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B7F23279-A38D-4CF7-890A-025BA242DCF0}" xr6:coauthVersionLast="47" xr6:coauthVersionMax="47" xr10:uidLastSave="{00000000-0000-0000-0000-000000000000}"/>
  <bookViews>
    <workbookView xWindow="-120" yWindow="-120" windowWidth="29040" windowHeight="15720" firstSheet="36" activeTab="47" xr2:uid="{85DF4AF1-5778-4007-8745-1570F0700573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8" i="25" l="1"/>
  <c r="B8" i="25"/>
  <c r="D138" i="99"/>
  <c r="D137" i="99"/>
  <c r="D136" i="99"/>
  <c r="D135" i="99"/>
  <c r="D134" i="99"/>
  <c r="D133" i="99"/>
  <c r="D132" i="99"/>
  <c r="D131" i="99"/>
  <c r="D130" i="99"/>
  <c r="D129" i="99"/>
  <c r="D128" i="99"/>
  <c r="D127" i="99"/>
  <c r="D126" i="99"/>
  <c r="D125" i="99"/>
  <c r="D124" i="99"/>
  <c r="D123" i="99"/>
  <c r="D122" i="99"/>
  <c r="D121" i="99"/>
  <c r="D120" i="99"/>
  <c r="D119" i="99"/>
  <c r="D118" i="99"/>
  <c r="D117" i="99"/>
  <c r="D116" i="99"/>
  <c r="D115" i="99"/>
  <c r="D114" i="99"/>
  <c r="D113" i="99"/>
  <c r="D112" i="99"/>
  <c r="D111" i="99"/>
  <c r="D110" i="99"/>
  <c r="D109" i="99"/>
  <c r="D108" i="99"/>
  <c r="D107" i="99"/>
  <c r="D106" i="99"/>
  <c r="D105" i="99"/>
  <c r="D104" i="99"/>
  <c r="D103" i="99"/>
  <c r="D102" i="99"/>
  <c r="D101" i="99"/>
  <c r="D100" i="99"/>
  <c r="D99" i="99"/>
  <c r="D98" i="99"/>
  <c r="D97" i="99"/>
  <c r="D96" i="99"/>
  <c r="D95" i="99"/>
  <c r="D94" i="99"/>
  <c r="D93" i="99"/>
  <c r="D92" i="99"/>
  <c r="D91" i="99"/>
  <c r="D90" i="99"/>
  <c r="D89" i="99"/>
  <c r="D88" i="99"/>
  <c r="D87" i="99"/>
  <c r="D86" i="99"/>
  <c r="D85" i="99"/>
  <c r="D84" i="99"/>
  <c r="D83" i="99"/>
  <c r="D82" i="99"/>
  <c r="D81" i="99"/>
  <c r="D80" i="99"/>
  <c r="D79" i="99"/>
  <c r="D78" i="99"/>
  <c r="D77" i="99"/>
  <c r="D76" i="99"/>
  <c r="D75" i="99"/>
  <c r="D74" i="99"/>
  <c r="D73" i="99"/>
  <c r="D72" i="99"/>
  <c r="D71" i="99"/>
  <c r="D70" i="99"/>
  <c r="D69" i="99"/>
  <c r="D68" i="99"/>
  <c r="F4" i="96" s="1" a="1"/>
  <c r="D67" i="99"/>
  <c r="D66" i="99"/>
  <c r="D65" i="99"/>
  <c r="D64" i="99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AX97" i="96"/>
  <c r="AX96" i="96"/>
  <c r="AX95" i="96"/>
  <c r="AX94" i="96"/>
  <c r="AX93" i="96"/>
  <c r="AX92" i="96"/>
  <c r="AX91" i="96"/>
  <c r="AX90" i="96"/>
  <c r="AX89" i="96"/>
  <c r="AX88" i="96"/>
  <c r="AX87" i="96"/>
  <c r="AX86" i="96"/>
  <c r="AX85" i="96"/>
  <c r="AX84" i="96"/>
  <c r="AX83" i="96"/>
  <c r="AX82" i="96"/>
  <c r="AX81" i="96"/>
  <c r="AX80" i="96"/>
  <c r="AX79" i="96"/>
  <c r="AX78" i="96"/>
  <c r="AX77" i="96"/>
  <c r="AX76" i="96"/>
  <c r="AX75" i="96"/>
  <c r="AX74" i="96"/>
  <c r="AX73" i="96"/>
  <c r="AX72" i="96"/>
  <c r="AX71" i="96"/>
  <c r="AX70" i="96"/>
  <c r="R30" i="96"/>
  <c r="V23" i="96"/>
  <c r="Q22" i="96"/>
  <c r="R21" i="96"/>
  <c r="V19" i="96"/>
  <c r="R18" i="96"/>
  <c r="V16" i="96"/>
  <c r="R16" i="96"/>
  <c r="Q15" i="96"/>
  <c r="R14" i="96"/>
  <c r="V13" i="96"/>
  <c r="V12" i="96"/>
  <c r="Q12" i="96"/>
  <c r="C12" i="96"/>
  <c r="V10" i="96"/>
  <c r="C10" i="96"/>
  <c r="V9" i="96"/>
  <c r="R9" i="96"/>
  <c r="V8" i="96"/>
  <c r="Q8" i="96"/>
  <c r="C8" i="96"/>
  <c r="Q53" i="96" s="1"/>
  <c r="B8" i="96"/>
  <c r="Q3" i="96" s="1"/>
  <c r="AG3" i="96" s="1"/>
  <c r="AP3" i="96" s="1"/>
  <c r="V7" i="96"/>
  <c r="V6" i="96"/>
  <c r="Q6" i="96"/>
  <c r="C6" i="96"/>
  <c r="V5" i="96"/>
  <c r="R5" i="96"/>
  <c r="C5" i="96"/>
  <c r="W4" i="96"/>
  <c r="V4" i="96"/>
  <c r="Y4" i="96" s="1"/>
  <c r="R4" i="96"/>
  <c r="M69" i="96"/>
  <c r="U69" i="96" s="1"/>
  <c r="M68" i="96"/>
  <c r="U68" i="96" s="1"/>
  <c r="M51" i="96"/>
  <c r="U51" i="96" s="1"/>
  <c r="M50" i="96"/>
  <c r="U50" i="96" s="1"/>
  <c r="M33" i="96"/>
  <c r="U33" i="96" s="1"/>
  <c r="M32" i="96"/>
  <c r="U32" i="96" s="1"/>
  <c r="M15" i="96"/>
  <c r="U15" i="96" s="1"/>
  <c r="M14" i="96"/>
  <c r="U14" i="96" s="1"/>
  <c r="M4" i="96" a="1"/>
  <c r="M56" i="96" s="1"/>
  <c r="U56" i="96" s="1"/>
  <c r="F69" i="96"/>
  <c r="G68" i="96"/>
  <c r="F60" i="96"/>
  <c r="G59" i="96"/>
  <c r="F51" i="96"/>
  <c r="G50" i="96"/>
  <c r="G43" i="96"/>
  <c r="F42" i="96"/>
  <c r="G37" i="96"/>
  <c r="F36" i="96"/>
  <c r="G31" i="96"/>
  <c r="F30" i="96"/>
  <c r="G25" i="96"/>
  <c r="F24" i="96"/>
  <c r="G19" i="96"/>
  <c r="F18" i="96"/>
  <c r="G13" i="96"/>
  <c r="F12" i="96"/>
  <c r="G7" i="96"/>
  <c r="F6" i="96"/>
  <c r="AT3" i="96"/>
  <c r="AH3" i="96"/>
  <c r="AQ3" i="96" s="1"/>
  <c r="R3" i="96"/>
  <c r="C3" i="96"/>
  <c r="O3" i="96" s="1"/>
  <c r="AE3" i="96" s="1"/>
  <c r="AN3" i="96" s="1"/>
  <c r="AX97" i="95"/>
  <c r="AX96" i="95"/>
  <c r="AX95" i="95"/>
  <c r="AX94" i="95"/>
  <c r="AX93" i="95"/>
  <c r="AX92" i="95"/>
  <c r="AX91" i="95"/>
  <c r="AX90" i="95"/>
  <c r="AX89" i="95"/>
  <c r="AX88" i="95"/>
  <c r="AX87" i="95"/>
  <c r="AX86" i="95"/>
  <c r="AX85" i="95"/>
  <c r="AX84" i="95"/>
  <c r="AX83" i="95"/>
  <c r="AX82" i="95"/>
  <c r="AX81" i="95"/>
  <c r="AX80" i="95"/>
  <c r="V46" i="95"/>
  <c r="V14" i="95"/>
  <c r="V13" i="95"/>
  <c r="C12" i="95"/>
  <c r="V11" i="95"/>
  <c r="C10" i="95"/>
  <c r="V58" i="95" s="1"/>
  <c r="V9" i="95"/>
  <c r="C8" i="95"/>
  <c r="Q10" i="95" s="1"/>
  <c r="B8" i="95"/>
  <c r="Q3" i="95" s="1"/>
  <c r="AG3" i="95" s="1"/>
  <c r="V7" i="95"/>
  <c r="C6" i="95"/>
  <c r="V5" i="95"/>
  <c r="C5" i="95"/>
  <c r="W4" i="95"/>
  <c r="M79" i="95"/>
  <c r="U79" i="95" s="1"/>
  <c r="M78" i="95"/>
  <c r="U78" i="95" s="1"/>
  <c r="M72" i="95"/>
  <c r="U72" i="95" s="1"/>
  <c r="M69" i="95"/>
  <c r="U69" i="95" s="1"/>
  <c r="M68" i="95"/>
  <c r="U68" i="95" s="1"/>
  <c r="M62" i="95"/>
  <c r="U62" i="95" s="1"/>
  <c r="M61" i="95"/>
  <c r="U61" i="95" s="1"/>
  <c r="M60" i="95"/>
  <c r="U60" i="95" s="1"/>
  <c r="M54" i="95"/>
  <c r="U54" i="95" s="1"/>
  <c r="M51" i="95"/>
  <c r="U51" i="95" s="1"/>
  <c r="M50" i="95"/>
  <c r="U50" i="95" s="1"/>
  <c r="M44" i="95"/>
  <c r="U44" i="95" s="1"/>
  <c r="M43" i="95"/>
  <c r="U43" i="95" s="1"/>
  <c r="M42" i="95"/>
  <c r="U42" i="95" s="1"/>
  <c r="M36" i="95"/>
  <c r="U36" i="95" s="1"/>
  <c r="M33" i="95"/>
  <c r="U33" i="95" s="1"/>
  <c r="M32" i="95"/>
  <c r="U32" i="95" s="1"/>
  <c r="M26" i="95"/>
  <c r="U26" i="95" s="1"/>
  <c r="M25" i="95"/>
  <c r="U25" i="95" s="1"/>
  <c r="M24" i="95"/>
  <c r="U24" i="95" s="1"/>
  <c r="M18" i="95"/>
  <c r="U18" i="95" s="1"/>
  <c r="M15" i="95"/>
  <c r="U15" i="95" s="1"/>
  <c r="M14" i="95"/>
  <c r="U14" i="95" s="1"/>
  <c r="M8" i="95"/>
  <c r="U8" i="95" s="1"/>
  <c r="M7" i="95"/>
  <c r="U7" i="95" s="1"/>
  <c r="M6" i="95"/>
  <c r="U6" i="95" s="1"/>
  <c r="M4" i="95" a="1"/>
  <c r="M74" i="95" s="1"/>
  <c r="U74" i="95" s="1"/>
  <c r="F79" i="95"/>
  <c r="G78" i="95"/>
  <c r="F75" i="95"/>
  <c r="G74" i="95"/>
  <c r="F70" i="95"/>
  <c r="G69" i="95"/>
  <c r="F66" i="95"/>
  <c r="G65" i="95"/>
  <c r="F61" i="95"/>
  <c r="G60" i="95"/>
  <c r="F57" i="95"/>
  <c r="G56" i="95"/>
  <c r="F52" i="95"/>
  <c r="G51" i="95"/>
  <c r="F48" i="95"/>
  <c r="G47" i="95"/>
  <c r="F43" i="95"/>
  <c r="G42" i="95"/>
  <c r="F39" i="95"/>
  <c r="G38" i="95"/>
  <c r="F34" i="95"/>
  <c r="G33" i="95"/>
  <c r="F30" i="95"/>
  <c r="G29" i="95"/>
  <c r="F25" i="95"/>
  <c r="G24" i="95"/>
  <c r="F21" i="95"/>
  <c r="G20" i="95"/>
  <c r="F16" i="95"/>
  <c r="G15" i="95"/>
  <c r="F12" i="95"/>
  <c r="G11" i="95"/>
  <c r="F7" i="95"/>
  <c r="G6" i="95"/>
  <c r="F4" i="95" a="1"/>
  <c r="AT3" i="95"/>
  <c r="AP3" i="95"/>
  <c r="C3" i="95"/>
  <c r="O3" i="95" s="1"/>
  <c r="AX97" i="94"/>
  <c r="AX96" i="94"/>
  <c r="AX95" i="94"/>
  <c r="AX94" i="94"/>
  <c r="AX93" i="94"/>
  <c r="AX92" i="94"/>
  <c r="AX91" i="94"/>
  <c r="AX90" i="94"/>
  <c r="R42" i="94"/>
  <c r="Q32" i="94"/>
  <c r="Q26" i="94"/>
  <c r="R14" i="94"/>
  <c r="R12" i="94"/>
  <c r="C12" i="94"/>
  <c r="Q10" i="94"/>
  <c r="C10" i="94"/>
  <c r="V27" i="94" s="1"/>
  <c r="C8" i="94"/>
  <c r="Q53" i="94" s="1"/>
  <c r="B8" i="94"/>
  <c r="R6" i="94"/>
  <c r="Q6" i="94"/>
  <c r="C6" i="94"/>
  <c r="R26" i="94" s="1"/>
  <c r="R5" i="94"/>
  <c r="C5" i="94"/>
  <c r="W4" i="94"/>
  <c r="M84" i="94"/>
  <c r="U84" i="94" s="1"/>
  <c r="M76" i="94"/>
  <c r="U76" i="94" s="1"/>
  <c r="M66" i="94"/>
  <c r="U66" i="94" s="1"/>
  <c r="M58" i="94"/>
  <c r="U58" i="94" s="1"/>
  <c r="M48" i="94"/>
  <c r="U48" i="94" s="1"/>
  <c r="M40" i="94"/>
  <c r="U40" i="94" s="1"/>
  <c r="M30" i="94"/>
  <c r="U30" i="94" s="1"/>
  <c r="M22" i="94"/>
  <c r="U22" i="94" s="1"/>
  <c r="M12" i="94"/>
  <c r="U12" i="94" s="1"/>
  <c r="M4" i="94"/>
  <c r="U4" i="94" s="1"/>
  <c r="M4" i="94" a="1"/>
  <c r="G87" i="94"/>
  <c r="G83" i="94"/>
  <c r="G78" i="94"/>
  <c r="G74" i="94"/>
  <c r="G69" i="94"/>
  <c r="G65" i="94"/>
  <c r="G60" i="94"/>
  <c r="G56" i="94"/>
  <c r="G51" i="94"/>
  <c r="G47" i="94"/>
  <c r="G43" i="94"/>
  <c r="G39" i="94"/>
  <c r="F36" i="94"/>
  <c r="G32" i="94"/>
  <c r="F29" i="94"/>
  <c r="F26" i="94"/>
  <c r="F23" i="94"/>
  <c r="F20" i="94"/>
  <c r="F17" i="94"/>
  <c r="F14" i="94"/>
  <c r="F11" i="94"/>
  <c r="F8" i="94"/>
  <c r="F5" i="94"/>
  <c r="F4" i="94" a="1"/>
  <c r="G89" i="94" s="1"/>
  <c r="AT3" i="94"/>
  <c r="R3" i="94"/>
  <c r="Q3" i="94"/>
  <c r="AG3" i="94" s="1"/>
  <c r="AP3" i="94" s="1"/>
  <c r="C3" i="94"/>
  <c r="O3" i="94" s="1"/>
  <c r="S98" i="93"/>
  <c r="R98" i="93"/>
  <c r="V97" i="93"/>
  <c r="R97" i="93"/>
  <c r="R96" i="93"/>
  <c r="R95" i="93"/>
  <c r="R94" i="93"/>
  <c r="R93" i="93"/>
  <c r="R92" i="93"/>
  <c r="R91" i="93"/>
  <c r="R90" i="93"/>
  <c r="R89" i="93"/>
  <c r="R88" i="93"/>
  <c r="R87" i="93"/>
  <c r="R86" i="93"/>
  <c r="R85" i="93"/>
  <c r="R84" i="93"/>
  <c r="R83" i="93"/>
  <c r="R82" i="93"/>
  <c r="R81" i="93"/>
  <c r="R80" i="93"/>
  <c r="V79" i="93"/>
  <c r="R79" i="93"/>
  <c r="R78" i="93"/>
  <c r="R77" i="93"/>
  <c r="R76" i="93"/>
  <c r="R75" i="93"/>
  <c r="R74" i="93"/>
  <c r="R73" i="93"/>
  <c r="R72" i="93"/>
  <c r="R71" i="93"/>
  <c r="V70" i="93"/>
  <c r="R70" i="93"/>
  <c r="V69" i="93"/>
  <c r="R69" i="93"/>
  <c r="R68" i="93"/>
  <c r="R67" i="93"/>
  <c r="R66" i="93"/>
  <c r="R65" i="93"/>
  <c r="V64" i="93"/>
  <c r="R64" i="93"/>
  <c r="R63" i="93"/>
  <c r="R62" i="93"/>
  <c r="R61" i="93"/>
  <c r="R60" i="93"/>
  <c r="R59" i="93"/>
  <c r="R58" i="93"/>
  <c r="R57" i="93"/>
  <c r="V56" i="93"/>
  <c r="R56" i="93"/>
  <c r="R55" i="93"/>
  <c r="R54" i="93"/>
  <c r="V53" i="93"/>
  <c r="R53" i="93"/>
  <c r="R52" i="93"/>
  <c r="R51" i="93"/>
  <c r="V50" i="93"/>
  <c r="R50" i="93"/>
  <c r="R49" i="93"/>
  <c r="R48" i="93"/>
  <c r="V47" i="93"/>
  <c r="R47" i="93"/>
  <c r="R46" i="93"/>
  <c r="R45" i="93"/>
  <c r="V44" i="93"/>
  <c r="R44" i="93"/>
  <c r="R43" i="93"/>
  <c r="R42" i="93"/>
  <c r="V41" i="93"/>
  <c r="R41" i="93"/>
  <c r="R40" i="93"/>
  <c r="R39" i="93"/>
  <c r="V38" i="93"/>
  <c r="R38" i="93"/>
  <c r="R37" i="93"/>
  <c r="R36" i="93"/>
  <c r="V35" i="93"/>
  <c r="R35" i="93"/>
  <c r="R34" i="93"/>
  <c r="R33" i="93"/>
  <c r="V32" i="93"/>
  <c r="R32" i="93"/>
  <c r="R31" i="93"/>
  <c r="V30" i="93"/>
  <c r="R30" i="93"/>
  <c r="V29" i="93"/>
  <c r="R29" i="93"/>
  <c r="R28" i="93"/>
  <c r="V27" i="93"/>
  <c r="R27" i="93"/>
  <c r="V26" i="93"/>
  <c r="R26" i="93"/>
  <c r="R25" i="93"/>
  <c r="V24" i="93"/>
  <c r="R24" i="93"/>
  <c r="V23" i="93"/>
  <c r="R23" i="93"/>
  <c r="V22" i="93"/>
  <c r="R22" i="93"/>
  <c r="V21" i="93"/>
  <c r="R21" i="93"/>
  <c r="V20" i="93"/>
  <c r="R20" i="93"/>
  <c r="V19" i="93"/>
  <c r="R19" i="93"/>
  <c r="V18" i="93"/>
  <c r="R18" i="93"/>
  <c r="V17" i="93"/>
  <c r="R17" i="93"/>
  <c r="V16" i="93"/>
  <c r="R16" i="93"/>
  <c r="V15" i="93"/>
  <c r="R15" i="93"/>
  <c r="V14" i="93"/>
  <c r="R14" i="93"/>
  <c r="V13" i="93"/>
  <c r="R13" i="93"/>
  <c r="V12" i="93"/>
  <c r="R12" i="93"/>
  <c r="C12" i="93"/>
  <c r="R11" i="93"/>
  <c r="V10" i="93"/>
  <c r="R10" i="93"/>
  <c r="C10" i="93"/>
  <c r="V9" i="93"/>
  <c r="R9" i="93"/>
  <c r="V8" i="93"/>
  <c r="R8" i="93"/>
  <c r="C8" i="93"/>
  <c r="Q40" i="93" s="1"/>
  <c r="B8" i="93"/>
  <c r="V7" i="93"/>
  <c r="R7" i="93"/>
  <c r="V6" i="93"/>
  <c r="R6" i="93"/>
  <c r="V5" i="93"/>
  <c r="R5" i="93"/>
  <c r="C5" i="93"/>
  <c r="Y4" i="93"/>
  <c r="W4" i="93"/>
  <c r="V4" i="93"/>
  <c r="R4" i="93"/>
  <c r="M98" i="93"/>
  <c r="U98" i="93" s="1"/>
  <c r="M92" i="93"/>
  <c r="U92" i="93" s="1"/>
  <c r="M86" i="93"/>
  <c r="U86" i="93" s="1"/>
  <c r="M80" i="93"/>
  <c r="U80" i="93" s="1"/>
  <c r="M74" i="93"/>
  <c r="U74" i="93" s="1"/>
  <c r="M68" i="93"/>
  <c r="U68" i="93" s="1"/>
  <c r="M62" i="93"/>
  <c r="U62" i="93" s="1"/>
  <c r="M56" i="93"/>
  <c r="U56" i="93" s="1"/>
  <c r="M50" i="93"/>
  <c r="U50" i="93" s="1"/>
  <c r="M44" i="93"/>
  <c r="U44" i="93" s="1"/>
  <c r="M38" i="93"/>
  <c r="U38" i="93" s="1"/>
  <c r="M32" i="93"/>
  <c r="U32" i="93" s="1"/>
  <c r="M26" i="93"/>
  <c r="U26" i="93" s="1"/>
  <c r="M20" i="93"/>
  <c r="U20" i="93" s="1"/>
  <c r="M14" i="93"/>
  <c r="U14" i="93" s="1"/>
  <c r="M8" i="93"/>
  <c r="U8" i="93" s="1"/>
  <c r="M4" i="93" a="1"/>
  <c r="M96" i="93" s="1"/>
  <c r="U96" i="93" s="1"/>
  <c r="G96" i="93"/>
  <c r="G90" i="93"/>
  <c r="G84" i="93"/>
  <c r="G78" i="93"/>
  <c r="G72" i="93"/>
  <c r="G66" i="93"/>
  <c r="G61" i="93"/>
  <c r="G60" i="93"/>
  <c r="G55" i="93"/>
  <c r="G54" i="93"/>
  <c r="G49" i="93"/>
  <c r="G48" i="93"/>
  <c r="G43" i="93"/>
  <c r="G42" i="93"/>
  <c r="G37" i="93"/>
  <c r="G36" i="93"/>
  <c r="G31" i="93"/>
  <c r="G30" i="93"/>
  <c r="G25" i="93"/>
  <c r="G24" i="93"/>
  <c r="G19" i="93"/>
  <c r="G18" i="93"/>
  <c r="G13" i="93"/>
  <c r="G12" i="93"/>
  <c r="G7" i="93"/>
  <c r="G6" i="93"/>
  <c r="G4" i="93" a="1"/>
  <c r="G94" i="93" s="1"/>
  <c r="F96" i="93"/>
  <c r="F90" i="93"/>
  <c r="F84" i="93"/>
  <c r="F78" i="93"/>
  <c r="F72" i="93"/>
  <c r="F66" i="93"/>
  <c r="F60" i="93"/>
  <c r="F54" i="93"/>
  <c r="F48" i="93"/>
  <c r="F42" i="93"/>
  <c r="F36" i="93"/>
  <c r="F30" i="93"/>
  <c r="F24" i="93"/>
  <c r="F18" i="93"/>
  <c r="F12" i="93"/>
  <c r="F6" i="93"/>
  <c r="F4" i="93" a="1"/>
  <c r="F94" i="93" s="1"/>
  <c r="AT3" i="93"/>
  <c r="R3" i="93"/>
  <c r="Q3" i="93"/>
  <c r="AG3" i="93" s="1"/>
  <c r="AP3" i="93" s="1"/>
  <c r="C3" i="93"/>
  <c r="O3" i="93" s="1"/>
  <c r="AX97" i="92"/>
  <c r="AX96" i="92"/>
  <c r="AX95" i="92"/>
  <c r="AX94" i="92"/>
  <c r="AX93" i="92"/>
  <c r="AX92" i="92"/>
  <c r="AX91" i="92"/>
  <c r="AX90" i="92"/>
  <c r="AX89" i="92"/>
  <c r="AX88" i="92"/>
  <c r="AX87" i="92"/>
  <c r="AX86" i="92"/>
  <c r="AX85" i="92"/>
  <c r="AX84" i="92"/>
  <c r="AX83" i="92"/>
  <c r="AX82" i="92"/>
  <c r="AX81" i="92"/>
  <c r="AX80" i="92"/>
  <c r="AX79" i="92"/>
  <c r="AX78" i="92"/>
  <c r="AX77" i="92"/>
  <c r="AX76" i="92"/>
  <c r="AX75" i="92"/>
  <c r="AX74" i="92"/>
  <c r="AX73" i="92"/>
  <c r="AX72" i="92"/>
  <c r="AX71" i="92"/>
  <c r="AX70" i="92"/>
  <c r="U53" i="92"/>
  <c r="R39" i="92"/>
  <c r="U35" i="92"/>
  <c r="V27" i="92"/>
  <c r="V24" i="92"/>
  <c r="V23" i="92"/>
  <c r="Q22" i="92"/>
  <c r="V18" i="92"/>
  <c r="V16" i="92"/>
  <c r="R15" i="92"/>
  <c r="V14" i="92"/>
  <c r="Q13" i="92"/>
  <c r="V12" i="92"/>
  <c r="C12" i="92"/>
  <c r="V11" i="92"/>
  <c r="R10" i="92"/>
  <c r="Q10" i="92"/>
  <c r="C10" i="92"/>
  <c r="V22" i="92" s="1"/>
  <c r="V9" i="92"/>
  <c r="V8" i="92"/>
  <c r="C8" i="92"/>
  <c r="Q44" i="92" s="1"/>
  <c r="B8" i="92"/>
  <c r="Q3" i="92" s="1"/>
  <c r="AG3" i="92" s="1"/>
  <c r="AP3" i="92" s="1"/>
  <c r="V7" i="92"/>
  <c r="Q7" i="92"/>
  <c r="V6" i="92"/>
  <c r="C6" i="92"/>
  <c r="V5" i="92"/>
  <c r="U5" i="92"/>
  <c r="R5" i="92"/>
  <c r="C5" i="92"/>
  <c r="Y4" i="92"/>
  <c r="W4" i="92"/>
  <c r="V4" i="92"/>
  <c r="R4" i="92"/>
  <c r="M69" i="92"/>
  <c r="U69" i="92" s="1"/>
  <c r="M63" i="92"/>
  <c r="U63" i="92" s="1"/>
  <c r="M61" i="92"/>
  <c r="U61" i="92" s="1"/>
  <c r="M59" i="92"/>
  <c r="U59" i="92" s="1"/>
  <c r="M53" i="92"/>
  <c r="M52" i="92"/>
  <c r="U52" i="92" s="1"/>
  <c r="M51" i="92"/>
  <c r="U51" i="92" s="1"/>
  <c r="M45" i="92"/>
  <c r="U45" i="92" s="1"/>
  <c r="M43" i="92"/>
  <c r="U43" i="92" s="1"/>
  <c r="M41" i="92"/>
  <c r="U41" i="92" s="1"/>
  <c r="M35" i="92"/>
  <c r="M34" i="92"/>
  <c r="U34" i="92" s="1"/>
  <c r="M33" i="92"/>
  <c r="U33" i="92" s="1"/>
  <c r="M27" i="92"/>
  <c r="U27" i="92" s="1"/>
  <c r="M25" i="92"/>
  <c r="U25" i="92" s="1"/>
  <c r="M23" i="92"/>
  <c r="U23" i="92" s="1"/>
  <c r="M17" i="92"/>
  <c r="U17" i="92" s="1"/>
  <c r="M16" i="92"/>
  <c r="U16" i="92" s="1"/>
  <c r="M15" i="92"/>
  <c r="U15" i="92" s="1"/>
  <c r="M9" i="92"/>
  <c r="U9" i="92" s="1"/>
  <c r="M7" i="92"/>
  <c r="U7" i="92" s="1"/>
  <c r="M5" i="92"/>
  <c r="M4" i="92" a="1"/>
  <c r="M64" i="92" s="1"/>
  <c r="U64" i="92" s="1"/>
  <c r="G69" i="92"/>
  <c r="F66" i="92"/>
  <c r="F65" i="92"/>
  <c r="F61" i="92"/>
  <c r="G60" i="92"/>
  <c r="F57" i="92"/>
  <c r="F56" i="92"/>
  <c r="F52" i="92"/>
  <c r="G51" i="92"/>
  <c r="F48" i="92"/>
  <c r="F47" i="92"/>
  <c r="F43" i="92"/>
  <c r="G42" i="92"/>
  <c r="F39" i="92"/>
  <c r="F38" i="92"/>
  <c r="F34" i="92"/>
  <c r="G33" i="92"/>
  <c r="F30" i="92"/>
  <c r="F29" i="92"/>
  <c r="F25" i="92"/>
  <c r="G24" i="92"/>
  <c r="F21" i="92"/>
  <c r="F20" i="92"/>
  <c r="F19" i="92"/>
  <c r="F16" i="92"/>
  <c r="G15" i="92"/>
  <c r="F15" i="92"/>
  <c r="F12" i="92"/>
  <c r="F11" i="92"/>
  <c r="F10" i="92"/>
  <c r="F7" i="92"/>
  <c r="G6" i="92"/>
  <c r="F6" i="92"/>
  <c r="F4" i="92" a="1"/>
  <c r="F69" i="92" s="1"/>
  <c r="AT3" i="92"/>
  <c r="C3" i="92"/>
  <c r="O3" i="92" s="1"/>
  <c r="AX97" i="91"/>
  <c r="AX96" i="91"/>
  <c r="AX95" i="91"/>
  <c r="AX94" i="91"/>
  <c r="AX93" i="91"/>
  <c r="AX92" i="91"/>
  <c r="AX91" i="91"/>
  <c r="AX90" i="91"/>
  <c r="AX89" i="91"/>
  <c r="AX88" i="91"/>
  <c r="AX87" i="91"/>
  <c r="AX86" i="91"/>
  <c r="AX85" i="91"/>
  <c r="AX84" i="91"/>
  <c r="AX83" i="91"/>
  <c r="AX82" i="91"/>
  <c r="AX81" i="91"/>
  <c r="AX80" i="91"/>
  <c r="R21" i="91"/>
  <c r="R12" i="91"/>
  <c r="C12" i="91"/>
  <c r="C10" i="91"/>
  <c r="C8" i="91"/>
  <c r="B8" i="91"/>
  <c r="Q3" i="91" s="1"/>
  <c r="AG3" i="91" s="1"/>
  <c r="AP3" i="91" s="1"/>
  <c r="R6" i="91"/>
  <c r="C6" i="91"/>
  <c r="R24" i="91" s="1"/>
  <c r="C5" i="91"/>
  <c r="W4" i="91"/>
  <c r="M79" i="91"/>
  <c r="U79" i="91" s="1"/>
  <c r="M78" i="91"/>
  <c r="U78" i="91" s="1"/>
  <c r="M74" i="91"/>
  <c r="U74" i="91" s="1"/>
  <c r="M73" i="91"/>
  <c r="U73" i="91" s="1"/>
  <c r="M72" i="91"/>
  <c r="U72" i="91" s="1"/>
  <c r="M68" i="91"/>
  <c r="U68" i="91" s="1"/>
  <c r="M67" i="91"/>
  <c r="U67" i="91" s="1"/>
  <c r="M66" i="91"/>
  <c r="U66" i="91" s="1"/>
  <c r="M62" i="91"/>
  <c r="U62" i="91" s="1"/>
  <c r="M61" i="91"/>
  <c r="U61" i="91" s="1"/>
  <c r="M60" i="91"/>
  <c r="U60" i="91" s="1"/>
  <c r="M56" i="91"/>
  <c r="U56" i="91" s="1"/>
  <c r="M55" i="91"/>
  <c r="U55" i="91" s="1"/>
  <c r="M54" i="91"/>
  <c r="U54" i="91" s="1"/>
  <c r="M50" i="91"/>
  <c r="U50" i="91" s="1"/>
  <c r="M49" i="91"/>
  <c r="U49" i="91" s="1"/>
  <c r="M48" i="91"/>
  <c r="U48" i="91" s="1"/>
  <c r="M44" i="91"/>
  <c r="U44" i="91" s="1"/>
  <c r="M43" i="91"/>
  <c r="U43" i="91" s="1"/>
  <c r="M42" i="91"/>
  <c r="U42" i="91" s="1"/>
  <c r="M38" i="91"/>
  <c r="U38" i="91" s="1"/>
  <c r="M37" i="91"/>
  <c r="U37" i="91" s="1"/>
  <c r="M36" i="91"/>
  <c r="U36" i="91" s="1"/>
  <c r="M32" i="91"/>
  <c r="U32" i="91" s="1"/>
  <c r="M31" i="91"/>
  <c r="U31" i="91" s="1"/>
  <c r="M30" i="91"/>
  <c r="U30" i="91" s="1"/>
  <c r="M26" i="91"/>
  <c r="U26" i="91" s="1"/>
  <c r="M25" i="91"/>
  <c r="U25" i="91" s="1"/>
  <c r="M24" i="91"/>
  <c r="U24" i="91" s="1"/>
  <c r="M20" i="91"/>
  <c r="U20" i="91" s="1"/>
  <c r="M19" i="91"/>
  <c r="U19" i="91" s="1"/>
  <c r="M18" i="91"/>
  <c r="U18" i="91" s="1"/>
  <c r="M14" i="91"/>
  <c r="U14" i="91" s="1"/>
  <c r="M13" i="91"/>
  <c r="U13" i="91" s="1"/>
  <c r="M12" i="91"/>
  <c r="U12" i="91" s="1"/>
  <c r="M8" i="91"/>
  <c r="U8" i="91" s="1"/>
  <c r="M7" i="91"/>
  <c r="U7" i="91" s="1"/>
  <c r="M6" i="91"/>
  <c r="U6" i="91" s="1"/>
  <c r="M4" i="91" a="1"/>
  <c r="M77" i="91" s="1"/>
  <c r="U77" i="91" s="1"/>
  <c r="G78" i="91"/>
  <c r="F78" i="91"/>
  <c r="G72" i="91"/>
  <c r="F72" i="91"/>
  <c r="G66" i="91"/>
  <c r="F66" i="91"/>
  <c r="G60" i="91"/>
  <c r="F60" i="91"/>
  <c r="G54" i="91"/>
  <c r="F54" i="91"/>
  <c r="G48" i="91"/>
  <c r="F48" i="91"/>
  <c r="G42" i="91"/>
  <c r="F42" i="91"/>
  <c r="G36" i="91"/>
  <c r="F36" i="91"/>
  <c r="G32" i="91"/>
  <c r="F31" i="91"/>
  <c r="G27" i="91"/>
  <c r="F27" i="91"/>
  <c r="G23" i="91"/>
  <c r="F22" i="91"/>
  <c r="G18" i="91"/>
  <c r="F18" i="91"/>
  <c r="G14" i="91"/>
  <c r="F13" i="91"/>
  <c r="G9" i="91"/>
  <c r="F9" i="91"/>
  <c r="G5" i="91"/>
  <c r="F4" i="91"/>
  <c r="F4" i="91" a="1"/>
  <c r="AT3" i="91"/>
  <c r="C3" i="91"/>
  <c r="O3" i="91" s="1"/>
  <c r="AX97" i="90"/>
  <c r="AX96" i="90"/>
  <c r="AX95" i="90"/>
  <c r="AX94" i="90"/>
  <c r="AX93" i="90"/>
  <c r="AX92" i="90"/>
  <c r="AX91" i="90"/>
  <c r="AX90" i="90"/>
  <c r="R86" i="90"/>
  <c r="V77" i="90"/>
  <c r="V68" i="90"/>
  <c r="V59" i="90"/>
  <c r="V50" i="90"/>
  <c r="V41" i="90"/>
  <c r="V35" i="90"/>
  <c r="Q34" i="90"/>
  <c r="V32" i="90"/>
  <c r="U32" i="90"/>
  <c r="V26" i="90"/>
  <c r="V23" i="90"/>
  <c r="R23" i="90"/>
  <c r="V17" i="90"/>
  <c r="V14" i="90"/>
  <c r="U14" i="90"/>
  <c r="C12" i="90"/>
  <c r="C3" i="90" s="1"/>
  <c r="O3" i="90" s="1"/>
  <c r="AE3" i="90" s="1"/>
  <c r="AN3" i="90" s="1"/>
  <c r="V11" i="90"/>
  <c r="C10" i="90"/>
  <c r="V80" i="90" s="1"/>
  <c r="V9" i="90"/>
  <c r="R8" i="90"/>
  <c r="C8" i="90"/>
  <c r="Q43" i="90" s="1"/>
  <c r="B8" i="90"/>
  <c r="U6" i="90"/>
  <c r="C6" i="90"/>
  <c r="R14" i="90" s="1"/>
  <c r="V5" i="90"/>
  <c r="C5" i="90"/>
  <c r="W4" i="90"/>
  <c r="U4" i="90"/>
  <c r="X4" i="90" s="1"/>
  <c r="R4" i="90"/>
  <c r="M88" i="90"/>
  <c r="U88" i="90" s="1"/>
  <c r="M86" i="90"/>
  <c r="U86" i="90" s="1"/>
  <c r="M85" i="90"/>
  <c r="U85" i="90" s="1"/>
  <c r="M84" i="90"/>
  <c r="U84" i="90" s="1"/>
  <c r="M82" i="90"/>
  <c r="U82" i="90" s="1"/>
  <c r="M80" i="90"/>
  <c r="U80" i="90" s="1"/>
  <c r="M79" i="90"/>
  <c r="U79" i="90" s="1"/>
  <c r="M78" i="90"/>
  <c r="U78" i="90" s="1"/>
  <c r="M76" i="90"/>
  <c r="U76" i="90" s="1"/>
  <c r="M74" i="90"/>
  <c r="U74" i="90" s="1"/>
  <c r="M73" i="90"/>
  <c r="U73" i="90" s="1"/>
  <c r="M72" i="90"/>
  <c r="U72" i="90" s="1"/>
  <c r="M70" i="90"/>
  <c r="U70" i="90" s="1"/>
  <c r="M68" i="90"/>
  <c r="U68" i="90" s="1"/>
  <c r="M67" i="90"/>
  <c r="U67" i="90" s="1"/>
  <c r="M66" i="90"/>
  <c r="U66" i="90" s="1"/>
  <c r="M64" i="90"/>
  <c r="U64" i="90" s="1"/>
  <c r="M62" i="90"/>
  <c r="U62" i="90" s="1"/>
  <c r="M61" i="90"/>
  <c r="U61" i="90" s="1"/>
  <c r="M60" i="90"/>
  <c r="U60" i="90" s="1"/>
  <c r="M58" i="90"/>
  <c r="U58" i="90" s="1"/>
  <c r="M56" i="90"/>
  <c r="U56" i="90" s="1"/>
  <c r="M55" i="90"/>
  <c r="U55" i="90" s="1"/>
  <c r="M54" i="90"/>
  <c r="U54" i="90" s="1"/>
  <c r="M52" i="90"/>
  <c r="U52" i="90" s="1"/>
  <c r="M50" i="90"/>
  <c r="U50" i="90" s="1"/>
  <c r="M49" i="90"/>
  <c r="U49" i="90" s="1"/>
  <c r="M48" i="90"/>
  <c r="U48" i="90" s="1"/>
  <c r="M46" i="90"/>
  <c r="U46" i="90" s="1"/>
  <c r="M44" i="90"/>
  <c r="U44" i="90" s="1"/>
  <c r="M43" i="90"/>
  <c r="U43" i="90" s="1"/>
  <c r="M42" i="90"/>
  <c r="U42" i="90" s="1"/>
  <c r="M40" i="90"/>
  <c r="U40" i="90" s="1"/>
  <c r="M38" i="90"/>
  <c r="U38" i="90" s="1"/>
  <c r="M37" i="90"/>
  <c r="U37" i="90" s="1"/>
  <c r="M36" i="90"/>
  <c r="U36" i="90" s="1"/>
  <c r="M34" i="90"/>
  <c r="U34" i="90" s="1"/>
  <c r="M32" i="90"/>
  <c r="M31" i="90"/>
  <c r="U31" i="90" s="1"/>
  <c r="M30" i="90"/>
  <c r="U30" i="90" s="1"/>
  <c r="M28" i="90"/>
  <c r="U28" i="90" s="1"/>
  <c r="M26" i="90"/>
  <c r="U26" i="90" s="1"/>
  <c r="M25" i="90"/>
  <c r="U25" i="90" s="1"/>
  <c r="M24" i="90"/>
  <c r="U24" i="90" s="1"/>
  <c r="M22" i="90"/>
  <c r="U22" i="90" s="1"/>
  <c r="M20" i="90"/>
  <c r="U20" i="90" s="1"/>
  <c r="M19" i="90"/>
  <c r="U19" i="90" s="1"/>
  <c r="M18" i="90"/>
  <c r="U18" i="90" s="1"/>
  <c r="M16" i="90"/>
  <c r="U16" i="90" s="1"/>
  <c r="M14" i="90"/>
  <c r="M13" i="90"/>
  <c r="U13" i="90" s="1"/>
  <c r="M12" i="90"/>
  <c r="U12" i="90" s="1"/>
  <c r="M10" i="90"/>
  <c r="U10" i="90" s="1"/>
  <c r="M8" i="90"/>
  <c r="U8" i="90" s="1"/>
  <c r="M7" i="90"/>
  <c r="U7" i="90" s="1"/>
  <c r="M6" i="90"/>
  <c r="M4" i="90"/>
  <c r="M4" i="90" a="1"/>
  <c r="M89" i="90" s="1"/>
  <c r="U89" i="90" s="1"/>
  <c r="F88" i="90"/>
  <c r="G87" i="90"/>
  <c r="G86" i="90"/>
  <c r="G85" i="90"/>
  <c r="G83" i="90"/>
  <c r="G82" i="90"/>
  <c r="F82" i="90"/>
  <c r="G81" i="90"/>
  <c r="F79" i="90"/>
  <c r="G78" i="90"/>
  <c r="G77" i="90"/>
  <c r="G76" i="90"/>
  <c r="G74" i="90"/>
  <c r="G73" i="90"/>
  <c r="F73" i="90"/>
  <c r="G72" i="90"/>
  <c r="F70" i="90"/>
  <c r="G69" i="90"/>
  <c r="G68" i="90"/>
  <c r="G67" i="90"/>
  <c r="G65" i="90"/>
  <c r="G64" i="90"/>
  <c r="F64" i="90"/>
  <c r="G63" i="90"/>
  <c r="F61" i="90"/>
  <c r="G60" i="90"/>
  <c r="G59" i="90"/>
  <c r="G58" i="90"/>
  <c r="G56" i="90"/>
  <c r="G55" i="90"/>
  <c r="F55" i="90"/>
  <c r="G54" i="90"/>
  <c r="F52" i="90"/>
  <c r="G51" i="90"/>
  <c r="G50" i="90"/>
  <c r="G49" i="90"/>
  <c r="G47" i="90"/>
  <c r="G46" i="90"/>
  <c r="F46" i="90"/>
  <c r="G45" i="90"/>
  <c r="F43" i="90"/>
  <c r="G42" i="90"/>
  <c r="G41" i="90"/>
  <c r="G40" i="90"/>
  <c r="G38" i="90"/>
  <c r="G37" i="90"/>
  <c r="F37" i="90"/>
  <c r="G36" i="90"/>
  <c r="F34" i="90"/>
  <c r="G33" i="90"/>
  <c r="G32" i="90"/>
  <c r="G31" i="90"/>
  <c r="G29" i="90"/>
  <c r="G28" i="90"/>
  <c r="F28" i="90"/>
  <c r="G27" i="90"/>
  <c r="F25" i="90"/>
  <c r="G24" i="90"/>
  <c r="G23" i="90"/>
  <c r="G22" i="90"/>
  <c r="G20" i="90"/>
  <c r="G19" i="90"/>
  <c r="F19" i="90"/>
  <c r="G18" i="90"/>
  <c r="F16" i="90"/>
  <c r="G15" i="90"/>
  <c r="G14" i="90"/>
  <c r="G13" i="90"/>
  <c r="G11" i="90"/>
  <c r="G10" i="90"/>
  <c r="F10" i="90"/>
  <c r="G9" i="90"/>
  <c r="F7" i="90"/>
  <c r="G6" i="90"/>
  <c r="G5" i="90"/>
  <c r="G4" i="90"/>
  <c r="F4" i="90" a="1"/>
  <c r="AT3" i="90"/>
  <c r="R3" i="90"/>
  <c r="Q3" i="90"/>
  <c r="AG3" i="90" s="1"/>
  <c r="AP3" i="90" s="1"/>
  <c r="S98" i="89"/>
  <c r="R98" i="89"/>
  <c r="R97" i="89"/>
  <c r="R96" i="89"/>
  <c r="R95" i="89"/>
  <c r="R94" i="89"/>
  <c r="R93" i="89"/>
  <c r="R92" i="89"/>
  <c r="R91" i="89"/>
  <c r="R90" i="89"/>
  <c r="R89" i="89"/>
  <c r="V88" i="89"/>
  <c r="R88" i="89"/>
  <c r="R87" i="89"/>
  <c r="R86" i="89"/>
  <c r="R85" i="89"/>
  <c r="R84" i="89"/>
  <c r="R83" i="89"/>
  <c r="R82" i="89"/>
  <c r="R81" i="89"/>
  <c r="R80" i="89"/>
  <c r="R79" i="89"/>
  <c r="R78" i="89"/>
  <c r="R77" i="89"/>
  <c r="R76" i="89"/>
  <c r="R75" i="89"/>
  <c r="R74" i="89"/>
  <c r="R73" i="89"/>
  <c r="R72" i="89"/>
  <c r="R71" i="89"/>
  <c r="R70" i="89"/>
  <c r="R69" i="89"/>
  <c r="R68" i="89"/>
  <c r="R67" i="89"/>
  <c r="R66" i="89"/>
  <c r="R65" i="89"/>
  <c r="R64" i="89"/>
  <c r="R63" i="89"/>
  <c r="R62" i="89"/>
  <c r="R61" i="89"/>
  <c r="R60" i="89"/>
  <c r="R59" i="89"/>
  <c r="R58" i="89"/>
  <c r="R57" i="89"/>
  <c r="R56" i="89"/>
  <c r="R55" i="89"/>
  <c r="R54" i="89"/>
  <c r="R53" i="89"/>
  <c r="R52" i="89"/>
  <c r="R51" i="89"/>
  <c r="R50" i="89"/>
  <c r="R49" i="89"/>
  <c r="R48" i="89"/>
  <c r="R47" i="89"/>
  <c r="R46" i="89"/>
  <c r="R45" i="89"/>
  <c r="R44" i="89"/>
  <c r="R43" i="89"/>
  <c r="R42" i="89"/>
  <c r="R41" i="89"/>
  <c r="R40" i="89"/>
  <c r="R39" i="89"/>
  <c r="R38" i="89"/>
  <c r="R37" i="89"/>
  <c r="R36" i="89"/>
  <c r="R35" i="89"/>
  <c r="R34" i="89"/>
  <c r="R33" i="89"/>
  <c r="R32" i="89"/>
  <c r="R31" i="89"/>
  <c r="R30" i="89"/>
  <c r="R29" i="89"/>
  <c r="R28" i="89"/>
  <c r="R27" i="89"/>
  <c r="R26" i="89"/>
  <c r="R25" i="89"/>
  <c r="R24" i="89"/>
  <c r="R23" i="89"/>
  <c r="R22" i="89"/>
  <c r="R21" i="89"/>
  <c r="R20" i="89"/>
  <c r="R19" i="89"/>
  <c r="R18" i="89"/>
  <c r="R17" i="89"/>
  <c r="R16" i="89"/>
  <c r="R15" i="89"/>
  <c r="R14" i="89"/>
  <c r="R13" i="89"/>
  <c r="R12" i="89"/>
  <c r="C12" i="89"/>
  <c r="C3" i="89" s="1"/>
  <c r="O3" i="89" s="1"/>
  <c r="V11" i="89"/>
  <c r="R11" i="89"/>
  <c r="R10" i="89"/>
  <c r="C10" i="89"/>
  <c r="V9" i="89"/>
  <c r="R9" i="89"/>
  <c r="R8" i="89"/>
  <c r="C8" i="89"/>
  <c r="B8" i="89"/>
  <c r="Q3" i="89" s="1"/>
  <c r="AG3" i="89" s="1"/>
  <c r="AP3" i="89" s="1"/>
  <c r="R7" i="89"/>
  <c r="R6" i="89"/>
  <c r="R5" i="89"/>
  <c r="C5" i="89"/>
  <c r="W4" i="89"/>
  <c r="R4" i="89"/>
  <c r="M98" i="89"/>
  <c r="U98" i="89" s="1"/>
  <c r="M96" i="89"/>
  <c r="U96" i="89" s="1"/>
  <c r="M92" i="89"/>
  <c r="U92" i="89" s="1"/>
  <c r="M90" i="89"/>
  <c r="U90" i="89" s="1"/>
  <c r="M86" i="89"/>
  <c r="U86" i="89" s="1"/>
  <c r="M84" i="89"/>
  <c r="U84" i="89" s="1"/>
  <c r="M80" i="89"/>
  <c r="U80" i="89" s="1"/>
  <c r="M78" i="89"/>
  <c r="U78" i="89" s="1"/>
  <c r="M74" i="89"/>
  <c r="U74" i="89" s="1"/>
  <c r="M72" i="89"/>
  <c r="U72" i="89" s="1"/>
  <c r="M68" i="89"/>
  <c r="U68" i="89" s="1"/>
  <c r="M66" i="89"/>
  <c r="U66" i="89" s="1"/>
  <c r="M62" i="89"/>
  <c r="U62" i="89" s="1"/>
  <c r="M60" i="89"/>
  <c r="U60" i="89" s="1"/>
  <c r="M56" i="89"/>
  <c r="U56" i="89" s="1"/>
  <c r="M54" i="89"/>
  <c r="U54" i="89" s="1"/>
  <c r="M50" i="89"/>
  <c r="U50" i="89" s="1"/>
  <c r="M48" i="89"/>
  <c r="U48" i="89" s="1"/>
  <c r="M44" i="89"/>
  <c r="U44" i="89" s="1"/>
  <c r="M42" i="89"/>
  <c r="U42" i="89" s="1"/>
  <c r="M38" i="89"/>
  <c r="U38" i="89" s="1"/>
  <c r="M36" i="89"/>
  <c r="U36" i="89" s="1"/>
  <c r="M32" i="89"/>
  <c r="U32" i="89" s="1"/>
  <c r="M30" i="89"/>
  <c r="U30" i="89" s="1"/>
  <c r="M26" i="89"/>
  <c r="U26" i="89" s="1"/>
  <c r="M24" i="89"/>
  <c r="U24" i="89" s="1"/>
  <c r="M20" i="89"/>
  <c r="U20" i="89" s="1"/>
  <c r="M18" i="89"/>
  <c r="U18" i="89" s="1"/>
  <c r="M14" i="89"/>
  <c r="U14" i="89" s="1"/>
  <c r="M12" i="89"/>
  <c r="U12" i="89" s="1"/>
  <c r="M8" i="89"/>
  <c r="U8" i="89" s="1"/>
  <c r="M6" i="89"/>
  <c r="U6" i="89" s="1"/>
  <c r="M4" i="89" a="1"/>
  <c r="M95" i="89" s="1"/>
  <c r="U95" i="89" s="1"/>
  <c r="G96" i="89"/>
  <c r="G94" i="89"/>
  <c r="G90" i="89"/>
  <c r="G88" i="89"/>
  <c r="G84" i="89"/>
  <c r="G82" i="89"/>
  <c r="G78" i="89"/>
  <c r="G76" i="89"/>
  <c r="G72" i="89"/>
  <c r="G70" i="89"/>
  <c r="G66" i="89"/>
  <c r="G64" i="89"/>
  <c r="G60" i="89"/>
  <c r="G58" i="89"/>
  <c r="G54" i="89"/>
  <c r="G52" i="89"/>
  <c r="G48" i="89"/>
  <c r="G46" i="89"/>
  <c r="G42" i="89"/>
  <c r="G40" i="89"/>
  <c r="G36" i="89"/>
  <c r="G34" i="89"/>
  <c r="G30" i="89"/>
  <c r="G28" i="89"/>
  <c r="G24" i="89"/>
  <c r="G22" i="89"/>
  <c r="G18" i="89"/>
  <c r="G16" i="89"/>
  <c r="G12" i="89"/>
  <c r="G10" i="89"/>
  <c r="G6" i="89"/>
  <c r="G4" i="89"/>
  <c r="G4" i="89" a="1"/>
  <c r="G93" i="89" s="1"/>
  <c r="F96" i="89"/>
  <c r="F90" i="89"/>
  <c r="F84" i="89"/>
  <c r="F78" i="89"/>
  <c r="F72" i="89"/>
  <c r="F66" i="89"/>
  <c r="F60" i="89"/>
  <c r="F54" i="89"/>
  <c r="F48" i="89"/>
  <c r="F42" i="89"/>
  <c r="F36" i="89"/>
  <c r="F30" i="89"/>
  <c r="F24" i="89"/>
  <c r="F18" i="89"/>
  <c r="F12" i="89"/>
  <c r="F6" i="89"/>
  <c r="F4" i="89" a="1"/>
  <c r="F94" i="89" s="1"/>
  <c r="AT3" i="89"/>
  <c r="R3" i="89"/>
  <c r="AX97" i="88"/>
  <c r="AX96" i="88"/>
  <c r="AX95" i="88"/>
  <c r="AX94" i="88"/>
  <c r="AX93" i="88"/>
  <c r="AX92" i="88"/>
  <c r="AX91" i="88"/>
  <c r="AX90" i="88"/>
  <c r="AX89" i="88"/>
  <c r="AX88" i="88"/>
  <c r="AX87" i="88"/>
  <c r="AX86" i="88"/>
  <c r="AX85" i="88"/>
  <c r="AX84" i="88"/>
  <c r="AX83" i="88"/>
  <c r="AX82" i="88"/>
  <c r="AX81" i="88"/>
  <c r="AX80" i="88"/>
  <c r="AX79" i="88"/>
  <c r="AX78" i="88"/>
  <c r="AX77" i="88"/>
  <c r="AX76" i="88"/>
  <c r="AX75" i="88"/>
  <c r="AX74" i="88"/>
  <c r="AX73" i="88"/>
  <c r="AX72" i="88"/>
  <c r="AX71" i="88"/>
  <c r="AX70" i="88"/>
  <c r="U68" i="88"/>
  <c r="V51" i="88"/>
  <c r="R44" i="88"/>
  <c r="R41" i="88"/>
  <c r="R38" i="88"/>
  <c r="R35" i="88"/>
  <c r="R32" i="88"/>
  <c r="R29" i="88"/>
  <c r="R26" i="88"/>
  <c r="R23" i="88"/>
  <c r="R20" i="88"/>
  <c r="R17" i="88"/>
  <c r="R14" i="88"/>
  <c r="C12" i="88"/>
  <c r="C10" i="88"/>
  <c r="V49" i="88" s="1"/>
  <c r="V9" i="88"/>
  <c r="C8" i="88"/>
  <c r="Q48" i="88" s="1"/>
  <c r="B8" i="88"/>
  <c r="Q3" i="88" s="1"/>
  <c r="AG3" i="88" s="1"/>
  <c r="V7" i="88"/>
  <c r="C6" i="88"/>
  <c r="R66" i="88" s="1"/>
  <c r="V5" i="88"/>
  <c r="Q5" i="88"/>
  <c r="C5" i="88"/>
  <c r="W4" i="88"/>
  <c r="R4" i="88"/>
  <c r="M68" i="88"/>
  <c r="M62" i="88"/>
  <c r="U62" i="88" s="1"/>
  <c r="M56" i="88"/>
  <c r="U56" i="88" s="1"/>
  <c r="M50" i="88"/>
  <c r="U50" i="88" s="1"/>
  <c r="M44" i="88"/>
  <c r="U44" i="88" s="1"/>
  <c r="M38" i="88"/>
  <c r="U38" i="88" s="1"/>
  <c r="M32" i="88"/>
  <c r="U32" i="88" s="1"/>
  <c r="M26" i="88"/>
  <c r="U26" i="88" s="1"/>
  <c r="M20" i="88"/>
  <c r="U20" i="88" s="1"/>
  <c r="M14" i="88"/>
  <c r="U14" i="88" s="1"/>
  <c r="M8" i="88"/>
  <c r="U8" i="88" s="1"/>
  <c r="M4" i="88" a="1"/>
  <c r="M66" i="88" s="1"/>
  <c r="U66" i="88" s="1"/>
  <c r="G68" i="88"/>
  <c r="G65" i="88"/>
  <c r="G62" i="88"/>
  <c r="G59" i="88"/>
  <c r="G56" i="88"/>
  <c r="G53" i="88"/>
  <c r="G50" i="88"/>
  <c r="G47" i="88"/>
  <c r="G44" i="88"/>
  <c r="G41" i="88"/>
  <c r="G38" i="88"/>
  <c r="G35" i="88"/>
  <c r="G32" i="88"/>
  <c r="G29" i="88"/>
  <c r="G26" i="88"/>
  <c r="G23" i="88"/>
  <c r="G20" i="88"/>
  <c r="G17" i="88"/>
  <c r="G14" i="88"/>
  <c r="G11" i="88"/>
  <c r="G8" i="88"/>
  <c r="G5" i="88"/>
  <c r="F4" i="88" a="1"/>
  <c r="G67" i="88" s="1"/>
  <c r="AT3" i="88"/>
  <c r="AP3" i="88"/>
  <c r="R3" i="88"/>
  <c r="C3" i="88"/>
  <c r="O3" i="88" s="1"/>
  <c r="AX97" i="87"/>
  <c r="AX96" i="87"/>
  <c r="AX95" i="87"/>
  <c r="AX94" i="87"/>
  <c r="AX93" i="87"/>
  <c r="AX92" i="87"/>
  <c r="AX91" i="87"/>
  <c r="AX90" i="87"/>
  <c r="AX89" i="87"/>
  <c r="AX88" i="87"/>
  <c r="AX87" i="87"/>
  <c r="AX86" i="87"/>
  <c r="AX85" i="87"/>
  <c r="AX84" i="87"/>
  <c r="AX83" i="87"/>
  <c r="AX82" i="87"/>
  <c r="AX81" i="87"/>
  <c r="AX80" i="87"/>
  <c r="V79" i="87"/>
  <c r="R69" i="87"/>
  <c r="V67" i="87"/>
  <c r="Q66" i="87"/>
  <c r="V65" i="87"/>
  <c r="V63" i="87"/>
  <c r="R60" i="87"/>
  <c r="V58" i="87"/>
  <c r="Q57" i="87"/>
  <c r="V56" i="87"/>
  <c r="V54" i="87"/>
  <c r="Q53" i="87"/>
  <c r="R51" i="87"/>
  <c r="V49" i="87"/>
  <c r="V48" i="87"/>
  <c r="U46" i="87"/>
  <c r="R44" i="87"/>
  <c r="V43" i="87"/>
  <c r="R42" i="87"/>
  <c r="V41" i="87"/>
  <c r="V39" i="87"/>
  <c r="Q38" i="87"/>
  <c r="V37" i="87"/>
  <c r="U37" i="87"/>
  <c r="V35" i="87"/>
  <c r="R35" i="87"/>
  <c r="V34" i="87"/>
  <c r="Q34" i="87"/>
  <c r="V33" i="87"/>
  <c r="R33" i="87"/>
  <c r="R32" i="87"/>
  <c r="Q32" i="87"/>
  <c r="V31" i="87"/>
  <c r="R31" i="87"/>
  <c r="V30" i="87"/>
  <c r="U30" i="87"/>
  <c r="Q30" i="87"/>
  <c r="R29" i="87"/>
  <c r="Q29" i="87"/>
  <c r="V28" i="87"/>
  <c r="R28" i="87"/>
  <c r="V27" i="87"/>
  <c r="Q27" i="87"/>
  <c r="R26" i="87"/>
  <c r="Q26" i="87"/>
  <c r="V25" i="87"/>
  <c r="R25" i="87"/>
  <c r="V24" i="87"/>
  <c r="U24" i="87"/>
  <c r="Q24" i="87"/>
  <c r="R23" i="87"/>
  <c r="V22" i="87"/>
  <c r="R22" i="87"/>
  <c r="V21" i="87"/>
  <c r="Q21" i="87"/>
  <c r="R20" i="87"/>
  <c r="V19" i="87"/>
  <c r="R19" i="87"/>
  <c r="V18" i="87"/>
  <c r="U18" i="87"/>
  <c r="Q18" i="87"/>
  <c r="R17" i="87"/>
  <c r="V16" i="87"/>
  <c r="R16" i="87"/>
  <c r="V15" i="87"/>
  <c r="Q15" i="87"/>
  <c r="R14" i="87"/>
  <c r="V13" i="87"/>
  <c r="R13" i="87"/>
  <c r="V12" i="87"/>
  <c r="U12" i="87"/>
  <c r="C12" i="87"/>
  <c r="R11" i="87"/>
  <c r="Q11" i="87"/>
  <c r="V10" i="87"/>
  <c r="Q10" i="87"/>
  <c r="C10" i="87"/>
  <c r="V73" i="87" s="1"/>
  <c r="V9" i="87"/>
  <c r="R9" i="87"/>
  <c r="Q9" i="87"/>
  <c r="V8" i="87"/>
  <c r="Q8" i="87"/>
  <c r="C8" i="87"/>
  <c r="Q75" i="87" s="1"/>
  <c r="B8" i="87"/>
  <c r="V7" i="87"/>
  <c r="R7" i="87"/>
  <c r="Q7" i="87"/>
  <c r="V6" i="87"/>
  <c r="U6" i="87"/>
  <c r="Q6" i="87"/>
  <c r="C6" i="87"/>
  <c r="R45" i="87" s="1"/>
  <c r="V5" i="87"/>
  <c r="R5" i="87"/>
  <c r="Q5" i="87"/>
  <c r="C5" i="87"/>
  <c r="W4" i="87"/>
  <c r="V4" i="87"/>
  <c r="Y4" i="87" s="1"/>
  <c r="R4" i="87"/>
  <c r="M79" i="87"/>
  <c r="U79" i="87" s="1"/>
  <c r="M78" i="87"/>
  <c r="U78" i="87" s="1"/>
  <c r="M77" i="87"/>
  <c r="U77" i="87" s="1"/>
  <c r="M76" i="87"/>
  <c r="U76" i="87" s="1"/>
  <c r="M73" i="87"/>
  <c r="U73" i="87" s="1"/>
  <c r="M72" i="87"/>
  <c r="U72" i="87" s="1"/>
  <c r="M71" i="87"/>
  <c r="U71" i="87" s="1"/>
  <c r="M70" i="87"/>
  <c r="U70" i="87" s="1"/>
  <c r="M67" i="87"/>
  <c r="U67" i="87" s="1"/>
  <c r="M66" i="87"/>
  <c r="U66" i="87" s="1"/>
  <c r="M65" i="87"/>
  <c r="U65" i="87" s="1"/>
  <c r="M64" i="87"/>
  <c r="U64" i="87" s="1"/>
  <c r="M61" i="87"/>
  <c r="U61" i="87" s="1"/>
  <c r="M60" i="87"/>
  <c r="U60" i="87" s="1"/>
  <c r="M59" i="87"/>
  <c r="U59" i="87" s="1"/>
  <c r="M58" i="87"/>
  <c r="U58" i="87" s="1"/>
  <c r="M55" i="87"/>
  <c r="U55" i="87" s="1"/>
  <c r="M54" i="87"/>
  <c r="U54" i="87" s="1"/>
  <c r="M53" i="87"/>
  <c r="U53" i="87" s="1"/>
  <c r="M52" i="87"/>
  <c r="U52" i="87" s="1"/>
  <c r="M49" i="87"/>
  <c r="U49" i="87" s="1"/>
  <c r="M48" i="87"/>
  <c r="U48" i="87" s="1"/>
  <c r="M47" i="87"/>
  <c r="U47" i="87" s="1"/>
  <c r="M46" i="87"/>
  <c r="M43" i="87"/>
  <c r="U43" i="87" s="1"/>
  <c r="M42" i="87"/>
  <c r="U42" i="87" s="1"/>
  <c r="M41" i="87"/>
  <c r="U41" i="87" s="1"/>
  <c r="M40" i="87"/>
  <c r="U40" i="87" s="1"/>
  <c r="M37" i="87"/>
  <c r="M36" i="87"/>
  <c r="U36" i="87" s="1"/>
  <c r="M35" i="87"/>
  <c r="U35" i="87" s="1"/>
  <c r="M34" i="87"/>
  <c r="U34" i="87" s="1"/>
  <c r="M31" i="87"/>
  <c r="U31" i="87" s="1"/>
  <c r="M30" i="87"/>
  <c r="M29" i="87"/>
  <c r="U29" i="87" s="1"/>
  <c r="M28" i="87"/>
  <c r="U28" i="87" s="1"/>
  <c r="M25" i="87"/>
  <c r="U25" i="87" s="1"/>
  <c r="M24" i="87"/>
  <c r="M23" i="87"/>
  <c r="U23" i="87" s="1"/>
  <c r="M22" i="87"/>
  <c r="U22" i="87" s="1"/>
  <c r="M19" i="87"/>
  <c r="U19" i="87" s="1"/>
  <c r="M18" i="87"/>
  <c r="M17" i="87"/>
  <c r="U17" i="87" s="1"/>
  <c r="M16" i="87"/>
  <c r="U16" i="87" s="1"/>
  <c r="M13" i="87"/>
  <c r="U13" i="87" s="1"/>
  <c r="M12" i="87"/>
  <c r="M11" i="87"/>
  <c r="U11" i="87" s="1"/>
  <c r="M10" i="87"/>
  <c r="U10" i="87" s="1"/>
  <c r="M7" i="87"/>
  <c r="U7" i="87" s="1"/>
  <c r="M6" i="87"/>
  <c r="M5" i="87"/>
  <c r="U5" i="87" s="1"/>
  <c r="M4" i="87"/>
  <c r="U4" i="87" s="1"/>
  <c r="X4" i="87" s="1"/>
  <c r="M4" i="87" a="1"/>
  <c r="M74" i="87" s="1"/>
  <c r="U74" i="87" s="1"/>
  <c r="G79" i="87"/>
  <c r="F78" i="87"/>
  <c r="G77" i="87"/>
  <c r="F77" i="87"/>
  <c r="G76" i="87"/>
  <c r="F75" i="87"/>
  <c r="G74" i="87"/>
  <c r="F74" i="87"/>
  <c r="G73" i="87"/>
  <c r="F72" i="87"/>
  <c r="G71" i="87"/>
  <c r="F71" i="87"/>
  <c r="G70" i="87"/>
  <c r="F69" i="87"/>
  <c r="G68" i="87"/>
  <c r="F68" i="87"/>
  <c r="G67" i="87"/>
  <c r="F66" i="87"/>
  <c r="G65" i="87"/>
  <c r="F65" i="87"/>
  <c r="G64" i="87"/>
  <c r="F63" i="87"/>
  <c r="G62" i="87"/>
  <c r="F62" i="87"/>
  <c r="G61" i="87"/>
  <c r="F60" i="87"/>
  <c r="G59" i="87"/>
  <c r="F59" i="87"/>
  <c r="G58" i="87"/>
  <c r="F57" i="87"/>
  <c r="G56" i="87"/>
  <c r="F56" i="87"/>
  <c r="G55" i="87"/>
  <c r="F54" i="87"/>
  <c r="G53" i="87"/>
  <c r="F53" i="87"/>
  <c r="G52" i="87"/>
  <c r="F51" i="87"/>
  <c r="G50" i="87"/>
  <c r="F50" i="87"/>
  <c r="G49" i="87"/>
  <c r="F48" i="87"/>
  <c r="G47" i="87"/>
  <c r="F47" i="87"/>
  <c r="G46" i="87"/>
  <c r="F45" i="87"/>
  <c r="G44" i="87"/>
  <c r="F44" i="87"/>
  <c r="G43" i="87"/>
  <c r="F42" i="87"/>
  <c r="G41" i="87"/>
  <c r="F41" i="87"/>
  <c r="G40" i="87"/>
  <c r="F39" i="87"/>
  <c r="G38" i="87"/>
  <c r="F38" i="87"/>
  <c r="G37" i="87"/>
  <c r="F36" i="87"/>
  <c r="G35" i="87"/>
  <c r="F35" i="87"/>
  <c r="G34" i="87"/>
  <c r="F33" i="87"/>
  <c r="G32" i="87"/>
  <c r="F32" i="87"/>
  <c r="G31" i="87"/>
  <c r="F30" i="87"/>
  <c r="G29" i="87"/>
  <c r="F29" i="87"/>
  <c r="G28" i="87"/>
  <c r="F28" i="87"/>
  <c r="F27" i="87"/>
  <c r="G26" i="87"/>
  <c r="F26" i="87"/>
  <c r="G25" i="87"/>
  <c r="F25" i="87"/>
  <c r="F24" i="87"/>
  <c r="G23" i="87"/>
  <c r="F23" i="87"/>
  <c r="G22" i="87"/>
  <c r="F22" i="87"/>
  <c r="F21" i="87"/>
  <c r="G20" i="87"/>
  <c r="F20" i="87"/>
  <c r="G19" i="87"/>
  <c r="F19" i="87"/>
  <c r="F18" i="87"/>
  <c r="G17" i="87"/>
  <c r="F17" i="87"/>
  <c r="G16" i="87"/>
  <c r="F16" i="87"/>
  <c r="F15" i="87"/>
  <c r="G14" i="87"/>
  <c r="F14" i="87"/>
  <c r="G13" i="87"/>
  <c r="F13" i="87"/>
  <c r="F12" i="87"/>
  <c r="G11" i="87"/>
  <c r="F11" i="87"/>
  <c r="G10" i="87"/>
  <c r="F10" i="87"/>
  <c r="F9" i="87"/>
  <c r="G8" i="87"/>
  <c r="F8" i="87"/>
  <c r="G7" i="87"/>
  <c r="F7" i="87"/>
  <c r="F6" i="87"/>
  <c r="G5" i="87"/>
  <c r="F5" i="87"/>
  <c r="G4" i="87"/>
  <c r="F4" i="87"/>
  <c r="F4" i="87" a="1"/>
  <c r="G78" i="87" s="1"/>
  <c r="AT3" i="87"/>
  <c r="R3" i="87"/>
  <c r="Q3" i="87"/>
  <c r="AG3" i="87" s="1"/>
  <c r="AP3" i="87" s="1"/>
  <c r="C3" i="87"/>
  <c r="O3" i="87" s="1"/>
  <c r="AX97" i="86"/>
  <c r="AX96" i="86"/>
  <c r="AX95" i="86"/>
  <c r="AX94" i="86"/>
  <c r="AX93" i="86"/>
  <c r="AX92" i="86"/>
  <c r="AX91" i="86"/>
  <c r="AX90" i="86"/>
  <c r="V89" i="86"/>
  <c r="R88" i="86"/>
  <c r="V86" i="86"/>
  <c r="R85" i="86"/>
  <c r="Q85" i="86"/>
  <c r="V83" i="86"/>
  <c r="R82" i="86"/>
  <c r="V80" i="86"/>
  <c r="R79" i="86"/>
  <c r="Q79" i="86"/>
  <c r="V77" i="86"/>
  <c r="R76" i="86"/>
  <c r="V74" i="86"/>
  <c r="R73" i="86"/>
  <c r="Q73" i="86"/>
  <c r="V71" i="86"/>
  <c r="R70" i="86"/>
  <c r="V68" i="86"/>
  <c r="R67" i="86"/>
  <c r="Q67" i="86"/>
  <c r="V65" i="86"/>
  <c r="R64" i="86"/>
  <c r="V62" i="86"/>
  <c r="R61" i="86"/>
  <c r="Q61" i="86"/>
  <c r="V59" i="86"/>
  <c r="R58" i="86"/>
  <c r="V56" i="86"/>
  <c r="R55" i="86"/>
  <c r="Q55" i="86"/>
  <c r="V53" i="86"/>
  <c r="R52" i="86"/>
  <c r="V51" i="86"/>
  <c r="V50" i="86"/>
  <c r="Q50" i="86"/>
  <c r="R49" i="86"/>
  <c r="V48" i="86"/>
  <c r="V47" i="86"/>
  <c r="R47" i="86"/>
  <c r="Q47" i="86"/>
  <c r="R46" i="86"/>
  <c r="V45" i="86"/>
  <c r="V44" i="86"/>
  <c r="R44" i="86"/>
  <c r="Q44" i="86"/>
  <c r="R43" i="86"/>
  <c r="V42" i="86"/>
  <c r="V41" i="86"/>
  <c r="R41" i="86"/>
  <c r="Q41" i="86"/>
  <c r="R40" i="86"/>
  <c r="V39" i="86"/>
  <c r="V38" i="86"/>
  <c r="R38" i="86"/>
  <c r="Q38" i="86"/>
  <c r="R37" i="86"/>
  <c r="V36" i="86"/>
  <c r="V35" i="86"/>
  <c r="R35" i="86"/>
  <c r="Q35" i="86"/>
  <c r="R34" i="86"/>
  <c r="V33" i="86"/>
  <c r="V32" i="86"/>
  <c r="R32" i="86"/>
  <c r="Q32" i="86"/>
  <c r="R31" i="86"/>
  <c r="V30" i="86"/>
  <c r="V29" i="86"/>
  <c r="R29" i="86"/>
  <c r="Q29" i="86"/>
  <c r="R28" i="86"/>
  <c r="V27" i="86"/>
  <c r="V26" i="86"/>
  <c r="R26" i="86"/>
  <c r="Q26" i="86"/>
  <c r="R25" i="86"/>
  <c r="V24" i="86"/>
  <c r="V23" i="86"/>
  <c r="R23" i="86"/>
  <c r="Q23" i="86"/>
  <c r="R22" i="86"/>
  <c r="V21" i="86"/>
  <c r="V20" i="86"/>
  <c r="R20" i="86"/>
  <c r="Q20" i="86"/>
  <c r="R19" i="86"/>
  <c r="V18" i="86"/>
  <c r="V17" i="86"/>
  <c r="R17" i="86"/>
  <c r="Q17" i="86"/>
  <c r="R16" i="86"/>
  <c r="V15" i="86"/>
  <c r="V14" i="86"/>
  <c r="R14" i="86"/>
  <c r="Q14" i="86"/>
  <c r="R13" i="86"/>
  <c r="V12" i="86"/>
  <c r="C12" i="86"/>
  <c r="R11" i="86"/>
  <c r="Q11" i="86"/>
  <c r="V10" i="86"/>
  <c r="C10" i="86"/>
  <c r="V88" i="86" s="1"/>
  <c r="V9" i="86"/>
  <c r="R9" i="86"/>
  <c r="Q9" i="86"/>
  <c r="V8" i="86"/>
  <c r="U8" i="86"/>
  <c r="C8" i="86"/>
  <c r="Q87" i="86" s="1"/>
  <c r="B8" i="86"/>
  <c r="V7" i="86"/>
  <c r="R7" i="86"/>
  <c r="Q7" i="86"/>
  <c r="V6" i="86"/>
  <c r="Q6" i="86"/>
  <c r="C6" i="86"/>
  <c r="R89" i="86" s="1"/>
  <c r="V5" i="86"/>
  <c r="R5" i="86"/>
  <c r="Q5" i="86"/>
  <c r="C5" i="86"/>
  <c r="W4" i="86"/>
  <c r="V4" i="86"/>
  <c r="Y4" i="86" s="1"/>
  <c r="R4" i="86"/>
  <c r="M86" i="86"/>
  <c r="U86" i="86" s="1"/>
  <c r="M85" i="86"/>
  <c r="U85" i="86" s="1"/>
  <c r="M80" i="86"/>
  <c r="U80" i="86" s="1"/>
  <c r="M79" i="86"/>
  <c r="U79" i="86" s="1"/>
  <c r="M74" i="86"/>
  <c r="U74" i="86" s="1"/>
  <c r="M73" i="86"/>
  <c r="U73" i="86" s="1"/>
  <c r="M68" i="86"/>
  <c r="U68" i="86" s="1"/>
  <c r="M67" i="86"/>
  <c r="U67" i="86" s="1"/>
  <c r="M62" i="86"/>
  <c r="U62" i="86" s="1"/>
  <c r="M61" i="86"/>
  <c r="U61" i="86" s="1"/>
  <c r="M56" i="86"/>
  <c r="U56" i="86" s="1"/>
  <c r="M55" i="86"/>
  <c r="U55" i="86" s="1"/>
  <c r="M50" i="86"/>
  <c r="U50" i="86" s="1"/>
  <c r="M49" i="86"/>
  <c r="U49" i="86" s="1"/>
  <c r="M44" i="86"/>
  <c r="U44" i="86" s="1"/>
  <c r="M43" i="86"/>
  <c r="U43" i="86" s="1"/>
  <c r="M38" i="86"/>
  <c r="U38" i="86" s="1"/>
  <c r="M37" i="86"/>
  <c r="U37" i="86" s="1"/>
  <c r="M32" i="86"/>
  <c r="U32" i="86" s="1"/>
  <c r="M31" i="86"/>
  <c r="U31" i="86" s="1"/>
  <c r="M26" i="86"/>
  <c r="U26" i="86" s="1"/>
  <c r="M25" i="86"/>
  <c r="U25" i="86" s="1"/>
  <c r="M20" i="86"/>
  <c r="U20" i="86" s="1"/>
  <c r="M19" i="86"/>
  <c r="U19" i="86" s="1"/>
  <c r="M14" i="86"/>
  <c r="U14" i="86" s="1"/>
  <c r="M13" i="86"/>
  <c r="U13" i="86" s="1"/>
  <c r="M8" i="86"/>
  <c r="M7" i="86"/>
  <c r="U7" i="86" s="1"/>
  <c r="M4" i="86" a="1"/>
  <c r="M89" i="86" s="1"/>
  <c r="U89" i="86" s="1"/>
  <c r="G89" i="86"/>
  <c r="F89" i="86"/>
  <c r="G88" i="86"/>
  <c r="F88" i="86"/>
  <c r="G86" i="86"/>
  <c r="F86" i="86"/>
  <c r="G85" i="86"/>
  <c r="F85" i="86"/>
  <c r="G83" i="86"/>
  <c r="F83" i="86"/>
  <c r="G82" i="86"/>
  <c r="F82" i="86"/>
  <c r="G80" i="86"/>
  <c r="F80" i="86"/>
  <c r="G79" i="86"/>
  <c r="F79" i="86"/>
  <c r="G77" i="86"/>
  <c r="F77" i="86"/>
  <c r="G76" i="86"/>
  <c r="F76" i="86"/>
  <c r="G74" i="86"/>
  <c r="F74" i="86"/>
  <c r="G73" i="86"/>
  <c r="F73" i="86"/>
  <c r="G71" i="86"/>
  <c r="F71" i="86"/>
  <c r="G70" i="86"/>
  <c r="F70" i="86"/>
  <c r="G68" i="86"/>
  <c r="F68" i="86"/>
  <c r="G67" i="86"/>
  <c r="F67" i="86"/>
  <c r="G65" i="86"/>
  <c r="F65" i="86"/>
  <c r="G64" i="86"/>
  <c r="F64" i="86"/>
  <c r="G62" i="86"/>
  <c r="F62" i="86"/>
  <c r="G61" i="86"/>
  <c r="F61" i="86"/>
  <c r="G59" i="86"/>
  <c r="F59" i="86"/>
  <c r="G58" i="86"/>
  <c r="F58" i="86"/>
  <c r="G56" i="86"/>
  <c r="F56" i="86"/>
  <c r="G55" i="86"/>
  <c r="F55" i="86"/>
  <c r="G53" i="86"/>
  <c r="F53" i="86"/>
  <c r="G52" i="86"/>
  <c r="F52" i="86"/>
  <c r="G50" i="86"/>
  <c r="F50" i="86"/>
  <c r="G49" i="86"/>
  <c r="F49" i="86"/>
  <c r="G47" i="86"/>
  <c r="F47" i="86"/>
  <c r="G46" i="86"/>
  <c r="F46" i="86"/>
  <c r="G44" i="86"/>
  <c r="F44" i="86"/>
  <c r="G43" i="86"/>
  <c r="F43" i="86"/>
  <c r="G41" i="86"/>
  <c r="F41" i="86"/>
  <c r="G40" i="86"/>
  <c r="F40" i="86"/>
  <c r="G38" i="86"/>
  <c r="F38" i="86"/>
  <c r="G37" i="86"/>
  <c r="F37" i="86"/>
  <c r="G35" i="86"/>
  <c r="F35" i="86"/>
  <c r="G34" i="86"/>
  <c r="F34" i="86"/>
  <c r="G32" i="86"/>
  <c r="F32" i="86"/>
  <c r="G31" i="86"/>
  <c r="F31" i="86"/>
  <c r="G29" i="86"/>
  <c r="F29" i="86"/>
  <c r="G28" i="86"/>
  <c r="F28" i="86"/>
  <c r="G26" i="86"/>
  <c r="F26" i="86"/>
  <c r="G25" i="86"/>
  <c r="F25" i="86"/>
  <c r="G23" i="86"/>
  <c r="F23" i="86"/>
  <c r="G22" i="86"/>
  <c r="F22" i="86"/>
  <c r="G20" i="86"/>
  <c r="F20" i="86"/>
  <c r="G19" i="86"/>
  <c r="F19" i="86"/>
  <c r="G17" i="86"/>
  <c r="F17" i="86"/>
  <c r="G16" i="86"/>
  <c r="F16" i="86"/>
  <c r="G14" i="86"/>
  <c r="F14" i="86"/>
  <c r="G13" i="86"/>
  <c r="F13" i="86"/>
  <c r="G11" i="86"/>
  <c r="F11" i="86"/>
  <c r="G10" i="86"/>
  <c r="F10" i="86"/>
  <c r="G8" i="86"/>
  <c r="F8" i="86"/>
  <c r="G7" i="86"/>
  <c r="F7" i="86"/>
  <c r="G5" i="86"/>
  <c r="F5" i="86"/>
  <c r="G4" i="86"/>
  <c r="F4" i="86"/>
  <c r="F4" i="86" a="1"/>
  <c r="F87" i="86" s="1"/>
  <c r="AT3" i="86"/>
  <c r="R3" i="86"/>
  <c r="Q3" i="86"/>
  <c r="AG3" i="86" s="1"/>
  <c r="AP3" i="86" s="1"/>
  <c r="C3" i="86"/>
  <c r="O3" i="86" s="1"/>
  <c r="S98" i="85"/>
  <c r="R98" i="85"/>
  <c r="R97" i="85"/>
  <c r="R96" i="85"/>
  <c r="R95" i="85"/>
  <c r="R94" i="85"/>
  <c r="R93" i="85"/>
  <c r="R92" i="85"/>
  <c r="R91" i="85"/>
  <c r="V90" i="85"/>
  <c r="R90" i="85"/>
  <c r="R89" i="85"/>
  <c r="R88" i="85"/>
  <c r="R87" i="85"/>
  <c r="R86" i="85"/>
  <c r="R85" i="85"/>
  <c r="R84" i="85"/>
  <c r="R83" i="85"/>
  <c r="R82" i="85"/>
  <c r="V81" i="85"/>
  <c r="R81" i="85"/>
  <c r="R80" i="85"/>
  <c r="R79" i="85"/>
  <c r="R78" i="85"/>
  <c r="R77" i="85"/>
  <c r="R76" i="85"/>
  <c r="R75" i="85"/>
  <c r="R74" i="85"/>
  <c r="R73" i="85"/>
  <c r="V72" i="85"/>
  <c r="R72" i="85"/>
  <c r="R71" i="85"/>
  <c r="R70" i="85"/>
  <c r="R69" i="85"/>
  <c r="R68" i="85"/>
  <c r="R67" i="85"/>
  <c r="R66" i="85"/>
  <c r="R65" i="85"/>
  <c r="R64" i="85"/>
  <c r="R63" i="85"/>
  <c r="R62" i="85"/>
  <c r="R61" i="85"/>
  <c r="V60" i="85"/>
  <c r="R60" i="85"/>
  <c r="R59" i="85"/>
  <c r="V58" i="85"/>
  <c r="R58" i="85"/>
  <c r="R57" i="85"/>
  <c r="R56" i="85"/>
  <c r="R55" i="85"/>
  <c r="R54" i="85"/>
  <c r="R53" i="85"/>
  <c r="R52" i="85"/>
  <c r="R51" i="85"/>
  <c r="R50" i="85"/>
  <c r="R49" i="85"/>
  <c r="R48" i="85"/>
  <c r="R47" i="85"/>
  <c r="R46" i="85"/>
  <c r="R45" i="85"/>
  <c r="R44" i="85"/>
  <c r="R43" i="85"/>
  <c r="V42" i="85"/>
  <c r="R42" i="85"/>
  <c r="R41" i="85"/>
  <c r="Q41" i="85"/>
  <c r="V40" i="85"/>
  <c r="R40" i="85"/>
  <c r="R39" i="85"/>
  <c r="Q39" i="85"/>
  <c r="R38" i="85"/>
  <c r="U37" i="85"/>
  <c r="R37" i="85"/>
  <c r="R36" i="85"/>
  <c r="R35" i="85"/>
  <c r="R34" i="85"/>
  <c r="V33" i="85"/>
  <c r="R33" i="85"/>
  <c r="R32" i="85"/>
  <c r="V31" i="85"/>
  <c r="R31" i="85"/>
  <c r="R30" i="85"/>
  <c r="R29" i="85"/>
  <c r="R28" i="85"/>
  <c r="V27" i="85"/>
  <c r="R27" i="85"/>
  <c r="Q27" i="85"/>
  <c r="R26" i="85"/>
  <c r="V25" i="85"/>
  <c r="R25" i="85"/>
  <c r="V24" i="85"/>
  <c r="R24" i="85"/>
  <c r="R23" i="85"/>
  <c r="V22" i="85"/>
  <c r="R22" i="85"/>
  <c r="R21" i="85"/>
  <c r="Q21" i="85"/>
  <c r="R20" i="85"/>
  <c r="R19" i="85"/>
  <c r="R18" i="85"/>
  <c r="R17" i="85"/>
  <c r="R16" i="85"/>
  <c r="V15" i="85"/>
  <c r="R15" i="85"/>
  <c r="R14" i="85"/>
  <c r="V13" i="85"/>
  <c r="R13" i="85"/>
  <c r="R12" i="85"/>
  <c r="Q12" i="85"/>
  <c r="C12" i="85"/>
  <c r="R11" i="85"/>
  <c r="V10" i="85"/>
  <c r="U10" i="85"/>
  <c r="R10" i="85"/>
  <c r="C10" i="85"/>
  <c r="V61" i="85" s="1"/>
  <c r="V9" i="85"/>
  <c r="R9" i="85"/>
  <c r="Q9" i="85"/>
  <c r="V8" i="85"/>
  <c r="R8" i="85"/>
  <c r="C8" i="85"/>
  <c r="Q98" i="85" s="1"/>
  <c r="B8" i="85"/>
  <c r="Q3" i="85" s="1"/>
  <c r="AG3" i="85" s="1"/>
  <c r="AP3" i="85" s="1"/>
  <c r="V7" i="85"/>
  <c r="U7" i="85"/>
  <c r="R7" i="85"/>
  <c r="V6" i="85"/>
  <c r="U6" i="85"/>
  <c r="R6" i="85"/>
  <c r="Q6" i="85"/>
  <c r="V5" i="85"/>
  <c r="R5" i="85"/>
  <c r="Q5" i="85"/>
  <c r="C5" i="85"/>
  <c r="AH4" i="85"/>
  <c r="W4" i="85"/>
  <c r="V4" i="85"/>
  <c r="Y4" i="85" s="1"/>
  <c r="R4" i="85"/>
  <c r="M97" i="85"/>
  <c r="U97" i="85" s="1"/>
  <c r="M96" i="85"/>
  <c r="U96" i="85" s="1"/>
  <c r="M94" i="85"/>
  <c r="U94" i="85" s="1"/>
  <c r="M91" i="85"/>
  <c r="U91" i="85" s="1"/>
  <c r="M90" i="85"/>
  <c r="U90" i="85" s="1"/>
  <c r="M88" i="85"/>
  <c r="U88" i="85" s="1"/>
  <c r="M85" i="85"/>
  <c r="U85" i="85" s="1"/>
  <c r="M84" i="85"/>
  <c r="U84" i="85" s="1"/>
  <c r="M82" i="85"/>
  <c r="U82" i="85" s="1"/>
  <c r="M79" i="85"/>
  <c r="U79" i="85" s="1"/>
  <c r="M78" i="85"/>
  <c r="U78" i="85" s="1"/>
  <c r="M76" i="85"/>
  <c r="U76" i="85" s="1"/>
  <c r="M73" i="85"/>
  <c r="U73" i="85" s="1"/>
  <c r="M72" i="85"/>
  <c r="U72" i="85" s="1"/>
  <c r="M70" i="85"/>
  <c r="U70" i="85" s="1"/>
  <c r="M67" i="85"/>
  <c r="U67" i="85" s="1"/>
  <c r="M66" i="85"/>
  <c r="U66" i="85" s="1"/>
  <c r="M64" i="85"/>
  <c r="U64" i="85" s="1"/>
  <c r="M61" i="85"/>
  <c r="U61" i="85" s="1"/>
  <c r="M60" i="85"/>
  <c r="U60" i="85" s="1"/>
  <c r="M58" i="85"/>
  <c r="U58" i="85" s="1"/>
  <c r="M55" i="85"/>
  <c r="U55" i="85" s="1"/>
  <c r="M54" i="85"/>
  <c r="U54" i="85" s="1"/>
  <c r="M52" i="85"/>
  <c r="U52" i="85" s="1"/>
  <c r="M49" i="85"/>
  <c r="U49" i="85" s="1"/>
  <c r="M48" i="85"/>
  <c r="U48" i="85" s="1"/>
  <c r="M46" i="85"/>
  <c r="U46" i="85" s="1"/>
  <c r="M43" i="85"/>
  <c r="U43" i="85" s="1"/>
  <c r="M42" i="85"/>
  <c r="U42" i="85" s="1"/>
  <c r="M40" i="85"/>
  <c r="U40" i="85" s="1"/>
  <c r="M37" i="85"/>
  <c r="M36" i="85"/>
  <c r="U36" i="85" s="1"/>
  <c r="M34" i="85"/>
  <c r="U34" i="85" s="1"/>
  <c r="M31" i="85"/>
  <c r="U31" i="85" s="1"/>
  <c r="M30" i="85"/>
  <c r="U30" i="85" s="1"/>
  <c r="M28" i="85"/>
  <c r="U28" i="85" s="1"/>
  <c r="M25" i="85"/>
  <c r="U25" i="85" s="1"/>
  <c r="M24" i="85"/>
  <c r="U24" i="85" s="1"/>
  <c r="M22" i="85"/>
  <c r="U22" i="85" s="1"/>
  <c r="M19" i="85"/>
  <c r="U19" i="85" s="1"/>
  <c r="M18" i="85"/>
  <c r="U18" i="85" s="1"/>
  <c r="M16" i="85"/>
  <c r="U16" i="85" s="1"/>
  <c r="M13" i="85"/>
  <c r="U13" i="85" s="1"/>
  <c r="M12" i="85"/>
  <c r="U12" i="85" s="1"/>
  <c r="M10" i="85"/>
  <c r="M7" i="85"/>
  <c r="M6" i="85"/>
  <c r="M4" i="85"/>
  <c r="U4" i="85" s="1"/>
  <c r="X4" i="85" s="1"/>
  <c r="Z4" i="85" s="1"/>
  <c r="M4" i="85" a="1"/>
  <c r="M95" i="85" s="1"/>
  <c r="U95" i="85" s="1"/>
  <c r="G98" i="85"/>
  <c r="G95" i="85"/>
  <c r="G94" i="85"/>
  <c r="G92" i="85"/>
  <c r="G89" i="85"/>
  <c r="G88" i="85"/>
  <c r="G86" i="85"/>
  <c r="G83" i="85"/>
  <c r="G82" i="85"/>
  <c r="G80" i="85"/>
  <c r="G77" i="85"/>
  <c r="G76" i="85"/>
  <c r="G74" i="85"/>
  <c r="G71" i="85"/>
  <c r="G70" i="85"/>
  <c r="G68" i="85"/>
  <c r="G65" i="85"/>
  <c r="G64" i="85"/>
  <c r="G62" i="85"/>
  <c r="G59" i="85"/>
  <c r="G58" i="85"/>
  <c r="G56" i="85"/>
  <c r="G53" i="85"/>
  <c r="G52" i="85"/>
  <c r="G50" i="85"/>
  <c r="G47" i="85"/>
  <c r="G46" i="85"/>
  <c r="G44" i="85"/>
  <c r="G41" i="85"/>
  <c r="G40" i="85"/>
  <c r="G38" i="85"/>
  <c r="G35" i="85"/>
  <c r="G34" i="85"/>
  <c r="G32" i="85"/>
  <c r="G29" i="85"/>
  <c r="G28" i="85"/>
  <c r="G26" i="85"/>
  <c r="G23" i="85"/>
  <c r="G22" i="85"/>
  <c r="G20" i="85"/>
  <c r="G17" i="85"/>
  <c r="G16" i="85"/>
  <c r="G14" i="85"/>
  <c r="G11" i="85"/>
  <c r="G10" i="85"/>
  <c r="G8" i="85"/>
  <c r="G5" i="85"/>
  <c r="G4" i="85"/>
  <c r="G4" i="85" a="1"/>
  <c r="G93" i="85" s="1"/>
  <c r="F98" i="85"/>
  <c r="F95" i="85"/>
  <c r="F94" i="85"/>
  <c r="F92" i="85"/>
  <c r="F89" i="85"/>
  <c r="F88" i="85"/>
  <c r="F86" i="85"/>
  <c r="F83" i="85"/>
  <c r="F82" i="85"/>
  <c r="F80" i="85"/>
  <c r="F77" i="85"/>
  <c r="F76" i="85"/>
  <c r="F74" i="85"/>
  <c r="F71" i="85"/>
  <c r="F70" i="85"/>
  <c r="F68" i="85"/>
  <c r="F65" i="85"/>
  <c r="F64" i="85"/>
  <c r="F62" i="85"/>
  <c r="F59" i="85"/>
  <c r="F58" i="85"/>
  <c r="F56" i="85"/>
  <c r="F53" i="85"/>
  <c r="F52" i="85"/>
  <c r="F50" i="85"/>
  <c r="F47" i="85"/>
  <c r="F46" i="85"/>
  <c r="F44" i="85"/>
  <c r="F41" i="85"/>
  <c r="F40" i="85"/>
  <c r="F38" i="85"/>
  <c r="F35" i="85"/>
  <c r="F34" i="85"/>
  <c r="F32" i="85"/>
  <c r="F29" i="85"/>
  <c r="F28" i="85"/>
  <c r="F26" i="85"/>
  <c r="F23" i="85"/>
  <c r="F22" i="85"/>
  <c r="F20" i="85"/>
  <c r="F17" i="85"/>
  <c r="F16" i="85"/>
  <c r="F14" i="85"/>
  <c r="F11" i="85"/>
  <c r="F10" i="85"/>
  <c r="F8" i="85"/>
  <c r="F5" i="85"/>
  <c r="F4" i="85"/>
  <c r="F4" i="85" a="1"/>
  <c r="F93" i="85" s="1"/>
  <c r="AT3" i="85"/>
  <c r="R3" i="85"/>
  <c r="C3" i="85"/>
  <c r="O3" i="85" s="1"/>
  <c r="AX97" i="84"/>
  <c r="AX96" i="84"/>
  <c r="AX95" i="84"/>
  <c r="AX94" i="84"/>
  <c r="AX93" i="84"/>
  <c r="AX92" i="84"/>
  <c r="AX91" i="84"/>
  <c r="AX90" i="84"/>
  <c r="AX89" i="84"/>
  <c r="AX88" i="84"/>
  <c r="AX87" i="84"/>
  <c r="AX86" i="84"/>
  <c r="AX85" i="84"/>
  <c r="AX84" i="84"/>
  <c r="AX83" i="84"/>
  <c r="AX82" i="84"/>
  <c r="AX81" i="84"/>
  <c r="AX80" i="84"/>
  <c r="AX79" i="84"/>
  <c r="AX78" i="84"/>
  <c r="AX77" i="84"/>
  <c r="AX76" i="84"/>
  <c r="AX75" i="84"/>
  <c r="AX74" i="84"/>
  <c r="AX73" i="84"/>
  <c r="AX72" i="84"/>
  <c r="AX71" i="84"/>
  <c r="AX70" i="84"/>
  <c r="R68" i="84"/>
  <c r="U66" i="84"/>
  <c r="R65" i="84"/>
  <c r="V64" i="84"/>
  <c r="V62" i="84"/>
  <c r="U60" i="84"/>
  <c r="V57" i="84"/>
  <c r="V54" i="84"/>
  <c r="V51" i="84"/>
  <c r="V48" i="84"/>
  <c r="V45" i="84"/>
  <c r="V42" i="84"/>
  <c r="V39" i="84"/>
  <c r="V36" i="84"/>
  <c r="V33" i="84"/>
  <c r="V30" i="84"/>
  <c r="V27" i="84"/>
  <c r="V24" i="84"/>
  <c r="V21" i="84"/>
  <c r="V18" i="84"/>
  <c r="V15" i="84"/>
  <c r="V12" i="84"/>
  <c r="C12" i="84"/>
  <c r="R11" i="84"/>
  <c r="V10" i="84"/>
  <c r="C10" i="84"/>
  <c r="V68" i="84" s="1"/>
  <c r="V9" i="84"/>
  <c r="R9" i="84"/>
  <c r="V8" i="84"/>
  <c r="C8" i="84"/>
  <c r="Q67" i="84" s="1"/>
  <c r="B8" i="84"/>
  <c r="V6" i="84"/>
  <c r="C6" i="84"/>
  <c r="R67" i="84" s="1"/>
  <c r="V5" i="84"/>
  <c r="R5" i="84"/>
  <c r="Q5" i="84"/>
  <c r="C5" i="84"/>
  <c r="W4" i="84"/>
  <c r="V4" i="84"/>
  <c r="Y4" i="84" s="1"/>
  <c r="R4" i="84"/>
  <c r="M67" i="84"/>
  <c r="U67" i="84" s="1"/>
  <c r="M66" i="84"/>
  <c r="M64" i="84"/>
  <c r="U64" i="84" s="1"/>
  <c r="M61" i="84"/>
  <c r="U61" i="84" s="1"/>
  <c r="M60" i="84"/>
  <c r="M58" i="84"/>
  <c r="U58" i="84" s="1"/>
  <c r="M55" i="84"/>
  <c r="U55" i="84" s="1"/>
  <c r="M54" i="84"/>
  <c r="U54" i="84" s="1"/>
  <c r="M52" i="84"/>
  <c r="U52" i="84" s="1"/>
  <c r="M49" i="84"/>
  <c r="U49" i="84" s="1"/>
  <c r="M48" i="84"/>
  <c r="U48" i="84" s="1"/>
  <c r="M46" i="84"/>
  <c r="U46" i="84" s="1"/>
  <c r="M43" i="84"/>
  <c r="U43" i="84" s="1"/>
  <c r="M42" i="84"/>
  <c r="U42" i="84" s="1"/>
  <c r="M40" i="84"/>
  <c r="U40" i="84" s="1"/>
  <c r="M37" i="84"/>
  <c r="U37" i="84" s="1"/>
  <c r="M36" i="84"/>
  <c r="U36" i="84" s="1"/>
  <c r="M34" i="84"/>
  <c r="U34" i="84" s="1"/>
  <c r="M31" i="84"/>
  <c r="U31" i="84" s="1"/>
  <c r="M30" i="84"/>
  <c r="U30" i="84" s="1"/>
  <c r="M28" i="84"/>
  <c r="U28" i="84" s="1"/>
  <c r="M25" i="84"/>
  <c r="U25" i="84" s="1"/>
  <c r="M24" i="84"/>
  <c r="U24" i="84" s="1"/>
  <c r="M22" i="84"/>
  <c r="U22" i="84" s="1"/>
  <c r="M19" i="84"/>
  <c r="U19" i="84" s="1"/>
  <c r="M18" i="84"/>
  <c r="U18" i="84" s="1"/>
  <c r="M16" i="84"/>
  <c r="U16" i="84" s="1"/>
  <c r="M13" i="84"/>
  <c r="U13" i="84" s="1"/>
  <c r="M12" i="84"/>
  <c r="U12" i="84" s="1"/>
  <c r="M10" i="84"/>
  <c r="U10" i="84" s="1"/>
  <c r="M7" i="84"/>
  <c r="U7" i="84" s="1"/>
  <c r="M6" i="84"/>
  <c r="U6" i="84" s="1"/>
  <c r="M4" i="84"/>
  <c r="U4" i="84" s="1"/>
  <c r="X4" i="84" s="1"/>
  <c r="AH4" i="84" s="1"/>
  <c r="M4" i="84" a="1"/>
  <c r="M65" i="84" s="1"/>
  <c r="U65" i="84" s="1"/>
  <c r="F68" i="84"/>
  <c r="F65" i="84"/>
  <c r="F62" i="84"/>
  <c r="F59" i="84"/>
  <c r="F56" i="84"/>
  <c r="F53" i="84"/>
  <c r="F50" i="84"/>
  <c r="F47" i="84"/>
  <c r="F44" i="84"/>
  <c r="F41" i="84"/>
  <c r="F38" i="84"/>
  <c r="F35" i="84"/>
  <c r="F32" i="84"/>
  <c r="F29" i="84"/>
  <c r="F26" i="84"/>
  <c r="F23" i="84"/>
  <c r="F20" i="84"/>
  <c r="F17" i="84"/>
  <c r="F14" i="84"/>
  <c r="F11" i="84"/>
  <c r="F8" i="84"/>
  <c r="F5" i="84"/>
  <c r="F4" i="84" a="1"/>
  <c r="F67" i="84" s="1"/>
  <c r="AT3" i="84"/>
  <c r="AG3" i="84"/>
  <c r="AP3" i="84" s="1"/>
  <c r="Q3" i="84"/>
  <c r="C3" i="84"/>
  <c r="O3" i="84" s="1"/>
  <c r="AX97" i="83"/>
  <c r="AX96" i="83"/>
  <c r="AX95" i="83"/>
  <c r="AX94" i="83"/>
  <c r="AX93" i="83"/>
  <c r="AX92" i="83"/>
  <c r="AX91" i="83"/>
  <c r="AX90" i="83"/>
  <c r="AX89" i="83"/>
  <c r="AX88" i="83"/>
  <c r="AX87" i="83"/>
  <c r="AX86" i="83"/>
  <c r="AX85" i="83"/>
  <c r="AX84" i="83"/>
  <c r="AX83" i="83"/>
  <c r="AX82" i="83"/>
  <c r="AX81" i="83"/>
  <c r="AX80" i="83"/>
  <c r="R77" i="83"/>
  <c r="R74" i="83"/>
  <c r="R71" i="83"/>
  <c r="R68" i="83"/>
  <c r="R65" i="83"/>
  <c r="R62" i="83"/>
  <c r="R59" i="83"/>
  <c r="R56" i="83"/>
  <c r="R53" i="83"/>
  <c r="V50" i="83"/>
  <c r="R50" i="83"/>
  <c r="V47" i="83"/>
  <c r="R47" i="83"/>
  <c r="V45" i="83"/>
  <c r="V44" i="83"/>
  <c r="R44" i="83"/>
  <c r="V42" i="83"/>
  <c r="V41" i="83"/>
  <c r="R41" i="83"/>
  <c r="V39" i="83"/>
  <c r="V38" i="83"/>
  <c r="R38" i="83"/>
  <c r="V36" i="83"/>
  <c r="V35" i="83"/>
  <c r="R35" i="83"/>
  <c r="V33" i="83"/>
  <c r="V32" i="83"/>
  <c r="R32" i="83"/>
  <c r="V30" i="83"/>
  <c r="V29" i="83"/>
  <c r="R29" i="83"/>
  <c r="V27" i="83"/>
  <c r="V26" i="83"/>
  <c r="R26" i="83"/>
  <c r="V24" i="83"/>
  <c r="V23" i="83"/>
  <c r="R23" i="83"/>
  <c r="V21" i="83"/>
  <c r="V20" i="83"/>
  <c r="R20" i="83"/>
  <c r="V18" i="83"/>
  <c r="V17" i="83"/>
  <c r="R17" i="83"/>
  <c r="V15" i="83"/>
  <c r="V14" i="83"/>
  <c r="R14" i="83"/>
  <c r="V12" i="83"/>
  <c r="C12" i="83"/>
  <c r="R11" i="83"/>
  <c r="V10" i="83"/>
  <c r="C10" i="83"/>
  <c r="V77" i="83" s="1"/>
  <c r="V9" i="83"/>
  <c r="R9" i="83"/>
  <c r="V8" i="83"/>
  <c r="C8" i="83"/>
  <c r="Q11" i="83" s="1"/>
  <c r="B8" i="83"/>
  <c r="V7" i="83"/>
  <c r="V6" i="83"/>
  <c r="Q6" i="83"/>
  <c r="C6" i="83"/>
  <c r="R79" i="83" s="1"/>
  <c r="V5" i="83"/>
  <c r="R5" i="83"/>
  <c r="C5" i="83"/>
  <c r="W4" i="83"/>
  <c r="V4" i="83"/>
  <c r="Y4" i="83" s="1"/>
  <c r="R4" i="83"/>
  <c r="M78" i="83"/>
  <c r="U78" i="83" s="1"/>
  <c r="M72" i="83"/>
  <c r="U72" i="83" s="1"/>
  <c r="M66" i="83"/>
  <c r="U66" i="83" s="1"/>
  <c r="M60" i="83"/>
  <c r="U60" i="83" s="1"/>
  <c r="M54" i="83"/>
  <c r="U54" i="83" s="1"/>
  <c r="M48" i="83"/>
  <c r="U48" i="83" s="1"/>
  <c r="M42" i="83"/>
  <c r="U42" i="83" s="1"/>
  <c r="M36" i="83"/>
  <c r="U36" i="83" s="1"/>
  <c r="M30" i="83"/>
  <c r="U30" i="83" s="1"/>
  <c r="M24" i="83"/>
  <c r="U24" i="83" s="1"/>
  <c r="M18" i="83"/>
  <c r="U18" i="83" s="1"/>
  <c r="M12" i="83"/>
  <c r="U12" i="83" s="1"/>
  <c r="M6" i="83"/>
  <c r="U6" i="83" s="1"/>
  <c r="M4" i="83" a="1"/>
  <c r="M76" i="83" s="1"/>
  <c r="U76" i="83" s="1"/>
  <c r="F79" i="83"/>
  <c r="G77" i="83"/>
  <c r="F77" i="83"/>
  <c r="F76" i="83"/>
  <c r="G74" i="83"/>
  <c r="F74" i="83"/>
  <c r="F73" i="83"/>
  <c r="G71" i="83"/>
  <c r="F71" i="83"/>
  <c r="F70" i="83"/>
  <c r="G68" i="83"/>
  <c r="F68" i="83"/>
  <c r="F67" i="83"/>
  <c r="G65" i="83"/>
  <c r="F65" i="83"/>
  <c r="F64" i="83"/>
  <c r="G62" i="83"/>
  <c r="F62" i="83"/>
  <c r="F61" i="83"/>
  <c r="G59" i="83"/>
  <c r="F59" i="83"/>
  <c r="F58" i="83"/>
  <c r="G56" i="83"/>
  <c r="F56" i="83"/>
  <c r="F55" i="83"/>
  <c r="G53" i="83"/>
  <c r="F53" i="83"/>
  <c r="F52" i="83"/>
  <c r="G50" i="83"/>
  <c r="F50" i="83"/>
  <c r="F49" i="83"/>
  <c r="G47" i="83"/>
  <c r="F47" i="83"/>
  <c r="F46" i="83"/>
  <c r="G44" i="83"/>
  <c r="F44" i="83"/>
  <c r="F43" i="83"/>
  <c r="G41" i="83"/>
  <c r="F41" i="83"/>
  <c r="F40" i="83"/>
  <c r="G38" i="83"/>
  <c r="F38" i="83"/>
  <c r="F37" i="83"/>
  <c r="G35" i="83"/>
  <c r="F35" i="83"/>
  <c r="F34" i="83"/>
  <c r="G32" i="83"/>
  <c r="F32" i="83"/>
  <c r="F31" i="83"/>
  <c r="G29" i="83"/>
  <c r="F29" i="83"/>
  <c r="F28" i="83"/>
  <c r="G26" i="83"/>
  <c r="F26" i="83"/>
  <c r="F25" i="83"/>
  <c r="G23" i="83"/>
  <c r="F23" i="83"/>
  <c r="F22" i="83"/>
  <c r="G20" i="83"/>
  <c r="F20" i="83"/>
  <c r="F19" i="83"/>
  <c r="G17" i="83"/>
  <c r="F17" i="83"/>
  <c r="F16" i="83"/>
  <c r="G14" i="83"/>
  <c r="F14" i="83"/>
  <c r="F13" i="83"/>
  <c r="G11" i="83"/>
  <c r="F11" i="83"/>
  <c r="F10" i="83"/>
  <c r="G8" i="83"/>
  <c r="F8" i="83"/>
  <c r="F7" i="83"/>
  <c r="G5" i="83"/>
  <c r="F5" i="83"/>
  <c r="F4" i="83"/>
  <c r="F4" i="83" a="1"/>
  <c r="G79" i="83" s="1"/>
  <c r="AT3" i="83"/>
  <c r="R3" i="83"/>
  <c r="Q3" i="83"/>
  <c r="AG3" i="83" s="1"/>
  <c r="AP3" i="83" s="1"/>
  <c r="C3" i="83"/>
  <c r="O3" i="83" s="1"/>
  <c r="P3" i="83" s="1"/>
  <c r="AF3" i="83" s="1"/>
  <c r="AO3" i="83" s="1"/>
  <c r="AX97" i="82"/>
  <c r="AX96" i="82"/>
  <c r="AX95" i="82"/>
  <c r="AX94" i="82"/>
  <c r="AX93" i="82"/>
  <c r="AX92" i="82"/>
  <c r="AX91" i="82"/>
  <c r="AX90" i="82"/>
  <c r="C12" i="82"/>
  <c r="C10" i="82"/>
  <c r="C8" i="82"/>
  <c r="B8" i="82"/>
  <c r="V6" i="82"/>
  <c r="R6" i="82"/>
  <c r="C6" i="82"/>
  <c r="R5" i="82"/>
  <c r="Q5" i="82"/>
  <c r="C5" i="82"/>
  <c r="W4" i="82"/>
  <c r="V4" i="82"/>
  <c r="Y4" i="82" s="1"/>
  <c r="R4" i="82"/>
  <c r="M57" i="82"/>
  <c r="U57" i="82" s="1"/>
  <c r="M4" i="82" a="1"/>
  <c r="F88" i="82"/>
  <c r="F83" i="82"/>
  <c r="F79" i="82"/>
  <c r="F74" i="82"/>
  <c r="F70" i="82"/>
  <c r="F65" i="82"/>
  <c r="F61" i="82"/>
  <c r="F56" i="82"/>
  <c r="F52" i="82"/>
  <c r="F47" i="82"/>
  <c r="F43" i="82"/>
  <c r="F38" i="82"/>
  <c r="F34" i="82"/>
  <c r="F29" i="82"/>
  <c r="F25" i="82"/>
  <c r="F20" i="82"/>
  <c r="F16" i="82"/>
  <c r="F11" i="82"/>
  <c r="F7" i="82"/>
  <c r="F4" i="82" a="1"/>
  <c r="AT3" i="82"/>
  <c r="Q3" i="82"/>
  <c r="AG3" i="82" s="1"/>
  <c r="AP3" i="82" s="1"/>
  <c r="C3" i="82"/>
  <c r="O3" i="82" s="1"/>
  <c r="S98" i="81"/>
  <c r="R98" i="81"/>
  <c r="R97" i="81"/>
  <c r="V96" i="81"/>
  <c r="R96" i="81"/>
  <c r="R95" i="81"/>
  <c r="R94" i="81"/>
  <c r="R93" i="81"/>
  <c r="R92" i="81"/>
  <c r="V91" i="81"/>
  <c r="R91" i="81"/>
  <c r="R90" i="81"/>
  <c r="R89" i="81"/>
  <c r="R88" i="81"/>
  <c r="R87" i="81"/>
  <c r="R86" i="81"/>
  <c r="R85" i="81"/>
  <c r="R84" i="81"/>
  <c r="R83" i="81"/>
  <c r="R82" i="81"/>
  <c r="R81" i="81"/>
  <c r="R80" i="81"/>
  <c r="R79" i="81"/>
  <c r="V78" i="81"/>
  <c r="R78" i="81"/>
  <c r="R77" i="81"/>
  <c r="R76" i="81"/>
  <c r="R75" i="81"/>
  <c r="R74" i="81"/>
  <c r="V73" i="81"/>
  <c r="R73" i="81"/>
  <c r="R72" i="81"/>
  <c r="R71" i="81"/>
  <c r="R70" i="81"/>
  <c r="R69" i="81"/>
  <c r="R68" i="81"/>
  <c r="V67" i="81"/>
  <c r="R67" i="81"/>
  <c r="R66" i="81"/>
  <c r="U65" i="81"/>
  <c r="R65" i="81"/>
  <c r="R64" i="81"/>
  <c r="R63" i="81"/>
  <c r="R62" i="81"/>
  <c r="R61" i="81"/>
  <c r="R60" i="81"/>
  <c r="R59" i="81"/>
  <c r="V58" i="81"/>
  <c r="R58" i="81"/>
  <c r="R57" i="81"/>
  <c r="U56" i="81"/>
  <c r="R56" i="81"/>
  <c r="R55" i="81"/>
  <c r="U54" i="81"/>
  <c r="R54" i="81"/>
  <c r="R53" i="81"/>
  <c r="R52" i="81"/>
  <c r="R51" i="81"/>
  <c r="R50" i="81"/>
  <c r="V49" i="81"/>
  <c r="R49" i="81"/>
  <c r="R48" i="81"/>
  <c r="U47" i="81"/>
  <c r="R47" i="81"/>
  <c r="R46" i="81"/>
  <c r="R45" i="81"/>
  <c r="R44" i="81"/>
  <c r="R43" i="81"/>
  <c r="R42" i="81"/>
  <c r="R41" i="81"/>
  <c r="V40" i="81"/>
  <c r="R40" i="81"/>
  <c r="R39" i="81"/>
  <c r="U38" i="81"/>
  <c r="R38" i="81"/>
  <c r="R37" i="81"/>
  <c r="V36" i="81"/>
  <c r="U36" i="81"/>
  <c r="R36" i="81"/>
  <c r="R35" i="81"/>
  <c r="V34" i="81"/>
  <c r="R34" i="81"/>
  <c r="V33" i="81"/>
  <c r="R33" i="81"/>
  <c r="R32" i="81"/>
  <c r="V31" i="81"/>
  <c r="R31" i="81"/>
  <c r="V30" i="81"/>
  <c r="U30" i="81"/>
  <c r="R30" i="81"/>
  <c r="R29" i="81"/>
  <c r="V28" i="81"/>
  <c r="R28" i="81"/>
  <c r="V27" i="81"/>
  <c r="R27" i="81"/>
  <c r="R26" i="81"/>
  <c r="V25" i="81"/>
  <c r="R25" i="81"/>
  <c r="V24" i="81"/>
  <c r="U24" i="81"/>
  <c r="R24" i="81"/>
  <c r="R23" i="81"/>
  <c r="V22" i="81"/>
  <c r="R22" i="81"/>
  <c r="V21" i="81"/>
  <c r="R21" i="81"/>
  <c r="R20" i="81"/>
  <c r="V19" i="81"/>
  <c r="R19" i="81"/>
  <c r="V18" i="81"/>
  <c r="U18" i="81"/>
  <c r="R18" i="81"/>
  <c r="R17" i="81"/>
  <c r="V16" i="81"/>
  <c r="R16" i="81"/>
  <c r="V15" i="81"/>
  <c r="R15" i="81"/>
  <c r="R14" i="81"/>
  <c r="V13" i="81"/>
  <c r="R13" i="81"/>
  <c r="V12" i="81"/>
  <c r="U12" i="81"/>
  <c r="R12" i="81"/>
  <c r="C12" i="81"/>
  <c r="R11" i="81"/>
  <c r="V10" i="81"/>
  <c r="R10" i="81"/>
  <c r="C10" i="81"/>
  <c r="V87" i="81" s="1"/>
  <c r="V9" i="81"/>
  <c r="R9" i="81"/>
  <c r="V8" i="81"/>
  <c r="U8" i="81"/>
  <c r="R8" i="81"/>
  <c r="C8" i="81"/>
  <c r="Q96" i="81" s="1"/>
  <c r="B8" i="81"/>
  <c r="Q3" i="81" s="1"/>
  <c r="AG3" i="81" s="1"/>
  <c r="AP3" i="81" s="1"/>
  <c r="V7" i="81"/>
  <c r="U7" i="81"/>
  <c r="R7" i="81"/>
  <c r="V6" i="81"/>
  <c r="U6" i="81"/>
  <c r="R6" i="81"/>
  <c r="R5" i="81"/>
  <c r="C5" i="81"/>
  <c r="W4" i="81"/>
  <c r="V4" i="81"/>
  <c r="Y4" i="81" s="1"/>
  <c r="R4" i="81"/>
  <c r="M98" i="81"/>
  <c r="U98" i="81" s="1"/>
  <c r="M97" i="81"/>
  <c r="U97" i="81" s="1"/>
  <c r="M96" i="81"/>
  <c r="U96" i="81" s="1"/>
  <c r="M95" i="81"/>
  <c r="U95" i="81" s="1"/>
  <c r="M94" i="81"/>
  <c r="U94" i="81" s="1"/>
  <c r="M92" i="81"/>
  <c r="U92" i="81" s="1"/>
  <c r="M91" i="81"/>
  <c r="U91" i="81" s="1"/>
  <c r="M90" i="81"/>
  <c r="U90" i="81" s="1"/>
  <c r="M89" i="81"/>
  <c r="U89" i="81" s="1"/>
  <c r="M88" i="81"/>
  <c r="U88" i="81" s="1"/>
  <c r="M86" i="81"/>
  <c r="U86" i="81" s="1"/>
  <c r="M85" i="81"/>
  <c r="U85" i="81" s="1"/>
  <c r="M84" i="81"/>
  <c r="U84" i="81" s="1"/>
  <c r="M83" i="81"/>
  <c r="U83" i="81" s="1"/>
  <c r="M82" i="81"/>
  <c r="U82" i="81" s="1"/>
  <c r="M80" i="81"/>
  <c r="U80" i="81" s="1"/>
  <c r="M79" i="81"/>
  <c r="U79" i="81" s="1"/>
  <c r="M78" i="81"/>
  <c r="U78" i="81" s="1"/>
  <c r="M77" i="81"/>
  <c r="U77" i="81" s="1"/>
  <c r="M76" i="81"/>
  <c r="U76" i="81" s="1"/>
  <c r="M74" i="81"/>
  <c r="U74" i="81" s="1"/>
  <c r="M73" i="81"/>
  <c r="U73" i="81" s="1"/>
  <c r="M72" i="81"/>
  <c r="U72" i="81" s="1"/>
  <c r="M71" i="81"/>
  <c r="U71" i="81" s="1"/>
  <c r="M70" i="81"/>
  <c r="U70" i="81" s="1"/>
  <c r="M68" i="81"/>
  <c r="U68" i="81" s="1"/>
  <c r="M67" i="81"/>
  <c r="U67" i="81" s="1"/>
  <c r="M66" i="81"/>
  <c r="U66" i="81" s="1"/>
  <c r="M65" i="81"/>
  <c r="M64" i="81"/>
  <c r="U64" i="81" s="1"/>
  <c r="M62" i="81"/>
  <c r="U62" i="81" s="1"/>
  <c r="M61" i="81"/>
  <c r="U61" i="81" s="1"/>
  <c r="M60" i="81"/>
  <c r="U60" i="81" s="1"/>
  <c r="M59" i="81"/>
  <c r="U59" i="81" s="1"/>
  <c r="M58" i="81"/>
  <c r="U58" i="81" s="1"/>
  <c r="M56" i="81"/>
  <c r="M55" i="81"/>
  <c r="U55" i="81" s="1"/>
  <c r="M54" i="81"/>
  <c r="M53" i="81"/>
  <c r="U53" i="81" s="1"/>
  <c r="M52" i="81"/>
  <c r="U52" i="81" s="1"/>
  <c r="M50" i="81"/>
  <c r="U50" i="81" s="1"/>
  <c r="M49" i="81"/>
  <c r="U49" i="81" s="1"/>
  <c r="M48" i="81"/>
  <c r="U48" i="81" s="1"/>
  <c r="M47" i="81"/>
  <c r="M46" i="81"/>
  <c r="U46" i="81" s="1"/>
  <c r="M44" i="81"/>
  <c r="U44" i="81" s="1"/>
  <c r="M43" i="81"/>
  <c r="U43" i="81" s="1"/>
  <c r="M42" i="81"/>
  <c r="U42" i="81" s="1"/>
  <c r="M41" i="81"/>
  <c r="U41" i="81" s="1"/>
  <c r="M40" i="81"/>
  <c r="U40" i="81" s="1"/>
  <c r="M38" i="81"/>
  <c r="M37" i="81"/>
  <c r="U37" i="81" s="1"/>
  <c r="M36" i="81"/>
  <c r="M35" i="81"/>
  <c r="U35" i="81" s="1"/>
  <c r="M34" i="81"/>
  <c r="U34" i="81" s="1"/>
  <c r="M32" i="81"/>
  <c r="U32" i="81" s="1"/>
  <c r="M31" i="81"/>
  <c r="U31" i="81" s="1"/>
  <c r="M30" i="81"/>
  <c r="M29" i="81"/>
  <c r="U29" i="81" s="1"/>
  <c r="M28" i="81"/>
  <c r="U28" i="81" s="1"/>
  <c r="M26" i="81"/>
  <c r="U26" i="81" s="1"/>
  <c r="M25" i="81"/>
  <c r="U25" i="81" s="1"/>
  <c r="M24" i="81"/>
  <c r="M23" i="81"/>
  <c r="U23" i="81" s="1"/>
  <c r="M22" i="81"/>
  <c r="U22" i="81" s="1"/>
  <c r="M20" i="81"/>
  <c r="U20" i="81" s="1"/>
  <c r="M19" i="81"/>
  <c r="U19" i="81" s="1"/>
  <c r="M18" i="81"/>
  <c r="M17" i="81"/>
  <c r="U17" i="81" s="1"/>
  <c r="M16" i="81"/>
  <c r="U16" i="81" s="1"/>
  <c r="M14" i="81"/>
  <c r="U14" i="81" s="1"/>
  <c r="M13" i="81"/>
  <c r="U13" i="81" s="1"/>
  <c r="M12" i="81"/>
  <c r="M11" i="81"/>
  <c r="U11" i="81" s="1"/>
  <c r="M10" i="81"/>
  <c r="U10" i="81" s="1"/>
  <c r="M8" i="81"/>
  <c r="M7" i="81"/>
  <c r="M6" i="81"/>
  <c r="M5" i="81"/>
  <c r="U5" i="81" s="1"/>
  <c r="M4" i="81"/>
  <c r="U4" i="81" s="1"/>
  <c r="X4" i="81" s="1"/>
  <c r="AH4" i="81" s="1"/>
  <c r="M4" i="81" a="1"/>
  <c r="M93" i="81" s="1"/>
  <c r="U93" i="81" s="1"/>
  <c r="G98" i="81"/>
  <c r="G92" i="81"/>
  <c r="G86" i="81"/>
  <c r="G80" i="81"/>
  <c r="G74" i="81"/>
  <c r="G68" i="81"/>
  <c r="G62" i="81"/>
  <c r="G56" i="81"/>
  <c r="G50" i="81"/>
  <c r="G44" i="81"/>
  <c r="G38" i="81"/>
  <c r="G32" i="81"/>
  <c r="G26" i="81"/>
  <c r="G20" i="81"/>
  <c r="G14" i="81"/>
  <c r="G8" i="81"/>
  <c r="G4" i="81" a="1"/>
  <c r="G97" i="81" s="1"/>
  <c r="F98" i="81"/>
  <c r="F92" i="81"/>
  <c r="F86" i="81"/>
  <c r="F80" i="81"/>
  <c r="F74" i="81"/>
  <c r="F68" i="81"/>
  <c r="F62" i="81"/>
  <c r="F56" i="81"/>
  <c r="F50" i="81"/>
  <c r="F44" i="81"/>
  <c r="F38" i="81"/>
  <c r="F32" i="81"/>
  <c r="F26" i="81"/>
  <c r="F20" i="81"/>
  <c r="F14" i="81"/>
  <c r="F8" i="81"/>
  <c r="F4" i="81" a="1"/>
  <c r="F97" i="81" s="1"/>
  <c r="AT3" i="81"/>
  <c r="R3" i="81"/>
  <c r="C3" i="81"/>
  <c r="O3" i="81" s="1"/>
  <c r="AX97" i="80"/>
  <c r="AX96" i="80"/>
  <c r="AX95" i="80"/>
  <c r="AX94" i="80"/>
  <c r="AX93" i="80"/>
  <c r="AX92" i="80"/>
  <c r="AX91" i="80"/>
  <c r="AX90" i="80"/>
  <c r="AX89" i="80"/>
  <c r="AX88" i="80"/>
  <c r="AX87" i="80"/>
  <c r="AX86" i="80"/>
  <c r="AX85" i="80"/>
  <c r="AX84" i="80"/>
  <c r="AX83" i="80"/>
  <c r="AX82" i="80"/>
  <c r="AX81" i="80"/>
  <c r="AX80" i="80"/>
  <c r="AX79" i="80"/>
  <c r="AX78" i="80"/>
  <c r="AX77" i="80"/>
  <c r="AX76" i="80"/>
  <c r="AX75" i="80"/>
  <c r="AX74" i="80"/>
  <c r="AX73" i="80"/>
  <c r="AX72" i="80"/>
  <c r="AX71" i="80"/>
  <c r="AX70" i="80"/>
  <c r="V69" i="80"/>
  <c r="R67" i="80"/>
  <c r="V66" i="80"/>
  <c r="R64" i="80"/>
  <c r="V63" i="80"/>
  <c r="R61" i="80"/>
  <c r="V60" i="80"/>
  <c r="R58" i="80"/>
  <c r="V57" i="80"/>
  <c r="R55" i="80"/>
  <c r="V54" i="80"/>
  <c r="R52" i="80"/>
  <c r="V51" i="80"/>
  <c r="R49" i="80"/>
  <c r="V48" i="80"/>
  <c r="R46" i="80"/>
  <c r="V45" i="80"/>
  <c r="R43" i="80"/>
  <c r="V42" i="80"/>
  <c r="R41" i="80"/>
  <c r="V40" i="80"/>
  <c r="R40" i="80"/>
  <c r="V39" i="80"/>
  <c r="R38" i="80"/>
  <c r="V37" i="80"/>
  <c r="R37" i="80"/>
  <c r="V36" i="80"/>
  <c r="R35" i="80"/>
  <c r="V34" i="80"/>
  <c r="R34" i="80"/>
  <c r="V33" i="80"/>
  <c r="R32" i="80"/>
  <c r="V31" i="80"/>
  <c r="R31" i="80"/>
  <c r="V30" i="80"/>
  <c r="R29" i="80"/>
  <c r="V28" i="80"/>
  <c r="R28" i="80"/>
  <c r="V27" i="80"/>
  <c r="R26" i="80"/>
  <c r="V25" i="80"/>
  <c r="R25" i="80"/>
  <c r="V24" i="80"/>
  <c r="R23" i="80"/>
  <c r="V22" i="80"/>
  <c r="R22" i="80"/>
  <c r="V21" i="80"/>
  <c r="R20" i="80"/>
  <c r="V19" i="80"/>
  <c r="R19" i="80"/>
  <c r="V18" i="80"/>
  <c r="R17" i="80"/>
  <c r="V16" i="80"/>
  <c r="R16" i="80"/>
  <c r="V15" i="80"/>
  <c r="R14" i="80"/>
  <c r="V13" i="80"/>
  <c r="R13" i="80"/>
  <c r="V12" i="80"/>
  <c r="C12" i="80"/>
  <c r="R11" i="80"/>
  <c r="V10" i="80"/>
  <c r="C10" i="80"/>
  <c r="V68" i="80" s="1"/>
  <c r="V9" i="80"/>
  <c r="R9" i="80"/>
  <c r="V8" i="80"/>
  <c r="Q8" i="80"/>
  <c r="C8" i="80"/>
  <c r="Q67" i="80" s="1"/>
  <c r="B8" i="80"/>
  <c r="V7" i="80"/>
  <c r="R7" i="80"/>
  <c r="V6" i="80"/>
  <c r="Q6" i="80"/>
  <c r="C6" i="80"/>
  <c r="R69" i="80" s="1"/>
  <c r="V5" i="80"/>
  <c r="R5" i="80"/>
  <c r="C5" i="80"/>
  <c r="W4" i="80"/>
  <c r="V4" i="80"/>
  <c r="R4" i="80"/>
  <c r="M49" i="80"/>
  <c r="U49" i="80" s="1"/>
  <c r="M31" i="80"/>
  <c r="U31" i="80" s="1"/>
  <c r="M4" i="80" a="1"/>
  <c r="M39" i="80" s="1"/>
  <c r="U39" i="80" s="1"/>
  <c r="F69" i="80"/>
  <c r="G68" i="80"/>
  <c r="F68" i="80"/>
  <c r="G67" i="80"/>
  <c r="F66" i="80"/>
  <c r="G65" i="80"/>
  <c r="F65" i="80"/>
  <c r="G64" i="80"/>
  <c r="F63" i="80"/>
  <c r="G62" i="80"/>
  <c r="F62" i="80"/>
  <c r="G61" i="80"/>
  <c r="F60" i="80"/>
  <c r="G59" i="80"/>
  <c r="F59" i="80"/>
  <c r="G58" i="80"/>
  <c r="F57" i="80"/>
  <c r="G56" i="80"/>
  <c r="F56" i="80"/>
  <c r="G55" i="80"/>
  <c r="F54" i="80"/>
  <c r="G53" i="80"/>
  <c r="F53" i="80"/>
  <c r="G52" i="80"/>
  <c r="F51" i="80"/>
  <c r="G50" i="80"/>
  <c r="F50" i="80"/>
  <c r="G49" i="80"/>
  <c r="F48" i="80"/>
  <c r="G47" i="80"/>
  <c r="F47" i="80"/>
  <c r="G46" i="80"/>
  <c r="F45" i="80"/>
  <c r="G44" i="80"/>
  <c r="F44" i="80"/>
  <c r="G43" i="80"/>
  <c r="F42" i="80"/>
  <c r="G41" i="80"/>
  <c r="F41" i="80"/>
  <c r="G40" i="80"/>
  <c r="F39" i="80"/>
  <c r="G38" i="80"/>
  <c r="F38" i="80"/>
  <c r="G37" i="80"/>
  <c r="F36" i="80"/>
  <c r="G35" i="80"/>
  <c r="F35" i="80"/>
  <c r="G34" i="80"/>
  <c r="F33" i="80"/>
  <c r="G32" i="80"/>
  <c r="F32" i="80"/>
  <c r="G31" i="80"/>
  <c r="F30" i="80"/>
  <c r="G29" i="80"/>
  <c r="F29" i="80"/>
  <c r="G28" i="80"/>
  <c r="F27" i="80"/>
  <c r="G26" i="80"/>
  <c r="F26" i="80"/>
  <c r="G25" i="80"/>
  <c r="F24" i="80"/>
  <c r="G23" i="80"/>
  <c r="F23" i="80"/>
  <c r="G22" i="80"/>
  <c r="F21" i="80"/>
  <c r="G20" i="80"/>
  <c r="F20" i="80"/>
  <c r="G19" i="80"/>
  <c r="F18" i="80"/>
  <c r="G17" i="80"/>
  <c r="F17" i="80"/>
  <c r="G16" i="80"/>
  <c r="F15" i="80"/>
  <c r="G14" i="80"/>
  <c r="F14" i="80"/>
  <c r="G13" i="80"/>
  <c r="F12" i="80"/>
  <c r="G11" i="80"/>
  <c r="F11" i="80"/>
  <c r="G10" i="80"/>
  <c r="F9" i="80"/>
  <c r="G8" i="80"/>
  <c r="F8" i="80"/>
  <c r="G7" i="80"/>
  <c r="F6" i="80"/>
  <c r="G5" i="80"/>
  <c r="F5" i="80"/>
  <c r="G4" i="80"/>
  <c r="F4" i="80" a="1"/>
  <c r="F67" i="80" s="1"/>
  <c r="AT3" i="80"/>
  <c r="AH3" i="80"/>
  <c r="AQ3" i="80" s="1"/>
  <c r="R3" i="80"/>
  <c r="Q3" i="80"/>
  <c r="AG3" i="80" s="1"/>
  <c r="AP3" i="80" s="1"/>
  <c r="C3" i="80"/>
  <c r="O3" i="80" s="1"/>
  <c r="AE3" i="80" s="1"/>
  <c r="AN3" i="80" s="1"/>
  <c r="AX97" i="79"/>
  <c r="AX96" i="79"/>
  <c r="AX95" i="79"/>
  <c r="AX94" i="79"/>
  <c r="AX93" i="79"/>
  <c r="AX92" i="79"/>
  <c r="AX91" i="79"/>
  <c r="AX90" i="79"/>
  <c r="AX89" i="79"/>
  <c r="AX88" i="79"/>
  <c r="AX87" i="79"/>
  <c r="AX86" i="79"/>
  <c r="AX85" i="79"/>
  <c r="AX84" i="79"/>
  <c r="AX83" i="79"/>
  <c r="AX82" i="79"/>
  <c r="AX81" i="79"/>
  <c r="AX80" i="79"/>
  <c r="R48" i="79"/>
  <c r="R45" i="79"/>
  <c r="R39" i="79"/>
  <c r="R36" i="79"/>
  <c r="R30" i="79"/>
  <c r="R27" i="79"/>
  <c r="R21" i="79"/>
  <c r="R18" i="79"/>
  <c r="R12" i="79"/>
  <c r="C12" i="79"/>
  <c r="C10" i="79"/>
  <c r="V9" i="79"/>
  <c r="R8" i="79"/>
  <c r="C8" i="79"/>
  <c r="Q74" i="79" s="1"/>
  <c r="B8" i="79"/>
  <c r="R6" i="79"/>
  <c r="C6" i="79"/>
  <c r="C5" i="79"/>
  <c r="W4" i="79"/>
  <c r="R4" i="79"/>
  <c r="M74" i="79"/>
  <c r="U74" i="79" s="1"/>
  <c r="M68" i="79"/>
  <c r="U68" i="79" s="1"/>
  <c r="M62" i="79"/>
  <c r="U62" i="79" s="1"/>
  <c r="M56" i="79"/>
  <c r="U56" i="79" s="1"/>
  <c r="M50" i="79"/>
  <c r="U50" i="79" s="1"/>
  <c r="M44" i="79"/>
  <c r="U44" i="79" s="1"/>
  <c r="M38" i="79"/>
  <c r="U38" i="79" s="1"/>
  <c r="M32" i="79"/>
  <c r="U32" i="79" s="1"/>
  <c r="M26" i="79"/>
  <c r="U26" i="79" s="1"/>
  <c r="M20" i="79"/>
  <c r="U20" i="79" s="1"/>
  <c r="M14" i="79"/>
  <c r="U14" i="79" s="1"/>
  <c r="M8" i="79"/>
  <c r="U8" i="79" s="1"/>
  <c r="M4" i="79" a="1"/>
  <c r="M79" i="79" s="1"/>
  <c r="U79" i="79" s="1"/>
  <c r="G72" i="79"/>
  <c r="G66" i="79"/>
  <c r="G54" i="79"/>
  <c r="G48" i="79"/>
  <c r="G36" i="79"/>
  <c r="G30" i="79"/>
  <c r="G18" i="79"/>
  <c r="G12" i="79"/>
  <c r="F4" i="79" a="1"/>
  <c r="G69" i="79" s="1"/>
  <c r="AT3" i="79"/>
  <c r="Q3" i="79"/>
  <c r="AG3" i="79" s="1"/>
  <c r="AP3" i="79" s="1"/>
  <c r="C3" i="79"/>
  <c r="O3" i="79" s="1"/>
  <c r="AX97" i="78"/>
  <c r="AX96" i="78"/>
  <c r="AX95" i="78"/>
  <c r="AX94" i="78"/>
  <c r="AX93" i="78"/>
  <c r="AX92" i="78"/>
  <c r="AX91" i="78"/>
  <c r="AX90" i="78"/>
  <c r="V88" i="78"/>
  <c r="V85" i="78"/>
  <c r="V82" i="78"/>
  <c r="V79" i="78"/>
  <c r="V76" i="78"/>
  <c r="V73" i="78"/>
  <c r="V70" i="78"/>
  <c r="V67" i="78"/>
  <c r="V64" i="78"/>
  <c r="V61" i="78"/>
  <c r="V58" i="78"/>
  <c r="V55" i="78"/>
  <c r="V52" i="78"/>
  <c r="V49" i="78"/>
  <c r="V46" i="78"/>
  <c r="V43" i="78"/>
  <c r="V40" i="78"/>
  <c r="V37" i="78"/>
  <c r="V34" i="78"/>
  <c r="V31" i="78"/>
  <c r="V28" i="78"/>
  <c r="V25" i="78"/>
  <c r="V22" i="78"/>
  <c r="V20" i="78"/>
  <c r="U20" i="78"/>
  <c r="V19" i="78"/>
  <c r="V17" i="78"/>
  <c r="V16" i="78"/>
  <c r="V14" i="78"/>
  <c r="V13" i="78"/>
  <c r="C12" i="78"/>
  <c r="C3" i="78" s="1"/>
  <c r="O3" i="78" s="1"/>
  <c r="V11" i="78"/>
  <c r="U11" i="78"/>
  <c r="U10" i="78"/>
  <c r="C10" i="78"/>
  <c r="V9" i="78"/>
  <c r="C8" i="78"/>
  <c r="Q11" i="78" s="1"/>
  <c r="B8" i="78"/>
  <c r="Q3" i="78" s="1"/>
  <c r="AG3" i="78" s="1"/>
  <c r="AP3" i="78" s="1"/>
  <c r="V7" i="78"/>
  <c r="R7" i="78"/>
  <c r="U6" i="78"/>
  <c r="C6" i="78"/>
  <c r="V5" i="78"/>
  <c r="U5" i="78"/>
  <c r="C5" i="78"/>
  <c r="W4" i="78"/>
  <c r="U4" i="78"/>
  <c r="X4" i="78" s="1"/>
  <c r="R4" i="78"/>
  <c r="M89" i="78"/>
  <c r="U89" i="78" s="1"/>
  <c r="M86" i="78"/>
  <c r="U86" i="78" s="1"/>
  <c r="M85" i="78"/>
  <c r="U85" i="78" s="1"/>
  <c r="M84" i="78"/>
  <c r="U84" i="78" s="1"/>
  <c r="M83" i="78"/>
  <c r="U83" i="78" s="1"/>
  <c r="M80" i="78"/>
  <c r="U80" i="78" s="1"/>
  <c r="M79" i="78"/>
  <c r="U79" i="78" s="1"/>
  <c r="M78" i="78"/>
  <c r="U78" i="78" s="1"/>
  <c r="M77" i="78"/>
  <c r="U77" i="78" s="1"/>
  <c r="M74" i="78"/>
  <c r="U74" i="78" s="1"/>
  <c r="M73" i="78"/>
  <c r="U73" i="78" s="1"/>
  <c r="M72" i="78"/>
  <c r="U72" i="78" s="1"/>
  <c r="M71" i="78"/>
  <c r="U71" i="78" s="1"/>
  <c r="M68" i="78"/>
  <c r="U68" i="78" s="1"/>
  <c r="M67" i="78"/>
  <c r="U67" i="78" s="1"/>
  <c r="M66" i="78"/>
  <c r="U66" i="78" s="1"/>
  <c r="M65" i="78"/>
  <c r="U65" i="78" s="1"/>
  <c r="M62" i="78"/>
  <c r="U62" i="78" s="1"/>
  <c r="M61" i="78"/>
  <c r="U61" i="78" s="1"/>
  <c r="M60" i="78"/>
  <c r="U60" i="78" s="1"/>
  <c r="M59" i="78"/>
  <c r="U59" i="78" s="1"/>
  <c r="M56" i="78"/>
  <c r="U56" i="78" s="1"/>
  <c r="M55" i="78"/>
  <c r="U55" i="78" s="1"/>
  <c r="M54" i="78"/>
  <c r="U54" i="78" s="1"/>
  <c r="M53" i="78"/>
  <c r="U53" i="78" s="1"/>
  <c r="M50" i="78"/>
  <c r="U50" i="78" s="1"/>
  <c r="M49" i="78"/>
  <c r="U49" i="78" s="1"/>
  <c r="M48" i="78"/>
  <c r="U48" i="78" s="1"/>
  <c r="M47" i="78"/>
  <c r="U47" i="78" s="1"/>
  <c r="M44" i="78"/>
  <c r="U44" i="78" s="1"/>
  <c r="M43" i="78"/>
  <c r="U43" i="78" s="1"/>
  <c r="M42" i="78"/>
  <c r="U42" i="78" s="1"/>
  <c r="M41" i="78"/>
  <c r="U41" i="78" s="1"/>
  <c r="M40" i="78"/>
  <c r="U40" i="78" s="1"/>
  <c r="M38" i="78"/>
  <c r="U38" i="78" s="1"/>
  <c r="M37" i="78"/>
  <c r="U37" i="78" s="1"/>
  <c r="M36" i="78"/>
  <c r="U36" i="78" s="1"/>
  <c r="M35" i="78"/>
  <c r="U35" i="78" s="1"/>
  <c r="M34" i="78"/>
  <c r="U34" i="78" s="1"/>
  <c r="M32" i="78"/>
  <c r="U32" i="78" s="1"/>
  <c r="M31" i="78"/>
  <c r="U31" i="78" s="1"/>
  <c r="M30" i="78"/>
  <c r="U30" i="78" s="1"/>
  <c r="M29" i="78"/>
  <c r="U29" i="78" s="1"/>
  <c r="M28" i="78"/>
  <c r="U28" i="78" s="1"/>
  <c r="M26" i="78"/>
  <c r="U26" i="78" s="1"/>
  <c r="M25" i="78"/>
  <c r="U25" i="78" s="1"/>
  <c r="M24" i="78"/>
  <c r="U24" i="78" s="1"/>
  <c r="M23" i="78"/>
  <c r="U23" i="78" s="1"/>
  <c r="M22" i="78"/>
  <c r="U22" i="78" s="1"/>
  <c r="M20" i="78"/>
  <c r="M19" i="78"/>
  <c r="U19" i="78" s="1"/>
  <c r="M18" i="78"/>
  <c r="U18" i="78" s="1"/>
  <c r="M17" i="78"/>
  <c r="U17" i="78" s="1"/>
  <c r="M16" i="78"/>
  <c r="U16" i="78" s="1"/>
  <c r="M14" i="78"/>
  <c r="U14" i="78" s="1"/>
  <c r="M13" i="78"/>
  <c r="U13" i="78" s="1"/>
  <c r="M12" i="78"/>
  <c r="U12" i="78" s="1"/>
  <c r="M11" i="78"/>
  <c r="M10" i="78"/>
  <c r="M8" i="78"/>
  <c r="U8" i="78" s="1"/>
  <c r="M7" i="78"/>
  <c r="U7" i="78" s="1"/>
  <c r="M6" i="78"/>
  <c r="M5" i="78"/>
  <c r="M4" i="78"/>
  <c r="M4" i="78" a="1"/>
  <c r="M88" i="78" s="1"/>
  <c r="U88" i="78" s="1"/>
  <c r="F88" i="78"/>
  <c r="F84" i="78"/>
  <c r="F79" i="78"/>
  <c r="F75" i="78"/>
  <c r="F70" i="78"/>
  <c r="F66" i="78"/>
  <c r="F61" i="78"/>
  <c r="F57" i="78"/>
  <c r="F52" i="78"/>
  <c r="F48" i="78"/>
  <c r="F43" i="78"/>
  <c r="F39" i="78"/>
  <c r="F34" i="78"/>
  <c r="F30" i="78"/>
  <c r="F25" i="78"/>
  <c r="F21" i="78"/>
  <c r="F16" i="78"/>
  <c r="F12" i="78"/>
  <c r="F7" i="78"/>
  <c r="F4" i="78" a="1"/>
  <c r="G87" i="78" s="1"/>
  <c r="AT3" i="78"/>
  <c r="V98" i="77"/>
  <c r="S98" i="77"/>
  <c r="R98" i="77"/>
  <c r="R97" i="77"/>
  <c r="R96" i="77"/>
  <c r="V95" i="77"/>
  <c r="R95" i="77"/>
  <c r="R94" i="77"/>
  <c r="V93" i="77"/>
  <c r="R93" i="77"/>
  <c r="V92" i="77"/>
  <c r="R92" i="77"/>
  <c r="R91" i="77"/>
  <c r="V90" i="77"/>
  <c r="R90" i="77"/>
  <c r="R89" i="77"/>
  <c r="R88" i="77"/>
  <c r="R87" i="77"/>
  <c r="R86" i="77"/>
  <c r="R85" i="77"/>
  <c r="R84" i="77"/>
  <c r="V83" i="77"/>
  <c r="R83" i="77"/>
  <c r="R82" i="77"/>
  <c r="V81" i="77"/>
  <c r="R81" i="77"/>
  <c r="V80" i="77"/>
  <c r="R80" i="77"/>
  <c r="R79" i="77"/>
  <c r="V78" i="77"/>
  <c r="R78" i="77"/>
  <c r="V77" i="77"/>
  <c r="R77" i="77"/>
  <c r="R76" i="77"/>
  <c r="V75" i="77"/>
  <c r="R75" i="77"/>
  <c r="V74" i="77"/>
  <c r="R74" i="77"/>
  <c r="R73" i="77"/>
  <c r="V72" i="77"/>
  <c r="R72" i="77"/>
  <c r="V71" i="77"/>
  <c r="R71" i="77"/>
  <c r="R70" i="77"/>
  <c r="V69" i="77"/>
  <c r="R69" i="77"/>
  <c r="R68" i="77"/>
  <c r="R67" i="77"/>
  <c r="R66" i="77"/>
  <c r="V65" i="77"/>
  <c r="R65" i="77"/>
  <c r="R64" i="77"/>
  <c r="V63" i="77"/>
  <c r="R63" i="77"/>
  <c r="V62" i="77"/>
  <c r="R62" i="77"/>
  <c r="R61" i="77"/>
  <c r="V60" i="77"/>
  <c r="R60" i="77"/>
  <c r="V59" i="77"/>
  <c r="R59" i="77"/>
  <c r="R58" i="77"/>
  <c r="V57" i="77"/>
  <c r="R57" i="77"/>
  <c r="V56" i="77"/>
  <c r="R56" i="77"/>
  <c r="V55" i="77"/>
  <c r="R55" i="77"/>
  <c r="V54" i="77"/>
  <c r="R54" i="77"/>
  <c r="V53" i="77"/>
  <c r="R53" i="77"/>
  <c r="V52" i="77"/>
  <c r="R52" i="77"/>
  <c r="V51" i="77"/>
  <c r="R51" i="77"/>
  <c r="V50" i="77"/>
  <c r="R50" i="77"/>
  <c r="V49" i="77"/>
  <c r="R49" i="77"/>
  <c r="V48" i="77"/>
  <c r="R48" i="77"/>
  <c r="V47" i="77"/>
  <c r="R47" i="77"/>
  <c r="V46" i="77"/>
  <c r="R46" i="77"/>
  <c r="V45" i="77"/>
  <c r="R45" i="77"/>
  <c r="V44" i="77"/>
  <c r="R44" i="77"/>
  <c r="V43" i="77"/>
  <c r="R43" i="77"/>
  <c r="V42" i="77"/>
  <c r="R42" i="77"/>
  <c r="V41" i="77"/>
  <c r="R41" i="77"/>
  <c r="V40" i="77"/>
  <c r="R40" i="77"/>
  <c r="V39" i="77"/>
  <c r="R39" i="77"/>
  <c r="V38" i="77"/>
  <c r="R38" i="77"/>
  <c r="V37" i="77"/>
  <c r="R37" i="77"/>
  <c r="V36" i="77"/>
  <c r="R36" i="77"/>
  <c r="V35" i="77"/>
  <c r="R35" i="77"/>
  <c r="V34" i="77"/>
  <c r="R34" i="77"/>
  <c r="V33" i="77"/>
  <c r="R33" i="77"/>
  <c r="V32" i="77"/>
  <c r="R32" i="77"/>
  <c r="V31" i="77"/>
  <c r="R31" i="77"/>
  <c r="V30" i="77"/>
  <c r="R30" i="77"/>
  <c r="V29" i="77"/>
  <c r="R29" i="77"/>
  <c r="V28" i="77"/>
  <c r="R28" i="77"/>
  <c r="V27" i="77"/>
  <c r="R27" i="77"/>
  <c r="V26" i="77"/>
  <c r="R26" i="77"/>
  <c r="V25" i="77"/>
  <c r="R25" i="77"/>
  <c r="V24" i="77"/>
  <c r="R24" i="77"/>
  <c r="V23" i="77"/>
  <c r="R23" i="77"/>
  <c r="V22" i="77"/>
  <c r="R22" i="77"/>
  <c r="V21" i="77"/>
  <c r="R21" i="77"/>
  <c r="V20" i="77"/>
  <c r="R20" i="77"/>
  <c r="V19" i="77"/>
  <c r="R19" i="77"/>
  <c r="V18" i="77"/>
  <c r="R18" i="77"/>
  <c r="V17" i="77"/>
  <c r="R17" i="77"/>
  <c r="V16" i="77"/>
  <c r="R16" i="77"/>
  <c r="V15" i="77"/>
  <c r="R15" i="77"/>
  <c r="V14" i="77"/>
  <c r="R14" i="77"/>
  <c r="V13" i="77"/>
  <c r="R13" i="77"/>
  <c r="V12" i="77"/>
  <c r="R12" i="77"/>
  <c r="Q12" i="77"/>
  <c r="C12" i="77"/>
  <c r="R11" i="77"/>
  <c r="V10" i="77"/>
  <c r="R10" i="77"/>
  <c r="Q10" i="77"/>
  <c r="C10" i="77"/>
  <c r="V89" i="77" s="1"/>
  <c r="V9" i="77"/>
  <c r="R9" i="77"/>
  <c r="V8" i="77"/>
  <c r="R8" i="77"/>
  <c r="C8" i="77"/>
  <c r="Q88" i="77" s="1"/>
  <c r="B8" i="77"/>
  <c r="Q3" i="77" s="1"/>
  <c r="AG3" i="77" s="1"/>
  <c r="AP3" i="77" s="1"/>
  <c r="V7" i="77"/>
  <c r="R7" i="77"/>
  <c r="Q7" i="77"/>
  <c r="V6" i="77"/>
  <c r="R6" i="77"/>
  <c r="V5" i="77"/>
  <c r="R5" i="77"/>
  <c r="Q5" i="77"/>
  <c r="C5" i="77"/>
  <c r="W4" i="77"/>
  <c r="V4" i="77"/>
  <c r="Y4" i="77" s="1"/>
  <c r="R4" i="77"/>
  <c r="M95" i="77"/>
  <c r="U95" i="77" s="1"/>
  <c r="M89" i="77"/>
  <c r="U89" i="77" s="1"/>
  <c r="M83" i="77"/>
  <c r="U83" i="77" s="1"/>
  <c r="M77" i="77"/>
  <c r="U77" i="77" s="1"/>
  <c r="M71" i="77"/>
  <c r="U71" i="77" s="1"/>
  <c r="M65" i="77"/>
  <c r="U65" i="77" s="1"/>
  <c r="M59" i="77"/>
  <c r="U59" i="77" s="1"/>
  <c r="M53" i="77"/>
  <c r="U53" i="77" s="1"/>
  <c r="M47" i="77"/>
  <c r="U47" i="77" s="1"/>
  <c r="M41" i="77"/>
  <c r="U41" i="77" s="1"/>
  <c r="M35" i="77"/>
  <c r="U35" i="77" s="1"/>
  <c r="M29" i="77"/>
  <c r="U29" i="77" s="1"/>
  <c r="M23" i="77"/>
  <c r="U23" i="77" s="1"/>
  <c r="M17" i="77"/>
  <c r="U17" i="77" s="1"/>
  <c r="M11" i="77"/>
  <c r="U11" i="77" s="1"/>
  <c r="M5" i="77"/>
  <c r="U5" i="77" s="1"/>
  <c r="M4" i="77" a="1"/>
  <c r="M98" i="77" s="1"/>
  <c r="U98" i="77" s="1"/>
  <c r="G93" i="77"/>
  <c r="G87" i="77"/>
  <c r="G81" i="77"/>
  <c r="G69" i="77"/>
  <c r="G63" i="77"/>
  <c r="G57" i="77"/>
  <c r="G51" i="77"/>
  <c r="G45" i="77"/>
  <c r="G33" i="77"/>
  <c r="G27" i="77"/>
  <c r="G21" i="77"/>
  <c r="G15" i="77"/>
  <c r="G9" i="77"/>
  <c r="G4" i="77" a="1"/>
  <c r="F4" i="77" a="1"/>
  <c r="AT3" i="77"/>
  <c r="R3" i="77"/>
  <c r="C3" i="77"/>
  <c r="O3" i="77" s="1"/>
  <c r="AX97" i="76"/>
  <c r="AX96" i="76"/>
  <c r="AX95" i="76"/>
  <c r="AX94" i="76"/>
  <c r="AX93" i="76"/>
  <c r="AX92" i="76"/>
  <c r="AX91" i="76"/>
  <c r="AX90" i="76"/>
  <c r="AX89" i="76"/>
  <c r="AX88" i="76"/>
  <c r="AX87" i="76"/>
  <c r="AX86" i="76"/>
  <c r="AX85" i="76"/>
  <c r="AX84" i="76"/>
  <c r="AX83" i="76"/>
  <c r="AX82" i="76"/>
  <c r="AX81" i="76"/>
  <c r="AX80" i="76"/>
  <c r="AX79" i="76"/>
  <c r="AX78" i="76"/>
  <c r="AX77" i="76"/>
  <c r="AX76" i="76"/>
  <c r="AX75" i="76"/>
  <c r="AX74" i="76"/>
  <c r="AX73" i="76"/>
  <c r="AX72" i="76"/>
  <c r="AX71" i="76"/>
  <c r="AX70" i="76"/>
  <c r="V69" i="76"/>
  <c r="V68" i="76"/>
  <c r="R68" i="76"/>
  <c r="V67" i="76"/>
  <c r="R67" i="76"/>
  <c r="V66" i="76"/>
  <c r="V65" i="76"/>
  <c r="R65" i="76"/>
  <c r="V64" i="76"/>
  <c r="R64" i="76"/>
  <c r="V63" i="76"/>
  <c r="V62" i="76"/>
  <c r="R62" i="76"/>
  <c r="V61" i="76"/>
  <c r="R61" i="76"/>
  <c r="V60" i="76"/>
  <c r="V59" i="76"/>
  <c r="R59" i="76"/>
  <c r="V58" i="76"/>
  <c r="R58" i="76"/>
  <c r="V57" i="76"/>
  <c r="V56" i="76"/>
  <c r="R56" i="76"/>
  <c r="V55" i="76"/>
  <c r="R55" i="76"/>
  <c r="V54" i="76"/>
  <c r="V53" i="76"/>
  <c r="R53" i="76"/>
  <c r="V52" i="76"/>
  <c r="R52" i="76"/>
  <c r="V51" i="76"/>
  <c r="V50" i="76"/>
  <c r="R50" i="76"/>
  <c r="V49" i="76"/>
  <c r="R49" i="76"/>
  <c r="V48" i="76"/>
  <c r="V47" i="76"/>
  <c r="R47" i="76"/>
  <c r="V46" i="76"/>
  <c r="R46" i="76"/>
  <c r="V45" i="76"/>
  <c r="V44" i="76"/>
  <c r="R44" i="76"/>
  <c r="V43" i="76"/>
  <c r="R43" i="76"/>
  <c r="V42" i="76"/>
  <c r="V41" i="76"/>
  <c r="R41" i="76"/>
  <c r="V40" i="76"/>
  <c r="R40" i="76"/>
  <c r="V39" i="76"/>
  <c r="V38" i="76"/>
  <c r="R38" i="76"/>
  <c r="V37" i="76"/>
  <c r="R37" i="76"/>
  <c r="V36" i="76"/>
  <c r="V35" i="76"/>
  <c r="R35" i="76"/>
  <c r="V34" i="76"/>
  <c r="R34" i="76"/>
  <c r="V33" i="76"/>
  <c r="V32" i="76"/>
  <c r="R32" i="76"/>
  <c r="Q32" i="76"/>
  <c r="V31" i="76"/>
  <c r="R31" i="76"/>
  <c r="V30" i="76"/>
  <c r="V29" i="76"/>
  <c r="R29" i="76"/>
  <c r="Q29" i="76"/>
  <c r="V28" i="76"/>
  <c r="R28" i="76"/>
  <c r="V27" i="76"/>
  <c r="V26" i="76"/>
  <c r="R26" i="76"/>
  <c r="V25" i="76"/>
  <c r="R25" i="76"/>
  <c r="V24" i="76"/>
  <c r="V23" i="76"/>
  <c r="R23" i="76"/>
  <c r="V22" i="76"/>
  <c r="R22" i="76"/>
  <c r="V21" i="76"/>
  <c r="V20" i="76"/>
  <c r="R20" i="76"/>
  <c r="V19" i="76"/>
  <c r="R19" i="76"/>
  <c r="V18" i="76"/>
  <c r="V17" i="76"/>
  <c r="R17" i="76"/>
  <c r="V16" i="76"/>
  <c r="R16" i="76"/>
  <c r="V15" i="76"/>
  <c r="V14" i="76"/>
  <c r="R14" i="76"/>
  <c r="V13" i="76"/>
  <c r="R13" i="76"/>
  <c r="V12" i="76"/>
  <c r="C12" i="76"/>
  <c r="R11" i="76"/>
  <c r="V10" i="76"/>
  <c r="C10" i="76"/>
  <c r="V11" i="76" s="1"/>
  <c r="V9" i="76"/>
  <c r="R9" i="76"/>
  <c r="V8" i="76"/>
  <c r="C8" i="76"/>
  <c r="Q38" i="76" s="1"/>
  <c r="B8" i="76"/>
  <c r="V7" i="76"/>
  <c r="R7" i="76"/>
  <c r="V6" i="76"/>
  <c r="Q6" i="76"/>
  <c r="C6" i="76"/>
  <c r="R69" i="76" s="1"/>
  <c r="V5" i="76"/>
  <c r="R5" i="76"/>
  <c r="C5" i="76"/>
  <c r="W4" i="76"/>
  <c r="V4" i="76"/>
  <c r="Y4" i="76" s="1"/>
  <c r="R4" i="76"/>
  <c r="M67" i="76"/>
  <c r="U67" i="76" s="1"/>
  <c r="M65" i="76"/>
  <c r="U65" i="76" s="1"/>
  <c r="M61" i="76"/>
  <c r="U61" i="76" s="1"/>
  <c r="M59" i="76"/>
  <c r="U59" i="76" s="1"/>
  <c r="M55" i="76"/>
  <c r="U55" i="76" s="1"/>
  <c r="M53" i="76"/>
  <c r="U53" i="76" s="1"/>
  <c r="M49" i="76"/>
  <c r="U49" i="76" s="1"/>
  <c r="M47" i="76"/>
  <c r="U47" i="76" s="1"/>
  <c r="M43" i="76"/>
  <c r="U43" i="76" s="1"/>
  <c r="M41" i="76"/>
  <c r="U41" i="76" s="1"/>
  <c r="M37" i="76"/>
  <c r="U37" i="76" s="1"/>
  <c r="M35" i="76"/>
  <c r="U35" i="76" s="1"/>
  <c r="M32" i="76"/>
  <c r="U32" i="76" s="1"/>
  <c r="M31" i="76"/>
  <c r="U31" i="76" s="1"/>
  <c r="M29" i="76"/>
  <c r="U29" i="76" s="1"/>
  <c r="M26" i="76"/>
  <c r="U26" i="76" s="1"/>
  <c r="M25" i="76"/>
  <c r="U25" i="76" s="1"/>
  <c r="M23" i="76"/>
  <c r="U23" i="76" s="1"/>
  <c r="M20" i="76"/>
  <c r="U20" i="76" s="1"/>
  <c r="M19" i="76"/>
  <c r="U19" i="76" s="1"/>
  <c r="M17" i="76"/>
  <c r="U17" i="76" s="1"/>
  <c r="M14" i="76"/>
  <c r="U14" i="76" s="1"/>
  <c r="M13" i="76"/>
  <c r="U13" i="76" s="1"/>
  <c r="M11" i="76"/>
  <c r="U11" i="76" s="1"/>
  <c r="M8" i="76"/>
  <c r="U8" i="76" s="1"/>
  <c r="M7" i="76"/>
  <c r="U7" i="76" s="1"/>
  <c r="M5" i="76"/>
  <c r="U5" i="76" s="1"/>
  <c r="M4" i="76" a="1"/>
  <c r="M64" i="76" s="1"/>
  <c r="U64" i="76" s="1"/>
  <c r="F69" i="76"/>
  <c r="G68" i="76"/>
  <c r="F68" i="76"/>
  <c r="G67" i="76"/>
  <c r="F67" i="76"/>
  <c r="F66" i="76"/>
  <c r="G65" i="76"/>
  <c r="F65" i="76"/>
  <c r="G64" i="76"/>
  <c r="F64" i="76"/>
  <c r="F63" i="76"/>
  <c r="G62" i="76"/>
  <c r="F62" i="76"/>
  <c r="G61" i="76"/>
  <c r="F61" i="76"/>
  <c r="F60" i="76"/>
  <c r="G59" i="76"/>
  <c r="F59" i="76"/>
  <c r="G58" i="76"/>
  <c r="F58" i="76"/>
  <c r="F57" i="76"/>
  <c r="G56" i="76"/>
  <c r="F56" i="76"/>
  <c r="G55" i="76"/>
  <c r="F55" i="76"/>
  <c r="F54" i="76"/>
  <c r="G53" i="76"/>
  <c r="F53" i="76"/>
  <c r="G52" i="76"/>
  <c r="F52" i="76"/>
  <c r="F51" i="76"/>
  <c r="G50" i="76"/>
  <c r="F50" i="76"/>
  <c r="G49" i="76"/>
  <c r="F49" i="76"/>
  <c r="F48" i="76"/>
  <c r="G47" i="76"/>
  <c r="F47" i="76"/>
  <c r="G46" i="76"/>
  <c r="F46" i="76"/>
  <c r="F45" i="76"/>
  <c r="G44" i="76"/>
  <c r="F44" i="76"/>
  <c r="G43" i="76"/>
  <c r="F43" i="76"/>
  <c r="F42" i="76"/>
  <c r="G41" i="76"/>
  <c r="F41" i="76"/>
  <c r="G40" i="76"/>
  <c r="F40" i="76"/>
  <c r="F39" i="76"/>
  <c r="G38" i="76"/>
  <c r="F38" i="76"/>
  <c r="G37" i="76"/>
  <c r="F37" i="76"/>
  <c r="F36" i="76"/>
  <c r="G35" i="76"/>
  <c r="F35" i="76"/>
  <c r="G34" i="76"/>
  <c r="F34" i="76"/>
  <c r="F33" i="76"/>
  <c r="G32" i="76"/>
  <c r="F32" i="76"/>
  <c r="G31" i="76"/>
  <c r="F31" i="76"/>
  <c r="F30" i="76"/>
  <c r="G29" i="76"/>
  <c r="F29" i="76"/>
  <c r="G28" i="76"/>
  <c r="F28" i="76"/>
  <c r="F27" i="76"/>
  <c r="G26" i="76"/>
  <c r="F26" i="76"/>
  <c r="G25" i="76"/>
  <c r="F25" i="76"/>
  <c r="F24" i="76"/>
  <c r="G23" i="76"/>
  <c r="F23" i="76"/>
  <c r="G22" i="76"/>
  <c r="F22" i="76"/>
  <c r="F21" i="76"/>
  <c r="G20" i="76"/>
  <c r="F20" i="76"/>
  <c r="G19" i="76"/>
  <c r="F19" i="76"/>
  <c r="F18" i="76"/>
  <c r="G17" i="76"/>
  <c r="F17" i="76"/>
  <c r="G16" i="76"/>
  <c r="F16" i="76"/>
  <c r="F15" i="76"/>
  <c r="G14" i="76"/>
  <c r="F14" i="76"/>
  <c r="G13" i="76"/>
  <c r="F13" i="76"/>
  <c r="F12" i="76"/>
  <c r="G11" i="76"/>
  <c r="F11" i="76"/>
  <c r="G10" i="76"/>
  <c r="F10" i="76"/>
  <c r="F9" i="76"/>
  <c r="G8" i="76"/>
  <c r="F8" i="76"/>
  <c r="G7" i="76"/>
  <c r="F7" i="76"/>
  <c r="F6" i="76"/>
  <c r="G5" i="76"/>
  <c r="F5" i="76"/>
  <c r="G4" i="76"/>
  <c r="F4" i="76"/>
  <c r="F4" i="76" a="1"/>
  <c r="G69" i="76" s="1"/>
  <c r="AT3" i="76"/>
  <c r="R3" i="76"/>
  <c r="Q3" i="76"/>
  <c r="AG3" i="76" s="1"/>
  <c r="AP3" i="76" s="1"/>
  <c r="C3" i="76"/>
  <c r="O3" i="76" s="1"/>
  <c r="P3" i="76" s="1"/>
  <c r="AF3" i="76" s="1"/>
  <c r="AO3" i="76" s="1"/>
  <c r="AX97" i="75"/>
  <c r="AX96" i="75"/>
  <c r="AX95" i="75"/>
  <c r="AX94" i="75"/>
  <c r="AX93" i="75"/>
  <c r="AX92" i="75"/>
  <c r="AX91" i="75"/>
  <c r="AX90" i="75"/>
  <c r="AX89" i="75"/>
  <c r="AX88" i="75"/>
  <c r="AX87" i="75"/>
  <c r="AX86" i="75"/>
  <c r="AX85" i="75"/>
  <c r="AX84" i="75"/>
  <c r="AX83" i="75"/>
  <c r="AX82" i="75"/>
  <c r="AX81" i="75"/>
  <c r="AX80" i="75"/>
  <c r="R77" i="75"/>
  <c r="U76" i="75"/>
  <c r="R71" i="75"/>
  <c r="R68" i="75"/>
  <c r="U67" i="75"/>
  <c r="R62" i="75"/>
  <c r="R59" i="75"/>
  <c r="U58" i="75"/>
  <c r="R53" i="75"/>
  <c r="R50" i="75"/>
  <c r="U49" i="75"/>
  <c r="R47" i="75"/>
  <c r="U43" i="75"/>
  <c r="R43" i="75"/>
  <c r="U42" i="75"/>
  <c r="R40" i="75"/>
  <c r="R38" i="75"/>
  <c r="U34" i="75"/>
  <c r="R34" i="75"/>
  <c r="R33" i="75"/>
  <c r="R31" i="75"/>
  <c r="R30" i="75"/>
  <c r="R29" i="75"/>
  <c r="V28" i="75"/>
  <c r="U28" i="75"/>
  <c r="R27" i="75"/>
  <c r="R26" i="75"/>
  <c r="U25" i="75"/>
  <c r="R25" i="75"/>
  <c r="R24" i="75"/>
  <c r="R23" i="75"/>
  <c r="V22" i="75"/>
  <c r="R22" i="75"/>
  <c r="V21" i="75"/>
  <c r="U20" i="75"/>
  <c r="R20" i="75"/>
  <c r="V19" i="75"/>
  <c r="U19" i="75"/>
  <c r="U18" i="75"/>
  <c r="R17" i="75"/>
  <c r="V16" i="75"/>
  <c r="V15" i="75"/>
  <c r="R15" i="75"/>
  <c r="R14" i="75"/>
  <c r="V13" i="75"/>
  <c r="U13" i="75"/>
  <c r="R13" i="75"/>
  <c r="V12" i="75"/>
  <c r="C12" i="75"/>
  <c r="V11" i="75"/>
  <c r="R11" i="75"/>
  <c r="V10" i="75"/>
  <c r="R10" i="75"/>
  <c r="C10" i="75"/>
  <c r="V25" i="75" s="1"/>
  <c r="V9" i="75"/>
  <c r="R9" i="75"/>
  <c r="V8" i="75"/>
  <c r="C8" i="75"/>
  <c r="Q24" i="75" s="1"/>
  <c r="B8" i="75"/>
  <c r="V7" i="75"/>
  <c r="R7" i="75"/>
  <c r="V6" i="75"/>
  <c r="U6" i="75"/>
  <c r="R6" i="75"/>
  <c r="C6" i="75"/>
  <c r="R74" i="75" s="1"/>
  <c r="V5" i="75"/>
  <c r="R5" i="75"/>
  <c r="C5" i="75"/>
  <c r="W4" i="75"/>
  <c r="Y4" i="75" s="1"/>
  <c r="V4" i="75"/>
  <c r="U4" i="75"/>
  <c r="X4" i="75" s="1"/>
  <c r="R4" i="75"/>
  <c r="M79" i="75"/>
  <c r="U79" i="75" s="1"/>
  <c r="M78" i="75"/>
  <c r="U78" i="75" s="1"/>
  <c r="M77" i="75"/>
  <c r="U77" i="75" s="1"/>
  <c r="M76" i="75"/>
  <c r="M74" i="75"/>
  <c r="U74" i="75" s="1"/>
  <c r="M73" i="75"/>
  <c r="U73" i="75" s="1"/>
  <c r="M72" i="75"/>
  <c r="U72" i="75" s="1"/>
  <c r="M71" i="75"/>
  <c r="U71" i="75" s="1"/>
  <c r="M70" i="75"/>
  <c r="U70" i="75" s="1"/>
  <c r="M68" i="75"/>
  <c r="U68" i="75" s="1"/>
  <c r="M67" i="75"/>
  <c r="M66" i="75"/>
  <c r="U66" i="75" s="1"/>
  <c r="M65" i="75"/>
  <c r="U65" i="75" s="1"/>
  <c r="M64" i="75"/>
  <c r="U64" i="75" s="1"/>
  <c r="M62" i="75"/>
  <c r="U62" i="75" s="1"/>
  <c r="M61" i="75"/>
  <c r="U61" i="75" s="1"/>
  <c r="M60" i="75"/>
  <c r="U60" i="75" s="1"/>
  <c r="M59" i="75"/>
  <c r="U59" i="75" s="1"/>
  <c r="M58" i="75"/>
  <c r="M56" i="75"/>
  <c r="U56" i="75" s="1"/>
  <c r="M55" i="75"/>
  <c r="U55" i="75" s="1"/>
  <c r="M54" i="75"/>
  <c r="U54" i="75" s="1"/>
  <c r="M53" i="75"/>
  <c r="U53" i="75" s="1"/>
  <c r="M52" i="75"/>
  <c r="U52" i="75" s="1"/>
  <c r="M50" i="75"/>
  <c r="U50" i="75" s="1"/>
  <c r="M49" i="75"/>
  <c r="M48" i="75"/>
  <c r="U48" i="75" s="1"/>
  <c r="M47" i="75"/>
  <c r="U47" i="75" s="1"/>
  <c r="M46" i="75"/>
  <c r="U46" i="75" s="1"/>
  <c r="M44" i="75"/>
  <c r="U44" i="75" s="1"/>
  <c r="M43" i="75"/>
  <c r="M42" i="75"/>
  <c r="M41" i="75"/>
  <c r="U41" i="75" s="1"/>
  <c r="M40" i="75"/>
  <c r="U40" i="75" s="1"/>
  <c r="M38" i="75"/>
  <c r="U38" i="75" s="1"/>
  <c r="M37" i="75"/>
  <c r="U37" i="75" s="1"/>
  <c r="M36" i="75"/>
  <c r="U36" i="75" s="1"/>
  <c r="M35" i="75"/>
  <c r="U35" i="75" s="1"/>
  <c r="M34" i="75"/>
  <c r="M32" i="75"/>
  <c r="U32" i="75" s="1"/>
  <c r="M31" i="75"/>
  <c r="U31" i="75" s="1"/>
  <c r="M30" i="75"/>
  <c r="U30" i="75" s="1"/>
  <c r="M29" i="75"/>
  <c r="U29" i="75" s="1"/>
  <c r="M28" i="75"/>
  <c r="M26" i="75"/>
  <c r="U26" i="75" s="1"/>
  <c r="M25" i="75"/>
  <c r="M24" i="75"/>
  <c r="U24" i="75" s="1"/>
  <c r="M23" i="75"/>
  <c r="U23" i="75" s="1"/>
  <c r="M22" i="75"/>
  <c r="U22" i="75" s="1"/>
  <c r="M20" i="75"/>
  <c r="M19" i="75"/>
  <c r="M18" i="75"/>
  <c r="M17" i="75"/>
  <c r="U17" i="75" s="1"/>
  <c r="M16" i="75"/>
  <c r="U16" i="75" s="1"/>
  <c r="M14" i="75"/>
  <c r="U14" i="75" s="1"/>
  <c r="M13" i="75"/>
  <c r="M12" i="75"/>
  <c r="U12" i="75" s="1"/>
  <c r="M11" i="75"/>
  <c r="U11" i="75" s="1"/>
  <c r="M10" i="75"/>
  <c r="U10" i="75" s="1"/>
  <c r="M8" i="75"/>
  <c r="U8" i="75" s="1"/>
  <c r="M7" i="75"/>
  <c r="U7" i="75" s="1"/>
  <c r="M6" i="75"/>
  <c r="M5" i="75"/>
  <c r="U5" i="75" s="1"/>
  <c r="M4" i="75"/>
  <c r="M4" i="75" a="1"/>
  <c r="M75" i="75" s="1"/>
  <c r="U75" i="75" s="1"/>
  <c r="G78" i="75"/>
  <c r="F78" i="75"/>
  <c r="G77" i="75"/>
  <c r="G76" i="75"/>
  <c r="F75" i="75"/>
  <c r="G74" i="75"/>
  <c r="F74" i="75"/>
  <c r="G72" i="75"/>
  <c r="G71" i="75"/>
  <c r="F71" i="75"/>
  <c r="G70" i="75"/>
  <c r="F69" i="75"/>
  <c r="F68" i="75"/>
  <c r="G67" i="75"/>
  <c r="G66" i="75"/>
  <c r="G65" i="75"/>
  <c r="G64" i="75"/>
  <c r="G63" i="75"/>
  <c r="F63" i="75"/>
  <c r="F62" i="75"/>
  <c r="G60" i="75"/>
  <c r="F60" i="75"/>
  <c r="G59" i="75"/>
  <c r="G58" i="75"/>
  <c r="F57" i="75"/>
  <c r="G56" i="75"/>
  <c r="F56" i="75"/>
  <c r="G54" i="75"/>
  <c r="G53" i="75"/>
  <c r="F53" i="75"/>
  <c r="G52" i="75"/>
  <c r="F51" i="75"/>
  <c r="F50" i="75"/>
  <c r="G49" i="75"/>
  <c r="G48" i="75"/>
  <c r="G47" i="75"/>
  <c r="G46" i="75"/>
  <c r="G45" i="75"/>
  <c r="F45" i="75"/>
  <c r="F44" i="75"/>
  <c r="G42" i="75"/>
  <c r="F42" i="75"/>
  <c r="G41" i="75"/>
  <c r="G40" i="75"/>
  <c r="F39" i="75"/>
  <c r="G38" i="75"/>
  <c r="F38" i="75"/>
  <c r="G36" i="75"/>
  <c r="G35" i="75"/>
  <c r="F35" i="75"/>
  <c r="G34" i="75"/>
  <c r="F33" i="75"/>
  <c r="F32" i="75"/>
  <c r="G31" i="75"/>
  <c r="G30" i="75"/>
  <c r="G29" i="75"/>
  <c r="G28" i="75"/>
  <c r="G27" i="75"/>
  <c r="F27" i="75"/>
  <c r="F26" i="75"/>
  <c r="G24" i="75"/>
  <c r="F24" i="75"/>
  <c r="G23" i="75"/>
  <c r="G22" i="75"/>
  <c r="F21" i="75"/>
  <c r="G20" i="75"/>
  <c r="F20" i="75"/>
  <c r="G18" i="75"/>
  <c r="G17" i="75"/>
  <c r="F17" i="75"/>
  <c r="G16" i="75"/>
  <c r="F15" i="75"/>
  <c r="F14" i="75"/>
  <c r="G13" i="75"/>
  <c r="G12" i="75"/>
  <c r="G11" i="75"/>
  <c r="G10" i="75"/>
  <c r="G9" i="75"/>
  <c r="F9" i="75"/>
  <c r="F8" i="75"/>
  <c r="G6" i="75"/>
  <c r="F6" i="75"/>
  <c r="G5" i="75"/>
  <c r="G4" i="75"/>
  <c r="F4" i="75" a="1"/>
  <c r="AT3" i="75"/>
  <c r="AG3" i="75"/>
  <c r="AP3" i="75" s="1"/>
  <c r="R3" i="75"/>
  <c r="AH3" i="75" s="1"/>
  <c r="AQ3" i="75" s="1"/>
  <c r="Q3" i="75"/>
  <c r="C3" i="75"/>
  <c r="O3" i="75" s="1"/>
  <c r="AX97" i="74"/>
  <c r="AX96" i="74"/>
  <c r="AX95" i="74"/>
  <c r="AX94" i="74"/>
  <c r="AX93" i="74"/>
  <c r="AX92" i="74"/>
  <c r="AX91" i="74"/>
  <c r="AX90" i="74"/>
  <c r="V75" i="74"/>
  <c r="R67" i="74"/>
  <c r="V66" i="74"/>
  <c r="V45" i="74"/>
  <c r="V42" i="74"/>
  <c r="V36" i="74"/>
  <c r="Q35" i="74"/>
  <c r="V33" i="74"/>
  <c r="V27" i="74"/>
  <c r="V24" i="74"/>
  <c r="Q23" i="74"/>
  <c r="V21" i="74"/>
  <c r="V18" i="74"/>
  <c r="V15" i="74"/>
  <c r="Q14" i="74"/>
  <c r="V12" i="74"/>
  <c r="C12" i="74"/>
  <c r="C3" i="74" s="1"/>
  <c r="O3" i="74" s="1"/>
  <c r="V11" i="74"/>
  <c r="R11" i="74"/>
  <c r="V10" i="74"/>
  <c r="R10" i="74"/>
  <c r="C10" i="74"/>
  <c r="V9" i="74"/>
  <c r="V8" i="74"/>
  <c r="C8" i="74"/>
  <c r="Q83" i="74" s="1"/>
  <c r="B8" i="74"/>
  <c r="Q3" i="74" s="1"/>
  <c r="AG3" i="74" s="1"/>
  <c r="AP3" i="74" s="1"/>
  <c r="V6" i="74"/>
  <c r="R6" i="74"/>
  <c r="C6" i="74"/>
  <c r="R85" i="74" s="1"/>
  <c r="V5" i="74"/>
  <c r="R5" i="74"/>
  <c r="Q5" i="74"/>
  <c r="C5" i="74"/>
  <c r="Y4" i="74"/>
  <c r="W4" i="74"/>
  <c r="V4" i="74"/>
  <c r="R4" i="74"/>
  <c r="M86" i="74"/>
  <c r="U86" i="74" s="1"/>
  <c r="M74" i="74"/>
  <c r="U74" i="74" s="1"/>
  <c r="M62" i="74"/>
  <c r="U62" i="74" s="1"/>
  <c r="M50" i="74"/>
  <c r="U50" i="74" s="1"/>
  <c r="M38" i="74"/>
  <c r="U38" i="74" s="1"/>
  <c r="M26" i="74"/>
  <c r="U26" i="74" s="1"/>
  <c r="M14" i="74"/>
  <c r="U14" i="74" s="1"/>
  <c r="M4" i="74" a="1"/>
  <c r="M84" i="74" s="1"/>
  <c r="U84" i="74" s="1"/>
  <c r="F86" i="74"/>
  <c r="G85" i="74"/>
  <c r="F80" i="74"/>
  <c r="G79" i="74"/>
  <c r="F74" i="74"/>
  <c r="G73" i="74"/>
  <c r="F68" i="74"/>
  <c r="G67" i="74"/>
  <c r="F62" i="74"/>
  <c r="G61" i="74"/>
  <c r="F56" i="74"/>
  <c r="G55" i="74"/>
  <c r="F50" i="74"/>
  <c r="G49" i="74"/>
  <c r="F44" i="74"/>
  <c r="G43" i="74"/>
  <c r="F38" i="74"/>
  <c r="G37" i="74"/>
  <c r="F32" i="74"/>
  <c r="G31" i="74"/>
  <c r="F26" i="74"/>
  <c r="G25" i="74"/>
  <c r="F20" i="74"/>
  <c r="G19" i="74"/>
  <c r="F14" i="74"/>
  <c r="G13" i="74"/>
  <c r="F8" i="74"/>
  <c r="G7" i="74"/>
  <c r="F4" i="74" a="1"/>
  <c r="G84" i="74" s="1"/>
  <c r="AT3" i="74"/>
  <c r="V98" i="73"/>
  <c r="S98" i="73"/>
  <c r="R98" i="73"/>
  <c r="V97" i="73"/>
  <c r="R97" i="73"/>
  <c r="V96" i="73"/>
  <c r="U96" i="73"/>
  <c r="R96" i="73"/>
  <c r="V95" i="73"/>
  <c r="R95" i="73"/>
  <c r="V94" i="73"/>
  <c r="R94" i="73"/>
  <c r="V93" i="73"/>
  <c r="R93" i="73"/>
  <c r="V92" i="73"/>
  <c r="R92" i="73"/>
  <c r="V91" i="73"/>
  <c r="R91" i="73"/>
  <c r="V90" i="73"/>
  <c r="U90" i="73"/>
  <c r="R90" i="73"/>
  <c r="V89" i="73"/>
  <c r="R89" i="73"/>
  <c r="V88" i="73"/>
  <c r="U88" i="73"/>
  <c r="R88" i="73"/>
  <c r="V87" i="73"/>
  <c r="R87" i="73"/>
  <c r="V86" i="73"/>
  <c r="R86" i="73"/>
  <c r="V85" i="73"/>
  <c r="R85" i="73"/>
  <c r="V84" i="73"/>
  <c r="U84" i="73"/>
  <c r="R84" i="73"/>
  <c r="V83" i="73"/>
  <c r="R83" i="73"/>
  <c r="V82" i="73"/>
  <c r="R82" i="73"/>
  <c r="V81" i="73"/>
  <c r="R81" i="73"/>
  <c r="V80" i="73"/>
  <c r="R80" i="73"/>
  <c r="V79" i="73"/>
  <c r="R79" i="73"/>
  <c r="V78" i="73"/>
  <c r="U78" i="73"/>
  <c r="R78" i="73"/>
  <c r="V77" i="73"/>
  <c r="R77" i="73"/>
  <c r="V76" i="73"/>
  <c r="R76" i="73"/>
  <c r="V75" i="73"/>
  <c r="R75" i="73"/>
  <c r="V74" i="73"/>
  <c r="R74" i="73"/>
  <c r="V73" i="73"/>
  <c r="R73" i="73"/>
  <c r="V72" i="73"/>
  <c r="U72" i="73"/>
  <c r="R72" i="73"/>
  <c r="V71" i="73"/>
  <c r="R71" i="73"/>
  <c r="V70" i="73"/>
  <c r="U70" i="73"/>
  <c r="R70" i="73"/>
  <c r="V69" i="73"/>
  <c r="R69" i="73"/>
  <c r="V68" i="73"/>
  <c r="R68" i="73"/>
  <c r="V67" i="73"/>
  <c r="R67" i="73"/>
  <c r="V66" i="73"/>
  <c r="U66" i="73"/>
  <c r="R66" i="73"/>
  <c r="V65" i="73"/>
  <c r="R65" i="73"/>
  <c r="V64" i="73"/>
  <c r="R64" i="73"/>
  <c r="V63" i="73"/>
  <c r="R63" i="73"/>
  <c r="V62" i="73"/>
  <c r="R62" i="73"/>
  <c r="V61" i="73"/>
  <c r="R61" i="73"/>
  <c r="V60" i="73"/>
  <c r="U60" i="73"/>
  <c r="R60" i="73"/>
  <c r="V59" i="73"/>
  <c r="R59" i="73"/>
  <c r="V58" i="73"/>
  <c r="R58" i="73"/>
  <c r="V57" i="73"/>
  <c r="R57" i="73"/>
  <c r="V56" i="73"/>
  <c r="R56" i="73"/>
  <c r="V55" i="73"/>
  <c r="R55" i="73"/>
  <c r="V54" i="73"/>
  <c r="U54" i="73"/>
  <c r="R54" i="73"/>
  <c r="V53" i="73"/>
  <c r="R53" i="73"/>
  <c r="V52" i="73"/>
  <c r="U52" i="73"/>
  <c r="R52" i="73"/>
  <c r="V51" i="73"/>
  <c r="R51" i="73"/>
  <c r="V50" i="73"/>
  <c r="R50" i="73"/>
  <c r="V49" i="73"/>
  <c r="R49" i="73"/>
  <c r="V48" i="73"/>
  <c r="U48" i="73"/>
  <c r="R48" i="73"/>
  <c r="V47" i="73"/>
  <c r="R47" i="73"/>
  <c r="V46" i="73"/>
  <c r="R46" i="73"/>
  <c r="V45" i="73"/>
  <c r="R45" i="73"/>
  <c r="V44" i="73"/>
  <c r="R44" i="73"/>
  <c r="V43" i="73"/>
  <c r="R43" i="73"/>
  <c r="V42" i="73"/>
  <c r="U42" i="73"/>
  <c r="R42" i="73"/>
  <c r="V41" i="73"/>
  <c r="R41" i="73"/>
  <c r="V40" i="73"/>
  <c r="R40" i="73"/>
  <c r="V39" i="73"/>
  <c r="R39" i="73"/>
  <c r="V38" i="73"/>
  <c r="R38" i="73"/>
  <c r="V37" i="73"/>
  <c r="R37" i="73"/>
  <c r="V36" i="73"/>
  <c r="U36" i="73"/>
  <c r="R36" i="73"/>
  <c r="V35" i="73"/>
  <c r="R35" i="73"/>
  <c r="V34" i="73"/>
  <c r="U34" i="73"/>
  <c r="R34" i="73"/>
  <c r="V33" i="73"/>
  <c r="R33" i="73"/>
  <c r="V32" i="73"/>
  <c r="R32" i="73"/>
  <c r="V31" i="73"/>
  <c r="R31" i="73"/>
  <c r="V30" i="73"/>
  <c r="U30" i="73"/>
  <c r="R30" i="73"/>
  <c r="V29" i="73"/>
  <c r="R29" i="73"/>
  <c r="V28" i="73"/>
  <c r="R28" i="73"/>
  <c r="V27" i="73"/>
  <c r="R27" i="73"/>
  <c r="V26" i="73"/>
  <c r="R26" i="73"/>
  <c r="V25" i="73"/>
  <c r="R25" i="73"/>
  <c r="V24" i="73"/>
  <c r="U24" i="73"/>
  <c r="R24" i="73"/>
  <c r="V23" i="73"/>
  <c r="R23" i="73"/>
  <c r="V22" i="73"/>
  <c r="U22" i="73"/>
  <c r="R22" i="73"/>
  <c r="V21" i="73"/>
  <c r="R21" i="73"/>
  <c r="V20" i="73"/>
  <c r="R20" i="73"/>
  <c r="V19" i="73"/>
  <c r="R19" i="73"/>
  <c r="V18" i="73"/>
  <c r="U18" i="73"/>
  <c r="R18" i="73"/>
  <c r="V17" i="73"/>
  <c r="R17" i="73"/>
  <c r="V16" i="73"/>
  <c r="U16" i="73"/>
  <c r="R16" i="73"/>
  <c r="V15" i="73"/>
  <c r="R15" i="73"/>
  <c r="V14" i="73"/>
  <c r="R14" i="73"/>
  <c r="V13" i="73"/>
  <c r="R13" i="73"/>
  <c r="V12" i="73"/>
  <c r="U12" i="73"/>
  <c r="R12" i="73"/>
  <c r="C12" i="73"/>
  <c r="V11" i="73"/>
  <c r="R11" i="73"/>
  <c r="V10" i="73"/>
  <c r="R10" i="73"/>
  <c r="V9" i="73"/>
  <c r="R9" i="73"/>
  <c r="C9" i="73"/>
  <c r="V8" i="73"/>
  <c r="R8" i="73"/>
  <c r="C8" i="73"/>
  <c r="Q98" i="73" s="1"/>
  <c r="B8" i="73"/>
  <c r="Q3" i="73" s="1"/>
  <c r="AG3" i="73" s="1"/>
  <c r="AP3" i="73" s="1"/>
  <c r="V7" i="73"/>
  <c r="R7" i="73"/>
  <c r="V6" i="73"/>
  <c r="R6" i="73"/>
  <c r="V5" i="73"/>
  <c r="R5" i="73"/>
  <c r="W4" i="73"/>
  <c r="V4" i="73"/>
  <c r="Y4" i="73" s="1"/>
  <c r="R4" i="73"/>
  <c r="M98" i="73"/>
  <c r="U98" i="73" s="1"/>
  <c r="M96" i="73"/>
  <c r="M95" i="73"/>
  <c r="U95" i="73" s="1"/>
  <c r="M94" i="73"/>
  <c r="U94" i="73" s="1"/>
  <c r="M92" i="73"/>
  <c r="U92" i="73" s="1"/>
  <c r="M90" i="73"/>
  <c r="M89" i="73"/>
  <c r="U89" i="73" s="1"/>
  <c r="M88" i="73"/>
  <c r="M86" i="73"/>
  <c r="U86" i="73" s="1"/>
  <c r="M84" i="73"/>
  <c r="M83" i="73"/>
  <c r="U83" i="73" s="1"/>
  <c r="M82" i="73"/>
  <c r="U82" i="73" s="1"/>
  <c r="M80" i="73"/>
  <c r="U80" i="73" s="1"/>
  <c r="M78" i="73"/>
  <c r="M77" i="73"/>
  <c r="U77" i="73" s="1"/>
  <c r="M76" i="73"/>
  <c r="U76" i="73" s="1"/>
  <c r="M74" i="73"/>
  <c r="U74" i="73" s="1"/>
  <c r="M72" i="73"/>
  <c r="M71" i="73"/>
  <c r="U71" i="73" s="1"/>
  <c r="M70" i="73"/>
  <c r="M68" i="73"/>
  <c r="U68" i="73" s="1"/>
  <c r="M66" i="73"/>
  <c r="M65" i="73"/>
  <c r="U65" i="73" s="1"/>
  <c r="M64" i="73"/>
  <c r="U64" i="73" s="1"/>
  <c r="M62" i="73"/>
  <c r="U62" i="73" s="1"/>
  <c r="M60" i="73"/>
  <c r="M59" i="73"/>
  <c r="U59" i="73" s="1"/>
  <c r="M58" i="73"/>
  <c r="U58" i="73" s="1"/>
  <c r="M56" i="73"/>
  <c r="U56" i="73" s="1"/>
  <c r="M54" i="73"/>
  <c r="M53" i="73"/>
  <c r="U53" i="73" s="1"/>
  <c r="M52" i="73"/>
  <c r="M50" i="73"/>
  <c r="U50" i="73" s="1"/>
  <c r="M48" i="73"/>
  <c r="M47" i="73"/>
  <c r="U47" i="73" s="1"/>
  <c r="M46" i="73"/>
  <c r="U46" i="73" s="1"/>
  <c r="M44" i="73"/>
  <c r="U44" i="73" s="1"/>
  <c r="M42" i="73"/>
  <c r="M41" i="73"/>
  <c r="U41" i="73" s="1"/>
  <c r="M40" i="73"/>
  <c r="U40" i="73" s="1"/>
  <c r="M38" i="73"/>
  <c r="U38" i="73" s="1"/>
  <c r="M36" i="73"/>
  <c r="M35" i="73"/>
  <c r="U35" i="73" s="1"/>
  <c r="M34" i="73"/>
  <c r="M32" i="73"/>
  <c r="U32" i="73" s="1"/>
  <c r="M30" i="73"/>
  <c r="M29" i="73"/>
  <c r="U29" i="73" s="1"/>
  <c r="M28" i="73"/>
  <c r="U28" i="73" s="1"/>
  <c r="M26" i="73"/>
  <c r="U26" i="73" s="1"/>
  <c r="M24" i="73"/>
  <c r="M23" i="73"/>
  <c r="U23" i="73" s="1"/>
  <c r="M22" i="73"/>
  <c r="M20" i="73"/>
  <c r="U20" i="73" s="1"/>
  <c r="M18" i="73"/>
  <c r="M17" i="73"/>
  <c r="U17" i="73" s="1"/>
  <c r="M16" i="73"/>
  <c r="M14" i="73"/>
  <c r="U14" i="73" s="1"/>
  <c r="M12" i="73"/>
  <c r="M11" i="73"/>
  <c r="U11" i="73" s="1"/>
  <c r="M10" i="73"/>
  <c r="U10" i="73" s="1"/>
  <c r="M8" i="73"/>
  <c r="U8" i="73" s="1"/>
  <c r="M6" i="73"/>
  <c r="U6" i="73" s="1"/>
  <c r="M5" i="73"/>
  <c r="U5" i="73" s="1"/>
  <c r="M4" i="73"/>
  <c r="U4" i="73" s="1"/>
  <c r="X4" i="73" s="1"/>
  <c r="M4" i="73" a="1"/>
  <c r="M93" i="73" s="1"/>
  <c r="U93" i="73" s="1"/>
  <c r="G87" i="73"/>
  <c r="G51" i="73"/>
  <c r="G27" i="73"/>
  <c r="G15" i="73"/>
  <c r="G4" i="73" a="1"/>
  <c r="G63" i="73" s="1"/>
  <c r="F4" i="73" a="1"/>
  <c r="AT3" i="73"/>
  <c r="R3" i="73"/>
  <c r="C3" i="73"/>
  <c r="O3" i="73" s="1"/>
  <c r="R23" i="72"/>
  <c r="U22" i="72"/>
  <c r="R22" i="72"/>
  <c r="R21" i="72"/>
  <c r="U20" i="72"/>
  <c r="U19" i="72"/>
  <c r="R19" i="72"/>
  <c r="R18" i="72"/>
  <c r="R17" i="72"/>
  <c r="R15" i="72"/>
  <c r="U14" i="72"/>
  <c r="R14" i="72"/>
  <c r="R13" i="72"/>
  <c r="R12" i="72"/>
  <c r="C12" i="72"/>
  <c r="R11" i="72"/>
  <c r="R10" i="72"/>
  <c r="C10" i="72"/>
  <c r="V9" i="72"/>
  <c r="R9" i="72"/>
  <c r="U8" i="72"/>
  <c r="C8" i="72"/>
  <c r="Q12" i="72" s="1"/>
  <c r="B8" i="72"/>
  <c r="Q3" i="72" s="1"/>
  <c r="AG3" i="72" s="1"/>
  <c r="AP3" i="72" s="1"/>
  <c r="U7" i="72"/>
  <c r="R6" i="72"/>
  <c r="C6" i="72"/>
  <c r="R16" i="72" s="1"/>
  <c r="R5" i="72"/>
  <c r="Q5" i="72"/>
  <c r="C5" i="72"/>
  <c r="B5" i="72"/>
  <c r="X4" i="72"/>
  <c r="W4" i="72"/>
  <c r="U4" i="72"/>
  <c r="R4" i="72"/>
  <c r="M23" i="72"/>
  <c r="U23" i="72" s="1"/>
  <c r="M22" i="72"/>
  <c r="M20" i="72"/>
  <c r="M19" i="72"/>
  <c r="M18" i="72"/>
  <c r="U18" i="72" s="1"/>
  <c r="M17" i="72"/>
  <c r="U17" i="72" s="1"/>
  <c r="M16" i="72"/>
  <c r="U16" i="72" s="1"/>
  <c r="M14" i="72"/>
  <c r="M13" i="72"/>
  <c r="U13" i="72" s="1"/>
  <c r="M12" i="72"/>
  <c r="U12" i="72" s="1"/>
  <c r="M11" i="72"/>
  <c r="U11" i="72" s="1"/>
  <c r="M10" i="72"/>
  <c r="U10" i="72" s="1"/>
  <c r="M8" i="72"/>
  <c r="M7" i="72"/>
  <c r="M6" i="72"/>
  <c r="U6" i="72" s="1"/>
  <c r="M5" i="72"/>
  <c r="U5" i="72" s="1"/>
  <c r="M4" i="72"/>
  <c r="M4" i="72" a="1"/>
  <c r="M21" i="72" s="1"/>
  <c r="U21" i="72" s="1"/>
  <c r="AT3" i="72"/>
  <c r="R3" i="72"/>
  <c r="C3" i="72"/>
  <c r="O22" i="72" s="1"/>
  <c r="P22" i="72" s="1"/>
  <c r="R23" i="71"/>
  <c r="V22" i="71"/>
  <c r="V21" i="71"/>
  <c r="R20" i="71"/>
  <c r="V19" i="71"/>
  <c r="V18" i="71"/>
  <c r="R17" i="71"/>
  <c r="V16" i="71"/>
  <c r="V15" i="71"/>
  <c r="R14" i="71"/>
  <c r="V13" i="71"/>
  <c r="V12" i="71"/>
  <c r="C12" i="71"/>
  <c r="C3" i="71" s="1"/>
  <c r="O22" i="71" s="1"/>
  <c r="P22" i="71" s="1"/>
  <c r="V11" i="71"/>
  <c r="R11" i="71"/>
  <c r="R10" i="71"/>
  <c r="C10" i="71"/>
  <c r="V23" i="71" s="1"/>
  <c r="V9" i="71"/>
  <c r="R9" i="71"/>
  <c r="V8" i="71"/>
  <c r="C8" i="71"/>
  <c r="Q21" i="71" s="1"/>
  <c r="B8" i="71"/>
  <c r="Q3" i="71" s="1"/>
  <c r="AG3" i="71" s="1"/>
  <c r="AP3" i="71" s="1"/>
  <c r="V7" i="71"/>
  <c r="V6" i="71"/>
  <c r="C6" i="71"/>
  <c r="V5" i="71"/>
  <c r="R5" i="71"/>
  <c r="C5" i="71"/>
  <c r="B5" i="71"/>
  <c r="Y4" i="71"/>
  <c r="W4" i="71"/>
  <c r="V4" i="71"/>
  <c r="R4" i="71"/>
  <c r="M20" i="71"/>
  <c r="U20" i="71" s="1"/>
  <c r="M19" i="71"/>
  <c r="U19" i="71" s="1"/>
  <c r="M18" i="71"/>
  <c r="U18" i="71" s="1"/>
  <c r="M14" i="71"/>
  <c r="U14" i="71" s="1"/>
  <c r="M13" i="71"/>
  <c r="U13" i="71" s="1"/>
  <c r="M12" i="71"/>
  <c r="U12" i="71" s="1"/>
  <c r="M8" i="71"/>
  <c r="U8" i="71" s="1"/>
  <c r="M7" i="71"/>
  <c r="U7" i="71" s="1"/>
  <c r="M6" i="71"/>
  <c r="U6" i="71" s="1"/>
  <c r="M4" i="71" a="1"/>
  <c r="M22" i="71" s="1"/>
  <c r="U22" i="71" s="1"/>
  <c r="AT3" i="71"/>
  <c r="R3" i="71"/>
  <c r="V23" i="70"/>
  <c r="R23" i="70"/>
  <c r="V21" i="70"/>
  <c r="V20" i="70"/>
  <c r="R20" i="70"/>
  <c r="V18" i="70"/>
  <c r="V17" i="70"/>
  <c r="R17" i="70"/>
  <c r="V15" i="70"/>
  <c r="V14" i="70"/>
  <c r="R14" i="70"/>
  <c r="V12" i="70"/>
  <c r="C12" i="70"/>
  <c r="C3" i="70" s="1"/>
  <c r="V11" i="70"/>
  <c r="V10" i="70"/>
  <c r="R10" i="70"/>
  <c r="C10" i="70"/>
  <c r="V22" i="70" s="1"/>
  <c r="V9" i="70"/>
  <c r="R9" i="70"/>
  <c r="V8" i="70"/>
  <c r="C8" i="70"/>
  <c r="Q9" i="70" s="1"/>
  <c r="B8" i="70"/>
  <c r="Q3" i="70" s="1"/>
  <c r="AG3" i="70" s="1"/>
  <c r="AP3" i="70" s="1"/>
  <c r="V7" i="70"/>
  <c r="V6" i="70"/>
  <c r="C6" i="70"/>
  <c r="R21" i="70" s="1"/>
  <c r="V5" i="70"/>
  <c r="C5" i="70"/>
  <c r="B5" i="70"/>
  <c r="W4" i="70"/>
  <c r="V4" i="70"/>
  <c r="Y4" i="70" s="1"/>
  <c r="M20" i="70"/>
  <c r="U20" i="70" s="1"/>
  <c r="M19" i="70"/>
  <c r="U19" i="70" s="1"/>
  <c r="M14" i="70"/>
  <c r="U14" i="70" s="1"/>
  <c r="M13" i="70"/>
  <c r="U13" i="70" s="1"/>
  <c r="M8" i="70"/>
  <c r="U8" i="70" s="1"/>
  <c r="M7" i="70"/>
  <c r="U7" i="70" s="1"/>
  <c r="M4" i="70" a="1"/>
  <c r="M23" i="70" s="1"/>
  <c r="U23" i="70" s="1"/>
  <c r="G20" i="70"/>
  <c r="G14" i="70"/>
  <c r="G8" i="70"/>
  <c r="G4" i="70" a="1"/>
  <c r="G18" i="70" s="1"/>
  <c r="F23" i="70"/>
  <c r="F22" i="70"/>
  <c r="F20" i="70"/>
  <c r="F19" i="70"/>
  <c r="F18" i="70"/>
  <c r="F17" i="70"/>
  <c r="F16" i="70"/>
  <c r="F14" i="70"/>
  <c r="F13" i="70"/>
  <c r="F12" i="70"/>
  <c r="F11" i="70"/>
  <c r="F10" i="70"/>
  <c r="F8" i="70"/>
  <c r="F7" i="70"/>
  <c r="F6" i="70"/>
  <c r="F5" i="70"/>
  <c r="F4" i="70"/>
  <c r="F4" i="70" a="1"/>
  <c r="F21" i="70" s="1"/>
  <c r="AT3" i="70"/>
  <c r="R3" i="70"/>
  <c r="R23" i="69"/>
  <c r="R22" i="69"/>
  <c r="Q22" i="69"/>
  <c r="V21" i="69"/>
  <c r="R21" i="69"/>
  <c r="R20" i="69"/>
  <c r="R19" i="69"/>
  <c r="Q19" i="69"/>
  <c r="V18" i="69"/>
  <c r="R18" i="69"/>
  <c r="R17" i="69"/>
  <c r="R16" i="69"/>
  <c r="Q16" i="69"/>
  <c r="V15" i="69"/>
  <c r="R15" i="69"/>
  <c r="R14" i="69"/>
  <c r="R13" i="69"/>
  <c r="Q13" i="69"/>
  <c r="V12" i="69"/>
  <c r="R12" i="69"/>
  <c r="C12" i="69"/>
  <c r="C3" i="69" s="1"/>
  <c r="O21" i="69" s="1"/>
  <c r="P21" i="69" s="1"/>
  <c r="V11" i="69"/>
  <c r="R11" i="69"/>
  <c r="R10" i="69"/>
  <c r="C10" i="69"/>
  <c r="V22" i="69" s="1"/>
  <c r="V9" i="69"/>
  <c r="R9" i="69"/>
  <c r="R8" i="69"/>
  <c r="C8" i="69"/>
  <c r="Q23" i="69" s="1"/>
  <c r="B8" i="69"/>
  <c r="Q3" i="69" s="1"/>
  <c r="AG3" i="69" s="1"/>
  <c r="AP3" i="69" s="1"/>
  <c r="R7" i="69"/>
  <c r="Q7" i="69"/>
  <c r="V6" i="69"/>
  <c r="R6" i="69"/>
  <c r="Q6" i="69"/>
  <c r="V5" i="69"/>
  <c r="R5" i="69"/>
  <c r="Q5" i="69"/>
  <c r="C5" i="69"/>
  <c r="B5" i="69"/>
  <c r="W4" i="69"/>
  <c r="V4" i="69"/>
  <c r="Y4" i="69" s="1"/>
  <c r="R4" i="69"/>
  <c r="M20" i="69"/>
  <c r="U20" i="69" s="1"/>
  <c r="M19" i="69"/>
  <c r="U19" i="69" s="1"/>
  <c r="M14" i="69"/>
  <c r="U14" i="69" s="1"/>
  <c r="M13" i="69"/>
  <c r="U13" i="69" s="1"/>
  <c r="M8" i="69"/>
  <c r="U8" i="69" s="1"/>
  <c r="M7" i="69"/>
  <c r="U7" i="69" s="1"/>
  <c r="M4" i="69" a="1"/>
  <c r="M23" i="69" s="1"/>
  <c r="U23" i="69" s="1"/>
  <c r="G4" i="69" a="1"/>
  <c r="F23" i="69"/>
  <c r="F20" i="69"/>
  <c r="F19" i="69"/>
  <c r="F18" i="69"/>
  <c r="F17" i="69"/>
  <c r="F14" i="69"/>
  <c r="F13" i="69"/>
  <c r="F12" i="69"/>
  <c r="F11" i="69"/>
  <c r="F8" i="69"/>
  <c r="F7" i="69"/>
  <c r="F6" i="69"/>
  <c r="F5" i="69"/>
  <c r="F4" i="69" a="1"/>
  <c r="F21" i="69" s="1"/>
  <c r="AT3" i="69"/>
  <c r="R3" i="69"/>
  <c r="Q22" i="68"/>
  <c r="V21" i="68"/>
  <c r="V18" i="68"/>
  <c r="Q18" i="68"/>
  <c r="Q16" i="68"/>
  <c r="V15" i="68"/>
  <c r="V12" i="68"/>
  <c r="Q12" i="68"/>
  <c r="C12" i="68"/>
  <c r="V11" i="68"/>
  <c r="C10" i="68"/>
  <c r="V22" i="68" s="1"/>
  <c r="V9" i="68"/>
  <c r="R9" i="68"/>
  <c r="Q8" i="68"/>
  <c r="C8" i="68"/>
  <c r="Q23" i="68" s="1"/>
  <c r="B8" i="68"/>
  <c r="Q3" i="68" s="1"/>
  <c r="AG3" i="68" s="1"/>
  <c r="AP3" i="68" s="1"/>
  <c r="V6" i="68"/>
  <c r="Q6" i="68"/>
  <c r="C6" i="68"/>
  <c r="R22" i="68" s="1"/>
  <c r="V5" i="68"/>
  <c r="C5" i="68"/>
  <c r="B5" i="68"/>
  <c r="W4" i="68"/>
  <c r="V4" i="68"/>
  <c r="M23" i="68"/>
  <c r="U23" i="68" s="1"/>
  <c r="M22" i="68"/>
  <c r="U22" i="68" s="1"/>
  <c r="M20" i="68"/>
  <c r="U20" i="68" s="1"/>
  <c r="M16" i="68"/>
  <c r="U16" i="68" s="1"/>
  <c r="M15" i="68"/>
  <c r="U15" i="68" s="1"/>
  <c r="M14" i="68"/>
  <c r="U14" i="68" s="1"/>
  <c r="M10" i="68"/>
  <c r="U10" i="68" s="1"/>
  <c r="M8" i="68"/>
  <c r="U8" i="68" s="1"/>
  <c r="M5" i="68"/>
  <c r="U5" i="68" s="1"/>
  <c r="M4" i="68"/>
  <c r="U4" i="68" s="1"/>
  <c r="M4" i="68" a="1"/>
  <c r="M17" i="68" s="1"/>
  <c r="U17" i="68" s="1"/>
  <c r="AT3" i="68"/>
  <c r="AH3" i="68"/>
  <c r="AQ3" i="68" s="1"/>
  <c r="R3" i="68"/>
  <c r="C3" i="68"/>
  <c r="V23" i="67"/>
  <c r="V22" i="67"/>
  <c r="V17" i="67"/>
  <c r="V16" i="67"/>
  <c r="C12" i="67"/>
  <c r="V10" i="67"/>
  <c r="C10" i="67"/>
  <c r="V20" i="67" s="1"/>
  <c r="V9" i="67"/>
  <c r="V8" i="67"/>
  <c r="C8" i="67"/>
  <c r="Q9" i="67" s="1"/>
  <c r="B8" i="67"/>
  <c r="Q3" i="67" s="1"/>
  <c r="AG3" i="67" s="1"/>
  <c r="AP3" i="67" s="1"/>
  <c r="V7" i="67"/>
  <c r="R6" i="67"/>
  <c r="C6" i="67"/>
  <c r="V5" i="67"/>
  <c r="C5" i="67"/>
  <c r="B5" i="67"/>
  <c r="W4" i="67"/>
  <c r="V4" i="67"/>
  <c r="Y4" i="67" s="1"/>
  <c r="M23" i="67"/>
  <c r="U23" i="67" s="1"/>
  <c r="M17" i="67"/>
  <c r="U17" i="67" s="1"/>
  <c r="M15" i="67"/>
  <c r="U15" i="67" s="1"/>
  <c r="M9" i="67"/>
  <c r="U9" i="67" s="1"/>
  <c r="M5" i="67"/>
  <c r="U5" i="67" s="1"/>
  <c r="M4" i="67" a="1"/>
  <c r="AT3" i="67"/>
  <c r="C3" i="67"/>
  <c r="O19" i="67" s="1"/>
  <c r="P19" i="67" s="1"/>
  <c r="R23" i="66"/>
  <c r="U22" i="66"/>
  <c r="R21" i="66"/>
  <c r="V20" i="66"/>
  <c r="R20" i="66"/>
  <c r="U19" i="66"/>
  <c r="U18" i="66"/>
  <c r="R18" i="66"/>
  <c r="R17" i="66"/>
  <c r="V16" i="66"/>
  <c r="R15" i="66"/>
  <c r="R14" i="66"/>
  <c r="U13" i="66"/>
  <c r="R12" i="66"/>
  <c r="C12" i="66"/>
  <c r="R11" i="66"/>
  <c r="V10" i="66"/>
  <c r="R10" i="66"/>
  <c r="C10" i="66"/>
  <c r="V23" i="66" s="1"/>
  <c r="V9" i="66"/>
  <c r="V8" i="66"/>
  <c r="C8" i="66"/>
  <c r="Q20" i="66" s="1"/>
  <c r="B8" i="66"/>
  <c r="Q3" i="66" s="1"/>
  <c r="AG3" i="66" s="1"/>
  <c r="AP3" i="66" s="1"/>
  <c r="V7" i="66"/>
  <c r="R6" i="66"/>
  <c r="Q6" i="66"/>
  <c r="C6" i="66"/>
  <c r="R9" i="66" s="1"/>
  <c r="R5" i="66"/>
  <c r="Q5" i="66"/>
  <c r="C5" i="66"/>
  <c r="B5" i="66"/>
  <c r="W4" i="66"/>
  <c r="R4" i="66"/>
  <c r="M23" i="66"/>
  <c r="U23" i="66" s="1"/>
  <c r="M22" i="66"/>
  <c r="M19" i="66"/>
  <c r="M18" i="66"/>
  <c r="M17" i="66"/>
  <c r="U17" i="66" s="1"/>
  <c r="M16" i="66"/>
  <c r="U16" i="66" s="1"/>
  <c r="M13" i="66"/>
  <c r="M12" i="66"/>
  <c r="U12" i="66" s="1"/>
  <c r="M11" i="66"/>
  <c r="U11" i="66" s="1"/>
  <c r="M10" i="66"/>
  <c r="U10" i="66" s="1"/>
  <c r="M7" i="66"/>
  <c r="U7" i="66" s="1"/>
  <c r="M6" i="66"/>
  <c r="U6" i="66" s="1"/>
  <c r="M5" i="66"/>
  <c r="U5" i="66" s="1"/>
  <c r="M4" i="66"/>
  <c r="U4" i="66" s="1"/>
  <c r="X4" i="66" s="1"/>
  <c r="AH4" i="66" s="1"/>
  <c r="M4" i="66" a="1"/>
  <c r="M20" i="66" s="1"/>
  <c r="U20" i="66" s="1"/>
  <c r="G23" i="66"/>
  <c r="G22" i="66"/>
  <c r="G20" i="66"/>
  <c r="G19" i="66"/>
  <c r="G18" i="66"/>
  <c r="G17" i="66"/>
  <c r="G16" i="66"/>
  <c r="G14" i="66"/>
  <c r="G13" i="66"/>
  <c r="G12" i="66"/>
  <c r="G11" i="66"/>
  <c r="G10" i="66"/>
  <c r="G8" i="66"/>
  <c r="G7" i="66"/>
  <c r="G6" i="66"/>
  <c r="G5" i="66"/>
  <c r="G4" i="66"/>
  <c r="G4" i="66" a="1"/>
  <c r="G21" i="66" s="1"/>
  <c r="F22" i="66"/>
  <c r="F20" i="66"/>
  <c r="F17" i="66"/>
  <c r="F16" i="66"/>
  <c r="F14" i="66"/>
  <c r="F10" i="66"/>
  <c r="F9" i="66"/>
  <c r="F8" i="66"/>
  <c r="F4" i="66"/>
  <c r="F4" i="66" a="1"/>
  <c r="AT3" i="66"/>
  <c r="R3" i="66"/>
  <c r="C3" i="66"/>
  <c r="O8" i="66" s="1"/>
  <c r="P8" i="66" s="1"/>
  <c r="R23" i="65"/>
  <c r="Q23" i="65"/>
  <c r="R22" i="65"/>
  <c r="R21" i="65"/>
  <c r="R20" i="65"/>
  <c r="Q20" i="65"/>
  <c r="R19" i="65"/>
  <c r="Q19" i="65"/>
  <c r="R18" i="65"/>
  <c r="R17" i="65"/>
  <c r="R16" i="65"/>
  <c r="R15" i="65"/>
  <c r="R14" i="65"/>
  <c r="R13" i="65"/>
  <c r="R12" i="65"/>
  <c r="C12" i="65"/>
  <c r="R11" i="65"/>
  <c r="R10" i="65"/>
  <c r="C10" i="65"/>
  <c r="R9" i="65"/>
  <c r="Q9" i="65"/>
  <c r="R8" i="65"/>
  <c r="C8" i="65"/>
  <c r="Q10" i="65" s="1"/>
  <c r="B8" i="65"/>
  <c r="Q3" i="65" s="1"/>
  <c r="AG3" i="65" s="1"/>
  <c r="AP3" i="65" s="1"/>
  <c r="R7" i="65"/>
  <c r="Q7" i="65"/>
  <c r="R6" i="65"/>
  <c r="Q6" i="65"/>
  <c r="R5" i="65"/>
  <c r="Q5" i="65"/>
  <c r="C5" i="65"/>
  <c r="B5" i="65"/>
  <c r="W4" i="65"/>
  <c r="R4" i="65"/>
  <c r="M23" i="65"/>
  <c r="U23" i="65" s="1"/>
  <c r="M21" i="65"/>
  <c r="U21" i="65" s="1"/>
  <c r="M16" i="65"/>
  <c r="U16" i="65" s="1"/>
  <c r="M13" i="65"/>
  <c r="U13" i="65" s="1"/>
  <c r="M9" i="65"/>
  <c r="U9" i="65" s="1"/>
  <c r="M6" i="65"/>
  <c r="U6" i="65" s="1"/>
  <c r="M4" i="65" a="1"/>
  <c r="M22" i="65" s="1"/>
  <c r="U22" i="65" s="1"/>
  <c r="G23" i="65"/>
  <c r="G22" i="65"/>
  <c r="G20" i="65"/>
  <c r="G19" i="65"/>
  <c r="G18" i="65"/>
  <c r="G17" i="65"/>
  <c r="G16" i="65"/>
  <c r="G14" i="65"/>
  <c r="G13" i="65"/>
  <c r="G12" i="65"/>
  <c r="G11" i="65"/>
  <c r="G10" i="65"/>
  <c r="G8" i="65"/>
  <c r="G7" i="65"/>
  <c r="G6" i="65"/>
  <c r="G5" i="65"/>
  <c r="G4" i="65"/>
  <c r="G4" i="65" a="1"/>
  <c r="G21" i="65" s="1"/>
  <c r="F10" i="65"/>
  <c r="F4" i="65" a="1"/>
  <c r="F17" i="65" s="1"/>
  <c r="AT3" i="65"/>
  <c r="AH3" i="65"/>
  <c r="AQ3" i="65" s="1"/>
  <c r="R3" i="65"/>
  <c r="C3" i="65"/>
  <c r="O5" i="65" s="1"/>
  <c r="P5" i="65" s="1"/>
  <c r="Q23" i="64"/>
  <c r="Q22" i="64"/>
  <c r="R21" i="64"/>
  <c r="V18" i="64"/>
  <c r="R18" i="64"/>
  <c r="Q18" i="64"/>
  <c r="V15" i="64"/>
  <c r="R15" i="64"/>
  <c r="Q15" i="64"/>
  <c r="V14" i="64"/>
  <c r="Q13" i="64"/>
  <c r="V12" i="64"/>
  <c r="R12" i="64"/>
  <c r="C12" i="64"/>
  <c r="U11" i="64"/>
  <c r="R11" i="64"/>
  <c r="Q11" i="64"/>
  <c r="V10" i="64"/>
  <c r="C10" i="64"/>
  <c r="V22" i="64" s="1"/>
  <c r="V9" i="64"/>
  <c r="R9" i="64"/>
  <c r="V8" i="64"/>
  <c r="C8" i="64"/>
  <c r="Q21" i="64" s="1"/>
  <c r="B8" i="64"/>
  <c r="Q3" i="64" s="1"/>
  <c r="AG3" i="64" s="1"/>
  <c r="AP3" i="64" s="1"/>
  <c r="V7" i="64"/>
  <c r="Q7" i="64"/>
  <c r="V6" i="64"/>
  <c r="R6" i="64"/>
  <c r="Q6" i="64"/>
  <c r="C6" i="64"/>
  <c r="R22" i="64" s="1"/>
  <c r="U5" i="64"/>
  <c r="R5" i="64"/>
  <c r="Q5" i="64"/>
  <c r="C5" i="64"/>
  <c r="B5" i="64"/>
  <c r="W4" i="64"/>
  <c r="U4" i="64"/>
  <c r="X4" i="64" s="1"/>
  <c r="AH4" i="64" s="1"/>
  <c r="R4" i="64"/>
  <c r="M23" i="64"/>
  <c r="U23" i="64" s="1"/>
  <c r="M22" i="64"/>
  <c r="U22" i="64" s="1"/>
  <c r="M20" i="64"/>
  <c r="U20" i="64" s="1"/>
  <c r="M18" i="64"/>
  <c r="U18" i="64" s="1"/>
  <c r="M17" i="64"/>
  <c r="U17" i="64" s="1"/>
  <c r="M16" i="64"/>
  <c r="U16" i="64" s="1"/>
  <c r="M14" i="64"/>
  <c r="U14" i="64" s="1"/>
  <c r="M12" i="64"/>
  <c r="U12" i="64" s="1"/>
  <c r="M11" i="64"/>
  <c r="M10" i="64"/>
  <c r="U10" i="64" s="1"/>
  <c r="M8" i="64"/>
  <c r="U8" i="64" s="1"/>
  <c r="M6" i="64"/>
  <c r="U6" i="64" s="1"/>
  <c r="M5" i="64"/>
  <c r="M4" i="64"/>
  <c r="M4" i="64" a="1"/>
  <c r="M21" i="64" s="1"/>
  <c r="U21" i="64" s="1"/>
  <c r="AT3" i="64"/>
  <c r="R3" i="64"/>
  <c r="C3" i="64"/>
  <c r="O9" i="64" s="1"/>
  <c r="P9" i="64" s="1"/>
  <c r="R22" i="63"/>
  <c r="C12" i="63"/>
  <c r="C3" i="63" s="1"/>
  <c r="O5" i="63" s="1"/>
  <c r="P5" i="63" s="1"/>
  <c r="V11" i="63"/>
  <c r="C10" i="63"/>
  <c r="V22" i="63" s="1"/>
  <c r="V9" i="63"/>
  <c r="C8" i="63"/>
  <c r="Q23" i="63" s="1"/>
  <c r="B8" i="63"/>
  <c r="Q3" i="63" s="1"/>
  <c r="AG3" i="63" s="1"/>
  <c r="AP3" i="63" s="1"/>
  <c r="V7" i="63"/>
  <c r="R7" i="63"/>
  <c r="C6" i="63"/>
  <c r="R13" i="63" s="1"/>
  <c r="V5" i="63"/>
  <c r="Q5" i="63"/>
  <c r="C5" i="63"/>
  <c r="B5" i="63"/>
  <c r="W4" i="63"/>
  <c r="V4" i="63"/>
  <c r="Y4" i="63" s="1"/>
  <c r="M9" i="63"/>
  <c r="U9" i="63" s="1"/>
  <c r="M4" i="63" a="1"/>
  <c r="M21" i="63" s="1"/>
  <c r="U21" i="63" s="1"/>
  <c r="AT3" i="63"/>
  <c r="R3" i="63"/>
  <c r="V23" i="62"/>
  <c r="R23" i="62"/>
  <c r="V22" i="62"/>
  <c r="V21" i="62"/>
  <c r="V20" i="62"/>
  <c r="R20" i="62"/>
  <c r="V19" i="62"/>
  <c r="V18" i="62"/>
  <c r="V17" i="62"/>
  <c r="R17" i="62"/>
  <c r="V16" i="62"/>
  <c r="V15" i="62"/>
  <c r="V14" i="62"/>
  <c r="R14" i="62"/>
  <c r="O14" i="62"/>
  <c r="V13" i="62"/>
  <c r="V12" i="62"/>
  <c r="C12" i="62"/>
  <c r="R11" i="62"/>
  <c r="V10" i="62"/>
  <c r="R10" i="62"/>
  <c r="C10" i="62"/>
  <c r="V11" i="62" s="1"/>
  <c r="V9" i="62"/>
  <c r="R9" i="62"/>
  <c r="V8" i="62"/>
  <c r="C8" i="62"/>
  <c r="Q9" i="62" s="1"/>
  <c r="B8" i="62"/>
  <c r="V7" i="62"/>
  <c r="V6" i="62"/>
  <c r="Q6" i="62"/>
  <c r="C6" i="62"/>
  <c r="R21" i="62" s="1"/>
  <c r="V5" i="62"/>
  <c r="R5" i="62"/>
  <c r="C5" i="62"/>
  <c r="B5" i="62"/>
  <c r="W4" i="62"/>
  <c r="V4" i="62"/>
  <c r="R4" i="62"/>
  <c r="M22" i="62"/>
  <c r="U22" i="62" s="1"/>
  <c r="M20" i="62"/>
  <c r="U20" i="62" s="1"/>
  <c r="M19" i="62"/>
  <c r="U19" i="62" s="1"/>
  <c r="M18" i="62"/>
  <c r="U18" i="62" s="1"/>
  <c r="M16" i="62"/>
  <c r="U16" i="62" s="1"/>
  <c r="M14" i="62"/>
  <c r="U14" i="62" s="1"/>
  <c r="M13" i="62"/>
  <c r="U13" i="62" s="1"/>
  <c r="M12" i="62"/>
  <c r="U12" i="62" s="1"/>
  <c r="M10" i="62"/>
  <c r="U10" i="62" s="1"/>
  <c r="M8" i="62"/>
  <c r="U8" i="62" s="1"/>
  <c r="M7" i="62"/>
  <c r="U7" i="62" s="1"/>
  <c r="M6" i="62"/>
  <c r="U6" i="62" s="1"/>
  <c r="M4" i="62"/>
  <c r="U4" i="62" s="1"/>
  <c r="M4" i="62" a="1"/>
  <c r="M23" i="62" s="1"/>
  <c r="U23" i="62" s="1"/>
  <c r="G23" i="62"/>
  <c r="G17" i="62"/>
  <c r="G11" i="62"/>
  <c r="G5" i="62"/>
  <c r="G4" i="62" a="1"/>
  <c r="G20" i="62" s="1"/>
  <c r="F23" i="62"/>
  <c r="F22" i="62"/>
  <c r="F20" i="62"/>
  <c r="F18" i="62"/>
  <c r="F17" i="62"/>
  <c r="F16" i="62"/>
  <c r="F14" i="62"/>
  <c r="F12" i="62"/>
  <c r="F11" i="62"/>
  <c r="F10" i="62"/>
  <c r="F8" i="62"/>
  <c r="F6" i="62"/>
  <c r="F5" i="62"/>
  <c r="F4" i="62"/>
  <c r="F4" i="62" a="1"/>
  <c r="F21" i="62" s="1"/>
  <c r="AT3" i="62"/>
  <c r="R3" i="62"/>
  <c r="Q3" i="62"/>
  <c r="AG3" i="62" s="1"/>
  <c r="AP3" i="62" s="1"/>
  <c r="C3" i="62"/>
  <c r="O9" i="62" s="1"/>
  <c r="R23" i="61"/>
  <c r="R22" i="61"/>
  <c r="R21" i="61"/>
  <c r="R20" i="61"/>
  <c r="U19" i="61"/>
  <c r="R19" i="61"/>
  <c r="R18" i="61"/>
  <c r="R17" i="61"/>
  <c r="U16" i="61"/>
  <c r="R16" i="61"/>
  <c r="R15" i="61"/>
  <c r="R14" i="61"/>
  <c r="U13" i="61"/>
  <c r="R13" i="61"/>
  <c r="R12" i="61"/>
  <c r="C12" i="61"/>
  <c r="C3" i="61" s="1"/>
  <c r="R11" i="61"/>
  <c r="Q11" i="61"/>
  <c r="R10" i="61"/>
  <c r="C10" i="61"/>
  <c r="R9" i="61"/>
  <c r="O9" i="61"/>
  <c r="P9" i="61" s="1"/>
  <c r="U8" i="61"/>
  <c r="R8" i="61"/>
  <c r="C8" i="61"/>
  <c r="Q22" i="61" s="1"/>
  <c r="B8" i="61"/>
  <c r="Q3" i="61" s="1"/>
  <c r="AG3" i="61" s="1"/>
  <c r="AP3" i="61" s="1"/>
  <c r="U7" i="61"/>
  <c r="R7" i="61"/>
  <c r="R6" i="61"/>
  <c r="R5" i="61"/>
  <c r="C5" i="61"/>
  <c r="B5" i="61"/>
  <c r="W4" i="61"/>
  <c r="R4" i="61"/>
  <c r="M22" i="61"/>
  <c r="U22" i="61" s="1"/>
  <c r="M20" i="61"/>
  <c r="U20" i="61" s="1"/>
  <c r="M19" i="61"/>
  <c r="M18" i="61"/>
  <c r="U18" i="61" s="1"/>
  <c r="M16" i="61"/>
  <c r="M14" i="61"/>
  <c r="U14" i="61" s="1"/>
  <c r="M13" i="61"/>
  <c r="M12" i="61"/>
  <c r="U12" i="61" s="1"/>
  <c r="M10" i="61"/>
  <c r="U10" i="61" s="1"/>
  <c r="M8" i="61"/>
  <c r="M7" i="61"/>
  <c r="M6" i="61"/>
  <c r="U6" i="61" s="1"/>
  <c r="M4" i="61"/>
  <c r="U4" i="61" s="1"/>
  <c r="X4" i="61" s="1"/>
  <c r="AH4" i="61" s="1"/>
  <c r="M4" i="61" a="1"/>
  <c r="M23" i="61" s="1"/>
  <c r="U23" i="61" s="1"/>
  <c r="G23" i="61"/>
  <c r="G17" i="61"/>
  <c r="G11" i="61"/>
  <c r="G5" i="61"/>
  <c r="G4" i="61" a="1"/>
  <c r="G20" i="61" s="1"/>
  <c r="F23" i="61"/>
  <c r="F22" i="61"/>
  <c r="F20" i="61"/>
  <c r="F18" i="61"/>
  <c r="F17" i="61"/>
  <c r="F16" i="61"/>
  <c r="F14" i="61"/>
  <c r="F12" i="61"/>
  <c r="F11" i="61"/>
  <c r="F10" i="61"/>
  <c r="F8" i="61"/>
  <c r="F6" i="61"/>
  <c r="F5" i="61"/>
  <c r="F4" i="61"/>
  <c r="F4" i="61" a="1"/>
  <c r="F21" i="61" s="1"/>
  <c r="AT3" i="61"/>
  <c r="R3" i="61"/>
  <c r="R21" i="60"/>
  <c r="R18" i="60"/>
  <c r="R15" i="60"/>
  <c r="R12" i="60"/>
  <c r="C12" i="60"/>
  <c r="Q11" i="60"/>
  <c r="C10" i="60"/>
  <c r="V9" i="60"/>
  <c r="C8" i="60"/>
  <c r="Q22" i="60" s="1"/>
  <c r="B8" i="60"/>
  <c r="Q3" i="60" s="1"/>
  <c r="AG3" i="60" s="1"/>
  <c r="AP3" i="60" s="1"/>
  <c r="R6" i="60"/>
  <c r="C6" i="60"/>
  <c r="R9" i="60" s="1"/>
  <c r="Q5" i="60"/>
  <c r="C5" i="60"/>
  <c r="B5" i="60"/>
  <c r="W4" i="60"/>
  <c r="M23" i="60"/>
  <c r="U23" i="60" s="1"/>
  <c r="M17" i="60"/>
  <c r="U17" i="60" s="1"/>
  <c r="M11" i="60"/>
  <c r="U11" i="60" s="1"/>
  <c r="M5" i="60"/>
  <c r="U5" i="60" s="1"/>
  <c r="M4" i="60" a="1"/>
  <c r="M20" i="60" s="1"/>
  <c r="U20" i="60" s="1"/>
  <c r="AT3" i="60"/>
  <c r="R3" i="60"/>
  <c r="C3" i="60"/>
  <c r="O9" i="60" s="1"/>
  <c r="P9" i="60" s="1"/>
  <c r="V23" i="59"/>
  <c r="V22" i="59"/>
  <c r="V21" i="59"/>
  <c r="V20" i="59"/>
  <c r="V19" i="59"/>
  <c r="V18" i="59"/>
  <c r="V17" i="59"/>
  <c r="V16" i="59"/>
  <c r="V15" i="59"/>
  <c r="V14" i="59"/>
  <c r="V13" i="59"/>
  <c r="V12" i="59"/>
  <c r="C12" i="59"/>
  <c r="C3" i="59" s="1"/>
  <c r="O19" i="59" s="1"/>
  <c r="P19" i="59" s="1"/>
  <c r="V11" i="59"/>
  <c r="R11" i="59"/>
  <c r="V10" i="59"/>
  <c r="C10" i="59"/>
  <c r="V9" i="59"/>
  <c r="V8" i="59"/>
  <c r="C8" i="59"/>
  <c r="Q9" i="59" s="1"/>
  <c r="B8" i="59"/>
  <c r="Q3" i="59" s="1"/>
  <c r="AG3" i="59" s="1"/>
  <c r="AP3" i="59" s="1"/>
  <c r="V7" i="59"/>
  <c r="V6" i="59"/>
  <c r="Q6" i="59"/>
  <c r="C6" i="59"/>
  <c r="R22" i="59" s="1"/>
  <c r="V5" i="59"/>
  <c r="R5" i="59"/>
  <c r="C5" i="59"/>
  <c r="B5" i="59"/>
  <c r="Y4" i="59"/>
  <c r="W4" i="59"/>
  <c r="V4" i="59"/>
  <c r="R4" i="59"/>
  <c r="M22" i="59"/>
  <c r="U22" i="59" s="1"/>
  <c r="M18" i="59"/>
  <c r="U18" i="59" s="1"/>
  <c r="M16" i="59"/>
  <c r="U16" i="59" s="1"/>
  <c r="M12" i="59"/>
  <c r="U12" i="59" s="1"/>
  <c r="M10" i="59"/>
  <c r="U10" i="59" s="1"/>
  <c r="M8" i="59"/>
  <c r="U8" i="59" s="1"/>
  <c r="M6" i="59"/>
  <c r="U6" i="59" s="1"/>
  <c r="M4" i="59"/>
  <c r="U4" i="59" s="1"/>
  <c r="X4" i="59" s="1"/>
  <c r="AH4" i="59" s="1"/>
  <c r="M4" i="59" a="1"/>
  <c r="M21" i="59" s="1"/>
  <c r="U21" i="59" s="1"/>
  <c r="AT3" i="59"/>
  <c r="R3" i="59"/>
  <c r="O3" i="59"/>
  <c r="P3" i="59" s="1"/>
  <c r="AF3" i="59" s="1"/>
  <c r="AO3" i="59" s="1"/>
  <c r="R23" i="58"/>
  <c r="U21" i="58"/>
  <c r="R21" i="58"/>
  <c r="R20" i="58"/>
  <c r="R18" i="58"/>
  <c r="R17" i="58"/>
  <c r="R15" i="58"/>
  <c r="R14" i="58"/>
  <c r="R12" i="58"/>
  <c r="C12" i="58"/>
  <c r="R10" i="58"/>
  <c r="C10" i="58"/>
  <c r="V23" i="58" s="1"/>
  <c r="V9" i="58"/>
  <c r="Q9" i="58"/>
  <c r="C8" i="58"/>
  <c r="B8" i="58"/>
  <c r="Q3" i="58" s="1"/>
  <c r="AG3" i="58" s="1"/>
  <c r="AP3" i="58" s="1"/>
  <c r="R6" i="58"/>
  <c r="C6" i="58"/>
  <c r="R22" i="58" s="1"/>
  <c r="C5" i="58"/>
  <c r="B5" i="58"/>
  <c r="W4" i="58"/>
  <c r="M23" i="58"/>
  <c r="U23" i="58" s="1"/>
  <c r="M22" i="58"/>
  <c r="U22" i="58" s="1"/>
  <c r="M19" i="58"/>
  <c r="U19" i="58" s="1"/>
  <c r="M17" i="58"/>
  <c r="U17" i="58" s="1"/>
  <c r="M16" i="58"/>
  <c r="U16" i="58" s="1"/>
  <c r="M13" i="58"/>
  <c r="U13" i="58" s="1"/>
  <c r="M11" i="58"/>
  <c r="U11" i="58" s="1"/>
  <c r="M10" i="58"/>
  <c r="U10" i="58" s="1"/>
  <c r="M7" i="58"/>
  <c r="U7" i="58" s="1"/>
  <c r="M5" i="58"/>
  <c r="U5" i="58" s="1"/>
  <c r="M4" i="58"/>
  <c r="U4" i="58" s="1"/>
  <c r="X4" i="58" s="1"/>
  <c r="M4" i="58" a="1"/>
  <c r="M21" i="58" s="1"/>
  <c r="G23" i="58"/>
  <c r="G22" i="58"/>
  <c r="G20" i="58"/>
  <c r="G18" i="58"/>
  <c r="G17" i="58"/>
  <c r="G16" i="58"/>
  <c r="G14" i="58"/>
  <c r="G12" i="58"/>
  <c r="G11" i="58"/>
  <c r="G10" i="58"/>
  <c r="G8" i="58"/>
  <c r="G6" i="58"/>
  <c r="G5" i="58"/>
  <c r="G4" i="58"/>
  <c r="G4" i="58" a="1"/>
  <c r="G21" i="58" s="1"/>
  <c r="F23" i="58"/>
  <c r="F17" i="58"/>
  <c r="F11" i="58"/>
  <c r="F5" i="58"/>
  <c r="F4" i="58" a="1"/>
  <c r="F20" i="58" s="1"/>
  <c r="AT3" i="58"/>
  <c r="R3" i="58"/>
  <c r="C3" i="58"/>
  <c r="O23" i="58" s="1"/>
  <c r="P23" i="58" s="1"/>
  <c r="R23" i="57"/>
  <c r="R22" i="57"/>
  <c r="V21" i="57"/>
  <c r="R21" i="57"/>
  <c r="R20" i="57"/>
  <c r="V19" i="57"/>
  <c r="R19" i="57"/>
  <c r="V18" i="57"/>
  <c r="R18" i="57"/>
  <c r="R17" i="57"/>
  <c r="V16" i="57"/>
  <c r="R16" i="57"/>
  <c r="V15" i="57"/>
  <c r="R15" i="57"/>
  <c r="R14" i="57"/>
  <c r="V13" i="57"/>
  <c r="R13" i="57"/>
  <c r="V12" i="57"/>
  <c r="R12" i="57"/>
  <c r="C12" i="57"/>
  <c r="U11" i="57"/>
  <c r="R11" i="57"/>
  <c r="R10" i="57"/>
  <c r="C10" i="57"/>
  <c r="V23" i="57" s="1"/>
  <c r="V9" i="57"/>
  <c r="R9" i="57"/>
  <c r="V8" i="57"/>
  <c r="R8" i="57"/>
  <c r="Q8" i="57"/>
  <c r="C8" i="57"/>
  <c r="Q9" i="57" s="1"/>
  <c r="B8" i="57"/>
  <c r="Q3" i="57" s="1"/>
  <c r="AG3" i="57" s="1"/>
  <c r="AP3" i="57" s="1"/>
  <c r="V7" i="57"/>
  <c r="R7" i="57"/>
  <c r="Q7" i="57"/>
  <c r="V6" i="57"/>
  <c r="R6" i="57"/>
  <c r="R5" i="57"/>
  <c r="Q5" i="57"/>
  <c r="C5" i="57"/>
  <c r="B5" i="57"/>
  <c r="AH4" i="57"/>
  <c r="W4" i="57"/>
  <c r="R4" i="57"/>
  <c r="M23" i="57"/>
  <c r="U23" i="57" s="1"/>
  <c r="M22" i="57"/>
  <c r="U22" i="57" s="1"/>
  <c r="M19" i="57"/>
  <c r="U19" i="57" s="1"/>
  <c r="M17" i="57"/>
  <c r="U17" i="57" s="1"/>
  <c r="M16" i="57"/>
  <c r="U16" i="57" s="1"/>
  <c r="M13" i="57"/>
  <c r="U13" i="57" s="1"/>
  <c r="M11" i="57"/>
  <c r="M10" i="57"/>
  <c r="U10" i="57" s="1"/>
  <c r="M7" i="57"/>
  <c r="U7" i="57" s="1"/>
  <c r="M5" i="57"/>
  <c r="U5" i="57" s="1"/>
  <c r="M4" i="57"/>
  <c r="U4" i="57" s="1"/>
  <c r="X4" i="57" s="1"/>
  <c r="M4" i="57" a="1"/>
  <c r="M21" i="57" s="1"/>
  <c r="U21" i="57" s="1"/>
  <c r="G23" i="57"/>
  <c r="G22" i="57"/>
  <c r="G20" i="57"/>
  <c r="G18" i="57"/>
  <c r="G17" i="57"/>
  <c r="G16" i="57"/>
  <c r="G14" i="57"/>
  <c r="G12" i="57"/>
  <c r="G11" i="57"/>
  <c r="G10" i="57"/>
  <c r="G8" i="57"/>
  <c r="G6" i="57"/>
  <c r="G5" i="57"/>
  <c r="G4" i="57"/>
  <c r="G4" i="57" a="1"/>
  <c r="G21" i="57" s="1"/>
  <c r="F23" i="57"/>
  <c r="F17" i="57"/>
  <c r="F11" i="57"/>
  <c r="F5" i="57"/>
  <c r="F4" i="57" a="1"/>
  <c r="F20" i="57" s="1"/>
  <c r="AT3" i="57"/>
  <c r="R3" i="57"/>
  <c r="C3" i="57"/>
  <c r="O9" i="57" s="1"/>
  <c r="P9" i="57" s="1"/>
  <c r="V21" i="56"/>
  <c r="R21" i="56"/>
  <c r="V19" i="56"/>
  <c r="V18" i="56"/>
  <c r="R18" i="56"/>
  <c r="V16" i="56"/>
  <c r="U16" i="56"/>
  <c r="V15" i="56"/>
  <c r="R15" i="56"/>
  <c r="V13" i="56"/>
  <c r="V12" i="56"/>
  <c r="R12" i="56"/>
  <c r="C12" i="56"/>
  <c r="U11" i="56"/>
  <c r="R11" i="56"/>
  <c r="C10" i="56"/>
  <c r="V23" i="56" s="1"/>
  <c r="V9" i="56"/>
  <c r="R9" i="56"/>
  <c r="V8" i="56"/>
  <c r="C8" i="56"/>
  <c r="Q9" i="56" s="1"/>
  <c r="B8" i="56"/>
  <c r="V7" i="56"/>
  <c r="V6" i="56"/>
  <c r="R6" i="56"/>
  <c r="C6" i="56"/>
  <c r="R22" i="56" s="1"/>
  <c r="U5" i="56"/>
  <c r="R5" i="56"/>
  <c r="Q5" i="56"/>
  <c r="C5" i="56"/>
  <c r="B5" i="56"/>
  <c r="W4" i="56"/>
  <c r="U4" i="56"/>
  <c r="X4" i="56" s="1"/>
  <c r="AH4" i="56" s="1"/>
  <c r="R4" i="56"/>
  <c r="M23" i="56"/>
  <c r="U23" i="56" s="1"/>
  <c r="M22" i="56"/>
  <c r="U22" i="56" s="1"/>
  <c r="M20" i="56"/>
  <c r="U20" i="56" s="1"/>
  <c r="M18" i="56"/>
  <c r="U18" i="56" s="1"/>
  <c r="M17" i="56"/>
  <c r="U17" i="56" s="1"/>
  <c r="M16" i="56"/>
  <c r="M14" i="56"/>
  <c r="U14" i="56" s="1"/>
  <c r="M12" i="56"/>
  <c r="U12" i="56" s="1"/>
  <c r="M11" i="56"/>
  <c r="M10" i="56"/>
  <c r="U10" i="56" s="1"/>
  <c r="M8" i="56"/>
  <c r="U8" i="56" s="1"/>
  <c r="M6" i="56"/>
  <c r="U6" i="56" s="1"/>
  <c r="M5" i="56"/>
  <c r="M4" i="56"/>
  <c r="M4" i="56" a="1"/>
  <c r="M21" i="56" s="1"/>
  <c r="U21" i="56" s="1"/>
  <c r="AT3" i="56"/>
  <c r="R3" i="56"/>
  <c r="Q3" i="56"/>
  <c r="AG3" i="56" s="1"/>
  <c r="AP3" i="56" s="1"/>
  <c r="C3" i="56"/>
  <c r="O9" i="56" s="1"/>
  <c r="P9" i="56" s="1"/>
  <c r="V22" i="55"/>
  <c r="V19" i="55"/>
  <c r="V16" i="55"/>
  <c r="V13" i="55"/>
  <c r="C12" i="55"/>
  <c r="C3" i="55" s="1"/>
  <c r="O5" i="55" s="1"/>
  <c r="P5" i="55" s="1"/>
  <c r="V11" i="55"/>
  <c r="C10" i="55"/>
  <c r="V23" i="55" s="1"/>
  <c r="V9" i="55"/>
  <c r="V8" i="55"/>
  <c r="C8" i="55"/>
  <c r="Q23" i="55" s="1"/>
  <c r="B8" i="55"/>
  <c r="Q3" i="55" s="1"/>
  <c r="AG3" i="55" s="1"/>
  <c r="V7" i="55"/>
  <c r="C6" i="55"/>
  <c r="V5" i="55"/>
  <c r="C5" i="55"/>
  <c r="B5" i="55"/>
  <c r="W4" i="55"/>
  <c r="V4" i="55"/>
  <c r="Y4" i="55" s="1"/>
  <c r="M21" i="55"/>
  <c r="U21" i="55" s="1"/>
  <c r="M15" i="55"/>
  <c r="U15" i="55" s="1"/>
  <c r="M4" i="55" a="1"/>
  <c r="AT3" i="55"/>
  <c r="AP3" i="55"/>
  <c r="V23" i="54"/>
  <c r="R23" i="54"/>
  <c r="V22" i="54"/>
  <c r="V21" i="54"/>
  <c r="V20" i="54"/>
  <c r="R20" i="54"/>
  <c r="V19" i="54"/>
  <c r="V18" i="54"/>
  <c r="U18" i="54"/>
  <c r="V17" i="54"/>
  <c r="R17" i="54"/>
  <c r="V16" i="54"/>
  <c r="V15" i="54"/>
  <c r="Q15" i="54"/>
  <c r="V14" i="54"/>
  <c r="R14" i="54"/>
  <c r="V13" i="54"/>
  <c r="V12" i="54"/>
  <c r="U12" i="54"/>
  <c r="C12" i="54"/>
  <c r="R11" i="54"/>
  <c r="V10" i="54"/>
  <c r="R10" i="54"/>
  <c r="C10" i="54"/>
  <c r="V11" i="54" s="1"/>
  <c r="V9" i="54"/>
  <c r="R9" i="54"/>
  <c r="V8" i="54"/>
  <c r="C8" i="54"/>
  <c r="Q9" i="54" s="1"/>
  <c r="B8" i="54"/>
  <c r="V7" i="54"/>
  <c r="Q7" i="54"/>
  <c r="V6" i="54"/>
  <c r="U6" i="54"/>
  <c r="Q6" i="54"/>
  <c r="C6" i="54"/>
  <c r="R21" i="54" s="1"/>
  <c r="V5" i="54"/>
  <c r="R5" i="54"/>
  <c r="C5" i="54"/>
  <c r="B5" i="54"/>
  <c r="W4" i="54"/>
  <c r="V4" i="54"/>
  <c r="R4" i="54"/>
  <c r="M22" i="54"/>
  <c r="U22" i="54" s="1"/>
  <c r="M20" i="54"/>
  <c r="U20" i="54" s="1"/>
  <c r="M19" i="54"/>
  <c r="U19" i="54" s="1"/>
  <c r="M18" i="54"/>
  <c r="M16" i="54"/>
  <c r="U16" i="54" s="1"/>
  <c r="M14" i="54"/>
  <c r="U14" i="54" s="1"/>
  <c r="M13" i="54"/>
  <c r="U13" i="54" s="1"/>
  <c r="M12" i="54"/>
  <c r="M10" i="54"/>
  <c r="U10" i="54" s="1"/>
  <c r="M8" i="54"/>
  <c r="U8" i="54" s="1"/>
  <c r="M7" i="54"/>
  <c r="U7" i="54" s="1"/>
  <c r="M6" i="54"/>
  <c r="M4" i="54"/>
  <c r="U4" i="54" s="1"/>
  <c r="X4" i="54" s="1"/>
  <c r="AH4" i="54" s="1"/>
  <c r="M4" i="54" a="1"/>
  <c r="M23" i="54" s="1"/>
  <c r="U23" i="54" s="1"/>
  <c r="G23" i="54"/>
  <c r="G17" i="54"/>
  <c r="G11" i="54"/>
  <c r="G5" i="54"/>
  <c r="G4" i="54" a="1"/>
  <c r="G20" i="54" s="1"/>
  <c r="F23" i="54"/>
  <c r="F22" i="54"/>
  <c r="F20" i="54"/>
  <c r="F18" i="54"/>
  <c r="F17" i="54"/>
  <c r="F16" i="54"/>
  <c r="F14" i="54"/>
  <c r="F12" i="54"/>
  <c r="F11" i="54"/>
  <c r="F10" i="54"/>
  <c r="F8" i="54"/>
  <c r="F6" i="54"/>
  <c r="F5" i="54"/>
  <c r="F4" i="54"/>
  <c r="F4" i="54" a="1"/>
  <c r="F21" i="54" s="1"/>
  <c r="AT3" i="54"/>
  <c r="R3" i="54"/>
  <c r="Q3" i="54"/>
  <c r="AG3" i="54" s="1"/>
  <c r="AP3" i="54" s="1"/>
  <c r="C3" i="54"/>
  <c r="O22" i="54" s="1"/>
  <c r="P22" i="54" s="1"/>
  <c r="R23" i="53"/>
  <c r="U22" i="53"/>
  <c r="R22" i="53"/>
  <c r="R21" i="53"/>
  <c r="R20" i="53"/>
  <c r="U19" i="53"/>
  <c r="R19" i="53"/>
  <c r="R18" i="53"/>
  <c r="R17" i="53"/>
  <c r="R16" i="53"/>
  <c r="R15" i="53"/>
  <c r="R14" i="53"/>
  <c r="U13" i="53"/>
  <c r="R13" i="53"/>
  <c r="R12" i="53"/>
  <c r="C12" i="53"/>
  <c r="C3" i="53" s="1"/>
  <c r="O9" i="53" s="1"/>
  <c r="P9" i="53" s="1"/>
  <c r="R11" i="53"/>
  <c r="R10" i="53"/>
  <c r="C10" i="53"/>
  <c r="V9" i="53" s="1"/>
  <c r="R9" i="53"/>
  <c r="U8" i="53"/>
  <c r="R8" i="53"/>
  <c r="Q8" i="53"/>
  <c r="C8" i="53"/>
  <c r="Q9" i="53" s="1"/>
  <c r="B8" i="53"/>
  <c r="Q3" i="53" s="1"/>
  <c r="AG3" i="53" s="1"/>
  <c r="AP3" i="53" s="1"/>
  <c r="U7" i="53"/>
  <c r="R7" i="53"/>
  <c r="R6" i="53"/>
  <c r="R5" i="53"/>
  <c r="C5" i="53"/>
  <c r="B5" i="53"/>
  <c r="W4" i="53"/>
  <c r="R4" i="53"/>
  <c r="M22" i="53"/>
  <c r="M20" i="53"/>
  <c r="U20" i="53" s="1"/>
  <c r="M19" i="53"/>
  <c r="M18" i="53"/>
  <c r="U18" i="53" s="1"/>
  <c r="M16" i="53"/>
  <c r="U16" i="53" s="1"/>
  <c r="M14" i="53"/>
  <c r="U14" i="53" s="1"/>
  <c r="M13" i="53"/>
  <c r="M12" i="53"/>
  <c r="U12" i="53" s="1"/>
  <c r="M10" i="53"/>
  <c r="U10" i="53" s="1"/>
  <c r="M8" i="53"/>
  <c r="M7" i="53"/>
  <c r="M6" i="53"/>
  <c r="U6" i="53" s="1"/>
  <c r="M4" i="53"/>
  <c r="U4" i="53" s="1"/>
  <c r="M4" i="53" a="1"/>
  <c r="M23" i="53" s="1"/>
  <c r="U23" i="53" s="1"/>
  <c r="G23" i="53"/>
  <c r="G17" i="53"/>
  <c r="G11" i="53"/>
  <c r="G5" i="53"/>
  <c r="G4" i="53" a="1"/>
  <c r="G20" i="53" s="1"/>
  <c r="F23" i="53"/>
  <c r="F22" i="53"/>
  <c r="F20" i="53"/>
  <c r="F18" i="53"/>
  <c r="F17" i="53"/>
  <c r="F16" i="53"/>
  <c r="F14" i="53"/>
  <c r="F12" i="53"/>
  <c r="F11" i="53"/>
  <c r="F10" i="53"/>
  <c r="F8" i="53"/>
  <c r="F6" i="53"/>
  <c r="F5" i="53"/>
  <c r="F4" i="53"/>
  <c r="F4" i="53" a="1"/>
  <c r="F21" i="53" s="1"/>
  <c r="AT3" i="53"/>
  <c r="R3" i="53"/>
  <c r="R21" i="52"/>
  <c r="R18" i="52"/>
  <c r="R15" i="52"/>
  <c r="R12" i="52"/>
  <c r="C12" i="52"/>
  <c r="C10" i="52"/>
  <c r="C8" i="52"/>
  <c r="Q9" i="52" s="1"/>
  <c r="B8" i="52"/>
  <c r="Q3" i="52" s="1"/>
  <c r="AG3" i="52" s="1"/>
  <c r="AP3" i="52" s="1"/>
  <c r="R6" i="52"/>
  <c r="C6" i="52"/>
  <c r="R9" i="52" s="1"/>
  <c r="C5" i="52"/>
  <c r="B5" i="52"/>
  <c r="W4" i="52"/>
  <c r="M23" i="52"/>
  <c r="U23" i="52" s="1"/>
  <c r="M17" i="52"/>
  <c r="U17" i="52" s="1"/>
  <c r="M11" i="52"/>
  <c r="U11" i="52" s="1"/>
  <c r="M5" i="52"/>
  <c r="U5" i="52" s="1"/>
  <c r="M4" i="52" a="1"/>
  <c r="M20" i="52" s="1"/>
  <c r="U20" i="52" s="1"/>
  <c r="AT3" i="52"/>
  <c r="R3" i="52"/>
  <c r="C3" i="52"/>
  <c r="V23" i="51"/>
  <c r="V22" i="51"/>
  <c r="V20" i="51"/>
  <c r="V19" i="51"/>
  <c r="V17" i="51"/>
  <c r="V16" i="51"/>
  <c r="V14" i="51"/>
  <c r="V13" i="51"/>
  <c r="V12" i="51"/>
  <c r="C12" i="51"/>
  <c r="C3" i="51" s="1"/>
  <c r="O7" i="51" s="1"/>
  <c r="P7" i="51" s="1"/>
  <c r="V11" i="51"/>
  <c r="R11" i="51"/>
  <c r="V10" i="51"/>
  <c r="C10" i="51"/>
  <c r="V21" i="51" s="1"/>
  <c r="V9" i="51"/>
  <c r="V8" i="51"/>
  <c r="C8" i="51"/>
  <c r="Q22" i="51" s="1"/>
  <c r="B8" i="51"/>
  <c r="Q3" i="51" s="1"/>
  <c r="AG3" i="51" s="1"/>
  <c r="AP3" i="51" s="1"/>
  <c r="V7" i="51"/>
  <c r="V6" i="51"/>
  <c r="Q6" i="51"/>
  <c r="C6" i="51"/>
  <c r="R22" i="51" s="1"/>
  <c r="V5" i="51"/>
  <c r="R5" i="51"/>
  <c r="C5" i="51"/>
  <c r="B5" i="51"/>
  <c r="Y4" i="51"/>
  <c r="W4" i="51"/>
  <c r="Z4" i="51" s="1"/>
  <c r="V4" i="51"/>
  <c r="R4" i="51"/>
  <c r="M18" i="51"/>
  <c r="U18" i="51" s="1"/>
  <c r="M12" i="51"/>
  <c r="U12" i="51" s="1"/>
  <c r="M10" i="51"/>
  <c r="U10" i="51" s="1"/>
  <c r="M6" i="51"/>
  <c r="U6" i="51" s="1"/>
  <c r="M4" i="51"/>
  <c r="U4" i="51" s="1"/>
  <c r="X4" i="51" s="1"/>
  <c r="AH4" i="51" s="1"/>
  <c r="M4" i="51" a="1"/>
  <c r="M21" i="51" s="1"/>
  <c r="U21" i="51" s="1"/>
  <c r="AT3" i="51"/>
  <c r="R3" i="51"/>
  <c r="R23" i="50"/>
  <c r="R21" i="50"/>
  <c r="R20" i="50"/>
  <c r="R18" i="50"/>
  <c r="R17" i="50"/>
  <c r="R15" i="50"/>
  <c r="R14" i="50"/>
  <c r="R12" i="50"/>
  <c r="C12" i="50"/>
  <c r="R10" i="50"/>
  <c r="C10" i="50"/>
  <c r="V23" i="50" s="1"/>
  <c r="V9" i="50"/>
  <c r="Q9" i="50"/>
  <c r="C8" i="50"/>
  <c r="B8" i="50"/>
  <c r="R6" i="50"/>
  <c r="C6" i="50"/>
  <c r="R22" i="50" s="1"/>
  <c r="C5" i="50"/>
  <c r="B5" i="50"/>
  <c r="AH4" i="50"/>
  <c r="W4" i="50"/>
  <c r="R4" i="50"/>
  <c r="M23" i="50"/>
  <c r="U23" i="50" s="1"/>
  <c r="M22" i="50"/>
  <c r="U22" i="50" s="1"/>
  <c r="M19" i="50"/>
  <c r="U19" i="50" s="1"/>
  <c r="M17" i="50"/>
  <c r="U17" i="50" s="1"/>
  <c r="M16" i="50"/>
  <c r="U16" i="50" s="1"/>
  <c r="M13" i="50"/>
  <c r="U13" i="50" s="1"/>
  <c r="M11" i="50"/>
  <c r="U11" i="50" s="1"/>
  <c r="M10" i="50"/>
  <c r="U10" i="50" s="1"/>
  <c r="M7" i="50"/>
  <c r="U7" i="50" s="1"/>
  <c r="M5" i="50"/>
  <c r="U5" i="50" s="1"/>
  <c r="M4" i="50"/>
  <c r="U4" i="50" s="1"/>
  <c r="X4" i="50" s="1"/>
  <c r="M4" i="50" a="1"/>
  <c r="M21" i="50" s="1"/>
  <c r="U21" i="50" s="1"/>
  <c r="AT3" i="50"/>
  <c r="R3" i="50"/>
  <c r="Q3" i="50"/>
  <c r="AG3" i="50" s="1"/>
  <c r="AP3" i="50" s="1"/>
  <c r="C3" i="50"/>
  <c r="O23" i="50" s="1"/>
  <c r="P23" i="50" s="1"/>
  <c r="AC23" i="49"/>
  <c r="V23" i="49"/>
  <c r="R23" i="49"/>
  <c r="Q23" i="49"/>
  <c r="V22" i="49"/>
  <c r="R22" i="49"/>
  <c r="V21" i="49"/>
  <c r="R21" i="49"/>
  <c r="V20" i="49"/>
  <c r="R20" i="49"/>
  <c r="V19" i="49"/>
  <c r="R19" i="49"/>
  <c r="Q19" i="49"/>
  <c r="V18" i="49"/>
  <c r="R18" i="49"/>
  <c r="V17" i="49"/>
  <c r="R17" i="49"/>
  <c r="V16" i="49"/>
  <c r="R16" i="49"/>
  <c r="Q16" i="49"/>
  <c r="V15" i="49"/>
  <c r="R15" i="49"/>
  <c r="V14" i="49"/>
  <c r="R14" i="49"/>
  <c r="Q14" i="49"/>
  <c r="V13" i="49"/>
  <c r="R13" i="49"/>
  <c r="V12" i="49"/>
  <c r="R12" i="49"/>
  <c r="V11" i="49"/>
  <c r="R11" i="49"/>
  <c r="V10" i="49"/>
  <c r="R10" i="49"/>
  <c r="V9" i="49"/>
  <c r="R9" i="49"/>
  <c r="C9" i="49"/>
  <c r="H22" i="49" s="1"/>
  <c r="I22" i="49" s="1"/>
  <c r="J22" i="49" s="1"/>
  <c r="V8" i="49"/>
  <c r="R8" i="49"/>
  <c r="C8" i="49"/>
  <c r="Q21" i="49" s="1"/>
  <c r="B8" i="49"/>
  <c r="Q3" i="49" s="1"/>
  <c r="AG3" i="49" s="1"/>
  <c r="AP3" i="49" s="1"/>
  <c r="V7" i="49"/>
  <c r="R7" i="49"/>
  <c r="V6" i="49"/>
  <c r="R6" i="49"/>
  <c r="Q6" i="49"/>
  <c r="V5" i="49"/>
  <c r="R5" i="49"/>
  <c r="Q5" i="49"/>
  <c r="W4" i="49"/>
  <c r="V4" i="49"/>
  <c r="Y4" i="49" s="1"/>
  <c r="R4" i="49"/>
  <c r="M4" i="49" a="1"/>
  <c r="M21" i="49" s="1"/>
  <c r="U21" i="49" s="1"/>
  <c r="G22" i="49"/>
  <c r="G20" i="49"/>
  <c r="G19" i="49"/>
  <c r="G16" i="49"/>
  <c r="G14" i="49"/>
  <c r="G13" i="49"/>
  <c r="G10" i="49"/>
  <c r="G8" i="49"/>
  <c r="G7" i="49"/>
  <c r="G4" i="49"/>
  <c r="G4" i="49" a="1"/>
  <c r="G18" i="49" s="1"/>
  <c r="F23" i="49"/>
  <c r="H23" i="49" s="1"/>
  <c r="I23" i="49" s="1"/>
  <c r="J23" i="49" s="1"/>
  <c r="F22" i="49"/>
  <c r="F19" i="49"/>
  <c r="H19" i="49" s="1"/>
  <c r="I19" i="49" s="1"/>
  <c r="J19" i="49" s="1"/>
  <c r="F17" i="49"/>
  <c r="F16" i="49"/>
  <c r="F13" i="49"/>
  <c r="H13" i="49" s="1"/>
  <c r="I13" i="49" s="1"/>
  <c r="J13" i="49" s="1"/>
  <c r="F11" i="49"/>
  <c r="H11" i="49" s="1"/>
  <c r="I11" i="49" s="1"/>
  <c r="J11" i="49" s="1"/>
  <c r="F10" i="49"/>
  <c r="F7" i="49"/>
  <c r="F5" i="49"/>
  <c r="F4" i="49"/>
  <c r="H4" i="49" s="1"/>
  <c r="I4" i="49" s="1"/>
  <c r="J4" i="49" s="1"/>
  <c r="K4" i="49" s="1"/>
  <c r="F4" i="49" a="1"/>
  <c r="F21" i="49" s="1"/>
  <c r="H21" i="49" s="1"/>
  <c r="I21" i="49" s="1"/>
  <c r="J21" i="49" s="1"/>
  <c r="AT3" i="49"/>
  <c r="R3" i="49"/>
  <c r="AH3" i="49" s="1"/>
  <c r="AQ3" i="49" s="1"/>
  <c r="C3" i="49"/>
  <c r="O23" i="49" s="1"/>
  <c r="P23" i="49" s="1"/>
  <c r="AX97" i="48"/>
  <c r="AX96" i="48"/>
  <c r="AX95" i="48"/>
  <c r="AX94" i="48"/>
  <c r="AX93" i="48"/>
  <c r="AX92" i="48"/>
  <c r="AX91" i="48"/>
  <c r="AX90" i="48"/>
  <c r="AX89" i="48"/>
  <c r="AX88" i="48"/>
  <c r="AX87" i="48"/>
  <c r="AX86" i="48"/>
  <c r="AX85" i="48"/>
  <c r="AX84" i="48"/>
  <c r="AX83" i="48"/>
  <c r="AX82" i="48"/>
  <c r="AX81" i="48"/>
  <c r="AX80" i="48"/>
  <c r="AX79" i="48"/>
  <c r="AX78" i="48"/>
  <c r="AX77" i="48"/>
  <c r="AX76" i="48"/>
  <c r="AX75" i="48"/>
  <c r="AX74" i="48"/>
  <c r="AX73" i="48"/>
  <c r="AX72" i="48"/>
  <c r="AX71" i="48"/>
  <c r="AX70" i="48"/>
  <c r="C12" i="48"/>
  <c r="C10" i="48"/>
  <c r="V13" i="48" s="1"/>
  <c r="V9" i="48"/>
  <c r="C8" i="48"/>
  <c r="Q15" i="48" s="1"/>
  <c r="B8" i="48"/>
  <c r="Q3" i="48" s="1"/>
  <c r="AG3" i="48" s="1"/>
  <c r="AP3" i="48" s="1"/>
  <c r="V7" i="48"/>
  <c r="Q7" i="48"/>
  <c r="Q6" i="48"/>
  <c r="C6" i="48"/>
  <c r="R68" i="48" s="1"/>
  <c r="V5" i="48"/>
  <c r="C5" i="48"/>
  <c r="W4" i="48"/>
  <c r="R4" i="48"/>
  <c r="M4" i="48" a="1"/>
  <c r="M64" i="48" s="1"/>
  <c r="U64" i="48" s="1"/>
  <c r="F4" i="48" a="1"/>
  <c r="G69" i="48" s="1"/>
  <c r="AT3" i="48"/>
  <c r="O3" i="48"/>
  <c r="P3" i="48" s="1"/>
  <c r="AF3" i="48" s="1"/>
  <c r="AO3" i="48" s="1"/>
  <c r="AX97" i="47"/>
  <c r="AX96" i="47"/>
  <c r="AX95" i="47"/>
  <c r="AX94" i="47"/>
  <c r="AX93" i="47"/>
  <c r="AX92" i="47"/>
  <c r="AX91" i="47"/>
  <c r="AX90" i="47"/>
  <c r="AX89" i="47"/>
  <c r="AX88" i="47"/>
  <c r="AX87" i="47"/>
  <c r="AX86" i="47"/>
  <c r="AX85" i="47"/>
  <c r="AX84" i="47"/>
  <c r="AX83" i="47"/>
  <c r="AX82" i="47"/>
  <c r="AX81" i="47"/>
  <c r="AX80" i="47"/>
  <c r="C12" i="47"/>
  <c r="C10" i="47"/>
  <c r="V11" i="47" s="1"/>
  <c r="V9" i="47"/>
  <c r="C8" i="47"/>
  <c r="Q78" i="47" s="1"/>
  <c r="B8" i="47"/>
  <c r="Q3" i="47" s="1"/>
  <c r="AG3" i="47" s="1"/>
  <c r="AP3" i="47" s="1"/>
  <c r="V7" i="47"/>
  <c r="C6" i="47"/>
  <c r="R78" i="47" s="1"/>
  <c r="V5" i="47"/>
  <c r="C5" i="47"/>
  <c r="W4" i="47"/>
  <c r="R4" i="47"/>
  <c r="M4" i="47" a="1"/>
  <c r="M74" i="47" s="1"/>
  <c r="U74" i="47" s="1"/>
  <c r="F4" i="47" a="1"/>
  <c r="G78" i="47" s="1"/>
  <c r="AT3" i="47"/>
  <c r="O3" i="47"/>
  <c r="P3" i="47" s="1"/>
  <c r="AF3" i="47" s="1"/>
  <c r="AO3" i="47" s="1"/>
  <c r="AX97" i="46"/>
  <c r="AX96" i="46"/>
  <c r="AX95" i="46"/>
  <c r="AX94" i="46"/>
  <c r="AX93" i="46"/>
  <c r="AX92" i="46"/>
  <c r="AX91" i="46"/>
  <c r="AX90" i="46"/>
  <c r="R89" i="46"/>
  <c r="V88" i="46"/>
  <c r="V87" i="46"/>
  <c r="R86" i="46"/>
  <c r="V85" i="46"/>
  <c r="V84" i="46"/>
  <c r="R83" i="46"/>
  <c r="V82" i="46"/>
  <c r="V81" i="46"/>
  <c r="R80" i="46"/>
  <c r="V79" i="46"/>
  <c r="V78" i="46"/>
  <c r="Q78" i="46"/>
  <c r="R77" i="46"/>
  <c r="V76" i="46"/>
  <c r="V75" i="46"/>
  <c r="R74" i="46"/>
  <c r="V73" i="46"/>
  <c r="V72" i="46"/>
  <c r="R71" i="46"/>
  <c r="V70" i="46"/>
  <c r="V69" i="46"/>
  <c r="R68" i="46"/>
  <c r="V67" i="46"/>
  <c r="V66" i="46"/>
  <c r="R65" i="46"/>
  <c r="V64" i="46"/>
  <c r="V63" i="46"/>
  <c r="Q63" i="46"/>
  <c r="R62" i="46"/>
  <c r="V61" i="46"/>
  <c r="V60" i="46"/>
  <c r="R59" i="46"/>
  <c r="V58" i="46"/>
  <c r="V57" i="46"/>
  <c r="R56" i="46"/>
  <c r="V55" i="46"/>
  <c r="V54" i="46"/>
  <c r="R53" i="46"/>
  <c r="Q53" i="46"/>
  <c r="V52" i="46"/>
  <c r="V51" i="46"/>
  <c r="R50" i="46"/>
  <c r="V49" i="46"/>
  <c r="V48" i="46"/>
  <c r="R47" i="46"/>
  <c r="V46" i="46"/>
  <c r="V45" i="46"/>
  <c r="R44" i="46"/>
  <c r="V43" i="46"/>
  <c r="V42" i="46"/>
  <c r="R41" i="46"/>
  <c r="V40" i="46"/>
  <c r="V39" i="46"/>
  <c r="R38" i="46"/>
  <c r="Q38" i="46"/>
  <c r="V37" i="46"/>
  <c r="V36" i="46"/>
  <c r="R35" i="46"/>
  <c r="V34" i="46"/>
  <c r="V33" i="46"/>
  <c r="R32" i="46"/>
  <c r="V31" i="46"/>
  <c r="V30" i="46"/>
  <c r="R29" i="46"/>
  <c r="V28" i="46"/>
  <c r="V27" i="46"/>
  <c r="R26" i="46"/>
  <c r="V25" i="46"/>
  <c r="V24" i="46"/>
  <c r="Q24" i="46"/>
  <c r="R23" i="46"/>
  <c r="V22" i="46"/>
  <c r="V21" i="46"/>
  <c r="R20" i="46"/>
  <c r="V19" i="46"/>
  <c r="V18" i="46"/>
  <c r="R17" i="46"/>
  <c r="V16" i="46"/>
  <c r="V15" i="46"/>
  <c r="R14" i="46"/>
  <c r="V13" i="46"/>
  <c r="V12" i="46"/>
  <c r="C12" i="46"/>
  <c r="R11" i="46"/>
  <c r="V10" i="46"/>
  <c r="Q10" i="46"/>
  <c r="C10" i="46"/>
  <c r="V89" i="46" s="1"/>
  <c r="V9" i="46"/>
  <c r="R9" i="46"/>
  <c r="V8" i="46"/>
  <c r="C8" i="46"/>
  <c r="Q81" i="46" s="1"/>
  <c r="B8" i="46"/>
  <c r="V7" i="46"/>
  <c r="V6" i="46"/>
  <c r="C6" i="46"/>
  <c r="R88" i="46" s="1"/>
  <c r="V5" i="46"/>
  <c r="R5" i="46"/>
  <c r="C5" i="46"/>
  <c r="W4" i="46"/>
  <c r="V4" i="46"/>
  <c r="Y4" i="46" s="1"/>
  <c r="R4" i="46"/>
  <c r="M4" i="46" a="1"/>
  <c r="M88" i="46" s="1"/>
  <c r="U88" i="46" s="1"/>
  <c r="G89" i="46"/>
  <c r="F89" i="46"/>
  <c r="F87" i="46"/>
  <c r="G86" i="46"/>
  <c r="F86" i="46"/>
  <c r="F84" i="46"/>
  <c r="G83" i="46"/>
  <c r="F83" i="46"/>
  <c r="F81" i="46"/>
  <c r="G80" i="46"/>
  <c r="F80" i="46"/>
  <c r="F78" i="46"/>
  <c r="G77" i="46"/>
  <c r="F77" i="46"/>
  <c r="F75" i="46"/>
  <c r="G74" i="46"/>
  <c r="F74" i="46"/>
  <c r="F72" i="46"/>
  <c r="G71" i="46"/>
  <c r="F71" i="46"/>
  <c r="F69" i="46"/>
  <c r="G68" i="46"/>
  <c r="F68" i="46"/>
  <c r="F66" i="46"/>
  <c r="G65" i="46"/>
  <c r="F65" i="46"/>
  <c r="F63" i="46"/>
  <c r="G62" i="46"/>
  <c r="F62" i="46"/>
  <c r="F60" i="46"/>
  <c r="G59" i="46"/>
  <c r="F59" i="46"/>
  <c r="F57" i="46"/>
  <c r="G56" i="46"/>
  <c r="F56" i="46"/>
  <c r="F54" i="46"/>
  <c r="G53" i="46"/>
  <c r="F53" i="46"/>
  <c r="F51" i="46"/>
  <c r="G50" i="46"/>
  <c r="F50" i="46"/>
  <c r="F48" i="46"/>
  <c r="G47" i="46"/>
  <c r="F47" i="46"/>
  <c r="F45" i="46"/>
  <c r="G44" i="46"/>
  <c r="F44" i="46"/>
  <c r="F42" i="46"/>
  <c r="G41" i="46"/>
  <c r="F41" i="46"/>
  <c r="F39" i="46"/>
  <c r="G38" i="46"/>
  <c r="F38" i="46"/>
  <c r="F36" i="46"/>
  <c r="G35" i="46"/>
  <c r="F35" i="46"/>
  <c r="F33" i="46"/>
  <c r="G32" i="46"/>
  <c r="F32" i="46"/>
  <c r="F30" i="46"/>
  <c r="G29" i="46"/>
  <c r="F29" i="46"/>
  <c r="F27" i="46"/>
  <c r="G26" i="46"/>
  <c r="F26" i="46"/>
  <c r="F24" i="46"/>
  <c r="G23" i="46"/>
  <c r="F23" i="46"/>
  <c r="F21" i="46"/>
  <c r="G20" i="46"/>
  <c r="F20" i="46"/>
  <c r="F18" i="46"/>
  <c r="G17" i="46"/>
  <c r="F17" i="46"/>
  <c r="F15" i="46"/>
  <c r="G14" i="46"/>
  <c r="F14" i="46"/>
  <c r="F12" i="46"/>
  <c r="G11" i="46"/>
  <c r="F11" i="46"/>
  <c r="F9" i="46"/>
  <c r="G8" i="46"/>
  <c r="F8" i="46"/>
  <c r="F6" i="46"/>
  <c r="G5" i="46"/>
  <c r="F5" i="46"/>
  <c r="F4" i="46" a="1"/>
  <c r="G88" i="46" s="1"/>
  <c r="AT3" i="46"/>
  <c r="R3" i="46"/>
  <c r="Q3" i="46"/>
  <c r="AG3" i="46" s="1"/>
  <c r="AP3" i="46" s="1"/>
  <c r="O3" i="46"/>
  <c r="P3" i="46" s="1"/>
  <c r="AF3" i="46" s="1"/>
  <c r="AO3" i="46" s="1"/>
  <c r="S98" i="45"/>
  <c r="R98" i="45"/>
  <c r="R97" i="45"/>
  <c r="R96" i="45"/>
  <c r="R95" i="45"/>
  <c r="R94" i="45"/>
  <c r="R93" i="45"/>
  <c r="R92" i="45"/>
  <c r="R91" i="45"/>
  <c r="R90" i="45"/>
  <c r="R89" i="45"/>
  <c r="R88" i="45"/>
  <c r="R87" i="45"/>
  <c r="R86" i="45"/>
  <c r="R85" i="45"/>
  <c r="R84" i="45"/>
  <c r="R83" i="45"/>
  <c r="R82" i="45"/>
  <c r="R81" i="45"/>
  <c r="R80" i="45"/>
  <c r="R79" i="45"/>
  <c r="R78" i="45"/>
  <c r="R77" i="45"/>
  <c r="R76" i="45"/>
  <c r="R75" i="45"/>
  <c r="R74" i="45"/>
  <c r="R73" i="45"/>
  <c r="R72" i="45"/>
  <c r="R71" i="45"/>
  <c r="R70" i="45"/>
  <c r="R69" i="45"/>
  <c r="R68" i="45"/>
  <c r="R67" i="45"/>
  <c r="R66" i="45"/>
  <c r="Q66" i="45"/>
  <c r="R65" i="45"/>
  <c r="R64" i="45"/>
  <c r="R63" i="45"/>
  <c r="R62" i="45"/>
  <c r="U61" i="45"/>
  <c r="R61" i="45"/>
  <c r="R60" i="45"/>
  <c r="R59" i="45"/>
  <c r="V58" i="45"/>
  <c r="R58" i="45"/>
  <c r="R57" i="45"/>
  <c r="R56" i="45"/>
  <c r="R55" i="45"/>
  <c r="R54" i="45"/>
  <c r="R53" i="45"/>
  <c r="R52" i="45"/>
  <c r="R51" i="45"/>
  <c r="Q51" i="45"/>
  <c r="U50" i="45"/>
  <c r="R50" i="45"/>
  <c r="U49" i="45"/>
  <c r="R49" i="45"/>
  <c r="R48" i="45"/>
  <c r="Q48" i="45"/>
  <c r="R47" i="45"/>
  <c r="R46" i="45"/>
  <c r="R45" i="45"/>
  <c r="Q45" i="45"/>
  <c r="R44" i="45"/>
  <c r="U43" i="45"/>
  <c r="R43" i="45"/>
  <c r="R42" i="45"/>
  <c r="Q42" i="45"/>
  <c r="R41" i="45"/>
  <c r="V40" i="45"/>
  <c r="R40" i="45"/>
  <c r="R39" i="45"/>
  <c r="U38" i="45"/>
  <c r="R38" i="45"/>
  <c r="R37" i="45"/>
  <c r="R36" i="45"/>
  <c r="R35" i="45"/>
  <c r="R34" i="45"/>
  <c r="R33" i="45"/>
  <c r="Q33" i="45"/>
  <c r="R32" i="45"/>
  <c r="R31" i="45"/>
  <c r="R30" i="45"/>
  <c r="R29" i="45"/>
  <c r="R28" i="45"/>
  <c r="R27" i="45"/>
  <c r="Q27" i="45"/>
  <c r="R26" i="45"/>
  <c r="U25" i="45"/>
  <c r="R25" i="45"/>
  <c r="R24" i="45"/>
  <c r="Q24" i="45"/>
  <c r="R23" i="45"/>
  <c r="V22" i="45"/>
  <c r="R22" i="45"/>
  <c r="R21" i="45"/>
  <c r="Q21" i="45"/>
  <c r="R20" i="45"/>
  <c r="R19" i="45"/>
  <c r="R18" i="45"/>
  <c r="R17" i="45"/>
  <c r="R16" i="45"/>
  <c r="R15" i="45"/>
  <c r="Q15" i="45"/>
  <c r="U14" i="45"/>
  <c r="R14" i="45"/>
  <c r="U13" i="45"/>
  <c r="R13" i="45"/>
  <c r="R12" i="45"/>
  <c r="Q12" i="45"/>
  <c r="C12" i="45"/>
  <c r="V11" i="45"/>
  <c r="R11" i="45"/>
  <c r="R10" i="45"/>
  <c r="C10" i="45"/>
  <c r="V61" i="45" s="1"/>
  <c r="V9" i="45"/>
  <c r="R9" i="45"/>
  <c r="R8" i="45"/>
  <c r="C8" i="45"/>
  <c r="Q57" i="45" s="1"/>
  <c r="B8" i="45"/>
  <c r="Q3" i="45" s="1"/>
  <c r="AG3" i="45" s="1"/>
  <c r="AP3" i="45" s="1"/>
  <c r="R7" i="45"/>
  <c r="R6" i="45"/>
  <c r="Q6" i="45"/>
  <c r="R5" i="45"/>
  <c r="C5" i="45"/>
  <c r="W4" i="45"/>
  <c r="V4" i="45"/>
  <c r="R4" i="45"/>
  <c r="M98" i="45"/>
  <c r="U98" i="45" s="1"/>
  <c r="M97" i="45"/>
  <c r="U97" i="45" s="1"/>
  <c r="M96" i="45"/>
  <c r="U96" i="45" s="1"/>
  <c r="M92" i="45"/>
  <c r="U92" i="45" s="1"/>
  <c r="M91" i="45"/>
  <c r="U91" i="45" s="1"/>
  <c r="M90" i="45"/>
  <c r="U90" i="45" s="1"/>
  <c r="M86" i="45"/>
  <c r="U86" i="45" s="1"/>
  <c r="M85" i="45"/>
  <c r="U85" i="45" s="1"/>
  <c r="M84" i="45"/>
  <c r="U84" i="45" s="1"/>
  <c r="M80" i="45"/>
  <c r="U80" i="45" s="1"/>
  <c r="M79" i="45"/>
  <c r="U79" i="45" s="1"/>
  <c r="M78" i="45"/>
  <c r="U78" i="45" s="1"/>
  <c r="M74" i="45"/>
  <c r="U74" i="45" s="1"/>
  <c r="M73" i="45"/>
  <c r="U73" i="45" s="1"/>
  <c r="M72" i="45"/>
  <c r="U72" i="45" s="1"/>
  <c r="M68" i="45"/>
  <c r="U68" i="45" s="1"/>
  <c r="M67" i="45"/>
  <c r="U67" i="45" s="1"/>
  <c r="M66" i="45"/>
  <c r="U66" i="45" s="1"/>
  <c r="M62" i="45"/>
  <c r="U62" i="45" s="1"/>
  <c r="M61" i="45"/>
  <c r="M60" i="45"/>
  <c r="U60" i="45" s="1"/>
  <c r="M56" i="45"/>
  <c r="U56" i="45" s="1"/>
  <c r="M55" i="45"/>
  <c r="U55" i="45" s="1"/>
  <c r="M54" i="45"/>
  <c r="U54" i="45" s="1"/>
  <c r="M50" i="45"/>
  <c r="M49" i="45"/>
  <c r="M48" i="45"/>
  <c r="U48" i="45" s="1"/>
  <c r="M44" i="45"/>
  <c r="U44" i="45" s="1"/>
  <c r="M43" i="45"/>
  <c r="M42" i="45"/>
  <c r="U42" i="45" s="1"/>
  <c r="M38" i="45"/>
  <c r="M37" i="45"/>
  <c r="U37" i="45" s="1"/>
  <c r="M36" i="45"/>
  <c r="U36" i="45" s="1"/>
  <c r="M32" i="45"/>
  <c r="U32" i="45" s="1"/>
  <c r="M31" i="45"/>
  <c r="U31" i="45" s="1"/>
  <c r="M30" i="45"/>
  <c r="U30" i="45" s="1"/>
  <c r="M26" i="45"/>
  <c r="U26" i="45" s="1"/>
  <c r="M25" i="45"/>
  <c r="M24" i="45"/>
  <c r="U24" i="45" s="1"/>
  <c r="M20" i="45"/>
  <c r="U20" i="45" s="1"/>
  <c r="M19" i="45"/>
  <c r="U19" i="45" s="1"/>
  <c r="M18" i="45"/>
  <c r="U18" i="45" s="1"/>
  <c r="M14" i="45"/>
  <c r="M13" i="45"/>
  <c r="M12" i="45"/>
  <c r="U12" i="45" s="1"/>
  <c r="M8" i="45"/>
  <c r="U8" i="45" s="1"/>
  <c r="M7" i="45"/>
  <c r="U7" i="45" s="1"/>
  <c r="M6" i="45"/>
  <c r="U6" i="45" s="1"/>
  <c r="M4" i="45" a="1"/>
  <c r="M95" i="45" s="1"/>
  <c r="U95" i="45" s="1"/>
  <c r="G97" i="45"/>
  <c r="G96" i="45"/>
  <c r="G95" i="45"/>
  <c r="G94" i="45"/>
  <c r="G91" i="45"/>
  <c r="G90" i="45"/>
  <c r="G89" i="45"/>
  <c r="G88" i="45"/>
  <c r="G85" i="45"/>
  <c r="G84" i="45"/>
  <c r="G83" i="45"/>
  <c r="G82" i="45"/>
  <c r="G79" i="45"/>
  <c r="G78" i="45"/>
  <c r="G77" i="45"/>
  <c r="G76" i="45"/>
  <c r="G73" i="45"/>
  <c r="G72" i="45"/>
  <c r="G71" i="45"/>
  <c r="G70" i="45"/>
  <c r="G67" i="45"/>
  <c r="G66" i="45"/>
  <c r="G65" i="45"/>
  <c r="G64" i="45"/>
  <c r="G61" i="45"/>
  <c r="G60" i="45"/>
  <c r="G59" i="45"/>
  <c r="G58" i="45"/>
  <c r="G55" i="45"/>
  <c r="G54" i="45"/>
  <c r="G53" i="45"/>
  <c r="G52" i="45"/>
  <c r="G49" i="45"/>
  <c r="G48" i="45"/>
  <c r="G47" i="45"/>
  <c r="G46" i="45"/>
  <c r="G43" i="45"/>
  <c r="G42" i="45"/>
  <c r="G41" i="45"/>
  <c r="G40" i="45"/>
  <c r="G37" i="45"/>
  <c r="G36" i="45"/>
  <c r="G35" i="45"/>
  <c r="G34" i="45"/>
  <c r="G31" i="45"/>
  <c r="G30" i="45"/>
  <c r="G29" i="45"/>
  <c r="G28" i="45"/>
  <c r="G25" i="45"/>
  <c r="G24" i="45"/>
  <c r="G23" i="45"/>
  <c r="G22" i="45"/>
  <c r="G20" i="45"/>
  <c r="G19" i="45"/>
  <c r="G18" i="45"/>
  <c r="G17" i="45"/>
  <c r="G16" i="45"/>
  <c r="G14" i="45"/>
  <c r="G13" i="45"/>
  <c r="G12" i="45"/>
  <c r="G11" i="45"/>
  <c r="G10" i="45"/>
  <c r="G8" i="45"/>
  <c r="G7" i="45"/>
  <c r="G6" i="45"/>
  <c r="G5" i="45"/>
  <c r="G4" i="45"/>
  <c r="G4" i="45" a="1"/>
  <c r="G93" i="45" s="1"/>
  <c r="F97" i="45"/>
  <c r="F96" i="45"/>
  <c r="F95" i="45"/>
  <c r="F94" i="45"/>
  <c r="F91" i="45"/>
  <c r="F90" i="45"/>
  <c r="F89" i="45"/>
  <c r="F88" i="45"/>
  <c r="F85" i="45"/>
  <c r="F84" i="45"/>
  <c r="F83" i="45"/>
  <c r="F82" i="45"/>
  <c r="F79" i="45"/>
  <c r="F78" i="45"/>
  <c r="F77" i="45"/>
  <c r="F76" i="45"/>
  <c r="F73" i="45"/>
  <c r="F72" i="45"/>
  <c r="F71" i="45"/>
  <c r="F70" i="45"/>
  <c r="F67" i="45"/>
  <c r="F66" i="45"/>
  <c r="F65" i="45"/>
  <c r="F64" i="45"/>
  <c r="F61" i="45"/>
  <c r="F60" i="45"/>
  <c r="F59" i="45"/>
  <c r="F58" i="45"/>
  <c r="F55" i="45"/>
  <c r="F54" i="45"/>
  <c r="F53" i="45"/>
  <c r="F52" i="45"/>
  <c r="F49" i="45"/>
  <c r="F48" i="45"/>
  <c r="F47" i="45"/>
  <c r="F46" i="45"/>
  <c r="F43" i="45"/>
  <c r="F42" i="45"/>
  <c r="F41" i="45"/>
  <c r="F40" i="45"/>
  <c r="F37" i="45"/>
  <c r="F36" i="45"/>
  <c r="F35" i="45"/>
  <c r="F34" i="45"/>
  <c r="F31" i="45"/>
  <c r="F30" i="45"/>
  <c r="F29" i="45"/>
  <c r="F28" i="45"/>
  <c r="F25" i="45"/>
  <c r="F24" i="45"/>
  <c r="F23" i="45"/>
  <c r="F22" i="45"/>
  <c r="F19" i="45"/>
  <c r="F18" i="45"/>
  <c r="F17" i="45"/>
  <c r="F16" i="45"/>
  <c r="F13" i="45"/>
  <c r="F12" i="45"/>
  <c r="F11" i="45"/>
  <c r="F10" i="45"/>
  <c r="F7" i="45"/>
  <c r="F6" i="45"/>
  <c r="F5" i="45"/>
  <c r="F4" i="45"/>
  <c r="F4" i="45" a="1"/>
  <c r="F93" i="45" s="1"/>
  <c r="AT3" i="45"/>
  <c r="R3" i="45"/>
  <c r="O3" i="45"/>
  <c r="AX97" i="44"/>
  <c r="AX96" i="44"/>
  <c r="AX95" i="44"/>
  <c r="AX94" i="44"/>
  <c r="AX93" i="44"/>
  <c r="AX92" i="44"/>
  <c r="AX91" i="44"/>
  <c r="AX90" i="44"/>
  <c r="AX89" i="44"/>
  <c r="AX88" i="44"/>
  <c r="AX87" i="44"/>
  <c r="AX86" i="44"/>
  <c r="AX85" i="44"/>
  <c r="AX84" i="44"/>
  <c r="AX83" i="44"/>
  <c r="AX82" i="44"/>
  <c r="AX81" i="44"/>
  <c r="AX80" i="44"/>
  <c r="AX79" i="44"/>
  <c r="AX78" i="44"/>
  <c r="AX77" i="44"/>
  <c r="AX76" i="44"/>
  <c r="AX75" i="44"/>
  <c r="AX74" i="44"/>
  <c r="AX73" i="44"/>
  <c r="AX72" i="44"/>
  <c r="AX71" i="44"/>
  <c r="AX70" i="44"/>
  <c r="V69" i="44"/>
  <c r="Q69" i="44"/>
  <c r="R68" i="44"/>
  <c r="Q68" i="44"/>
  <c r="V67" i="44"/>
  <c r="V66" i="44"/>
  <c r="Q66" i="44"/>
  <c r="R65" i="44"/>
  <c r="Q65" i="44"/>
  <c r="V64" i="44"/>
  <c r="V63" i="44"/>
  <c r="R62" i="44"/>
  <c r="Q62" i="44"/>
  <c r="V61" i="44"/>
  <c r="V60" i="44"/>
  <c r="R59" i="44"/>
  <c r="Q59" i="44"/>
  <c r="V58" i="44"/>
  <c r="V57" i="44"/>
  <c r="Q57" i="44"/>
  <c r="R56" i="44"/>
  <c r="V55" i="44"/>
  <c r="V54" i="44"/>
  <c r="Q54" i="44"/>
  <c r="R53" i="44"/>
  <c r="V52" i="44"/>
  <c r="V51" i="44"/>
  <c r="Q51" i="44"/>
  <c r="R50" i="44"/>
  <c r="Q50" i="44"/>
  <c r="V49" i="44"/>
  <c r="V48" i="44"/>
  <c r="Q48" i="44"/>
  <c r="R47" i="44"/>
  <c r="Q47" i="44"/>
  <c r="V46" i="44"/>
  <c r="V45" i="44"/>
  <c r="R44" i="44"/>
  <c r="Q44" i="44"/>
  <c r="V43" i="44"/>
  <c r="V42" i="44"/>
  <c r="R41" i="44"/>
  <c r="Q41" i="44"/>
  <c r="V40" i="44"/>
  <c r="V39" i="44"/>
  <c r="Q39" i="44"/>
  <c r="R38" i="44"/>
  <c r="V37" i="44"/>
  <c r="V36" i="44"/>
  <c r="Q36" i="44"/>
  <c r="R35" i="44"/>
  <c r="V34" i="44"/>
  <c r="V33" i="44"/>
  <c r="Q33" i="44"/>
  <c r="R32" i="44"/>
  <c r="Q32" i="44"/>
  <c r="V31" i="44"/>
  <c r="V30" i="44"/>
  <c r="Q30" i="44"/>
  <c r="R29" i="44"/>
  <c r="Q29" i="44"/>
  <c r="V28" i="44"/>
  <c r="V27" i="44"/>
  <c r="R26" i="44"/>
  <c r="Q26" i="44"/>
  <c r="V25" i="44"/>
  <c r="V24" i="44"/>
  <c r="R23" i="44"/>
  <c r="Q23" i="44"/>
  <c r="V22" i="44"/>
  <c r="V21" i="44"/>
  <c r="Q21" i="44"/>
  <c r="R20" i="44"/>
  <c r="V19" i="44"/>
  <c r="V18" i="44"/>
  <c r="Q18" i="44"/>
  <c r="R17" i="44"/>
  <c r="V16" i="44"/>
  <c r="V15" i="44"/>
  <c r="Q15" i="44"/>
  <c r="R14" i="44"/>
  <c r="Q14" i="44"/>
  <c r="V13" i="44"/>
  <c r="V12" i="44"/>
  <c r="Q12" i="44"/>
  <c r="C12" i="44"/>
  <c r="R11" i="44"/>
  <c r="V10" i="44"/>
  <c r="C10" i="44"/>
  <c r="V68" i="44" s="1"/>
  <c r="V9" i="44"/>
  <c r="R9" i="44"/>
  <c r="V8" i="44"/>
  <c r="Q8" i="44"/>
  <c r="C8" i="44"/>
  <c r="Q11" i="44" s="1"/>
  <c r="B8" i="44"/>
  <c r="V7" i="44"/>
  <c r="Q7" i="44"/>
  <c r="V6" i="44"/>
  <c r="Q6" i="44"/>
  <c r="C6" i="44"/>
  <c r="R67" i="44" s="1"/>
  <c r="V5" i="44"/>
  <c r="R5" i="44"/>
  <c r="Q5" i="44"/>
  <c r="C5" i="44"/>
  <c r="W4" i="44"/>
  <c r="V4" i="44"/>
  <c r="Y4" i="44" s="1"/>
  <c r="R4" i="44"/>
  <c r="M61" i="44"/>
  <c r="U61" i="44" s="1"/>
  <c r="M49" i="44"/>
  <c r="U49" i="44" s="1"/>
  <c r="M37" i="44"/>
  <c r="U37" i="44" s="1"/>
  <c r="M25" i="44"/>
  <c r="U25" i="44" s="1"/>
  <c r="M13" i="44"/>
  <c r="U13" i="44" s="1"/>
  <c r="M4" i="44" a="1"/>
  <c r="M62" i="44" s="1"/>
  <c r="U62" i="44" s="1"/>
  <c r="F69" i="44"/>
  <c r="G68" i="44"/>
  <c r="F68" i="44"/>
  <c r="F66" i="44"/>
  <c r="G65" i="44"/>
  <c r="F65" i="44"/>
  <c r="F63" i="44"/>
  <c r="G62" i="44"/>
  <c r="F62" i="44"/>
  <c r="F60" i="44"/>
  <c r="G59" i="44"/>
  <c r="F59" i="44"/>
  <c r="F57" i="44"/>
  <c r="G56" i="44"/>
  <c r="F56" i="44"/>
  <c r="F54" i="44"/>
  <c r="G53" i="44"/>
  <c r="F53" i="44"/>
  <c r="F51" i="44"/>
  <c r="G50" i="44"/>
  <c r="F50" i="44"/>
  <c r="F48" i="44"/>
  <c r="G47" i="44"/>
  <c r="F47" i="44"/>
  <c r="F45" i="44"/>
  <c r="G44" i="44"/>
  <c r="F44" i="44"/>
  <c r="F42" i="44"/>
  <c r="G41" i="44"/>
  <c r="F41" i="44"/>
  <c r="F39" i="44"/>
  <c r="G38" i="44"/>
  <c r="F38" i="44"/>
  <c r="F36" i="44"/>
  <c r="G35" i="44"/>
  <c r="F35" i="44"/>
  <c r="F33" i="44"/>
  <c r="G32" i="44"/>
  <c r="F32" i="44"/>
  <c r="F30" i="44"/>
  <c r="G29" i="44"/>
  <c r="F29" i="44"/>
  <c r="F27" i="44"/>
  <c r="G26" i="44"/>
  <c r="F26" i="44"/>
  <c r="F24" i="44"/>
  <c r="G23" i="44"/>
  <c r="F23" i="44"/>
  <c r="F21" i="44"/>
  <c r="G20" i="44"/>
  <c r="F20" i="44"/>
  <c r="F18" i="44"/>
  <c r="G17" i="44"/>
  <c r="F17" i="44"/>
  <c r="F15" i="44"/>
  <c r="G14" i="44"/>
  <c r="F14" i="44"/>
  <c r="F12" i="44"/>
  <c r="G11" i="44"/>
  <c r="F11" i="44"/>
  <c r="F9" i="44"/>
  <c r="G8" i="44"/>
  <c r="F8" i="44"/>
  <c r="F6" i="44"/>
  <c r="G5" i="44"/>
  <c r="F5" i="44"/>
  <c r="F4" i="44" a="1"/>
  <c r="G67" i="44" s="1"/>
  <c r="AT3" i="44"/>
  <c r="AQ3" i="44"/>
  <c r="AH3" i="44"/>
  <c r="AG3" i="44"/>
  <c r="AP3" i="44" s="1"/>
  <c r="R3" i="44"/>
  <c r="Q3" i="44"/>
  <c r="O3" i="44"/>
  <c r="P3" i="44" s="1"/>
  <c r="AF3" i="44" s="1"/>
  <c r="AO3" i="44" s="1"/>
  <c r="AX97" i="43"/>
  <c r="AX96" i="43"/>
  <c r="AX95" i="43"/>
  <c r="AX94" i="43"/>
  <c r="AX93" i="43"/>
  <c r="AX92" i="43"/>
  <c r="AX91" i="43"/>
  <c r="AX90" i="43"/>
  <c r="AX89" i="43"/>
  <c r="AX88" i="43"/>
  <c r="AX87" i="43"/>
  <c r="AX86" i="43"/>
  <c r="AX85" i="43"/>
  <c r="AX84" i="43"/>
  <c r="AX83" i="43"/>
  <c r="AX82" i="43"/>
  <c r="AX81" i="43"/>
  <c r="AX80" i="43"/>
  <c r="V79" i="43"/>
  <c r="V78" i="43"/>
  <c r="R77" i="43"/>
  <c r="Q77" i="43"/>
  <c r="V76" i="43"/>
  <c r="V75" i="43"/>
  <c r="R74" i="43"/>
  <c r="V73" i="43"/>
  <c r="V72" i="43"/>
  <c r="R71" i="43"/>
  <c r="V70" i="43"/>
  <c r="V69" i="43"/>
  <c r="Q69" i="43"/>
  <c r="R68" i="43"/>
  <c r="V67" i="43"/>
  <c r="V66" i="43"/>
  <c r="Q66" i="43"/>
  <c r="R65" i="43"/>
  <c r="V64" i="43"/>
  <c r="V63" i="43"/>
  <c r="R62" i="43"/>
  <c r="Q62" i="43"/>
  <c r="V61" i="43"/>
  <c r="V60" i="43"/>
  <c r="R59" i="43"/>
  <c r="Q59" i="43"/>
  <c r="V58" i="43"/>
  <c r="V57" i="43"/>
  <c r="V56" i="43"/>
  <c r="R56" i="43"/>
  <c r="Q56" i="43"/>
  <c r="V55" i="43"/>
  <c r="R55" i="43"/>
  <c r="V54" i="43"/>
  <c r="V53" i="43"/>
  <c r="R53" i="43"/>
  <c r="V52" i="43"/>
  <c r="R52" i="43"/>
  <c r="V51" i="43"/>
  <c r="Q51" i="43"/>
  <c r="V50" i="43"/>
  <c r="R50" i="43"/>
  <c r="V49" i="43"/>
  <c r="R49" i="43"/>
  <c r="Q49" i="43"/>
  <c r="V48" i="43"/>
  <c r="V47" i="43"/>
  <c r="R47" i="43"/>
  <c r="Q47" i="43"/>
  <c r="V46" i="43"/>
  <c r="R46" i="43"/>
  <c r="V45" i="43"/>
  <c r="V44" i="43"/>
  <c r="R44" i="43"/>
  <c r="V43" i="43"/>
  <c r="R43" i="43"/>
  <c r="V42" i="43"/>
  <c r="Q42" i="43"/>
  <c r="V41" i="43"/>
  <c r="R41" i="43"/>
  <c r="V40" i="43"/>
  <c r="R40" i="43"/>
  <c r="Q40" i="43"/>
  <c r="V39" i="43"/>
  <c r="V38" i="43"/>
  <c r="R38" i="43"/>
  <c r="Q38" i="43"/>
  <c r="V37" i="43"/>
  <c r="R37" i="43"/>
  <c r="V36" i="43"/>
  <c r="V35" i="43"/>
  <c r="R35" i="43"/>
  <c r="V34" i="43"/>
  <c r="R34" i="43"/>
  <c r="V33" i="43"/>
  <c r="Q33" i="43"/>
  <c r="V32" i="43"/>
  <c r="R32" i="43"/>
  <c r="V31" i="43"/>
  <c r="R31" i="43"/>
  <c r="Q31" i="43"/>
  <c r="V30" i="43"/>
  <c r="V29" i="43"/>
  <c r="R29" i="43"/>
  <c r="Q29" i="43"/>
  <c r="V28" i="43"/>
  <c r="R28" i="43"/>
  <c r="V27" i="43"/>
  <c r="V26" i="43"/>
  <c r="R26" i="43"/>
  <c r="V25" i="43"/>
  <c r="R25" i="43"/>
  <c r="V24" i="43"/>
  <c r="Q24" i="43"/>
  <c r="V23" i="43"/>
  <c r="R23" i="43"/>
  <c r="V22" i="43"/>
  <c r="R22" i="43"/>
  <c r="Q22" i="43"/>
  <c r="V21" i="43"/>
  <c r="V20" i="43"/>
  <c r="R20" i="43"/>
  <c r="Q20" i="43"/>
  <c r="V19" i="43"/>
  <c r="R19" i="43"/>
  <c r="V18" i="43"/>
  <c r="V17" i="43"/>
  <c r="R17" i="43"/>
  <c r="V16" i="43"/>
  <c r="R16" i="43"/>
  <c r="V15" i="43"/>
  <c r="Q15" i="43"/>
  <c r="V14" i="43"/>
  <c r="R14" i="43"/>
  <c r="V13" i="43"/>
  <c r="R13" i="43"/>
  <c r="Q13" i="43"/>
  <c r="V12" i="43"/>
  <c r="C12" i="43"/>
  <c r="R11" i="43"/>
  <c r="Q11" i="43"/>
  <c r="V10" i="43"/>
  <c r="C10" i="43"/>
  <c r="V9" i="43"/>
  <c r="R9" i="43"/>
  <c r="Q9" i="43"/>
  <c r="V8" i="43"/>
  <c r="C8" i="43"/>
  <c r="Q74" i="43" s="1"/>
  <c r="B8" i="43"/>
  <c r="Q3" i="43" s="1"/>
  <c r="AG3" i="43" s="1"/>
  <c r="AP3" i="43" s="1"/>
  <c r="V7" i="43"/>
  <c r="R7" i="43"/>
  <c r="Q7" i="43"/>
  <c r="V6" i="43"/>
  <c r="Q6" i="43"/>
  <c r="C6" i="43"/>
  <c r="V5" i="43"/>
  <c r="R5" i="43"/>
  <c r="Q5" i="43"/>
  <c r="C5" i="43"/>
  <c r="W4" i="43"/>
  <c r="V4" i="43"/>
  <c r="Y4" i="43" s="1"/>
  <c r="R4" i="43"/>
  <c r="M45" i="43"/>
  <c r="U45" i="43" s="1"/>
  <c r="M9" i="43"/>
  <c r="U9" i="43" s="1"/>
  <c r="M4" i="43" a="1"/>
  <c r="G79" i="43"/>
  <c r="F79" i="43"/>
  <c r="F78" i="43"/>
  <c r="G77" i="43"/>
  <c r="F77" i="43"/>
  <c r="G76" i="43"/>
  <c r="F76" i="43"/>
  <c r="F75" i="43"/>
  <c r="G74" i="43"/>
  <c r="F74" i="43"/>
  <c r="G73" i="43"/>
  <c r="F73" i="43"/>
  <c r="F72" i="43"/>
  <c r="G71" i="43"/>
  <c r="F71" i="43"/>
  <c r="G70" i="43"/>
  <c r="F70" i="43"/>
  <c r="F69" i="43"/>
  <c r="G68" i="43"/>
  <c r="F68" i="43"/>
  <c r="G67" i="43"/>
  <c r="F67" i="43"/>
  <c r="F66" i="43"/>
  <c r="G65" i="43"/>
  <c r="F65" i="43"/>
  <c r="G64" i="43"/>
  <c r="F64" i="43"/>
  <c r="F63" i="43"/>
  <c r="G62" i="43"/>
  <c r="F62" i="43"/>
  <c r="G61" i="43"/>
  <c r="F61" i="43"/>
  <c r="F60" i="43"/>
  <c r="G59" i="43"/>
  <c r="F59" i="43"/>
  <c r="G58" i="43"/>
  <c r="F58" i="43"/>
  <c r="F57" i="43"/>
  <c r="G56" i="43"/>
  <c r="F56" i="43"/>
  <c r="G55" i="43"/>
  <c r="F55" i="43"/>
  <c r="F54" i="43"/>
  <c r="G53" i="43"/>
  <c r="F53" i="43"/>
  <c r="G52" i="43"/>
  <c r="F52" i="43"/>
  <c r="F51" i="43"/>
  <c r="G50" i="43"/>
  <c r="F50" i="43"/>
  <c r="G49" i="43"/>
  <c r="F49" i="43"/>
  <c r="F48" i="43"/>
  <c r="G47" i="43"/>
  <c r="F47" i="43"/>
  <c r="G46" i="43"/>
  <c r="F46" i="43"/>
  <c r="F45" i="43"/>
  <c r="G44" i="43"/>
  <c r="F44" i="43"/>
  <c r="G43" i="43"/>
  <c r="F43" i="43"/>
  <c r="F42" i="43"/>
  <c r="G41" i="43"/>
  <c r="F41" i="43"/>
  <c r="G40" i="43"/>
  <c r="F40" i="43"/>
  <c r="F39" i="43"/>
  <c r="G38" i="43"/>
  <c r="F38" i="43"/>
  <c r="G37" i="43"/>
  <c r="F37" i="43"/>
  <c r="F36" i="43"/>
  <c r="G35" i="43"/>
  <c r="F35" i="43"/>
  <c r="G34" i="43"/>
  <c r="F34" i="43"/>
  <c r="F33" i="43"/>
  <c r="G32" i="43"/>
  <c r="F32" i="43"/>
  <c r="G31" i="43"/>
  <c r="F31" i="43"/>
  <c r="F30" i="43"/>
  <c r="G29" i="43"/>
  <c r="F29" i="43"/>
  <c r="G28" i="43"/>
  <c r="F28" i="43"/>
  <c r="F27" i="43"/>
  <c r="G26" i="43"/>
  <c r="F26" i="43"/>
  <c r="G25" i="43"/>
  <c r="F25" i="43"/>
  <c r="F24" i="43"/>
  <c r="G23" i="43"/>
  <c r="F23" i="43"/>
  <c r="G22" i="43"/>
  <c r="F22" i="43"/>
  <c r="F21" i="43"/>
  <c r="G20" i="43"/>
  <c r="F20" i="43"/>
  <c r="G19" i="43"/>
  <c r="F19" i="43"/>
  <c r="F18" i="43"/>
  <c r="G17" i="43"/>
  <c r="F17" i="43"/>
  <c r="G16" i="43"/>
  <c r="F16" i="43"/>
  <c r="F15" i="43"/>
  <c r="G14" i="43"/>
  <c r="F14" i="43"/>
  <c r="G13" i="43"/>
  <c r="F13" i="43"/>
  <c r="F12" i="43"/>
  <c r="G11" i="43"/>
  <c r="F11" i="43"/>
  <c r="G10" i="43"/>
  <c r="F10" i="43"/>
  <c r="F9" i="43"/>
  <c r="G8" i="43"/>
  <c r="F8" i="43"/>
  <c r="G7" i="43"/>
  <c r="F7" i="43"/>
  <c r="F6" i="43"/>
  <c r="G5" i="43"/>
  <c r="F5" i="43"/>
  <c r="G4" i="43"/>
  <c r="F4" i="43"/>
  <c r="F4" i="43" a="1"/>
  <c r="G78" i="43" s="1"/>
  <c r="AT3" i="43"/>
  <c r="R3" i="43"/>
  <c r="O3" i="43"/>
  <c r="P3" i="43" s="1"/>
  <c r="AF3" i="43" s="1"/>
  <c r="AO3" i="43" s="1"/>
  <c r="AX97" i="42"/>
  <c r="AX96" i="42"/>
  <c r="AX95" i="42"/>
  <c r="AX94" i="42"/>
  <c r="AX93" i="42"/>
  <c r="AX92" i="42"/>
  <c r="AX91" i="42"/>
  <c r="AX90" i="42"/>
  <c r="V88" i="42"/>
  <c r="V85" i="42"/>
  <c r="Q84" i="42"/>
  <c r="V82" i="42"/>
  <c r="Q81" i="42"/>
  <c r="V79" i="42"/>
  <c r="V76" i="42"/>
  <c r="Q75" i="42"/>
  <c r="V73" i="42"/>
  <c r="Q72" i="42"/>
  <c r="V70" i="42"/>
  <c r="V67" i="42"/>
  <c r="Q66" i="42"/>
  <c r="V64" i="42"/>
  <c r="Q63" i="42"/>
  <c r="V61" i="42"/>
  <c r="V58" i="42"/>
  <c r="Q57" i="42"/>
  <c r="V55" i="42"/>
  <c r="Q54" i="42"/>
  <c r="V52" i="42"/>
  <c r="V49" i="42"/>
  <c r="Q48" i="42"/>
  <c r="V46" i="42"/>
  <c r="Q45" i="42"/>
  <c r="V43" i="42"/>
  <c r="V40" i="42"/>
  <c r="Q39" i="42"/>
  <c r="V37" i="42"/>
  <c r="Q36" i="42"/>
  <c r="V34" i="42"/>
  <c r="V31" i="42"/>
  <c r="Q30" i="42"/>
  <c r="V28" i="42"/>
  <c r="Q27" i="42"/>
  <c r="V25" i="42"/>
  <c r="V22" i="42"/>
  <c r="Q21" i="42"/>
  <c r="V19" i="42"/>
  <c r="Q18" i="42"/>
  <c r="V16" i="42"/>
  <c r="V13" i="42"/>
  <c r="Q12" i="42"/>
  <c r="C12" i="42"/>
  <c r="U11" i="42"/>
  <c r="C10" i="42"/>
  <c r="V87" i="42" s="1"/>
  <c r="V9" i="42"/>
  <c r="Q8" i="42"/>
  <c r="C8" i="42"/>
  <c r="Q89" i="42" s="1"/>
  <c r="B8" i="42"/>
  <c r="Q3" i="42" s="1"/>
  <c r="AG3" i="42" s="1"/>
  <c r="AP3" i="42" s="1"/>
  <c r="V7" i="42"/>
  <c r="Q6" i="42"/>
  <c r="C6" i="42"/>
  <c r="R11" i="42" s="1"/>
  <c r="V5" i="42"/>
  <c r="U5" i="42"/>
  <c r="C5" i="42"/>
  <c r="W4" i="42"/>
  <c r="R4" i="42"/>
  <c r="M89" i="42"/>
  <c r="U89" i="42" s="1"/>
  <c r="M86" i="42"/>
  <c r="U86" i="42" s="1"/>
  <c r="M85" i="42"/>
  <c r="U85" i="42" s="1"/>
  <c r="M84" i="42"/>
  <c r="U84" i="42" s="1"/>
  <c r="M83" i="42"/>
  <c r="U83" i="42" s="1"/>
  <c r="M80" i="42"/>
  <c r="U80" i="42" s="1"/>
  <c r="M79" i="42"/>
  <c r="U79" i="42" s="1"/>
  <c r="M78" i="42"/>
  <c r="U78" i="42" s="1"/>
  <c r="M77" i="42"/>
  <c r="U77" i="42" s="1"/>
  <c r="M74" i="42"/>
  <c r="U74" i="42" s="1"/>
  <c r="M73" i="42"/>
  <c r="U73" i="42" s="1"/>
  <c r="M72" i="42"/>
  <c r="U72" i="42" s="1"/>
  <c r="M71" i="42"/>
  <c r="U71" i="42" s="1"/>
  <c r="M68" i="42"/>
  <c r="U68" i="42" s="1"/>
  <c r="M67" i="42"/>
  <c r="U67" i="42" s="1"/>
  <c r="M66" i="42"/>
  <c r="U66" i="42" s="1"/>
  <c r="M65" i="42"/>
  <c r="U65" i="42" s="1"/>
  <c r="M62" i="42"/>
  <c r="U62" i="42" s="1"/>
  <c r="M61" i="42"/>
  <c r="U61" i="42" s="1"/>
  <c r="M60" i="42"/>
  <c r="U60" i="42" s="1"/>
  <c r="M59" i="42"/>
  <c r="U59" i="42" s="1"/>
  <c r="M56" i="42"/>
  <c r="U56" i="42" s="1"/>
  <c r="M55" i="42"/>
  <c r="U55" i="42" s="1"/>
  <c r="M54" i="42"/>
  <c r="U54" i="42" s="1"/>
  <c r="M53" i="42"/>
  <c r="U53" i="42" s="1"/>
  <c r="M50" i="42"/>
  <c r="U50" i="42" s="1"/>
  <c r="M49" i="42"/>
  <c r="U49" i="42" s="1"/>
  <c r="M48" i="42"/>
  <c r="U48" i="42" s="1"/>
  <c r="M47" i="42"/>
  <c r="U47" i="42" s="1"/>
  <c r="M44" i="42"/>
  <c r="U44" i="42" s="1"/>
  <c r="M43" i="42"/>
  <c r="U43" i="42" s="1"/>
  <c r="M42" i="42"/>
  <c r="U42" i="42" s="1"/>
  <c r="M41" i="42"/>
  <c r="U41" i="42" s="1"/>
  <c r="M38" i="42"/>
  <c r="U38" i="42" s="1"/>
  <c r="M37" i="42"/>
  <c r="U37" i="42" s="1"/>
  <c r="M36" i="42"/>
  <c r="U36" i="42" s="1"/>
  <c r="M35" i="42"/>
  <c r="U35" i="42" s="1"/>
  <c r="M32" i="42"/>
  <c r="U32" i="42" s="1"/>
  <c r="M31" i="42"/>
  <c r="U31" i="42" s="1"/>
  <c r="M30" i="42"/>
  <c r="U30" i="42" s="1"/>
  <c r="M29" i="42"/>
  <c r="U29" i="42" s="1"/>
  <c r="M26" i="42"/>
  <c r="U26" i="42" s="1"/>
  <c r="M25" i="42"/>
  <c r="U25" i="42" s="1"/>
  <c r="M24" i="42"/>
  <c r="U24" i="42" s="1"/>
  <c r="M23" i="42"/>
  <c r="U23" i="42" s="1"/>
  <c r="M20" i="42"/>
  <c r="U20" i="42" s="1"/>
  <c r="M19" i="42"/>
  <c r="U19" i="42" s="1"/>
  <c r="M18" i="42"/>
  <c r="U18" i="42" s="1"/>
  <c r="M17" i="42"/>
  <c r="U17" i="42" s="1"/>
  <c r="M14" i="42"/>
  <c r="U14" i="42" s="1"/>
  <c r="M13" i="42"/>
  <c r="U13" i="42" s="1"/>
  <c r="M12" i="42"/>
  <c r="U12" i="42" s="1"/>
  <c r="M11" i="42"/>
  <c r="M8" i="42"/>
  <c r="U8" i="42" s="1"/>
  <c r="M7" i="42"/>
  <c r="U7" i="42" s="1"/>
  <c r="M6" i="42"/>
  <c r="U6" i="42" s="1"/>
  <c r="M5" i="42"/>
  <c r="M4" i="42" a="1"/>
  <c r="M87" i="42" s="1"/>
  <c r="U87" i="42" s="1"/>
  <c r="F87" i="42"/>
  <c r="F84" i="42"/>
  <c r="F81" i="42"/>
  <c r="F78" i="42"/>
  <c r="F75" i="42"/>
  <c r="F72" i="42"/>
  <c r="F69" i="42"/>
  <c r="F66" i="42"/>
  <c r="F63" i="42"/>
  <c r="F60" i="42"/>
  <c r="F57" i="42"/>
  <c r="F54" i="42"/>
  <c r="F51" i="42"/>
  <c r="F48" i="42"/>
  <c r="F45" i="42"/>
  <c r="F42" i="42"/>
  <c r="F39" i="42"/>
  <c r="F36" i="42"/>
  <c r="F33" i="42"/>
  <c r="F30" i="42"/>
  <c r="F27" i="42"/>
  <c r="F24" i="42"/>
  <c r="F21" i="42"/>
  <c r="F18" i="42"/>
  <c r="F15" i="42"/>
  <c r="F12" i="42"/>
  <c r="F9" i="42"/>
  <c r="F6" i="42"/>
  <c r="F4" i="42" a="1"/>
  <c r="F89" i="42" s="1"/>
  <c r="AT3" i="42"/>
  <c r="O3" i="42"/>
  <c r="P3" i="42" s="1"/>
  <c r="AF3" i="42" s="1"/>
  <c r="AO3" i="42" s="1"/>
  <c r="S98" i="41"/>
  <c r="R98" i="41"/>
  <c r="R97" i="41"/>
  <c r="R96" i="41"/>
  <c r="R95" i="41"/>
  <c r="R94" i="41"/>
  <c r="R93" i="41"/>
  <c r="R92" i="41"/>
  <c r="R91" i="41"/>
  <c r="R90" i="41"/>
  <c r="R89" i="41"/>
  <c r="R88" i="41"/>
  <c r="R87" i="41"/>
  <c r="R86" i="41"/>
  <c r="R85" i="41"/>
  <c r="R84" i="41"/>
  <c r="R83" i="41"/>
  <c r="R82" i="41"/>
  <c r="R81" i="41"/>
  <c r="R80" i="41"/>
  <c r="R79" i="41"/>
  <c r="R78" i="41"/>
  <c r="R77" i="41"/>
  <c r="R76" i="41"/>
  <c r="R75" i="41"/>
  <c r="R74" i="41"/>
  <c r="R73" i="41"/>
  <c r="R72" i="41"/>
  <c r="R71" i="41"/>
  <c r="R70" i="41"/>
  <c r="R69" i="41"/>
  <c r="R68" i="41"/>
  <c r="R67" i="41"/>
  <c r="R66" i="41"/>
  <c r="R65" i="41"/>
  <c r="R64" i="41"/>
  <c r="R63" i="41"/>
  <c r="R62" i="41"/>
  <c r="R61" i="41"/>
  <c r="R60" i="41"/>
  <c r="R59" i="41"/>
  <c r="R58" i="41"/>
  <c r="R57" i="41"/>
  <c r="R56" i="41"/>
  <c r="R55" i="41"/>
  <c r="R54" i="41"/>
  <c r="R53" i="41"/>
  <c r="R52" i="41"/>
  <c r="R51" i="41"/>
  <c r="R50" i="41"/>
  <c r="R49" i="41"/>
  <c r="R48" i="41"/>
  <c r="R47" i="41"/>
  <c r="R46" i="41"/>
  <c r="R45" i="41"/>
  <c r="R44" i="41"/>
  <c r="R43" i="41"/>
  <c r="R42" i="41"/>
  <c r="R41" i="41"/>
  <c r="R40" i="41"/>
  <c r="R39" i="41"/>
  <c r="R38" i="41"/>
  <c r="R37" i="41"/>
  <c r="R36" i="41"/>
  <c r="R35" i="41"/>
  <c r="R34" i="41"/>
  <c r="R33" i="41"/>
  <c r="R32" i="41"/>
  <c r="R31" i="41"/>
  <c r="R30" i="41"/>
  <c r="R29" i="41"/>
  <c r="R28" i="41"/>
  <c r="R27" i="41"/>
  <c r="R26" i="41"/>
  <c r="R25" i="41"/>
  <c r="R24" i="41"/>
  <c r="R23" i="41"/>
  <c r="R22" i="41"/>
  <c r="R21" i="41"/>
  <c r="R20" i="41"/>
  <c r="R19" i="41"/>
  <c r="R18" i="41"/>
  <c r="R17" i="41"/>
  <c r="R16" i="41"/>
  <c r="R15" i="41"/>
  <c r="R14" i="41"/>
  <c r="R13" i="41"/>
  <c r="R12" i="41"/>
  <c r="C12" i="41"/>
  <c r="R11" i="41"/>
  <c r="R10" i="41"/>
  <c r="C10" i="41"/>
  <c r="R9" i="41"/>
  <c r="R8" i="41"/>
  <c r="C8" i="41"/>
  <c r="B8" i="41"/>
  <c r="R7" i="41"/>
  <c r="R6" i="41"/>
  <c r="R5" i="41"/>
  <c r="C5" i="41"/>
  <c r="W4" i="41"/>
  <c r="R4" i="41"/>
  <c r="M98" i="41"/>
  <c r="U98" i="41" s="1"/>
  <c r="M92" i="41"/>
  <c r="U92" i="41" s="1"/>
  <c r="M86" i="41"/>
  <c r="U86" i="41" s="1"/>
  <c r="M80" i="41"/>
  <c r="U80" i="41" s="1"/>
  <c r="M74" i="41"/>
  <c r="U74" i="41" s="1"/>
  <c r="M68" i="41"/>
  <c r="U68" i="41" s="1"/>
  <c r="M62" i="41"/>
  <c r="U62" i="41" s="1"/>
  <c r="M56" i="41"/>
  <c r="U56" i="41" s="1"/>
  <c r="M50" i="41"/>
  <c r="U50" i="41" s="1"/>
  <c r="M44" i="41"/>
  <c r="U44" i="41" s="1"/>
  <c r="M38" i="41"/>
  <c r="U38" i="41" s="1"/>
  <c r="M32" i="41"/>
  <c r="U32" i="41" s="1"/>
  <c r="M26" i="41"/>
  <c r="U26" i="41" s="1"/>
  <c r="M20" i="41"/>
  <c r="U20" i="41" s="1"/>
  <c r="M14" i="41"/>
  <c r="U14" i="41" s="1"/>
  <c r="M8" i="41"/>
  <c r="U8" i="41" s="1"/>
  <c r="M4" i="41" a="1"/>
  <c r="M96" i="41" s="1"/>
  <c r="U96" i="41" s="1"/>
  <c r="G97" i="41"/>
  <c r="G96" i="41"/>
  <c r="G91" i="41"/>
  <c r="G90" i="41"/>
  <c r="G85" i="41"/>
  <c r="G84" i="41"/>
  <c r="G79" i="41"/>
  <c r="G78" i="41"/>
  <c r="G73" i="41"/>
  <c r="G72" i="41"/>
  <c r="G67" i="41"/>
  <c r="G66" i="41"/>
  <c r="G61" i="41"/>
  <c r="G60" i="41"/>
  <c r="G55" i="41"/>
  <c r="G54" i="41"/>
  <c r="G49" i="41"/>
  <c r="G48" i="41"/>
  <c r="G43" i="41"/>
  <c r="G42" i="41"/>
  <c r="G37" i="41"/>
  <c r="G36" i="41"/>
  <c r="G31" i="41"/>
  <c r="G30" i="41"/>
  <c r="G25" i="41"/>
  <c r="G24" i="41"/>
  <c r="G19" i="41"/>
  <c r="G18" i="41"/>
  <c r="G13" i="41"/>
  <c r="G12" i="41"/>
  <c r="G7" i="41"/>
  <c r="G6" i="41"/>
  <c r="G4" i="41" a="1"/>
  <c r="G94" i="41" s="1"/>
  <c r="F96" i="41"/>
  <c r="F90" i="41"/>
  <c r="F84" i="41"/>
  <c r="F78" i="41"/>
  <c r="F72" i="41"/>
  <c r="F66" i="41"/>
  <c r="F60" i="41"/>
  <c r="F54" i="41"/>
  <c r="F48" i="41"/>
  <c r="F42" i="41"/>
  <c r="F36" i="41"/>
  <c r="F30" i="41"/>
  <c r="F24" i="41"/>
  <c r="F18" i="41"/>
  <c r="F12" i="41"/>
  <c r="F6" i="41"/>
  <c r="F4" i="41" a="1"/>
  <c r="F94" i="41" s="1"/>
  <c r="AT3" i="41"/>
  <c r="AG3" i="41"/>
  <c r="AP3" i="41" s="1"/>
  <c r="R3" i="41"/>
  <c r="Q3" i="41"/>
  <c r="O3" i="41"/>
  <c r="AE3" i="41" s="1"/>
  <c r="AX97" i="40"/>
  <c r="AX96" i="40"/>
  <c r="AX95" i="40"/>
  <c r="AX94" i="40"/>
  <c r="AX93" i="40"/>
  <c r="AX92" i="40"/>
  <c r="AX91" i="40"/>
  <c r="AX90" i="40"/>
  <c r="AX89" i="40"/>
  <c r="AX88" i="40"/>
  <c r="AX87" i="40"/>
  <c r="AX86" i="40"/>
  <c r="AX85" i="40"/>
  <c r="AX84" i="40"/>
  <c r="AX83" i="40"/>
  <c r="AX82" i="40"/>
  <c r="AX81" i="40"/>
  <c r="AX80" i="40"/>
  <c r="AX79" i="40"/>
  <c r="AX78" i="40"/>
  <c r="AX77" i="40"/>
  <c r="AX76" i="40"/>
  <c r="AX75" i="40"/>
  <c r="AX74" i="40"/>
  <c r="AX73" i="40"/>
  <c r="AX72" i="40"/>
  <c r="AX71" i="40"/>
  <c r="AX70" i="40"/>
  <c r="V67" i="40"/>
  <c r="Q66" i="40"/>
  <c r="V58" i="40"/>
  <c r="V49" i="40"/>
  <c r="V40" i="40"/>
  <c r="Q39" i="40"/>
  <c r="V31" i="40"/>
  <c r="V22" i="40"/>
  <c r="V16" i="40"/>
  <c r="Q15" i="40"/>
  <c r="V14" i="40"/>
  <c r="C12" i="40"/>
  <c r="V11" i="40"/>
  <c r="Q10" i="40"/>
  <c r="C10" i="40"/>
  <c r="V64" i="40" s="1"/>
  <c r="V9" i="40"/>
  <c r="C8" i="40"/>
  <c r="Q11" i="40" s="1"/>
  <c r="B8" i="40"/>
  <c r="Q3" i="40" s="1"/>
  <c r="AG3" i="40" s="1"/>
  <c r="AP3" i="40" s="1"/>
  <c r="V7" i="40"/>
  <c r="Q7" i="40"/>
  <c r="C6" i="40"/>
  <c r="V5" i="40"/>
  <c r="Q5" i="40"/>
  <c r="C5" i="40"/>
  <c r="W4" i="40"/>
  <c r="R4" i="40"/>
  <c r="M63" i="40"/>
  <c r="U63" i="40" s="1"/>
  <c r="M60" i="40"/>
  <c r="U60" i="40" s="1"/>
  <c r="M53" i="40"/>
  <c r="U53" i="40" s="1"/>
  <c r="M52" i="40"/>
  <c r="U52" i="40" s="1"/>
  <c r="M45" i="40"/>
  <c r="U45" i="40" s="1"/>
  <c r="M42" i="40"/>
  <c r="U42" i="40" s="1"/>
  <c r="M35" i="40"/>
  <c r="U35" i="40" s="1"/>
  <c r="M34" i="40"/>
  <c r="U34" i="40" s="1"/>
  <c r="M27" i="40"/>
  <c r="U27" i="40" s="1"/>
  <c r="M24" i="40"/>
  <c r="U24" i="40" s="1"/>
  <c r="M17" i="40"/>
  <c r="U17" i="40" s="1"/>
  <c r="M16" i="40"/>
  <c r="U16" i="40" s="1"/>
  <c r="M9" i="40"/>
  <c r="U9" i="40" s="1"/>
  <c r="M6" i="40"/>
  <c r="U6" i="40" s="1"/>
  <c r="M4" i="40" a="1"/>
  <c r="M64" i="40" s="1"/>
  <c r="U64" i="40" s="1"/>
  <c r="G69" i="40"/>
  <c r="F66" i="40"/>
  <c r="G64" i="40"/>
  <c r="F61" i="40"/>
  <c r="G60" i="40"/>
  <c r="F57" i="40"/>
  <c r="G55" i="40"/>
  <c r="F52" i="40"/>
  <c r="G51" i="40"/>
  <c r="F48" i="40"/>
  <c r="G46" i="40"/>
  <c r="F43" i="40"/>
  <c r="G42" i="40"/>
  <c r="F39" i="40"/>
  <c r="G37" i="40"/>
  <c r="F34" i="40"/>
  <c r="G33" i="40"/>
  <c r="F30" i="40"/>
  <c r="G28" i="40"/>
  <c r="F25" i="40"/>
  <c r="G24" i="40"/>
  <c r="F21" i="40"/>
  <c r="G19" i="40"/>
  <c r="F16" i="40"/>
  <c r="G15" i="40"/>
  <c r="F12" i="40"/>
  <c r="G10" i="40"/>
  <c r="F7" i="40"/>
  <c r="G6" i="40"/>
  <c r="F4" i="40" a="1"/>
  <c r="AT3" i="40"/>
  <c r="O3" i="40"/>
  <c r="AE3" i="40" s="1"/>
  <c r="AN3" i="40" s="1"/>
  <c r="AX97" i="39"/>
  <c r="AX96" i="39"/>
  <c r="AX95" i="39"/>
  <c r="AX94" i="39"/>
  <c r="AX93" i="39"/>
  <c r="AX92" i="39"/>
  <c r="AX91" i="39"/>
  <c r="AX90" i="39"/>
  <c r="AX89" i="39"/>
  <c r="AX88" i="39"/>
  <c r="AX87" i="39"/>
  <c r="AX86" i="39"/>
  <c r="AX85" i="39"/>
  <c r="AX84" i="39"/>
  <c r="AX83" i="39"/>
  <c r="AX82" i="39"/>
  <c r="AX81" i="39"/>
  <c r="AX80" i="39"/>
  <c r="V79" i="39"/>
  <c r="Q78" i="39"/>
  <c r="V77" i="39"/>
  <c r="V70" i="39"/>
  <c r="V68" i="39"/>
  <c r="V61" i="39"/>
  <c r="Q60" i="39"/>
  <c r="V59" i="39"/>
  <c r="V52" i="39"/>
  <c r="V50" i="39"/>
  <c r="V43" i="39"/>
  <c r="V41" i="39"/>
  <c r="V40" i="39"/>
  <c r="U38" i="39"/>
  <c r="R34" i="39"/>
  <c r="V33" i="39"/>
  <c r="V31" i="39"/>
  <c r="Q30" i="39"/>
  <c r="U29" i="39"/>
  <c r="R25" i="39"/>
  <c r="V24" i="39"/>
  <c r="V22" i="39"/>
  <c r="V16" i="39"/>
  <c r="R16" i="39"/>
  <c r="V15" i="39"/>
  <c r="V13" i="39"/>
  <c r="C12" i="39"/>
  <c r="V11" i="39"/>
  <c r="V10" i="39"/>
  <c r="R10" i="39"/>
  <c r="C10" i="39"/>
  <c r="V35" i="39" s="1"/>
  <c r="V9" i="39"/>
  <c r="V8" i="39"/>
  <c r="C8" i="39"/>
  <c r="B8" i="39"/>
  <c r="V7" i="39"/>
  <c r="V6" i="39"/>
  <c r="C6" i="39"/>
  <c r="V5" i="39"/>
  <c r="C5" i="39"/>
  <c r="W4" i="39"/>
  <c r="V4" i="39"/>
  <c r="Y4" i="39" s="1"/>
  <c r="R4" i="39"/>
  <c r="M79" i="39"/>
  <c r="U79" i="39" s="1"/>
  <c r="M77" i="39"/>
  <c r="U77" i="39" s="1"/>
  <c r="M76" i="39"/>
  <c r="U76" i="39" s="1"/>
  <c r="M74" i="39"/>
  <c r="U74" i="39" s="1"/>
  <c r="M73" i="39"/>
  <c r="U73" i="39" s="1"/>
  <c r="M71" i="39"/>
  <c r="U71" i="39" s="1"/>
  <c r="M70" i="39"/>
  <c r="U70" i="39" s="1"/>
  <c r="M69" i="39"/>
  <c r="U69" i="39" s="1"/>
  <c r="M67" i="39"/>
  <c r="U67" i="39" s="1"/>
  <c r="M65" i="39"/>
  <c r="U65" i="39" s="1"/>
  <c r="M64" i="39"/>
  <c r="U64" i="39" s="1"/>
  <c r="M63" i="39"/>
  <c r="U63" i="39" s="1"/>
  <c r="M62" i="39"/>
  <c r="U62" i="39" s="1"/>
  <c r="M59" i="39"/>
  <c r="U59" i="39" s="1"/>
  <c r="M58" i="39"/>
  <c r="U58" i="39" s="1"/>
  <c r="M57" i="39"/>
  <c r="U57" i="39" s="1"/>
  <c r="M56" i="39"/>
  <c r="U56" i="39" s="1"/>
  <c r="M55" i="39"/>
  <c r="U55" i="39" s="1"/>
  <c r="M52" i="39"/>
  <c r="U52" i="39" s="1"/>
  <c r="M51" i="39"/>
  <c r="U51" i="39" s="1"/>
  <c r="M50" i="39"/>
  <c r="U50" i="39" s="1"/>
  <c r="M49" i="39"/>
  <c r="U49" i="39" s="1"/>
  <c r="M47" i="39"/>
  <c r="U47" i="39" s="1"/>
  <c r="M45" i="39"/>
  <c r="U45" i="39" s="1"/>
  <c r="M44" i="39"/>
  <c r="U44" i="39" s="1"/>
  <c r="M43" i="39"/>
  <c r="U43" i="39" s="1"/>
  <c r="M41" i="39"/>
  <c r="U41" i="39" s="1"/>
  <c r="M40" i="39"/>
  <c r="U40" i="39" s="1"/>
  <c r="M38" i="39"/>
  <c r="M37" i="39"/>
  <c r="U37" i="39" s="1"/>
  <c r="M35" i="39"/>
  <c r="U35" i="39" s="1"/>
  <c r="M34" i="39"/>
  <c r="U34" i="39" s="1"/>
  <c r="M33" i="39"/>
  <c r="U33" i="39" s="1"/>
  <c r="M31" i="39"/>
  <c r="U31" i="39" s="1"/>
  <c r="M29" i="39"/>
  <c r="M28" i="39"/>
  <c r="U28" i="39" s="1"/>
  <c r="M27" i="39"/>
  <c r="U27" i="39" s="1"/>
  <c r="M26" i="39"/>
  <c r="U26" i="39" s="1"/>
  <c r="M23" i="39"/>
  <c r="U23" i="39" s="1"/>
  <c r="M22" i="39"/>
  <c r="U22" i="39" s="1"/>
  <c r="M21" i="39"/>
  <c r="U21" i="39" s="1"/>
  <c r="M20" i="39"/>
  <c r="U20" i="39" s="1"/>
  <c r="M19" i="39"/>
  <c r="U19" i="39" s="1"/>
  <c r="M16" i="39"/>
  <c r="U16" i="39" s="1"/>
  <c r="M15" i="39"/>
  <c r="U15" i="39" s="1"/>
  <c r="M14" i="39"/>
  <c r="U14" i="39" s="1"/>
  <c r="M13" i="39"/>
  <c r="U13" i="39" s="1"/>
  <c r="M11" i="39"/>
  <c r="U11" i="39" s="1"/>
  <c r="M9" i="39"/>
  <c r="U9" i="39" s="1"/>
  <c r="M8" i="39"/>
  <c r="U8" i="39" s="1"/>
  <c r="M7" i="39"/>
  <c r="U7" i="39" s="1"/>
  <c r="M5" i="39"/>
  <c r="U5" i="39" s="1"/>
  <c r="M4" i="39"/>
  <c r="U4" i="39" s="1"/>
  <c r="X4" i="39" s="1"/>
  <c r="M4" i="39" a="1"/>
  <c r="G79" i="39"/>
  <c r="F76" i="39"/>
  <c r="G72" i="39"/>
  <c r="F69" i="39"/>
  <c r="F65" i="39"/>
  <c r="G61" i="39"/>
  <c r="F58" i="39"/>
  <c r="G54" i="39"/>
  <c r="F51" i="39"/>
  <c r="F47" i="39"/>
  <c r="G43" i="39"/>
  <c r="F40" i="39"/>
  <c r="G36" i="39"/>
  <c r="F33" i="39"/>
  <c r="F29" i="39"/>
  <c r="G25" i="39"/>
  <c r="F22" i="39"/>
  <c r="G18" i="39"/>
  <c r="F15" i="39"/>
  <c r="F11" i="39"/>
  <c r="G7" i="39"/>
  <c r="F4" i="39"/>
  <c r="F4" i="39" a="1"/>
  <c r="AT3" i="39"/>
  <c r="Q3" i="39"/>
  <c r="AG3" i="39" s="1"/>
  <c r="AP3" i="39" s="1"/>
  <c r="O3" i="39"/>
  <c r="AE3" i="39" s="1"/>
  <c r="AN3" i="39" s="1"/>
  <c r="AX97" i="38"/>
  <c r="AX96" i="38"/>
  <c r="AX95" i="38"/>
  <c r="AX94" i="38"/>
  <c r="AX93" i="38"/>
  <c r="AX92" i="38"/>
  <c r="AX91" i="38"/>
  <c r="AX90" i="38"/>
  <c r="R75" i="38"/>
  <c r="R48" i="38"/>
  <c r="R21" i="38"/>
  <c r="C12" i="38"/>
  <c r="C10" i="38"/>
  <c r="C8" i="38"/>
  <c r="Q88" i="38" s="1"/>
  <c r="B8" i="38"/>
  <c r="C6" i="38"/>
  <c r="C5" i="38"/>
  <c r="W4" i="38"/>
  <c r="R4" i="38"/>
  <c r="M84" i="38"/>
  <c r="U84" i="38" s="1"/>
  <c r="M78" i="38"/>
  <c r="U78" i="38" s="1"/>
  <c r="M72" i="38"/>
  <c r="U72" i="38" s="1"/>
  <c r="M66" i="38"/>
  <c r="U66" i="38" s="1"/>
  <c r="M60" i="38"/>
  <c r="U60" i="38" s="1"/>
  <c r="M54" i="38"/>
  <c r="U54" i="38" s="1"/>
  <c r="M48" i="38"/>
  <c r="U48" i="38" s="1"/>
  <c r="M42" i="38"/>
  <c r="U42" i="38" s="1"/>
  <c r="M36" i="38"/>
  <c r="U36" i="38" s="1"/>
  <c r="M30" i="38"/>
  <c r="U30" i="38" s="1"/>
  <c r="M24" i="38"/>
  <c r="U24" i="38" s="1"/>
  <c r="M18" i="38"/>
  <c r="U18" i="38" s="1"/>
  <c r="M12" i="38"/>
  <c r="U12" i="38" s="1"/>
  <c r="M11" i="38"/>
  <c r="U11" i="38" s="1"/>
  <c r="M6" i="38"/>
  <c r="U6" i="38" s="1"/>
  <c r="M5" i="38"/>
  <c r="U5" i="38" s="1"/>
  <c r="M4" i="38" a="1"/>
  <c r="M88" i="38" s="1"/>
  <c r="U88" i="38" s="1"/>
  <c r="G87" i="38"/>
  <c r="G84" i="38"/>
  <c r="G72" i="38"/>
  <c r="G69" i="38"/>
  <c r="G66" i="38"/>
  <c r="G54" i="38"/>
  <c r="G51" i="38"/>
  <c r="G48" i="38"/>
  <c r="G36" i="38"/>
  <c r="G33" i="38"/>
  <c r="G30" i="38"/>
  <c r="G18" i="38"/>
  <c r="G15" i="38"/>
  <c r="G12" i="38"/>
  <c r="F4" i="38" a="1"/>
  <c r="AT3" i="38"/>
  <c r="Q3" i="38"/>
  <c r="AG3" i="38" s="1"/>
  <c r="AP3" i="38" s="1"/>
  <c r="O3" i="38"/>
  <c r="AE3" i="38" s="1"/>
  <c r="V98" i="37"/>
  <c r="S98" i="37"/>
  <c r="R98" i="37"/>
  <c r="R97" i="37"/>
  <c r="R96" i="37"/>
  <c r="V95" i="37"/>
  <c r="R95" i="37"/>
  <c r="R94" i="37"/>
  <c r="R93" i="37"/>
  <c r="V92" i="37"/>
  <c r="R92" i="37"/>
  <c r="R91" i="37"/>
  <c r="R90" i="37"/>
  <c r="V89" i="37"/>
  <c r="R89" i="37"/>
  <c r="R88" i="37"/>
  <c r="R87" i="37"/>
  <c r="V86" i="37"/>
  <c r="R86" i="37"/>
  <c r="R85" i="37"/>
  <c r="R84" i="37"/>
  <c r="V83" i="37"/>
  <c r="R83" i="37"/>
  <c r="R82" i="37"/>
  <c r="R81" i="37"/>
  <c r="V80" i="37"/>
  <c r="R80" i="37"/>
  <c r="R79" i="37"/>
  <c r="R78" i="37"/>
  <c r="V77" i="37"/>
  <c r="R77" i="37"/>
  <c r="R76" i="37"/>
  <c r="Q76" i="37"/>
  <c r="R75" i="37"/>
  <c r="V74" i="37"/>
  <c r="R74" i="37"/>
  <c r="R73" i="37"/>
  <c r="Q73" i="37"/>
  <c r="R72" i="37"/>
  <c r="V71" i="37"/>
  <c r="R71" i="37"/>
  <c r="R70" i="37"/>
  <c r="R69" i="37"/>
  <c r="V68" i="37"/>
  <c r="R68" i="37"/>
  <c r="R67" i="37"/>
  <c r="R66" i="37"/>
  <c r="V65" i="37"/>
  <c r="R65" i="37"/>
  <c r="R64" i="37"/>
  <c r="R63" i="37"/>
  <c r="V62" i="37"/>
  <c r="R62" i="37"/>
  <c r="R61" i="37"/>
  <c r="R60" i="37"/>
  <c r="V59" i="37"/>
  <c r="R59" i="37"/>
  <c r="R58" i="37"/>
  <c r="R57" i="37"/>
  <c r="V56" i="37"/>
  <c r="R56" i="37"/>
  <c r="R55" i="37"/>
  <c r="Q55" i="37"/>
  <c r="R54" i="37"/>
  <c r="V53" i="37"/>
  <c r="R53" i="37"/>
  <c r="R52" i="37"/>
  <c r="R51" i="37"/>
  <c r="V50" i="37"/>
  <c r="R50" i="37"/>
  <c r="R49" i="37"/>
  <c r="R48" i="37"/>
  <c r="V47" i="37"/>
  <c r="R47" i="37"/>
  <c r="R46" i="37"/>
  <c r="R45" i="37"/>
  <c r="V44" i="37"/>
  <c r="R44" i="37"/>
  <c r="R43" i="37"/>
  <c r="R42" i="37"/>
  <c r="V41" i="37"/>
  <c r="R41" i="37"/>
  <c r="R40" i="37"/>
  <c r="R39" i="37"/>
  <c r="V38" i="37"/>
  <c r="R38" i="37"/>
  <c r="R37" i="37"/>
  <c r="R36" i="37"/>
  <c r="V35" i="37"/>
  <c r="R35" i="37"/>
  <c r="R34" i="37"/>
  <c r="R33" i="37"/>
  <c r="V32" i="37"/>
  <c r="R32" i="37"/>
  <c r="R31" i="37"/>
  <c r="R30" i="37"/>
  <c r="V29" i="37"/>
  <c r="R29" i="37"/>
  <c r="R28" i="37"/>
  <c r="R27" i="37"/>
  <c r="V26" i="37"/>
  <c r="R26" i="37"/>
  <c r="R25" i="37"/>
  <c r="R24" i="37"/>
  <c r="V23" i="37"/>
  <c r="R23" i="37"/>
  <c r="R22" i="37"/>
  <c r="Q22" i="37"/>
  <c r="R21" i="37"/>
  <c r="V20" i="37"/>
  <c r="R20" i="37"/>
  <c r="R19" i="37"/>
  <c r="Q19" i="37"/>
  <c r="R18" i="37"/>
  <c r="V17" i="37"/>
  <c r="R17" i="37"/>
  <c r="R16" i="37"/>
  <c r="R15" i="37"/>
  <c r="V14" i="37"/>
  <c r="R14" i="37"/>
  <c r="R13" i="37"/>
  <c r="R12" i="37"/>
  <c r="C12" i="37"/>
  <c r="R11" i="37"/>
  <c r="R10" i="37"/>
  <c r="C10" i="37"/>
  <c r="V97" i="37" s="1"/>
  <c r="V9" i="37"/>
  <c r="R9" i="37"/>
  <c r="R8" i="37"/>
  <c r="C8" i="37"/>
  <c r="Q58" i="37" s="1"/>
  <c r="B8" i="37"/>
  <c r="Q3" i="37" s="1"/>
  <c r="AG3" i="37" s="1"/>
  <c r="AP3" i="37" s="1"/>
  <c r="R7" i="37"/>
  <c r="R6" i="37"/>
  <c r="V5" i="37"/>
  <c r="R5" i="37"/>
  <c r="C5" i="37"/>
  <c r="W4" i="37"/>
  <c r="R4" i="37"/>
  <c r="M93" i="37"/>
  <c r="U93" i="37" s="1"/>
  <c r="M87" i="37"/>
  <c r="U87" i="37" s="1"/>
  <c r="M81" i="37"/>
  <c r="U81" i="37" s="1"/>
  <c r="M63" i="37"/>
  <c r="U63" i="37" s="1"/>
  <c r="M57" i="37"/>
  <c r="U57" i="37" s="1"/>
  <c r="M51" i="37"/>
  <c r="U51" i="37" s="1"/>
  <c r="M45" i="37"/>
  <c r="U45" i="37" s="1"/>
  <c r="M27" i="37"/>
  <c r="U27" i="37" s="1"/>
  <c r="M21" i="37"/>
  <c r="U21" i="37" s="1"/>
  <c r="M15" i="37"/>
  <c r="U15" i="37" s="1"/>
  <c r="M9" i="37"/>
  <c r="U9" i="37" s="1"/>
  <c r="M4" i="37" a="1"/>
  <c r="M69" i="37" s="1"/>
  <c r="U69" i="37" s="1"/>
  <c r="G97" i="37"/>
  <c r="G91" i="37"/>
  <c r="G85" i="37"/>
  <c r="G79" i="37"/>
  <c r="G73" i="37"/>
  <c r="G67" i="37"/>
  <c r="G61" i="37"/>
  <c r="G55" i="37"/>
  <c r="G49" i="37"/>
  <c r="G43" i="37"/>
  <c r="G37" i="37"/>
  <c r="G31" i="37"/>
  <c r="G25" i="37"/>
  <c r="G19" i="37"/>
  <c r="G13" i="37"/>
  <c r="G7" i="37"/>
  <c r="G4" i="37" a="1"/>
  <c r="G95" i="37" s="1"/>
  <c r="F97" i="37"/>
  <c r="F91" i="37"/>
  <c r="F85" i="37"/>
  <c r="F79" i="37"/>
  <c r="F73" i="37"/>
  <c r="F67" i="37"/>
  <c r="F61" i="37"/>
  <c r="F55" i="37"/>
  <c r="F49" i="37"/>
  <c r="F43" i="37"/>
  <c r="F37" i="37"/>
  <c r="F31" i="37"/>
  <c r="F25" i="37"/>
  <c r="F19" i="37"/>
  <c r="F13" i="37"/>
  <c r="F7" i="37"/>
  <c r="F4" i="37" a="1"/>
  <c r="F95" i="37" s="1"/>
  <c r="AT3" i="37"/>
  <c r="R3" i="37"/>
  <c r="O3" i="37"/>
  <c r="P3" i="37" s="1"/>
  <c r="AF3" i="37" s="1"/>
  <c r="AO3" i="37" s="1"/>
  <c r="AX97" i="36"/>
  <c r="AX96" i="36"/>
  <c r="AX95" i="36"/>
  <c r="AX94" i="36"/>
  <c r="AX93" i="36"/>
  <c r="AX92" i="36"/>
  <c r="AX91" i="36"/>
  <c r="AX90" i="36"/>
  <c r="AX89" i="36"/>
  <c r="AX88" i="36"/>
  <c r="AX87" i="36"/>
  <c r="AX86" i="36"/>
  <c r="AX85" i="36"/>
  <c r="AX84" i="36"/>
  <c r="AX83" i="36"/>
  <c r="AX82" i="36"/>
  <c r="AX81" i="36"/>
  <c r="AX80" i="36"/>
  <c r="AX79" i="36"/>
  <c r="AX78" i="36"/>
  <c r="AX77" i="36"/>
  <c r="AX76" i="36"/>
  <c r="AX75" i="36"/>
  <c r="AX74" i="36"/>
  <c r="AX73" i="36"/>
  <c r="AX72" i="36"/>
  <c r="AX71" i="36"/>
  <c r="AX70" i="36"/>
  <c r="R69" i="36"/>
  <c r="R60" i="36"/>
  <c r="R51" i="36"/>
  <c r="R42" i="36"/>
  <c r="R33" i="36"/>
  <c r="R24" i="36"/>
  <c r="R15" i="36"/>
  <c r="C12" i="36"/>
  <c r="V11" i="36"/>
  <c r="C10" i="36"/>
  <c r="V9" i="36"/>
  <c r="C8" i="36"/>
  <c r="B8" i="36"/>
  <c r="C6" i="36"/>
  <c r="V5" i="36"/>
  <c r="C5" i="36"/>
  <c r="W4" i="36"/>
  <c r="M66" i="36"/>
  <c r="U66" i="36" s="1"/>
  <c r="M64" i="36"/>
  <c r="U64" i="36" s="1"/>
  <c r="M60" i="36"/>
  <c r="U60" i="36" s="1"/>
  <c r="M58" i="36"/>
  <c r="U58" i="36" s="1"/>
  <c r="M54" i="36"/>
  <c r="U54" i="36" s="1"/>
  <c r="M52" i="36"/>
  <c r="U52" i="36" s="1"/>
  <c r="M48" i="36"/>
  <c r="U48" i="36" s="1"/>
  <c r="M46" i="36"/>
  <c r="U46" i="36" s="1"/>
  <c r="M42" i="36"/>
  <c r="U42" i="36" s="1"/>
  <c r="M40" i="36"/>
  <c r="U40" i="36" s="1"/>
  <c r="M36" i="36"/>
  <c r="U36" i="36" s="1"/>
  <c r="M34" i="36"/>
  <c r="U34" i="36" s="1"/>
  <c r="M30" i="36"/>
  <c r="U30" i="36" s="1"/>
  <c r="M28" i="36"/>
  <c r="U28" i="36" s="1"/>
  <c r="M24" i="36"/>
  <c r="U24" i="36" s="1"/>
  <c r="M22" i="36"/>
  <c r="U22" i="36" s="1"/>
  <c r="M18" i="36"/>
  <c r="U18" i="36" s="1"/>
  <c r="M16" i="36"/>
  <c r="U16" i="36" s="1"/>
  <c r="M12" i="36"/>
  <c r="U12" i="36" s="1"/>
  <c r="M10" i="36"/>
  <c r="U10" i="36" s="1"/>
  <c r="M6" i="36"/>
  <c r="U6" i="36" s="1"/>
  <c r="M4" i="36"/>
  <c r="U4" i="36" s="1"/>
  <c r="X4" i="36" s="1"/>
  <c r="M4" i="36" a="1"/>
  <c r="M68" i="36" s="1"/>
  <c r="U68" i="36" s="1"/>
  <c r="F69" i="36"/>
  <c r="G67" i="36"/>
  <c r="G66" i="36"/>
  <c r="F63" i="36"/>
  <c r="G61" i="36"/>
  <c r="G60" i="36"/>
  <c r="F57" i="36"/>
  <c r="G55" i="36"/>
  <c r="G54" i="36"/>
  <c r="F51" i="36"/>
  <c r="G49" i="36"/>
  <c r="G48" i="36"/>
  <c r="F45" i="36"/>
  <c r="G43" i="36"/>
  <c r="G42" i="36"/>
  <c r="F39" i="36"/>
  <c r="G37" i="36"/>
  <c r="G36" i="36"/>
  <c r="F33" i="36"/>
  <c r="G31" i="36"/>
  <c r="G30" i="36"/>
  <c r="F27" i="36"/>
  <c r="G25" i="36"/>
  <c r="G24" i="36"/>
  <c r="F21" i="36"/>
  <c r="G19" i="36"/>
  <c r="G18" i="36"/>
  <c r="F15" i="36"/>
  <c r="G13" i="36"/>
  <c r="G12" i="36"/>
  <c r="F9" i="36"/>
  <c r="G7" i="36"/>
  <c r="G6" i="36"/>
  <c r="F4" i="36" a="1"/>
  <c r="AT3" i="36"/>
  <c r="Q3" i="36"/>
  <c r="AG3" i="36" s="1"/>
  <c r="AP3" i="36" s="1"/>
  <c r="O3" i="36"/>
  <c r="AE3" i="36" s="1"/>
  <c r="AN3" i="36" s="1"/>
  <c r="AX97" i="35"/>
  <c r="AX96" i="35"/>
  <c r="AX95" i="35"/>
  <c r="AX94" i="35"/>
  <c r="AX93" i="35"/>
  <c r="AX92" i="35"/>
  <c r="AX91" i="35"/>
  <c r="AX90" i="35"/>
  <c r="AX89" i="35"/>
  <c r="AX88" i="35"/>
  <c r="AX87" i="35"/>
  <c r="AX86" i="35"/>
  <c r="AX85" i="35"/>
  <c r="AX84" i="35"/>
  <c r="AX83" i="35"/>
  <c r="AX82" i="35"/>
  <c r="AX81" i="35"/>
  <c r="AX80" i="35"/>
  <c r="V79" i="35"/>
  <c r="R78" i="35"/>
  <c r="V77" i="35"/>
  <c r="R76" i="35"/>
  <c r="V75" i="35"/>
  <c r="V73" i="35"/>
  <c r="R73" i="35"/>
  <c r="V72" i="35"/>
  <c r="V70" i="35"/>
  <c r="R69" i="35"/>
  <c r="Q69" i="35"/>
  <c r="V68" i="35"/>
  <c r="R67" i="35"/>
  <c r="V66" i="35"/>
  <c r="V64" i="35"/>
  <c r="R64" i="35"/>
  <c r="V63" i="35"/>
  <c r="V61" i="35"/>
  <c r="R60" i="35"/>
  <c r="Q60" i="35"/>
  <c r="V59" i="35"/>
  <c r="R58" i="35"/>
  <c r="V57" i="35"/>
  <c r="Q56" i="35"/>
  <c r="V55" i="35"/>
  <c r="R55" i="35"/>
  <c r="V54" i="35"/>
  <c r="U53" i="35"/>
  <c r="Q53" i="35"/>
  <c r="V52" i="35"/>
  <c r="R51" i="35"/>
  <c r="V50" i="35"/>
  <c r="R49" i="35"/>
  <c r="Q49" i="35"/>
  <c r="V48" i="35"/>
  <c r="V46" i="35"/>
  <c r="R46" i="35"/>
  <c r="V45" i="35"/>
  <c r="Q45" i="35"/>
  <c r="V43" i="35"/>
  <c r="R42" i="35"/>
  <c r="Q42" i="35"/>
  <c r="V41" i="35"/>
  <c r="R40" i="35"/>
  <c r="V39" i="35"/>
  <c r="V37" i="35"/>
  <c r="R37" i="35"/>
  <c r="V36" i="35"/>
  <c r="V34" i="35"/>
  <c r="Q34" i="35"/>
  <c r="R33" i="35"/>
  <c r="V32" i="35"/>
  <c r="R31" i="35"/>
  <c r="Q31" i="35"/>
  <c r="V30" i="35"/>
  <c r="V28" i="35"/>
  <c r="R28" i="35"/>
  <c r="V27" i="35"/>
  <c r="Q27" i="35"/>
  <c r="V25" i="35"/>
  <c r="R24" i="35"/>
  <c r="Q24" i="35"/>
  <c r="V23" i="35"/>
  <c r="R22" i="35"/>
  <c r="V21" i="35"/>
  <c r="V19" i="35"/>
  <c r="R19" i="35"/>
  <c r="V18" i="35"/>
  <c r="V17" i="35"/>
  <c r="Q17" i="35"/>
  <c r="V16" i="35"/>
  <c r="R15" i="35"/>
  <c r="V14" i="35"/>
  <c r="R13" i="35"/>
  <c r="Q13" i="35"/>
  <c r="V12" i="35"/>
  <c r="C12" i="35"/>
  <c r="R11" i="35"/>
  <c r="V10" i="35"/>
  <c r="Q10" i="35"/>
  <c r="C10" i="35"/>
  <c r="V74" i="35" s="1"/>
  <c r="V9" i="35"/>
  <c r="R9" i="35"/>
  <c r="V8" i="35"/>
  <c r="Q8" i="35"/>
  <c r="C8" i="35"/>
  <c r="Q73" i="35" s="1"/>
  <c r="B8" i="35"/>
  <c r="Q3" i="35" s="1"/>
  <c r="AG3" i="35" s="1"/>
  <c r="AP3" i="35" s="1"/>
  <c r="V7" i="35"/>
  <c r="V6" i="35"/>
  <c r="R6" i="35"/>
  <c r="Q6" i="35"/>
  <c r="C6" i="35"/>
  <c r="V5" i="35"/>
  <c r="C5" i="35"/>
  <c r="Y4" i="35"/>
  <c r="W4" i="35"/>
  <c r="V4" i="35"/>
  <c r="R4" i="35"/>
  <c r="M75" i="35"/>
  <c r="U75" i="35" s="1"/>
  <c r="M67" i="35"/>
  <c r="U67" i="35" s="1"/>
  <c r="M53" i="35"/>
  <c r="M45" i="35"/>
  <c r="U45" i="35" s="1"/>
  <c r="M32" i="35"/>
  <c r="U32" i="35" s="1"/>
  <c r="M23" i="35"/>
  <c r="U23" i="35" s="1"/>
  <c r="M10" i="35"/>
  <c r="U10" i="35" s="1"/>
  <c r="M4" i="35" a="1"/>
  <c r="M61" i="35" s="1"/>
  <c r="U61" i="35" s="1"/>
  <c r="G78" i="35"/>
  <c r="F78" i="35"/>
  <c r="F77" i="35"/>
  <c r="F75" i="35"/>
  <c r="F74" i="35"/>
  <c r="G73" i="35"/>
  <c r="F71" i="35"/>
  <c r="G70" i="35"/>
  <c r="F70" i="35"/>
  <c r="G67" i="35"/>
  <c r="F67" i="35"/>
  <c r="G66" i="35"/>
  <c r="F64" i="35"/>
  <c r="G63" i="35"/>
  <c r="F63" i="35"/>
  <c r="G60" i="35"/>
  <c r="F60" i="35"/>
  <c r="F59" i="35"/>
  <c r="F57" i="35"/>
  <c r="F56" i="35"/>
  <c r="G55" i="35"/>
  <c r="F53" i="35"/>
  <c r="G52" i="35"/>
  <c r="F52" i="35"/>
  <c r="G49" i="35"/>
  <c r="F49" i="35"/>
  <c r="G48" i="35"/>
  <c r="F46" i="35"/>
  <c r="G45" i="35"/>
  <c r="F45" i="35"/>
  <c r="G42" i="35"/>
  <c r="F42" i="35"/>
  <c r="F41" i="35"/>
  <c r="F39" i="35"/>
  <c r="F38" i="35"/>
  <c r="G37" i="35"/>
  <c r="F35" i="35"/>
  <c r="G34" i="35"/>
  <c r="F34" i="35"/>
  <c r="G31" i="35"/>
  <c r="F31" i="35"/>
  <c r="G30" i="35"/>
  <c r="F28" i="35"/>
  <c r="G27" i="35"/>
  <c r="F27" i="35"/>
  <c r="G24" i="35"/>
  <c r="F24" i="35"/>
  <c r="F23" i="35"/>
  <c r="F21" i="35"/>
  <c r="F20" i="35"/>
  <c r="G19" i="35"/>
  <c r="F17" i="35"/>
  <c r="G16" i="35"/>
  <c r="F16" i="35"/>
  <c r="G13" i="35"/>
  <c r="F13" i="35"/>
  <c r="G12" i="35"/>
  <c r="F10" i="35"/>
  <c r="G9" i="35"/>
  <c r="F9" i="35"/>
  <c r="G6" i="35"/>
  <c r="F6" i="35"/>
  <c r="F5" i="35"/>
  <c r="F4" i="35" a="1"/>
  <c r="AT3" i="35"/>
  <c r="O3" i="35"/>
  <c r="AX97" i="34"/>
  <c r="AX96" i="34"/>
  <c r="AX95" i="34"/>
  <c r="AX94" i="34"/>
  <c r="AX93" i="34"/>
  <c r="AX92" i="34"/>
  <c r="AX91" i="34"/>
  <c r="AX90" i="34"/>
  <c r="R89" i="34"/>
  <c r="V88" i="34"/>
  <c r="R87" i="34"/>
  <c r="Q87" i="34"/>
  <c r="V86" i="34"/>
  <c r="Q85" i="34"/>
  <c r="V84" i="34"/>
  <c r="R84" i="34"/>
  <c r="V83" i="34"/>
  <c r="Q83" i="34"/>
  <c r="Q82" i="34"/>
  <c r="V81" i="34"/>
  <c r="R80" i="34"/>
  <c r="V79" i="34"/>
  <c r="V78" i="34"/>
  <c r="Q78" i="34"/>
  <c r="R77" i="34"/>
  <c r="V76" i="34"/>
  <c r="V75" i="34"/>
  <c r="Q75" i="34"/>
  <c r="R74" i="34"/>
  <c r="Q74" i="34"/>
  <c r="V73" i="34"/>
  <c r="V72" i="34"/>
  <c r="Q72" i="34"/>
  <c r="R71" i="34"/>
  <c r="Q71" i="34"/>
  <c r="V70" i="34"/>
  <c r="V69" i="34"/>
  <c r="R68" i="34"/>
  <c r="Q68" i="34"/>
  <c r="V67" i="34"/>
  <c r="V66" i="34"/>
  <c r="R65" i="34"/>
  <c r="Q65" i="34"/>
  <c r="V64" i="34"/>
  <c r="V63" i="34"/>
  <c r="Q63" i="34"/>
  <c r="R62" i="34"/>
  <c r="V61" i="34"/>
  <c r="V60" i="34"/>
  <c r="Q60" i="34"/>
  <c r="R59" i="34"/>
  <c r="V58" i="34"/>
  <c r="V57" i="34"/>
  <c r="Q57" i="34"/>
  <c r="R56" i="34"/>
  <c r="Q56" i="34"/>
  <c r="V55" i="34"/>
  <c r="V54" i="34"/>
  <c r="Q54" i="34"/>
  <c r="R53" i="34"/>
  <c r="Q53" i="34"/>
  <c r="V52" i="34"/>
  <c r="V51" i="34"/>
  <c r="R50" i="34"/>
  <c r="Q50" i="34"/>
  <c r="V49" i="34"/>
  <c r="V48" i="34"/>
  <c r="R47" i="34"/>
  <c r="Q47" i="34"/>
  <c r="V46" i="34"/>
  <c r="V45" i="34"/>
  <c r="Q45" i="34"/>
  <c r="R44" i="34"/>
  <c r="V43" i="34"/>
  <c r="V42" i="34"/>
  <c r="Q42" i="34"/>
  <c r="R41" i="34"/>
  <c r="V40" i="34"/>
  <c r="V39" i="34"/>
  <c r="Q39" i="34"/>
  <c r="R38" i="34"/>
  <c r="Q38" i="34"/>
  <c r="V37" i="34"/>
  <c r="V36" i="34"/>
  <c r="Q36" i="34"/>
  <c r="R35" i="34"/>
  <c r="Q35" i="34"/>
  <c r="V34" i="34"/>
  <c r="U34" i="34"/>
  <c r="V33" i="34"/>
  <c r="Q33" i="34"/>
  <c r="R32" i="34"/>
  <c r="Q32" i="34"/>
  <c r="V31" i="34"/>
  <c r="V30" i="34"/>
  <c r="R29" i="34"/>
  <c r="Q29" i="34"/>
  <c r="V28" i="34"/>
  <c r="V27" i="34"/>
  <c r="R26" i="34"/>
  <c r="Q26" i="34"/>
  <c r="V25" i="34"/>
  <c r="V24" i="34"/>
  <c r="Q24" i="34"/>
  <c r="R23" i="34"/>
  <c r="V22" i="34"/>
  <c r="V21" i="34"/>
  <c r="Q21" i="34"/>
  <c r="R20" i="34"/>
  <c r="V19" i="34"/>
  <c r="V18" i="34"/>
  <c r="Q18" i="34"/>
  <c r="R17" i="34"/>
  <c r="Q17" i="34"/>
  <c r="V16" i="34"/>
  <c r="V15" i="34"/>
  <c r="Q15" i="34"/>
  <c r="R14" i="34"/>
  <c r="Q14" i="34"/>
  <c r="V13" i="34"/>
  <c r="V12" i="34"/>
  <c r="C12" i="34"/>
  <c r="U11" i="34"/>
  <c r="R11" i="34"/>
  <c r="V10" i="34"/>
  <c r="C10" i="34"/>
  <c r="V85" i="34" s="1"/>
  <c r="V9" i="34"/>
  <c r="R9" i="34"/>
  <c r="V8" i="34"/>
  <c r="Q8" i="34"/>
  <c r="C8" i="34"/>
  <c r="Q84" i="34" s="1"/>
  <c r="B8" i="34"/>
  <c r="Q3" i="34" s="1"/>
  <c r="AG3" i="34" s="1"/>
  <c r="V7" i="34"/>
  <c r="V6" i="34"/>
  <c r="Q6" i="34"/>
  <c r="C6" i="34"/>
  <c r="V5" i="34"/>
  <c r="R5" i="34"/>
  <c r="C5" i="34"/>
  <c r="X4" i="34"/>
  <c r="AH4" i="34" s="1"/>
  <c r="W4" i="34"/>
  <c r="V4" i="34"/>
  <c r="Y4" i="34" s="1"/>
  <c r="R4" i="34"/>
  <c r="M89" i="34"/>
  <c r="U89" i="34" s="1"/>
  <c r="M88" i="34"/>
  <c r="U88" i="34" s="1"/>
  <c r="M83" i="34"/>
  <c r="U83" i="34" s="1"/>
  <c r="M82" i="34"/>
  <c r="U82" i="34" s="1"/>
  <c r="M77" i="34"/>
  <c r="U77" i="34" s="1"/>
  <c r="M76" i="34"/>
  <c r="U76" i="34" s="1"/>
  <c r="M71" i="34"/>
  <c r="U71" i="34" s="1"/>
  <c r="M70" i="34"/>
  <c r="U70" i="34" s="1"/>
  <c r="M65" i="34"/>
  <c r="U65" i="34" s="1"/>
  <c r="M64" i="34"/>
  <c r="U64" i="34" s="1"/>
  <c r="M59" i="34"/>
  <c r="U59" i="34" s="1"/>
  <c r="M58" i="34"/>
  <c r="U58" i="34" s="1"/>
  <c r="M53" i="34"/>
  <c r="U53" i="34" s="1"/>
  <c r="M52" i="34"/>
  <c r="U52" i="34" s="1"/>
  <c r="M47" i="34"/>
  <c r="U47" i="34" s="1"/>
  <c r="M46" i="34"/>
  <c r="U46" i="34" s="1"/>
  <c r="M41" i="34"/>
  <c r="U41" i="34" s="1"/>
  <c r="M40" i="34"/>
  <c r="U40" i="34" s="1"/>
  <c r="M35" i="34"/>
  <c r="U35" i="34" s="1"/>
  <c r="M34" i="34"/>
  <c r="M29" i="34"/>
  <c r="U29" i="34" s="1"/>
  <c r="M28" i="34"/>
  <c r="U28" i="34" s="1"/>
  <c r="M23" i="34"/>
  <c r="U23" i="34" s="1"/>
  <c r="M22" i="34"/>
  <c r="U22" i="34" s="1"/>
  <c r="M17" i="34"/>
  <c r="U17" i="34" s="1"/>
  <c r="M16" i="34"/>
  <c r="U16" i="34" s="1"/>
  <c r="M11" i="34"/>
  <c r="M10" i="34"/>
  <c r="U10" i="34" s="1"/>
  <c r="M5" i="34"/>
  <c r="U5" i="34" s="1"/>
  <c r="M4" i="34"/>
  <c r="U4" i="34" s="1"/>
  <c r="M4" i="34" a="1"/>
  <c r="M86" i="34" s="1"/>
  <c r="U86" i="34" s="1"/>
  <c r="G89" i="34"/>
  <c r="F89" i="34"/>
  <c r="F87" i="34"/>
  <c r="G86" i="34"/>
  <c r="F86" i="34"/>
  <c r="F84" i="34"/>
  <c r="G83" i="34"/>
  <c r="F83" i="34"/>
  <c r="F81" i="34"/>
  <c r="G80" i="34"/>
  <c r="F80" i="34"/>
  <c r="F78" i="34"/>
  <c r="G77" i="34"/>
  <c r="F77" i="34"/>
  <c r="F75" i="34"/>
  <c r="G74" i="34"/>
  <c r="F74" i="34"/>
  <c r="F72" i="34"/>
  <c r="G71" i="34"/>
  <c r="F71" i="34"/>
  <c r="F69" i="34"/>
  <c r="G68" i="34"/>
  <c r="F68" i="34"/>
  <c r="F66" i="34"/>
  <c r="G65" i="34"/>
  <c r="F65" i="34"/>
  <c r="F63" i="34"/>
  <c r="G62" i="34"/>
  <c r="F62" i="34"/>
  <c r="F60" i="34"/>
  <c r="G59" i="34"/>
  <c r="F59" i="34"/>
  <c r="F57" i="34"/>
  <c r="G56" i="34"/>
  <c r="F56" i="34"/>
  <c r="F54" i="34"/>
  <c r="G53" i="34"/>
  <c r="F53" i="34"/>
  <c r="F51" i="34"/>
  <c r="G50" i="34"/>
  <c r="F50" i="34"/>
  <c r="F48" i="34"/>
  <c r="G47" i="34"/>
  <c r="F47" i="34"/>
  <c r="F45" i="34"/>
  <c r="G44" i="34"/>
  <c r="F44" i="34"/>
  <c r="F42" i="34"/>
  <c r="G41" i="34"/>
  <c r="F41" i="34"/>
  <c r="F39" i="34"/>
  <c r="G38" i="34"/>
  <c r="F38" i="34"/>
  <c r="F36" i="34"/>
  <c r="G35" i="34"/>
  <c r="F35" i="34"/>
  <c r="F33" i="34"/>
  <c r="G32" i="34"/>
  <c r="F32" i="34"/>
  <c r="F30" i="34"/>
  <c r="G29" i="34"/>
  <c r="F29" i="34"/>
  <c r="F27" i="34"/>
  <c r="G26" i="34"/>
  <c r="F26" i="34"/>
  <c r="F24" i="34"/>
  <c r="G23" i="34"/>
  <c r="F23" i="34"/>
  <c r="F21" i="34"/>
  <c r="G20" i="34"/>
  <c r="F20" i="34"/>
  <c r="F18" i="34"/>
  <c r="G17" i="34"/>
  <c r="F17" i="34"/>
  <c r="F15" i="34"/>
  <c r="G14" i="34"/>
  <c r="F14" i="34"/>
  <c r="F12" i="34"/>
  <c r="G11" i="34"/>
  <c r="F11" i="34"/>
  <c r="F9" i="34"/>
  <c r="G8" i="34"/>
  <c r="F8" i="34"/>
  <c r="F6" i="34"/>
  <c r="G5" i="34"/>
  <c r="F5" i="34"/>
  <c r="F4" i="34" a="1"/>
  <c r="G88" i="34" s="1"/>
  <c r="AT3" i="34"/>
  <c r="AP3" i="34"/>
  <c r="R3" i="34"/>
  <c r="O3" i="34"/>
  <c r="AE3" i="34" s="1"/>
  <c r="AN3" i="34" s="1"/>
  <c r="U98" i="33"/>
  <c r="S98" i="33"/>
  <c r="R98" i="33"/>
  <c r="V97" i="33"/>
  <c r="R97" i="33"/>
  <c r="R96" i="33"/>
  <c r="R95" i="33"/>
  <c r="R94" i="33"/>
  <c r="R93" i="33"/>
  <c r="R92" i="33"/>
  <c r="R91" i="33"/>
  <c r="R90" i="33"/>
  <c r="R89" i="33"/>
  <c r="V88" i="33"/>
  <c r="R88" i="33"/>
  <c r="R87" i="33"/>
  <c r="R86" i="33"/>
  <c r="R85" i="33"/>
  <c r="R84" i="33"/>
  <c r="R83" i="33"/>
  <c r="R82" i="33"/>
  <c r="R81" i="33"/>
  <c r="U80" i="33"/>
  <c r="R80" i="33"/>
  <c r="V79" i="33"/>
  <c r="R79" i="33"/>
  <c r="R78" i="33"/>
  <c r="R77" i="33"/>
  <c r="R76" i="33"/>
  <c r="R75" i="33"/>
  <c r="R74" i="33"/>
  <c r="R73" i="33"/>
  <c r="R72" i="33"/>
  <c r="R71" i="33"/>
  <c r="V70" i="33"/>
  <c r="R70" i="33"/>
  <c r="R69" i="33"/>
  <c r="R68" i="33"/>
  <c r="R67" i="33"/>
  <c r="R66" i="33"/>
  <c r="R65" i="33"/>
  <c r="R64" i="33"/>
  <c r="R63" i="33"/>
  <c r="U62" i="33"/>
  <c r="R62" i="33"/>
  <c r="V61" i="33"/>
  <c r="R61" i="33"/>
  <c r="R60" i="33"/>
  <c r="R59" i="33"/>
  <c r="R58" i="33"/>
  <c r="R57" i="33"/>
  <c r="R56" i="33"/>
  <c r="R55" i="33"/>
  <c r="R54" i="33"/>
  <c r="R53" i="33"/>
  <c r="V52" i="33"/>
  <c r="R52" i="33"/>
  <c r="R51" i="33"/>
  <c r="R50" i="33"/>
  <c r="R49" i="33"/>
  <c r="R48" i="33"/>
  <c r="R47" i="33"/>
  <c r="R46" i="33"/>
  <c r="R45" i="33"/>
  <c r="U44" i="33"/>
  <c r="R44" i="33"/>
  <c r="V43" i="33"/>
  <c r="R43" i="33"/>
  <c r="R42" i="33"/>
  <c r="R41" i="33"/>
  <c r="R40" i="33"/>
  <c r="R39" i="33"/>
  <c r="R38" i="33"/>
  <c r="R37" i="33"/>
  <c r="R36" i="33"/>
  <c r="R35" i="33"/>
  <c r="V34" i="33"/>
  <c r="R34" i="33"/>
  <c r="R33" i="33"/>
  <c r="R32" i="33"/>
  <c r="R31" i="33"/>
  <c r="R30" i="33"/>
  <c r="R29" i="33"/>
  <c r="R28" i="33"/>
  <c r="R27" i="33"/>
  <c r="R26" i="33"/>
  <c r="U25" i="33"/>
  <c r="R25" i="33"/>
  <c r="R24" i="33"/>
  <c r="R23" i="33"/>
  <c r="V22" i="33"/>
  <c r="R22" i="33"/>
  <c r="R21" i="33"/>
  <c r="U20" i="33"/>
  <c r="R20" i="33"/>
  <c r="U19" i="33"/>
  <c r="R19" i="33"/>
  <c r="R18" i="33"/>
  <c r="R17" i="33"/>
  <c r="R16" i="33"/>
  <c r="R15" i="33"/>
  <c r="R14" i="33"/>
  <c r="V13" i="33"/>
  <c r="R13" i="33"/>
  <c r="R12" i="33"/>
  <c r="C12" i="33"/>
  <c r="V11" i="33"/>
  <c r="R11" i="33"/>
  <c r="R10" i="33"/>
  <c r="C10" i="33"/>
  <c r="V9" i="33"/>
  <c r="R9" i="33"/>
  <c r="R8" i="33"/>
  <c r="C8" i="33"/>
  <c r="B8" i="33"/>
  <c r="Q3" i="33" s="1"/>
  <c r="AG3" i="33" s="1"/>
  <c r="AP3" i="33" s="1"/>
  <c r="V7" i="33"/>
  <c r="U7" i="33"/>
  <c r="R7" i="33"/>
  <c r="R6" i="33"/>
  <c r="Q6" i="33"/>
  <c r="R5" i="33"/>
  <c r="C5" i="33"/>
  <c r="W4" i="33"/>
  <c r="R4" i="33"/>
  <c r="M98" i="33"/>
  <c r="M97" i="33"/>
  <c r="U97" i="33" s="1"/>
  <c r="M96" i="33"/>
  <c r="U96" i="33" s="1"/>
  <c r="M92" i="33"/>
  <c r="U92" i="33" s="1"/>
  <c r="M91" i="33"/>
  <c r="U91" i="33" s="1"/>
  <c r="M90" i="33"/>
  <c r="U90" i="33" s="1"/>
  <c r="M86" i="33"/>
  <c r="U86" i="33" s="1"/>
  <c r="M85" i="33"/>
  <c r="U85" i="33" s="1"/>
  <c r="M84" i="33"/>
  <c r="U84" i="33" s="1"/>
  <c r="M80" i="33"/>
  <c r="M79" i="33"/>
  <c r="U79" i="33" s="1"/>
  <c r="M78" i="33"/>
  <c r="U78" i="33" s="1"/>
  <c r="M74" i="33"/>
  <c r="U74" i="33" s="1"/>
  <c r="M73" i="33"/>
  <c r="U73" i="33" s="1"/>
  <c r="M72" i="33"/>
  <c r="U72" i="33" s="1"/>
  <c r="M68" i="33"/>
  <c r="U68" i="33" s="1"/>
  <c r="M67" i="33"/>
  <c r="U67" i="33" s="1"/>
  <c r="M66" i="33"/>
  <c r="U66" i="33" s="1"/>
  <c r="M62" i="33"/>
  <c r="M61" i="33"/>
  <c r="U61" i="33" s="1"/>
  <c r="M60" i="33"/>
  <c r="U60" i="33" s="1"/>
  <c r="M56" i="33"/>
  <c r="U56" i="33" s="1"/>
  <c r="M55" i="33"/>
  <c r="U55" i="33" s="1"/>
  <c r="M54" i="33"/>
  <c r="U54" i="33" s="1"/>
  <c r="M50" i="33"/>
  <c r="U50" i="33" s="1"/>
  <c r="M49" i="33"/>
  <c r="U49" i="33" s="1"/>
  <c r="M48" i="33"/>
  <c r="U48" i="33" s="1"/>
  <c r="M44" i="33"/>
  <c r="M43" i="33"/>
  <c r="U43" i="33" s="1"/>
  <c r="M42" i="33"/>
  <c r="U42" i="33" s="1"/>
  <c r="M38" i="33"/>
  <c r="U38" i="33" s="1"/>
  <c r="M37" i="33"/>
  <c r="U37" i="33" s="1"/>
  <c r="M36" i="33"/>
  <c r="U36" i="33" s="1"/>
  <c r="M32" i="33"/>
  <c r="U32" i="33" s="1"/>
  <c r="M31" i="33"/>
  <c r="U31" i="33" s="1"/>
  <c r="M30" i="33"/>
  <c r="U30" i="33" s="1"/>
  <c r="M26" i="33"/>
  <c r="U26" i="33" s="1"/>
  <c r="M25" i="33"/>
  <c r="M24" i="33"/>
  <c r="U24" i="33" s="1"/>
  <c r="M20" i="33"/>
  <c r="M19" i="33"/>
  <c r="M18" i="33"/>
  <c r="U18" i="33" s="1"/>
  <c r="M14" i="33"/>
  <c r="U14" i="33" s="1"/>
  <c r="M13" i="33"/>
  <c r="U13" i="33" s="1"/>
  <c r="M12" i="33"/>
  <c r="U12" i="33" s="1"/>
  <c r="M8" i="33"/>
  <c r="U8" i="33" s="1"/>
  <c r="M7" i="33"/>
  <c r="M6" i="33"/>
  <c r="U6" i="33" s="1"/>
  <c r="M4" i="33" a="1"/>
  <c r="M95" i="33" s="1"/>
  <c r="U95" i="33" s="1"/>
  <c r="G97" i="33"/>
  <c r="G96" i="33"/>
  <c r="G95" i="33"/>
  <c r="G94" i="33"/>
  <c r="G91" i="33"/>
  <c r="G90" i="33"/>
  <c r="G89" i="33"/>
  <c r="G88" i="33"/>
  <c r="G85" i="33"/>
  <c r="G84" i="33"/>
  <c r="G83" i="33"/>
  <c r="G82" i="33"/>
  <c r="G79" i="33"/>
  <c r="G78" i="33"/>
  <c r="G77" i="33"/>
  <c r="G76" i="33"/>
  <c r="G73" i="33"/>
  <c r="G72" i="33"/>
  <c r="G71" i="33"/>
  <c r="G70" i="33"/>
  <c r="G67" i="33"/>
  <c r="G66" i="33"/>
  <c r="G65" i="33"/>
  <c r="G64" i="33"/>
  <c r="G61" i="33"/>
  <c r="G60" i="33"/>
  <c r="G59" i="33"/>
  <c r="G58" i="33"/>
  <c r="G55" i="33"/>
  <c r="G54" i="33"/>
  <c r="G53" i="33"/>
  <c r="G52" i="33"/>
  <c r="G49" i="33"/>
  <c r="G48" i="33"/>
  <c r="G47" i="33"/>
  <c r="G46" i="33"/>
  <c r="G43" i="33"/>
  <c r="G42" i="33"/>
  <c r="G41" i="33"/>
  <c r="G40" i="33"/>
  <c r="G37" i="33"/>
  <c r="G36" i="33"/>
  <c r="G35" i="33"/>
  <c r="G34" i="33"/>
  <c r="G31" i="33"/>
  <c r="G30" i="33"/>
  <c r="G29" i="33"/>
  <c r="G28" i="33"/>
  <c r="G25" i="33"/>
  <c r="G24" i="33"/>
  <c r="G23" i="33"/>
  <c r="G22" i="33"/>
  <c r="G19" i="33"/>
  <c r="G18" i="33"/>
  <c r="G17" i="33"/>
  <c r="G16" i="33"/>
  <c r="G13" i="33"/>
  <c r="G12" i="33"/>
  <c r="G11" i="33"/>
  <c r="G10" i="33"/>
  <c r="G7" i="33"/>
  <c r="G6" i="33"/>
  <c r="G5" i="33"/>
  <c r="G4" i="33"/>
  <c r="G4" i="33" a="1"/>
  <c r="G93" i="33" s="1"/>
  <c r="F97" i="33"/>
  <c r="F96" i="33"/>
  <c r="F95" i="33"/>
  <c r="F94" i="33"/>
  <c r="F91" i="33"/>
  <c r="F90" i="33"/>
  <c r="F89" i="33"/>
  <c r="F88" i="33"/>
  <c r="F85" i="33"/>
  <c r="F84" i="33"/>
  <c r="F83" i="33"/>
  <c r="F82" i="33"/>
  <c r="F79" i="33"/>
  <c r="F78" i="33"/>
  <c r="F77" i="33"/>
  <c r="F76" i="33"/>
  <c r="F73" i="33"/>
  <c r="F72" i="33"/>
  <c r="F71" i="33"/>
  <c r="F70" i="33"/>
  <c r="F67" i="33"/>
  <c r="F66" i="33"/>
  <c r="F65" i="33"/>
  <c r="F64" i="33"/>
  <c r="F61" i="33"/>
  <c r="F60" i="33"/>
  <c r="F59" i="33"/>
  <c r="F58" i="33"/>
  <c r="F55" i="33"/>
  <c r="F54" i="33"/>
  <c r="F53" i="33"/>
  <c r="F52" i="33"/>
  <c r="F49" i="33"/>
  <c r="F48" i="33"/>
  <c r="F47" i="33"/>
  <c r="F46" i="33"/>
  <c r="F43" i="33"/>
  <c r="F42" i="33"/>
  <c r="F41" i="33"/>
  <c r="F40" i="33"/>
  <c r="F37" i="33"/>
  <c r="F36" i="33"/>
  <c r="F35" i="33"/>
  <c r="F34" i="33"/>
  <c r="F31" i="33"/>
  <c r="F30" i="33"/>
  <c r="F29" i="33"/>
  <c r="F28" i="33"/>
  <c r="F25" i="33"/>
  <c r="F24" i="33"/>
  <c r="F23" i="33"/>
  <c r="F22" i="33"/>
  <c r="F19" i="33"/>
  <c r="F18" i="33"/>
  <c r="F17" i="33"/>
  <c r="F16" i="33"/>
  <c r="F13" i="33"/>
  <c r="F12" i="33"/>
  <c r="F11" i="33"/>
  <c r="F10" i="33"/>
  <c r="F7" i="33"/>
  <c r="F6" i="33"/>
  <c r="F5" i="33"/>
  <c r="F4" i="33"/>
  <c r="F4" i="33" a="1"/>
  <c r="F93" i="33" s="1"/>
  <c r="AT3" i="33"/>
  <c r="R3" i="33"/>
  <c r="O3" i="33"/>
  <c r="AX97" i="32"/>
  <c r="AX96" i="32"/>
  <c r="AX95" i="32"/>
  <c r="AX94" i="32"/>
  <c r="AX93" i="32"/>
  <c r="AX92" i="32"/>
  <c r="AX91" i="32"/>
  <c r="AX90" i="32"/>
  <c r="AX89" i="32"/>
  <c r="AX88" i="32"/>
  <c r="AX87" i="32"/>
  <c r="AX86" i="32"/>
  <c r="AX85" i="32"/>
  <c r="AX84" i="32"/>
  <c r="AX83" i="32"/>
  <c r="AX82" i="32"/>
  <c r="AX81" i="32"/>
  <c r="AX80" i="32"/>
  <c r="AX79" i="32"/>
  <c r="AX78" i="32"/>
  <c r="AX77" i="32"/>
  <c r="AX76" i="32"/>
  <c r="AX75" i="32"/>
  <c r="AX74" i="32"/>
  <c r="AX73" i="32"/>
  <c r="AX72" i="32"/>
  <c r="AX71" i="32"/>
  <c r="AX70" i="32"/>
  <c r="V69" i="32"/>
  <c r="Q69" i="32"/>
  <c r="R68" i="32"/>
  <c r="V67" i="32"/>
  <c r="V66" i="32"/>
  <c r="R65" i="32"/>
  <c r="Q65" i="32"/>
  <c r="V64" i="32"/>
  <c r="V63" i="32"/>
  <c r="R62" i="32"/>
  <c r="V61" i="32"/>
  <c r="V60" i="32"/>
  <c r="R59" i="32"/>
  <c r="V58" i="32"/>
  <c r="V57" i="32"/>
  <c r="R56" i="32"/>
  <c r="V55" i="32"/>
  <c r="V54" i="32"/>
  <c r="R53" i="32"/>
  <c r="V52" i="32"/>
  <c r="V51" i="32"/>
  <c r="R50" i="32"/>
  <c r="V49" i="32"/>
  <c r="V48" i="32"/>
  <c r="R47" i="32"/>
  <c r="V46" i="32"/>
  <c r="V45" i="32"/>
  <c r="R44" i="32"/>
  <c r="Q44" i="32"/>
  <c r="V43" i="32"/>
  <c r="V42" i="32"/>
  <c r="R41" i="32"/>
  <c r="V40" i="32"/>
  <c r="V39" i="32"/>
  <c r="R38" i="32"/>
  <c r="V37" i="32"/>
  <c r="V36" i="32"/>
  <c r="R35" i="32"/>
  <c r="V34" i="32"/>
  <c r="V33" i="32"/>
  <c r="R32" i="32"/>
  <c r="Q32" i="32"/>
  <c r="V31" i="32"/>
  <c r="V30" i="32"/>
  <c r="R29" i="32"/>
  <c r="V28" i="32"/>
  <c r="V27" i="32"/>
  <c r="R26" i="32"/>
  <c r="V25" i="32"/>
  <c r="V24" i="32"/>
  <c r="R23" i="32"/>
  <c r="V22" i="32"/>
  <c r="V21" i="32"/>
  <c r="R20" i="32"/>
  <c r="V19" i="32"/>
  <c r="V18" i="32"/>
  <c r="R17" i="32"/>
  <c r="V16" i="32"/>
  <c r="R16" i="32"/>
  <c r="V15" i="32"/>
  <c r="R14" i="32"/>
  <c r="V13" i="32"/>
  <c r="R13" i="32"/>
  <c r="V12" i="32"/>
  <c r="C12" i="32"/>
  <c r="R11" i="32"/>
  <c r="V10" i="32"/>
  <c r="C10" i="32"/>
  <c r="V68" i="32" s="1"/>
  <c r="V9" i="32"/>
  <c r="R9" i="32"/>
  <c r="V8" i="32"/>
  <c r="C8" i="32"/>
  <c r="Q60" i="32" s="1"/>
  <c r="B8" i="32"/>
  <c r="Q3" i="32" s="1"/>
  <c r="AG3" i="32" s="1"/>
  <c r="AP3" i="32" s="1"/>
  <c r="V7" i="32"/>
  <c r="R7" i="32"/>
  <c r="V6" i="32"/>
  <c r="C6" i="32"/>
  <c r="R67" i="32" s="1"/>
  <c r="V5" i="32"/>
  <c r="R5" i="32"/>
  <c r="C5" i="32"/>
  <c r="W4" i="32"/>
  <c r="V4" i="32"/>
  <c r="Y4" i="32" s="1"/>
  <c r="R4" i="32"/>
  <c r="M69" i="32"/>
  <c r="U69" i="32" s="1"/>
  <c r="M68" i="32"/>
  <c r="U68" i="32" s="1"/>
  <c r="M67" i="32"/>
  <c r="U67" i="32" s="1"/>
  <c r="M62" i="32"/>
  <c r="U62" i="32" s="1"/>
  <c r="M57" i="32"/>
  <c r="U57" i="32" s="1"/>
  <c r="M56" i="32"/>
  <c r="U56" i="32" s="1"/>
  <c r="M55" i="32"/>
  <c r="U55" i="32" s="1"/>
  <c r="M50" i="32"/>
  <c r="U50" i="32" s="1"/>
  <c r="M45" i="32"/>
  <c r="U45" i="32" s="1"/>
  <c r="M44" i="32"/>
  <c r="U44" i="32" s="1"/>
  <c r="M43" i="32"/>
  <c r="U43" i="32" s="1"/>
  <c r="M38" i="32"/>
  <c r="U38" i="32" s="1"/>
  <c r="M33" i="32"/>
  <c r="U33" i="32" s="1"/>
  <c r="M32" i="32"/>
  <c r="U32" i="32" s="1"/>
  <c r="M31" i="32"/>
  <c r="U31" i="32" s="1"/>
  <c r="M26" i="32"/>
  <c r="U26" i="32" s="1"/>
  <c r="M21" i="32"/>
  <c r="U21" i="32" s="1"/>
  <c r="M20" i="32"/>
  <c r="U20" i="32" s="1"/>
  <c r="M19" i="32"/>
  <c r="U19" i="32" s="1"/>
  <c r="M14" i="32"/>
  <c r="U14" i="32" s="1"/>
  <c r="M9" i="32"/>
  <c r="U9" i="32" s="1"/>
  <c r="M8" i="32"/>
  <c r="U8" i="32" s="1"/>
  <c r="M7" i="32"/>
  <c r="U7" i="32" s="1"/>
  <c r="M4" i="32" a="1"/>
  <c r="M61" i="32" s="1"/>
  <c r="U61" i="32" s="1"/>
  <c r="F69" i="32"/>
  <c r="G68" i="32"/>
  <c r="F68" i="32"/>
  <c r="G67" i="32"/>
  <c r="F66" i="32"/>
  <c r="G65" i="32"/>
  <c r="F65" i="32"/>
  <c r="G64" i="32"/>
  <c r="F63" i="32"/>
  <c r="G62" i="32"/>
  <c r="F62" i="32"/>
  <c r="G61" i="32"/>
  <c r="F60" i="32"/>
  <c r="G59" i="32"/>
  <c r="F59" i="32"/>
  <c r="G58" i="32"/>
  <c r="F57" i="32"/>
  <c r="G56" i="32"/>
  <c r="F56" i="32"/>
  <c r="G55" i="32"/>
  <c r="F54" i="32"/>
  <c r="G53" i="32"/>
  <c r="F53" i="32"/>
  <c r="G52" i="32"/>
  <c r="F51" i="32"/>
  <c r="G50" i="32"/>
  <c r="F50" i="32"/>
  <c r="G49" i="32"/>
  <c r="F48" i="32"/>
  <c r="G47" i="32"/>
  <c r="F47" i="32"/>
  <c r="G46" i="32"/>
  <c r="F45" i="32"/>
  <c r="G44" i="32"/>
  <c r="F44" i="32"/>
  <c r="G43" i="32"/>
  <c r="F42" i="32"/>
  <c r="G41" i="32"/>
  <c r="F41" i="32"/>
  <c r="G40" i="32"/>
  <c r="F39" i="32"/>
  <c r="G38" i="32"/>
  <c r="F38" i="32"/>
  <c r="G37" i="32"/>
  <c r="F36" i="32"/>
  <c r="G35" i="32"/>
  <c r="F35" i="32"/>
  <c r="G34" i="32"/>
  <c r="F33" i="32"/>
  <c r="G32" i="32"/>
  <c r="F32" i="32"/>
  <c r="G31" i="32"/>
  <c r="F30" i="32"/>
  <c r="G29" i="32"/>
  <c r="F29" i="32"/>
  <c r="G28" i="32"/>
  <c r="F27" i="32"/>
  <c r="G26" i="32"/>
  <c r="F26" i="32"/>
  <c r="G25" i="32"/>
  <c r="F24" i="32"/>
  <c r="G23" i="32"/>
  <c r="F23" i="32"/>
  <c r="G22" i="32"/>
  <c r="F21" i="32"/>
  <c r="G20" i="32"/>
  <c r="F20" i="32"/>
  <c r="G19" i="32"/>
  <c r="F18" i="32"/>
  <c r="G17" i="32"/>
  <c r="F17" i="32"/>
  <c r="G16" i="32"/>
  <c r="F15" i="32"/>
  <c r="G14" i="32"/>
  <c r="F14" i="32"/>
  <c r="G13" i="32"/>
  <c r="F12" i="32"/>
  <c r="G11" i="32"/>
  <c r="F11" i="32"/>
  <c r="G10" i="32"/>
  <c r="F9" i="32"/>
  <c r="G8" i="32"/>
  <c r="F8" i="32"/>
  <c r="G7" i="32"/>
  <c r="F6" i="32"/>
  <c r="G5" i="32"/>
  <c r="F5" i="32"/>
  <c r="G4" i="32"/>
  <c r="F4" i="32" a="1"/>
  <c r="F67" i="32" s="1"/>
  <c r="AT3" i="32"/>
  <c r="AH3" i="32"/>
  <c r="AQ3" i="32" s="1"/>
  <c r="R3" i="32"/>
  <c r="O3" i="32"/>
  <c r="AE3" i="32" s="1"/>
  <c r="AN3" i="32" s="1"/>
  <c r="AX97" i="31"/>
  <c r="AX96" i="31"/>
  <c r="AX95" i="31"/>
  <c r="AX94" i="31"/>
  <c r="AX93" i="31"/>
  <c r="AX92" i="31"/>
  <c r="AX91" i="31"/>
  <c r="AX90" i="31"/>
  <c r="AX89" i="31"/>
  <c r="AX88" i="31"/>
  <c r="AX87" i="31"/>
  <c r="AX86" i="31"/>
  <c r="AX85" i="31"/>
  <c r="AX84" i="31"/>
  <c r="AX83" i="31"/>
  <c r="AX82" i="31"/>
  <c r="AX81" i="31"/>
  <c r="AX80" i="31"/>
  <c r="V79" i="31"/>
  <c r="R79" i="31"/>
  <c r="V78" i="31"/>
  <c r="Q78" i="31"/>
  <c r="R77" i="31"/>
  <c r="V76" i="31"/>
  <c r="R76" i="31"/>
  <c r="V75" i="31"/>
  <c r="R74" i="31"/>
  <c r="V73" i="31"/>
  <c r="R73" i="31"/>
  <c r="V72" i="31"/>
  <c r="R71" i="31"/>
  <c r="V70" i="31"/>
  <c r="U70" i="31"/>
  <c r="R70" i="31"/>
  <c r="V69" i="31"/>
  <c r="R68" i="31"/>
  <c r="V67" i="31"/>
  <c r="R67" i="31"/>
  <c r="V66" i="31"/>
  <c r="R65" i="31"/>
  <c r="V64" i="31"/>
  <c r="R64" i="31"/>
  <c r="V63" i="31"/>
  <c r="R62" i="31"/>
  <c r="V61" i="31"/>
  <c r="U61" i="31"/>
  <c r="R61" i="31"/>
  <c r="V60" i="31"/>
  <c r="R59" i="31"/>
  <c r="V58" i="31"/>
  <c r="R58" i="31"/>
  <c r="V57" i="31"/>
  <c r="R56" i="31"/>
  <c r="V55" i="31"/>
  <c r="R55" i="31"/>
  <c r="V54" i="31"/>
  <c r="U54" i="31"/>
  <c r="R53" i="31"/>
  <c r="V52" i="31"/>
  <c r="U52" i="31"/>
  <c r="R52" i="31"/>
  <c r="V51" i="31"/>
  <c r="R50" i="31"/>
  <c r="V49" i="31"/>
  <c r="R49" i="31"/>
  <c r="V48" i="31"/>
  <c r="R47" i="31"/>
  <c r="V46" i="31"/>
  <c r="R46" i="31"/>
  <c r="V45" i="31"/>
  <c r="R44" i="31"/>
  <c r="V43" i="31"/>
  <c r="U43" i="31"/>
  <c r="R43" i="31"/>
  <c r="V42" i="31"/>
  <c r="R41" i="31"/>
  <c r="V40" i="31"/>
  <c r="R40" i="31"/>
  <c r="V39" i="31"/>
  <c r="R38" i="31"/>
  <c r="V37" i="31"/>
  <c r="R37" i="31"/>
  <c r="V36" i="31"/>
  <c r="R35" i="31"/>
  <c r="V34" i="31"/>
  <c r="U34" i="31"/>
  <c r="R34" i="31"/>
  <c r="V33" i="31"/>
  <c r="R32" i="31"/>
  <c r="V31" i="31"/>
  <c r="R31" i="31"/>
  <c r="V30" i="31"/>
  <c r="Q30" i="31"/>
  <c r="R29" i="31"/>
  <c r="V28" i="31"/>
  <c r="R28" i="31"/>
  <c r="V27" i="31"/>
  <c r="Q27" i="31"/>
  <c r="R26" i="31"/>
  <c r="V25" i="31"/>
  <c r="U25" i="31"/>
  <c r="R25" i="31"/>
  <c r="V24" i="31"/>
  <c r="R23" i="31"/>
  <c r="V22" i="31"/>
  <c r="R22" i="31"/>
  <c r="V21" i="31"/>
  <c r="R20" i="31"/>
  <c r="V19" i="31"/>
  <c r="R19" i="31"/>
  <c r="V18" i="31"/>
  <c r="U18" i="31"/>
  <c r="R17" i="31"/>
  <c r="V16" i="31"/>
  <c r="U16" i="31"/>
  <c r="R16" i="31"/>
  <c r="V15" i="31"/>
  <c r="R14" i="31"/>
  <c r="V13" i="31"/>
  <c r="R13" i="31"/>
  <c r="V12" i="31"/>
  <c r="C12" i="31"/>
  <c r="U11" i="31"/>
  <c r="R11" i="31"/>
  <c r="V10" i="31"/>
  <c r="U10" i="31"/>
  <c r="C10" i="31"/>
  <c r="V77" i="31" s="1"/>
  <c r="V9" i="31"/>
  <c r="R9" i="31"/>
  <c r="V8" i="31"/>
  <c r="U8" i="31"/>
  <c r="C8" i="31"/>
  <c r="B8" i="31"/>
  <c r="Q3" i="31" s="1"/>
  <c r="V7" i="31"/>
  <c r="R7" i="31"/>
  <c r="V6" i="31"/>
  <c r="U6" i="31"/>
  <c r="Q6" i="31"/>
  <c r="C6" i="31"/>
  <c r="R78" i="31" s="1"/>
  <c r="V5" i="31"/>
  <c r="U5" i="31"/>
  <c r="R5" i="31"/>
  <c r="C5" i="31"/>
  <c r="W4" i="31"/>
  <c r="V4" i="31"/>
  <c r="Y4" i="31" s="1"/>
  <c r="R4" i="31"/>
  <c r="M79" i="31"/>
  <c r="U79" i="31" s="1"/>
  <c r="M78" i="31"/>
  <c r="U78" i="31" s="1"/>
  <c r="M77" i="31"/>
  <c r="U77" i="31" s="1"/>
  <c r="M76" i="31"/>
  <c r="U76" i="31" s="1"/>
  <c r="M74" i="31"/>
  <c r="U74" i="31" s="1"/>
  <c r="M73" i="31"/>
  <c r="U73" i="31" s="1"/>
  <c r="M72" i="31"/>
  <c r="U72" i="31" s="1"/>
  <c r="M71" i="31"/>
  <c r="U71" i="31" s="1"/>
  <c r="M70" i="31"/>
  <c r="M68" i="31"/>
  <c r="U68" i="31" s="1"/>
  <c r="M67" i="31"/>
  <c r="U67" i="31" s="1"/>
  <c r="M66" i="31"/>
  <c r="U66" i="31" s="1"/>
  <c r="M65" i="31"/>
  <c r="U65" i="31" s="1"/>
  <c r="M64" i="31"/>
  <c r="U64" i="31" s="1"/>
  <c r="M62" i="31"/>
  <c r="U62" i="31" s="1"/>
  <c r="M61" i="31"/>
  <c r="M60" i="31"/>
  <c r="U60" i="31" s="1"/>
  <c r="M59" i="31"/>
  <c r="U59" i="31" s="1"/>
  <c r="M58" i="31"/>
  <c r="U58" i="31" s="1"/>
  <c r="M56" i="31"/>
  <c r="U56" i="31" s="1"/>
  <c r="M55" i="31"/>
  <c r="U55" i="31" s="1"/>
  <c r="M54" i="31"/>
  <c r="M53" i="31"/>
  <c r="U53" i="31" s="1"/>
  <c r="M52" i="31"/>
  <c r="M50" i="31"/>
  <c r="U50" i="31" s="1"/>
  <c r="M49" i="31"/>
  <c r="U49" i="31" s="1"/>
  <c r="M48" i="31"/>
  <c r="U48" i="31" s="1"/>
  <c r="M47" i="31"/>
  <c r="U47" i="31" s="1"/>
  <c r="M46" i="31"/>
  <c r="U46" i="31" s="1"/>
  <c r="M44" i="31"/>
  <c r="U44" i="31" s="1"/>
  <c r="M43" i="31"/>
  <c r="M42" i="31"/>
  <c r="U42" i="31" s="1"/>
  <c r="M41" i="31"/>
  <c r="U41" i="31" s="1"/>
  <c r="M40" i="31"/>
  <c r="U40" i="31" s="1"/>
  <c r="M38" i="31"/>
  <c r="U38" i="31" s="1"/>
  <c r="M37" i="31"/>
  <c r="U37" i="31" s="1"/>
  <c r="M36" i="31"/>
  <c r="U36" i="31" s="1"/>
  <c r="M35" i="31"/>
  <c r="U35" i="31" s="1"/>
  <c r="M34" i="31"/>
  <c r="M32" i="31"/>
  <c r="U32" i="31" s="1"/>
  <c r="M31" i="31"/>
  <c r="U31" i="31" s="1"/>
  <c r="M30" i="31"/>
  <c r="U30" i="31" s="1"/>
  <c r="M29" i="31"/>
  <c r="U29" i="31" s="1"/>
  <c r="M28" i="31"/>
  <c r="U28" i="31" s="1"/>
  <c r="M26" i="31"/>
  <c r="U26" i="31" s="1"/>
  <c r="M25" i="31"/>
  <c r="M24" i="31"/>
  <c r="U24" i="31" s="1"/>
  <c r="M23" i="31"/>
  <c r="U23" i="31" s="1"/>
  <c r="M22" i="31"/>
  <c r="U22" i="31" s="1"/>
  <c r="M20" i="31"/>
  <c r="U20" i="31" s="1"/>
  <c r="M19" i="31"/>
  <c r="U19" i="31" s="1"/>
  <c r="M18" i="31"/>
  <c r="M17" i="31"/>
  <c r="U17" i="31" s="1"/>
  <c r="M16" i="31"/>
  <c r="M14" i="31"/>
  <c r="U14" i="31" s="1"/>
  <c r="M13" i="31"/>
  <c r="U13" i="31" s="1"/>
  <c r="M12" i="31"/>
  <c r="U12" i="31" s="1"/>
  <c r="M11" i="31"/>
  <c r="M10" i="31"/>
  <c r="M8" i="31"/>
  <c r="M7" i="31"/>
  <c r="U7" i="31" s="1"/>
  <c r="M6" i="31"/>
  <c r="M5" i="31"/>
  <c r="M4" i="31"/>
  <c r="U4" i="31" s="1"/>
  <c r="X4" i="31" s="1"/>
  <c r="M4" i="31" a="1"/>
  <c r="M75" i="31" s="1"/>
  <c r="U75" i="31" s="1"/>
  <c r="G79" i="31"/>
  <c r="F78" i="31"/>
  <c r="G77" i="31"/>
  <c r="F77" i="31"/>
  <c r="G76" i="31"/>
  <c r="F75" i="31"/>
  <c r="G74" i="31"/>
  <c r="F74" i="31"/>
  <c r="G73" i="31"/>
  <c r="F72" i="31"/>
  <c r="G71" i="31"/>
  <c r="F71" i="31"/>
  <c r="G70" i="31"/>
  <c r="F69" i="31"/>
  <c r="G68" i="31"/>
  <c r="F68" i="31"/>
  <c r="G67" i="31"/>
  <c r="F66" i="31"/>
  <c r="G65" i="31"/>
  <c r="F65" i="31"/>
  <c r="G64" i="31"/>
  <c r="F63" i="31"/>
  <c r="G62" i="31"/>
  <c r="F62" i="31"/>
  <c r="G61" i="31"/>
  <c r="F60" i="31"/>
  <c r="G59" i="31"/>
  <c r="F59" i="31"/>
  <c r="G58" i="31"/>
  <c r="F57" i="31"/>
  <c r="G56" i="31"/>
  <c r="F56" i="31"/>
  <c r="G55" i="31"/>
  <c r="F54" i="31"/>
  <c r="G53" i="31"/>
  <c r="F53" i="31"/>
  <c r="G52" i="31"/>
  <c r="F51" i="31"/>
  <c r="G50" i="31"/>
  <c r="F50" i="31"/>
  <c r="G49" i="31"/>
  <c r="F48" i="31"/>
  <c r="G47" i="31"/>
  <c r="F47" i="31"/>
  <c r="G46" i="31"/>
  <c r="F45" i="31"/>
  <c r="G44" i="31"/>
  <c r="F44" i="31"/>
  <c r="G43" i="31"/>
  <c r="F42" i="31"/>
  <c r="G41" i="31"/>
  <c r="F41" i="31"/>
  <c r="G40" i="31"/>
  <c r="F39" i="31"/>
  <c r="G38" i="31"/>
  <c r="F38" i="31"/>
  <c r="G37" i="31"/>
  <c r="F36" i="31"/>
  <c r="G35" i="31"/>
  <c r="F35" i="31"/>
  <c r="G34" i="31"/>
  <c r="F33" i="31"/>
  <c r="G32" i="31"/>
  <c r="F32" i="31"/>
  <c r="G31" i="31"/>
  <c r="F30" i="31"/>
  <c r="G29" i="31"/>
  <c r="F29" i="31"/>
  <c r="G28" i="31"/>
  <c r="F27" i="31"/>
  <c r="G26" i="31"/>
  <c r="F26" i="31"/>
  <c r="G25" i="31"/>
  <c r="F24" i="31"/>
  <c r="G23" i="31"/>
  <c r="F23" i="31"/>
  <c r="G22" i="31"/>
  <c r="F21" i="31"/>
  <c r="G20" i="31"/>
  <c r="F20" i="31"/>
  <c r="G19" i="31"/>
  <c r="F18" i="31"/>
  <c r="G17" i="31"/>
  <c r="F17" i="31"/>
  <c r="G16" i="31"/>
  <c r="F15" i="31"/>
  <c r="G14" i="31"/>
  <c r="F14" i="31"/>
  <c r="G13" i="31"/>
  <c r="F12" i="31"/>
  <c r="G11" i="31"/>
  <c r="F11" i="31"/>
  <c r="G10" i="31"/>
  <c r="F9" i="31"/>
  <c r="G8" i="31"/>
  <c r="F8" i="31"/>
  <c r="G7" i="31"/>
  <c r="F6" i="31"/>
  <c r="G5" i="31"/>
  <c r="F5" i="31"/>
  <c r="G4" i="31"/>
  <c r="F4" i="31" a="1"/>
  <c r="F79" i="31" s="1"/>
  <c r="AT3" i="31"/>
  <c r="AG3" i="31"/>
  <c r="AP3" i="31" s="1"/>
  <c r="R3" i="31"/>
  <c r="O3" i="31"/>
  <c r="AE3" i="31" s="1"/>
  <c r="AX97" i="30"/>
  <c r="AX96" i="30"/>
  <c r="AX95" i="30"/>
  <c r="AX94" i="30"/>
  <c r="AX93" i="30"/>
  <c r="AX92" i="30"/>
  <c r="AX91" i="30"/>
  <c r="AX90" i="30"/>
  <c r="V89" i="30"/>
  <c r="Q88" i="30"/>
  <c r="V87" i="30"/>
  <c r="Q86" i="30"/>
  <c r="V80" i="30"/>
  <c r="R74" i="30"/>
  <c r="R73" i="30"/>
  <c r="V72" i="30"/>
  <c r="R72" i="30"/>
  <c r="V71" i="30"/>
  <c r="V65" i="30"/>
  <c r="R65" i="30"/>
  <c r="U64" i="30"/>
  <c r="Q64" i="30"/>
  <c r="V62" i="30"/>
  <c r="R62" i="30"/>
  <c r="V61" i="30"/>
  <c r="Q61" i="30"/>
  <c r="V60" i="30"/>
  <c r="V59" i="30"/>
  <c r="R59" i="30"/>
  <c r="V58" i="30"/>
  <c r="U58" i="30"/>
  <c r="Q58" i="30"/>
  <c r="V57" i="30"/>
  <c r="V56" i="30"/>
  <c r="R56" i="30"/>
  <c r="Q56" i="30"/>
  <c r="V55" i="30"/>
  <c r="Q55" i="30"/>
  <c r="V54" i="30"/>
  <c r="V53" i="30"/>
  <c r="R53" i="30"/>
  <c r="Q53" i="30"/>
  <c r="V52" i="30"/>
  <c r="U52" i="30"/>
  <c r="V51" i="30"/>
  <c r="Q51" i="30"/>
  <c r="V50" i="30"/>
  <c r="R50" i="30"/>
  <c r="V49" i="30"/>
  <c r="Q49" i="30"/>
  <c r="V48" i="30"/>
  <c r="Q48" i="30"/>
  <c r="V47" i="30"/>
  <c r="R47" i="30"/>
  <c r="Q47" i="30"/>
  <c r="V46" i="30"/>
  <c r="Q46" i="30"/>
  <c r="V45" i="30"/>
  <c r="Q45" i="30"/>
  <c r="V44" i="30"/>
  <c r="R44" i="30"/>
  <c r="Q44" i="30"/>
  <c r="V43" i="30"/>
  <c r="Q43" i="30"/>
  <c r="V42" i="30"/>
  <c r="V41" i="30"/>
  <c r="R41" i="30"/>
  <c r="Q41" i="30"/>
  <c r="V40" i="30"/>
  <c r="U40" i="30"/>
  <c r="V39" i="30"/>
  <c r="Q39" i="30"/>
  <c r="V38" i="30"/>
  <c r="R38" i="30"/>
  <c r="Q38" i="30"/>
  <c r="V37" i="30"/>
  <c r="Q37" i="30"/>
  <c r="V36" i="30"/>
  <c r="Q36" i="30"/>
  <c r="V35" i="30"/>
  <c r="R35" i="30"/>
  <c r="V34" i="30"/>
  <c r="Q34" i="30"/>
  <c r="V33" i="30"/>
  <c r="Q33" i="30"/>
  <c r="V32" i="30"/>
  <c r="R32" i="30"/>
  <c r="Q32" i="30"/>
  <c r="V31" i="30"/>
  <c r="Q31" i="30"/>
  <c r="V30" i="30"/>
  <c r="Q30" i="30"/>
  <c r="V29" i="30"/>
  <c r="R29" i="30"/>
  <c r="Q29" i="30"/>
  <c r="V28" i="30"/>
  <c r="U28" i="30"/>
  <c r="Q28" i="30"/>
  <c r="V27" i="30"/>
  <c r="Q27" i="30"/>
  <c r="V26" i="30"/>
  <c r="R26" i="30"/>
  <c r="Q26" i="30"/>
  <c r="V25" i="30"/>
  <c r="V24" i="30"/>
  <c r="Q24" i="30"/>
  <c r="V23" i="30"/>
  <c r="R23" i="30"/>
  <c r="Q23" i="30"/>
  <c r="V22" i="30"/>
  <c r="U22" i="30"/>
  <c r="Q22" i="30"/>
  <c r="V21" i="30"/>
  <c r="Q21" i="30"/>
  <c r="V20" i="30"/>
  <c r="R20" i="30"/>
  <c r="Q20" i="30"/>
  <c r="V19" i="30"/>
  <c r="Q19" i="30"/>
  <c r="V18" i="30"/>
  <c r="Q18" i="30"/>
  <c r="V17" i="30"/>
  <c r="R17" i="30"/>
  <c r="Q17" i="30"/>
  <c r="V16" i="30"/>
  <c r="U16" i="30"/>
  <c r="Q16" i="30"/>
  <c r="V15" i="30"/>
  <c r="Q15" i="30"/>
  <c r="V14" i="30"/>
  <c r="R14" i="30"/>
  <c r="Q14" i="30"/>
  <c r="V13" i="30"/>
  <c r="V12" i="30"/>
  <c r="Q12" i="30"/>
  <c r="C12" i="30"/>
  <c r="R11" i="30"/>
  <c r="V10" i="30"/>
  <c r="C10" i="30"/>
  <c r="V77" i="30" s="1"/>
  <c r="V9" i="30"/>
  <c r="R9" i="30"/>
  <c r="V8" i="30"/>
  <c r="Q8" i="30"/>
  <c r="C8" i="30"/>
  <c r="Q76" i="30" s="1"/>
  <c r="B8" i="30"/>
  <c r="Q3" i="30" s="1"/>
  <c r="AG3" i="30" s="1"/>
  <c r="AP3" i="30" s="1"/>
  <c r="V7" i="30"/>
  <c r="Q7" i="30"/>
  <c r="V6" i="30"/>
  <c r="Q6" i="30"/>
  <c r="C6" i="30"/>
  <c r="R88" i="30" s="1"/>
  <c r="V5" i="30"/>
  <c r="R5" i="30"/>
  <c r="Q5" i="30"/>
  <c r="C5" i="30"/>
  <c r="W4" i="30"/>
  <c r="V4" i="30"/>
  <c r="R4" i="30"/>
  <c r="M88" i="30"/>
  <c r="U88" i="30" s="1"/>
  <c r="M82" i="30"/>
  <c r="U82" i="30" s="1"/>
  <c r="M76" i="30"/>
  <c r="U76" i="30" s="1"/>
  <c r="M70" i="30"/>
  <c r="U70" i="30" s="1"/>
  <c r="M64" i="30"/>
  <c r="M58" i="30"/>
  <c r="M52" i="30"/>
  <c r="M46" i="30"/>
  <c r="U46" i="30" s="1"/>
  <c r="M40" i="30"/>
  <c r="M34" i="30"/>
  <c r="U34" i="30" s="1"/>
  <c r="M28" i="30"/>
  <c r="M22" i="30"/>
  <c r="M16" i="30"/>
  <c r="M10" i="30"/>
  <c r="U10" i="30" s="1"/>
  <c r="M4" i="30"/>
  <c r="U4" i="30" s="1"/>
  <c r="M4" i="30" a="1"/>
  <c r="M86" i="30" s="1"/>
  <c r="U86" i="30" s="1"/>
  <c r="G89" i="30"/>
  <c r="F89" i="30"/>
  <c r="F88" i="30"/>
  <c r="F87" i="30"/>
  <c r="G86" i="30"/>
  <c r="F86" i="30"/>
  <c r="F85" i="30"/>
  <c r="F84" i="30"/>
  <c r="G83" i="30"/>
  <c r="F83" i="30"/>
  <c r="F82" i="30"/>
  <c r="F81" i="30"/>
  <c r="G80" i="30"/>
  <c r="F80" i="30"/>
  <c r="F79" i="30"/>
  <c r="F78" i="30"/>
  <c r="G77" i="30"/>
  <c r="F77" i="30"/>
  <c r="F76" i="30"/>
  <c r="F75" i="30"/>
  <c r="G74" i="30"/>
  <c r="F74" i="30"/>
  <c r="F73" i="30"/>
  <c r="F72" i="30"/>
  <c r="G71" i="30"/>
  <c r="F71" i="30"/>
  <c r="F70" i="30"/>
  <c r="F69" i="30"/>
  <c r="G68" i="30"/>
  <c r="F68" i="30"/>
  <c r="F67" i="30"/>
  <c r="F66" i="30"/>
  <c r="G65" i="30"/>
  <c r="F65" i="30"/>
  <c r="F64" i="30"/>
  <c r="F63" i="30"/>
  <c r="G62" i="30"/>
  <c r="F62" i="30"/>
  <c r="F61" i="30"/>
  <c r="F60" i="30"/>
  <c r="G59" i="30"/>
  <c r="F59" i="30"/>
  <c r="F58" i="30"/>
  <c r="F57" i="30"/>
  <c r="G56" i="30"/>
  <c r="F56" i="30"/>
  <c r="F55" i="30"/>
  <c r="F54" i="30"/>
  <c r="G53" i="30"/>
  <c r="F53" i="30"/>
  <c r="F52" i="30"/>
  <c r="F51" i="30"/>
  <c r="G50" i="30"/>
  <c r="F50" i="30"/>
  <c r="F49" i="30"/>
  <c r="F48" i="30"/>
  <c r="G47" i="30"/>
  <c r="F47" i="30"/>
  <c r="F46" i="30"/>
  <c r="F45" i="30"/>
  <c r="G44" i="30"/>
  <c r="F44" i="30"/>
  <c r="F43" i="30"/>
  <c r="F42" i="30"/>
  <c r="G41" i="30"/>
  <c r="F41" i="30"/>
  <c r="F40" i="30"/>
  <c r="F39" i="30"/>
  <c r="G38" i="30"/>
  <c r="F38" i="30"/>
  <c r="F37" i="30"/>
  <c r="F36" i="30"/>
  <c r="G35" i="30"/>
  <c r="F35" i="30"/>
  <c r="F34" i="30"/>
  <c r="F33" i="30"/>
  <c r="G32" i="30"/>
  <c r="F32" i="30"/>
  <c r="F31" i="30"/>
  <c r="F30" i="30"/>
  <c r="G29" i="30"/>
  <c r="F29" i="30"/>
  <c r="F28" i="30"/>
  <c r="F27" i="30"/>
  <c r="G26" i="30"/>
  <c r="F26" i="30"/>
  <c r="F25" i="30"/>
  <c r="F24" i="30"/>
  <c r="G23" i="30"/>
  <c r="F23" i="30"/>
  <c r="F22" i="30"/>
  <c r="F21" i="30"/>
  <c r="G20" i="30"/>
  <c r="F20" i="30"/>
  <c r="F19" i="30"/>
  <c r="F18" i="30"/>
  <c r="G17" i="30"/>
  <c r="F17" i="30"/>
  <c r="F16" i="30"/>
  <c r="F15" i="30"/>
  <c r="G14" i="30"/>
  <c r="F14" i="30"/>
  <c r="F13" i="30"/>
  <c r="F12" i="30"/>
  <c r="G11" i="30"/>
  <c r="F11" i="30"/>
  <c r="F10" i="30"/>
  <c r="F9" i="30"/>
  <c r="G8" i="30"/>
  <c r="F8" i="30"/>
  <c r="F7" i="30"/>
  <c r="F6" i="30"/>
  <c r="G5" i="30"/>
  <c r="F5" i="30"/>
  <c r="F4" i="30"/>
  <c r="F4" i="30" a="1"/>
  <c r="G88" i="30" s="1"/>
  <c r="AT3" i="30"/>
  <c r="AH3" i="30"/>
  <c r="AQ3" i="30" s="1"/>
  <c r="R3" i="30"/>
  <c r="O3" i="30"/>
  <c r="P3" i="30" s="1"/>
  <c r="AF3" i="30" s="1"/>
  <c r="AO3" i="30" s="1"/>
  <c r="S98" i="29"/>
  <c r="R98" i="29"/>
  <c r="V97" i="29"/>
  <c r="R97" i="29"/>
  <c r="R96" i="29"/>
  <c r="Q96" i="29"/>
  <c r="R95" i="29"/>
  <c r="V94" i="29"/>
  <c r="R94" i="29"/>
  <c r="R93" i="29"/>
  <c r="Q93" i="29"/>
  <c r="R92" i="29"/>
  <c r="V91" i="29"/>
  <c r="R91" i="29"/>
  <c r="R90" i="29"/>
  <c r="Q90" i="29"/>
  <c r="R89" i="29"/>
  <c r="V88" i="29"/>
  <c r="R88" i="29"/>
  <c r="R87" i="29"/>
  <c r="R86" i="29"/>
  <c r="V85" i="29"/>
  <c r="R85" i="29"/>
  <c r="R84" i="29"/>
  <c r="Q84" i="29"/>
  <c r="R83" i="29"/>
  <c r="V82" i="29"/>
  <c r="R82" i="29"/>
  <c r="R81" i="29"/>
  <c r="R80" i="29"/>
  <c r="V79" i="29"/>
  <c r="R79" i="29"/>
  <c r="R78" i="29"/>
  <c r="Q78" i="29"/>
  <c r="R77" i="29"/>
  <c r="V76" i="29"/>
  <c r="R76" i="29"/>
  <c r="R75" i="29"/>
  <c r="Q75" i="29"/>
  <c r="R74" i="29"/>
  <c r="V73" i="29"/>
  <c r="R73" i="29"/>
  <c r="R72" i="29"/>
  <c r="Q72" i="29"/>
  <c r="R71" i="29"/>
  <c r="V70" i="29"/>
  <c r="R70" i="29"/>
  <c r="R69" i="29"/>
  <c r="R68" i="29"/>
  <c r="V67" i="29"/>
  <c r="R67" i="29"/>
  <c r="R66" i="29"/>
  <c r="Q66" i="29"/>
  <c r="R65" i="29"/>
  <c r="V64" i="29"/>
  <c r="R64" i="29"/>
  <c r="R63" i="29"/>
  <c r="R62" i="29"/>
  <c r="V61" i="29"/>
  <c r="R61" i="29"/>
  <c r="R60" i="29"/>
  <c r="Q60" i="29"/>
  <c r="R59" i="29"/>
  <c r="V58" i="29"/>
  <c r="R58" i="29"/>
  <c r="R57" i="29"/>
  <c r="Q57" i="29"/>
  <c r="R56" i="29"/>
  <c r="V55" i="29"/>
  <c r="R55" i="29"/>
  <c r="R54" i="29"/>
  <c r="Q54" i="29"/>
  <c r="R53" i="29"/>
  <c r="V52" i="29"/>
  <c r="R52" i="29"/>
  <c r="R51" i="29"/>
  <c r="R50" i="29"/>
  <c r="V49" i="29"/>
  <c r="R49" i="29"/>
  <c r="R48" i="29"/>
  <c r="Q48" i="29"/>
  <c r="R47" i="29"/>
  <c r="V46" i="29"/>
  <c r="R46" i="29"/>
  <c r="R45" i="29"/>
  <c r="R44" i="29"/>
  <c r="V43" i="29"/>
  <c r="R43" i="29"/>
  <c r="R42" i="29"/>
  <c r="Q42" i="29"/>
  <c r="R41" i="29"/>
  <c r="V40" i="29"/>
  <c r="R40" i="29"/>
  <c r="R39" i="29"/>
  <c r="Q39" i="29"/>
  <c r="R38" i="29"/>
  <c r="V37" i="29"/>
  <c r="R37" i="29"/>
  <c r="R36" i="29"/>
  <c r="Q36" i="29"/>
  <c r="R35" i="29"/>
  <c r="V34" i="29"/>
  <c r="R34" i="29"/>
  <c r="R33" i="29"/>
  <c r="R32" i="29"/>
  <c r="V31" i="29"/>
  <c r="R31" i="29"/>
  <c r="R30" i="29"/>
  <c r="Q30" i="29"/>
  <c r="R29" i="29"/>
  <c r="V28" i="29"/>
  <c r="U28" i="29"/>
  <c r="R28" i="29"/>
  <c r="R27" i="29"/>
  <c r="Q27" i="29"/>
  <c r="R26" i="29"/>
  <c r="V25" i="29"/>
  <c r="R25" i="29"/>
  <c r="R24" i="29"/>
  <c r="R23" i="29"/>
  <c r="V22" i="29"/>
  <c r="U22" i="29"/>
  <c r="R22" i="29"/>
  <c r="R21" i="29"/>
  <c r="R20" i="29"/>
  <c r="V19" i="29"/>
  <c r="R19" i="29"/>
  <c r="R18" i="29"/>
  <c r="Q18" i="29"/>
  <c r="R17" i="29"/>
  <c r="V16" i="29"/>
  <c r="U16" i="29"/>
  <c r="R16" i="29"/>
  <c r="R15" i="29"/>
  <c r="Q15" i="29"/>
  <c r="R14" i="29"/>
  <c r="V13" i="29"/>
  <c r="R13" i="29"/>
  <c r="R12" i="29"/>
  <c r="Q12" i="29"/>
  <c r="C12" i="29"/>
  <c r="R11" i="29"/>
  <c r="R10" i="29"/>
  <c r="C10" i="29"/>
  <c r="V96" i="29" s="1"/>
  <c r="V9" i="29"/>
  <c r="R9" i="29"/>
  <c r="R8" i="29"/>
  <c r="Q8" i="29"/>
  <c r="C8" i="29"/>
  <c r="Q98" i="29" s="1"/>
  <c r="B8" i="29"/>
  <c r="Q3" i="29" s="1"/>
  <c r="AG3" i="29" s="1"/>
  <c r="AP3" i="29" s="1"/>
  <c r="V7" i="29"/>
  <c r="R7" i="29"/>
  <c r="R6" i="29"/>
  <c r="Q6" i="29"/>
  <c r="R5" i="29"/>
  <c r="C5" i="29"/>
  <c r="W4" i="29"/>
  <c r="V4" i="29"/>
  <c r="Y4" i="29" s="1"/>
  <c r="R4" i="29"/>
  <c r="M98" i="29"/>
  <c r="U98" i="29" s="1"/>
  <c r="M97" i="29"/>
  <c r="U97" i="29" s="1"/>
  <c r="M96" i="29"/>
  <c r="U96" i="29" s="1"/>
  <c r="M94" i="29"/>
  <c r="U94" i="29" s="1"/>
  <c r="M92" i="29"/>
  <c r="U92" i="29" s="1"/>
  <c r="M91" i="29"/>
  <c r="U91" i="29" s="1"/>
  <c r="M90" i="29"/>
  <c r="U90" i="29" s="1"/>
  <c r="M88" i="29"/>
  <c r="U88" i="29" s="1"/>
  <c r="M86" i="29"/>
  <c r="U86" i="29" s="1"/>
  <c r="M85" i="29"/>
  <c r="U85" i="29" s="1"/>
  <c r="M84" i="29"/>
  <c r="U84" i="29" s="1"/>
  <c r="M82" i="29"/>
  <c r="U82" i="29" s="1"/>
  <c r="M80" i="29"/>
  <c r="U80" i="29" s="1"/>
  <c r="M79" i="29"/>
  <c r="U79" i="29" s="1"/>
  <c r="M78" i="29"/>
  <c r="U78" i="29" s="1"/>
  <c r="M76" i="29"/>
  <c r="U76" i="29" s="1"/>
  <c r="M74" i="29"/>
  <c r="U74" i="29" s="1"/>
  <c r="M73" i="29"/>
  <c r="U73" i="29" s="1"/>
  <c r="M72" i="29"/>
  <c r="U72" i="29" s="1"/>
  <c r="M70" i="29"/>
  <c r="U70" i="29" s="1"/>
  <c r="M68" i="29"/>
  <c r="U68" i="29" s="1"/>
  <c r="M67" i="29"/>
  <c r="U67" i="29" s="1"/>
  <c r="M66" i="29"/>
  <c r="U66" i="29" s="1"/>
  <c r="M64" i="29"/>
  <c r="U64" i="29" s="1"/>
  <c r="M62" i="29"/>
  <c r="U62" i="29" s="1"/>
  <c r="M61" i="29"/>
  <c r="U61" i="29" s="1"/>
  <c r="M60" i="29"/>
  <c r="U60" i="29" s="1"/>
  <c r="M58" i="29"/>
  <c r="U58" i="29" s="1"/>
  <c r="M56" i="29"/>
  <c r="U56" i="29" s="1"/>
  <c r="M55" i="29"/>
  <c r="U55" i="29" s="1"/>
  <c r="M54" i="29"/>
  <c r="U54" i="29" s="1"/>
  <c r="M52" i="29"/>
  <c r="U52" i="29" s="1"/>
  <c r="M50" i="29"/>
  <c r="U50" i="29" s="1"/>
  <c r="M49" i="29"/>
  <c r="U49" i="29" s="1"/>
  <c r="M48" i="29"/>
  <c r="U48" i="29" s="1"/>
  <c r="M46" i="29"/>
  <c r="U46" i="29" s="1"/>
  <c r="M44" i="29"/>
  <c r="U44" i="29" s="1"/>
  <c r="M43" i="29"/>
  <c r="U43" i="29" s="1"/>
  <c r="M42" i="29"/>
  <c r="U42" i="29" s="1"/>
  <c r="M40" i="29"/>
  <c r="U40" i="29" s="1"/>
  <c r="M38" i="29"/>
  <c r="U38" i="29" s="1"/>
  <c r="M37" i="29"/>
  <c r="U37" i="29" s="1"/>
  <c r="M36" i="29"/>
  <c r="U36" i="29" s="1"/>
  <c r="M34" i="29"/>
  <c r="U34" i="29" s="1"/>
  <c r="M32" i="29"/>
  <c r="U32" i="29" s="1"/>
  <c r="M31" i="29"/>
  <c r="U31" i="29" s="1"/>
  <c r="M30" i="29"/>
  <c r="U30" i="29" s="1"/>
  <c r="M28" i="29"/>
  <c r="M26" i="29"/>
  <c r="U26" i="29" s="1"/>
  <c r="M25" i="29"/>
  <c r="U25" i="29" s="1"/>
  <c r="M24" i="29"/>
  <c r="U24" i="29" s="1"/>
  <c r="M22" i="29"/>
  <c r="M20" i="29"/>
  <c r="U20" i="29" s="1"/>
  <c r="M19" i="29"/>
  <c r="U19" i="29" s="1"/>
  <c r="M18" i="29"/>
  <c r="U18" i="29" s="1"/>
  <c r="M16" i="29"/>
  <c r="M14" i="29"/>
  <c r="U14" i="29" s="1"/>
  <c r="M13" i="29"/>
  <c r="U13" i="29" s="1"/>
  <c r="M12" i="29"/>
  <c r="U12" i="29" s="1"/>
  <c r="M10" i="29"/>
  <c r="U10" i="29" s="1"/>
  <c r="M8" i="29"/>
  <c r="U8" i="29" s="1"/>
  <c r="M7" i="29"/>
  <c r="U7" i="29" s="1"/>
  <c r="M6" i="29"/>
  <c r="U6" i="29" s="1"/>
  <c r="M4" i="29"/>
  <c r="U4" i="29" s="1"/>
  <c r="X4" i="29" s="1"/>
  <c r="M4" i="29" a="1"/>
  <c r="M95" i="29" s="1"/>
  <c r="U95" i="29" s="1"/>
  <c r="G98" i="29"/>
  <c r="G96" i="29"/>
  <c r="G95" i="29"/>
  <c r="G94" i="29"/>
  <c r="G92" i="29"/>
  <c r="G90" i="29"/>
  <c r="G89" i="29"/>
  <c r="G88" i="29"/>
  <c r="G86" i="29"/>
  <c r="G84" i="29"/>
  <c r="G83" i="29"/>
  <c r="G82" i="29"/>
  <c r="G80" i="29"/>
  <c r="G78" i="29"/>
  <c r="G77" i="29"/>
  <c r="G76" i="29"/>
  <c r="G74" i="29"/>
  <c r="G72" i="29"/>
  <c r="G71" i="29"/>
  <c r="G70" i="29"/>
  <c r="G68" i="29"/>
  <c r="G66" i="29"/>
  <c r="G65" i="29"/>
  <c r="G64" i="29"/>
  <c r="G62" i="29"/>
  <c r="G60" i="29"/>
  <c r="G59" i="29"/>
  <c r="G58" i="29"/>
  <c r="G56" i="29"/>
  <c r="G54" i="29"/>
  <c r="G53" i="29"/>
  <c r="G52" i="29"/>
  <c r="G50" i="29"/>
  <c r="G48" i="29"/>
  <c r="G47" i="29"/>
  <c r="G46" i="29"/>
  <c r="G44" i="29"/>
  <c r="G42" i="29"/>
  <c r="G41" i="29"/>
  <c r="G40" i="29"/>
  <c r="G38" i="29"/>
  <c r="G36" i="29"/>
  <c r="G35" i="29"/>
  <c r="G34" i="29"/>
  <c r="G32" i="29"/>
  <c r="G30" i="29"/>
  <c r="G29" i="29"/>
  <c r="G28" i="29"/>
  <c r="G26" i="29"/>
  <c r="G25" i="29"/>
  <c r="G24" i="29"/>
  <c r="G23" i="29"/>
  <c r="G22" i="29"/>
  <c r="G20" i="29"/>
  <c r="G19" i="29"/>
  <c r="G18" i="29"/>
  <c r="G17" i="29"/>
  <c r="G16" i="29"/>
  <c r="G14" i="29"/>
  <c r="G13" i="29"/>
  <c r="G12" i="29"/>
  <c r="G11" i="29"/>
  <c r="G10" i="29"/>
  <c r="G8" i="29"/>
  <c r="G7" i="29"/>
  <c r="G6" i="29"/>
  <c r="G5" i="29"/>
  <c r="G4" i="29"/>
  <c r="G4" i="29" a="1"/>
  <c r="G93" i="29" s="1"/>
  <c r="F98" i="29"/>
  <c r="F96" i="29"/>
  <c r="F95" i="29"/>
  <c r="F94" i="29"/>
  <c r="F92" i="29"/>
  <c r="F90" i="29"/>
  <c r="F89" i="29"/>
  <c r="F88" i="29"/>
  <c r="F86" i="29"/>
  <c r="F84" i="29"/>
  <c r="F83" i="29"/>
  <c r="F82" i="29"/>
  <c r="F80" i="29"/>
  <c r="F78" i="29"/>
  <c r="F77" i="29"/>
  <c r="F76" i="29"/>
  <c r="F74" i="29"/>
  <c r="F72" i="29"/>
  <c r="F71" i="29"/>
  <c r="F70" i="29"/>
  <c r="F68" i="29"/>
  <c r="F66" i="29"/>
  <c r="F65" i="29"/>
  <c r="F64" i="29"/>
  <c r="F62" i="29"/>
  <c r="F60" i="29"/>
  <c r="F59" i="29"/>
  <c r="F58" i="29"/>
  <c r="F56" i="29"/>
  <c r="F54" i="29"/>
  <c r="F53" i="29"/>
  <c r="F52" i="29"/>
  <c r="F50" i="29"/>
  <c r="F48" i="29"/>
  <c r="F47" i="29"/>
  <c r="F46" i="29"/>
  <c r="F44" i="29"/>
  <c r="F42" i="29"/>
  <c r="F41" i="29"/>
  <c r="F40" i="29"/>
  <c r="F38" i="29"/>
  <c r="F36" i="29"/>
  <c r="F35" i="29"/>
  <c r="F34" i="29"/>
  <c r="F32" i="29"/>
  <c r="F30" i="29"/>
  <c r="F29" i="29"/>
  <c r="F28" i="29"/>
  <c r="F26" i="29"/>
  <c r="F24" i="29"/>
  <c r="F23" i="29"/>
  <c r="F22" i="29"/>
  <c r="F20" i="29"/>
  <c r="F18" i="29"/>
  <c r="F17" i="29"/>
  <c r="F16" i="29"/>
  <c r="F14" i="29"/>
  <c r="F12" i="29"/>
  <c r="F11" i="29"/>
  <c r="F10" i="29"/>
  <c r="F8" i="29"/>
  <c r="F6" i="29"/>
  <c r="F5" i="29"/>
  <c r="F4" i="29"/>
  <c r="F4" i="29" a="1"/>
  <c r="F93" i="29" s="1"/>
  <c r="AT3" i="29"/>
  <c r="R3" i="29"/>
  <c r="O3" i="29"/>
  <c r="AE3" i="29" s="1"/>
  <c r="AN3" i="29" s="1"/>
  <c r="AX97" i="28"/>
  <c r="AX96" i="28"/>
  <c r="AX95" i="28"/>
  <c r="AX94" i="28"/>
  <c r="AX93" i="28"/>
  <c r="AX92" i="28"/>
  <c r="AX91" i="28"/>
  <c r="AX90" i="28"/>
  <c r="AX89" i="28"/>
  <c r="AX88" i="28"/>
  <c r="AX87" i="28"/>
  <c r="AX86" i="28"/>
  <c r="AX85" i="28"/>
  <c r="AX84" i="28"/>
  <c r="AX83" i="28"/>
  <c r="AX82" i="28"/>
  <c r="AX81" i="28"/>
  <c r="AX80" i="28"/>
  <c r="AX79" i="28"/>
  <c r="AX78" i="28"/>
  <c r="AX77" i="28"/>
  <c r="AX76" i="28"/>
  <c r="AX75" i="28"/>
  <c r="AX74" i="28"/>
  <c r="AX73" i="28"/>
  <c r="AX72" i="28"/>
  <c r="AX71" i="28"/>
  <c r="AX70" i="28"/>
  <c r="V69" i="28"/>
  <c r="Q69" i="28"/>
  <c r="R68" i="28"/>
  <c r="V67" i="28"/>
  <c r="V66" i="28"/>
  <c r="Q66" i="28"/>
  <c r="R65" i="28"/>
  <c r="Q65" i="28"/>
  <c r="V64" i="28"/>
  <c r="V63" i="28"/>
  <c r="R62" i="28"/>
  <c r="Q62" i="28"/>
  <c r="V61" i="28"/>
  <c r="V60" i="28"/>
  <c r="R59" i="28"/>
  <c r="Q59" i="28"/>
  <c r="V58" i="28"/>
  <c r="V57" i="28"/>
  <c r="V56" i="28"/>
  <c r="R56" i="28"/>
  <c r="Q56" i="28"/>
  <c r="V55" i="28"/>
  <c r="Q55" i="28"/>
  <c r="V54" i="28"/>
  <c r="V53" i="28"/>
  <c r="R53" i="28"/>
  <c r="Q53" i="28"/>
  <c r="V52" i="28"/>
  <c r="V51" i="28"/>
  <c r="V50" i="28"/>
  <c r="R50" i="28"/>
  <c r="Q50" i="28"/>
  <c r="V49" i="28"/>
  <c r="V48" i="28"/>
  <c r="Q48" i="28"/>
  <c r="V47" i="28"/>
  <c r="R47" i="28"/>
  <c r="V46" i="28"/>
  <c r="V45" i="28"/>
  <c r="Q45" i="28"/>
  <c r="V44" i="28"/>
  <c r="R44" i="28"/>
  <c r="V43" i="28"/>
  <c r="Q43" i="28"/>
  <c r="V42" i="28"/>
  <c r="Q42" i="28"/>
  <c r="V41" i="28"/>
  <c r="R41" i="28"/>
  <c r="V40" i="28"/>
  <c r="Q40" i="28"/>
  <c r="V39" i="28"/>
  <c r="V38" i="28"/>
  <c r="R38" i="28"/>
  <c r="Q38" i="28"/>
  <c r="V37" i="28"/>
  <c r="Q37" i="28"/>
  <c r="V36" i="28"/>
  <c r="V35" i="28"/>
  <c r="R35" i="28"/>
  <c r="Q35" i="28"/>
  <c r="V34" i="28"/>
  <c r="V33" i="28"/>
  <c r="V32" i="28"/>
  <c r="R32" i="28"/>
  <c r="Q32" i="28"/>
  <c r="V31" i="28"/>
  <c r="V30" i="28"/>
  <c r="Q30" i="28"/>
  <c r="V29" i="28"/>
  <c r="R29" i="28"/>
  <c r="V28" i="28"/>
  <c r="V27" i="28"/>
  <c r="Q27" i="28"/>
  <c r="V26" i="28"/>
  <c r="R26" i="28"/>
  <c r="V25" i="28"/>
  <c r="Q25" i="28"/>
  <c r="V24" i="28"/>
  <c r="Q24" i="28"/>
  <c r="V23" i="28"/>
  <c r="R23" i="28"/>
  <c r="V22" i="28"/>
  <c r="Q22" i="28"/>
  <c r="V21" i="28"/>
  <c r="V20" i="28"/>
  <c r="R20" i="28"/>
  <c r="Q20" i="28"/>
  <c r="V19" i="28"/>
  <c r="Q19" i="28"/>
  <c r="V18" i="28"/>
  <c r="V17" i="28"/>
  <c r="R17" i="28"/>
  <c r="Q17" i="28"/>
  <c r="V16" i="28"/>
  <c r="V15" i="28"/>
  <c r="V14" i="28"/>
  <c r="R14" i="28"/>
  <c r="Q14" i="28"/>
  <c r="V13" i="28"/>
  <c r="V12" i="28"/>
  <c r="Q12" i="28"/>
  <c r="C12" i="28"/>
  <c r="R11" i="28"/>
  <c r="V10" i="28"/>
  <c r="C10" i="28"/>
  <c r="V68" i="28" s="1"/>
  <c r="V9" i="28"/>
  <c r="R9" i="28"/>
  <c r="V8" i="28"/>
  <c r="C8" i="28"/>
  <c r="Q11" i="28" s="1"/>
  <c r="B8" i="28"/>
  <c r="V7" i="28"/>
  <c r="Q7" i="28"/>
  <c r="V6" i="28"/>
  <c r="C6" i="28"/>
  <c r="R67" i="28" s="1"/>
  <c r="V5" i="28"/>
  <c r="R5" i="28"/>
  <c r="Q5" i="28"/>
  <c r="C5" i="28"/>
  <c r="W4" i="28"/>
  <c r="V4" i="28"/>
  <c r="Y4" i="28" s="1"/>
  <c r="R4" i="28"/>
  <c r="M68" i="28"/>
  <c r="U68" i="28" s="1"/>
  <c r="M62" i="28"/>
  <c r="U62" i="28" s="1"/>
  <c r="M56" i="28"/>
  <c r="U56" i="28" s="1"/>
  <c r="M50" i="28"/>
  <c r="U50" i="28" s="1"/>
  <c r="M44" i="28"/>
  <c r="U44" i="28" s="1"/>
  <c r="M38" i="28"/>
  <c r="U38" i="28" s="1"/>
  <c r="M32" i="28"/>
  <c r="U32" i="28" s="1"/>
  <c r="M26" i="28"/>
  <c r="U26" i="28" s="1"/>
  <c r="M20" i="28"/>
  <c r="U20" i="28" s="1"/>
  <c r="M14" i="28"/>
  <c r="U14" i="28" s="1"/>
  <c r="M8" i="28"/>
  <c r="U8" i="28" s="1"/>
  <c r="M4" i="28" a="1"/>
  <c r="M66" i="28" s="1"/>
  <c r="U66" i="28" s="1"/>
  <c r="F69" i="28"/>
  <c r="G68" i="28"/>
  <c r="F68" i="28"/>
  <c r="F67" i="28"/>
  <c r="F66" i="28"/>
  <c r="G65" i="28"/>
  <c r="F65" i="28"/>
  <c r="F64" i="28"/>
  <c r="F63" i="28"/>
  <c r="G62" i="28"/>
  <c r="F62" i="28"/>
  <c r="F61" i="28"/>
  <c r="F60" i="28"/>
  <c r="G59" i="28"/>
  <c r="F59" i="28"/>
  <c r="F58" i="28"/>
  <c r="F57" i="28"/>
  <c r="G56" i="28"/>
  <c r="F56" i="28"/>
  <c r="F55" i="28"/>
  <c r="F54" i="28"/>
  <c r="G53" i="28"/>
  <c r="F53" i="28"/>
  <c r="F52" i="28"/>
  <c r="F51" i="28"/>
  <c r="G50" i="28"/>
  <c r="F50" i="28"/>
  <c r="F49" i="28"/>
  <c r="F48" i="28"/>
  <c r="G47" i="28"/>
  <c r="F47" i="28"/>
  <c r="F46" i="28"/>
  <c r="F45" i="28"/>
  <c r="G44" i="28"/>
  <c r="F44" i="28"/>
  <c r="F43" i="28"/>
  <c r="F42" i="28"/>
  <c r="G41" i="28"/>
  <c r="F41" i="28"/>
  <c r="F40" i="28"/>
  <c r="F39" i="28"/>
  <c r="G38" i="28"/>
  <c r="F38" i="28"/>
  <c r="F37" i="28"/>
  <c r="F36" i="28"/>
  <c r="G35" i="28"/>
  <c r="F35" i="28"/>
  <c r="F34" i="28"/>
  <c r="F33" i="28"/>
  <c r="G32" i="28"/>
  <c r="F32" i="28"/>
  <c r="F31" i="28"/>
  <c r="F30" i="28"/>
  <c r="G29" i="28"/>
  <c r="F29" i="28"/>
  <c r="F28" i="28"/>
  <c r="F27" i="28"/>
  <c r="G26" i="28"/>
  <c r="F26" i="28"/>
  <c r="F25" i="28"/>
  <c r="F24" i="28"/>
  <c r="G23" i="28"/>
  <c r="F23" i="28"/>
  <c r="F22" i="28"/>
  <c r="F21" i="28"/>
  <c r="G20" i="28"/>
  <c r="F20" i="28"/>
  <c r="F19" i="28"/>
  <c r="F18" i="28"/>
  <c r="G17" i="28"/>
  <c r="F17" i="28"/>
  <c r="F16" i="28"/>
  <c r="F15" i="28"/>
  <c r="G14" i="28"/>
  <c r="F14" i="28"/>
  <c r="F13" i="28"/>
  <c r="F12" i="28"/>
  <c r="G11" i="28"/>
  <c r="F11" i="28"/>
  <c r="F10" i="28"/>
  <c r="F9" i="28"/>
  <c r="G8" i="28"/>
  <c r="F8" i="28"/>
  <c r="F7" i="28"/>
  <c r="F6" i="28"/>
  <c r="G5" i="28"/>
  <c r="F5" i="28"/>
  <c r="F4" i="28"/>
  <c r="F4" i="28" a="1"/>
  <c r="G67" i="28" s="1"/>
  <c r="AT3" i="28"/>
  <c r="R3" i="28"/>
  <c r="Q3" i="28"/>
  <c r="AG3" i="28" s="1"/>
  <c r="AP3" i="28" s="1"/>
  <c r="O3" i="28"/>
  <c r="P3" i="28" s="1"/>
  <c r="AF3" i="28" s="1"/>
  <c r="AO3" i="28" s="1"/>
  <c r="AX97" i="27"/>
  <c r="AX96" i="27"/>
  <c r="AX95" i="27"/>
  <c r="AX94" i="27"/>
  <c r="AX93" i="27"/>
  <c r="AX92" i="27"/>
  <c r="AX91" i="27"/>
  <c r="AX90" i="27"/>
  <c r="AX89" i="27"/>
  <c r="AX88" i="27"/>
  <c r="AX87" i="27"/>
  <c r="AX86" i="27"/>
  <c r="AX85" i="27"/>
  <c r="AX84" i="27"/>
  <c r="AX83" i="27"/>
  <c r="AX82" i="27"/>
  <c r="AX81" i="27"/>
  <c r="AX80" i="27"/>
  <c r="V79" i="27"/>
  <c r="U79" i="27"/>
  <c r="V78" i="27"/>
  <c r="Q78" i="27"/>
  <c r="R77" i="27"/>
  <c r="Q77" i="27"/>
  <c r="V76" i="27"/>
  <c r="U76" i="27"/>
  <c r="V75" i="27"/>
  <c r="Q75" i="27"/>
  <c r="R74" i="27"/>
  <c r="Q74" i="27"/>
  <c r="V73" i="27"/>
  <c r="U73" i="27"/>
  <c r="V72" i="27"/>
  <c r="Q72" i="27"/>
  <c r="R71" i="27"/>
  <c r="Q71" i="27"/>
  <c r="V70" i="27"/>
  <c r="V69" i="27"/>
  <c r="R68" i="27"/>
  <c r="Q68" i="27"/>
  <c r="V67" i="27"/>
  <c r="U67" i="27"/>
  <c r="V66" i="27"/>
  <c r="R65" i="27"/>
  <c r="Q65" i="27"/>
  <c r="V64" i="27"/>
  <c r="V63" i="27"/>
  <c r="Q63" i="27"/>
  <c r="R62" i="27"/>
  <c r="Q62" i="27"/>
  <c r="V61" i="27"/>
  <c r="U61" i="27"/>
  <c r="V60" i="27"/>
  <c r="Q60" i="27"/>
  <c r="R59" i="27"/>
  <c r="Q59" i="27"/>
  <c r="V58" i="27"/>
  <c r="V57" i="27"/>
  <c r="R56" i="27"/>
  <c r="V55" i="27"/>
  <c r="U55" i="27"/>
  <c r="V54" i="27"/>
  <c r="R53" i="27"/>
  <c r="V52" i="27"/>
  <c r="V51" i="27"/>
  <c r="Q51" i="27"/>
  <c r="R50" i="27"/>
  <c r="Q50" i="27"/>
  <c r="V49" i="27"/>
  <c r="U49" i="27"/>
  <c r="V48" i="27"/>
  <c r="Q48" i="27"/>
  <c r="R47" i="27"/>
  <c r="Q47" i="27"/>
  <c r="V46" i="27"/>
  <c r="V45" i="27"/>
  <c r="Q45" i="27"/>
  <c r="R44" i="27"/>
  <c r="V43" i="27"/>
  <c r="U43" i="27"/>
  <c r="V42" i="27"/>
  <c r="Q42" i="27"/>
  <c r="R41" i="27"/>
  <c r="V40" i="27"/>
  <c r="V39" i="27"/>
  <c r="Q39" i="27"/>
  <c r="R38" i="27"/>
  <c r="Q38" i="27"/>
  <c r="V37" i="27"/>
  <c r="U37" i="27"/>
  <c r="V36" i="27"/>
  <c r="Q36" i="27"/>
  <c r="V35" i="27"/>
  <c r="R35" i="27"/>
  <c r="V34" i="27"/>
  <c r="V33" i="27"/>
  <c r="Q33" i="27"/>
  <c r="V32" i="27"/>
  <c r="R32" i="27"/>
  <c r="V31" i="27"/>
  <c r="U31" i="27"/>
  <c r="Q31" i="27"/>
  <c r="V30" i="27"/>
  <c r="Q30" i="27"/>
  <c r="V29" i="27"/>
  <c r="R29" i="27"/>
  <c r="V28" i="27"/>
  <c r="Q28" i="27"/>
  <c r="V27" i="27"/>
  <c r="V26" i="27"/>
  <c r="R26" i="27"/>
  <c r="Q26" i="27"/>
  <c r="V25" i="27"/>
  <c r="U25" i="27"/>
  <c r="V24" i="27"/>
  <c r="V23" i="27"/>
  <c r="R23" i="27"/>
  <c r="Q23" i="27"/>
  <c r="V22" i="27"/>
  <c r="Q22" i="27"/>
  <c r="V21" i="27"/>
  <c r="Q21" i="27"/>
  <c r="V20" i="27"/>
  <c r="R20" i="27"/>
  <c r="V19" i="27"/>
  <c r="U19" i="27"/>
  <c r="Q19" i="27"/>
  <c r="V18" i="27"/>
  <c r="Q18" i="27"/>
  <c r="V17" i="27"/>
  <c r="R17" i="27"/>
  <c r="V16" i="27"/>
  <c r="Q16" i="27"/>
  <c r="V15" i="27"/>
  <c r="V14" i="27"/>
  <c r="R14" i="27"/>
  <c r="Q14" i="27"/>
  <c r="V13" i="27"/>
  <c r="U13" i="27"/>
  <c r="V12" i="27"/>
  <c r="C12" i="27"/>
  <c r="R11" i="27"/>
  <c r="V10" i="27"/>
  <c r="C10" i="27"/>
  <c r="V77" i="27" s="1"/>
  <c r="V9" i="27"/>
  <c r="R9" i="27"/>
  <c r="V8" i="27"/>
  <c r="Q8" i="27"/>
  <c r="C8" i="27"/>
  <c r="Q11" i="27" s="1"/>
  <c r="B8" i="27"/>
  <c r="V7" i="27"/>
  <c r="U7" i="27"/>
  <c r="Q7" i="27"/>
  <c r="V6" i="27"/>
  <c r="Q6" i="27"/>
  <c r="C6" i="27"/>
  <c r="R79" i="27" s="1"/>
  <c r="V5" i="27"/>
  <c r="R5" i="27"/>
  <c r="Q5" i="27"/>
  <c r="C5" i="27"/>
  <c r="W4" i="27"/>
  <c r="V4" i="27"/>
  <c r="Y4" i="27" s="1"/>
  <c r="R4" i="27"/>
  <c r="M79" i="27"/>
  <c r="M78" i="27"/>
  <c r="U78" i="27" s="1"/>
  <c r="M77" i="27"/>
  <c r="U77" i="27" s="1"/>
  <c r="M73" i="27"/>
  <c r="M72" i="27"/>
  <c r="U72" i="27" s="1"/>
  <c r="M71" i="27"/>
  <c r="U71" i="27" s="1"/>
  <c r="M67" i="27"/>
  <c r="M66" i="27"/>
  <c r="U66" i="27" s="1"/>
  <c r="M65" i="27"/>
  <c r="U65" i="27" s="1"/>
  <c r="M61" i="27"/>
  <c r="M60" i="27"/>
  <c r="U60" i="27" s="1"/>
  <c r="M59" i="27"/>
  <c r="U59" i="27" s="1"/>
  <c r="M55" i="27"/>
  <c r="M54" i="27"/>
  <c r="U54" i="27" s="1"/>
  <c r="M53" i="27"/>
  <c r="U53" i="27" s="1"/>
  <c r="M49" i="27"/>
  <c r="M48" i="27"/>
  <c r="U48" i="27" s="1"/>
  <c r="M47" i="27"/>
  <c r="U47" i="27" s="1"/>
  <c r="M43" i="27"/>
  <c r="M42" i="27"/>
  <c r="U42" i="27" s="1"/>
  <c r="M41" i="27"/>
  <c r="U41" i="27" s="1"/>
  <c r="M37" i="27"/>
  <c r="M36" i="27"/>
  <c r="U36" i="27" s="1"/>
  <c r="M35" i="27"/>
  <c r="U35" i="27" s="1"/>
  <c r="M31" i="27"/>
  <c r="M30" i="27"/>
  <c r="U30" i="27" s="1"/>
  <c r="M29" i="27"/>
  <c r="U29" i="27" s="1"/>
  <c r="M25" i="27"/>
  <c r="M24" i="27"/>
  <c r="U24" i="27" s="1"/>
  <c r="M23" i="27"/>
  <c r="U23" i="27" s="1"/>
  <c r="M19" i="27"/>
  <c r="M18" i="27"/>
  <c r="U18" i="27" s="1"/>
  <c r="M17" i="27"/>
  <c r="U17" i="27" s="1"/>
  <c r="M13" i="27"/>
  <c r="M12" i="27"/>
  <c r="U12" i="27" s="1"/>
  <c r="M11" i="27"/>
  <c r="U11" i="27" s="1"/>
  <c r="M7" i="27"/>
  <c r="M6" i="27"/>
  <c r="U6" i="27" s="1"/>
  <c r="M5" i="27"/>
  <c r="U5" i="27" s="1"/>
  <c r="M4" i="27" a="1"/>
  <c r="M76" i="27" s="1"/>
  <c r="F79" i="27"/>
  <c r="F78" i="27"/>
  <c r="G77" i="27"/>
  <c r="F77" i="27"/>
  <c r="F76" i="27"/>
  <c r="F75" i="27"/>
  <c r="G74" i="27"/>
  <c r="F74" i="27"/>
  <c r="F73" i="27"/>
  <c r="F72" i="27"/>
  <c r="G71" i="27"/>
  <c r="F71" i="27"/>
  <c r="F70" i="27"/>
  <c r="F69" i="27"/>
  <c r="G68" i="27"/>
  <c r="F68" i="27"/>
  <c r="F67" i="27"/>
  <c r="F66" i="27"/>
  <c r="G65" i="27"/>
  <c r="F65" i="27"/>
  <c r="F64" i="27"/>
  <c r="F63" i="27"/>
  <c r="G62" i="27"/>
  <c r="F62" i="27"/>
  <c r="F61" i="27"/>
  <c r="F60" i="27"/>
  <c r="G59" i="27"/>
  <c r="F59" i="27"/>
  <c r="F58" i="27"/>
  <c r="F57" i="27"/>
  <c r="G56" i="27"/>
  <c r="F56" i="27"/>
  <c r="F55" i="27"/>
  <c r="F54" i="27"/>
  <c r="G53" i="27"/>
  <c r="F53" i="27"/>
  <c r="F52" i="27"/>
  <c r="F51" i="27"/>
  <c r="G50" i="27"/>
  <c r="F50" i="27"/>
  <c r="F49" i="27"/>
  <c r="F48" i="27"/>
  <c r="G47" i="27"/>
  <c r="F47" i="27"/>
  <c r="F46" i="27"/>
  <c r="F45" i="27"/>
  <c r="G44" i="27"/>
  <c r="F44" i="27"/>
  <c r="F43" i="27"/>
  <c r="F42" i="27"/>
  <c r="G41" i="27"/>
  <c r="F41" i="27"/>
  <c r="F40" i="27"/>
  <c r="F39" i="27"/>
  <c r="G38" i="27"/>
  <c r="F38" i="27"/>
  <c r="F37" i="27"/>
  <c r="F36" i="27"/>
  <c r="G35" i="27"/>
  <c r="F35" i="27"/>
  <c r="F34" i="27"/>
  <c r="F33" i="27"/>
  <c r="G32" i="27"/>
  <c r="F32" i="27"/>
  <c r="F31" i="27"/>
  <c r="F30" i="27"/>
  <c r="G29" i="27"/>
  <c r="F29" i="27"/>
  <c r="F28" i="27"/>
  <c r="F27" i="27"/>
  <c r="G26" i="27"/>
  <c r="F26" i="27"/>
  <c r="F25" i="27"/>
  <c r="F24" i="27"/>
  <c r="G23" i="27"/>
  <c r="F23" i="27"/>
  <c r="F22" i="27"/>
  <c r="F21" i="27"/>
  <c r="G20" i="27"/>
  <c r="F20" i="27"/>
  <c r="F19" i="27"/>
  <c r="F18" i="27"/>
  <c r="G17" i="27"/>
  <c r="F17" i="27"/>
  <c r="F16" i="27"/>
  <c r="F15" i="27"/>
  <c r="G14" i="27"/>
  <c r="F14" i="27"/>
  <c r="F13" i="27"/>
  <c r="F12" i="27"/>
  <c r="G11" i="27"/>
  <c r="F11" i="27"/>
  <c r="F10" i="27"/>
  <c r="F9" i="27"/>
  <c r="G8" i="27"/>
  <c r="F8" i="27"/>
  <c r="F7" i="27"/>
  <c r="F6" i="27"/>
  <c r="G5" i="27"/>
  <c r="F5" i="27"/>
  <c r="F4" i="27"/>
  <c r="F4" i="27" a="1"/>
  <c r="G79" i="27" s="1"/>
  <c r="AT3" i="27"/>
  <c r="AH3" i="27"/>
  <c r="AQ3" i="27" s="1"/>
  <c r="R3" i="27"/>
  <c r="Q3" i="27"/>
  <c r="AG3" i="27" s="1"/>
  <c r="AP3" i="27" s="1"/>
  <c r="O3" i="27"/>
  <c r="P3" i="27" s="1"/>
  <c r="AF3" i="27" s="1"/>
  <c r="AO3" i="27" s="1"/>
  <c r="AX97" i="26"/>
  <c r="AX96" i="26"/>
  <c r="AX95" i="26"/>
  <c r="AX94" i="26"/>
  <c r="AX93" i="26"/>
  <c r="AX92" i="26"/>
  <c r="AX91" i="26"/>
  <c r="AX90" i="26"/>
  <c r="V89" i="26"/>
  <c r="R88" i="26"/>
  <c r="Q88" i="26"/>
  <c r="V87" i="26"/>
  <c r="V86" i="26"/>
  <c r="R85" i="26"/>
  <c r="V84" i="26"/>
  <c r="V83" i="26"/>
  <c r="R82" i="26"/>
  <c r="V81" i="26"/>
  <c r="V80" i="26"/>
  <c r="R79" i="26"/>
  <c r="V78" i="26"/>
  <c r="V77" i="26"/>
  <c r="Q77" i="26"/>
  <c r="R76" i="26"/>
  <c r="V75" i="26"/>
  <c r="V74" i="26"/>
  <c r="R73" i="26"/>
  <c r="V72" i="26"/>
  <c r="V71" i="26"/>
  <c r="R70" i="26"/>
  <c r="Q70" i="26"/>
  <c r="V69" i="26"/>
  <c r="V68" i="26"/>
  <c r="R67" i="26"/>
  <c r="V66" i="26"/>
  <c r="V65" i="26"/>
  <c r="R64" i="26"/>
  <c r="V63" i="26"/>
  <c r="V62" i="26"/>
  <c r="R61" i="26"/>
  <c r="V60" i="26"/>
  <c r="V59" i="26"/>
  <c r="Q59" i="26"/>
  <c r="R58" i="26"/>
  <c r="V57" i="26"/>
  <c r="V56" i="26"/>
  <c r="R55" i="26"/>
  <c r="V54" i="26"/>
  <c r="V53" i="26"/>
  <c r="R52" i="26"/>
  <c r="Q52" i="26"/>
  <c r="V51" i="26"/>
  <c r="V50" i="26"/>
  <c r="R49" i="26"/>
  <c r="V48" i="26"/>
  <c r="V47" i="26"/>
  <c r="R46" i="26"/>
  <c r="V45" i="26"/>
  <c r="V44" i="26"/>
  <c r="R43" i="26"/>
  <c r="V42" i="26"/>
  <c r="V41" i="26"/>
  <c r="Q41" i="26"/>
  <c r="R40" i="26"/>
  <c r="V39" i="26"/>
  <c r="V38" i="26"/>
  <c r="R37" i="26"/>
  <c r="V36" i="26"/>
  <c r="V35" i="26"/>
  <c r="R34" i="26"/>
  <c r="Q34" i="26"/>
  <c r="V33" i="26"/>
  <c r="V32" i="26"/>
  <c r="R31" i="26"/>
  <c r="V30" i="26"/>
  <c r="V29" i="26"/>
  <c r="R28" i="26"/>
  <c r="V27" i="26"/>
  <c r="V26" i="26"/>
  <c r="R25" i="26"/>
  <c r="V24" i="26"/>
  <c r="V23" i="26"/>
  <c r="Q23" i="26"/>
  <c r="R22" i="26"/>
  <c r="V21" i="26"/>
  <c r="V20" i="26"/>
  <c r="V19" i="26"/>
  <c r="R19" i="26"/>
  <c r="V18" i="26"/>
  <c r="V17" i="26"/>
  <c r="Q17" i="26"/>
  <c r="V16" i="26"/>
  <c r="R16" i="26"/>
  <c r="V15" i="26"/>
  <c r="Q15" i="26"/>
  <c r="V14" i="26"/>
  <c r="V13" i="26"/>
  <c r="R13" i="26"/>
  <c r="V12" i="26"/>
  <c r="Q12" i="26"/>
  <c r="C12" i="26"/>
  <c r="R11" i="26"/>
  <c r="V10" i="26"/>
  <c r="C10" i="26"/>
  <c r="V11" i="26" s="1"/>
  <c r="V9" i="26"/>
  <c r="R9" i="26"/>
  <c r="V8" i="26"/>
  <c r="Q8" i="26"/>
  <c r="C8" i="26"/>
  <c r="B8" i="26"/>
  <c r="V7" i="26"/>
  <c r="R7" i="26"/>
  <c r="V6" i="26"/>
  <c r="Q6" i="26"/>
  <c r="C6" i="26"/>
  <c r="R87" i="26" s="1"/>
  <c r="V5" i="26"/>
  <c r="R5" i="26"/>
  <c r="C5" i="26"/>
  <c r="W4" i="26"/>
  <c r="V4" i="26"/>
  <c r="Y4" i="26" s="1"/>
  <c r="R4" i="26"/>
  <c r="M81" i="26"/>
  <c r="U81" i="26" s="1"/>
  <c r="M79" i="26"/>
  <c r="U79" i="26" s="1"/>
  <c r="M69" i="26"/>
  <c r="U69" i="26" s="1"/>
  <c r="M67" i="26"/>
  <c r="U67" i="26" s="1"/>
  <c r="M57" i="26"/>
  <c r="U57" i="26" s="1"/>
  <c r="M55" i="26"/>
  <c r="U55" i="26" s="1"/>
  <c r="M45" i="26"/>
  <c r="U45" i="26" s="1"/>
  <c r="M43" i="26"/>
  <c r="U43" i="26" s="1"/>
  <c r="M33" i="26"/>
  <c r="U33" i="26" s="1"/>
  <c r="M31" i="26"/>
  <c r="U31" i="26" s="1"/>
  <c r="M21" i="26"/>
  <c r="U21" i="26" s="1"/>
  <c r="M19" i="26"/>
  <c r="U19" i="26" s="1"/>
  <c r="M9" i="26"/>
  <c r="U9" i="26" s="1"/>
  <c r="M7" i="26"/>
  <c r="U7" i="26" s="1"/>
  <c r="M4" i="26" a="1"/>
  <c r="M86" i="26" s="1"/>
  <c r="U86" i="26" s="1"/>
  <c r="F89" i="26"/>
  <c r="G88" i="26"/>
  <c r="F88" i="26"/>
  <c r="F86" i="26"/>
  <c r="G85" i="26"/>
  <c r="F85" i="26"/>
  <c r="F83" i="26"/>
  <c r="G82" i="26"/>
  <c r="F82" i="26"/>
  <c r="F80" i="26"/>
  <c r="G79" i="26"/>
  <c r="F79" i="26"/>
  <c r="F77" i="26"/>
  <c r="G76" i="26"/>
  <c r="F76" i="26"/>
  <c r="F74" i="26"/>
  <c r="G73" i="26"/>
  <c r="F73" i="26"/>
  <c r="F71" i="26"/>
  <c r="G70" i="26"/>
  <c r="F70" i="26"/>
  <c r="F68" i="26"/>
  <c r="G67" i="26"/>
  <c r="F67" i="26"/>
  <c r="F65" i="26"/>
  <c r="G64" i="26"/>
  <c r="F64" i="26"/>
  <c r="F62" i="26"/>
  <c r="G61" i="26"/>
  <c r="F61" i="26"/>
  <c r="F59" i="26"/>
  <c r="G58" i="26"/>
  <c r="F58" i="26"/>
  <c r="F56" i="26"/>
  <c r="G55" i="26"/>
  <c r="H55" i="26" s="1"/>
  <c r="I55" i="26" s="1"/>
  <c r="J55" i="26" s="1"/>
  <c r="F55" i="26"/>
  <c r="F53" i="26"/>
  <c r="G52" i="26"/>
  <c r="F52" i="26"/>
  <c r="F50" i="26"/>
  <c r="G49" i="26"/>
  <c r="H49" i="26" s="1"/>
  <c r="I49" i="26" s="1"/>
  <c r="J49" i="26" s="1"/>
  <c r="F49" i="26"/>
  <c r="F47" i="26"/>
  <c r="G46" i="26"/>
  <c r="F46" i="26"/>
  <c r="F44" i="26"/>
  <c r="G43" i="26"/>
  <c r="H43" i="26" s="1"/>
  <c r="I43" i="26" s="1"/>
  <c r="J43" i="26" s="1"/>
  <c r="F43" i="26"/>
  <c r="F41" i="26"/>
  <c r="G40" i="26"/>
  <c r="F40" i="26"/>
  <c r="F39" i="26"/>
  <c r="F38" i="26"/>
  <c r="G37" i="26"/>
  <c r="F37" i="26"/>
  <c r="F36" i="26"/>
  <c r="F35" i="26"/>
  <c r="G34" i="26"/>
  <c r="F34" i="26"/>
  <c r="F33" i="26"/>
  <c r="F32" i="26"/>
  <c r="G31" i="26"/>
  <c r="F31" i="26"/>
  <c r="F30" i="26"/>
  <c r="F29" i="26"/>
  <c r="G28" i="26"/>
  <c r="F28" i="26"/>
  <c r="F27" i="26"/>
  <c r="F26" i="26"/>
  <c r="G25" i="26"/>
  <c r="F25" i="26"/>
  <c r="F24" i="26"/>
  <c r="F23" i="26"/>
  <c r="G22" i="26"/>
  <c r="F22" i="26"/>
  <c r="F21" i="26"/>
  <c r="F20" i="26"/>
  <c r="G19" i="26"/>
  <c r="F19" i="26"/>
  <c r="F18" i="26"/>
  <c r="F17" i="26"/>
  <c r="G16" i="26"/>
  <c r="F16" i="26"/>
  <c r="F15" i="26"/>
  <c r="F14" i="26"/>
  <c r="G13" i="26"/>
  <c r="F13" i="26"/>
  <c r="F12" i="26"/>
  <c r="F11" i="26"/>
  <c r="G10" i="26"/>
  <c r="F10" i="26"/>
  <c r="F9" i="26"/>
  <c r="F8" i="26"/>
  <c r="G7" i="26"/>
  <c r="F7" i="26"/>
  <c r="F6" i="26"/>
  <c r="F5" i="26"/>
  <c r="G4" i="26"/>
  <c r="F4" i="26"/>
  <c r="F4" i="26" a="1"/>
  <c r="G87" i="26" s="1"/>
  <c r="AT3" i="26"/>
  <c r="R3" i="26"/>
  <c r="Q3" i="26"/>
  <c r="AG3" i="26" s="1"/>
  <c r="AP3" i="26" s="1"/>
  <c r="O3" i="26"/>
  <c r="AE3" i="26" s="1"/>
  <c r="V98" i="25"/>
  <c r="S98" i="25"/>
  <c r="R98" i="25"/>
  <c r="Q98" i="25"/>
  <c r="V97" i="25"/>
  <c r="R97" i="25"/>
  <c r="Q97" i="25"/>
  <c r="V96" i="25"/>
  <c r="R96" i="25"/>
  <c r="Q96" i="25"/>
  <c r="V95" i="25"/>
  <c r="R95" i="25"/>
  <c r="Q95" i="25"/>
  <c r="V94" i="25"/>
  <c r="R94" i="25"/>
  <c r="Q94" i="25"/>
  <c r="V93" i="25"/>
  <c r="R93" i="25"/>
  <c r="Q93" i="25"/>
  <c r="V92" i="25"/>
  <c r="R92" i="25"/>
  <c r="Q92" i="25"/>
  <c r="V91" i="25"/>
  <c r="R91" i="25"/>
  <c r="Q91" i="25"/>
  <c r="V90" i="25"/>
  <c r="U90" i="25"/>
  <c r="R90" i="25"/>
  <c r="Q90" i="25"/>
  <c r="V89" i="25"/>
  <c r="R89" i="25"/>
  <c r="Q89" i="25"/>
  <c r="V88" i="25"/>
  <c r="R88" i="25"/>
  <c r="Q88" i="25"/>
  <c r="V87" i="25"/>
  <c r="R87" i="25"/>
  <c r="Q87" i="25"/>
  <c r="V86" i="25"/>
  <c r="R86" i="25"/>
  <c r="Q86" i="25"/>
  <c r="V85" i="25"/>
  <c r="R85" i="25"/>
  <c r="Q85" i="25"/>
  <c r="V84" i="25"/>
  <c r="R84" i="25"/>
  <c r="Q84" i="25"/>
  <c r="V83" i="25"/>
  <c r="R83" i="25"/>
  <c r="Q83" i="25"/>
  <c r="V82" i="25"/>
  <c r="R82" i="25"/>
  <c r="Q82" i="25"/>
  <c r="V81" i="25"/>
  <c r="R81" i="25"/>
  <c r="Q81" i="25"/>
  <c r="V80" i="25"/>
  <c r="R80" i="25"/>
  <c r="Q80" i="25"/>
  <c r="V79" i="25"/>
  <c r="R79" i="25"/>
  <c r="Q79" i="25"/>
  <c r="V78" i="25"/>
  <c r="R78" i="25"/>
  <c r="Q78" i="25"/>
  <c r="V77" i="25"/>
  <c r="R77" i="25"/>
  <c r="Q77" i="25"/>
  <c r="V76" i="25"/>
  <c r="R76" i="25"/>
  <c r="Q76" i="25"/>
  <c r="V75" i="25"/>
  <c r="R75" i="25"/>
  <c r="Q75" i="25"/>
  <c r="V74" i="25"/>
  <c r="R74" i="25"/>
  <c r="Q74" i="25"/>
  <c r="V73" i="25"/>
  <c r="R73" i="25"/>
  <c r="Q73" i="25"/>
  <c r="V72" i="25"/>
  <c r="U72" i="25"/>
  <c r="R72" i="25"/>
  <c r="Q72" i="25"/>
  <c r="V71" i="25"/>
  <c r="R71" i="25"/>
  <c r="Q71" i="25"/>
  <c r="V70" i="25"/>
  <c r="R70" i="25"/>
  <c r="Q70" i="25"/>
  <c r="V69" i="25"/>
  <c r="R69" i="25"/>
  <c r="Q69" i="25"/>
  <c r="V68" i="25"/>
  <c r="R68" i="25"/>
  <c r="Q68" i="25"/>
  <c r="V67" i="25"/>
  <c r="R67" i="25"/>
  <c r="Q67" i="25"/>
  <c r="V66" i="25"/>
  <c r="R66" i="25"/>
  <c r="Q66" i="25"/>
  <c r="V65" i="25"/>
  <c r="R65" i="25"/>
  <c r="Q65" i="25"/>
  <c r="V64" i="25"/>
  <c r="R64" i="25"/>
  <c r="Q64" i="25"/>
  <c r="V63" i="25"/>
  <c r="R63" i="25"/>
  <c r="Q63" i="25"/>
  <c r="V62" i="25"/>
  <c r="R62" i="25"/>
  <c r="Q62" i="25"/>
  <c r="V61" i="25"/>
  <c r="R61" i="25"/>
  <c r="Q61" i="25"/>
  <c r="V60" i="25"/>
  <c r="R60" i="25"/>
  <c r="Q60" i="25"/>
  <c r="V59" i="25"/>
  <c r="R59" i="25"/>
  <c r="Q59" i="25"/>
  <c r="V58" i="25"/>
  <c r="R58" i="25"/>
  <c r="Q58" i="25"/>
  <c r="V57" i="25"/>
  <c r="R57" i="25"/>
  <c r="Q57" i="25"/>
  <c r="V56" i="25"/>
  <c r="R56" i="25"/>
  <c r="Q56" i="25"/>
  <c r="V55" i="25"/>
  <c r="R55" i="25"/>
  <c r="Q55" i="25"/>
  <c r="V54" i="25"/>
  <c r="R54" i="25"/>
  <c r="Q54" i="25"/>
  <c r="V53" i="25"/>
  <c r="R53" i="25"/>
  <c r="Q53" i="25"/>
  <c r="V52" i="25"/>
  <c r="R52" i="25"/>
  <c r="Q52" i="25"/>
  <c r="V51" i="25"/>
  <c r="R51" i="25"/>
  <c r="Q51" i="25"/>
  <c r="V50" i="25"/>
  <c r="R50" i="25"/>
  <c r="Q50" i="25"/>
  <c r="V49" i="25"/>
  <c r="R49" i="25"/>
  <c r="Q49" i="25"/>
  <c r="V48" i="25"/>
  <c r="R48" i="25"/>
  <c r="Q48" i="25"/>
  <c r="V47" i="25"/>
  <c r="R47" i="25"/>
  <c r="Q47" i="25"/>
  <c r="V46" i="25"/>
  <c r="R46" i="25"/>
  <c r="Q46" i="25"/>
  <c r="V45" i="25"/>
  <c r="R45" i="25"/>
  <c r="Q45" i="25"/>
  <c r="V44" i="25"/>
  <c r="R44" i="25"/>
  <c r="Q44" i="25"/>
  <c r="V43" i="25"/>
  <c r="R43" i="25"/>
  <c r="Q43" i="25"/>
  <c r="V42" i="25"/>
  <c r="R42" i="25"/>
  <c r="Q42" i="25"/>
  <c r="V41" i="25"/>
  <c r="R41" i="25"/>
  <c r="Q41" i="25"/>
  <c r="V40" i="25"/>
  <c r="R40" i="25"/>
  <c r="Q40" i="25"/>
  <c r="V39" i="25"/>
  <c r="R39" i="25"/>
  <c r="Q39" i="25"/>
  <c r="V38" i="25"/>
  <c r="R38" i="25"/>
  <c r="Q38" i="25"/>
  <c r="V37" i="25"/>
  <c r="R37" i="25"/>
  <c r="Q37" i="25"/>
  <c r="V36" i="25"/>
  <c r="R36" i="25"/>
  <c r="Q36" i="25"/>
  <c r="V35" i="25"/>
  <c r="R35" i="25"/>
  <c r="Q35" i="25"/>
  <c r="V34" i="25"/>
  <c r="R34" i="25"/>
  <c r="Q34" i="25"/>
  <c r="V33" i="25"/>
  <c r="R33" i="25"/>
  <c r="Q33" i="25"/>
  <c r="V32" i="25"/>
  <c r="R32" i="25"/>
  <c r="Q32" i="25"/>
  <c r="V31" i="25"/>
  <c r="R31" i="25"/>
  <c r="Q31" i="25"/>
  <c r="V30" i="25"/>
  <c r="R30" i="25"/>
  <c r="Q30" i="25"/>
  <c r="V29" i="25"/>
  <c r="R29" i="25"/>
  <c r="Q29" i="25"/>
  <c r="V28" i="25"/>
  <c r="R28" i="25"/>
  <c r="Q28" i="25"/>
  <c r="V27" i="25"/>
  <c r="R27" i="25"/>
  <c r="Q27" i="25"/>
  <c r="V26" i="25"/>
  <c r="R26" i="25"/>
  <c r="Q26" i="25"/>
  <c r="V25" i="25"/>
  <c r="R25" i="25"/>
  <c r="Q25" i="25"/>
  <c r="V24" i="25"/>
  <c r="R24" i="25"/>
  <c r="Q24" i="25"/>
  <c r="V23" i="25"/>
  <c r="R23" i="25"/>
  <c r="Q23" i="25"/>
  <c r="V22" i="25"/>
  <c r="R22" i="25"/>
  <c r="Q22" i="25"/>
  <c r="V21" i="25"/>
  <c r="R21" i="25"/>
  <c r="Q21" i="25"/>
  <c r="V20" i="25"/>
  <c r="R20" i="25"/>
  <c r="Q20" i="25"/>
  <c r="V19" i="25"/>
  <c r="R19" i="25"/>
  <c r="Q19" i="25"/>
  <c r="V18" i="25"/>
  <c r="R18" i="25"/>
  <c r="Q18" i="25"/>
  <c r="V17" i="25"/>
  <c r="R17" i="25"/>
  <c r="Q17" i="25"/>
  <c r="V16" i="25"/>
  <c r="R16" i="25"/>
  <c r="Q16" i="25"/>
  <c r="V15" i="25"/>
  <c r="R15" i="25"/>
  <c r="Q15" i="25"/>
  <c r="V14" i="25"/>
  <c r="R14" i="25"/>
  <c r="Q14" i="25"/>
  <c r="V13" i="25"/>
  <c r="R13" i="25"/>
  <c r="Q13" i="25"/>
  <c r="V12" i="25"/>
  <c r="R12" i="25"/>
  <c r="Q12" i="25"/>
  <c r="C12" i="25"/>
  <c r="V11" i="25"/>
  <c r="R11" i="25"/>
  <c r="Q11" i="25"/>
  <c r="V10" i="25"/>
  <c r="R10" i="25"/>
  <c r="Q10" i="25"/>
  <c r="V9" i="25"/>
  <c r="R9" i="25"/>
  <c r="Q9" i="25"/>
  <c r="C9" i="25"/>
  <c r="C9" i="26" s="1"/>
  <c r="V8" i="25"/>
  <c r="R8" i="25"/>
  <c r="Q8" i="25"/>
  <c r="V7" i="25"/>
  <c r="R7" i="25"/>
  <c r="Q7" i="25"/>
  <c r="V6" i="25"/>
  <c r="R6" i="25"/>
  <c r="Q6" i="25"/>
  <c r="V5" i="25"/>
  <c r="R5" i="25"/>
  <c r="Q5" i="25"/>
  <c r="W4" i="25"/>
  <c r="V4" i="25"/>
  <c r="Y4" i="25" s="1"/>
  <c r="R4" i="25"/>
  <c r="M98" i="25"/>
  <c r="U98" i="25" s="1"/>
  <c r="M96" i="25"/>
  <c r="U96" i="25" s="1"/>
  <c r="M92" i="25"/>
  <c r="U92" i="25" s="1"/>
  <c r="M90" i="25"/>
  <c r="M86" i="25"/>
  <c r="U86" i="25" s="1"/>
  <c r="M84" i="25"/>
  <c r="U84" i="25" s="1"/>
  <c r="M80" i="25"/>
  <c r="U80" i="25" s="1"/>
  <c r="M78" i="25"/>
  <c r="U78" i="25" s="1"/>
  <c r="M74" i="25"/>
  <c r="U74" i="25" s="1"/>
  <c r="M72" i="25"/>
  <c r="M68" i="25"/>
  <c r="U68" i="25" s="1"/>
  <c r="M66" i="25"/>
  <c r="U66" i="25" s="1"/>
  <c r="M62" i="25"/>
  <c r="U62" i="25" s="1"/>
  <c r="M60" i="25"/>
  <c r="U60" i="25" s="1"/>
  <c r="M56" i="25"/>
  <c r="U56" i="25" s="1"/>
  <c r="M54" i="25"/>
  <c r="U54" i="25" s="1"/>
  <c r="M50" i="25"/>
  <c r="U50" i="25" s="1"/>
  <c r="M48" i="25"/>
  <c r="U48" i="25" s="1"/>
  <c r="M44" i="25"/>
  <c r="U44" i="25" s="1"/>
  <c r="M42" i="25"/>
  <c r="U42" i="25" s="1"/>
  <c r="M38" i="25"/>
  <c r="U38" i="25" s="1"/>
  <c r="M36" i="25"/>
  <c r="U36" i="25" s="1"/>
  <c r="M32" i="25"/>
  <c r="U32" i="25" s="1"/>
  <c r="M30" i="25"/>
  <c r="U30" i="25" s="1"/>
  <c r="M26" i="25"/>
  <c r="U26" i="25" s="1"/>
  <c r="M24" i="25"/>
  <c r="U24" i="25" s="1"/>
  <c r="M20" i="25"/>
  <c r="U20" i="25" s="1"/>
  <c r="M18" i="25"/>
  <c r="U18" i="25" s="1"/>
  <c r="M14" i="25"/>
  <c r="U14" i="25" s="1"/>
  <c r="M12" i="25"/>
  <c r="U12" i="25" s="1"/>
  <c r="M8" i="25"/>
  <c r="U8" i="25" s="1"/>
  <c r="M6" i="25"/>
  <c r="U6" i="25" s="1"/>
  <c r="M4" i="25" a="1"/>
  <c r="M95" i="25" s="1"/>
  <c r="U95" i="25" s="1"/>
  <c r="G97" i="25"/>
  <c r="H97" i="25" s="1"/>
  <c r="I97" i="25" s="1"/>
  <c r="J97" i="25" s="1"/>
  <c r="G96" i="25"/>
  <c r="H96" i="25" s="1"/>
  <c r="I96" i="25" s="1"/>
  <c r="J96" i="25" s="1"/>
  <c r="G94" i="25"/>
  <c r="G91" i="25"/>
  <c r="G90" i="25"/>
  <c r="H90" i="25" s="1"/>
  <c r="I90" i="25" s="1"/>
  <c r="J90" i="25" s="1"/>
  <c r="G88" i="25"/>
  <c r="H88" i="25" s="1"/>
  <c r="I88" i="25" s="1"/>
  <c r="J88" i="25" s="1"/>
  <c r="G85" i="25"/>
  <c r="G84" i="25"/>
  <c r="H84" i="25" s="1"/>
  <c r="I84" i="25" s="1"/>
  <c r="J84" i="25" s="1"/>
  <c r="G82" i="25"/>
  <c r="G79" i="25"/>
  <c r="H79" i="25" s="1"/>
  <c r="I79" i="25" s="1"/>
  <c r="J79" i="25" s="1"/>
  <c r="G78" i="25"/>
  <c r="H78" i="25" s="1"/>
  <c r="I78" i="25" s="1"/>
  <c r="J78" i="25" s="1"/>
  <c r="G76" i="25"/>
  <c r="G73" i="25"/>
  <c r="G72" i="25"/>
  <c r="H72" i="25" s="1"/>
  <c r="I72" i="25" s="1"/>
  <c r="J72" i="25" s="1"/>
  <c r="G70" i="25"/>
  <c r="H70" i="25" s="1"/>
  <c r="I70" i="25" s="1"/>
  <c r="J70" i="25" s="1"/>
  <c r="G67" i="25"/>
  <c r="G66" i="25"/>
  <c r="H66" i="25" s="1"/>
  <c r="I66" i="25" s="1"/>
  <c r="J66" i="25" s="1"/>
  <c r="G64" i="25"/>
  <c r="H64" i="25" s="1"/>
  <c r="I64" i="25" s="1"/>
  <c r="J64" i="25" s="1"/>
  <c r="G61" i="25"/>
  <c r="H61" i="25" s="1"/>
  <c r="I61" i="25" s="1"/>
  <c r="J61" i="25" s="1"/>
  <c r="G60" i="25"/>
  <c r="H60" i="25" s="1"/>
  <c r="I60" i="25" s="1"/>
  <c r="J60" i="25" s="1"/>
  <c r="G58" i="25"/>
  <c r="G55" i="25"/>
  <c r="G54" i="25"/>
  <c r="H54" i="25" s="1"/>
  <c r="I54" i="25" s="1"/>
  <c r="J54" i="25" s="1"/>
  <c r="G52" i="25"/>
  <c r="G49" i="25"/>
  <c r="G48" i="25"/>
  <c r="H48" i="25" s="1"/>
  <c r="I48" i="25" s="1"/>
  <c r="J48" i="25" s="1"/>
  <c r="G46" i="25"/>
  <c r="G43" i="25"/>
  <c r="G42" i="25"/>
  <c r="H42" i="25" s="1"/>
  <c r="I42" i="25" s="1"/>
  <c r="J42" i="25" s="1"/>
  <c r="G40" i="25"/>
  <c r="G37" i="25"/>
  <c r="G36" i="25"/>
  <c r="H36" i="25" s="1"/>
  <c r="I36" i="25" s="1"/>
  <c r="J36" i="25" s="1"/>
  <c r="G34" i="25"/>
  <c r="G31" i="25"/>
  <c r="G30" i="25"/>
  <c r="G28" i="25"/>
  <c r="G25" i="25"/>
  <c r="G24" i="25"/>
  <c r="H24" i="25" s="1"/>
  <c r="I24" i="25" s="1"/>
  <c r="J24" i="25" s="1"/>
  <c r="G22" i="25"/>
  <c r="G19" i="25"/>
  <c r="G18" i="25"/>
  <c r="H18" i="25" s="1"/>
  <c r="I18" i="25" s="1"/>
  <c r="J18" i="25" s="1"/>
  <c r="G16" i="25"/>
  <c r="G13" i="25"/>
  <c r="G12" i="25"/>
  <c r="H12" i="25" s="1"/>
  <c r="I12" i="25" s="1"/>
  <c r="J12" i="25" s="1"/>
  <c r="G10" i="25"/>
  <c r="H10" i="25" s="1"/>
  <c r="I10" i="25" s="1"/>
  <c r="J10" i="25" s="1"/>
  <c r="G7" i="25"/>
  <c r="H7" i="25" s="1"/>
  <c r="I7" i="25" s="1"/>
  <c r="J7" i="25" s="1"/>
  <c r="G6" i="25"/>
  <c r="G4" i="25"/>
  <c r="H4" i="25" s="1"/>
  <c r="I4" i="25" s="1"/>
  <c r="J4" i="25" s="1"/>
  <c r="K4" i="25" s="1"/>
  <c r="G4" i="25" a="1"/>
  <c r="G93" i="25" s="1"/>
  <c r="F96" i="25"/>
  <c r="F90" i="25"/>
  <c r="F88" i="25"/>
  <c r="F84" i="25"/>
  <c r="F82" i="25"/>
  <c r="F78" i="25"/>
  <c r="F76" i="25"/>
  <c r="F72" i="25"/>
  <c r="F70" i="25"/>
  <c r="F66" i="25"/>
  <c r="F64" i="25"/>
  <c r="F60" i="25"/>
  <c r="F58" i="25"/>
  <c r="F54" i="25"/>
  <c r="F52" i="25"/>
  <c r="F48" i="25"/>
  <c r="F46" i="25"/>
  <c r="F42" i="25"/>
  <c r="F40" i="25"/>
  <c r="F36" i="25"/>
  <c r="F34" i="25"/>
  <c r="F30" i="25"/>
  <c r="F28" i="25"/>
  <c r="F24" i="25"/>
  <c r="F22" i="25"/>
  <c r="F18" i="25"/>
  <c r="F16" i="25"/>
  <c r="F12" i="25"/>
  <c r="F10" i="25"/>
  <c r="F6" i="25"/>
  <c r="F4" i="25"/>
  <c r="F4" i="25" a="1"/>
  <c r="F94" i="25" s="1"/>
  <c r="AT3" i="25"/>
  <c r="R3" i="25"/>
  <c r="Q3" i="25"/>
  <c r="AG3" i="25" s="1"/>
  <c r="AP3" i="25" s="1"/>
  <c r="O3" i="25"/>
  <c r="AE3" i="25" s="1"/>
  <c r="O23" i="24"/>
  <c r="P23" i="24" s="1"/>
  <c r="O22" i="24"/>
  <c r="P22" i="24" s="1"/>
  <c r="V21" i="24"/>
  <c r="O21" i="24"/>
  <c r="P21" i="24" s="1"/>
  <c r="O20" i="24"/>
  <c r="P20" i="24" s="1"/>
  <c r="O19" i="24"/>
  <c r="P19" i="24" s="1"/>
  <c r="V18" i="24"/>
  <c r="O18" i="24"/>
  <c r="P18" i="24" s="1"/>
  <c r="O17" i="24"/>
  <c r="P17" i="24" s="1"/>
  <c r="O16" i="24"/>
  <c r="P16" i="24" s="1"/>
  <c r="V15" i="24"/>
  <c r="O15" i="24"/>
  <c r="P15" i="24" s="1"/>
  <c r="O14" i="24"/>
  <c r="P14" i="24" s="1"/>
  <c r="O13" i="24"/>
  <c r="P13" i="24" s="1"/>
  <c r="V12" i="24"/>
  <c r="R12" i="24"/>
  <c r="O12" i="24"/>
  <c r="P12" i="24" s="1"/>
  <c r="C12" i="24"/>
  <c r="U11" i="24"/>
  <c r="R11" i="24"/>
  <c r="O11" i="24"/>
  <c r="P11" i="24" s="1"/>
  <c r="O10" i="24"/>
  <c r="P10" i="24" s="1"/>
  <c r="C10" i="24"/>
  <c r="V22" i="24" s="1"/>
  <c r="V9" i="24"/>
  <c r="R9" i="24"/>
  <c r="O9" i="24"/>
  <c r="P9" i="24" s="1"/>
  <c r="V8" i="24"/>
  <c r="O8" i="24"/>
  <c r="P8" i="24" s="1"/>
  <c r="C8" i="24"/>
  <c r="Q9" i="24" s="1"/>
  <c r="B8" i="24"/>
  <c r="V7" i="24"/>
  <c r="O7" i="24"/>
  <c r="P7" i="24" s="1"/>
  <c r="V6" i="24"/>
  <c r="R6" i="24"/>
  <c r="O6" i="24"/>
  <c r="P6" i="24" s="1"/>
  <c r="C6" i="24"/>
  <c r="R21" i="24" s="1"/>
  <c r="U5" i="24"/>
  <c r="R5" i="24"/>
  <c r="Q5" i="24"/>
  <c r="O5" i="24"/>
  <c r="P5" i="24" s="1"/>
  <c r="C5" i="24"/>
  <c r="B5" i="24"/>
  <c r="W4" i="24"/>
  <c r="R4" i="24"/>
  <c r="M23" i="24"/>
  <c r="U23" i="24" s="1"/>
  <c r="M20" i="24"/>
  <c r="U20" i="24" s="1"/>
  <c r="M18" i="24"/>
  <c r="U18" i="24" s="1"/>
  <c r="M17" i="24"/>
  <c r="U17" i="24" s="1"/>
  <c r="M14" i="24"/>
  <c r="U14" i="24" s="1"/>
  <c r="M12" i="24"/>
  <c r="U12" i="24" s="1"/>
  <c r="M11" i="24"/>
  <c r="M8" i="24"/>
  <c r="U8" i="24" s="1"/>
  <c r="M6" i="24"/>
  <c r="U6" i="24" s="1"/>
  <c r="M5" i="24"/>
  <c r="M4" i="24" a="1"/>
  <c r="M22" i="24" s="1"/>
  <c r="U22" i="24" s="1"/>
  <c r="AT3" i="24"/>
  <c r="R3" i="24"/>
  <c r="Q3" i="24"/>
  <c r="AG3" i="24" s="1"/>
  <c r="AP3" i="24" s="1"/>
  <c r="O3" i="24"/>
  <c r="AE3" i="24" s="1"/>
  <c r="O23" i="23"/>
  <c r="Q22" i="23"/>
  <c r="O22" i="23"/>
  <c r="P22" i="23" s="1"/>
  <c r="V21" i="23"/>
  <c r="O21" i="23"/>
  <c r="P21" i="23" s="1"/>
  <c r="Q20" i="23"/>
  <c r="O20" i="23"/>
  <c r="P20" i="23" s="1"/>
  <c r="O19" i="23"/>
  <c r="P19" i="23" s="1"/>
  <c r="V18" i="23"/>
  <c r="Q18" i="23"/>
  <c r="O18" i="23"/>
  <c r="P18" i="23" s="1"/>
  <c r="Q17" i="23"/>
  <c r="O17" i="23"/>
  <c r="P17" i="23" s="1"/>
  <c r="O16" i="23"/>
  <c r="P16" i="23" s="1"/>
  <c r="V15" i="23"/>
  <c r="Q15" i="23"/>
  <c r="O15" i="23"/>
  <c r="P15" i="23" s="1"/>
  <c r="O14" i="23"/>
  <c r="P14" i="23" s="1"/>
  <c r="Q13" i="23"/>
  <c r="O13" i="23"/>
  <c r="P13" i="23" s="1"/>
  <c r="V12" i="23"/>
  <c r="O12" i="23"/>
  <c r="P12" i="23" s="1"/>
  <c r="C12" i="23"/>
  <c r="U11" i="23"/>
  <c r="R11" i="23"/>
  <c r="O11" i="23"/>
  <c r="P11" i="23" s="1"/>
  <c r="O10" i="23"/>
  <c r="P10" i="23" s="1"/>
  <c r="C10" i="23"/>
  <c r="V22" i="23" s="1"/>
  <c r="V9" i="23"/>
  <c r="R9" i="23"/>
  <c r="O9" i="23"/>
  <c r="P9" i="23" s="1"/>
  <c r="V8" i="23"/>
  <c r="Q8" i="23"/>
  <c r="O8" i="23"/>
  <c r="P8" i="23" s="1"/>
  <c r="C8" i="23"/>
  <c r="Q9" i="23" s="1"/>
  <c r="B8" i="23"/>
  <c r="V7" i="23"/>
  <c r="Q7" i="23"/>
  <c r="O7" i="23"/>
  <c r="P7" i="23" s="1"/>
  <c r="V6" i="23"/>
  <c r="R6" i="23"/>
  <c r="Q6" i="23"/>
  <c r="O6" i="23"/>
  <c r="P6" i="23" s="1"/>
  <c r="C6" i="23"/>
  <c r="R21" i="23" s="1"/>
  <c r="U5" i="23"/>
  <c r="R5" i="23"/>
  <c r="Q5" i="23"/>
  <c r="O5" i="23"/>
  <c r="P5" i="23" s="1"/>
  <c r="C5" i="23"/>
  <c r="P23" i="23" s="1"/>
  <c r="B5" i="23"/>
  <c r="Y4" i="23"/>
  <c r="W4" i="23"/>
  <c r="V4" i="23"/>
  <c r="R4" i="23"/>
  <c r="M23" i="23"/>
  <c r="U23" i="23" s="1"/>
  <c r="M20" i="23"/>
  <c r="U20" i="23" s="1"/>
  <c r="M18" i="23"/>
  <c r="U18" i="23" s="1"/>
  <c r="M17" i="23"/>
  <c r="U17" i="23" s="1"/>
  <c r="M14" i="23"/>
  <c r="U14" i="23" s="1"/>
  <c r="M12" i="23"/>
  <c r="U12" i="23" s="1"/>
  <c r="M11" i="23"/>
  <c r="M8" i="23"/>
  <c r="U8" i="23" s="1"/>
  <c r="M6" i="23"/>
  <c r="U6" i="23" s="1"/>
  <c r="M5" i="23"/>
  <c r="M4" i="23" a="1"/>
  <c r="M22" i="23" s="1"/>
  <c r="U22" i="23" s="1"/>
  <c r="AT3" i="23"/>
  <c r="R3" i="23"/>
  <c r="Q3" i="23"/>
  <c r="AG3" i="23" s="1"/>
  <c r="AP3" i="23" s="1"/>
  <c r="O3" i="23"/>
  <c r="AE3" i="23" s="1"/>
  <c r="O23" i="22"/>
  <c r="O22" i="22"/>
  <c r="P22" i="22" s="1"/>
  <c r="V21" i="22"/>
  <c r="O21" i="22"/>
  <c r="P21" i="22" s="1"/>
  <c r="O20" i="22"/>
  <c r="O19" i="22"/>
  <c r="P19" i="22" s="1"/>
  <c r="V18" i="22"/>
  <c r="O18" i="22"/>
  <c r="P18" i="22" s="1"/>
  <c r="O17" i="22"/>
  <c r="O16" i="22"/>
  <c r="P16" i="22" s="1"/>
  <c r="V15" i="22"/>
  <c r="O15" i="22"/>
  <c r="P15" i="22" s="1"/>
  <c r="O14" i="22"/>
  <c r="P14" i="22" s="1"/>
  <c r="V13" i="22"/>
  <c r="O13" i="22"/>
  <c r="P13" i="22" s="1"/>
  <c r="V12" i="22"/>
  <c r="O12" i="22"/>
  <c r="P12" i="22" s="1"/>
  <c r="C12" i="22"/>
  <c r="U11" i="22"/>
  <c r="R11" i="22"/>
  <c r="O11" i="22"/>
  <c r="P11" i="22" s="1"/>
  <c r="O10" i="22"/>
  <c r="P10" i="22" s="1"/>
  <c r="C10" i="22"/>
  <c r="V22" i="22" s="1"/>
  <c r="V9" i="22"/>
  <c r="R9" i="22"/>
  <c r="O9" i="22"/>
  <c r="P9" i="22" s="1"/>
  <c r="V8" i="22"/>
  <c r="O8" i="22"/>
  <c r="P8" i="22" s="1"/>
  <c r="C8" i="22"/>
  <c r="Q9" i="22" s="1"/>
  <c r="B8" i="22"/>
  <c r="V7" i="22"/>
  <c r="O7" i="22"/>
  <c r="P7" i="22" s="1"/>
  <c r="V6" i="22"/>
  <c r="R6" i="22"/>
  <c r="Q6" i="22"/>
  <c r="O6" i="22"/>
  <c r="P6" i="22" s="1"/>
  <c r="C6" i="22"/>
  <c r="R21" i="22" s="1"/>
  <c r="V5" i="22"/>
  <c r="U5" i="22"/>
  <c r="R5" i="22"/>
  <c r="Q5" i="22"/>
  <c r="O5" i="22"/>
  <c r="P5" i="22" s="1"/>
  <c r="C5" i="22"/>
  <c r="P23" i="22" s="1"/>
  <c r="B5" i="22"/>
  <c r="Y4" i="22"/>
  <c r="W4" i="22"/>
  <c r="V4" i="22"/>
  <c r="R4" i="22"/>
  <c r="M20" i="22"/>
  <c r="U20" i="22" s="1"/>
  <c r="M18" i="22"/>
  <c r="U18" i="22" s="1"/>
  <c r="M14" i="22"/>
  <c r="U14" i="22" s="1"/>
  <c r="M12" i="22"/>
  <c r="U12" i="22" s="1"/>
  <c r="M11" i="22"/>
  <c r="M8" i="22"/>
  <c r="U8" i="22" s="1"/>
  <c r="M6" i="22"/>
  <c r="U6" i="22" s="1"/>
  <c r="M5" i="22"/>
  <c r="M4" i="22" a="1"/>
  <c r="M23" i="22" s="1"/>
  <c r="U23" i="22" s="1"/>
  <c r="G4" i="22" a="1"/>
  <c r="G19" i="22" s="1"/>
  <c r="F22" i="22"/>
  <c r="F18" i="22"/>
  <c r="F16" i="22"/>
  <c r="F12" i="22"/>
  <c r="F10" i="22"/>
  <c r="F6" i="22"/>
  <c r="F4" i="22"/>
  <c r="F4" i="22" a="1"/>
  <c r="F21" i="22" s="1"/>
  <c r="AT3" i="22"/>
  <c r="R3" i="22"/>
  <c r="Q3" i="22"/>
  <c r="AG3" i="22" s="1"/>
  <c r="AP3" i="22" s="1"/>
  <c r="O3" i="22"/>
  <c r="AE3" i="22" s="1"/>
  <c r="R23" i="21"/>
  <c r="O23" i="21"/>
  <c r="R22" i="21"/>
  <c r="Q22" i="21"/>
  <c r="O22" i="21"/>
  <c r="P22" i="21" s="1"/>
  <c r="V21" i="21"/>
  <c r="R21" i="21"/>
  <c r="O21" i="21"/>
  <c r="P21" i="21" s="1"/>
  <c r="R20" i="21"/>
  <c r="Q20" i="21"/>
  <c r="O20" i="21"/>
  <c r="R19" i="21"/>
  <c r="O19" i="21"/>
  <c r="P19" i="21" s="1"/>
  <c r="V18" i="21"/>
  <c r="R18" i="21"/>
  <c r="Q18" i="21"/>
  <c r="O18" i="21"/>
  <c r="P18" i="21" s="1"/>
  <c r="R17" i="21"/>
  <c r="O17" i="21"/>
  <c r="R16" i="21"/>
  <c r="Q16" i="21"/>
  <c r="O16" i="21"/>
  <c r="P16" i="21" s="1"/>
  <c r="V15" i="21"/>
  <c r="R15" i="21"/>
  <c r="Q15" i="21"/>
  <c r="O15" i="21"/>
  <c r="P15" i="21" s="1"/>
  <c r="R14" i="21"/>
  <c r="O14" i="21"/>
  <c r="R13" i="21"/>
  <c r="Q13" i="21"/>
  <c r="O13" i="21"/>
  <c r="P13" i="21" s="1"/>
  <c r="V12" i="21"/>
  <c r="R12" i="21"/>
  <c r="O12" i="21"/>
  <c r="P12" i="21" s="1"/>
  <c r="C12" i="21"/>
  <c r="U11" i="21"/>
  <c r="R11" i="21"/>
  <c r="O11" i="21"/>
  <c r="P11" i="21" s="1"/>
  <c r="R10" i="21"/>
  <c r="Q10" i="21"/>
  <c r="O10" i="21"/>
  <c r="C10" i="21"/>
  <c r="V22" i="21" s="1"/>
  <c r="V9" i="21"/>
  <c r="R9" i="21"/>
  <c r="O9" i="21"/>
  <c r="V8" i="21"/>
  <c r="R8" i="21"/>
  <c r="Q8" i="21"/>
  <c r="O8" i="21"/>
  <c r="P8" i="21" s="1"/>
  <c r="C8" i="21"/>
  <c r="Q9" i="21" s="1"/>
  <c r="B8" i="21"/>
  <c r="V7" i="21"/>
  <c r="R7" i="21"/>
  <c r="Q7" i="21"/>
  <c r="O7" i="21"/>
  <c r="P7" i="21" s="1"/>
  <c r="V6" i="21"/>
  <c r="R6" i="21"/>
  <c r="Q6" i="21"/>
  <c r="O6" i="21"/>
  <c r="P6" i="21" s="1"/>
  <c r="R5" i="21"/>
  <c r="Q5" i="21"/>
  <c r="O5" i="21"/>
  <c r="C5" i="21"/>
  <c r="P9" i="21" s="1"/>
  <c r="B5" i="21"/>
  <c r="W4" i="21"/>
  <c r="R4" i="21"/>
  <c r="M23" i="21"/>
  <c r="U23" i="21" s="1"/>
  <c r="M22" i="21"/>
  <c r="U22" i="21" s="1"/>
  <c r="M20" i="21"/>
  <c r="U20" i="21" s="1"/>
  <c r="M19" i="21"/>
  <c r="U19" i="21" s="1"/>
  <c r="M17" i="21"/>
  <c r="U17" i="21" s="1"/>
  <c r="M16" i="21"/>
  <c r="U16" i="21" s="1"/>
  <c r="M14" i="21"/>
  <c r="U14" i="21" s="1"/>
  <c r="M13" i="21"/>
  <c r="U13" i="21" s="1"/>
  <c r="M11" i="21"/>
  <c r="M10" i="21"/>
  <c r="U10" i="21" s="1"/>
  <c r="M8" i="21"/>
  <c r="U8" i="21" s="1"/>
  <c r="M7" i="21"/>
  <c r="U7" i="21" s="1"/>
  <c r="M5" i="21"/>
  <c r="U5" i="21" s="1"/>
  <c r="M4" i="21"/>
  <c r="U4" i="21" s="1"/>
  <c r="X4" i="21" s="1"/>
  <c r="M4" i="21" a="1"/>
  <c r="M21" i="21" s="1"/>
  <c r="U21" i="21" s="1"/>
  <c r="G23" i="21"/>
  <c r="G20" i="21"/>
  <c r="G18" i="21"/>
  <c r="G17" i="21"/>
  <c r="G14" i="21"/>
  <c r="G12" i="21"/>
  <c r="G11" i="21"/>
  <c r="G8" i="21"/>
  <c r="G6" i="21"/>
  <c r="G5" i="21"/>
  <c r="G4" i="21" a="1"/>
  <c r="G22" i="21" s="1"/>
  <c r="F23" i="21"/>
  <c r="F17" i="21"/>
  <c r="F11" i="21"/>
  <c r="F5" i="21"/>
  <c r="F4" i="21" a="1"/>
  <c r="F21" i="21" s="1"/>
  <c r="AT3" i="21"/>
  <c r="R3" i="21"/>
  <c r="Q3" i="21"/>
  <c r="AG3" i="21" s="1"/>
  <c r="AP3" i="21" s="1"/>
  <c r="O3" i="21"/>
  <c r="AE3" i="21" s="1"/>
  <c r="R23" i="20"/>
  <c r="O23" i="20"/>
  <c r="O22" i="20"/>
  <c r="P22" i="20" s="1"/>
  <c r="O21" i="20"/>
  <c r="P21" i="20" s="1"/>
  <c r="R20" i="20"/>
  <c r="O20" i="20"/>
  <c r="O19" i="20"/>
  <c r="P19" i="20" s="1"/>
  <c r="R18" i="20"/>
  <c r="O18" i="20"/>
  <c r="P18" i="20" s="1"/>
  <c r="R17" i="20"/>
  <c r="O17" i="20"/>
  <c r="O16" i="20"/>
  <c r="P16" i="20" s="1"/>
  <c r="R15" i="20"/>
  <c r="O15" i="20"/>
  <c r="P15" i="20" s="1"/>
  <c r="R14" i="20"/>
  <c r="O14" i="20"/>
  <c r="O13" i="20"/>
  <c r="P13" i="20" s="1"/>
  <c r="R12" i="20"/>
  <c r="O12" i="20"/>
  <c r="P12" i="20" s="1"/>
  <c r="C12" i="20"/>
  <c r="O11" i="20"/>
  <c r="R10" i="20"/>
  <c r="O10" i="20"/>
  <c r="C10" i="20"/>
  <c r="V23" i="20" s="1"/>
  <c r="V9" i="20"/>
  <c r="R9" i="20"/>
  <c r="O9" i="20"/>
  <c r="P9" i="20" s="1"/>
  <c r="U8" i="20"/>
  <c r="O8" i="20"/>
  <c r="P8" i="20" s="1"/>
  <c r="C8" i="20"/>
  <c r="Q11" i="20" s="1"/>
  <c r="B8" i="20"/>
  <c r="O7" i="20"/>
  <c r="P7" i="20" s="1"/>
  <c r="R6" i="20"/>
  <c r="O6" i="20"/>
  <c r="P6" i="20" s="1"/>
  <c r="C6" i="20"/>
  <c r="R21" i="20" s="1"/>
  <c r="O5" i="20"/>
  <c r="C5" i="20"/>
  <c r="B5" i="20"/>
  <c r="W4" i="20"/>
  <c r="M23" i="20"/>
  <c r="U23" i="20" s="1"/>
  <c r="M22" i="20"/>
  <c r="U22" i="20" s="1"/>
  <c r="M20" i="20"/>
  <c r="U20" i="20" s="1"/>
  <c r="M19" i="20"/>
  <c r="U19" i="20" s="1"/>
  <c r="M17" i="20"/>
  <c r="U17" i="20" s="1"/>
  <c r="M16" i="20"/>
  <c r="U16" i="20" s="1"/>
  <c r="M14" i="20"/>
  <c r="U14" i="20" s="1"/>
  <c r="M13" i="20"/>
  <c r="U13" i="20" s="1"/>
  <c r="M11" i="20"/>
  <c r="U11" i="20" s="1"/>
  <c r="M10" i="20"/>
  <c r="U10" i="20" s="1"/>
  <c r="M8" i="20"/>
  <c r="M7" i="20"/>
  <c r="U7" i="20" s="1"/>
  <c r="M5" i="20"/>
  <c r="U5" i="20" s="1"/>
  <c r="M4" i="20"/>
  <c r="U4" i="20" s="1"/>
  <c r="X4" i="20" s="1"/>
  <c r="M4" i="20" a="1"/>
  <c r="M21" i="20" s="1"/>
  <c r="U21" i="20" s="1"/>
  <c r="AT3" i="20"/>
  <c r="R3" i="20"/>
  <c r="Q3" i="20"/>
  <c r="AG3" i="20" s="1"/>
  <c r="AP3" i="20" s="1"/>
  <c r="O3" i="20"/>
  <c r="AE3" i="20" s="1"/>
  <c r="R23" i="19"/>
  <c r="O23" i="19"/>
  <c r="O22" i="19"/>
  <c r="P22" i="19" s="1"/>
  <c r="O21" i="19"/>
  <c r="P21" i="19" s="1"/>
  <c r="R20" i="19"/>
  <c r="O20" i="19"/>
  <c r="O19" i="19"/>
  <c r="P19" i="19" s="1"/>
  <c r="O18" i="19"/>
  <c r="P18" i="19" s="1"/>
  <c r="R17" i="19"/>
  <c r="O17" i="19"/>
  <c r="O16" i="19"/>
  <c r="P16" i="19" s="1"/>
  <c r="O15" i="19"/>
  <c r="P15" i="19" s="1"/>
  <c r="R14" i="19"/>
  <c r="O14" i="19"/>
  <c r="O13" i="19"/>
  <c r="P13" i="19" s="1"/>
  <c r="R12" i="19"/>
  <c r="O12" i="19"/>
  <c r="P12" i="19" s="1"/>
  <c r="C12" i="19"/>
  <c r="O11" i="19"/>
  <c r="R10" i="19"/>
  <c r="O10" i="19"/>
  <c r="C10" i="19"/>
  <c r="V23" i="19" s="1"/>
  <c r="V9" i="19"/>
  <c r="O9" i="19"/>
  <c r="P9" i="19" s="1"/>
  <c r="U8" i="19"/>
  <c r="P8" i="19"/>
  <c r="O8" i="19"/>
  <c r="C8" i="19"/>
  <c r="Q11" i="19" s="1"/>
  <c r="B8" i="19"/>
  <c r="O7" i="19"/>
  <c r="P7" i="19" s="1"/>
  <c r="R6" i="19"/>
  <c r="O6" i="19"/>
  <c r="P6" i="19" s="1"/>
  <c r="C6" i="19"/>
  <c r="R21" i="19" s="1"/>
  <c r="O5" i="19"/>
  <c r="C5" i="19"/>
  <c r="B5" i="19"/>
  <c r="W4" i="19"/>
  <c r="M23" i="19"/>
  <c r="U23" i="19" s="1"/>
  <c r="M22" i="19"/>
  <c r="U22" i="19" s="1"/>
  <c r="M20" i="19"/>
  <c r="U20" i="19" s="1"/>
  <c r="M19" i="19"/>
  <c r="U19" i="19" s="1"/>
  <c r="M17" i="19"/>
  <c r="U17" i="19" s="1"/>
  <c r="M16" i="19"/>
  <c r="U16" i="19" s="1"/>
  <c r="M14" i="19"/>
  <c r="U14" i="19" s="1"/>
  <c r="M13" i="19"/>
  <c r="U13" i="19" s="1"/>
  <c r="M11" i="19"/>
  <c r="U11" i="19" s="1"/>
  <c r="M10" i="19"/>
  <c r="U10" i="19" s="1"/>
  <c r="M8" i="19"/>
  <c r="M7" i="19"/>
  <c r="U7" i="19" s="1"/>
  <c r="M5" i="19"/>
  <c r="U5" i="19" s="1"/>
  <c r="M4" i="19"/>
  <c r="U4" i="19" s="1"/>
  <c r="X4" i="19" s="1"/>
  <c r="M4" i="19" a="1"/>
  <c r="M21" i="19" s="1"/>
  <c r="U21" i="19" s="1"/>
  <c r="AT3" i="19"/>
  <c r="R3" i="19"/>
  <c r="Q3" i="19"/>
  <c r="AG3" i="19" s="1"/>
  <c r="AP3" i="19" s="1"/>
  <c r="O3" i="19"/>
  <c r="AE3" i="19" s="1"/>
  <c r="R23" i="18"/>
  <c r="O23" i="18"/>
  <c r="O22" i="18"/>
  <c r="P22" i="18" s="1"/>
  <c r="O21" i="18"/>
  <c r="P21" i="18" s="1"/>
  <c r="R20" i="18"/>
  <c r="O20" i="18"/>
  <c r="O19" i="18"/>
  <c r="P19" i="18" s="1"/>
  <c r="O18" i="18"/>
  <c r="P18" i="18" s="1"/>
  <c r="R17" i="18"/>
  <c r="O17" i="18"/>
  <c r="O16" i="18"/>
  <c r="P16" i="18" s="1"/>
  <c r="O15" i="18"/>
  <c r="R14" i="18"/>
  <c r="O14" i="18"/>
  <c r="O13" i="18"/>
  <c r="P13" i="18" s="1"/>
  <c r="O12" i="18"/>
  <c r="C12" i="18"/>
  <c r="O11" i="18"/>
  <c r="P11" i="18" s="1"/>
  <c r="R10" i="18"/>
  <c r="O10" i="18"/>
  <c r="C10" i="18"/>
  <c r="V23" i="18" s="1"/>
  <c r="V9" i="18"/>
  <c r="O9" i="18"/>
  <c r="P9" i="18" s="1"/>
  <c r="P8" i="18"/>
  <c r="O8" i="18"/>
  <c r="C8" i="18"/>
  <c r="Q11" i="18" s="1"/>
  <c r="B8" i="18"/>
  <c r="O7" i="18"/>
  <c r="P7" i="18" s="1"/>
  <c r="R6" i="18"/>
  <c r="O6" i="18"/>
  <c r="C6" i="18"/>
  <c r="R21" i="18" s="1"/>
  <c r="V5" i="18"/>
  <c r="O5" i="18"/>
  <c r="P5" i="18" s="1"/>
  <c r="C5" i="18"/>
  <c r="P23" i="18" s="1"/>
  <c r="B5" i="18"/>
  <c r="W4" i="18"/>
  <c r="V4" i="18"/>
  <c r="Y4" i="18" s="1"/>
  <c r="M19" i="18"/>
  <c r="U19" i="18" s="1"/>
  <c r="M13" i="18"/>
  <c r="U13" i="18" s="1"/>
  <c r="M7" i="18"/>
  <c r="U7" i="18" s="1"/>
  <c r="M4" i="18" a="1"/>
  <c r="M23" i="18" s="1"/>
  <c r="U23" i="18" s="1"/>
  <c r="G23" i="18"/>
  <c r="G22" i="18"/>
  <c r="G20" i="18"/>
  <c r="G18" i="18"/>
  <c r="G17" i="18"/>
  <c r="G16" i="18"/>
  <c r="G14" i="18"/>
  <c r="G12" i="18"/>
  <c r="G11" i="18"/>
  <c r="G10" i="18"/>
  <c r="G8" i="18"/>
  <c r="G6" i="18"/>
  <c r="G5" i="18"/>
  <c r="G4" i="18"/>
  <c r="G4" i="18" a="1"/>
  <c r="G21" i="18" s="1"/>
  <c r="F23" i="18"/>
  <c r="F17" i="18"/>
  <c r="F11" i="18"/>
  <c r="F5" i="18"/>
  <c r="F4" i="18" a="1"/>
  <c r="F21" i="18" s="1"/>
  <c r="AT3" i="18"/>
  <c r="R3" i="18"/>
  <c r="Q3" i="18"/>
  <c r="AG3" i="18" s="1"/>
  <c r="AP3" i="18" s="1"/>
  <c r="O3" i="18"/>
  <c r="AE3" i="18" s="1"/>
  <c r="R23" i="17"/>
  <c r="O23" i="17"/>
  <c r="R22" i="17"/>
  <c r="O22" i="17"/>
  <c r="P22" i="17" s="1"/>
  <c r="R21" i="17"/>
  <c r="O21" i="17"/>
  <c r="R20" i="17"/>
  <c r="O20" i="17"/>
  <c r="R19" i="17"/>
  <c r="P19" i="17"/>
  <c r="O19" i="17"/>
  <c r="R18" i="17"/>
  <c r="O18" i="17"/>
  <c r="R17" i="17"/>
  <c r="O17" i="17"/>
  <c r="R16" i="17"/>
  <c r="O16" i="17"/>
  <c r="P16" i="17" s="1"/>
  <c r="R15" i="17"/>
  <c r="O15" i="17"/>
  <c r="R14" i="17"/>
  <c r="O14" i="17"/>
  <c r="R13" i="17"/>
  <c r="P13" i="17"/>
  <c r="O13" i="17"/>
  <c r="R12" i="17"/>
  <c r="O12" i="17"/>
  <c r="C12" i="17"/>
  <c r="R11" i="17"/>
  <c r="O11" i="17"/>
  <c r="P11" i="17" s="1"/>
  <c r="R10" i="17"/>
  <c r="O10" i="17"/>
  <c r="C10" i="17"/>
  <c r="V23" i="17" s="1"/>
  <c r="V9" i="17"/>
  <c r="R9" i="17"/>
  <c r="O9" i="17"/>
  <c r="P9" i="17" s="1"/>
  <c r="R8" i="17"/>
  <c r="O8" i="17"/>
  <c r="P8" i="17" s="1"/>
  <c r="C8" i="17"/>
  <c r="Q11" i="17" s="1"/>
  <c r="B8" i="17"/>
  <c r="R7" i="17"/>
  <c r="O7" i="17"/>
  <c r="P7" i="17" s="1"/>
  <c r="R6" i="17"/>
  <c r="O6" i="17"/>
  <c r="R5" i="17"/>
  <c r="O5" i="17"/>
  <c r="C5" i="17"/>
  <c r="B5" i="17"/>
  <c r="Y4" i="17"/>
  <c r="W4" i="17"/>
  <c r="Z4" i="17" s="1"/>
  <c r="V4" i="17"/>
  <c r="R4" i="17"/>
  <c r="M22" i="17"/>
  <c r="U22" i="17" s="1"/>
  <c r="M18" i="17"/>
  <c r="U18" i="17" s="1"/>
  <c r="M16" i="17"/>
  <c r="U16" i="17" s="1"/>
  <c r="M12" i="17"/>
  <c r="U12" i="17" s="1"/>
  <c r="M10" i="17"/>
  <c r="U10" i="17" s="1"/>
  <c r="M6" i="17"/>
  <c r="U6" i="17" s="1"/>
  <c r="M4" i="17"/>
  <c r="U4" i="17" s="1"/>
  <c r="X4" i="17" s="1"/>
  <c r="AH4" i="17" s="1"/>
  <c r="M4" i="17" a="1"/>
  <c r="M21" i="17" s="1"/>
  <c r="U21" i="17" s="1"/>
  <c r="G23" i="17"/>
  <c r="G19" i="17"/>
  <c r="G17" i="17"/>
  <c r="G13" i="17"/>
  <c r="G11" i="17"/>
  <c r="G7" i="17"/>
  <c r="G5" i="17"/>
  <c r="G4" i="17" a="1"/>
  <c r="G22" i="17" s="1"/>
  <c r="F23" i="17"/>
  <c r="F22" i="17"/>
  <c r="F20" i="17"/>
  <c r="F19" i="17"/>
  <c r="F18" i="17"/>
  <c r="F17" i="17"/>
  <c r="F16" i="17"/>
  <c r="F14" i="17"/>
  <c r="F13" i="17"/>
  <c r="F12" i="17"/>
  <c r="F11" i="17"/>
  <c r="F10" i="17"/>
  <c r="F8" i="17"/>
  <c r="F7" i="17"/>
  <c r="F6" i="17"/>
  <c r="F5" i="17"/>
  <c r="F4" i="17"/>
  <c r="F4" i="17" a="1"/>
  <c r="F21" i="17" s="1"/>
  <c r="AT3" i="17"/>
  <c r="R3" i="17"/>
  <c r="Q3" i="17"/>
  <c r="AG3" i="17" s="1"/>
  <c r="AP3" i="17" s="1"/>
  <c r="O3" i="17"/>
  <c r="P3" i="17" s="1"/>
  <c r="AF3" i="17" s="1"/>
  <c r="AO3" i="17" s="1"/>
  <c r="V23" i="16"/>
  <c r="O23" i="16"/>
  <c r="P23" i="16" s="1"/>
  <c r="V22" i="16"/>
  <c r="O22" i="16"/>
  <c r="P22" i="16" s="1"/>
  <c r="V21" i="16"/>
  <c r="O21" i="16"/>
  <c r="P21" i="16" s="1"/>
  <c r="V20" i="16"/>
  <c r="O20" i="16"/>
  <c r="P20" i="16" s="1"/>
  <c r="V19" i="16"/>
  <c r="O19" i="16"/>
  <c r="P19" i="16" s="1"/>
  <c r="V18" i="16"/>
  <c r="O18" i="16"/>
  <c r="P18" i="16" s="1"/>
  <c r="V17" i="16"/>
  <c r="O17" i="16"/>
  <c r="P17" i="16" s="1"/>
  <c r="V16" i="16"/>
  <c r="O16" i="16"/>
  <c r="P16" i="16" s="1"/>
  <c r="V15" i="16"/>
  <c r="O15" i="16"/>
  <c r="P15" i="16" s="1"/>
  <c r="V14" i="16"/>
  <c r="Q14" i="16"/>
  <c r="O14" i="16"/>
  <c r="P14" i="16" s="1"/>
  <c r="V13" i="16"/>
  <c r="O13" i="16"/>
  <c r="P13" i="16" s="1"/>
  <c r="V12" i="16"/>
  <c r="O12" i="16"/>
  <c r="P12" i="16" s="1"/>
  <c r="C12" i="16"/>
  <c r="V11" i="16"/>
  <c r="R11" i="16"/>
  <c r="O11" i="16"/>
  <c r="V10" i="16"/>
  <c r="O10" i="16"/>
  <c r="P10" i="16" s="1"/>
  <c r="C10" i="16"/>
  <c r="V9" i="16"/>
  <c r="O9" i="16"/>
  <c r="P9" i="16" s="1"/>
  <c r="C9" i="16"/>
  <c r="H21" i="16" s="1"/>
  <c r="V8" i="16"/>
  <c r="Q8" i="16"/>
  <c r="O8" i="16"/>
  <c r="P8" i="16" s="1"/>
  <c r="C8" i="16"/>
  <c r="Q21" i="16" s="1"/>
  <c r="B8" i="16"/>
  <c r="Q3" i="16" s="1"/>
  <c r="AG3" i="16" s="1"/>
  <c r="AP3" i="16" s="1"/>
  <c r="V7" i="16"/>
  <c r="Q7" i="16"/>
  <c r="O7" i="16"/>
  <c r="P7" i="16" s="1"/>
  <c r="V6" i="16"/>
  <c r="Q6" i="16"/>
  <c r="O6" i="16"/>
  <c r="P6" i="16" s="1"/>
  <c r="C6" i="16"/>
  <c r="R22" i="16" s="1"/>
  <c r="V5" i="16"/>
  <c r="R5" i="16"/>
  <c r="O5" i="16"/>
  <c r="C5" i="16"/>
  <c r="B5" i="16"/>
  <c r="Y4" i="16"/>
  <c r="W4" i="16"/>
  <c r="V4" i="16"/>
  <c r="R4" i="16"/>
  <c r="M18" i="16"/>
  <c r="U18" i="16" s="1"/>
  <c r="M12" i="16"/>
  <c r="U12" i="16" s="1"/>
  <c r="M6" i="16"/>
  <c r="U6" i="16" s="1"/>
  <c r="M4" i="16" a="1"/>
  <c r="M22" i="16" s="1"/>
  <c r="U22" i="16" s="1"/>
  <c r="AT3" i="16"/>
  <c r="R3" i="16"/>
  <c r="O3" i="16"/>
  <c r="P3" i="16" s="1"/>
  <c r="AF3" i="16" s="1"/>
  <c r="AO3" i="16" s="1"/>
  <c r="V23" i="15"/>
  <c r="O23" i="15"/>
  <c r="P23" i="15" s="1"/>
  <c r="V22" i="15"/>
  <c r="O22" i="15"/>
  <c r="P22" i="15" s="1"/>
  <c r="V21" i="15"/>
  <c r="O21" i="15"/>
  <c r="V20" i="15"/>
  <c r="O20" i="15"/>
  <c r="P20" i="15" s="1"/>
  <c r="V19" i="15"/>
  <c r="O19" i="15"/>
  <c r="P19" i="15" s="1"/>
  <c r="V18" i="15"/>
  <c r="O18" i="15"/>
  <c r="V17" i="15"/>
  <c r="O17" i="15"/>
  <c r="P17" i="15" s="1"/>
  <c r="V16" i="15"/>
  <c r="O16" i="15"/>
  <c r="P16" i="15" s="1"/>
  <c r="V15" i="15"/>
  <c r="O15" i="15"/>
  <c r="V14" i="15"/>
  <c r="O14" i="15"/>
  <c r="P14" i="15" s="1"/>
  <c r="V13" i="15"/>
  <c r="O13" i="15"/>
  <c r="P13" i="15" s="1"/>
  <c r="V12" i="15"/>
  <c r="O12" i="15"/>
  <c r="C12" i="15"/>
  <c r="V11" i="15"/>
  <c r="R11" i="15"/>
  <c r="O11" i="15"/>
  <c r="P11" i="15" s="1"/>
  <c r="V10" i="15"/>
  <c r="O10" i="15"/>
  <c r="P10" i="15" s="1"/>
  <c r="C10" i="15"/>
  <c r="V9" i="15"/>
  <c r="O9" i="15"/>
  <c r="P9" i="15" s="1"/>
  <c r="C9" i="15"/>
  <c r="H21" i="15" s="1"/>
  <c r="V8" i="15"/>
  <c r="O8" i="15"/>
  <c r="P8" i="15" s="1"/>
  <c r="C8" i="15"/>
  <c r="Q21" i="15" s="1"/>
  <c r="B8" i="15"/>
  <c r="Q3" i="15" s="1"/>
  <c r="AG3" i="15" s="1"/>
  <c r="AP3" i="15" s="1"/>
  <c r="V7" i="15"/>
  <c r="O7" i="15"/>
  <c r="P7" i="15" s="1"/>
  <c r="V6" i="15"/>
  <c r="Q6" i="15"/>
  <c r="O6" i="15"/>
  <c r="C6" i="15"/>
  <c r="R22" i="15" s="1"/>
  <c r="V5" i="15"/>
  <c r="R5" i="15"/>
  <c r="O5" i="15"/>
  <c r="P5" i="15" s="1"/>
  <c r="C5" i="15"/>
  <c r="P21" i="15" s="1"/>
  <c r="B5" i="15"/>
  <c r="Y4" i="15"/>
  <c r="W4" i="15"/>
  <c r="V4" i="15"/>
  <c r="R4" i="15"/>
  <c r="M18" i="15"/>
  <c r="U18" i="15" s="1"/>
  <c r="M12" i="15"/>
  <c r="U12" i="15" s="1"/>
  <c r="M6" i="15"/>
  <c r="U6" i="15" s="1"/>
  <c r="M4" i="15" a="1"/>
  <c r="M22" i="15" s="1"/>
  <c r="U22" i="15" s="1"/>
  <c r="AT3" i="15"/>
  <c r="R3" i="15"/>
  <c r="O3" i="15"/>
  <c r="AE3" i="15" s="1"/>
  <c r="V23" i="14"/>
  <c r="O23" i="14"/>
  <c r="P23" i="14" s="1"/>
  <c r="V22" i="14"/>
  <c r="O22" i="14"/>
  <c r="P22" i="14" s="1"/>
  <c r="V21" i="14"/>
  <c r="O21" i="14"/>
  <c r="V20" i="14"/>
  <c r="O20" i="14"/>
  <c r="P20" i="14" s="1"/>
  <c r="V19" i="14"/>
  <c r="O19" i="14"/>
  <c r="P19" i="14" s="1"/>
  <c r="V18" i="14"/>
  <c r="O18" i="14"/>
  <c r="V17" i="14"/>
  <c r="O17" i="14"/>
  <c r="P17" i="14" s="1"/>
  <c r="V16" i="14"/>
  <c r="O16" i="14"/>
  <c r="P16" i="14" s="1"/>
  <c r="V15" i="14"/>
  <c r="O15" i="14"/>
  <c r="V14" i="14"/>
  <c r="O14" i="14"/>
  <c r="P14" i="14" s="1"/>
  <c r="V13" i="14"/>
  <c r="O13" i="14"/>
  <c r="P13" i="14" s="1"/>
  <c r="V12" i="14"/>
  <c r="O12" i="14"/>
  <c r="C12" i="14"/>
  <c r="V11" i="14"/>
  <c r="R11" i="14"/>
  <c r="O11" i="14"/>
  <c r="P11" i="14" s="1"/>
  <c r="V10" i="14"/>
  <c r="O10" i="14"/>
  <c r="P10" i="14" s="1"/>
  <c r="C10" i="14"/>
  <c r="V9" i="14"/>
  <c r="O9" i="14"/>
  <c r="P9" i="14" s="1"/>
  <c r="C9" i="14"/>
  <c r="H23" i="14" s="1"/>
  <c r="I23" i="14" s="1"/>
  <c r="J23" i="14" s="1"/>
  <c r="V8" i="14"/>
  <c r="O8" i="14"/>
  <c r="P8" i="14" s="1"/>
  <c r="C8" i="14"/>
  <c r="Q21" i="14" s="1"/>
  <c r="B8" i="14"/>
  <c r="Q3" i="14" s="1"/>
  <c r="AG3" i="14" s="1"/>
  <c r="AP3" i="14" s="1"/>
  <c r="V7" i="14"/>
  <c r="O7" i="14"/>
  <c r="P7" i="14" s="1"/>
  <c r="V6" i="14"/>
  <c r="Q6" i="14"/>
  <c r="O6" i="14"/>
  <c r="P6" i="14" s="1"/>
  <c r="C6" i="14"/>
  <c r="R22" i="14" s="1"/>
  <c r="V5" i="14"/>
  <c r="R5" i="14"/>
  <c r="O5" i="14"/>
  <c r="P5" i="14" s="1"/>
  <c r="C5" i="14"/>
  <c r="B5" i="14"/>
  <c r="Y4" i="14"/>
  <c r="W4" i="14"/>
  <c r="V4" i="14"/>
  <c r="R4" i="14"/>
  <c r="M18" i="14"/>
  <c r="U18" i="14" s="1"/>
  <c r="M12" i="14"/>
  <c r="U12" i="14" s="1"/>
  <c r="M6" i="14"/>
  <c r="U6" i="14" s="1"/>
  <c r="M4" i="14" a="1"/>
  <c r="M22" i="14" s="1"/>
  <c r="U22" i="14" s="1"/>
  <c r="G22" i="14"/>
  <c r="G19" i="14"/>
  <c r="G16" i="14"/>
  <c r="G13" i="14"/>
  <c r="G10" i="14"/>
  <c r="G7" i="14"/>
  <c r="G4" i="14"/>
  <c r="G4" i="14" a="1"/>
  <c r="G23" i="14" s="1"/>
  <c r="F23" i="14"/>
  <c r="F22" i="14"/>
  <c r="H22" i="14" s="1"/>
  <c r="I22" i="14" s="1"/>
  <c r="J22" i="14" s="1"/>
  <c r="F20" i="14"/>
  <c r="F19" i="14"/>
  <c r="H19" i="14" s="1"/>
  <c r="I19" i="14" s="1"/>
  <c r="J19" i="14" s="1"/>
  <c r="F18" i="14"/>
  <c r="H18" i="14" s="1"/>
  <c r="I18" i="14" s="1"/>
  <c r="J18" i="14" s="1"/>
  <c r="F17" i="14"/>
  <c r="F16" i="14"/>
  <c r="H16" i="14" s="1"/>
  <c r="I16" i="14" s="1"/>
  <c r="J16" i="14" s="1"/>
  <c r="F14" i="14"/>
  <c r="F13" i="14"/>
  <c r="H13" i="14" s="1"/>
  <c r="I13" i="14" s="1"/>
  <c r="J13" i="14" s="1"/>
  <c r="F12" i="14"/>
  <c r="H12" i="14" s="1"/>
  <c r="I12" i="14" s="1"/>
  <c r="J12" i="14" s="1"/>
  <c r="F11" i="14"/>
  <c r="H11" i="14" s="1"/>
  <c r="I11" i="14" s="1"/>
  <c r="J11" i="14" s="1"/>
  <c r="F10" i="14"/>
  <c r="H10" i="14" s="1"/>
  <c r="I10" i="14" s="1"/>
  <c r="J10" i="14" s="1"/>
  <c r="F8" i="14"/>
  <c r="H8" i="14" s="1"/>
  <c r="I8" i="14" s="1"/>
  <c r="J8" i="14" s="1"/>
  <c r="F7" i="14"/>
  <c r="H7" i="14" s="1"/>
  <c r="I7" i="14" s="1"/>
  <c r="J7" i="14" s="1"/>
  <c r="F6" i="14"/>
  <c r="H6" i="14" s="1"/>
  <c r="I6" i="14" s="1"/>
  <c r="J6" i="14" s="1"/>
  <c r="F5" i="14"/>
  <c r="H5" i="14" s="1"/>
  <c r="I5" i="14" s="1"/>
  <c r="J5" i="14" s="1"/>
  <c r="F4" i="14"/>
  <c r="H4" i="14" s="1"/>
  <c r="I4" i="14" s="1"/>
  <c r="J4" i="14" s="1"/>
  <c r="K4" i="14" s="1"/>
  <c r="F4" i="14" a="1"/>
  <c r="F21" i="14" s="1"/>
  <c r="H21" i="14" s="1"/>
  <c r="I21" i="14" s="1"/>
  <c r="J21" i="14" s="1"/>
  <c r="AT3" i="14"/>
  <c r="R3" i="14"/>
  <c r="O3" i="14"/>
  <c r="P3" i="14" s="1"/>
  <c r="AF3" i="14" s="1"/>
  <c r="AO3" i="14" s="1"/>
  <c r="V23" i="13"/>
  <c r="R23" i="13"/>
  <c r="O23" i="13"/>
  <c r="P23" i="13" s="1"/>
  <c r="V22" i="13"/>
  <c r="R22" i="13"/>
  <c r="O22" i="13"/>
  <c r="P22" i="13" s="1"/>
  <c r="V21" i="13"/>
  <c r="R21" i="13"/>
  <c r="O21" i="13"/>
  <c r="P21" i="13" s="1"/>
  <c r="V20" i="13"/>
  <c r="R20" i="13"/>
  <c r="O20" i="13"/>
  <c r="P20" i="13" s="1"/>
  <c r="V19" i="13"/>
  <c r="R19" i="13"/>
  <c r="O19" i="13"/>
  <c r="P19" i="13" s="1"/>
  <c r="V18" i="13"/>
  <c r="R18" i="13"/>
  <c r="O18" i="13"/>
  <c r="P18" i="13" s="1"/>
  <c r="V17" i="13"/>
  <c r="R17" i="13"/>
  <c r="O17" i="13"/>
  <c r="P17" i="13" s="1"/>
  <c r="V16" i="13"/>
  <c r="R16" i="13"/>
  <c r="O16" i="13"/>
  <c r="P16" i="13" s="1"/>
  <c r="V15" i="13"/>
  <c r="R15" i="13"/>
  <c r="O15" i="13"/>
  <c r="P15" i="13" s="1"/>
  <c r="V14" i="13"/>
  <c r="R14" i="13"/>
  <c r="O14" i="13"/>
  <c r="P14" i="13" s="1"/>
  <c r="V13" i="13"/>
  <c r="R13" i="13"/>
  <c r="O13" i="13"/>
  <c r="P13" i="13" s="1"/>
  <c r="V12" i="13"/>
  <c r="R12" i="13"/>
  <c r="O12" i="13"/>
  <c r="P12" i="13" s="1"/>
  <c r="C12" i="13"/>
  <c r="V11" i="13"/>
  <c r="R11" i="13"/>
  <c r="O11" i="13"/>
  <c r="P11" i="13" s="1"/>
  <c r="V10" i="13"/>
  <c r="R10" i="13"/>
  <c r="O10" i="13"/>
  <c r="P10" i="13" s="1"/>
  <c r="C10" i="13"/>
  <c r="V9" i="13"/>
  <c r="R9" i="13"/>
  <c r="O9" i="13"/>
  <c r="P9" i="13" s="1"/>
  <c r="C9" i="13"/>
  <c r="V8" i="13"/>
  <c r="R8" i="13"/>
  <c r="O8" i="13"/>
  <c r="P8" i="13" s="1"/>
  <c r="C8" i="13"/>
  <c r="Q21" i="13" s="1"/>
  <c r="B8" i="13"/>
  <c r="Q3" i="13" s="1"/>
  <c r="AG3" i="13" s="1"/>
  <c r="AP3" i="13" s="1"/>
  <c r="V7" i="13"/>
  <c r="R7" i="13"/>
  <c r="Q7" i="13"/>
  <c r="O7" i="13"/>
  <c r="P7" i="13" s="1"/>
  <c r="V6" i="13"/>
  <c r="R6" i="13"/>
  <c r="O6" i="13"/>
  <c r="P6" i="13" s="1"/>
  <c r="V5" i="13"/>
  <c r="R5" i="13"/>
  <c r="Q5" i="13"/>
  <c r="O5" i="13"/>
  <c r="P5" i="13" s="1"/>
  <c r="C5" i="13"/>
  <c r="B5" i="13"/>
  <c r="W4" i="13"/>
  <c r="V4" i="13"/>
  <c r="Y4" i="13" s="1"/>
  <c r="R4" i="13"/>
  <c r="M23" i="13"/>
  <c r="U23" i="13" s="1"/>
  <c r="M17" i="13"/>
  <c r="U17" i="13" s="1"/>
  <c r="M11" i="13"/>
  <c r="U11" i="13" s="1"/>
  <c r="M5" i="13"/>
  <c r="U5" i="13" s="1"/>
  <c r="M4" i="13" a="1"/>
  <c r="M21" i="13" s="1"/>
  <c r="U21" i="13" s="1"/>
  <c r="G18" i="13"/>
  <c r="G12" i="13"/>
  <c r="G6" i="13"/>
  <c r="G4" i="13" a="1"/>
  <c r="G22" i="13" s="1"/>
  <c r="F4" i="13" a="1"/>
  <c r="F19" i="13" s="1"/>
  <c r="H19" i="13" s="1"/>
  <c r="I19" i="13" s="1"/>
  <c r="J19" i="13" s="1"/>
  <c r="AT3" i="13"/>
  <c r="R3" i="13"/>
  <c r="O3" i="13"/>
  <c r="AE3" i="13" s="1"/>
  <c r="O23" i="12"/>
  <c r="P23" i="12" s="1"/>
  <c r="O22" i="12"/>
  <c r="P22" i="12" s="1"/>
  <c r="R21" i="12"/>
  <c r="O21" i="12"/>
  <c r="P21" i="12" s="1"/>
  <c r="O20" i="12"/>
  <c r="P20" i="12" s="1"/>
  <c r="O19" i="12"/>
  <c r="P19" i="12" s="1"/>
  <c r="R18" i="12"/>
  <c r="O18" i="12"/>
  <c r="P18" i="12" s="1"/>
  <c r="O17" i="12"/>
  <c r="P17" i="12" s="1"/>
  <c r="O16" i="12"/>
  <c r="P16" i="12" s="1"/>
  <c r="R15" i="12"/>
  <c r="O15" i="12"/>
  <c r="P15" i="12" s="1"/>
  <c r="O14" i="12"/>
  <c r="P14" i="12" s="1"/>
  <c r="O13" i="12"/>
  <c r="P13" i="12" s="1"/>
  <c r="R12" i="12"/>
  <c r="O12" i="12"/>
  <c r="P12" i="12" s="1"/>
  <c r="C12" i="12"/>
  <c r="Q11" i="12"/>
  <c r="O11" i="12"/>
  <c r="P11" i="12" s="1"/>
  <c r="O10" i="12"/>
  <c r="P10" i="12" s="1"/>
  <c r="C10" i="12"/>
  <c r="V11" i="12" s="1"/>
  <c r="V9" i="12"/>
  <c r="O9" i="12"/>
  <c r="P9" i="12" s="1"/>
  <c r="Q8" i="12"/>
  <c r="O8" i="12"/>
  <c r="P8" i="12" s="1"/>
  <c r="C8" i="12"/>
  <c r="Q22" i="12" s="1"/>
  <c r="B8" i="12"/>
  <c r="Q7" i="12"/>
  <c r="O7" i="12"/>
  <c r="P7" i="12" s="1"/>
  <c r="R6" i="12"/>
  <c r="O6" i="12"/>
  <c r="P6" i="12" s="1"/>
  <c r="C6" i="12"/>
  <c r="R22" i="12" s="1"/>
  <c r="Q5" i="12"/>
  <c r="O5" i="12"/>
  <c r="P5" i="12" s="1"/>
  <c r="C5" i="12"/>
  <c r="B5" i="12"/>
  <c r="W4" i="12"/>
  <c r="M23" i="12"/>
  <c r="U23" i="12" s="1"/>
  <c r="M17" i="12"/>
  <c r="U17" i="12" s="1"/>
  <c r="M11" i="12"/>
  <c r="U11" i="12" s="1"/>
  <c r="M5" i="12"/>
  <c r="U5" i="12" s="1"/>
  <c r="M4" i="12" a="1"/>
  <c r="M21" i="12" s="1"/>
  <c r="U21" i="12" s="1"/>
  <c r="AT3" i="12"/>
  <c r="R3" i="12"/>
  <c r="Q3" i="12"/>
  <c r="AG3" i="12" s="1"/>
  <c r="AP3" i="12" s="1"/>
  <c r="O3" i="12"/>
  <c r="AE3" i="12" s="1"/>
  <c r="O23" i="11"/>
  <c r="P23" i="11" s="1"/>
  <c r="O22" i="11"/>
  <c r="P22" i="11" s="1"/>
  <c r="R21" i="11"/>
  <c r="O21" i="11"/>
  <c r="P21" i="11" s="1"/>
  <c r="O20" i="11"/>
  <c r="P20" i="11" s="1"/>
  <c r="O19" i="11"/>
  <c r="P19" i="11" s="1"/>
  <c r="R18" i="11"/>
  <c r="O18" i="11"/>
  <c r="P18" i="11" s="1"/>
  <c r="O17" i="11"/>
  <c r="P17" i="11" s="1"/>
  <c r="O16" i="11"/>
  <c r="P16" i="11" s="1"/>
  <c r="R15" i="11"/>
  <c r="P15" i="11"/>
  <c r="O15" i="11"/>
  <c r="O14" i="11"/>
  <c r="P14" i="11" s="1"/>
  <c r="O13" i="11"/>
  <c r="P13" i="11" s="1"/>
  <c r="R12" i="11"/>
  <c r="O12" i="11"/>
  <c r="P12" i="11" s="1"/>
  <c r="C12" i="11"/>
  <c r="Q11" i="11"/>
  <c r="O11" i="11"/>
  <c r="P11" i="11" s="1"/>
  <c r="O10" i="11"/>
  <c r="P10" i="11" s="1"/>
  <c r="C10" i="11"/>
  <c r="V11" i="11" s="1"/>
  <c r="V9" i="11"/>
  <c r="O9" i="11"/>
  <c r="P9" i="11" s="1"/>
  <c r="Q8" i="11"/>
  <c r="O8" i="11"/>
  <c r="P8" i="11" s="1"/>
  <c r="C8" i="11"/>
  <c r="Q22" i="11" s="1"/>
  <c r="B8" i="11"/>
  <c r="Q7" i="11"/>
  <c r="O7" i="11"/>
  <c r="P7" i="11" s="1"/>
  <c r="R6" i="11"/>
  <c r="O6" i="11"/>
  <c r="P6" i="11" s="1"/>
  <c r="C6" i="11"/>
  <c r="R22" i="11" s="1"/>
  <c r="Q5" i="11"/>
  <c r="O5" i="11"/>
  <c r="P5" i="11" s="1"/>
  <c r="C5" i="11"/>
  <c r="B5" i="11"/>
  <c r="W4" i="11"/>
  <c r="M23" i="11"/>
  <c r="U23" i="11" s="1"/>
  <c r="M17" i="11"/>
  <c r="U17" i="11" s="1"/>
  <c r="M11" i="11"/>
  <c r="U11" i="11" s="1"/>
  <c r="M5" i="11"/>
  <c r="U5" i="11" s="1"/>
  <c r="M4" i="11" a="1"/>
  <c r="M21" i="11" s="1"/>
  <c r="U21" i="11" s="1"/>
  <c r="AT3" i="11"/>
  <c r="R3" i="11"/>
  <c r="Q3" i="11"/>
  <c r="AG3" i="11" s="1"/>
  <c r="AP3" i="11" s="1"/>
  <c r="O3" i="11"/>
  <c r="AE3" i="11" s="1"/>
  <c r="O23" i="10"/>
  <c r="P23" i="10" s="1"/>
  <c r="O22" i="10"/>
  <c r="P22" i="10" s="1"/>
  <c r="R21" i="10"/>
  <c r="O21" i="10"/>
  <c r="P21" i="10" s="1"/>
  <c r="O20" i="10"/>
  <c r="P20" i="10" s="1"/>
  <c r="O19" i="10"/>
  <c r="P19" i="10" s="1"/>
  <c r="R18" i="10"/>
  <c r="P18" i="10"/>
  <c r="O18" i="10"/>
  <c r="O17" i="10"/>
  <c r="P17" i="10" s="1"/>
  <c r="O16" i="10"/>
  <c r="P16" i="10" s="1"/>
  <c r="R15" i="10"/>
  <c r="O15" i="10"/>
  <c r="P15" i="10" s="1"/>
  <c r="O14" i="10"/>
  <c r="P14" i="10" s="1"/>
  <c r="O13" i="10"/>
  <c r="P13" i="10" s="1"/>
  <c r="R12" i="10"/>
  <c r="O12" i="10"/>
  <c r="P12" i="10" s="1"/>
  <c r="C12" i="10"/>
  <c r="Q11" i="10"/>
  <c r="O11" i="10"/>
  <c r="P11" i="10" s="1"/>
  <c r="O10" i="10"/>
  <c r="P10" i="10" s="1"/>
  <c r="C10" i="10"/>
  <c r="V11" i="10" s="1"/>
  <c r="O9" i="10"/>
  <c r="P9" i="10" s="1"/>
  <c r="Q8" i="10"/>
  <c r="O8" i="10"/>
  <c r="P8" i="10" s="1"/>
  <c r="C8" i="10"/>
  <c r="Q22" i="10" s="1"/>
  <c r="B8" i="10"/>
  <c r="Q7" i="10"/>
  <c r="O7" i="10"/>
  <c r="P7" i="10" s="1"/>
  <c r="R6" i="10"/>
  <c r="O6" i="10"/>
  <c r="P6" i="10" s="1"/>
  <c r="C6" i="10"/>
  <c r="R22" i="10" s="1"/>
  <c r="Q5" i="10"/>
  <c r="O5" i="10"/>
  <c r="P5" i="10" s="1"/>
  <c r="C5" i="10"/>
  <c r="B5" i="10"/>
  <c r="W4" i="10"/>
  <c r="M23" i="10"/>
  <c r="U23" i="10" s="1"/>
  <c r="M17" i="10"/>
  <c r="U17" i="10" s="1"/>
  <c r="M11" i="10"/>
  <c r="U11" i="10" s="1"/>
  <c r="M5" i="10"/>
  <c r="U5" i="10" s="1"/>
  <c r="M4" i="10" a="1"/>
  <c r="M21" i="10" s="1"/>
  <c r="U21" i="10" s="1"/>
  <c r="G22" i="10"/>
  <c r="G18" i="10"/>
  <c r="G16" i="10"/>
  <c r="G12" i="10"/>
  <c r="G10" i="10"/>
  <c r="G6" i="10"/>
  <c r="G4" i="10"/>
  <c r="G4" i="10" a="1"/>
  <c r="G21" i="10" s="1"/>
  <c r="F4" i="10" a="1"/>
  <c r="F19" i="10" s="1"/>
  <c r="AT3" i="10"/>
  <c r="R3" i="10"/>
  <c r="Q3" i="10"/>
  <c r="AG3" i="10" s="1"/>
  <c r="AP3" i="10" s="1"/>
  <c r="O3" i="10"/>
  <c r="AE3" i="10" s="1"/>
  <c r="R23" i="9"/>
  <c r="O23" i="9"/>
  <c r="R22" i="9"/>
  <c r="O22" i="9"/>
  <c r="R21" i="9"/>
  <c r="O21" i="9"/>
  <c r="R20" i="9"/>
  <c r="O20" i="9"/>
  <c r="U19" i="9"/>
  <c r="R19" i="9"/>
  <c r="O19" i="9"/>
  <c r="R18" i="9"/>
  <c r="O18" i="9"/>
  <c r="R17" i="9"/>
  <c r="O17" i="9"/>
  <c r="R16" i="9"/>
  <c r="O16" i="9"/>
  <c r="R15" i="9"/>
  <c r="O15" i="9"/>
  <c r="R14" i="9"/>
  <c r="O14" i="9"/>
  <c r="U13" i="9"/>
  <c r="R13" i="9"/>
  <c r="O13" i="9"/>
  <c r="R12" i="9"/>
  <c r="O12" i="9"/>
  <c r="C12" i="9"/>
  <c r="R11" i="9"/>
  <c r="O11" i="9"/>
  <c r="P11" i="9" s="1"/>
  <c r="R10" i="9"/>
  <c r="O10" i="9"/>
  <c r="C10" i="9"/>
  <c r="V11" i="9" s="1"/>
  <c r="R9" i="9"/>
  <c r="O9" i="9"/>
  <c r="P9" i="9" s="1"/>
  <c r="U8" i="9"/>
  <c r="R8" i="9"/>
  <c r="Q8" i="9"/>
  <c r="O8" i="9"/>
  <c r="C8" i="9"/>
  <c r="Q22" i="9" s="1"/>
  <c r="B8" i="9"/>
  <c r="U7" i="9"/>
  <c r="R7" i="9"/>
  <c r="Q7" i="9"/>
  <c r="O7" i="9"/>
  <c r="R6" i="9"/>
  <c r="O6" i="9"/>
  <c r="U5" i="9"/>
  <c r="R5" i="9"/>
  <c r="Q5" i="9"/>
  <c r="O5" i="9"/>
  <c r="P5" i="9" s="1"/>
  <c r="C5" i="9"/>
  <c r="B5" i="9"/>
  <c r="W4" i="9"/>
  <c r="R4" i="9"/>
  <c r="M23" i="9"/>
  <c r="U23" i="9" s="1"/>
  <c r="M22" i="9"/>
  <c r="U22" i="9" s="1"/>
  <c r="M20" i="9"/>
  <c r="U20" i="9" s="1"/>
  <c r="M19" i="9"/>
  <c r="M18" i="9"/>
  <c r="U18" i="9" s="1"/>
  <c r="M17" i="9"/>
  <c r="U17" i="9" s="1"/>
  <c r="M16" i="9"/>
  <c r="U16" i="9" s="1"/>
  <c r="M14" i="9"/>
  <c r="U14" i="9" s="1"/>
  <c r="M13" i="9"/>
  <c r="M12" i="9"/>
  <c r="U12" i="9" s="1"/>
  <c r="M11" i="9"/>
  <c r="U11" i="9" s="1"/>
  <c r="M10" i="9"/>
  <c r="U10" i="9" s="1"/>
  <c r="M8" i="9"/>
  <c r="M7" i="9"/>
  <c r="M6" i="9"/>
  <c r="U6" i="9" s="1"/>
  <c r="M5" i="9"/>
  <c r="M4" i="9"/>
  <c r="U4" i="9" s="1"/>
  <c r="X4" i="9" s="1"/>
  <c r="AH4" i="9" s="1"/>
  <c r="M4" i="9" a="1"/>
  <c r="M21" i="9" s="1"/>
  <c r="U21" i="9" s="1"/>
  <c r="G23" i="9"/>
  <c r="G17" i="9"/>
  <c r="G11" i="9"/>
  <c r="G5" i="9"/>
  <c r="G4" i="9" a="1"/>
  <c r="G21" i="9" s="1"/>
  <c r="F20" i="9"/>
  <c r="F18" i="9"/>
  <c r="F14" i="9"/>
  <c r="F12" i="9"/>
  <c r="F8" i="9"/>
  <c r="F6" i="9"/>
  <c r="F4" i="9" a="1"/>
  <c r="F23" i="9" s="1"/>
  <c r="AT3" i="9"/>
  <c r="R3" i="9"/>
  <c r="Q3" i="9"/>
  <c r="AG3" i="9" s="1"/>
  <c r="AP3" i="9" s="1"/>
  <c r="O3" i="9"/>
  <c r="AE3" i="9" s="1"/>
  <c r="V23" i="8"/>
  <c r="R23" i="8"/>
  <c r="O23" i="8"/>
  <c r="P23" i="8" s="1"/>
  <c r="O22" i="8"/>
  <c r="R21" i="8"/>
  <c r="Q21" i="8"/>
  <c r="O21" i="8"/>
  <c r="P21" i="8" s="1"/>
  <c r="V20" i="8"/>
  <c r="R20" i="8"/>
  <c r="O20" i="8"/>
  <c r="P20" i="8" s="1"/>
  <c r="O19" i="8"/>
  <c r="V18" i="8"/>
  <c r="R18" i="8"/>
  <c r="Q18" i="8"/>
  <c r="O18" i="8"/>
  <c r="P18" i="8" s="1"/>
  <c r="V17" i="8"/>
  <c r="R17" i="8"/>
  <c r="O17" i="8"/>
  <c r="P17" i="8" s="1"/>
  <c r="Q16" i="8"/>
  <c r="O16" i="8"/>
  <c r="V15" i="8"/>
  <c r="R15" i="8"/>
  <c r="O15" i="8"/>
  <c r="P15" i="8" s="1"/>
  <c r="V14" i="8"/>
  <c r="R14" i="8"/>
  <c r="O14" i="8"/>
  <c r="P14" i="8" s="1"/>
  <c r="O13" i="8"/>
  <c r="V12" i="8"/>
  <c r="R12" i="8"/>
  <c r="Q12" i="8"/>
  <c r="O12" i="8"/>
  <c r="P12" i="8" s="1"/>
  <c r="C12" i="8"/>
  <c r="U11" i="8"/>
  <c r="R11" i="8"/>
  <c r="O11" i="8"/>
  <c r="V10" i="8"/>
  <c r="R10" i="8"/>
  <c r="O10" i="8"/>
  <c r="P10" i="8" s="1"/>
  <c r="C10" i="8"/>
  <c r="V21" i="8" s="1"/>
  <c r="V9" i="8"/>
  <c r="R9" i="8"/>
  <c r="O9" i="8"/>
  <c r="P9" i="8" s="1"/>
  <c r="Q8" i="8"/>
  <c r="O8" i="8"/>
  <c r="C8" i="8"/>
  <c r="Q22" i="8" s="1"/>
  <c r="B8" i="8"/>
  <c r="Q7" i="8"/>
  <c r="O7" i="8"/>
  <c r="V6" i="8"/>
  <c r="U6" i="8"/>
  <c r="R6" i="8"/>
  <c r="Q6" i="8"/>
  <c r="O6" i="8"/>
  <c r="P6" i="8" s="1"/>
  <c r="C6" i="8"/>
  <c r="R22" i="8" s="1"/>
  <c r="U5" i="8"/>
  <c r="R5" i="8"/>
  <c r="Q5" i="8"/>
  <c r="O5" i="8"/>
  <c r="C5" i="8"/>
  <c r="B5" i="8"/>
  <c r="W4" i="8"/>
  <c r="R4" i="8"/>
  <c r="M23" i="8"/>
  <c r="U23" i="8" s="1"/>
  <c r="M22" i="8"/>
  <c r="U22" i="8" s="1"/>
  <c r="M20" i="8"/>
  <c r="U20" i="8" s="1"/>
  <c r="M19" i="8"/>
  <c r="U19" i="8" s="1"/>
  <c r="M18" i="8"/>
  <c r="U18" i="8" s="1"/>
  <c r="M17" i="8"/>
  <c r="U17" i="8" s="1"/>
  <c r="M16" i="8"/>
  <c r="U16" i="8" s="1"/>
  <c r="M14" i="8"/>
  <c r="U14" i="8" s="1"/>
  <c r="M13" i="8"/>
  <c r="U13" i="8" s="1"/>
  <c r="M12" i="8"/>
  <c r="U12" i="8" s="1"/>
  <c r="M11" i="8"/>
  <c r="M10" i="8"/>
  <c r="U10" i="8" s="1"/>
  <c r="M8" i="8"/>
  <c r="U8" i="8" s="1"/>
  <c r="M7" i="8"/>
  <c r="U7" i="8" s="1"/>
  <c r="M6" i="8"/>
  <c r="M5" i="8"/>
  <c r="M4" i="8"/>
  <c r="U4" i="8" s="1"/>
  <c r="X4" i="8" s="1"/>
  <c r="AH4" i="8" s="1"/>
  <c r="M4" i="8" a="1"/>
  <c r="M21" i="8" s="1"/>
  <c r="U21" i="8" s="1"/>
  <c r="AT3" i="8"/>
  <c r="R3" i="8"/>
  <c r="Q3" i="8"/>
  <c r="AG3" i="8" s="1"/>
  <c r="AP3" i="8" s="1"/>
  <c r="O3" i="8"/>
  <c r="AE3" i="8" s="1"/>
  <c r="V23" i="7"/>
  <c r="R23" i="7"/>
  <c r="O23" i="7"/>
  <c r="P23" i="7" s="1"/>
  <c r="O22" i="7"/>
  <c r="R21" i="7"/>
  <c r="O21" i="7"/>
  <c r="P21" i="7" s="1"/>
  <c r="V20" i="7"/>
  <c r="R20" i="7"/>
  <c r="O20" i="7"/>
  <c r="P20" i="7" s="1"/>
  <c r="O19" i="7"/>
  <c r="V18" i="7"/>
  <c r="R18" i="7"/>
  <c r="O18" i="7"/>
  <c r="P18" i="7" s="1"/>
  <c r="V17" i="7"/>
  <c r="R17" i="7"/>
  <c r="O17" i="7"/>
  <c r="P17" i="7" s="1"/>
  <c r="O16" i="7"/>
  <c r="V15" i="7"/>
  <c r="R15" i="7"/>
  <c r="O15" i="7"/>
  <c r="P15" i="7" s="1"/>
  <c r="V14" i="7"/>
  <c r="R14" i="7"/>
  <c r="O14" i="7"/>
  <c r="P14" i="7" s="1"/>
  <c r="Q13" i="7"/>
  <c r="O13" i="7"/>
  <c r="V12" i="7"/>
  <c r="R12" i="7"/>
  <c r="O12" i="7"/>
  <c r="P12" i="7" s="1"/>
  <c r="C12" i="7"/>
  <c r="U11" i="7"/>
  <c r="R11" i="7"/>
  <c r="O11" i="7"/>
  <c r="V10" i="7"/>
  <c r="R10" i="7"/>
  <c r="O10" i="7"/>
  <c r="P10" i="7" s="1"/>
  <c r="C10" i="7"/>
  <c r="V21" i="7" s="1"/>
  <c r="V9" i="7"/>
  <c r="R9" i="7"/>
  <c r="O9" i="7"/>
  <c r="P9" i="7" s="1"/>
  <c r="Q8" i="7"/>
  <c r="O8" i="7"/>
  <c r="C8" i="7"/>
  <c r="Q22" i="7" s="1"/>
  <c r="B8" i="7"/>
  <c r="O7" i="7"/>
  <c r="V6" i="7"/>
  <c r="U6" i="7"/>
  <c r="R6" i="7"/>
  <c r="O6" i="7"/>
  <c r="P6" i="7" s="1"/>
  <c r="C6" i="7"/>
  <c r="R22" i="7" s="1"/>
  <c r="U5" i="7"/>
  <c r="R5" i="7"/>
  <c r="Q5" i="7"/>
  <c r="O5" i="7"/>
  <c r="C5" i="7"/>
  <c r="B5" i="7"/>
  <c r="W4" i="7"/>
  <c r="R4" i="7"/>
  <c r="M23" i="7"/>
  <c r="U23" i="7" s="1"/>
  <c r="M22" i="7"/>
  <c r="U22" i="7" s="1"/>
  <c r="M20" i="7"/>
  <c r="U20" i="7" s="1"/>
  <c r="M19" i="7"/>
  <c r="U19" i="7" s="1"/>
  <c r="M18" i="7"/>
  <c r="U18" i="7" s="1"/>
  <c r="M17" i="7"/>
  <c r="U17" i="7" s="1"/>
  <c r="M16" i="7"/>
  <c r="U16" i="7" s="1"/>
  <c r="M14" i="7"/>
  <c r="U14" i="7" s="1"/>
  <c r="M13" i="7"/>
  <c r="U13" i="7" s="1"/>
  <c r="M12" i="7"/>
  <c r="U12" i="7" s="1"/>
  <c r="M11" i="7"/>
  <c r="M10" i="7"/>
  <c r="U10" i="7" s="1"/>
  <c r="M8" i="7"/>
  <c r="U8" i="7" s="1"/>
  <c r="M7" i="7"/>
  <c r="U7" i="7" s="1"/>
  <c r="M6" i="7"/>
  <c r="M5" i="7"/>
  <c r="M4" i="7"/>
  <c r="U4" i="7" s="1"/>
  <c r="X4" i="7" s="1"/>
  <c r="AH4" i="7" s="1"/>
  <c r="M4" i="7" a="1"/>
  <c r="M21" i="7" s="1"/>
  <c r="U21" i="7" s="1"/>
  <c r="AT3" i="7"/>
  <c r="R3" i="7"/>
  <c r="Q3" i="7"/>
  <c r="AG3" i="7" s="1"/>
  <c r="AP3" i="7" s="1"/>
  <c r="O3" i="7"/>
  <c r="AE3" i="7" s="1"/>
  <c r="V23" i="6"/>
  <c r="R23" i="6"/>
  <c r="O23" i="6"/>
  <c r="P23" i="6" s="1"/>
  <c r="O22" i="6"/>
  <c r="R21" i="6"/>
  <c r="Q21" i="6"/>
  <c r="O21" i="6"/>
  <c r="P21" i="6" s="1"/>
  <c r="V20" i="6"/>
  <c r="R20" i="6"/>
  <c r="O20" i="6"/>
  <c r="P20" i="6" s="1"/>
  <c r="O19" i="6"/>
  <c r="V18" i="6"/>
  <c r="R18" i="6"/>
  <c r="Q18" i="6"/>
  <c r="O18" i="6"/>
  <c r="P18" i="6" s="1"/>
  <c r="V17" i="6"/>
  <c r="R17" i="6"/>
  <c r="O17" i="6"/>
  <c r="P17" i="6" s="1"/>
  <c r="Q16" i="6"/>
  <c r="O16" i="6"/>
  <c r="V15" i="6"/>
  <c r="R15" i="6"/>
  <c r="O15" i="6"/>
  <c r="P15" i="6" s="1"/>
  <c r="V14" i="6"/>
  <c r="R14" i="6"/>
  <c r="O14" i="6"/>
  <c r="P14" i="6" s="1"/>
  <c r="O13" i="6"/>
  <c r="V12" i="6"/>
  <c r="R12" i="6"/>
  <c r="Q12" i="6"/>
  <c r="O12" i="6"/>
  <c r="P12" i="6" s="1"/>
  <c r="C12" i="6"/>
  <c r="U11" i="6"/>
  <c r="R11" i="6"/>
  <c r="O11" i="6"/>
  <c r="V10" i="6"/>
  <c r="R10" i="6"/>
  <c r="O10" i="6"/>
  <c r="P10" i="6" s="1"/>
  <c r="C10" i="6"/>
  <c r="V21" i="6" s="1"/>
  <c r="V9" i="6"/>
  <c r="R9" i="6"/>
  <c r="O9" i="6"/>
  <c r="P9" i="6" s="1"/>
  <c r="O8" i="6"/>
  <c r="C8" i="6"/>
  <c r="Q22" i="6" s="1"/>
  <c r="B8" i="6"/>
  <c r="Q7" i="6"/>
  <c r="O7" i="6"/>
  <c r="V6" i="6"/>
  <c r="U6" i="6"/>
  <c r="R6" i="6"/>
  <c r="Q6" i="6"/>
  <c r="O6" i="6"/>
  <c r="P6" i="6" s="1"/>
  <c r="C6" i="6"/>
  <c r="R22" i="6" s="1"/>
  <c r="U5" i="6"/>
  <c r="R5" i="6"/>
  <c r="Q5" i="6"/>
  <c r="O5" i="6"/>
  <c r="C5" i="6"/>
  <c r="B5" i="6"/>
  <c r="W4" i="6"/>
  <c r="R4" i="6"/>
  <c r="M23" i="6"/>
  <c r="U23" i="6" s="1"/>
  <c r="M22" i="6"/>
  <c r="U22" i="6" s="1"/>
  <c r="M20" i="6"/>
  <c r="U20" i="6" s="1"/>
  <c r="M19" i="6"/>
  <c r="U19" i="6" s="1"/>
  <c r="M18" i="6"/>
  <c r="U18" i="6" s="1"/>
  <c r="M17" i="6"/>
  <c r="U17" i="6" s="1"/>
  <c r="M16" i="6"/>
  <c r="U16" i="6" s="1"/>
  <c r="M14" i="6"/>
  <c r="U14" i="6" s="1"/>
  <c r="M13" i="6"/>
  <c r="U13" i="6" s="1"/>
  <c r="M12" i="6"/>
  <c r="U12" i="6" s="1"/>
  <c r="M11" i="6"/>
  <c r="M10" i="6"/>
  <c r="U10" i="6" s="1"/>
  <c r="M8" i="6"/>
  <c r="U8" i="6" s="1"/>
  <c r="M7" i="6"/>
  <c r="U7" i="6" s="1"/>
  <c r="M6" i="6"/>
  <c r="M5" i="6"/>
  <c r="M4" i="6"/>
  <c r="U4" i="6" s="1"/>
  <c r="X4" i="6" s="1"/>
  <c r="AH4" i="6" s="1"/>
  <c r="M4" i="6" a="1"/>
  <c r="M21" i="6" s="1"/>
  <c r="U21" i="6" s="1"/>
  <c r="G23" i="6"/>
  <c r="G17" i="6"/>
  <c r="G11" i="6"/>
  <c r="G5" i="6"/>
  <c r="G4" i="6" a="1"/>
  <c r="G21" i="6" s="1"/>
  <c r="F20" i="6"/>
  <c r="F18" i="6"/>
  <c r="F14" i="6"/>
  <c r="F12" i="6"/>
  <c r="F8" i="6"/>
  <c r="F6" i="6"/>
  <c r="F4" i="6" a="1"/>
  <c r="F23" i="6" s="1"/>
  <c r="AT3" i="6"/>
  <c r="R3" i="6"/>
  <c r="Q3" i="6"/>
  <c r="AG3" i="6" s="1"/>
  <c r="AP3" i="6" s="1"/>
  <c r="O3" i="6"/>
  <c r="AE3" i="6" s="1"/>
  <c r="V23" i="5"/>
  <c r="R23" i="5"/>
  <c r="O23" i="5"/>
  <c r="P23" i="5" s="1"/>
  <c r="R22" i="5"/>
  <c r="O22" i="5"/>
  <c r="V21" i="5"/>
  <c r="R21" i="5"/>
  <c r="O21" i="5"/>
  <c r="P21" i="5" s="1"/>
  <c r="V20" i="5"/>
  <c r="R20" i="5"/>
  <c r="O20" i="5"/>
  <c r="P20" i="5" s="1"/>
  <c r="R19" i="5"/>
  <c r="O19" i="5"/>
  <c r="V18" i="5"/>
  <c r="R18" i="5"/>
  <c r="O18" i="5"/>
  <c r="P18" i="5" s="1"/>
  <c r="V17" i="5"/>
  <c r="R17" i="5"/>
  <c r="O17" i="5"/>
  <c r="P17" i="5" s="1"/>
  <c r="R16" i="5"/>
  <c r="O16" i="5"/>
  <c r="V15" i="5"/>
  <c r="R15" i="5"/>
  <c r="Q15" i="5"/>
  <c r="O15" i="5"/>
  <c r="P15" i="5" s="1"/>
  <c r="V14" i="5"/>
  <c r="R14" i="5"/>
  <c r="O14" i="5"/>
  <c r="P14" i="5" s="1"/>
  <c r="R13" i="5"/>
  <c r="Q13" i="5"/>
  <c r="O13" i="5"/>
  <c r="V12" i="5"/>
  <c r="R12" i="5"/>
  <c r="O12" i="5"/>
  <c r="P12" i="5" s="1"/>
  <c r="C12" i="5"/>
  <c r="R11" i="5"/>
  <c r="O11" i="5"/>
  <c r="P11" i="5" s="1"/>
  <c r="V10" i="5"/>
  <c r="R10" i="5"/>
  <c r="O10" i="5"/>
  <c r="P10" i="5" s="1"/>
  <c r="C10" i="5"/>
  <c r="V22" i="5" s="1"/>
  <c r="V9" i="5"/>
  <c r="R9" i="5"/>
  <c r="O9" i="5"/>
  <c r="P9" i="5" s="1"/>
  <c r="R8" i="5"/>
  <c r="Q8" i="5"/>
  <c r="O8" i="5"/>
  <c r="C8" i="5"/>
  <c r="Q22" i="5" s="1"/>
  <c r="B8" i="5"/>
  <c r="Q3" i="5" s="1"/>
  <c r="AG3" i="5" s="1"/>
  <c r="AP3" i="5" s="1"/>
  <c r="R7" i="5"/>
  <c r="Q7" i="5"/>
  <c r="O7" i="5"/>
  <c r="V6" i="5"/>
  <c r="R6" i="5"/>
  <c r="Q6" i="5"/>
  <c r="O6" i="5"/>
  <c r="P6" i="5" s="1"/>
  <c r="V5" i="5"/>
  <c r="R5" i="5"/>
  <c r="Q5" i="5"/>
  <c r="O5" i="5"/>
  <c r="P5" i="5" s="1"/>
  <c r="C5" i="5"/>
  <c r="P22" i="5" s="1"/>
  <c r="B5" i="5"/>
  <c r="W4" i="5"/>
  <c r="V4" i="5"/>
  <c r="Y4" i="5" s="1"/>
  <c r="R4" i="5"/>
  <c r="M4" i="5" a="1"/>
  <c r="M19" i="5" s="1"/>
  <c r="U19" i="5" s="1"/>
  <c r="G23" i="5"/>
  <c r="G22" i="5"/>
  <c r="G20" i="5"/>
  <c r="G19" i="5"/>
  <c r="G18" i="5"/>
  <c r="G17" i="5"/>
  <c r="G16" i="5"/>
  <c r="G14" i="5"/>
  <c r="G13" i="5"/>
  <c r="G12" i="5"/>
  <c r="G11" i="5"/>
  <c r="G10" i="5"/>
  <c r="G8" i="5"/>
  <c r="G7" i="5"/>
  <c r="G6" i="5"/>
  <c r="G5" i="5"/>
  <c r="G4" i="5"/>
  <c r="G4" i="5" a="1"/>
  <c r="G21" i="5" s="1"/>
  <c r="F23" i="5"/>
  <c r="F20" i="5"/>
  <c r="F19" i="5"/>
  <c r="F17" i="5"/>
  <c r="F14" i="5"/>
  <c r="F13" i="5"/>
  <c r="F11" i="5"/>
  <c r="F8" i="5"/>
  <c r="F7" i="5"/>
  <c r="F5" i="5"/>
  <c r="F4" i="5"/>
  <c r="F4" i="5" a="1"/>
  <c r="F22" i="5" s="1"/>
  <c r="AT3" i="5"/>
  <c r="R3" i="5"/>
  <c r="O3" i="5"/>
  <c r="AE3" i="5" s="1"/>
  <c r="O23" i="4"/>
  <c r="P23" i="4" s="1"/>
  <c r="O22" i="4"/>
  <c r="O21" i="4"/>
  <c r="P21" i="4" s="1"/>
  <c r="O20" i="4"/>
  <c r="P20" i="4" s="1"/>
  <c r="O19" i="4"/>
  <c r="O18" i="4"/>
  <c r="P18" i="4" s="1"/>
  <c r="O17" i="4"/>
  <c r="P17" i="4" s="1"/>
  <c r="O16" i="4"/>
  <c r="O15" i="4"/>
  <c r="P15" i="4" s="1"/>
  <c r="O14" i="4"/>
  <c r="P14" i="4" s="1"/>
  <c r="O13" i="4"/>
  <c r="P13" i="4" s="1"/>
  <c r="O12" i="4"/>
  <c r="P12" i="4" s="1"/>
  <c r="C12" i="4"/>
  <c r="V11" i="4"/>
  <c r="O11" i="4"/>
  <c r="P11" i="4" s="1"/>
  <c r="O10" i="4"/>
  <c r="P10" i="4" s="1"/>
  <c r="C10" i="4"/>
  <c r="V22" i="4" s="1"/>
  <c r="V9" i="4"/>
  <c r="O9" i="4"/>
  <c r="P9" i="4" s="1"/>
  <c r="H9" i="4"/>
  <c r="C9" i="4"/>
  <c r="H23" i="4" s="1"/>
  <c r="O8" i="4"/>
  <c r="P8" i="4" s="1"/>
  <c r="C8" i="4"/>
  <c r="Q9" i="4" s="1"/>
  <c r="B8" i="4"/>
  <c r="Q3" i="4" s="1"/>
  <c r="AG3" i="4" s="1"/>
  <c r="AP3" i="4" s="1"/>
  <c r="V7" i="4"/>
  <c r="O7" i="4"/>
  <c r="P7" i="4" s="1"/>
  <c r="O6" i="4"/>
  <c r="P6" i="4" s="1"/>
  <c r="H6" i="4"/>
  <c r="I6" i="4" s="1"/>
  <c r="J6" i="4" s="1"/>
  <c r="C6" i="4"/>
  <c r="R23" i="4" s="1"/>
  <c r="V5" i="4"/>
  <c r="O5" i="4"/>
  <c r="P5" i="4" s="1"/>
  <c r="H5" i="4"/>
  <c r="I5" i="4" s="1"/>
  <c r="J5" i="4" s="1"/>
  <c r="C5" i="4"/>
  <c r="B5" i="4"/>
  <c r="W4" i="4"/>
  <c r="V4" i="4"/>
  <c r="Y4" i="4" s="1"/>
  <c r="M4" i="4" a="1"/>
  <c r="M19" i="4" s="1"/>
  <c r="U19" i="4" s="1"/>
  <c r="H4" i="4"/>
  <c r="I4" i="4" s="1"/>
  <c r="J4" i="4" s="1"/>
  <c r="K4" i="4" s="1"/>
  <c r="K5" i="4" s="1"/>
  <c r="K6" i="4" s="1"/>
  <c r="AT3" i="4"/>
  <c r="R3" i="4"/>
  <c r="O3" i="4"/>
  <c r="AE3" i="4" s="1"/>
  <c r="O23" i="3"/>
  <c r="O22" i="3"/>
  <c r="O21" i="3"/>
  <c r="P21" i="3" s="1"/>
  <c r="O20" i="3"/>
  <c r="O19" i="3"/>
  <c r="O18" i="3"/>
  <c r="P18" i="3" s="1"/>
  <c r="O17" i="3"/>
  <c r="O16" i="3"/>
  <c r="O15" i="3"/>
  <c r="P15" i="3" s="1"/>
  <c r="O14" i="3"/>
  <c r="O13" i="3"/>
  <c r="P13" i="3" s="1"/>
  <c r="O12" i="3"/>
  <c r="P12" i="3" s="1"/>
  <c r="C12" i="3"/>
  <c r="V11" i="3"/>
  <c r="O11" i="3"/>
  <c r="P11" i="3" s="1"/>
  <c r="H11" i="3"/>
  <c r="I11" i="3" s="1"/>
  <c r="J11" i="3" s="1"/>
  <c r="O10" i="3"/>
  <c r="C10" i="3"/>
  <c r="V22" i="3" s="1"/>
  <c r="V9" i="3"/>
  <c r="O9" i="3"/>
  <c r="P9" i="3" s="1"/>
  <c r="H9" i="3"/>
  <c r="C9" i="3"/>
  <c r="H23" i="3" s="1"/>
  <c r="O8" i="3"/>
  <c r="P8" i="3" s="1"/>
  <c r="C8" i="3"/>
  <c r="Q9" i="3" s="1"/>
  <c r="B8" i="3"/>
  <c r="Q3" i="3" s="1"/>
  <c r="AG3" i="3" s="1"/>
  <c r="AP3" i="3" s="1"/>
  <c r="O7" i="3"/>
  <c r="P7" i="3" s="1"/>
  <c r="O6" i="3"/>
  <c r="P6" i="3" s="1"/>
  <c r="I6" i="3"/>
  <c r="J6" i="3" s="1"/>
  <c r="H6" i="3"/>
  <c r="C6" i="3"/>
  <c r="R23" i="3" s="1"/>
  <c r="V5" i="3"/>
  <c r="O5" i="3"/>
  <c r="P5" i="3" s="1"/>
  <c r="H5" i="3"/>
  <c r="I5" i="3" s="1"/>
  <c r="J5" i="3" s="1"/>
  <c r="C5" i="3"/>
  <c r="B5" i="3"/>
  <c r="W4" i="3"/>
  <c r="V4" i="3"/>
  <c r="Y4" i="3" s="1"/>
  <c r="M4" i="3" a="1"/>
  <c r="M19" i="3" s="1"/>
  <c r="U19" i="3" s="1"/>
  <c r="H4" i="3"/>
  <c r="I4" i="3" s="1"/>
  <c r="J4" i="3" s="1"/>
  <c r="K4" i="3" s="1"/>
  <c r="K5" i="3" s="1"/>
  <c r="AT3" i="3"/>
  <c r="AH3" i="3"/>
  <c r="AQ3" i="3" s="1"/>
  <c r="R3" i="3"/>
  <c r="O3" i="3"/>
  <c r="AE3" i="3" s="1"/>
  <c r="O23" i="2"/>
  <c r="O22" i="2"/>
  <c r="O21" i="2"/>
  <c r="P21" i="2" s="1"/>
  <c r="O20" i="2"/>
  <c r="O19" i="2"/>
  <c r="O18" i="2"/>
  <c r="P18" i="2" s="1"/>
  <c r="O17" i="2"/>
  <c r="O16" i="2"/>
  <c r="O15" i="2"/>
  <c r="P15" i="2" s="1"/>
  <c r="O14" i="2"/>
  <c r="O13" i="2"/>
  <c r="O12" i="2"/>
  <c r="P12" i="2" s="1"/>
  <c r="C12" i="2"/>
  <c r="V11" i="2"/>
  <c r="O11" i="2"/>
  <c r="P11" i="2" s="1"/>
  <c r="O10" i="2"/>
  <c r="C10" i="2"/>
  <c r="V22" i="2" s="1"/>
  <c r="V9" i="2"/>
  <c r="O9" i="2"/>
  <c r="P9" i="2" s="1"/>
  <c r="H9" i="2"/>
  <c r="C9" i="2"/>
  <c r="H23" i="2" s="1"/>
  <c r="V8" i="2"/>
  <c r="O8" i="2"/>
  <c r="P8" i="2" s="1"/>
  <c r="C8" i="2"/>
  <c r="Q9" i="2" s="1"/>
  <c r="B8" i="2"/>
  <c r="Q3" i="2" s="1"/>
  <c r="AG3" i="2" s="1"/>
  <c r="AP3" i="2" s="1"/>
  <c r="V7" i="2"/>
  <c r="O7" i="2"/>
  <c r="P7" i="2" s="1"/>
  <c r="O6" i="2"/>
  <c r="P6" i="2" s="1"/>
  <c r="H6" i="2"/>
  <c r="I6" i="2" s="1"/>
  <c r="J6" i="2" s="1"/>
  <c r="C6" i="2"/>
  <c r="R23" i="2" s="1"/>
  <c r="V5" i="2"/>
  <c r="O5" i="2"/>
  <c r="P5" i="2" s="1"/>
  <c r="H5" i="2"/>
  <c r="I5" i="2" s="1"/>
  <c r="J5" i="2" s="1"/>
  <c r="C5" i="2"/>
  <c r="P22" i="2" s="1"/>
  <c r="B5" i="2"/>
  <c r="W4" i="2"/>
  <c r="V4" i="2"/>
  <c r="Y4" i="2" s="1"/>
  <c r="M4" i="2" a="1"/>
  <c r="M19" i="2" s="1"/>
  <c r="U19" i="2" s="1"/>
  <c r="H4" i="2"/>
  <c r="I4" i="2" s="1"/>
  <c r="J4" i="2" s="1"/>
  <c r="K4" i="2" s="1"/>
  <c r="K5" i="2" s="1"/>
  <c r="K6" i="2" s="1"/>
  <c r="AT3" i="2"/>
  <c r="R3" i="2"/>
  <c r="O3" i="2"/>
  <c r="AE3" i="2" s="1"/>
  <c r="AC23" i="1"/>
  <c r="V23" i="1"/>
  <c r="U23" i="1"/>
  <c r="R23" i="1"/>
  <c r="Q23" i="1"/>
  <c r="O23" i="1"/>
  <c r="P23" i="1" s="1"/>
  <c r="V22" i="1"/>
  <c r="R22" i="1"/>
  <c r="Q22" i="1"/>
  <c r="O22" i="1"/>
  <c r="P22" i="1" s="1"/>
  <c r="V21" i="1"/>
  <c r="R21" i="1"/>
  <c r="Q21" i="1"/>
  <c r="O21" i="1"/>
  <c r="P21" i="1" s="1"/>
  <c r="V20" i="1"/>
  <c r="R20" i="1"/>
  <c r="Q20" i="1"/>
  <c r="O20" i="1"/>
  <c r="P20" i="1" s="1"/>
  <c r="V19" i="1"/>
  <c r="R19" i="1"/>
  <c r="Q19" i="1"/>
  <c r="O19" i="1"/>
  <c r="P19" i="1" s="1"/>
  <c r="V18" i="1"/>
  <c r="R18" i="1"/>
  <c r="Q18" i="1"/>
  <c r="O18" i="1"/>
  <c r="P18" i="1" s="1"/>
  <c r="V17" i="1"/>
  <c r="U17" i="1"/>
  <c r="R17" i="1"/>
  <c r="Q17" i="1"/>
  <c r="O17" i="1"/>
  <c r="P17" i="1" s="1"/>
  <c r="V16" i="1"/>
  <c r="R16" i="1"/>
  <c r="Q16" i="1"/>
  <c r="O16" i="1"/>
  <c r="P16" i="1" s="1"/>
  <c r="V15" i="1"/>
  <c r="R15" i="1"/>
  <c r="Q15" i="1"/>
  <c r="O15" i="1"/>
  <c r="P15" i="1" s="1"/>
  <c r="V14" i="1"/>
  <c r="R14" i="1"/>
  <c r="Q14" i="1"/>
  <c r="O14" i="1"/>
  <c r="P14" i="1" s="1"/>
  <c r="V13" i="1"/>
  <c r="R13" i="1"/>
  <c r="Q13" i="1"/>
  <c r="O13" i="1"/>
  <c r="P13" i="1" s="1"/>
  <c r="V12" i="1"/>
  <c r="R12" i="1"/>
  <c r="Q12" i="1"/>
  <c r="O12" i="1"/>
  <c r="P12" i="1" s="1"/>
  <c r="V11" i="1"/>
  <c r="U11" i="1"/>
  <c r="R11" i="1"/>
  <c r="Q11" i="1"/>
  <c r="O11" i="1"/>
  <c r="P11" i="1" s="1"/>
  <c r="V10" i="1"/>
  <c r="R10" i="1"/>
  <c r="Q10" i="1"/>
  <c r="O10" i="1"/>
  <c r="P10" i="1" s="1"/>
  <c r="V9" i="1"/>
  <c r="R9" i="1"/>
  <c r="Q9" i="1"/>
  <c r="O9" i="1"/>
  <c r="P9" i="1" s="1"/>
  <c r="C9" i="1"/>
  <c r="V8" i="1"/>
  <c r="R8" i="1"/>
  <c r="Q8" i="1"/>
  <c r="O8" i="1"/>
  <c r="P8" i="1" s="1"/>
  <c r="V7" i="1"/>
  <c r="R7" i="1"/>
  <c r="Q7" i="1"/>
  <c r="O7" i="1"/>
  <c r="P7" i="1" s="1"/>
  <c r="V6" i="1"/>
  <c r="R6" i="1"/>
  <c r="Q6" i="1"/>
  <c r="O6" i="1"/>
  <c r="P6" i="1" s="1"/>
  <c r="V5" i="1"/>
  <c r="U5" i="1"/>
  <c r="R5" i="1"/>
  <c r="Q5" i="1"/>
  <c r="O5" i="1"/>
  <c r="P5" i="1" s="1"/>
  <c r="Y4" i="1"/>
  <c r="W4" i="1"/>
  <c r="Z4" i="1" s="1"/>
  <c r="V4" i="1"/>
  <c r="U4" i="1"/>
  <c r="X4" i="1" s="1"/>
  <c r="AH4" i="1" s="1"/>
  <c r="R4" i="1"/>
  <c r="M23" i="1"/>
  <c r="M22" i="1"/>
  <c r="U22" i="1" s="1"/>
  <c r="M20" i="1"/>
  <c r="U20" i="1" s="1"/>
  <c r="M18" i="1"/>
  <c r="U18" i="1" s="1"/>
  <c r="M17" i="1"/>
  <c r="M16" i="1"/>
  <c r="U16" i="1" s="1"/>
  <c r="M14" i="1"/>
  <c r="U14" i="1" s="1"/>
  <c r="M12" i="1"/>
  <c r="U12" i="1" s="1"/>
  <c r="M11" i="1"/>
  <c r="M10" i="1"/>
  <c r="U10" i="1" s="1"/>
  <c r="M8" i="1"/>
  <c r="U8" i="1" s="1"/>
  <c r="M6" i="1"/>
  <c r="U6" i="1" s="1"/>
  <c r="M5" i="1"/>
  <c r="M4" i="1"/>
  <c r="M4" i="1" a="1"/>
  <c r="M21" i="1" s="1"/>
  <c r="U21" i="1" s="1"/>
  <c r="G4" i="1" a="1"/>
  <c r="G19" i="1" s="1"/>
  <c r="F22" i="1"/>
  <c r="H22" i="1" s="1"/>
  <c r="I22" i="1" s="1"/>
  <c r="J22" i="1" s="1"/>
  <c r="F18" i="1"/>
  <c r="H18" i="1" s="1"/>
  <c r="I18" i="1" s="1"/>
  <c r="J18" i="1" s="1"/>
  <c r="F16" i="1"/>
  <c r="H16" i="1" s="1"/>
  <c r="I16" i="1" s="1"/>
  <c r="J16" i="1" s="1"/>
  <c r="F12" i="1"/>
  <c r="H12" i="1" s="1"/>
  <c r="I12" i="1" s="1"/>
  <c r="J12" i="1" s="1"/>
  <c r="F10" i="1"/>
  <c r="H10" i="1" s="1"/>
  <c r="I10" i="1" s="1"/>
  <c r="J10" i="1" s="1"/>
  <c r="F6" i="1"/>
  <c r="H6" i="1" s="1"/>
  <c r="I6" i="1" s="1"/>
  <c r="J6" i="1" s="1"/>
  <c r="F4" i="1"/>
  <c r="H4" i="1" s="1"/>
  <c r="I4" i="1" s="1"/>
  <c r="J4" i="1" s="1"/>
  <c r="K4" i="1" s="1"/>
  <c r="F4" i="1" a="1"/>
  <c r="F21" i="1" s="1"/>
  <c r="H21" i="1" s="1"/>
  <c r="I21" i="1" s="1"/>
  <c r="J21" i="1" s="1"/>
  <c r="AT3" i="1"/>
  <c r="R3" i="1"/>
  <c r="Q3" i="1"/>
  <c r="AG3" i="1" s="1"/>
  <c r="AP3" i="1" s="1"/>
  <c r="O3" i="1"/>
  <c r="AE3" i="1" s="1"/>
  <c r="Q87" i="26" l="1"/>
  <c r="Q83" i="26"/>
  <c r="Q76" i="26"/>
  <c r="Q65" i="26"/>
  <c r="Q58" i="26"/>
  <c r="Q47" i="26"/>
  <c r="Q40" i="26"/>
  <c r="Q29" i="26"/>
  <c r="Q22" i="26"/>
  <c r="Q19" i="26"/>
  <c r="Q89" i="26"/>
  <c r="Q71" i="26"/>
  <c r="Q64" i="26"/>
  <c r="Q46" i="26"/>
  <c r="Q35" i="26"/>
  <c r="Q18" i="26"/>
  <c r="Q7" i="26"/>
  <c r="Q86" i="26"/>
  <c r="Q79" i="26"/>
  <c r="Q68" i="26"/>
  <c r="Q61" i="26"/>
  <c r="Q50" i="26"/>
  <c r="Q43" i="26"/>
  <c r="Q32" i="26"/>
  <c r="Q25" i="26"/>
  <c r="Q16" i="26"/>
  <c r="Q11" i="26"/>
  <c r="Q9" i="26"/>
  <c r="Q82" i="26"/>
  <c r="Q53" i="26"/>
  <c r="Q28" i="26"/>
  <c r="Q13" i="26"/>
  <c r="Q5" i="26"/>
  <c r="Q85" i="26"/>
  <c r="Q74" i="26"/>
  <c r="Q67" i="26"/>
  <c r="Q56" i="26"/>
  <c r="Q49" i="26"/>
  <c r="Q38" i="26"/>
  <c r="Q31" i="26"/>
  <c r="Q20" i="26"/>
  <c r="Q80" i="26"/>
  <c r="Q73" i="26"/>
  <c r="Q62" i="26"/>
  <c r="Q55" i="26"/>
  <c r="Q44" i="26"/>
  <c r="Q37" i="26"/>
  <c r="Q26" i="26"/>
  <c r="Q14" i="26"/>
  <c r="Q10" i="26"/>
  <c r="Q79" i="31"/>
  <c r="Q77" i="31"/>
  <c r="Q74" i="31"/>
  <c r="Q71" i="31"/>
  <c r="Q60" i="31"/>
  <c r="Q57" i="31"/>
  <c r="Q32" i="31"/>
  <c r="Q69" i="31"/>
  <c r="Q66" i="31"/>
  <c r="Q63" i="31"/>
  <c r="Q41" i="31"/>
  <c r="Q38" i="31"/>
  <c r="Q35" i="31"/>
  <c r="Q56" i="31"/>
  <c r="Q51" i="31"/>
  <c r="Q48" i="31"/>
  <c r="Q45" i="31"/>
  <c r="Q39" i="31"/>
  <c r="Q29" i="31"/>
  <c r="Q26" i="31"/>
  <c r="Q18" i="31"/>
  <c r="Q9" i="31"/>
  <c r="Q65" i="31"/>
  <c r="Q47" i="31"/>
  <c r="Q44" i="31"/>
  <c r="Q17" i="31"/>
  <c r="Q62" i="31"/>
  <c r="Q59" i="31"/>
  <c r="Q53" i="31"/>
  <c r="Q42" i="31"/>
  <c r="Q23" i="31"/>
  <c r="Q20" i="31"/>
  <c r="Q15" i="31"/>
  <c r="Q12" i="31"/>
  <c r="Q72" i="31"/>
  <c r="Q50" i="31"/>
  <c r="Q10" i="31"/>
  <c r="Q75" i="31"/>
  <c r="Q68" i="31"/>
  <c r="Q14" i="31"/>
  <c r="Q8" i="31"/>
  <c r="Q5" i="31"/>
  <c r="Q54" i="31"/>
  <c r="Q36" i="31"/>
  <c r="Q33" i="31"/>
  <c r="Q24" i="31"/>
  <c r="Q21" i="31"/>
  <c r="Q11" i="31"/>
  <c r="Q96" i="33"/>
  <c r="Q8" i="33"/>
  <c r="Q15" i="33"/>
  <c r="Q45" i="33"/>
  <c r="Q36" i="33"/>
  <c r="Q54" i="33"/>
  <c r="Q24" i="33"/>
  <c r="Q10" i="27"/>
  <c r="Q13" i="27"/>
  <c r="Q15" i="27"/>
  <c r="Q20" i="27"/>
  <c r="Q25" i="27"/>
  <c r="Q27" i="27"/>
  <c r="Q32" i="27"/>
  <c r="Q35" i="27"/>
  <c r="Q41" i="27"/>
  <c r="Q44" i="27"/>
  <c r="Q54" i="27"/>
  <c r="Q57" i="27"/>
  <c r="Q6" i="28"/>
  <c r="Q8" i="28"/>
  <c r="Q16" i="28"/>
  <c r="Q21" i="28"/>
  <c r="Q29" i="28"/>
  <c r="Q34" i="28"/>
  <c r="Q39" i="28"/>
  <c r="Q47" i="28"/>
  <c r="Q52" i="28"/>
  <c r="Q57" i="28"/>
  <c r="Q68" i="28"/>
  <c r="Q21" i="29"/>
  <c r="Q24" i="29"/>
  <c r="Q45" i="29"/>
  <c r="Q63" i="29"/>
  <c r="Q81" i="29"/>
  <c r="Q10" i="30"/>
  <c r="Q13" i="30"/>
  <c r="Q25" i="30"/>
  <c r="Q35" i="30"/>
  <c r="Q40" i="30"/>
  <c r="Q42" i="30"/>
  <c r="Q50" i="30"/>
  <c r="Q57" i="30"/>
  <c r="Q71" i="30"/>
  <c r="Q12" i="32"/>
  <c r="Q15" i="32"/>
  <c r="Q18" i="32"/>
  <c r="Q35" i="32"/>
  <c r="Q39" i="32"/>
  <c r="Q58" i="39"/>
  <c r="Q5" i="39"/>
  <c r="Q51" i="39"/>
  <c r="Q14" i="39"/>
  <c r="Q7" i="39"/>
  <c r="Q21" i="39"/>
  <c r="Q27" i="46"/>
  <c r="Q42" i="46"/>
  <c r="Q67" i="32"/>
  <c r="Q66" i="32"/>
  <c r="Q59" i="32"/>
  <c r="Q48" i="32"/>
  <c r="Q41" i="32"/>
  <c r="Q30" i="32"/>
  <c r="Q23" i="32"/>
  <c r="Q63" i="32"/>
  <c r="Q56" i="32"/>
  <c r="Q45" i="32"/>
  <c r="Q38" i="32"/>
  <c r="Q27" i="32"/>
  <c r="Q20" i="32"/>
  <c r="Q11" i="32"/>
  <c r="Q9" i="32"/>
  <c r="Q5" i="32"/>
  <c r="Q10" i="32"/>
  <c r="Q24" i="32"/>
  <c r="Q36" i="32"/>
  <c r="Q53" i="32"/>
  <c r="Q57" i="32"/>
  <c r="Q8" i="32"/>
  <c r="Q33" i="32"/>
  <c r="Q62" i="32"/>
  <c r="Q11" i="46"/>
  <c r="Q86" i="46"/>
  <c r="Q75" i="46"/>
  <c r="Q68" i="46"/>
  <c r="Q57" i="46"/>
  <c r="Q50" i="46"/>
  <c r="Q39" i="46"/>
  <c r="Q32" i="46"/>
  <c r="Q21" i="46"/>
  <c r="Q14" i="46"/>
  <c r="Q8" i="46"/>
  <c r="Q6" i="46"/>
  <c r="Q84" i="46"/>
  <c r="Q77" i="46"/>
  <c r="Q66" i="46"/>
  <c r="Q59" i="46"/>
  <c r="Q48" i="46"/>
  <c r="Q41" i="46"/>
  <c r="Q30" i="46"/>
  <c r="Q23" i="46"/>
  <c r="Q12" i="46"/>
  <c r="Q87" i="46"/>
  <c r="Q80" i="46"/>
  <c r="Q69" i="46"/>
  <c r="Q62" i="46"/>
  <c r="Q51" i="46"/>
  <c r="Q44" i="46"/>
  <c r="Q33" i="46"/>
  <c r="Q26" i="46"/>
  <c r="Q15" i="46"/>
  <c r="Q7" i="46"/>
  <c r="Q83" i="46"/>
  <c r="Q72" i="46"/>
  <c r="Q65" i="46"/>
  <c r="Q54" i="46"/>
  <c r="Q47" i="46"/>
  <c r="Q36" i="46"/>
  <c r="Q29" i="46"/>
  <c r="Q18" i="46"/>
  <c r="Q20" i="46"/>
  <c r="Q35" i="46"/>
  <c r="Q74" i="46"/>
  <c r="Q89" i="46"/>
  <c r="Q12" i="27"/>
  <c r="Q17" i="27"/>
  <c r="Q24" i="27"/>
  <c r="Q29" i="27"/>
  <c r="Q53" i="27"/>
  <c r="Q56" i="27"/>
  <c r="Q66" i="27"/>
  <c r="Q69" i="27"/>
  <c r="Q15" i="28"/>
  <c r="Q23" i="28"/>
  <c r="Q28" i="28"/>
  <c r="Q33" i="28"/>
  <c r="Q41" i="28"/>
  <c r="Q46" i="28"/>
  <c r="Q51" i="28"/>
  <c r="Q63" i="28"/>
  <c r="Q10" i="29"/>
  <c r="Q33" i="29"/>
  <c r="Q51" i="29"/>
  <c r="Q69" i="29"/>
  <c r="Q87" i="29"/>
  <c r="Q14" i="32"/>
  <c r="Q17" i="32"/>
  <c r="Q21" i="32"/>
  <c r="Q42" i="32"/>
  <c r="Q54" i="32"/>
  <c r="Q96" i="37"/>
  <c r="Q88" i="37"/>
  <c r="Q70" i="37"/>
  <c r="Q52" i="37"/>
  <c r="Q34" i="37"/>
  <c r="Q16" i="37"/>
  <c r="Q97" i="37"/>
  <c r="Q79" i="37"/>
  <c r="Q61" i="37"/>
  <c r="Q43" i="37"/>
  <c r="Q25" i="37"/>
  <c r="Q82" i="37"/>
  <c r="Q64" i="37"/>
  <c r="Q46" i="37"/>
  <c r="Q28" i="37"/>
  <c r="Q85" i="37"/>
  <c r="Q67" i="37"/>
  <c r="Q49" i="37"/>
  <c r="Q31" i="37"/>
  <c r="Q13" i="37"/>
  <c r="Q7" i="37"/>
  <c r="Q40" i="37"/>
  <c r="Q94" i="37"/>
  <c r="Q45" i="46"/>
  <c r="Q60" i="46"/>
  <c r="Q6" i="32"/>
  <c r="Q29" i="32"/>
  <c r="Q50" i="32"/>
  <c r="Q10" i="28"/>
  <c r="Q13" i="28"/>
  <c r="Q18" i="28"/>
  <c r="Q26" i="28"/>
  <c r="Q31" i="28"/>
  <c r="Q36" i="28"/>
  <c r="Q44" i="28"/>
  <c r="Q49" i="28"/>
  <c r="Q54" i="28"/>
  <c r="Q60" i="28"/>
  <c r="Q52" i="30"/>
  <c r="Q54" i="30"/>
  <c r="Q59" i="30"/>
  <c r="Q70" i="30"/>
  <c r="Q26" i="32"/>
  <c r="Q47" i="32"/>
  <c r="Q51" i="32"/>
  <c r="Q68" i="32"/>
  <c r="Q37" i="37"/>
  <c r="Q91" i="37"/>
  <c r="Q17" i="46"/>
  <c r="Q56" i="46"/>
  <c r="Q71" i="46"/>
  <c r="Q10" i="34"/>
  <c r="Q20" i="34"/>
  <c r="Q27" i="34"/>
  <c r="Q41" i="34"/>
  <c r="Q48" i="34"/>
  <c r="Q59" i="34"/>
  <c r="Q66" i="34"/>
  <c r="Q77" i="34"/>
  <c r="Q89" i="34"/>
  <c r="Q15" i="35"/>
  <c r="Q18" i="35"/>
  <c r="Q25" i="35"/>
  <c r="Q36" i="35"/>
  <c r="Q43" i="35"/>
  <c r="Q51" i="35"/>
  <c r="Q54" i="35"/>
  <c r="Q58" i="35"/>
  <c r="Q62" i="35"/>
  <c r="Q74" i="35"/>
  <c r="Q21" i="40"/>
  <c r="Q48" i="40"/>
  <c r="Q5" i="42"/>
  <c r="Q10" i="42"/>
  <c r="Q14" i="43"/>
  <c r="Q23" i="43"/>
  <c r="Q32" i="43"/>
  <c r="Q41" i="43"/>
  <c r="Q50" i="43"/>
  <c r="Q60" i="43"/>
  <c r="Q71" i="43"/>
  <c r="Q78" i="43"/>
  <c r="Q10" i="44"/>
  <c r="Q17" i="44"/>
  <c r="Q24" i="44"/>
  <c r="Q35" i="44"/>
  <c r="Q42" i="44"/>
  <c r="Q53" i="44"/>
  <c r="Q60" i="44"/>
  <c r="Q8" i="45"/>
  <c r="Q30" i="45"/>
  <c r="Q60" i="45"/>
  <c r="Q20" i="74"/>
  <c r="Q6" i="75"/>
  <c r="Q9" i="76"/>
  <c r="Q20" i="76"/>
  <c r="Q23" i="76"/>
  <c r="Q22" i="35"/>
  <c r="Q33" i="35"/>
  <c r="Q40" i="35"/>
  <c r="Q47" i="35"/>
  <c r="Q63" i="35"/>
  <c r="Q67" i="35"/>
  <c r="Q71" i="35"/>
  <c r="Q12" i="43"/>
  <c r="Q19" i="43"/>
  <c r="Q21" i="43"/>
  <c r="Q28" i="43"/>
  <c r="Q30" i="43"/>
  <c r="Q37" i="43"/>
  <c r="Q39" i="43"/>
  <c r="Q46" i="43"/>
  <c r="Q48" i="43"/>
  <c r="Q55" i="43"/>
  <c r="Q57" i="43"/>
  <c r="Q68" i="43"/>
  <c r="Q75" i="43"/>
  <c r="Q16" i="35"/>
  <c r="Q19" i="35"/>
  <c r="Q26" i="35"/>
  <c r="Q29" i="35"/>
  <c r="Q37" i="35"/>
  <c r="Q44" i="35"/>
  <c r="Q52" i="35"/>
  <c r="Q72" i="35"/>
  <c r="Q76" i="35"/>
  <c r="Q13" i="40"/>
  <c r="Q30" i="40"/>
  <c r="Q57" i="40"/>
  <c r="Q8" i="43"/>
  <c r="Q10" i="43"/>
  <c r="Q17" i="43"/>
  <c r="Q26" i="43"/>
  <c r="Q35" i="43"/>
  <c r="Q44" i="43"/>
  <c r="Q53" i="43"/>
  <c r="Q65" i="43"/>
  <c r="Q72" i="43"/>
  <c r="Q18" i="76"/>
  <c r="Q62" i="76"/>
  <c r="Q53" i="76"/>
  <c r="Q44" i="76"/>
  <c r="Q35" i="76"/>
  <c r="Q26" i="76"/>
  <c r="Q17" i="76"/>
  <c r="Q10" i="76"/>
  <c r="Q66" i="76"/>
  <c r="Q64" i="76"/>
  <c r="Q57" i="76"/>
  <c r="Q55" i="76"/>
  <c r="Q48" i="76"/>
  <c r="Q46" i="76"/>
  <c r="Q39" i="76"/>
  <c r="Q37" i="76"/>
  <c r="Q30" i="76"/>
  <c r="Q28" i="76"/>
  <c r="Q21" i="76"/>
  <c r="Q19" i="76"/>
  <c r="Q12" i="76"/>
  <c r="Q68" i="76"/>
  <c r="Q59" i="76"/>
  <c r="Q50" i="76"/>
  <c r="Q41" i="76"/>
  <c r="Q63" i="76"/>
  <c r="Q61" i="76"/>
  <c r="Q54" i="76"/>
  <c r="Q52" i="76"/>
  <c r="Q45" i="76"/>
  <c r="Q43" i="76"/>
  <c r="Q65" i="76"/>
  <c r="Q56" i="76"/>
  <c r="Q47" i="76"/>
  <c r="Q69" i="76"/>
  <c r="Q67" i="76"/>
  <c r="Q60" i="76"/>
  <c r="Q58" i="76"/>
  <c r="Q51" i="76"/>
  <c r="Q49" i="76"/>
  <c r="Q42" i="76"/>
  <c r="Q40" i="76"/>
  <c r="Q33" i="76"/>
  <c r="Q31" i="76"/>
  <c r="Q24" i="76"/>
  <c r="Q22" i="76"/>
  <c r="Q15" i="76"/>
  <c r="Q13" i="76"/>
  <c r="Q16" i="76"/>
  <c r="Q27" i="76"/>
  <c r="Q17" i="74"/>
  <c r="Q26" i="74"/>
  <c r="Q44" i="74"/>
  <c r="Q27" i="75"/>
  <c r="Q8" i="76"/>
  <c r="Q25" i="76"/>
  <c r="Q36" i="76"/>
  <c r="Q12" i="34"/>
  <c r="Q23" i="34"/>
  <c r="Q30" i="34"/>
  <c r="Q44" i="34"/>
  <c r="Q51" i="34"/>
  <c r="Q62" i="34"/>
  <c r="Q69" i="34"/>
  <c r="Q80" i="34"/>
  <c r="Q5" i="35"/>
  <c r="Q7" i="35"/>
  <c r="Q9" i="35"/>
  <c r="Q11" i="35"/>
  <c r="Q20" i="35"/>
  <c r="Q28" i="35"/>
  <c r="Q35" i="35"/>
  <c r="Q38" i="35"/>
  <c r="Q65" i="35"/>
  <c r="Q78" i="35"/>
  <c r="Q7" i="42"/>
  <c r="Q15" i="42"/>
  <c r="Q24" i="42"/>
  <c r="Q33" i="42"/>
  <c r="Q42" i="42"/>
  <c r="Q51" i="42"/>
  <c r="Q60" i="42"/>
  <c r="Q69" i="42"/>
  <c r="Q78" i="42"/>
  <c r="Q87" i="42"/>
  <c r="Q16" i="43"/>
  <c r="Q18" i="43"/>
  <c r="Q25" i="43"/>
  <c r="Q27" i="43"/>
  <c r="Q34" i="43"/>
  <c r="Q36" i="43"/>
  <c r="Q43" i="43"/>
  <c r="Q45" i="43"/>
  <c r="Q52" i="43"/>
  <c r="Q54" i="43"/>
  <c r="Q63" i="43"/>
  <c r="Q20" i="44"/>
  <c r="Q27" i="44"/>
  <c r="Q38" i="44"/>
  <c r="Q45" i="44"/>
  <c r="Q56" i="44"/>
  <c r="Q63" i="44"/>
  <c r="Q63" i="45"/>
  <c r="Q6" i="47"/>
  <c r="Q20" i="75"/>
  <c r="Q5" i="76"/>
  <c r="Q7" i="76"/>
  <c r="Q11" i="76"/>
  <c r="Q14" i="76"/>
  <c r="Q34" i="76"/>
  <c r="Q6" i="77"/>
  <c r="Q11" i="77"/>
  <c r="Q13" i="77"/>
  <c r="Q15" i="77"/>
  <c r="Q17" i="77"/>
  <c r="Q19" i="77"/>
  <c r="Q21" i="77"/>
  <c r="Q23" i="77"/>
  <c r="Q25" i="77"/>
  <c r="Q27" i="77"/>
  <c r="Q29" i="77"/>
  <c r="Q31" i="77"/>
  <c r="Q33" i="77"/>
  <c r="Q35" i="77"/>
  <c r="Q37" i="77"/>
  <c r="Q39" i="77"/>
  <c r="Q41" i="77"/>
  <c r="Q43" i="77"/>
  <c r="Q45" i="77"/>
  <c r="Q47" i="77"/>
  <c r="Q49" i="77"/>
  <c r="Q51" i="77"/>
  <c r="Q53" i="77"/>
  <c r="Q55" i="77"/>
  <c r="Q77" i="77"/>
  <c r="Q86" i="77"/>
  <c r="Q10" i="78"/>
  <c r="Q18" i="78"/>
  <c r="Q14" i="80"/>
  <c r="Q17" i="80"/>
  <c r="Q20" i="80"/>
  <c r="Q23" i="80"/>
  <c r="Q26" i="80"/>
  <c r="Q29" i="80"/>
  <c r="Q32" i="80"/>
  <c r="Q35" i="80"/>
  <c r="Q38" i="80"/>
  <c r="Q41" i="80"/>
  <c r="Q10" i="81"/>
  <c r="Q12" i="81"/>
  <c r="Q14" i="81"/>
  <c r="Q24" i="81"/>
  <c r="Q26" i="81"/>
  <c r="Q39" i="81"/>
  <c r="Q48" i="81"/>
  <c r="Q69" i="81"/>
  <c r="Q25" i="83"/>
  <c r="Q29" i="83"/>
  <c r="Q43" i="83"/>
  <c r="Q17" i="84"/>
  <c r="Q26" i="84"/>
  <c r="Q35" i="84"/>
  <c r="Q44" i="84"/>
  <c r="Q53" i="84"/>
  <c r="Q61" i="84"/>
  <c r="Q10" i="85"/>
  <c r="Q23" i="85"/>
  <c r="Q26" i="85"/>
  <c r="Q12" i="87"/>
  <c r="Q20" i="87"/>
  <c r="Q23" i="87"/>
  <c r="Q42" i="87"/>
  <c r="Q64" i="87"/>
  <c r="Q58" i="90"/>
  <c r="Q25" i="93"/>
  <c r="Q37" i="93"/>
  <c r="Q55" i="93"/>
  <c r="Q8" i="94"/>
  <c r="Q17" i="94"/>
  <c r="Q15" i="95"/>
  <c r="Q10" i="96"/>
  <c r="Q83" i="77"/>
  <c r="Q42" i="78"/>
  <c r="Q69" i="78"/>
  <c r="Q47" i="80"/>
  <c r="Q53" i="80"/>
  <c r="Q59" i="80"/>
  <c r="Q65" i="80"/>
  <c r="Q6" i="81"/>
  <c r="Q17" i="81"/>
  <c r="Q29" i="81"/>
  <c r="Q57" i="81"/>
  <c r="Q66" i="81"/>
  <c r="Q74" i="81"/>
  <c r="Q22" i="83"/>
  <c r="Q26" i="83"/>
  <c r="Q40" i="83"/>
  <c r="Q44" i="83"/>
  <c r="Q9" i="93"/>
  <c r="Q23" i="93"/>
  <c r="Q28" i="93"/>
  <c r="Q34" i="93"/>
  <c r="Q52" i="93"/>
  <c r="Q60" i="93"/>
  <c r="Q84" i="93"/>
  <c r="Q36" i="95"/>
  <c r="Q8" i="77"/>
  <c r="Q58" i="77"/>
  <c r="Q70" i="77"/>
  <c r="Q91" i="77"/>
  <c r="Q94" i="77"/>
  <c r="Q15" i="78"/>
  <c r="Q12" i="80"/>
  <c r="Q15" i="80"/>
  <c r="Q18" i="80"/>
  <c r="Q21" i="80"/>
  <c r="Q24" i="80"/>
  <c r="Q27" i="80"/>
  <c r="Q30" i="80"/>
  <c r="Q33" i="80"/>
  <c r="Q36" i="80"/>
  <c r="Q39" i="80"/>
  <c r="Q9" i="81"/>
  <c r="Q15" i="81"/>
  <c r="Q27" i="81"/>
  <c r="Q19" i="83"/>
  <c r="Q23" i="83"/>
  <c r="Q37" i="83"/>
  <c r="Q41" i="83"/>
  <c r="Q49" i="83"/>
  <c r="Q20" i="84"/>
  <c r="Q29" i="84"/>
  <c r="Q38" i="84"/>
  <c r="Q47" i="84"/>
  <c r="Q56" i="84"/>
  <c r="Q63" i="84"/>
  <c r="Q6" i="93"/>
  <c r="Q11" i="93"/>
  <c r="Q13" i="93"/>
  <c r="Q15" i="93"/>
  <c r="Q17" i="93"/>
  <c r="Q19" i="93"/>
  <c r="Q26" i="93"/>
  <c r="Q31" i="93"/>
  <c r="Q49" i="93"/>
  <c r="Q65" i="93"/>
  <c r="Q8" i="95"/>
  <c r="Q12" i="95"/>
  <c r="Q14" i="77"/>
  <c r="Q16" i="77"/>
  <c r="Q18" i="77"/>
  <c r="Q20" i="77"/>
  <c r="Q22" i="77"/>
  <c r="Q24" i="77"/>
  <c r="Q26" i="77"/>
  <c r="Q28" i="77"/>
  <c r="Q30" i="77"/>
  <c r="Q32" i="77"/>
  <c r="Q34" i="77"/>
  <c r="Q36" i="77"/>
  <c r="Q38" i="77"/>
  <c r="Q40" i="77"/>
  <c r="Q42" i="77"/>
  <c r="Q44" i="77"/>
  <c r="Q46" i="77"/>
  <c r="Q48" i="77"/>
  <c r="Q50" i="77"/>
  <c r="Q52" i="77"/>
  <c r="Q54" i="77"/>
  <c r="Q56" i="77"/>
  <c r="Q61" i="77"/>
  <c r="Q64" i="77"/>
  <c r="Q73" i="77"/>
  <c r="Q8" i="78"/>
  <c r="Q16" i="78"/>
  <c r="Q33" i="78"/>
  <c r="Q60" i="78"/>
  <c r="Q87" i="78"/>
  <c r="Q10" i="80"/>
  <c r="Q11" i="81"/>
  <c r="Q18" i="81"/>
  <c r="Q20" i="81"/>
  <c r="Q30" i="81"/>
  <c r="Q32" i="81"/>
  <c r="Q16" i="83"/>
  <c r="Q20" i="83"/>
  <c r="Q34" i="83"/>
  <c r="Q38" i="83"/>
  <c r="Q29" i="93"/>
  <c r="Q46" i="93"/>
  <c r="Q6" i="95"/>
  <c r="Q13" i="95"/>
  <c r="Q59" i="77"/>
  <c r="Q68" i="77"/>
  <c r="Q71" i="77"/>
  <c r="Q76" i="77"/>
  <c r="Q89" i="77"/>
  <c r="Q95" i="77"/>
  <c r="Q7" i="78"/>
  <c r="Q61" i="79"/>
  <c r="Q44" i="80"/>
  <c r="Q50" i="80"/>
  <c r="Q56" i="80"/>
  <c r="Q62" i="80"/>
  <c r="Q8" i="81"/>
  <c r="Q23" i="81"/>
  <c r="Q35" i="81"/>
  <c r="Q87" i="81"/>
  <c r="Q5" i="83"/>
  <c r="Q7" i="83"/>
  <c r="Q13" i="83"/>
  <c r="Q17" i="83"/>
  <c r="Q31" i="83"/>
  <c r="Q35" i="83"/>
  <c r="Q14" i="84"/>
  <c r="Q23" i="84"/>
  <c r="Q32" i="84"/>
  <c r="Q41" i="84"/>
  <c r="Q50" i="84"/>
  <c r="Q59" i="84"/>
  <c r="Q11" i="85"/>
  <c r="Q18" i="85"/>
  <c r="Q32" i="85"/>
  <c r="Q36" i="85"/>
  <c r="Q54" i="85"/>
  <c r="Q52" i="86"/>
  <c r="Q58" i="86"/>
  <c r="Q64" i="86"/>
  <c r="Q70" i="86"/>
  <c r="Q76" i="86"/>
  <c r="Q82" i="86"/>
  <c r="Q88" i="86"/>
  <c r="Q33" i="87"/>
  <c r="Q40" i="87"/>
  <c r="Q62" i="87"/>
  <c r="Q6" i="88"/>
  <c r="Q50" i="88"/>
  <c r="Q15" i="92"/>
  <c r="Q8" i="93"/>
  <c r="Q22" i="93"/>
  <c r="Q43" i="93"/>
  <c r="Q7" i="95"/>
  <c r="Q5" i="96"/>
  <c r="Q18" i="96"/>
  <c r="Q9" i="77"/>
  <c r="Q65" i="77"/>
  <c r="Q74" i="77"/>
  <c r="Q79" i="77"/>
  <c r="Q82" i="77"/>
  <c r="Q13" i="78"/>
  <c r="Q24" i="78"/>
  <c r="Q51" i="78"/>
  <c r="Q78" i="78"/>
  <c r="Q5" i="80"/>
  <c r="Q9" i="80"/>
  <c r="Q11" i="80"/>
  <c r="Q5" i="81"/>
  <c r="Q21" i="81"/>
  <c r="Q33" i="81"/>
  <c r="Q92" i="81"/>
  <c r="Q14" i="83"/>
  <c r="Q28" i="83"/>
  <c r="Q32" i="83"/>
  <c r="Q46" i="83"/>
  <c r="Q7" i="85"/>
  <c r="Q8" i="85"/>
  <c r="Q59" i="85"/>
  <c r="Q13" i="86"/>
  <c r="Q16" i="86"/>
  <c r="Q19" i="86"/>
  <c r="Q22" i="86"/>
  <c r="Q25" i="86"/>
  <c r="Q28" i="86"/>
  <c r="Q31" i="86"/>
  <c r="Q34" i="86"/>
  <c r="Q37" i="86"/>
  <c r="Q40" i="86"/>
  <c r="Q43" i="86"/>
  <c r="Q46" i="86"/>
  <c r="Q49" i="86"/>
  <c r="Q14" i="87"/>
  <c r="Q17" i="87"/>
  <c r="Q36" i="87"/>
  <c r="Q47" i="87"/>
  <c r="Q55" i="87"/>
  <c r="Q78" i="87"/>
  <c r="Q5" i="93"/>
  <c r="Q7" i="93"/>
  <c r="Q10" i="93"/>
  <c r="Q12" i="93"/>
  <c r="Q14" i="93"/>
  <c r="Q16" i="93"/>
  <c r="Q18" i="93"/>
  <c r="Q20" i="93"/>
  <c r="P3" i="96"/>
  <c r="AF3" i="96" s="1"/>
  <c r="AO3" i="96" s="1"/>
  <c r="AE3" i="43"/>
  <c r="P3" i="90"/>
  <c r="AF3" i="90" s="1"/>
  <c r="AO3" i="90" s="1"/>
  <c r="P3" i="40"/>
  <c r="AF3" i="40" s="1"/>
  <c r="AO3" i="40" s="1"/>
  <c r="P3" i="39"/>
  <c r="AF3" i="39" s="1"/>
  <c r="AO3" i="39" s="1"/>
  <c r="P3" i="86"/>
  <c r="AF3" i="86" s="1"/>
  <c r="AO3" i="86" s="1"/>
  <c r="AE3" i="86"/>
  <c r="P3" i="38"/>
  <c r="AF3" i="38" s="1"/>
  <c r="AO3" i="38" s="1"/>
  <c r="P3" i="36"/>
  <c r="AF3" i="36" s="1"/>
  <c r="AO3" i="36" s="1"/>
  <c r="P3" i="34"/>
  <c r="AF3" i="34" s="1"/>
  <c r="P3" i="80"/>
  <c r="AF3" i="80" s="1"/>
  <c r="AO3" i="80" s="1"/>
  <c r="P3" i="32"/>
  <c r="AF3" i="32" s="1"/>
  <c r="AO3" i="32" s="1"/>
  <c r="P3" i="31"/>
  <c r="AF3" i="31" s="1"/>
  <c r="AO3" i="31" s="1"/>
  <c r="P3" i="29"/>
  <c r="AF3" i="29" s="1"/>
  <c r="AO3" i="29" s="1"/>
  <c r="P3" i="26"/>
  <c r="AF3" i="26" s="1"/>
  <c r="AO3" i="26" s="1"/>
  <c r="O19" i="71"/>
  <c r="P19" i="71" s="1"/>
  <c r="O6" i="69"/>
  <c r="P6" i="69" s="1"/>
  <c r="P3" i="21"/>
  <c r="AF3" i="21" s="1"/>
  <c r="AO3" i="21" s="1"/>
  <c r="O18" i="69"/>
  <c r="P18" i="69" s="1"/>
  <c r="O12" i="69"/>
  <c r="P12" i="69" s="1"/>
  <c r="P23" i="20"/>
  <c r="P3" i="20"/>
  <c r="AF3" i="20" s="1"/>
  <c r="AO3" i="20" s="1"/>
  <c r="P3" i="19"/>
  <c r="AF3" i="19" s="1"/>
  <c r="AO3" i="19" s="1"/>
  <c r="P23" i="19"/>
  <c r="O3" i="67"/>
  <c r="AE3" i="67" s="1"/>
  <c r="AN3" i="67" s="1"/>
  <c r="P3" i="18"/>
  <c r="AF3" i="18" s="1"/>
  <c r="AO3" i="18" s="1"/>
  <c r="P23" i="17"/>
  <c r="AE3" i="17"/>
  <c r="O6" i="64"/>
  <c r="P6" i="64" s="1"/>
  <c r="O18" i="64"/>
  <c r="P18" i="64" s="1"/>
  <c r="P11" i="16"/>
  <c r="O21" i="64"/>
  <c r="P21" i="64" s="1"/>
  <c r="O15" i="64"/>
  <c r="P15" i="64" s="1"/>
  <c r="AE3" i="16"/>
  <c r="O12" i="64"/>
  <c r="P12" i="64" s="1"/>
  <c r="P21" i="14"/>
  <c r="O19" i="62"/>
  <c r="O7" i="62"/>
  <c r="O12" i="62"/>
  <c r="O20" i="62"/>
  <c r="P20" i="62" s="1"/>
  <c r="O6" i="62"/>
  <c r="O10" i="62"/>
  <c r="O15" i="62"/>
  <c r="O23" i="62"/>
  <c r="O8" i="62"/>
  <c r="O13" i="62"/>
  <c r="O18" i="62"/>
  <c r="O3" i="62"/>
  <c r="P3" i="62" s="1"/>
  <c r="AF3" i="62" s="1"/>
  <c r="AO3" i="62" s="1"/>
  <c r="O16" i="62"/>
  <c r="O21" i="62"/>
  <c r="O17" i="62"/>
  <c r="O22" i="62"/>
  <c r="P3" i="13"/>
  <c r="AF3" i="13" s="1"/>
  <c r="AO3" i="13" s="1"/>
  <c r="P3" i="12"/>
  <c r="AF3" i="12" s="1"/>
  <c r="AO3" i="12" s="1"/>
  <c r="O8" i="59"/>
  <c r="P8" i="59" s="1"/>
  <c r="O7" i="59"/>
  <c r="P7" i="59" s="1"/>
  <c r="O13" i="59"/>
  <c r="P13" i="59" s="1"/>
  <c r="AE3" i="59"/>
  <c r="P3" i="11"/>
  <c r="AF3" i="11" s="1"/>
  <c r="AO3" i="11" s="1"/>
  <c r="P3" i="10"/>
  <c r="AF3" i="10" s="1"/>
  <c r="AO3" i="10" s="1"/>
  <c r="P3" i="9"/>
  <c r="AF3" i="9" s="1"/>
  <c r="AO3" i="9" s="1"/>
  <c r="P21" i="9"/>
  <c r="O6" i="57"/>
  <c r="P6" i="57" s="1"/>
  <c r="O12" i="57"/>
  <c r="P12" i="57" s="1"/>
  <c r="O15" i="57"/>
  <c r="P15" i="57" s="1"/>
  <c r="O18" i="57"/>
  <c r="P18" i="57" s="1"/>
  <c r="O21" i="57"/>
  <c r="P21" i="57" s="1"/>
  <c r="P5" i="8"/>
  <c r="O3" i="56"/>
  <c r="P3" i="56" s="1"/>
  <c r="AF3" i="56" s="1"/>
  <c r="AO3" i="56" s="1"/>
  <c r="O7" i="56"/>
  <c r="P7" i="56" s="1"/>
  <c r="O8" i="56"/>
  <c r="P8" i="56" s="1"/>
  <c r="O6" i="56"/>
  <c r="P6" i="56" s="1"/>
  <c r="O18" i="56"/>
  <c r="P18" i="56" s="1"/>
  <c r="O15" i="56"/>
  <c r="P15" i="56" s="1"/>
  <c r="P3" i="8"/>
  <c r="AF3" i="8" s="1"/>
  <c r="AO3" i="8" s="1"/>
  <c r="O12" i="56"/>
  <c r="P12" i="56" s="1"/>
  <c r="O21" i="56"/>
  <c r="P21" i="56" s="1"/>
  <c r="P22" i="7"/>
  <c r="P3" i="7"/>
  <c r="AF3" i="7" s="1"/>
  <c r="AO3" i="7" s="1"/>
  <c r="P11" i="6"/>
  <c r="O8" i="54"/>
  <c r="O23" i="54"/>
  <c r="O20" i="54"/>
  <c r="P20" i="54" s="1"/>
  <c r="O15" i="54"/>
  <c r="O18" i="54"/>
  <c r="P18" i="54" s="1"/>
  <c r="O6" i="54"/>
  <c r="P6" i="54" s="1"/>
  <c r="O14" i="54"/>
  <c r="O16" i="54"/>
  <c r="O21" i="54"/>
  <c r="P21" i="54" s="1"/>
  <c r="O3" i="54"/>
  <c r="O12" i="54"/>
  <c r="P12" i="54" s="1"/>
  <c r="P3" i="6"/>
  <c r="AF3" i="6" s="1"/>
  <c r="AO3" i="6" s="1"/>
  <c r="O10" i="54"/>
  <c r="P10" i="54" s="1"/>
  <c r="O17" i="54"/>
  <c r="P17" i="54" s="1"/>
  <c r="O7" i="54"/>
  <c r="O13" i="54"/>
  <c r="P3" i="5"/>
  <c r="AF3" i="5" s="1"/>
  <c r="AO3" i="5" s="1"/>
  <c r="P22" i="4"/>
  <c r="P3" i="4"/>
  <c r="AF3" i="4" s="1"/>
  <c r="AO3" i="4" s="1"/>
  <c r="P3" i="3"/>
  <c r="AF3" i="3" s="1"/>
  <c r="AO3" i="3" s="1"/>
  <c r="P22" i="3"/>
  <c r="P3" i="2"/>
  <c r="AF3" i="2" s="1"/>
  <c r="AO3" i="2" s="1"/>
  <c r="O7" i="49"/>
  <c r="P7" i="49" s="1"/>
  <c r="O3" i="49"/>
  <c r="AE3" i="49" s="1"/>
  <c r="O5" i="49"/>
  <c r="P5" i="49" s="1"/>
  <c r="O8" i="49"/>
  <c r="P8" i="49" s="1"/>
  <c r="O10" i="49"/>
  <c r="P10" i="49" s="1"/>
  <c r="O12" i="49"/>
  <c r="P12" i="49" s="1"/>
  <c r="O16" i="49"/>
  <c r="P16" i="49" s="1"/>
  <c r="O18" i="49"/>
  <c r="P18" i="49" s="1"/>
  <c r="O22" i="49"/>
  <c r="P22" i="49" s="1"/>
  <c r="O13" i="49"/>
  <c r="P13" i="49" s="1"/>
  <c r="O15" i="49"/>
  <c r="P15" i="49" s="1"/>
  <c r="O19" i="49"/>
  <c r="P19" i="49" s="1"/>
  <c r="O21" i="49"/>
  <c r="P21" i="49" s="1"/>
  <c r="Q16" i="5"/>
  <c r="Q18" i="5"/>
  <c r="Q8" i="6"/>
  <c r="Q6" i="7"/>
  <c r="Q21" i="7"/>
  <c r="Q23" i="14"/>
  <c r="Q10" i="15"/>
  <c r="Q14" i="15"/>
  <c r="Q23" i="16"/>
  <c r="Q11" i="21"/>
  <c r="Q14" i="21"/>
  <c r="Q23" i="21"/>
  <c r="Q18" i="22"/>
  <c r="Q23" i="22"/>
  <c r="Q11" i="23"/>
  <c r="Q19" i="23"/>
  <c r="Q6" i="24"/>
  <c r="Q10" i="24"/>
  <c r="Q18" i="24"/>
  <c r="Q20" i="24"/>
  <c r="Q7" i="49"/>
  <c r="Q8" i="49"/>
  <c r="Q17" i="49"/>
  <c r="Q12" i="51"/>
  <c r="Q11" i="52"/>
  <c r="Q8" i="54"/>
  <c r="Q21" i="54"/>
  <c r="Q6" i="56"/>
  <c r="Q16" i="56"/>
  <c r="Q21" i="56"/>
  <c r="Q6" i="57"/>
  <c r="Q13" i="57"/>
  <c r="Q15" i="57"/>
  <c r="Q17" i="57"/>
  <c r="Q19" i="57"/>
  <c r="Q21" i="57"/>
  <c r="Q14" i="59"/>
  <c r="Q17" i="59"/>
  <c r="Q8" i="64"/>
  <c r="Q12" i="64"/>
  <c r="Q8" i="65"/>
  <c r="Q11" i="65"/>
  <c r="Q14" i="65"/>
  <c r="Q7" i="67"/>
  <c r="Q12" i="67"/>
  <c r="Q17" i="67"/>
  <c r="Q22" i="67"/>
  <c r="Q8" i="69"/>
  <c r="Q11" i="69"/>
  <c r="Q18" i="69"/>
  <c r="Q21" i="69"/>
  <c r="Q17" i="71"/>
  <c r="Q6" i="73"/>
  <c r="Q36" i="73"/>
  <c r="Q48" i="73"/>
  <c r="Q57" i="73"/>
  <c r="Q69" i="73"/>
  <c r="Q90" i="73"/>
  <c r="Q15" i="7"/>
  <c r="Q10" i="13"/>
  <c r="Q23" i="13"/>
  <c r="Q12" i="15"/>
  <c r="Q17" i="15"/>
  <c r="Q10" i="22"/>
  <c r="Q21" i="22"/>
  <c r="Q12" i="24"/>
  <c r="Q16" i="24"/>
  <c r="Q10" i="51"/>
  <c r="Q17" i="51"/>
  <c r="Q21" i="51"/>
  <c r="Q7" i="52"/>
  <c r="Q19" i="52"/>
  <c r="Q16" i="53"/>
  <c r="Q14" i="56"/>
  <c r="Q12" i="59"/>
  <c r="Q20" i="59"/>
  <c r="Q23" i="59"/>
  <c r="Q18" i="62"/>
  <c r="Q5" i="67"/>
  <c r="Q13" i="67"/>
  <c r="Q10" i="71"/>
  <c r="Q10" i="72"/>
  <c r="Q18" i="73"/>
  <c r="Q27" i="73"/>
  <c r="Q60" i="73"/>
  <c r="Q81" i="73"/>
  <c r="Q20" i="13"/>
  <c r="Q20" i="15"/>
  <c r="Q12" i="22"/>
  <c r="Q16" i="22"/>
  <c r="Q11" i="24"/>
  <c r="Q14" i="24"/>
  <c r="Q21" i="24"/>
  <c r="Q23" i="24"/>
  <c r="Q13" i="53"/>
  <c r="Q10" i="56"/>
  <c r="Q12" i="56"/>
  <c r="Q19" i="56"/>
  <c r="Q10" i="57"/>
  <c r="Q10" i="59"/>
  <c r="Q15" i="59"/>
  <c r="Q18" i="59"/>
  <c r="Q10" i="67"/>
  <c r="Q14" i="67"/>
  <c r="Q18" i="67"/>
  <c r="Q23" i="67"/>
  <c r="Q14" i="71"/>
  <c r="Q14" i="72"/>
  <c r="Q23" i="72"/>
  <c r="Q8" i="73"/>
  <c r="Q10" i="73"/>
  <c r="Q30" i="73"/>
  <c r="Q39" i="73"/>
  <c r="Q51" i="73"/>
  <c r="Q72" i="73"/>
  <c r="Q84" i="73"/>
  <c r="Q93" i="73"/>
  <c r="Q8" i="13"/>
  <c r="Q17" i="13"/>
  <c r="Q14" i="14"/>
  <c r="Q23" i="15"/>
  <c r="Q11" i="22"/>
  <c r="Q14" i="22"/>
  <c r="Q19" i="22"/>
  <c r="Q8" i="24"/>
  <c r="Q19" i="24"/>
  <c r="Q8" i="51"/>
  <c r="Q14" i="51"/>
  <c r="Q18" i="51"/>
  <c r="Q23" i="51"/>
  <c r="Q13" i="52"/>
  <c r="Q22" i="52"/>
  <c r="Q8" i="56"/>
  <c r="Q11" i="56"/>
  <c r="Q15" i="56"/>
  <c r="Q17" i="56"/>
  <c r="Q22" i="56"/>
  <c r="Q12" i="57"/>
  <c r="Q14" i="57"/>
  <c r="Q16" i="57"/>
  <c r="Q18" i="57"/>
  <c r="Q20" i="57"/>
  <c r="Q22" i="57"/>
  <c r="Q21" i="59"/>
  <c r="Q8" i="62"/>
  <c r="Q10" i="62"/>
  <c r="Q12" i="62"/>
  <c r="Q21" i="62"/>
  <c r="Q15" i="67"/>
  <c r="Q19" i="67"/>
  <c r="Q23" i="71"/>
  <c r="Q11" i="72"/>
  <c r="Q5" i="73"/>
  <c r="Q7" i="73"/>
  <c r="Q12" i="73"/>
  <c r="Q21" i="73"/>
  <c r="Q42" i="73"/>
  <c r="Q63" i="73"/>
  <c r="Q96" i="73"/>
  <c r="Q12" i="5"/>
  <c r="Q19" i="5"/>
  <c r="Q21" i="5"/>
  <c r="Q15" i="6"/>
  <c r="Q12" i="7"/>
  <c r="Q18" i="7"/>
  <c r="Q15" i="8"/>
  <c r="Q14" i="13"/>
  <c r="Q7" i="14"/>
  <c r="Q10" i="14"/>
  <c r="Q17" i="14"/>
  <c r="Q8" i="15"/>
  <c r="Q10" i="16"/>
  <c r="Q17" i="16"/>
  <c r="Q17" i="21"/>
  <c r="Q8" i="22"/>
  <c r="Q17" i="22"/>
  <c r="Q22" i="22"/>
  <c r="Q10" i="23"/>
  <c r="Q16" i="23"/>
  <c r="Q23" i="23"/>
  <c r="Q7" i="24"/>
  <c r="Q15" i="24"/>
  <c r="Q17" i="24"/>
  <c r="Q11" i="49"/>
  <c r="Q20" i="49"/>
  <c r="Q5" i="51"/>
  <c r="Q5" i="52"/>
  <c r="Q8" i="52"/>
  <c r="Q7" i="53"/>
  <c r="Q11" i="53"/>
  <c r="Q22" i="53"/>
  <c r="Q18" i="54"/>
  <c r="Q7" i="56"/>
  <c r="Q20" i="56"/>
  <c r="Q23" i="56"/>
  <c r="Q11" i="57"/>
  <c r="Q5" i="59"/>
  <c r="Q8" i="59"/>
  <c r="Q13" i="59"/>
  <c r="Q16" i="59"/>
  <c r="Q7" i="62"/>
  <c r="Q14" i="64"/>
  <c r="Q16" i="64"/>
  <c r="Q19" i="64"/>
  <c r="Q13" i="65"/>
  <c r="Q17" i="65"/>
  <c r="Q10" i="66"/>
  <c r="Q6" i="67"/>
  <c r="Q8" i="67"/>
  <c r="Q11" i="67"/>
  <c r="Q16" i="67"/>
  <c r="Q20" i="67"/>
  <c r="Q7" i="68"/>
  <c r="Q13" i="68"/>
  <c r="Q19" i="68"/>
  <c r="Q33" i="73"/>
  <c r="Q54" i="73"/>
  <c r="Q66" i="73"/>
  <c r="Q75" i="73"/>
  <c r="Q87" i="73"/>
  <c r="Q13" i="6"/>
  <c r="Q7" i="7"/>
  <c r="Q16" i="7"/>
  <c r="Q13" i="8"/>
  <c r="Q11" i="9"/>
  <c r="Q6" i="13"/>
  <c r="Q20" i="14"/>
  <c r="Q7" i="15"/>
  <c r="Q20" i="16"/>
  <c r="Q12" i="21"/>
  <c r="Q19" i="21"/>
  <c r="Q21" i="21"/>
  <c r="Q7" i="22"/>
  <c r="Q13" i="22"/>
  <c r="Q15" i="22"/>
  <c r="Q20" i="22"/>
  <c r="Q12" i="23"/>
  <c r="Q14" i="23"/>
  <c r="Q21" i="23"/>
  <c r="Q13" i="24"/>
  <c r="Q22" i="24"/>
  <c r="Q13" i="49"/>
  <c r="Q22" i="49"/>
  <c r="Q7" i="51"/>
  <c r="Q15" i="51"/>
  <c r="Q20" i="51"/>
  <c r="Q16" i="52"/>
  <c r="Q19" i="53"/>
  <c r="Q12" i="54"/>
  <c r="Q13" i="56"/>
  <c r="Q18" i="56"/>
  <c r="Q23" i="57"/>
  <c r="Q7" i="59"/>
  <c r="Q19" i="59"/>
  <c r="Q22" i="59"/>
  <c r="Q15" i="62"/>
  <c r="Q10" i="64"/>
  <c r="Q17" i="64"/>
  <c r="Q20" i="64"/>
  <c r="Q21" i="67"/>
  <c r="Q5" i="68"/>
  <c r="Q11" i="68"/>
  <c r="Q15" i="68"/>
  <c r="Q21" i="68"/>
  <c r="Q12" i="69"/>
  <c r="Q15" i="69"/>
  <c r="Q20" i="71"/>
  <c r="Q11" i="73"/>
  <c r="Q15" i="73"/>
  <c r="Q24" i="73"/>
  <c r="Q45" i="73"/>
  <c r="Q78" i="73"/>
  <c r="I23" i="4"/>
  <c r="J23" i="4" s="1"/>
  <c r="H10" i="17"/>
  <c r="I10" i="17" s="1"/>
  <c r="J10" i="17" s="1"/>
  <c r="W5" i="17"/>
  <c r="AE4" i="17"/>
  <c r="AG4" i="17"/>
  <c r="AF4" i="17"/>
  <c r="AN3" i="21"/>
  <c r="AN3" i="23"/>
  <c r="H23" i="9"/>
  <c r="I23" i="9" s="1"/>
  <c r="J23" i="9" s="1"/>
  <c r="H11" i="17"/>
  <c r="I11" i="17" s="1"/>
  <c r="J11" i="17" s="1"/>
  <c r="AN3" i="1"/>
  <c r="AQ4" i="1"/>
  <c r="K6" i="3"/>
  <c r="AN3" i="5"/>
  <c r="H14" i="6"/>
  <c r="I14" i="6" s="1"/>
  <c r="J14" i="6" s="1"/>
  <c r="AN3" i="7"/>
  <c r="AN3" i="9"/>
  <c r="AI3" i="9"/>
  <c r="Z4" i="9"/>
  <c r="AN3" i="25"/>
  <c r="H93" i="25"/>
  <c r="I93" i="25" s="1"/>
  <c r="J93" i="25" s="1"/>
  <c r="H7" i="26"/>
  <c r="I7" i="26" s="1"/>
  <c r="J7" i="26" s="1"/>
  <c r="H25" i="26"/>
  <c r="I25" i="26" s="1"/>
  <c r="J25" i="26" s="1"/>
  <c r="H34" i="26"/>
  <c r="I34" i="26" s="1"/>
  <c r="J34" i="26" s="1"/>
  <c r="AN3" i="4"/>
  <c r="K5" i="14"/>
  <c r="K6" i="14" s="1"/>
  <c r="K7" i="14" s="1"/>
  <c r="K8" i="14" s="1"/>
  <c r="AN3" i="22"/>
  <c r="AN3" i="2"/>
  <c r="I23" i="2"/>
  <c r="J23" i="2" s="1"/>
  <c r="AN3" i="10"/>
  <c r="I21" i="16"/>
  <c r="J21" i="16" s="1"/>
  <c r="H6" i="17"/>
  <c r="I6" i="17" s="1"/>
  <c r="J6" i="17" s="1"/>
  <c r="H16" i="26"/>
  <c r="I16" i="26" s="1"/>
  <c r="J16" i="26" s="1"/>
  <c r="H19" i="26"/>
  <c r="I19" i="26" s="1"/>
  <c r="J19" i="26" s="1"/>
  <c r="H13" i="26"/>
  <c r="I13" i="26" s="1"/>
  <c r="J13" i="26" s="1"/>
  <c r="H58" i="26"/>
  <c r="I58" i="26" s="1"/>
  <c r="J58" i="26" s="1"/>
  <c r="H52" i="26"/>
  <c r="I52" i="26" s="1"/>
  <c r="J52" i="26" s="1"/>
  <c r="H46" i="26"/>
  <c r="I46" i="26" s="1"/>
  <c r="J46" i="26" s="1"/>
  <c r="H40" i="26"/>
  <c r="I40" i="26" s="1"/>
  <c r="J40" i="26" s="1"/>
  <c r="H31" i="26"/>
  <c r="I31" i="26" s="1"/>
  <c r="J31" i="26" s="1"/>
  <c r="H22" i="26"/>
  <c r="I22" i="26" s="1"/>
  <c r="J22" i="26" s="1"/>
  <c r="H47" i="29"/>
  <c r="I47" i="29" s="1"/>
  <c r="J47" i="29" s="1"/>
  <c r="H19" i="10"/>
  <c r="I19" i="10" s="1"/>
  <c r="J19" i="10" s="1"/>
  <c r="AN3" i="12"/>
  <c r="AN3" i="20"/>
  <c r="AG4" i="1"/>
  <c r="AP4" i="1" s="1"/>
  <c r="AF4" i="1"/>
  <c r="AO4" i="1" s="1"/>
  <c r="W5" i="1"/>
  <c r="AE4" i="1"/>
  <c r="X5" i="1"/>
  <c r="AH5" i="1" s="1"/>
  <c r="AN3" i="3"/>
  <c r="AI3" i="3"/>
  <c r="I23" i="3"/>
  <c r="J23" i="3" s="1"/>
  <c r="AN3" i="13"/>
  <c r="H22" i="17"/>
  <c r="I22" i="17" s="1"/>
  <c r="J22" i="17" s="1"/>
  <c r="Z4" i="21"/>
  <c r="AH4" i="21"/>
  <c r="AN3" i="24"/>
  <c r="AN3" i="15"/>
  <c r="AN3" i="6"/>
  <c r="AN3" i="8"/>
  <c r="AI3" i="8"/>
  <c r="AN3" i="11"/>
  <c r="I21" i="15"/>
  <c r="J21" i="15" s="1"/>
  <c r="AN3" i="18"/>
  <c r="AN3" i="19"/>
  <c r="AH4" i="19"/>
  <c r="H21" i="22"/>
  <c r="I21" i="22" s="1"/>
  <c r="J21" i="22" s="1"/>
  <c r="G9" i="1"/>
  <c r="M15" i="2"/>
  <c r="U15" i="2" s="1"/>
  <c r="R22" i="3"/>
  <c r="M9" i="4"/>
  <c r="U9" i="4" s="1"/>
  <c r="P5" i="6"/>
  <c r="P11" i="7"/>
  <c r="P10" i="9"/>
  <c r="F9" i="13"/>
  <c r="H9" i="13" s="1"/>
  <c r="I9" i="13" s="1"/>
  <c r="J9" i="13" s="1"/>
  <c r="AE3" i="14"/>
  <c r="H14" i="15"/>
  <c r="H20" i="15"/>
  <c r="H20" i="16"/>
  <c r="H23" i="16"/>
  <c r="G15" i="22"/>
  <c r="P3" i="1"/>
  <c r="AF3" i="1" s="1"/>
  <c r="AO3" i="1" s="1"/>
  <c r="F5" i="1"/>
  <c r="H5" i="1" s="1"/>
  <c r="I5" i="1" s="1"/>
  <c r="J5" i="1" s="1"/>
  <c r="K5" i="1" s="1"/>
  <c r="F11" i="1"/>
  <c r="H11" i="1" s="1"/>
  <c r="I11" i="1" s="1"/>
  <c r="J11" i="1" s="1"/>
  <c r="F17" i="1"/>
  <c r="H17" i="1" s="1"/>
  <c r="I17" i="1" s="1"/>
  <c r="J17" i="1" s="1"/>
  <c r="F23" i="1"/>
  <c r="H23" i="1" s="1"/>
  <c r="I23" i="1" s="1"/>
  <c r="J23" i="1" s="1"/>
  <c r="G8" i="1"/>
  <c r="G14" i="1"/>
  <c r="G20" i="1"/>
  <c r="M7" i="1"/>
  <c r="U7" i="1" s="1"/>
  <c r="M13" i="1"/>
  <c r="U13" i="1" s="1"/>
  <c r="M19" i="1"/>
  <c r="U19" i="1" s="1"/>
  <c r="C9" i="69"/>
  <c r="C9" i="68"/>
  <c r="C9" i="72"/>
  <c r="C9" i="70"/>
  <c r="H4" i="70" s="1"/>
  <c r="I4" i="70" s="1"/>
  <c r="J4" i="70" s="1"/>
  <c r="K4" i="70" s="1"/>
  <c r="C9" i="71"/>
  <c r="C9" i="63"/>
  <c r="C9" i="55"/>
  <c r="C9" i="67"/>
  <c r="C9" i="66"/>
  <c r="H10" i="66" s="1"/>
  <c r="I10" i="66" s="1"/>
  <c r="J10" i="66" s="1"/>
  <c r="C9" i="62"/>
  <c r="H11" i="62" s="1"/>
  <c r="I11" i="62" s="1"/>
  <c r="J11" i="62" s="1"/>
  <c r="C9" i="54"/>
  <c r="C9" i="65"/>
  <c r="C9" i="61"/>
  <c r="H11" i="61" s="1"/>
  <c r="I11" i="61" s="1"/>
  <c r="J11" i="61" s="1"/>
  <c r="C9" i="60"/>
  <c r="C9" i="53"/>
  <c r="C9" i="52"/>
  <c r="C9" i="58"/>
  <c r="C9" i="50"/>
  <c r="C9" i="64"/>
  <c r="C9" i="57"/>
  <c r="C9" i="56"/>
  <c r="C9" i="59"/>
  <c r="C9" i="51"/>
  <c r="M8" i="2"/>
  <c r="U8" i="2" s="1"/>
  <c r="M14" i="2"/>
  <c r="U14" i="2" s="1"/>
  <c r="M20" i="2"/>
  <c r="U20" i="2" s="1"/>
  <c r="V6" i="2"/>
  <c r="H7" i="2"/>
  <c r="Q7" i="2"/>
  <c r="H8" i="2"/>
  <c r="Q8" i="2"/>
  <c r="I9" i="2"/>
  <c r="J9" i="2" s="1"/>
  <c r="R9" i="2"/>
  <c r="V12" i="2"/>
  <c r="H13" i="2"/>
  <c r="Q13" i="2"/>
  <c r="V15" i="2"/>
  <c r="H16" i="2"/>
  <c r="Q16" i="2"/>
  <c r="V18" i="2"/>
  <c r="H19" i="2"/>
  <c r="Q19" i="2"/>
  <c r="V21" i="2"/>
  <c r="H22" i="2"/>
  <c r="Q22" i="2"/>
  <c r="M8" i="3"/>
  <c r="U8" i="3" s="1"/>
  <c r="M14" i="3"/>
  <c r="U14" i="3" s="1"/>
  <c r="M20" i="3"/>
  <c r="U20" i="3" s="1"/>
  <c r="V6" i="3"/>
  <c r="H7" i="3"/>
  <c r="Q7" i="3"/>
  <c r="H8" i="3"/>
  <c r="Q8" i="3"/>
  <c r="I9" i="3"/>
  <c r="J9" i="3" s="1"/>
  <c r="R9" i="3"/>
  <c r="V12" i="3"/>
  <c r="H13" i="3"/>
  <c r="Q13" i="3"/>
  <c r="V15" i="3"/>
  <c r="H16" i="3"/>
  <c r="Q16" i="3"/>
  <c r="V18" i="3"/>
  <c r="H19" i="3"/>
  <c r="Q19" i="3"/>
  <c r="V21" i="3"/>
  <c r="H22" i="3"/>
  <c r="Q22" i="3"/>
  <c r="M8" i="4"/>
  <c r="U8" i="4" s="1"/>
  <c r="M14" i="4"/>
  <c r="U14" i="4" s="1"/>
  <c r="M20" i="4"/>
  <c r="U20" i="4" s="1"/>
  <c r="V6" i="4"/>
  <c r="H7" i="4"/>
  <c r="Q7" i="4"/>
  <c r="H8" i="4"/>
  <c r="Q8" i="4"/>
  <c r="I9" i="4"/>
  <c r="J9" i="4" s="1"/>
  <c r="R9" i="4"/>
  <c r="V12" i="4"/>
  <c r="H13" i="4"/>
  <c r="Q13" i="4"/>
  <c r="V15" i="4"/>
  <c r="H16" i="4"/>
  <c r="Q16" i="4"/>
  <c r="V18" i="4"/>
  <c r="H19" i="4"/>
  <c r="Q19" i="4"/>
  <c r="V21" i="4"/>
  <c r="H22" i="4"/>
  <c r="Q22" i="4"/>
  <c r="F6" i="5"/>
  <c r="F12" i="5"/>
  <c r="F18" i="5"/>
  <c r="G9" i="5"/>
  <c r="G15" i="5"/>
  <c r="M8" i="5"/>
  <c r="U8" i="5" s="1"/>
  <c r="M14" i="5"/>
  <c r="U14" i="5" s="1"/>
  <c r="M20" i="5"/>
  <c r="U20" i="5" s="1"/>
  <c r="V11" i="5"/>
  <c r="AH3" i="6"/>
  <c r="AQ3" i="6" s="1"/>
  <c r="F7" i="6"/>
  <c r="H7" i="6" s="1"/>
  <c r="I7" i="6" s="1"/>
  <c r="J7" i="6" s="1"/>
  <c r="F13" i="6"/>
  <c r="F19" i="6"/>
  <c r="G4" i="6"/>
  <c r="G10" i="6"/>
  <c r="G16" i="6"/>
  <c r="G22" i="6"/>
  <c r="M9" i="6"/>
  <c r="U9" i="6" s="1"/>
  <c r="M15" i="6"/>
  <c r="U15" i="6" s="1"/>
  <c r="V4" i="6"/>
  <c r="Y4" i="6" s="1"/>
  <c r="Z4" i="6" s="1"/>
  <c r="V5" i="6"/>
  <c r="R7" i="6"/>
  <c r="R8" i="6"/>
  <c r="V11" i="6"/>
  <c r="R13" i="6"/>
  <c r="R16" i="6"/>
  <c r="R19" i="6"/>
  <c r="AH3" i="7"/>
  <c r="AQ3" i="7" s="1"/>
  <c r="M9" i="7"/>
  <c r="U9" i="7" s="1"/>
  <c r="M15" i="7"/>
  <c r="U15" i="7" s="1"/>
  <c r="V4" i="7"/>
  <c r="Y4" i="7" s="1"/>
  <c r="Z4" i="7" s="1"/>
  <c r="V5" i="7"/>
  <c r="R7" i="7"/>
  <c r="R8" i="7"/>
  <c r="V11" i="7"/>
  <c r="R13" i="7"/>
  <c r="R16" i="7"/>
  <c r="R19" i="7"/>
  <c r="AH3" i="8"/>
  <c r="AQ3" i="8" s="1"/>
  <c r="M9" i="8"/>
  <c r="U9" i="8" s="1"/>
  <c r="M15" i="8"/>
  <c r="U15" i="8" s="1"/>
  <c r="V4" i="8"/>
  <c r="Y4" i="8" s="1"/>
  <c r="Z4" i="8" s="1"/>
  <c r="V5" i="8"/>
  <c r="R7" i="8"/>
  <c r="R8" i="8"/>
  <c r="V11" i="8"/>
  <c r="R13" i="8"/>
  <c r="R16" i="8"/>
  <c r="R19" i="8"/>
  <c r="AH3" i="9"/>
  <c r="AQ3" i="9" s="1"/>
  <c r="F7" i="9"/>
  <c r="F13" i="9"/>
  <c r="F19" i="9"/>
  <c r="H19" i="9" s="1"/>
  <c r="I19" i="9" s="1"/>
  <c r="J19" i="9" s="1"/>
  <c r="G4" i="9"/>
  <c r="G10" i="9"/>
  <c r="G16" i="9"/>
  <c r="G22" i="9"/>
  <c r="M9" i="9"/>
  <c r="U9" i="9" s="1"/>
  <c r="M15" i="9"/>
  <c r="U15" i="9" s="1"/>
  <c r="V4" i="9"/>
  <c r="Y4" i="9" s="1"/>
  <c r="V5" i="9"/>
  <c r="Q6" i="9"/>
  <c r="V10" i="9"/>
  <c r="Q12" i="9"/>
  <c r="V14" i="9"/>
  <c r="Q15" i="9"/>
  <c r="V17" i="9"/>
  <c r="Q18" i="9"/>
  <c r="V20" i="9"/>
  <c r="Q21" i="9"/>
  <c r="V23" i="9"/>
  <c r="F8" i="10"/>
  <c r="F14" i="10"/>
  <c r="F20" i="10"/>
  <c r="G5" i="10"/>
  <c r="G11" i="10"/>
  <c r="G17" i="10"/>
  <c r="G23" i="10"/>
  <c r="M4" i="10"/>
  <c r="U4" i="10" s="1"/>
  <c r="X4" i="10" s="1"/>
  <c r="M10" i="10"/>
  <c r="U10" i="10" s="1"/>
  <c r="M16" i="10"/>
  <c r="U16" i="10" s="1"/>
  <c r="M22" i="10"/>
  <c r="U22" i="10" s="1"/>
  <c r="Q6" i="10"/>
  <c r="V10" i="10"/>
  <c r="Q12" i="10"/>
  <c r="V14" i="10"/>
  <c r="Q15" i="10"/>
  <c r="V17" i="10"/>
  <c r="Q18" i="10"/>
  <c r="V20" i="10"/>
  <c r="Q21" i="10"/>
  <c r="V23" i="10"/>
  <c r="M4" i="11"/>
  <c r="U4" i="11" s="1"/>
  <c r="X4" i="11" s="1"/>
  <c r="M10" i="11"/>
  <c r="U10" i="11" s="1"/>
  <c r="M16" i="11"/>
  <c r="U16" i="11" s="1"/>
  <c r="M22" i="11"/>
  <c r="U22" i="11" s="1"/>
  <c r="Q6" i="11"/>
  <c r="V10" i="11"/>
  <c r="Q12" i="11"/>
  <c r="V14" i="11"/>
  <c r="Q15" i="11"/>
  <c r="V17" i="11"/>
  <c r="Q18" i="11"/>
  <c r="V20" i="11"/>
  <c r="Q21" i="11"/>
  <c r="V23" i="11"/>
  <c r="M4" i="12"/>
  <c r="U4" i="12" s="1"/>
  <c r="X4" i="12" s="1"/>
  <c r="M10" i="12"/>
  <c r="U10" i="12" s="1"/>
  <c r="M16" i="12"/>
  <c r="U16" i="12" s="1"/>
  <c r="M22" i="12"/>
  <c r="U22" i="12" s="1"/>
  <c r="Q6" i="12"/>
  <c r="V10" i="12"/>
  <c r="Q12" i="12"/>
  <c r="V14" i="12"/>
  <c r="Q15" i="12"/>
  <c r="V17" i="12"/>
  <c r="Q18" i="12"/>
  <c r="V20" i="12"/>
  <c r="Q21" i="12"/>
  <c r="V23" i="12"/>
  <c r="F8" i="13"/>
  <c r="H8" i="13" s="1"/>
  <c r="I8" i="13" s="1"/>
  <c r="J8" i="13" s="1"/>
  <c r="F14" i="13"/>
  <c r="H14" i="13" s="1"/>
  <c r="I14" i="13" s="1"/>
  <c r="J14" i="13" s="1"/>
  <c r="F20" i="13"/>
  <c r="H20" i="13" s="1"/>
  <c r="I20" i="13" s="1"/>
  <c r="J20" i="13" s="1"/>
  <c r="G5" i="13"/>
  <c r="G11" i="13"/>
  <c r="G17" i="13"/>
  <c r="G23" i="13"/>
  <c r="M4" i="13"/>
  <c r="U4" i="13" s="1"/>
  <c r="X4" i="13" s="1"/>
  <c r="M10" i="13"/>
  <c r="U10" i="13" s="1"/>
  <c r="M16" i="13"/>
  <c r="U16" i="13" s="1"/>
  <c r="M22" i="13"/>
  <c r="U22" i="13" s="1"/>
  <c r="Q11" i="13"/>
  <c r="F9" i="14"/>
  <c r="H9" i="14" s="1"/>
  <c r="I9" i="14" s="1"/>
  <c r="J9" i="14" s="1"/>
  <c r="F15" i="14"/>
  <c r="H15" i="14" s="1"/>
  <c r="I15" i="14" s="1"/>
  <c r="J15" i="14" s="1"/>
  <c r="G6" i="14"/>
  <c r="G12" i="14"/>
  <c r="G18" i="14"/>
  <c r="M5" i="14"/>
  <c r="U5" i="14" s="1"/>
  <c r="M11" i="14"/>
  <c r="U11" i="14" s="1"/>
  <c r="M17" i="14"/>
  <c r="U17" i="14" s="1"/>
  <c r="M23" i="14"/>
  <c r="U23" i="14" s="1"/>
  <c r="Q5" i="14"/>
  <c r="R6" i="14"/>
  <c r="Q11" i="14"/>
  <c r="R12" i="14"/>
  <c r="R15" i="14"/>
  <c r="R18" i="14"/>
  <c r="R21" i="14"/>
  <c r="H4" i="15"/>
  <c r="M5" i="15"/>
  <c r="U5" i="15" s="1"/>
  <c r="M11" i="15"/>
  <c r="U11" i="15" s="1"/>
  <c r="M17" i="15"/>
  <c r="U17" i="15" s="1"/>
  <c r="M23" i="15"/>
  <c r="U23" i="15" s="1"/>
  <c r="H5" i="15"/>
  <c r="Q5" i="15"/>
  <c r="R6" i="15"/>
  <c r="H11" i="15"/>
  <c r="Q11" i="15"/>
  <c r="R12" i="15"/>
  <c r="R15" i="15"/>
  <c r="R18" i="15"/>
  <c r="R21" i="15"/>
  <c r="H4" i="16"/>
  <c r="M5" i="16"/>
  <c r="U5" i="16" s="1"/>
  <c r="M11" i="16"/>
  <c r="U11" i="16" s="1"/>
  <c r="M17" i="16"/>
  <c r="U17" i="16" s="1"/>
  <c r="M23" i="16"/>
  <c r="U23" i="16" s="1"/>
  <c r="H5" i="16"/>
  <c r="Q5" i="16"/>
  <c r="R6" i="16"/>
  <c r="H11" i="16"/>
  <c r="Q11" i="16"/>
  <c r="R12" i="16"/>
  <c r="R15" i="16"/>
  <c r="R18" i="16"/>
  <c r="R21" i="16"/>
  <c r="F9" i="17"/>
  <c r="F15" i="17"/>
  <c r="G6" i="17"/>
  <c r="G12" i="17"/>
  <c r="G18" i="17"/>
  <c r="M5" i="17"/>
  <c r="U5" i="17" s="1"/>
  <c r="X5" i="17" s="1"/>
  <c r="AH5" i="17" s="1"/>
  <c r="M11" i="17"/>
  <c r="U11" i="17" s="1"/>
  <c r="M17" i="17"/>
  <c r="U17" i="17" s="1"/>
  <c r="M23" i="17"/>
  <c r="U23" i="17" s="1"/>
  <c r="Q5" i="17"/>
  <c r="V7" i="17"/>
  <c r="V8" i="17"/>
  <c r="C9" i="17"/>
  <c r="H20" i="17" s="1"/>
  <c r="I20" i="17" s="1"/>
  <c r="J20" i="17" s="1"/>
  <c r="Q10" i="17"/>
  <c r="V13" i="17"/>
  <c r="Q14" i="17"/>
  <c r="V16" i="17"/>
  <c r="Q17" i="17"/>
  <c r="V19" i="17"/>
  <c r="Q20" i="17"/>
  <c r="V22" i="17"/>
  <c r="Q23" i="17"/>
  <c r="F4" i="18"/>
  <c r="F10" i="18"/>
  <c r="H10" i="18" s="1"/>
  <c r="I10" i="18" s="1"/>
  <c r="J10" i="18" s="1"/>
  <c r="F16" i="18"/>
  <c r="F22" i="18"/>
  <c r="G7" i="18"/>
  <c r="G13" i="18"/>
  <c r="G19" i="18"/>
  <c r="M6" i="18"/>
  <c r="U6" i="18" s="1"/>
  <c r="M12" i="18"/>
  <c r="U12" i="18" s="1"/>
  <c r="M18" i="18"/>
  <c r="U18" i="18" s="1"/>
  <c r="R4" i="18"/>
  <c r="R5" i="18"/>
  <c r="V7" i="18"/>
  <c r="V8" i="18"/>
  <c r="C9" i="18"/>
  <c r="H23" i="18" s="1"/>
  <c r="I23" i="18" s="1"/>
  <c r="J23" i="18" s="1"/>
  <c r="Q10" i="18"/>
  <c r="R11" i="18"/>
  <c r="V13" i="18"/>
  <c r="Q14" i="18"/>
  <c r="V16" i="18"/>
  <c r="Q17" i="18"/>
  <c r="V19" i="18"/>
  <c r="Q20" i="18"/>
  <c r="V22" i="18"/>
  <c r="Q23" i="18"/>
  <c r="M6" i="19"/>
  <c r="U6" i="19" s="1"/>
  <c r="M12" i="19"/>
  <c r="U12" i="19" s="1"/>
  <c r="M18" i="19"/>
  <c r="U18" i="19" s="1"/>
  <c r="R4" i="19"/>
  <c r="R5" i="19"/>
  <c r="V7" i="19"/>
  <c r="V8" i="19"/>
  <c r="C9" i="19"/>
  <c r="Q10" i="19"/>
  <c r="R11" i="19"/>
  <c r="V13" i="19"/>
  <c r="Q14" i="19"/>
  <c r="V16" i="19"/>
  <c r="Q17" i="19"/>
  <c r="V19" i="19"/>
  <c r="Q20" i="19"/>
  <c r="V22" i="19"/>
  <c r="Q23" i="19"/>
  <c r="M6" i="20"/>
  <c r="U6" i="20" s="1"/>
  <c r="M12" i="20"/>
  <c r="U12" i="20" s="1"/>
  <c r="M18" i="20"/>
  <c r="U18" i="20" s="1"/>
  <c r="R4" i="20"/>
  <c r="R5" i="20"/>
  <c r="V7" i="20"/>
  <c r="V8" i="20"/>
  <c r="C9" i="20"/>
  <c r="Q10" i="20"/>
  <c r="R11" i="20"/>
  <c r="V13" i="20"/>
  <c r="Q14" i="20"/>
  <c r="V16" i="20"/>
  <c r="Q17" i="20"/>
  <c r="V19" i="20"/>
  <c r="Q20" i="20"/>
  <c r="V22" i="20"/>
  <c r="Q23" i="20"/>
  <c r="F4" i="21"/>
  <c r="H4" i="21" s="1"/>
  <c r="I4" i="21" s="1"/>
  <c r="J4" i="21" s="1"/>
  <c r="K4" i="21" s="1"/>
  <c r="F10" i="21"/>
  <c r="F16" i="21"/>
  <c r="F22" i="21"/>
  <c r="G7" i="21"/>
  <c r="G13" i="21"/>
  <c r="G19" i="21"/>
  <c r="M6" i="21"/>
  <c r="U6" i="21" s="1"/>
  <c r="M12" i="21"/>
  <c r="U12" i="21" s="1"/>
  <c r="M18" i="21"/>
  <c r="U18" i="21" s="1"/>
  <c r="P3" i="22"/>
  <c r="AF3" i="22" s="1"/>
  <c r="AO3" i="22" s="1"/>
  <c r="F5" i="22"/>
  <c r="F11" i="22"/>
  <c r="H11" i="22" s="1"/>
  <c r="I11" i="22" s="1"/>
  <c r="J11" i="22" s="1"/>
  <c r="F17" i="22"/>
  <c r="F23" i="22"/>
  <c r="G8" i="22"/>
  <c r="G14" i="22"/>
  <c r="G20" i="22"/>
  <c r="M7" i="22"/>
  <c r="U7" i="22" s="1"/>
  <c r="M13" i="22"/>
  <c r="U13" i="22" s="1"/>
  <c r="M19" i="22"/>
  <c r="U19" i="22" s="1"/>
  <c r="R10" i="22"/>
  <c r="R14" i="22"/>
  <c r="R17" i="22"/>
  <c r="R20" i="22"/>
  <c r="R23" i="22"/>
  <c r="P3" i="23"/>
  <c r="AF3" i="23" s="1"/>
  <c r="AO3" i="23" s="1"/>
  <c r="M7" i="23"/>
  <c r="U7" i="23" s="1"/>
  <c r="M13" i="23"/>
  <c r="U13" i="23" s="1"/>
  <c r="M19" i="23"/>
  <c r="U19" i="23" s="1"/>
  <c r="R10" i="23"/>
  <c r="R14" i="23"/>
  <c r="R17" i="23"/>
  <c r="R20" i="23"/>
  <c r="R23" i="23"/>
  <c r="P3" i="24"/>
  <c r="AF3" i="24" s="1"/>
  <c r="AO3" i="24" s="1"/>
  <c r="M7" i="24"/>
  <c r="U7" i="24" s="1"/>
  <c r="M13" i="24"/>
  <c r="U13" i="24" s="1"/>
  <c r="M19" i="24"/>
  <c r="U19" i="24" s="1"/>
  <c r="R10" i="24"/>
  <c r="R14" i="24"/>
  <c r="R17" i="24"/>
  <c r="R20" i="24"/>
  <c r="R23" i="24"/>
  <c r="P3" i="25"/>
  <c r="AF3" i="25" s="1"/>
  <c r="AO3" i="25" s="1"/>
  <c r="F5" i="25"/>
  <c r="F11" i="25"/>
  <c r="F17" i="25"/>
  <c r="F23" i="25"/>
  <c r="F29" i="25"/>
  <c r="F35" i="25"/>
  <c r="F41" i="25"/>
  <c r="F47" i="25"/>
  <c r="F53" i="25"/>
  <c r="F59" i="25"/>
  <c r="F65" i="25"/>
  <c r="F71" i="25"/>
  <c r="F77" i="25"/>
  <c r="F83" i="25"/>
  <c r="F89" i="25"/>
  <c r="F95" i="25"/>
  <c r="G5" i="25"/>
  <c r="G11" i="25"/>
  <c r="G17" i="25"/>
  <c r="G23" i="25"/>
  <c r="G29" i="25"/>
  <c r="G35" i="25"/>
  <c r="G41" i="25"/>
  <c r="G47" i="25"/>
  <c r="G53" i="25"/>
  <c r="G59" i="25"/>
  <c r="G65" i="25"/>
  <c r="G71" i="25"/>
  <c r="G77" i="25"/>
  <c r="G83" i="25"/>
  <c r="G89" i="25"/>
  <c r="G95" i="25"/>
  <c r="M7" i="25"/>
  <c r="U7" i="25" s="1"/>
  <c r="M13" i="25"/>
  <c r="U13" i="25" s="1"/>
  <c r="M19" i="25"/>
  <c r="U19" i="25" s="1"/>
  <c r="M25" i="25"/>
  <c r="U25" i="25" s="1"/>
  <c r="M31" i="25"/>
  <c r="U31" i="25" s="1"/>
  <c r="M37" i="25"/>
  <c r="U37" i="25" s="1"/>
  <c r="M43" i="25"/>
  <c r="U43" i="25" s="1"/>
  <c r="M49" i="25"/>
  <c r="U49" i="25" s="1"/>
  <c r="M55" i="25"/>
  <c r="U55" i="25" s="1"/>
  <c r="M61" i="25"/>
  <c r="U61" i="25" s="1"/>
  <c r="M67" i="25"/>
  <c r="U67" i="25" s="1"/>
  <c r="M73" i="25"/>
  <c r="U73" i="25" s="1"/>
  <c r="M79" i="25"/>
  <c r="U79" i="25" s="1"/>
  <c r="M85" i="25"/>
  <c r="U85" i="25" s="1"/>
  <c r="M91" i="25"/>
  <c r="U91" i="25" s="1"/>
  <c r="M97" i="25"/>
  <c r="U97" i="25" s="1"/>
  <c r="H13" i="25"/>
  <c r="I13" i="25" s="1"/>
  <c r="J13" i="25" s="1"/>
  <c r="H16" i="25"/>
  <c r="I16" i="25" s="1"/>
  <c r="J16" i="25" s="1"/>
  <c r="H19" i="25"/>
  <c r="I19" i="25" s="1"/>
  <c r="J19" i="25" s="1"/>
  <c r="H22" i="25"/>
  <c r="I22" i="25" s="1"/>
  <c r="J22" i="25" s="1"/>
  <c r="H25" i="25"/>
  <c r="I25" i="25" s="1"/>
  <c r="J25" i="25" s="1"/>
  <c r="H28" i="25"/>
  <c r="I28" i="25" s="1"/>
  <c r="J28" i="25" s="1"/>
  <c r="H31" i="25"/>
  <c r="I31" i="25" s="1"/>
  <c r="J31" i="25" s="1"/>
  <c r="H34" i="25"/>
  <c r="I34" i="25" s="1"/>
  <c r="J34" i="25" s="1"/>
  <c r="H37" i="25"/>
  <c r="I37" i="25" s="1"/>
  <c r="J37" i="25" s="1"/>
  <c r="H40" i="25"/>
  <c r="I40" i="25" s="1"/>
  <c r="J40" i="25" s="1"/>
  <c r="H43" i="25"/>
  <c r="I43" i="25" s="1"/>
  <c r="J43" i="25" s="1"/>
  <c r="H46" i="25"/>
  <c r="I46" i="25" s="1"/>
  <c r="J46" i="25" s="1"/>
  <c r="H49" i="25"/>
  <c r="I49" i="25" s="1"/>
  <c r="J49" i="25" s="1"/>
  <c r="H52" i="25"/>
  <c r="I52" i="25" s="1"/>
  <c r="J52" i="25" s="1"/>
  <c r="H55" i="25"/>
  <c r="I55" i="25" s="1"/>
  <c r="J55" i="25" s="1"/>
  <c r="H58" i="25"/>
  <c r="I58" i="25" s="1"/>
  <c r="J58" i="25" s="1"/>
  <c r="H4" i="26"/>
  <c r="I4" i="26" s="1"/>
  <c r="J4" i="26" s="1"/>
  <c r="K4" i="26" s="1"/>
  <c r="H64" i="26"/>
  <c r="I64" i="26" s="1"/>
  <c r="J64" i="26" s="1"/>
  <c r="H70" i="26"/>
  <c r="I70" i="26" s="1"/>
  <c r="J70" i="26" s="1"/>
  <c r="H76" i="26"/>
  <c r="I76" i="26" s="1"/>
  <c r="J76" i="26" s="1"/>
  <c r="H82" i="26"/>
  <c r="I82" i="26" s="1"/>
  <c r="J82" i="26" s="1"/>
  <c r="H88" i="26"/>
  <c r="I88" i="26" s="1"/>
  <c r="J88" i="26" s="1"/>
  <c r="M8" i="26"/>
  <c r="U8" i="26" s="1"/>
  <c r="M20" i="26"/>
  <c r="U20" i="26" s="1"/>
  <c r="M32" i="26"/>
  <c r="U32" i="26" s="1"/>
  <c r="M44" i="26"/>
  <c r="U44" i="26" s="1"/>
  <c r="M56" i="26"/>
  <c r="U56" i="26" s="1"/>
  <c r="M68" i="26"/>
  <c r="U68" i="26" s="1"/>
  <c r="M80" i="26"/>
  <c r="U80" i="26" s="1"/>
  <c r="H76" i="29"/>
  <c r="I76" i="29" s="1"/>
  <c r="J76" i="29" s="1"/>
  <c r="AH4" i="29"/>
  <c r="Z4" i="29"/>
  <c r="H17" i="30"/>
  <c r="I17" i="30" s="1"/>
  <c r="J17" i="30" s="1"/>
  <c r="H44" i="30"/>
  <c r="I44" i="30" s="1"/>
  <c r="J44" i="30" s="1"/>
  <c r="Y4" i="30"/>
  <c r="H93" i="33"/>
  <c r="I93" i="33" s="1"/>
  <c r="J93" i="33" s="1"/>
  <c r="H29" i="33"/>
  <c r="I29" i="33" s="1"/>
  <c r="J29" i="33" s="1"/>
  <c r="AH3" i="2"/>
  <c r="AQ3" i="2" s="1"/>
  <c r="M9" i="2"/>
  <c r="U9" i="2" s="1"/>
  <c r="R7" i="2"/>
  <c r="R13" i="2"/>
  <c r="R22" i="2"/>
  <c r="M15" i="3"/>
  <c r="U15" i="3" s="1"/>
  <c r="R7" i="3"/>
  <c r="R8" i="3"/>
  <c r="M15" i="4"/>
  <c r="U15" i="4" s="1"/>
  <c r="R13" i="4"/>
  <c r="R16" i="4"/>
  <c r="M15" i="5"/>
  <c r="U15" i="5" s="1"/>
  <c r="P11" i="8"/>
  <c r="F15" i="10"/>
  <c r="H15" i="10" s="1"/>
  <c r="I15" i="10" s="1"/>
  <c r="J15" i="10" s="1"/>
  <c r="F21" i="13"/>
  <c r="H21" i="13" s="1"/>
  <c r="I21" i="13" s="1"/>
  <c r="J21" i="13" s="1"/>
  <c r="H14" i="16"/>
  <c r="Q9" i="19"/>
  <c r="Q9" i="20"/>
  <c r="H6" i="25"/>
  <c r="I6" i="25" s="1"/>
  <c r="J6" i="25" s="1"/>
  <c r="H76" i="25"/>
  <c r="I76" i="25" s="1"/>
  <c r="J76" i="25" s="1"/>
  <c r="AH3" i="1"/>
  <c r="AQ3" i="1" s="1"/>
  <c r="F7" i="1"/>
  <c r="H7" i="1" s="1"/>
  <c r="I7" i="1" s="1"/>
  <c r="J7" i="1" s="1"/>
  <c r="F13" i="1"/>
  <c r="H13" i="1" s="1"/>
  <c r="I13" i="1" s="1"/>
  <c r="J13" i="1" s="1"/>
  <c r="F19" i="1"/>
  <c r="H19" i="1" s="1"/>
  <c r="I19" i="1" s="1"/>
  <c r="J19" i="1" s="1"/>
  <c r="G4" i="1"/>
  <c r="G10" i="1"/>
  <c r="G16" i="1"/>
  <c r="G22" i="1"/>
  <c r="M9" i="1"/>
  <c r="U9" i="1" s="1"/>
  <c r="M15" i="1"/>
  <c r="U15" i="1" s="1"/>
  <c r="M4" i="2"/>
  <c r="U4" i="2" s="1"/>
  <c r="X4" i="2" s="1"/>
  <c r="M10" i="2"/>
  <c r="U10" i="2" s="1"/>
  <c r="M16" i="2"/>
  <c r="U16" i="2" s="1"/>
  <c r="M22" i="2"/>
  <c r="U22" i="2" s="1"/>
  <c r="Q6" i="2"/>
  <c r="V10" i="2"/>
  <c r="H12" i="2"/>
  <c r="Q12" i="2"/>
  <c r="V14" i="2"/>
  <c r="H15" i="2"/>
  <c r="Q15" i="2"/>
  <c r="V17" i="2"/>
  <c r="H18" i="2"/>
  <c r="Q18" i="2"/>
  <c r="V20" i="2"/>
  <c r="H21" i="2"/>
  <c r="Q21" i="2"/>
  <c r="V23" i="2"/>
  <c r="M4" i="3"/>
  <c r="U4" i="3" s="1"/>
  <c r="X4" i="3" s="1"/>
  <c r="M10" i="3"/>
  <c r="U10" i="3" s="1"/>
  <c r="M16" i="3"/>
  <c r="U16" i="3" s="1"/>
  <c r="M22" i="3"/>
  <c r="U22" i="3" s="1"/>
  <c r="Q6" i="3"/>
  <c r="V10" i="3"/>
  <c r="H12" i="3"/>
  <c r="Q12" i="3"/>
  <c r="V14" i="3"/>
  <c r="H15" i="3"/>
  <c r="Q15" i="3"/>
  <c r="V17" i="3"/>
  <c r="H18" i="3"/>
  <c r="Q18" i="3"/>
  <c r="V20" i="3"/>
  <c r="H21" i="3"/>
  <c r="Q21" i="3"/>
  <c r="V23" i="3"/>
  <c r="M4" i="4"/>
  <c r="U4" i="4" s="1"/>
  <c r="X4" i="4" s="1"/>
  <c r="M10" i="4"/>
  <c r="U10" i="4" s="1"/>
  <c r="M16" i="4"/>
  <c r="U16" i="4" s="1"/>
  <c r="M22" i="4"/>
  <c r="U22" i="4" s="1"/>
  <c r="Q6" i="4"/>
  <c r="V10" i="4"/>
  <c r="H12" i="4"/>
  <c r="Q12" i="4"/>
  <c r="V14" i="4"/>
  <c r="H15" i="4"/>
  <c r="Q15" i="4"/>
  <c r="V17" i="4"/>
  <c r="H18" i="4"/>
  <c r="Q18" i="4"/>
  <c r="V20" i="4"/>
  <c r="H21" i="4"/>
  <c r="Q21" i="4"/>
  <c r="V23" i="4"/>
  <c r="M4" i="5"/>
  <c r="U4" i="5" s="1"/>
  <c r="X4" i="5" s="1"/>
  <c r="M10" i="5"/>
  <c r="U10" i="5" s="1"/>
  <c r="M16" i="5"/>
  <c r="U16" i="5" s="1"/>
  <c r="M22" i="5"/>
  <c r="U22" i="5" s="1"/>
  <c r="Q11" i="5"/>
  <c r="F9" i="6"/>
  <c r="F15" i="6"/>
  <c r="H15" i="6" s="1"/>
  <c r="I15" i="6" s="1"/>
  <c r="J15" i="6" s="1"/>
  <c r="F21" i="6"/>
  <c r="G6" i="6"/>
  <c r="G12" i="6"/>
  <c r="G18" i="6"/>
  <c r="Q11" i="6"/>
  <c r="Q11" i="7"/>
  <c r="Q11" i="8"/>
  <c r="F9" i="9"/>
  <c r="H9" i="9" s="1"/>
  <c r="I9" i="9" s="1"/>
  <c r="J9" i="9" s="1"/>
  <c r="F15" i="9"/>
  <c r="F21" i="9"/>
  <c r="G6" i="9"/>
  <c r="G12" i="9"/>
  <c r="G18" i="9"/>
  <c r="V7" i="9"/>
  <c r="V8" i="9"/>
  <c r="C9" i="9"/>
  <c r="H8" i="9" s="1"/>
  <c r="I8" i="9" s="1"/>
  <c r="J8" i="9" s="1"/>
  <c r="Q10" i="9"/>
  <c r="V13" i="9"/>
  <c r="Q14" i="9"/>
  <c r="V16" i="9"/>
  <c r="Q17" i="9"/>
  <c r="V19" i="9"/>
  <c r="Q20" i="9"/>
  <c r="V22" i="9"/>
  <c r="Q23" i="9"/>
  <c r="F4" i="10"/>
  <c r="H4" i="10" s="1"/>
  <c r="I4" i="10" s="1"/>
  <c r="J4" i="10" s="1"/>
  <c r="K4" i="10" s="1"/>
  <c r="K5" i="10" s="1"/>
  <c r="F10" i="10"/>
  <c r="F16" i="10"/>
  <c r="F22" i="10"/>
  <c r="G7" i="10"/>
  <c r="G13" i="10"/>
  <c r="G19" i="10"/>
  <c r="M6" i="10"/>
  <c r="U6" i="10" s="1"/>
  <c r="M12" i="10"/>
  <c r="U12" i="10" s="1"/>
  <c r="M18" i="10"/>
  <c r="U18" i="10" s="1"/>
  <c r="R4" i="10"/>
  <c r="R5" i="10"/>
  <c r="V7" i="10"/>
  <c r="V8" i="10"/>
  <c r="C9" i="10"/>
  <c r="Q10" i="10"/>
  <c r="R11" i="10"/>
  <c r="V13" i="10"/>
  <c r="Q14" i="10"/>
  <c r="V16" i="10"/>
  <c r="Q17" i="10"/>
  <c r="V19" i="10"/>
  <c r="Q20" i="10"/>
  <c r="V22" i="10"/>
  <c r="Q23" i="10"/>
  <c r="M6" i="11"/>
  <c r="U6" i="11" s="1"/>
  <c r="M12" i="11"/>
  <c r="U12" i="11" s="1"/>
  <c r="M18" i="11"/>
  <c r="U18" i="11" s="1"/>
  <c r="R4" i="11"/>
  <c r="R5" i="11"/>
  <c r="V7" i="11"/>
  <c r="V8" i="11"/>
  <c r="C9" i="11"/>
  <c r="Q10" i="11"/>
  <c r="R11" i="11"/>
  <c r="V13" i="11"/>
  <c r="Q14" i="11"/>
  <c r="V16" i="11"/>
  <c r="Q17" i="11"/>
  <c r="V19" i="11"/>
  <c r="Q20" i="11"/>
  <c r="V22" i="11"/>
  <c r="Q23" i="11"/>
  <c r="M6" i="12"/>
  <c r="U6" i="12" s="1"/>
  <c r="M12" i="12"/>
  <c r="U12" i="12" s="1"/>
  <c r="M18" i="12"/>
  <c r="U18" i="12" s="1"/>
  <c r="R4" i="12"/>
  <c r="R5" i="12"/>
  <c r="V7" i="12"/>
  <c r="V8" i="12"/>
  <c r="C9" i="12"/>
  <c r="Q10" i="12"/>
  <c r="R11" i="12"/>
  <c r="V13" i="12"/>
  <c r="Q14" i="12"/>
  <c r="V16" i="12"/>
  <c r="Q17" i="12"/>
  <c r="V19" i="12"/>
  <c r="Q20" i="12"/>
  <c r="V22" i="12"/>
  <c r="Q23" i="12"/>
  <c r="F4" i="13"/>
  <c r="H4" i="13" s="1"/>
  <c r="I4" i="13" s="1"/>
  <c r="J4" i="13" s="1"/>
  <c r="K4" i="13" s="1"/>
  <c r="F10" i="13"/>
  <c r="H10" i="13" s="1"/>
  <c r="I10" i="13" s="1"/>
  <c r="J10" i="13" s="1"/>
  <c r="F16" i="13"/>
  <c r="H16" i="13" s="1"/>
  <c r="I16" i="13" s="1"/>
  <c r="J16" i="13" s="1"/>
  <c r="F22" i="13"/>
  <c r="H22" i="13" s="1"/>
  <c r="I22" i="13" s="1"/>
  <c r="J22" i="13" s="1"/>
  <c r="G7" i="13"/>
  <c r="G13" i="13"/>
  <c r="G19" i="13"/>
  <c r="M6" i="13"/>
  <c r="U6" i="13" s="1"/>
  <c r="M12" i="13"/>
  <c r="U12" i="13" s="1"/>
  <c r="M18" i="13"/>
  <c r="U18" i="13" s="1"/>
  <c r="Q9" i="13"/>
  <c r="G8" i="14"/>
  <c r="G14" i="14"/>
  <c r="G20" i="14"/>
  <c r="M7" i="14"/>
  <c r="U7" i="14" s="1"/>
  <c r="M13" i="14"/>
  <c r="U13" i="14" s="1"/>
  <c r="M19" i="14"/>
  <c r="U19" i="14" s="1"/>
  <c r="Q9" i="14"/>
  <c r="R10" i="14"/>
  <c r="R14" i="14"/>
  <c r="R17" i="14"/>
  <c r="R20" i="14"/>
  <c r="R23" i="14"/>
  <c r="P3" i="15"/>
  <c r="AF3" i="15" s="1"/>
  <c r="AO3" i="15" s="1"/>
  <c r="M7" i="15"/>
  <c r="U7" i="15" s="1"/>
  <c r="M13" i="15"/>
  <c r="U13" i="15" s="1"/>
  <c r="M19" i="15"/>
  <c r="U19" i="15" s="1"/>
  <c r="H9" i="15"/>
  <c r="Q9" i="15"/>
  <c r="R10" i="15"/>
  <c r="R14" i="15"/>
  <c r="R17" i="15"/>
  <c r="R20" i="15"/>
  <c r="R23" i="15"/>
  <c r="AN3" i="16"/>
  <c r="M7" i="16"/>
  <c r="U7" i="16" s="1"/>
  <c r="M13" i="16"/>
  <c r="U13" i="16" s="1"/>
  <c r="M19" i="16"/>
  <c r="U19" i="16" s="1"/>
  <c r="H9" i="16"/>
  <c r="Q9" i="16"/>
  <c r="R10" i="16"/>
  <c r="R14" i="16"/>
  <c r="R17" i="16"/>
  <c r="R20" i="16"/>
  <c r="R23" i="16"/>
  <c r="AN3" i="17"/>
  <c r="G8" i="17"/>
  <c r="G14" i="17"/>
  <c r="G20" i="17"/>
  <c r="M7" i="17"/>
  <c r="U7" i="17" s="1"/>
  <c r="M13" i="17"/>
  <c r="U13" i="17" s="1"/>
  <c r="M19" i="17"/>
  <c r="U19" i="17" s="1"/>
  <c r="V6" i="17"/>
  <c r="Q7" i="17"/>
  <c r="Q8" i="17"/>
  <c r="V12" i="17"/>
  <c r="Q13" i="17"/>
  <c r="V15" i="17"/>
  <c r="Q16" i="17"/>
  <c r="V18" i="17"/>
  <c r="Q19" i="17"/>
  <c r="V21" i="17"/>
  <c r="Q22" i="17"/>
  <c r="F6" i="18"/>
  <c r="H6" i="18" s="1"/>
  <c r="I6" i="18" s="1"/>
  <c r="J6" i="18" s="1"/>
  <c r="F12" i="18"/>
  <c r="H12" i="18" s="1"/>
  <c r="I12" i="18" s="1"/>
  <c r="J12" i="18" s="1"/>
  <c r="F18" i="18"/>
  <c r="H18" i="18" s="1"/>
  <c r="I18" i="18" s="1"/>
  <c r="J18" i="18" s="1"/>
  <c r="G9" i="18"/>
  <c r="G15" i="18"/>
  <c r="M8" i="18"/>
  <c r="U8" i="18" s="1"/>
  <c r="M14" i="18"/>
  <c r="U14" i="18" s="1"/>
  <c r="M20" i="18"/>
  <c r="U20" i="18" s="1"/>
  <c r="V6" i="18"/>
  <c r="Q7" i="18"/>
  <c r="Q8" i="18"/>
  <c r="R9" i="18"/>
  <c r="V12" i="18"/>
  <c r="Q13" i="18"/>
  <c r="V15" i="18"/>
  <c r="Q16" i="18"/>
  <c r="V18" i="18"/>
  <c r="Q19" i="18"/>
  <c r="V21" i="18"/>
  <c r="Q22" i="18"/>
  <c r="V6" i="19"/>
  <c r="Q7" i="19"/>
  <c r="Q8" i="19"/>
  <c r="R9" i="19"/>
  <c r="V12" i="19"/>
  <c r="Q13" i="19"/>
  <c r="V15" i="19"/>
  <c r="Q16" i="19"/>
  <c r="V18" i="19"/>
  <c r="Q19" i="19"/>
  <c r="V21" i="19"/>
  <c r="Q22" i="19"/>
  <c r="V6" i="20"/>
  <c r="Q7" i="20"/>
  <c r="Q8" i="20"/>
  <c r="V12" i="20"/>
  <c r="Q13" i="20"/>
  <c r="V15" i="20"/>
  <c r="Q16" i="20"/>
  <c r="V18" i="20"/>
  <c r="Q19" i="20"/>
  <c r="V21" i="20"/>
  <c r="Q22" i="20"/>
  <c r="F6" i="21"/>
  <c r="F12" i="21"/>
  <c r="F18" i="21"/>
  <c r="G9" i="21"/>
  <c r="G15" i="21"/>
  <c r="G21" i="21"/>
  <c r="V11" i="21"/>
  <c r="AH3" i="22"/>
  <c r="AQ3" i="22" s="1"/>
  <c r="F7" i="22"/>
  <c r="F13" i="22"/>
  <c r="F19" i="22"/>
  <c r="G4" i="22"/>
  <c r="G10" i="22"/>
  <c r="G16" i="22"/>
  <c r="G22" i="22"/>
  <c r="M9" i="22"/>
  <c r="U9" i="22" s="1"/>
  <c r="M15" i="22"/>
  <c r="U15" i="22" s="1"/>
  <c r="M21" i="22"/>
  <c r="U21" i="22" s="1"/>
  <c r="R7" i="22"/>
  <c r="R8" i="22"/>
  <c r="V11" i="22"/>
  <c r="R13" i="22"/>
  <c r="R16" i="22"/>
  <c r="R19" i="22"/>
  <c r="R22" i="22"/>
  <c r="AH3" i="23"/>
  <c r="AQ3" i="23" s="1"/>
  <c r="M9" i="23"/>
  <c r="U9" i="23" s="1"/>
  <c r="M15" i="23"/>
  <c r="U15" i="23" s="1"/>
  <c r="M21" i="23"/>
  <c r="U21" i="23" s="1"/>
  <c r="V5" i="23"/>
  <c r="R7" i="23"/>
  <c r="R8" i="23"/>
  <c r="V11" i="23"/>
  <c r="R13" i="23"/>
  <c r="R16" i="23"/>
  <c r="R19" i="23"/>
  <c r="R22" i="23"/>
  <c r="AH3" i="24"/>
  <c r="AQ3" i="24" s="1"/>
  <c r="M9" i="24"/>
  <c r="U9" i="24" s="1"/>
  <c r="M15" i="24"/>
  <c r="U15" i="24" s="1"/>
  <c r="M21" i="24"/>
  <c r="U21" i="24" s="1"/>
  <c r="V4" i="24"/>
  <c r="Y4" i="24" s="1"/>
  <c r="V5" i="24"/>
  <c r="R7" i="24"/>
  <c r="R8" i="24"/>
  <c r="V11" i="24"/>
  <c r="R13" i="24"/>
  <c r="R16" i="24"/>
  <c r="R19" i="24"/>
  <c r="R22" i="24"/>
  <c r="AH3" i="25"/>
  <c r="AQ3" i="25" s="1"/>
  <c r="F7" i="25"/>
  <c r="F13" i="25"/>
  <c r="F19" i="25"/>
  <c r="F25" i="25"/>
  <c r="F31" i="25"/>
  <c r="F37" i="25"/>
  <c r="F43" i="25"/>
  <c r="F49" i="25"/>
  <c r="F55" i="25"/>
  <c r="F61" i="25"/>
  <c r="F67" i="25"/>
  <c r="F73" i="25"/>
  <c r="F79" i="25"/>
  <c r="F85" i="25"/>
  <c r="F91" i="25"/>
  <c r="F97" i="25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M93" i="25"/>
  <c r="U93" i="25" s="1"/>
  <c r="H73" i="25"/>
  <c r="I73" i="25" s="1"/>
  <c r="J73" i="25" s="1"/>
  <c r="H91" i="25"/>
  <c r="I91" i="25" s="1"/>
  <c r="J91" i="25" s="1"/>
  <c r="M13" i="26"/>
  <c r="U13" i="26" s="1"/>
  <c r="M25" i="26"/>
  <c r="U25" i="26" s="1"/>
  <c r="M37" i="26"/>
  <c r="U37" i="26" s="1"/>
  <c r="M49" i="26"/>
  <c r="U49" i="26" s="1"/>
  <c r="M61" i="26"/>
  <c r="U61" i="26" s="1"/>
  <c r="M73" i="26"/>
  <c r="U73" i="26" s="1"/>
  <c r="M85" i="26"/>
  <c r="U85" i="26" s="1"/>
  <c r="H28" i="26"/>
  <c r="I28" i="26" s="1"/>
  <c r="J28" i="26" s="1"/>
  <c r="H37" i="26"/>
  <c r="I37" i="26" s="1"/>
  <c r="J37" i="26" s="1"/>
  <c r="AH3" i="28"/>
  <c r="AQ3" i="28" s="1"/>
  <c r="H25" i="29"/>
  <c r="I25" i="29" s="1"/>
  <c r="J25" i="29" s="1"/>
  <c r="H78" i="29"/>
  <c r="I78" i="29" s="1"/>
  <c r="J78" i="29" s="1"/>
  <c r="X4" i="30"/>
  <c r="Z4" i="30" s="1"/>
  <c r="H13" i="31"/>
  <c r="I13" i="31" s="1"/>
  <c r="J13" i="31" s="1"/>
  <c r="H31" i="31"/>
  <c r="I31" i="31" s="1"/>
  <c r="J31" i="31" s="1"/>
  <c r="H49" i="31"/>
  <c r="I49" i="31" s="1"/>
  <c r="J49" i="31" s="1"/>
  <c r="H67" i="31"/>
  <c r="I67" i="31" s="1"/>
  <c r="J67" i="31" s="1"/>
  <c r="AE3" i="33"/>
  <c r="P3" i="33"/>
  <c r="AF3" i="33" s="1"/>
  <c r="AO3" i="33" s="1"/>
  <c r="AO3" i="34"/>
  <c r="AI3" i="34"/>
  <c r="G15" i="1"/>
  <c r="R16" i="3"/>
  <c r="R19" i="3"/>
  <c r="AH3" i="4"/>
  <c r="AQ3" i="4" s="1"/>
  <c r="M21" i="4"/>
  <c r="U21" i="4" s="1"/>
  <c r="R19" i="4"/>
  <c r="R22" i="4"/>
  <c r="AH3" i="5"/>
  <c r="AQ3" i="5" s="1"/>
  <c r="M21" i="5"/>
  <c r="U21" i="5" s="1"/>
  <c r="P5" i="7"/>
  <c r="V9" i="10"/>
  <c r="H14" i="14"/>
  <c r="I14" i="14" s="1"/>
  <c r="J14" i="14" s="1"/>
  <c r="H10" i="15"/>
  <c r="H10" i="16"/>
  <c r="H17" i="16"/>
  <c r="Q9" i="18"/>
  <c r="F8" i="1"/>
  <c r="H8" i="1" s="1"/>
  <c r="I8" i="1" s="1"/>
  <c r="J8" i="1" s="1"/>
  <c r="F14" i="1"/>
  <c r="H14" i="1" s="1"/>
  <c r="I14" i="1" s="1"/>
  <c r="J14" i="1" s="1"/>
  <c r="F20" i="1"/>
  <c r="H20" i="1" s="1"/>
  <c r="I20" i="1" s="1"/>
  <c r="J20" i="1" s="1"/>
  <c r="G5" i="1"/>
  <c r="G11" i="1"/>
  <c r="G17" i="1"/>
  <c r="G23" i="1"/>
  <c r="M5" i="2"/>
  <c r="U5" i="2" s="1"/>
  <c r="M11" i="2"/>
  <c r="U11" i="2" s="1"/>
  <c r="M17" i="2"/>
  <c r="U17" i="2" s="1"/>
  <c r="M23" i="2"/>
  <c r="U23" i="2" s="1"/>
  <c r="Q5" i="2"/>
  <c r="R6" i="2"/>
  <c r="P10" i="2"/>
  <c r="H11" i="2"/>
  <c r="Q11" i="2"/>
  <c r="R12" i="2"/>
  <c r="P14" i="2"/>
  <c r="R15" i="2"/>
  <c r="P17" i="2"/>
  <c r="R18" i="2"/>
  <c r="P20" i="2"/>
  <c r="R21" i="2"/>
  <c r="P23" i="2"/>
  <c r="M5" i="3"/>
  <c r="U5" i="3" s="1"/>
  <c r="M11" i="3"/>
  <c r="U11" i="3" s="1"/>
  <c r="M17" i="3"/>
  <c r="U17" i="3" s="1"/>
  <c r="M23" i="3"/>
  <c r="U23" i="3" s="1"/>
  <c r="Q5" i="3"/>
  <c r="R6" i="3"/>
  <c r="P10" i="3"/>
  <c r="Q11" i="3"/>
  <c r="R12" i="3"/>
  <c r="P14" i="3"/>
  <c r="R15" i="3"/>
  <c r="P17" i="3"/>
  <c r="R18" i="3"/>
  <c r="P20" i="3"/>
  <c r="R21" i="3"/>
  <c r="P23" i="3"/>
  <c r="M5" i="4"/>
  <c r="U5" i="4" s="1"/>
  <c r="M11" i="4"/>
  <c r="U11" i="4" s="1"/>
  <c r="M17" i="4"/>
  <c r="U17" i="4" s="1"/>
  <c r="M23" i="4"/>
  <c r="U23" i="4" s="1"/>
  <c r="Q5" i="4"/>
  <c r="R6" i="4"/>
  <c r="H11" i="4"/>
  <c r="Q11" i="4"/>
  <c r="R12" i="4"/>
  <c r="R15" i="4"/>
  <c r="R18" i="4"/>
  <c r="R21" i="4"/>
  <c r="F9" i="5"/>
  <c r="H9" i="5" s="1"/>
  <c r="I9" i="5" s="1"/>
  <c r="J9" i="5" s="1"/>
  <c r="F15" i="5"/>
  <c r="H15" i="5" s="1"/>
  <c r="I15" i="5" s="1"/>
  <c r="J15" i="5" s="1"/>
  <c r="F21" i="5"/>
  <c r="H21" i="5" s="1"/>
  <c r="I21" i="5" s="1"/>
  <c r="J21" i="5" s="1"/>
  <c r="M5" i="5"/>
  <c r="U5" i="5" s="1"/>
  <c r="M11" i="5"/>
  <c r="U11" i="5" s="1"/>
  <c r="M17" i="5"/>
  <c r="U17" i="5" s="1"/>
  <c r="M23" i="5"/>
  <c r="U23" i="5" s="1"/>
  <c r="V7" i="5"/>
  <c r="V8" i="5"/>
  <c r="C9" i="5"/>
  <c r="H8" i="5" s="1"/>
  <c r="I8" i="5" s="1"/>
  <c r="J8" i="5" s="1"/>
  <c r="Q10" i="5"/>
  <c r="V13" i="5"/>
  <c r="Q14" i="5"/>
  <c r="V16" i="5"/>
  <c r="Q17" i="5"/>
  <c r="V19" i="5"/>
  <c r="Q20" i="5"/>
  <c r="Q23" i="5"/>
  <c r="F4" i="6"/>
  <c r="H4" i="6" s="1"/>
  <c r="I4" i="6" s="1"/>
  <c r="J4" i="6" s="1"/>
  <c r="K4" i="6" s="1"/>
  <c r="F10" i="6"/>
  <c r="H10" i="6" s="1"/>
  <c r="I10" i="6" s="1"/>
  <c r="J10" i="6" s="1"/>
  <c r="F16" i="6"/>
  <c r="H16" i="6" s="1"/>
  <c r="I16" i="6" s="1"/>
  <c r="J16" i="6" s="1"/>
  <c r="F22" i="6"/>
  <c r="G7" i="6"/>
  <c r="G13" i="6"/>
  <c r="G19" i="6"/>
  <c r="V7" i="6"/>
  <c r="V8" i="6"/>
  <c r="C9" i="6"/>
  <c r="H8" i="6" s="1"/>
  <c r="I8" i="6" s="1"/>
  <c r="J8" i="6" s="1"/>
  <c r="Q10" i="6"/>
  <c r="V13" i="6"/>
  <c r="Q14" i="6"/>
  <c r="V16" i="6"/>
  <c r="Q17" i="6"/>
  <c r="V19" i="6"/>
  <c r="Q20" i="6"/>
  <c r="V22" i="6"/>
  <c r="Q23" i="6"/>
  <c r="V7" i="7"/>
  <c r="V8" i="7"/>
  <c r="C9" i="7"/>
  <c r="Q10" i="7"/>
  <c r="V13" i="7"/>
  <c r="Q14" i="7"/>
  <c r="V16" i="7"/>
  <c r="Q17" i="7"/>
  <c r="V19" i="7"/>
  <c r="Q20" i="7"/>
  <c r="V22" i="7"/>
  <c r="Q23" i="7"/>
  <c r="V7" i="8"/>
  <c r="V8" i="8"/>
  <c r="C9" i="8"/>
  <c r="Q10" i="8"/>
  <c r="V13" i="8"/>
  <c r="Q14" i="8"/>
  <c r="V16" i="8"/>
  <c r="Q17" i="8"/>
  <c r="V19" i="8"/>
  <c r="Q20" i="8"/>
  <c r="V22" i="8"/>
  <c r="Q23" i="8"/>
  <c r="F4" i="9"/>
  <c r="H4" i="9" s="1"/>
  <c r="I4" i="9" s="1"/>
  <c r="J4" i="9" s="1"/>
  <c r="K4" i="9" s="1"/>
  <c r="AQ4" i="9" s="1"/>
  <c r="F10" i="9"/>
  <c r="H10" i="9" s="1"/>
  <c r="I10" i="9" s="1"/>
  <c r="J10" i="9" s="1"/>
  <c r="F16" i="9"/>
  <c r="H16" i="9" s="1"/>
  <c r="I16" i="9" s="1"/>
  <c r="J16" i="9" s="1"/>
  <c r="F22" i="9"/>
  <c r="H22" i="9" s="1"/>
  <c r="I22" i="9" s="1"/>
  <c r="J22" i="9" s="1"/>
  <c r="G7" i="9"/>
  <c r="G13" i="9"/>
  <c r="G19" i="9"/>
  <c r="P7" i="9"/>
  <c r="P8" i="9"/>
  <c r="Q9" i="9"/>
  <c r="P13" i="9"/>
  <c r="P16" i="9"/>
  <c r="P19" i="9"/>
  <c r="P22" i="9"/>
  <c r="F5" i="10"/>
  <c r="H5" i="10" s="1"/>
  <c r="I5" i="10" s="1"/>
  <c r="J5" i="10" s="1"/>
  <c r="F11" i="10"/>
  <c r="H11" i="10" s="1"/>
  <c r="I11" i="10" s="1"/>
  <c r="J11" i="10" s="1"/>
  <c r="F17" i="10"/>
  <c r="H17" i="10" s="1"/>
  <c r="I17" i="10" s="1"/>
  <c r="J17" i="10" s="1"/>
  <c r="F23" i="10"/>
  <c r="H23" i="10" s="1"/>
  <c r="I23" i="10" s="1"/>
  <c r="J23" i="10" s="1"/>
  <c r="G8" i="10"/>
  <c r="G14" i="10"/>
  <c r="G20" i="10"/>
  <c r="M7" i="10"/>
  <c r="U7" i="10" s="1"/>
  <c r="M13" i="10"/>
  <c r="U13" i="10" s="1"/>
  <c r="M19" i="10"/>
  <c r="U19" i="10" s="1"/>
  <c r="Q9" i="10"/>
  <c r="R10" i="10"/>
  <c r="R14" i="10"/>
  <c r="R17" i="10"/>
  <c r="R20" i="10"/>
  <c r="R23" i="10"/>
  <c r="M7" i="11"/>
  <c r="U7" i="11" s="1"/>
  <c r="M13" i="11"/>
  <c r="U13" i="11" s="1"/>
  <c r="M19" i="11"/>
  <c r="U19" i="11" s="1"/>
  <c r="Q9" i="11"/>
  <c r="R10" i="11"/>
  <c r="R14" i="11"/>
  <c r="R17" i="11"/>
  <c r="R20" i="11"/>
  <c r="R23" i="11"/>
  <c r="M7" i="12"/>
  <c r="U7" i="12" s="1"/>
  <c r="M13" i="12"/>
  <c r="U13" i="12" s="1"/>
  <c r="M19" i="12"/>
  <c r="U19" i="12" s="1"/>
  <c r="Q9" i="12"/>
  <c r="R10" i="12"/>
  <c r="R14" i="12"/>
  <c r="R17" i="12"/>
  <c r="R20" i="12"/>
  <c r="R23" i="12"/>
  <c r="F5" i="13"/>
  <c r="H5" i="13" s="1"/>
  <c r="I5" i="13" s="1"/>
  <c r="J5" i="13" s="1"/>
  <c r="F11" i="13"/>
  <c r="H11" i="13" s="1"/>
  <c r="I11" i="13" s="1"/>
  <c r="J11" i="13" s="1"/>
  <c r="F17" i="13"/>
  <c r="H17" i="13" s="1"/>
  <c r="I17" i="13" s="1"/>
  <c r="J17" i="13" s="1"/>
  <c r="F23" i="13"/>
  <c r="H23" i="13" s="1"/>
  <c r="I23" i="13" s="1"/>
  <c r="J23" i="13" s="1"/>
  <c r="G8" i="13"/>
  <c r="G14" i="13"/>
  <c r="G20" i="13"/>
  <c r="M7" i="13"/>
  <c r="U7" i="13" s="1"/>
  <c r="M13" i="13"/>
  <c r="U13" i="13" s="1"/>
  <c r="M19" i="13"/>
  <c r="U19" i="13" s="1"/>
  <c r="Q13" i="13"/>
  <c r="Q16" i="13"/>
  <c r="Q19" i="13"/>
  <c r="Q22" i="13"/>
  <c r="G9" i="14"/>
  <c r="G15" i="14"/>
  <c r="G21" i="14"/>
  <c r="M8" i="14"/>
  <c r="U8" i="14" s="1"/>
  <c r="M14" i="14"/>
  <c r="U14" i="14" s="1"/>
  <c r="M20" i="14"/>
  <c r="U20" i="14" s="1"/>
  <c r="Q8" i="14"/>
  <c r="R9" i="14"/>
  <c r="Q13" i="14"/>
  <c r="Q16" i="14"/>
  <c r="Q19" i="14"/>
  <c r="Q22" i="14"/>
  <c r="M8" i="15"/>
  <c r="U8" i="15" s="1"/>
  <c r="M14" i="15"/>
  <c r="U14" i="15" s="1"/>
  <c r="M20" i="15"/>
  <c r="U20" i="15" s="1"/>
  <c r="H7" i="15"/>
  <c r="H8" i="15"/>
  <c r="R9" i="15"/>
  <c r="H13" i="15"/>
  <c r="Q13" i="15"/>
  <c r="H16" i="15"/>
  <c r="Q16" i="15"/>
  <c r="H19" i="15"/>
  <c r="Q19" i="15"/>
  <c r="H22" i="15"/>
  <c r="Q22" i="15"/>
  <c r="M8" i="16"/>
  <c r="U8" i="16" s="1"/>
  <c r="M14" i="16"/>
  <c r="U14" i="16" s="1"/>
  <c r="M20" i="16"/>
  <c r="U20" i="16" s="1"/>
  <c r="H7" i="16"/>
  <c r="H8" i="16"/>
  <c r="R9" i="16"/>
  <c r="H13" i="16"/>
  <c r="Q13" i="16"/>
  <c r="H16" i="16"/>
  <c r="Q16" i="16"/>
  <c r="H19" i="16"/>
  <c r="Q19" i="16"/>
  <c r="H22" i="16"/>
  <c r="Q22" i="16"/>
  <c r="G9" i="17"/>
  <c r="G15" i="17"/>
  <c r="G21" i="17"/>
  <c r="M8" i="17"/>
  <c r="U8" i="17" s="1"/>
  <c r="M14" i="17"/>
  <c r="U14" i="17" s="1"/>
  <c r="M20" i="17"/>
  <c r="U20" i="17" s="1"/>
  <c r="P6" i="17"/>
  <c r="V11" i="17"/>
  <c r="P12" i="17"/>
  <c r="P15" i="17"/>
  <c r="P18" i="17"/>
  <c r="P21" i="17"/>
  <c r="AH3" i="18"/>
  <c r="AQ3" i="18" s="1"/>
  <c r="F7" i="18"/>
  <c r="H7" i="18" s="1"/>
  <c r="I7" i="18" s="1"/>
  <c r="J7" i="18" s="1"/>
  <c r="F13" i="18"/>
  <c r="H13" i="18" s="1"/>
  <c r="I13" i="18" s="1"/>
  <c r="J13" i="18" s="1"/>
  <c r="F19" i="18"/>
  <c r="H19" i="18" s="1"/>
  <c r="I19" i="18" s="1"/>
  <c r="J19" i="18" s="1"/>
  <c r="M9" i="18"/>
  <c r="U9" i="18" s="1"/>
  <c r="M15" i="18"/>
  <c r="U15" i="18" s="1"/>
  <c r="M21" i="18"/>
  <c r="U21" i="18" s="1"/>
  <c r="P6" i="18"/>
  <c r="R7" i="18"/>
  <c r="R8" i="18"/>
  <c r="V11" i="18"/>
  <c r="P12" i="18"/>
  <c r="R13" i="18"/>
  <c r="P15" i="18"/>
  <c r="R16" i="18"/>
  <c r="R19" i="18"/>
  <c r="R22" i="18"/>
  <c r="AH3" i="19"/>
  <c r="AQ3" i="19" s="1"/>
  <c r="M9" i="19"/>
  <c r="U9" i="19" s="1"/>
  <c r="M15" i="19"/>
  <c r="U15" i="19" s="1"/>
  <c r="V4" i="19"/>
  <c r="Y4" i="19" s="1"/>
  <c r="Z4" i="19" s="1"/>
  <c r="V5" i="19"/>
  <c r="R7" i="19"/>
  <c r="R8" i="19"/>
  <c r="V11" i="19"/>
  <c r="R13" i="19"/>
  <c r="R16" i="19"/>
  <c r="R19" i="19"/>
  <c r="R22" i="19"/>
  <c r="AH3" i="20"/>
  <c r="AQ3" i="20" s="1"/>
  <c r="M9" i="20"/>
  <c r="U9" i="20" s="1"/>
  <c r="M15" i="20"/>
  <c r="U15" i="20" s="1"/>
  <c r="V4" i="20"/>
  <c r="Y4" i="20" s="1"/>
  <c r="Z4" i="20" s="1"/>
  <c r="V5" i="20"/>
  <c r="R7" i="20"/>
  <c r="R8" i="20"/>
  <c r="V11" i="20"/>
  <c r="R13" i="20"/>
  <c r="R16" i="20"/>
  <c r="R19" i="20"/>
  <c r="R22" i="20"/>
  <c r="AH3" i="21"/>
  <c r="AQ3" i="21" s="1"/>
  <c r="F7" i="21"/>
  <c r="F13" i="21"/>
  <c r="F19" i="21"/>
  <c r="G4" i="21"/>
  <c r="G10" i="21"/>
  <c r="G16" i="21"/>
  <c r="M9" i="21"/>
  <c r="U9" i="21" s="1"/>
  <c r="M15" i="21"/>
  <c r="U15" i="21" s="1"/>
  <c r="V4" i="21"/>
  <c r="Y4" i="21" s="1"/>
  <c r="V5" i="21"/>
  <c r="V10" i="21"/>
  <c r="V14" i="21"/>
  <c r="V17" i="21"/>
  <c r="V20" i="21"/>
  <c r="V23" i="21"/>
  <c r="F8" i="22"/>
  <c r="H8" i="22" s="1"/>
  <c r="I8" i="22" s="1"/>
  <c r="J8" i="22" s="1"/>
  <c r="F14" i="22"/>
  <c r="F20" i="22"/>
  <c r="G5" i="22"/>
  <c r="G11" i="22"/>
  <c r="G17" i="22"/>
  <c r="G23" i="22"/>
  <c r="M4" i="22"/>
  <c r="U4" i="22" s="1"/>
  <c r="X4" i="22" s="1"/>
  <c r="AH4" i="22" s="1"/>
  <c r="M10" i="22"/>
  <c r="U10" i="22" s="1"/>
  <c r="M16" i="22"/>
  <c r="U16" i="22" s="1"/>
  <c r="M22" i="22"/>
  <c r="U22" i="22" s="1"/>
  <c r="V10" i="22"/>
  <c r="V14" i="22"/>
  <c r="V17" i="22"/>
  <c r="V20" i="22"/>
  <c r="V23" i="22"/>
  <c r="M4" i="23"/>
  <c r="U4" i="23" s="1"/>
  <c r="X4" i="23" s="1"/>
  <c r="AH4" i="23" s="1"/>
  <c r="M10" i="23"/>
  <c r="U10" i="23" s="1"/>
  <c r="M16" i="23"/>
  <c r="U16" i="23" s="1"/>
  <c r="V10" i="23"/>
  <c r="V14" i="23"/>
  <c r="V17" i="23"/>
  <c r="V20" i="23"/>
  <c r="V23" i="23"/>
  <c r="M4" i="24"/>
  <c r="U4" i="24" s="1"/>
  <c r="X4" i="24" s="1"/>
  <c r="AH4" i="24" s="1"/>
  <c r="M10" i="24"/>
  <c r="U10" i="24" s="1"/>
  <c r="M16" i="24"/>
  <c r="U16" i="24" s="1"/>
  <c r="V10" i="24"/>
  <c r="V14" i="24"/>
  <c r="V17" i="24"/>
  <c r="V20" i="24"/>
  <c r="V23" i="24"/>
  <c r="F8" i="25"/>
  <c r="F14" i="25"/>
  <c r="F20" i="25"/>
  <c r="F26" i="25"/>
  <c r="F32" i="25"/>
  <c r="F38" i="25"/>
  <c r="F44" i="25"/>
  <c r="F50" i="25"/>
  <c r="F56" i="25"/>
  <c r="F62" i="25"/>
  <c r="F68" i="25"/>
  <c r="F74" i="25"/>
  <c r="F80" i="25"/>
  <c r="F86" i="25"/>
  <c r="F92" i="25"/>
  <c r="F98" i="25"/>
  <c r="G8" i="25"/>
  <c r="G14" i="25"/>
  <c r="G20" i="25"/>
  <c r="G26" i="25"/>
  <c r="G32" i="25"/>
  <c r="G38" i="25"/>
  <c r="G44" i="25"/>
  <c r="G50" i="25"/>
  <c r="G56" i="25"/>
  <c r="G62" i="25"/>
  <c r="G68" i="25"/>
  <c r="G74" i="25"/>
  <c r="G80" i="25"/>
  <c r="G86" i="25"/>
  <c r="G92" i="25"/>
  <c r="G98" i="25"/>
  <c r="M4" i="25"/>
  <c r="U4" i="25" s="1"/>
  <c r="X4" i="25" s="1"/>
  <c r="M10" i="25"/>
  <c r="U10" i="25" s="1"/>
  <c r="M16" i="25"/>
  <c r="U16" i="25" s="1"/>
  <c r="M22" i="25"/>
  <c r="U22" i="25" s="1"/>
  <c r="M28" i="25"/>
  <c r="U28" i="25" s="1"/>
  <c r="M34" i="25"/>
  <c r="U34" i="25" s="1"/>
  <c r="M40" i="25"/>
  <c r="U40" i="25" s="1"/>
  <c r="M46" i="25"/>
  <c r="U46" i="25" s="1"/>
  <c r="M52" i="25"/>
  <c r="U52" i="25" s="1"/>
  <c r="M58" i="25"/>
  <c r="U58" i="25" s="1"/>
  <c r="M64" i="25"/>
  <c r="U64" i="25" s="1"/>
  <c r="M70" i="25"/>
  <c r="U70" i="25" s="1"/>
  <c r="M76" i="25"/>
  <c r="U76" i="25" s="1"/>
  <c r="M82" i="25"/>
  <c r="U82" i="25" s="1"/>
  <c r="M88" i="25"/>
  <c r="U88" i="25" s="1"/>
  <c r="M94" i="25"/>
  <c r="U94" i="25" s="1"/>
  <c r="H61" i="26"/>
  <c r="I61" i="26" s="1"/>
  <c r="J61" i="26" s="1"/>
  <c r="H67" i="26"/>
  <c r="I67" i="26" s="1"/>
  <c r="J67" i="26" s="1"/>
  <c r="H73" i="26"/>
  <c r="I73" i="26" s="1"/>
  <c r="J73" i="26" s="1"/>
  <c r="H79" i="26"/>
  <c r="I79" i="26" s="1"/>
  <c r="J79" i="26" s="1"/>
  <c r="H85" i="26"/>
  <c r="I85" i="26" s="1"/>
  <c r="J85" i="26" s="1"/>
  <c r="M14" i="26"/>
  <c r="U14" i="26" s="1"/>
  <c r="M26" i="26"/>
  <c r="U26" i="26" s="1"/>
  <c r="M38" i="26"/>
  <c r="U38" i="26" s="1"/>
  <c r="M50" i="26"/>
  <c r="U50" i="26" s="1"/>
  <c r="M62" i="26"/>
  <c r="U62" i="26" s="1"/>
  <c r="M74" i="26"/>
  <c r="U74" i="26" s="1"/>
  <c r="H14" i="28"/>
  <c r="I14" i="28" s="1"/>
  <c r="J14" i="28" s="1"/>
  <c r="H41" i="28"/>
  <c r="I41" i="28" s="1"/>
  <c r="J41" i="28" s="1"/>
  <c r="H68" i="28"/>
  <c r="I68" i="28" s="1"/>
  <c r="J68" i="28" s="1"/>
  <c r="H12" i="29"/>
  <c r="I12" i="29" s="1"/>
  <c r="J12" i="29" s="1"/>
  <c r="AH4" i="31"/>
  <c r="H68" i="34"/>
  <c r="I68" i="34" s="1"/>
  <c r="J68" i="34" s="1"/>
  <c r="P3" i="35"/>
  <c r="AF3" i="35" s="1"/>
  <c r="AO3" i="35" s="1"/>
  <c r="AE3" i="35"/>
  <c r="G21" i="1"/>
  <c r="M21" i="2"/>
  <c r="U21" i="2" s="1"/>
  <c r="R8" i="2"/>
  <c r="R16" i="2"/>
  <c r="R19" i="2"/>
  <c r="M9" i="3"/>
  <c r="U9" i="3" s="1"/>
  <c r="R7" i="4"/>
  <c r="M9" i="5"/>
  <c r="U9" i="5" s="1"/>
  <c r="V9" i="9"/>
  <c r="P14" i="9"/>
  <c r="P23" i="9"/>
  <c r="F9" i="10"/>
  <c r="H9" i="10" s="1"/>
  <c r="I9" i="10" s="1"/>
  <c r="J9" i="10" s="1"/>
  <c r="H17" i="14"/>
  <c r="I17" i="14" s="1"/>
  <c r="J17" i="14" s="1"/>
  <c r="H20" i="14"/>
  <c r="I20" i="14" s="1"/>
  <c r="J20" i="14" s="1"/>
  <c r="H23" i="15"/>
  <c r="Q9" i="17"/>
  <c r="G9" i="22"/>
  <c r="H94" i="25"/>
  <c r="I94" i="25" s="1"/>
  <c r="J94" i="25" s="1"/>
  <c r="F9" i="1"/>
  <c r="H9" i="1" s="1"/>
  <c r="I9" i="1" s="1"/>
  <c r="J9" i="1" s="1"/>
  <c r="F15" i="1"/>
  <c r="H15" i="1" s="1"/>
  <c r="I15" i="1" s="1"/>
  <c r="J15" i="1" s="1"/>
  <c r="G6" i="1"/>
  <c r="G12" i="1"/>
  <c r="G18" i="1"/>
  <c r="M6" i="2"/>
  <c r="U6" i="2" s="1"/>
  <c r="M12" i="2"/>
  <c r="U12" i="2" s="1"/>
  <c r="M18" i="2"/>
  <c r="U18" i="2" s="1"/>
  <c r="R4" i="2"/>
  <c r="R5" i="2"/>
  <c r="H10" i="2"/>
  <c r="Q10" i="2"/>
  <c r="R11" i="2"/>
  <c r="V13" i="2"/>
  <c r="H14" i="2"/>
  <c r="Q14" i="2"/>
  <c r="V16" i="2"/>
  <c r="H17" i="2"/>
  <c r="Q17" i="2"/>
  <c r="V19" i="2"/>
  <c r="H20" i="2"/>
  <c r="Q20" i="2"/>
  <c r="Q23" i="2"/>
  <c r="M6" i="3"/>
  <c r="U6" i="3" s="1"/>
  <c r="M12" i="3"/>
  <c r="U12" i="3" s="1"/>
  <c r="M18" i="3"/>
  <c r="U18" i="3" s="1"/>
  <c r="R4" i="3"/>
  <c r="R5" i="3"/>
  <c r="V7" i="3"/>
  <c r="V8" i="3"/>
  <c r="H10" i="3"/>
  <c r="Q10" i="3"/>
  <c r="R11" i="3"/>
  <c r="V13" i="3"/>
  <c r="H14" i="3"/>
  <c r="Q14" i="3"/>
  <c r="V16" i="3"/>
  <c r="H17" i="3"/>
  <c r="Q17" i="3"/>
  <c r="V19" i="3"/>
  <c r="H20" i="3"/>
  <c r="Q20" i="3"/>
  <c r="Q23" i="3"/>
  <c r="M6" i="4"/>
  <c r="U6" i="4" s="1"/>
  <c r="M12" i="4"/>
  <c r="U12" i="4" s="1"/>
  <c r="M18" i="4"/>
  <c r="U18" i="4" s="1"/>
  <c r="R4" i="4"/>
  <c r="R5" i="4"/>
  <c r="V8" i="4"/>
  <c r="H10" i="4"/>
  <c r="Q10" i="4"/>
  <c r="R11" i="4"/>
  <c r="V13" i="4"/>
  <c r="H14" i="4"/>
  <c r="Q14" i="4"/>
  <c r="V16" i="4"/>
  <c r="H17" i="4"/>
  <c r="Q17" i="4"/>
  <c r="V19" i="4"/>
  <c r="H20" i="4"/>
  <c r="Q20" i="4"/>
  <c r="Q23" i="4"/>
  <c r="F10" i="5"/>
  <c r="H10" i="5" s="1"/>
  <c r="I10" i="5" s="1"/>
  <c r="J10" i="5" s="1"/>
  <c r="F16" i="5"/>
  <c r="H16" i="5" s="1"/>
  <c r="I16" i="5" s="1"/>
  <c r="J16" i="5" s="1"/>
  <c r="M6" i="5"/>
  <c r="U6" i="5" s="1"/>
  <c r="M12" i="5"/>
  <c r="U12" i="5" s="1"/>
  <c r="M18" i="5"/>
  <c r="U18" i="5" s="1"/>
  <c r="P7" i="5"/>
  <c r="P8" i="5"/>
  <c r="Q9" i="5"/>
  <c r="P13" i="5"/>
  <c r="P16" i="5"/>
  <c r="P19" i="5"/>
  <c r="F5" i="6"/>
  <c r="H5" i="6" s="1"/>
  <c r="I5" i="6" s="1"/>
  <c r="J5" i="6" s="1"/>
  <c r="F11" i="6"/>
  <c r="H11" i="6" s="1"/>
  <c r="I11" i="6" s="1"/>
  <c r="J11" i="6" s="1"/>
  <c r="F17" i="6"/>
  <c r="H17" i="6" s="1"/>
  <c r="I17" i="6" s="1"/>
  <c r="J17" i="6" s="1"/>
  <c r="G8" i="6"/>
  <c r="G14" i="6"/>
  <c r="G20" i="6"/>
  <c r="P7" i="6"/>
  <c r="P8" i="6"/>
  <c r="Q9" i="6"/>
  <c r="P13" i="6"/>
  <c r="P16" i="6"/>
  <c r="P19" i="6"/>
  <c r="P22" i="6"/>
  <c r="P7" i="7"/>
  <c r="P8" i="7"/>
  <c r="Q9" i="7"/>
  <c r="P13" i="7"/>
  <c r="P16" i="7"/>
  <c r="P19" i="7"/>
  <c r="P7" i="8"/>
  <c r="P8" i="8"/>
  <c r="Q9" i="8"/>
  <c r="P13" i="8"/>
  <c r="P16" i="8"/>
  <c r="P19" i="8"/>
  <c r="P22" i="8"/>
  <c r="F5" i="9"/>
  <c r="H5" i="9" s="1"/>
  <c r="I5" i="9" s="1"/>
  <c r="J5" i="9" s="1"/>
  <c r="F11" i="9"/>
  <c r="H11" i="9" s="1"/>
  <c r="I11" i="9" s="1"/>
  <c r="J11" i="9" s="1"/>
  <c r="F17" i="9"/>
  <c r="H17" i="9" s="1"/>
  <c r="I17" i="9" s="1"/>
  <c r="J17" i="9" s="1"/>
  <c r="G8" i="9"/>
  <c r="G14" i="9"/>
  <c r="G20" i="9"/>
  <c r="V6" i="9"/>
  <c r="V12" i="9"/>
  <c r="Q13" i="9"/>
  <c r="V15" i="9"/>
  <c r="Q16" i="9"/>
  <c r="V18" i="9"/>
  <c r="Q19" i="9"/>
  <c r="V21" i="9"/>
  <c r="F6" i="10"/>
  <c r="H6" i="10" s="1"/>
  <c r="I6" i="10" s="1"/>
  <c r="J6" i="10" s="1"/>
  <c r="F12" i="10"/>
  <c r="H12" i="10" s="1"/>
  <c r="I12" i="10" s="1"/>
  <c r="J12" i="10" s="1"/>
  <c r="F18" i="10"/>
  <c r="H18" i="10" s="1"/>
  <c r="I18" i="10" s="1"/>
  <c r="J18" i="10" s="1"/>
  <c r="G9" i="10"/>
  <c r="G15" i="10"/>
  <c r="M8" i="10"/>
  <c r="U8" i="10" s="1"/>
  <c r="M14" i="10"/>
  <c r="U14" i="10" s="1"/>
  <c r="M20" i="10"/>
  <c r="U20" i="10" s="1"/>
  <c r="V6" i="10"/>
  <c r="R9" i="10"/>
  <c r="V12" i="10"/>
  <c r="Q13" i="10"/>
  <c r="V15" i="10"/>
  <c r="Q16" i="10"/>
  <c r="V18" i="10"/>
  <c r="Q19" i="10"/>
  <c r="V21" i="10"/>
  <c r="M8" i="11"/>
  <c r="U8" i="11" s="1"/>
  <c r="M14" i="11"/>
  <c r="U14" i="11" s="1"/>
  <c r="M20" i="11"/>
  <c r="U20" i="11" s="1"/>
  <c r="V6" i="11"/>
  <c r="R9" i="11"/>
  <c r="V12" i="11"/>
  <c r="Q13" i="11"/>
  <c r="V15" i="11"/>
  <c r="Q16" i="11"/>
  <c r="V18" i="11"/>
  <c r="Q19" i="11"/>
  <c r="V21" i="11"/>
  <c r="M8" i="12"/>
  <c r="U8" i="12" s="1"/>
  <c r="M14" i="12"/>
  <c r="U14" i="12" s="1"/>
  <c r="M20" i="12"/>
  <c r="U20" i="12" s="1"/>
  <c r="V6" i="12"/>
  <c r="R9" i="12"/>
  <c r="V12" i="12"/>
  <c r="Q13" i="12"/>
  <c r="V15" i="12"/>
  <c r="Q16" i="12"/>
  <c r="V18" i="12"/>
  <c r="Q19" i="12"/>
  <c r="V21" i="12"/>
  <c r="F6" i="13"/>
  <c r="H6" i="13" s="1"/>
  <c r="I6" i="13" s="1"/>
  <c r="J6" i="13" s="1"/>
  <c r="F12" i="13"/>
  <c r="H12" i="13" s="1"/>
  <c r="I12" i="13" s="1"/>
  <c r="J12" i="13" s="1"/>
  <c r="F18" i="13"/>
  <c r="H18" i="13" s="1"/>
  <c r="I18" i="13" s="1"/>
  <c r="J18" i="13" s="1"/>
  <c r="G9" i="13"/>
  <c r="G15" i="13"/>
  <c r="G21" i="13"/>
  <c r="M8" i="13"/>
  <c r="U8" i="13" s="1"/>
  <c r="M14" i="13"/>
  <c r="U14" i="13" s="1"/>
  <c r="M20" i="13"/>
  <c r="U20" i="13" s="1"/>
  <c r="AH3" i="14"/>
  <c r="AQ3" i="14" s="1"/>
  <c r="M9" i="14"/>
  <c r="U9" i="14" s="1"/>
  <c r="M15" i="14"/>
  <c r="U15" i="14" s="1"/>
  <c r="M21" i="14"/>
  <c r="U21" i="14" s="1"/>
  <c r="R7" i="14"/>
  <c r="R8" i="14"/>
  <c r="P12" i="14"/>
  <c r="R13" i="14"/>
  <c r="P15" i="14"/>
  <c r="R16" i="14"/>
  <c r="P18" i="14"/>
  <c r="R19" i="14"/>
  <c r="AH3" i="15"/>
  <c r="AQ3" i="15" s="1"/>
  <c r="M9" i="15"/>
  <c r="U9" i="15" s="1"/>
  <c r="M15" i="15"/>
  <c r="U15" i="15" s="1"/>
  <c r="M21" i="15"/>
  <c r="U21" i="15" s="1"/>
  <c r="P6" i="15"/>
  <c r="R7" i="15"/>
  <c r="R8" i="15"/>
  <c r="P12" i="15"/>
  <c r="R13" i="15"/>
  <c r="P15" i="15"/>
  <c r="R16" i="15"/>
  <c r="P18" i="15"/>
  <c r="R19" i="15"/>
  <c r="AH3" i="16"/>
  <c r="AQ3" i="16" s="1"/>
  <c r="M9" i="16"/>
  <c r="U9" i="16" s="1"/>
  <c r="M15" i="16"/>
  <c r="U15" i="16" s="1"/>
  <c r="M21" i="16"/>
  <c r="U21" i="16" s="1"/>
  <c r="R7" i="16"/>
  <c r="R8" i="16"/>
  <c r="R13" i="16"/>
  <c r="R16" i="16"/>
  <c r="R19" i="16"/>
  <c r="AH3" i="17"/>
  <c r="AQ3" i="17" s="1"/>
  <c r="G4" i="17"/>
  <c r="G10" i="17"/>
  <c r="G16" i="17"/>
  <c r="M9" i="17"/>
  <c r="U9" i="17" s="1"/>
  <c r="M15" i="17"/>
  <c r="U15" i="17" s="1"/>
  <c r="V5" i="17"/>
  <c r="Y5" i="17" s="1"/>
  <c r="Q6" i="17"/>
  <c r="V10" i="17"/>
  <c r="Q12" i="17"/>
  <c r="V14" i="17"/>
  <c r="Q15" i="17"/>
  <c r="V17" i="17"/>
  <c r="Q18" i="17"/>
  <c r="V20" i="17"/>
  <c r="Q21" i="17"/>
  <c r="F8" i="18"/>
  <c r="H8" i="18" s="1"/>
  <c r="I8" i="18" s="1"/>
  <c r="J8" i="18" s="1"/>
  <c r="F14" i="18"/>
  <c r="H14" i="18" s="1"/>
  <c r="I14" i="18" s="1"/>
  <c r="J14" i="18" s="1"/>
  <c r="F20" i="18"/>
  <c r="H20" i="18" s="1"/>
  <c r="I20" i="18" s="1"/>
  <c r="J20" i="18" s="1"/>
  <c r="M4" i="18"/>
  <c r="U4" i="18" s="1"/>
  <c r="X4" i="18" s="1"/>
  <c r="M10" i="18"/>
  <c r="U10" i="18" s="1"/>
  <c r="M16" i="18"/>
  <c r="U16" i="18" s="1"/>
  <c r="M22" i="18"/>
  <c r="U22" i="18" s="1"/>
  <c r="Q6" i="18"/>
  <c r="V10" i="18"/>
  <c r="Q12" i="18"/>
  <c r="V14" i="18"/>
  <c r="Q15" i="18"/>
  <c r="V17" i="18"/>
  <c r="Q18" i="18"/>
  <c r="V20" i="18"/>
  <c r="Q21" i="18"/>
  <c r="P5" i="19"/>
  <c r="Q6" i="19"/>
  <c r="V10" i="19"/>
  <c r="P11" i="19"/>
  <c r="Q12" i="19"/>
  <c r="V14" i="19"/>
  <c r="Q15" i="19"/>
  <c r="V17" i="19"/>
  <c r="Q18" i="19"/>
  <c r="V20" i="19"/>
  <c r="Q21" i="19"/>
  <c r="P5" i="20"/>
  <c r="Q6" i="20"/>
  <c r="V10" i="20"/>
  <c r="P11" i="20"/>
  <c r="Q12" i="20"/>
  <c r="V14" i="20"/>
  <c r="Q15" i="20"/>
  <c r="V17" i="20"/>
  <c r="Q18" i="20"/>
  <c r="V20" i="20"/>
  <c r="Q21" i="20"/>
  <c r="F8" i="21"/>
  <c r="H8" i="21" s="1"/>
  <c r="I8" i="21" s="1"/>
  <c r="J8" i="21" s="1"/>
  <c r="F14" i="21"/>
  <c r="F20" i="21"/>
  <c r="P5" i="21"/>
  <c r="P10" i="21"/>
  <c r="P14" i="21"/>
  <c r="P17" i="21"/>
  <c r="P20" i="21"/>
  <c r="P23" i="21"/>
  <c r="F9" i="22"/>
  <c r="F15" i="22"/>
  <c r="G6" i="22"/>
  <c r="G12" i="22"/>
  <c r="G18" i="22"/>
  <c r="M17" i="22"/>
  <c r="U17" i="22" s="1"/>
  <c r="R12" i="22"/>
  <c r="R15" i="22"/>
  <c r="P17" i="22"/>
  <c r="R18" i="22"/>
  <c r="P20" i="22"/>
  <c r="R12" i="23"/>
  <c r="R15" i="23"/>
  <c r="R18" i="23"/>
  <c r="R15" i="24"/>
  <c r="R18" i="24"/>
  <c r="F9" i="25"/>
  <c r="F15" i="25"/>
  <c r="F21" i="25"/>
  <c r="F27" i="25"/>
  <c r="F33" i="25"/>
  <c r="F39" i="25"/>
  <c r="F45" i="25"/>
  <c r="F51" i="25"/>
  <c r="F57" i="25"/>
  <c r="F63" i="25"/>
  <c r="F69" i="25"/>
  <c r="F75" i="25"/>
  <c r="F81" i="25"/>
  <c r="F87" i="25"/>
  <c r="F93" i="25"/>
  <c r="G9" i="25"/>
  <c r="G15" i="25"/>
  <c r="G21" i="25"/>
  <c r="G27" i="25"/>
  <c r="G33" i="25"/>
  <c r="G39" i="25"/>
  <c r="G45" i="25"/>
  <c r="G51" i="25"/>
  <c r="G57" i="25"/>
  <c r="G63" i="25"/>
  <c r="G69" i="25"/>
  <c r="G75" i="25"/>
  <c r="G81" i="25"/>
  <c r="G87" i="25"/>
  <c r="M5" i="25"/>
  <c r="U5" i="25" s="1"/>
  <c r="M11" i="25"/>
  <c r="U11" i="25" s="1"/>
  <c r="M17" i="25"/>
  <c r="U17" i="25" s="1"/>
  <c r="M23" i="25"/>
  <c r="U23" i="25" s="1"/>
  <c r="M29" i="25"/>
  <c r="U29" i="25" s="1"/>
  <c r="M35" i="25"/>
  <c r="U35" i="25" s="1"/>
  <c r="M41" i="25"/>
  <c r="U41" i="25" s="1"/>
  <c r="M47" i="25"/>
  <c r="U47" i="25" s="1"/>
  <c r="M53" i="25"/>
  <c r="U53" i="25" s="1"/>
  <c r="M59" i="25"/>
  <c r="U59" i="25" s="1"/>
  <c r="M65" i="25"/>
  <c r="U65" i="25" s="1"/>
  <c r="M71" i="25"/>
  <c r="U71" i="25" s="1"/>
  <c r="M77" i="25"/>
  <c r="U77" i="25" s="1"/>
  <c r="M83" i="25"/>
  <c r="U83" i="25" s="1"/>
  <c r="M89" i="25"/>
  <c r="U89" i="25" s="1"/>
  <c r="H30" i="25"/>
  <c r="I30" i="25" s="1"/>
  <c r="J30" i="25" s="1"/>
  <c r="H67" i="25"/>
  <c r="I67" i="25" s="1"/>
  <c r="J67" i="25" s="1"/>
  <c r="H85" i="25"/>
  <c r="I85" i="25" s="1"/>
  <c r="J85" i="25" s="1"/>
  <c r="H87" i="26"/>
  <c r="I87" i="26" s="1"/>
  <c r="J87" i="26" s="1"/>
  <c r="M84" i="26"/>
  <c r="U84" i="26" s="1"/>
  <c r="M78" i="26"/>
  <c r="U78" i="26" s="1"/>
  <c r="M72" i="26"/>
  <c r="U72" i="26" s="1"/>
  <c r="M66" i="26"/>
  <c r="U66" i="26" s="1"/>
  <c r="M60" i="26"/>
  <c r="U60" i="26" s="1"/>
  <c r="M54" i="26"/>
  <c r="U54" i="26" s="1"/>
  <c r="M48" i="26"/>
  <c r="U48" i="26" s="1"/>
  <c r="M42" i="26"/>
  <c r="U42" i="26" s="1"/>
  <c r="M36" i="26"/>
  <c r="U36" i="26" s="1"/>
  <c r="M30" i="26"/>
  <c r="U30" i="26" s="1"/>
  <c r="M24" i="26"/>
  <c r="U24" i="26" s="1"/>
  <c r="M18" i="26"/>
  <c r="U18" i="26" s="1"/>
  <c r="M12" i="26"/>
  <c r="U12" i="26" s="1"/>
  <c r="M6" i="26"/>
  <c r="U6" i="26" s="1"/>
  <c r="M89" i="26"/>
  <c r="U89" i="26" s="1"/>
  <c r="M83" i="26"/>
  <c r="U83" i="26" s="1"/>
  <c r="M77" i="26"/>
  <c r="U77" i="26" s="1"/>
  <c r="M71" i="26"/>
  <c r="U71" i="26" s="1"/>
  <c r="M65" i="26"/>
  <c r="U65" i="26" s="1"/>
  <c r="M59" i="26"/>
  <c r="U59" i="26" s="1"/>
  <c r="M53" i="26"/>
  <c r="U53" i="26" s="1"/>
  <c r="M47" i="26"/>
  <c r="U47" i="26" s="1"/>
  <c r="M41" i="26"/>
  <c r="U41" i="26" s="1"/>
  <c r="M35" i="26"/>
  <c r="U35" i="26" s="1"/>
  <c r="M29" i="26"/>
  <c r="U29" i="26" s="1"/>
  <c r="M23" i="26"/>
  <c r="U23" i="26" s="1"/>
  <c r="M17" i="26"/>
  <c r="U17" i="26" s="1"/>
  <c r="M11" i="26"/>
  <c r="U11" i="26" s="1"/>
  <c r="M5" i="26"/>
  <c r="U5" i="26" s="1"/>
  <c r="M88" i="26"/>
  <c r="U88" i="26" s="1"/>
  <c r="M82" i="26"/>
  <c r="U82" i="26" s="1"/>
  <c r="M76" i="26"/>
  <c r="U76" i="26" s="1"/>
  <c r="M70" i="26"/>
  <c r="U70" i="26" s="1"/>
  <c r="M64" i="26"/>
  <c r="U64" i="26" s="1"/>
  <c r="M58" i="26"/>
  <c r="U58" i="26" s="1"/>
  <c r="M52" i="26"/>
  <c r="U52" i="26" s="1"/>
  <c r="M46" i="26"/>
  <c r="U46" i="26" s="1"/>
  <c r="M40" i="26"/>
  <c r="U40" i="26" s="1"/>
  <c r="M34" i="26"/>
  <c r="U34" i="26" s="1"/>
  <c r="M28" i="26"/>
  <c r="U28" i="26" s="1"/>
  <c r="M22" i="26"/>
  <c r="U22" i="26" s="1"/>
  <c r="M16" i="26"/>
  <c r="U16" i="26" s="1"/>
  <c r="M10" i="26"/>
  <c r="U10" i="26" s="1"/>
  <c r="M4" i="26"/>
  <c r="U4" i="26" s="1"/>
  <c r="X4" i="26" s="1"/>
  <c r="M15" i="26"/>
  <c r="U15" i="26" s="1"/>
  <c r="M27" i="26"/>
  <c r="U27" i="26" s="1"/>
  <c r="M39" i="26"/>
  <c r="U39" i="26" s="1"/>
  <c r="M51" i="26"/>
  <c r="U51" i="26" s="1"/>
  <c r="M63" i="26"/>
  <c r="U63" i="26" s="1"/>
  <c r="M75" i="26"/>
  <c r="U75" i="26" s="1"/>
  <c r="M87" i="26"/>
  <c r="U87" i="26" s="1"/>
  <c r="H10" i="26"/>
  <c r="I10" i="26" s="1"/>
  <c r="J10" i="26" s="1"/>
  <c r="H20" i="27"/>
  <c r="I20" i="27" s="1"/>
  <c r="J20" i="27" s="1"/>
  <c r="H47" i="27"/>
  <c r="I47" i="27" s="1"/>
  <c r="J47" i="27" s="1"/>
  <c r="H74" i="27"/>
  <c r="I74" i="27" s="1"/>
  <c r="J74" i="27" s="1"/>
  <c r="H6" i="29"/>
  <c r="I6" i="29" s="1"/>
  <c r="J6" i="29" s="1"/>
  <c r="H13" i="29"/>
  <c r="I13" i="29" s="1"/>
  <c r="J13" i="29" s="1"/>
  <c r="H54" i="29"/>
  <c r="I54" i="29" s="1"/>
  <c r="J54" i="29" s="1"/>
  <c r="H64" i="29"/>
  <c r="I64" i="29" s="1"/>
  <c r="J64" i="29" s="1"/>
  <c r="H72" i="29"/>
  <c r="I72" i="29" s="1"/>
  <c r="J72" i="29" s="1"/>
  <c r="H29" i="30"/>
  <c r="I29" i="30" s="1"/>
  <c r="J29" i="30" s="1"/>
  <c r="H56" i="30"/>
  <c r="I56" i="30" s="1"/>
  <c r="J56" i="30" s="1"/>
  <c r="H83" i="30"/>
  <c r="I83" i="30" s="1"/>
  <c r="J83" i="30" s="1"/>
  <c r="Q68" i="36"/>
  <c r="Q65" i="36"/>
  <c r="Q62" i="36"/>
  <c r="Q59" i="36"/>
  <c r="Q56" i="36"/>
  <c r="Q53" i="36"/>
  <c r="Q50" i="36"/>
  <c r="Q47" i="36"/>
  <c r="Q44" i="36"/>
  <c r="Q41" i="36"/>
  <c r="Q38" i="36"/>
  <c r="Q35" i="36"/>
  <c r="Q32" i="36"/>
  <c r="Q29" i="36"/>
  <c r="Q26" i="36"/>
  <c r="Q23" i="36"/>
  <c r="Q20" i="36"/>
  <c r="Q17" i="36"/>
  <c r="Q14" i="36"/>
  <c r="Q11" i="36"/>
  <c r="Q67" i="36"/>
  <c r="Q64" i="36"/>
  <c r="Q61" i="36"/>
  <c r="Q58" i="36"/>
  <c r="Q55" i="36"/>
  <c r="Q52" i="36"/>
  <c r="Q49" i="36"/>
  <c r="Q46" i="36"/>
  <c r="Q43" i="36"/>
  <c r="Q40" i="36"/>
  <c r="Q37" i="36"/>
  <c r="Q34" i="36"/>
  <c r="Q31" i="36"/>
  <c r="Q28" i="36"/>
  <c r="Q25" i="36"/>
  <c r="Q22" i="36"/>
  <c r="Q19" i="36"/>
  <c r="Q16" i="36"/>
  <c r="Q13" i="36"/>
  <c r="Q7" i="36"/>
  <c r="Q69" i="36"/>
  <c r="Q66" i="36"/>
  <c r="Q63" i="36"/>
  <c r="Q60" i="36"/>
  <c r="Q57" i="36"/>
  <c r="Q54" i="36"/>
  <c r="Q51" i="36"/>
  <c r="Q48" i="36"/>
  <c r="Q45" i="36"/>
  <c r="Q42" i="36"/>
  <c r="Q39" i="36"/>
  <c r="Q36" i="36"/>
  <c r="Q33" i="36"/>
  <c r="Q30" i="36"/>
  <c r="Q27" i="36"/>
  <c r="Q24" i="36"/>
  <c r="Q21" i="36"/>
  <c r="Q18" i="36"/>
  <c r="Q15" i="36"/>
  <c r="Q12" i="36"/>
  <c r="Q10" i="36"/>
  <c r="Q8" i="36"/>
  <c r="Q6" i="36"/>
  <c r="Q5" i="36"/>
  <c r="Q9" i="36"/>
  <c r="V86" i="38"/>
  <c r="V84" i="38"/>
  <c r="V88" i="38"/>
  <c r="V79" i="38"/>
  <c r="V78" i="38"/>
  <c r="V75" i="38"/>
  <c r="V72" i="38"/>
  <c r="V69" i="38"/>
  <c r="V66" i="38"/>
  <c r="V63" i="38"/>
  <c r="V60" i="38"/>
  <c r="V57" i="38"/>
  <c r="V54" i="38"/>
  <c r="V51" i="38"/>
  <c r="V48" i="38"/>
  <c r="V45" i="38"/>
  <c r="V42" i="38"/>
  <c r="V39" i="38"/>
  <c r="V36" i="38"/>
  <c r="V33" i="38"/>
  <c r="V30" i="38"/>
  <c r="V27" i="38"/>
  <c r="V24" i="38"/>
  <c r="V21" i="38"/>
  <c r="V18" i="38"/>
  <c r="V15" i="38"/>
  <c r="V12" i="38"/>
  <c r="V10" i="38"/>
  <c r="V8" i="38"/>
  <c r="V6" i="38"/>
  <c r="V4" i="38"/>
  <c r="Y4" i="38" s="1"/>
  <c r="V83" i="38"/>
  <c r="V81" i="38"/>
  <c r="V85" i="38"/>
  <c r="V77" i="38"/>
  <c r="V74" i="38"/>
  <c r="V71" i="38"/>
  <c r="V68" i="38"/>
  <c r="V65" i="38"/>
  <c r="V62" i="38"/>
  <c r="V59" i="38"/>
  <c r="V56" i="38"/>
  <c r="V53" i="38"/>
  <c r="V50" i="38"/>
  <c r="V47" i="38"/>
  <c r="V44" i="38"/>
  <c r="V41" i="38"/>
  <c r="V38" i="38"/>
  <c r="V35" i="38"/>
  <c r="V32" i="38"/>
  <c r="V29" i="38"/>
  <c r="V26" i="38"/>
  <c r="V23" i="38"/>
  <c r="V20" i="38"/>
  <c r="V17" i="38"/>
  <c r="V14" i="38"/>
  <c r="V82" i="38"/>
  <c r="V76" i="38"/>
  <c r="V73" i="38"/>
  <c r="V70" i="38"/>
  <c r="V67" i="38"/>
  <c r="V64" i="38"/>
  <c r="V61" i="38"/>
  <c r="V58" i="38"/>
  <c r="V55" i="38"/>
  <c r="V52" i="38"/>
  <c r="V49" i="38"/>
  <c r="V46" i="38"/>
  <c r="V43" i="38"/>
  <c r="V40" i="38"/>
  <c r="V37" i="38"/>
  <c r="V34" i="38"/>
  <c r="V31" i="38"/>
  <c r="V28" i="38"/>
  <c r="V25" i="38"/>
  <c r="V22" i="38"/>
  <c r="V19" i="38"/>
  <c r="V16" i="38"/>
  <c r="V13" i="38"/>
  <c r="V7" i="38"/>
  <c r="V87" i="38"/>
  <c r="V5" i="38"/>
  <c r="V80" i="38"/>
  <c r="V9" i="38"/>
  <c r="V11" i="38"/>
  <c r="V89" i="38"/>
  <c r="M21" i="3"/>
  <c r="U21" i="3" s="1"/>
  <c r="R13" i="3"/>
  <c r="R8" i="4"/>
  <c r="P17" i="9"/>
  <c r="P20" i="9"/>
  <c r="F21" i="10"/>
  <c r="H21" i="10" s="1"/>
  <c r="I21" i="10" s="1"/>
  <c r="J21" i="10" s="1"/>
  <c r="F15" i="13"/>
  <c r="H15" i="13" s="1"/>
  <c r="I15" i="13" s="1"/>
  <c r="J15" i="13" s="1"/>
  <c r="H17" i="15"/>
  <c r="G21" i="22"/>
  <c r="C9" i="96"/>
  <c r="C9" i="95"/>
  <c r="C9" i="94"/>
  <c r="C9" i="93"/>
  <c r="H54" i="93" s="1"/>
  <c r="I54" i="93" s="1"/>
  <c r="J54" i="93" s="1"/>
  <c r="C9" i="91"/>
  <c r="C9" i="92"/>
  <c r="C9" i="90"/>
  <c r="H6" i="90" s="1"/>
  <c r="I6" i="90" s="1"/>
  <c r="J6" i="90" s="1"/>
  <c r="C9" i="89"/>
  <c r="H88" i="89" s="1"/>
  <c r="I88" i="89" s="1"/>
  <c r="J88" i="89" s="1"/>
  <c r="C9" i="88"/>
  <c r="C9" i="86"/>
  <c r="H8" i="86" s="1"/>
  <c r="I8" i="86" s="1"/>
  <c r="J8" i="86" s="1"/>
  <c r="C9" i="87"/>
  <c r="C9" i="85"/>
  <c r="C9" i="83"/>
  <c r="C9" i="84"/>
  <c r="C9" i="82"/>
  <c r="C9" i="81"/>
  <c r="H32" i="81" s="1"/>
  <c r="I32" i="81" s="1"/>
  <c r="J32" i="81" s="1"/>
  <c r="C9" i="80"/>
  <c r="C9" i="78"/>
  <c r="C9" i="79"/>
  <c r="C9" i="76"/>
  <c r="C9" i="77"/>
  <c r="C9" i="75"/>
  <c r="H12" i="75" s="1"/>
  <c r="I12" i="75" s="1"/>
  <c r="J12" i="75" s="1"/>
  <c r="C9" i="74"/>
  <c r="H13" i="74" s="1"/>
  <c r="I13" i="74" s="1"/>
  <c r="J13" i="74" s="1"/>
  <c r="C9" i="46"/>
  <c r="C9" i="45"/>
  <c r="C9" i="48"/>
  <c r="C9" i="47"/>
  <c r="C9" i="42"/>
  <c r="C9" i="40"/>
  <c r="H6" i="40" s="1"/>
  <c r="I6" i="40" s="1"/>
  <c r="J6" i="40" s="1"/>
  <c r="C9" i="41"/>
  <c r="C9" i="43"/>
  <c r="C9" i="39"/>
  <c r="C9" i="38"/>
  <c r="H18" i="38" s="1"/>
  <c r="I18" i="38" s="1"/>
  <c r="J18" i="38" s="1"/>
  <c r="C9" i="36"/>
  <c r="H13" i="36" s="1"/>
  <c r="I13" i="36" s="1"/>
  <c r="J13" i="36" s="1"/>
  <c r="C9" i="37"/>
  <c r="H79" i="37" s="1"/>
  <c r="I79" i="37" s="1"/>
  <c r="J79" i="37" s="1"/>
  <c r="C9" i="33"/>
  <c r="H11" i="33" s="1"/>
  <c r="I11" i="33" s="1"/>
  <c r="J11" i="33" s="1"/>
  <c r="C9" i="44"/>
  <c r="C9" i="34"/>
  <c r="C9" i="29"/>
  <c r="H65" i="29" s="1"/>
  <c r="I65" i="29" s="1"/>
  <c r="J65" i="29" s="1"/>
  <c r="C9" i="32"/>
  <c r="H62" i="32" s="1"/>
  <c r="I62" i="32" s="1"/>
  <c r="J62" i="32" s="1"/>
  <c r="C9" i="31"/>
  <c r="C9" i="35"/>
  <c r="H49" i="35" s="1"/>
  <c r="I49" i="35" s="1"/>
  <c r="J49" i="35" s="1"/>
  <c r="C9" i="30"/>
  <c r="H26" i="30" s="1"/>
  <c r="I26" i="30" s="1"/>
  <c r="J26" i="30" s="1"/>
  <c r="C9" i="28"/>
  <c r="H5" i="28" s="1"/>
  <c r="I5" i="28" s="1"/>
  <c r="J5" i="28" s="1"/>
  <c r="C9" i="27"/>
  <c r="H8" i="27" s="1"/>
  <c r="I8" i="27" s="1"/>
  <c r="J8" i="27" s="1"/>
  <c r="H10" i="29"/>
  <c r="I10" i="29" s="1"/>
  <c r="J10" i="29" s="1"/>
  <c r="H24" i="29"/>
  <c r="I24" i="29" s="1"/>
  <c r="J24" i="29" s="1"/>
  <c r="H41" i="29"/>
  <c r="I41" i="29" s="1"/>
  <c r="J41" i="29" s="1"/>
  <c r="H59" i="29"/>
  <c r="I59" i="29" s="1"/>
  <c r="J59" i="29" s="1"/>
  <c r="H77" i="29"/>
  <c r="I77" i="29" s="1"/>
  <c r="J77" i="29" s="1"/>
  <c r="AN3" i="31"/>
  <c r="AH3" i="34"/>
  <c r="AQ3" i="34" s="1"/>
  <c r="H5" i="46"/>
  <c r="I5" i="46" s="1"/>
  <c r="J5" i="46" s="1"/>
  <c r="H11" i="46"/>
  <c r="I11" i="46" s="1"/>
  <c r="J11" i="46" s="1"/>
  <c r="H69" i="48"/>
  <c r="I69" i="48" s="1"/>
  <c r="J69" i="48" s="1"/>
  <c r="G7" i="1"/>
  <c r="G13" i="1"/>
  <c r="M7" i="2"/>
  <c r="U7" i="2" s="1"/>
  <c r="M13" i="2"/>
  <c r="U13" i="2" s="1"/>
  <c r="R10" i="2"/>
  <c r="P13" i="2"/>
  <c r="R14" i="2"/>
  <c r="P16" i="2"/>
  <c r="R17" i="2"/>
  <c r="P19" i="2"/>
  <c r="R20" i="2"/>
  <c r="M7" i="3"/>
  <c r="U7" i="3" s="1"/>
  <c r="M13" i="3"/>
  <c r="U13" i="3" s="1"/>
  <c r="R10" i="3"/>
  <c r="R14" i="3"/>
  <c r="P16" i="3"/>
  <c r="R17" i="3"/>
  <c r="P19" i="3"/>
  <c r="R20" i="3"/>
  <c r="M7" i="4"/>
  <c r="U7" i="4" s="1"/>
  <c r="M13" i="4"/>
  <c r="U13" i="4" s="1"/>
  <c r="R10" i="4"/>
  <c r="R14" i="4"/>
  <c r="P16" i="4"/>
  <c r="R17" i="4"/>
  <c r="P19" i="4"/>
  <c r="R20" i="4"/>
  <c r="M7" i="5"/>
  <c r="U7" i="5" s="1"/>
  <c r="M13" i="5"/>
  <c r="U13" i="5" s="1"/>
  <c r="G9" i="6"/>
  <c r="G15" i="6"/>
  <c r="Q19" i="6"/>
  <c r="Q19" i="7"/>
  <c r="Q19" i="8"/>
  <c r="G9" i="9"/>
  <c r="G15" i="9"/>
  <c r="P6" i="9"/>
  <c r="P12" i="9"/>
  <c r="P15" i="9"/>
  <c r="P18" i="9"/>
  <c r="AH3" i="10"/>
  <c r="AQ3" i="10" s="1"/>
  <c r="F7" i="10"/>
  <c r="H7" i="10" s="1"/>
  <c r="I7" i="10" s="1"/>
  <c r="J7" i="10" s="1"/>
  <c r="F13" i="10"/>
  <c r="H13" i="10" s="1"/>
  <c r="I13" i="10" s="1"/>
  <c r="J13" i="10" s="1"/>
  <c r="M9" i="10"/>
  <c r="U9" i="10" s="1"/>
  <c r="M15" i="10"/>
  <c r="U15" i="10" s="1"/>
  <c r="V4" i="10"/>
  <c r="Y4" i="10" s="1"/>
  <c r="V5" i="10"/>
  <c r="R7" i="10"/>
  <c r="R8" i="10"/>
  <c r="R13" i="10"/>
  <c r="R16" i="10"/>
  <c r="R19" i="10"/>
  <c r="AH3" i="11"/>
  <c r="AQ3" i="11" s="1"/>
  <c r="M9" i="11"/>
  <c r="U9" i="11" s="1"/>
  <c r="M15" i="11"/>
  <c r="U15" i="11" s="1"/>
  <c r="V4" i="11"/>
  <c r="Y4" i="11" s="1"/>
  <c r="V5" i="11"/>
  <c r="R7" i="11"/>
  <c r="R8" i="11"/>
  <c r="R13" i="11"/>
  <c r="R16" i="11"/>
  <c r="R19" i="11"/>
  <c r="AH3" i="12"/>
  <c r="AQ3" i="12" s="1"/>
  <c r="M9" i="12"/>
  <c r="U9" i="12" s="1"/>
  <c r="M15" i="12"/>
  <c r="U15" i="12" s="1"/>
  <c r="V4" i="12"/>
  <c r="Y4" i="12" s="1"/>
  <c r="V5" i="12"/>
  <c r="R7" i="12"/>
  <c r="R8" i="12"/>
  <c r="R13" i="12"/>
  <c r="R16" i="12"/>
  <c r="R19" i="12"/>
  <c r="AH3" i="13"/>
  <c r="AQ3" i="13" s="1"/>
  <c r="F7" i="13"/>
  <c r="H7" i="13" s="1"/>
  <c r="I7" i="13" s="1"/>
  <c r="J7" i="13" s="1"/>
  <c r="F13" i="13"/>
  <c r="H13" i="13" s="1"/>
  <c r="I13" i="13" s="1"/>
  <c r="J13" i="13" s="1"/>
  <c r="G4" i="13"/>
  <c r="G10" i="13"/>
  <c r="G16" i="13"/>
  <c r="M9" i="13"/>
  <c r="U9" i="13" s="1"/>
  <c r="M15" i="13"/>
  <c r="U15" i="13" s="1"/>
  <c r="Q12" i="13"/>
  <c r="Q15" i="13"/>
  <c r="Q18" i="13"/>
  <c r="G5" i="14"/>
  <c r="G11" i="14"/>
  <c r="G17" i="14"/>
  <c r="M4" i="14"/>
  <c r="U4" i="14" s="1"/>
  <c r="X4" i="14" s="1"/>
  <c r="AH4" i="14" s="1"/>
  <c r="AQ4" i="14" s="1"/>
  <c r="M10" i="14"/>
  <c r="U10" i="14" s="1"/>
  <c r="M16" i="14"/>
  <c r="U16" i="14" s="1"/>
  <c r="Q12" i="14"/>
  <c r="Q15" i="14"/>
  <c r="Q18" i="14"/>
  <c r="M4" i="15"/>
  <c r="U4" i="15" s="1"/>
  <c r="X4" i="15" s="1"/>
  <c r="AH4" i="15" s="1"/>
  <c r="M10" i="15"/>
  <c r="U10" i="15" s="1"/>
  <c r="M16" i="15"/>
  <c r="U16" i="15" s="1"/>
  <c r="H6" i="15"/>
  <c r="H12" i="15"/>
  <c r="H15" i="15"/>
  <c r="Q15" i="15"/>
  <c r="H18" i="15"/>
  <c r="Q18" i="15"/>
  <c r="M4" i="16"/>
  <c r="U4" i="16" s="1"/>
  <c r="X4" i="16" s="1"/>
  <c r="AH4" i="16" s="1"/>
  <c r="M10" i="16"/>
  <c r="U10" i="16" s="1"/>
  <c r="M16" i="16"/>
  <c r="U16" i="16" s="1"/>
  <c r="P5" i="16"/>
  <c r="H6" i="16"/>
  <c r="H12" i="16"/>
  <c r="Q12" i="16"/>
  <c r="H15" i="16"/>
  <c r="Q15" i="16"/>
  <c r="H18" i="16"/>
  <c r="Q18" i="16"/>
  <c r="P5" i="17"/>
  <c r="P10" i="17"/>
  <c r="P14" i="17"/>
  <c r="P17" i="17"/>
  <c r="P20" i="17"/>
  <c r="F9" i="18"/>
  <c r="H9" i="18" s="1"/>
  <c r="I9" i="18" s="1"/>
  <c r="J9" i="18" s="1"/>
  <c r="F15" i="18"/>
  <c r="H15" i="18" s="1"/>
  <c r="I15" i="18" s="1"/>
  <c r="J15" i="18" s="1"/>
  <c r="M5" i="18"/>
  <c r="U5" i="18" s="1"/>
  <c r="M11" i="18"/>
  <c r="U11" i="18" s="1"/>
  <c r="M17" i="18"/>
  <c r="U17" i="18" s="1"/>
  <c r="Q5" i="18"/>
  <c r="P10" i="18"/>
  <c r="R12" i="18"/>
  <c r="P14" i="18"/>
  <c r="R15" i="18"/>
  <c r="P17" i="18"/>
  <c r="R18" i="18"/>
  <c r="P20" i="18"/>
  <c r="Q5" i="19"/>
  <c r="P10" i="19"/>
  <c r="P14" i="19"/>
  <c r="R15" i="19"/>
  <c r="P17" i="19"/>
  <c r="R18" i="19"/>
  <c r="P20" i="19"/>
  <c r="Q5" i="20"/>
  <c r="P10" i="20"/>
  <c r="P14" i="20"/>
  <c r="P17" i="20"/>
  <c r="P20" i="20"/>
  <c r="F9" i="21"/>
  <c r="H9" i="21" s="1"/>
  <c r="I9" i="21" s="1"/>
  <c r="J9" i="21" s="1"/>
  <c r="F15" i="21"/>
  <c r="C9" i="21"/>
  <c r="H11" i="21" s="1"/>
  <c r="I11" i="21" s="1"/>
  <c r="J11" i="21" s="1"/>
  <c r="V13" i="21"/>
  <c r="V16" i="21"/>
  <c r="V19" i="21"/>
  <c r="G7" i="22"/>
  <c r="G13" i="22"/>
  <c r="C9" i="22"/>
  <c r="H6" i="22" s="1"/>
  <c r="I6" i="22" s="1"/>
  <c r="J6" i="22" s="1"/>
  <c r="V16" i="22"/>
  <c r="V19" i="22"/>
  <c r="C9" i="23"/>
  <c r="V13" i="23"/>
  <c r="V16" i="23"/>
  <c r="V19" i="23"/>
  <c r="C9" i="24"/>
  <c r="V13" i="24"/>
  <c r="V16" i="24"/>
  <c r="V19" i="24"/>
  <c r="H82" i="25"/>
  <c r="I82" i="25" s="1"/>
  <c r="J82" i="25" s="1"/>
  <c r="AN3" i="26"/>
  <c r="H79" i="27"/>
  <c r="I79" i="27" s="1"/>
  <c r="J79" i="27" s="1"/>
  <c r="H20" i="28"/>
  <c r="I20" i="28" s="1"/>
  <c r="J20" i="28" s="1"/>
  <c r="H29" i="28"/>
  <c r="I29" i="28" s="1"/>
  <c r="J29" i="28" s="1"/>
  <c r="H38" i="28"/>
  <c r="I38" i="28" s="1"/>
  <c r="J38" i="28" s="1"/>
  <c r="H47" i="28"/>
  <c r="I47" i="28" s="1"/>
  <c r="J47" i="28" s="1"/>
  <c r="H56" i="28"/>
  <c r="I56" i="28" s="1"/>
  <c r="J56" i="28" s="1"/>
  <c r="H65" i="28"/>
  <c r="I65" i="28" s="1"/>
  <c r="J65" i="28" s="1"/>
  <c r="H7" i="29"/>
  <c r="I7" i="29" s="1"/>
  <c r="J7" i="29" s="1"/>
  <c r="H22" i="29"/>
  <c r="I22" i="29" s="1"/>
  <c r="J22" i="29" s="1"/>
  <c r="H88" i="30"/>
  <c r="I88" i="30" s="1"/>
  <c r="J88" i="30" s="1"/>
  <c r="M7" i="28"/>
  <c r="U7" i="28" s="1"/>
  <c r="M13" i="28"/>
  <c r="U13" i="28" s="1"/>
  <c r="M19" i="28"/>
  <c r="U19" i="28" s="1"/>
  <c r="M25" i="28"/>
  <c r="U25" i="28" s="1"/>
  <c r="M31" i="28"/>
  <c r="U31" i="28" s="1"/>
  <c r="M37" i="28"/>
  <c r="U37" i="28" s="1"/>
  <c r="M43" i="28"/>
  <c r="U43" i="28" s="1"/>
  <c r="M49" i="28"/>
  <c r="U49" i="28" s="1"/>
  <c r="M55" i="28"/>
  <c r="U55" i="28" s="1"/>
  <c r="M61" i="28"/>
  <c r="U61" i="28" s="1"/>
  <c r="M67" i="28"/>
  <c r="U67" i="28" s="1"/>
  <c r="M9" i="30"/>
  <c r="U9" i="30" s="1"/>
  <c r="M15" i="30"/>
  <c r="U15" i="30" s="1"/>
  <c r="M21" i="30"/>
  <c r="U21" i="30" s="1"/>
  <c r="M27" i="30"/>
  <c r="U27" i="30" s="1"/>
  <c r="M33" i="30"/>
  <c r="U33" i="30" s="1"/>
  <c r="M39" i="30"/>
  <c r="U39" i="30" s="1"/>
  <c r="M45" i="30"/>
  <c r="U45" i="30" s="1"/>
  <c r="M51" i="30"/>
  <c r="U51" i="30" s="1"/>
  <c r="M57" i="30"/>
  <c r="U57" i="30" s="1"/>
  <c r="M63" i="30"/>
  <c r="U63" i="30" s="1"/>
  <c r="M69" i="30"/>
  <c r="U69" i="30" s="1"/>
  <c r="M75" i="30"/>
  <c r="U75" i="30" s="1"/>
  <c r="M81" i="30"/>
  <c r="U81" i="30" s="1"/>
  <c r="M87" i="30"/>
  <c r="U87" i="30" s="1"/>
  <c r="Q62" i="30"/>
  <c r="V63" i="30"/>
  <c r="Q65" i="30"/>
  <c r="V66" i="30"/>
  <c r="R68" i="30"/>
  <c r="Q73" i="30"/>
  <c r="V74" i="30"/>
  <c r="R75" i="30"/>
  <c r="R77" i="30"/>
  <c r="R82" i="30"/>
  <c r="R84" i="30"/>
  <c r="H36" i="33"/>
  <c r="I36" i="33" s="1"/>
  <c r="J36" i="33" s="1"/>
  <c r="H46" i="33"/>
  <c r="I46" i="33" s="1"/>
  <c r="J46" i="33" s="1"/>
  <c r="H72" i="33"/>
  <c r="I72" i="33" s="1"/>
  <c r="J72" i="33" s="1"/>
  <c r="H82" i="33"/>
  <c r="I82" i="33" s="1"/>
  <c r="J82" i="33" s="1"/>
  <c r="V96" i="33"/>
  <c r="V93" i="33"/>
  <c r="V90" i="33"/>
  <c r="V87" i="33"/>
  <c r="V84" i="33"/>
  <c r="V81" i="33"/>
  <c r="V78" i="33"/>
  <c r="V75" i="33"/>
  <c r="V72" i="33"/>
  <c r="V69" i="33"/>
  <c r="V66" i="33"/>
  <c r="V63" i="33"/>
  <c r="V60" i="33"/>
  <c r="V57" i="33"/>
  <c r="V54" i="33"/>
  <c r="V51" i="33"/>
  <c r="V48" i="33"/>
  <c r="V45" i="33"/>
  <c r="V42" i="33"/>
  <c r="V39" i="33"/>
  <c r="V36" i="33"/>
  <c r="V33" i="33"/>
  <c r="V30" i="33"/>
  <c r="V27" i="33"/>
  <c r="V24" i="33"/>
  <c r="V21" i="33"/>
  <c r="V18" i="33"/>
  <c r="V15" i="33"/>
  <c r="V12" i="33"/>
  <c r="V10" i="33"/>
  <c r="V8" i="33"/>
  <c r="V6" i="33"/>
  <c r="V98" i="33"/>
  <c r="V95" i="33"/>
  <c r="V92" i="33"/>
  <c r="V89" i="33"/>
  <c r="V86" i="33"/>
  <c r="V83" i="33"/>
  <c r="V80" i="33"/>
  <c r="V77" i="33"/>
  <c r="V74" i="33"/>
  <c r="V71" i="33"/>
  <c r="V68" i="33"/>
  <c r="V65" i="33"/>
  <c r="V62" i="33"/>
  <c r="V59" i="33"/>
  <c r="V56" i="33"/>
  <c r="V53" i="33"/>
  <c r="V50" i="33"/>
  <c r="V47" i="33"/>
  <c r="V44" i="33"/>
  <c r="V41" i="33"/>
  <c r="V38" i="33"/>
  <c r="V35" i="33"/>
  <c r="V32" i="33"/>
  <c r="V29" i="33"/>
  <c r="V26" i="33"/>
  <c r="V23" i="33"/>
  <c r="V20" i="33"/>
  <c r="V17" i="33"/>
  <c r="V14" i="33"/>
  <c r="V5" i="33"/>
  <c r="Q12" i="33"/>
  <c r="V28" i="33"/>
  <c r="Q30" i="33"/>
  <c r="Q33" i="33"/>
  <c r="Q42" i="33"/>
  <c r="Q51" i="33"/>
  <c r="Q60" i="33"/>
  <c r="Q69" i="33"/>
  <c r="Q78" i="33"/>
  <c r="Q87" i="33"/>
  <c r="H83" i="34"/>
  <c r="I83" i="34" s="1"/>
  <c r="J83" i="34" s="1"/>
  <c r="H89" i="34"/>
  <c r="I89" i="34" s="1"/>
  <c r="J89" i="34" s="1"/>
  <c r="H11" i="34"/>
  <c r="I11" i="34" s="1"/>
  <c r="J11" i="34" s="1"/>
  <c r="H23" i="34"/>
  <c r="I23" i="34" s="1"/>
  <c r="J23" i="34" s="1"/>
  <c r="H41" i="34"/>
  <c r="I41" i="34" s="1"/>
  <c r="J41" i="34" s="1"/>
  <c r="H59" i="34"/>
  <c r="I59" i="34" s="1"/>
  <c r="J59" i="34" s="1"/>
  <c r="H77" i="34"/>
  <c r="I77" i="34" s="1"/>
  <c r="J77" i="34" s="1"/>
  <c r="H42" i="35"/>
  <c r="I42" i="35" s="1"/>
  <c r="J42" i="35" s="1"/>
  <c r="H78" i="35"/>
  <c r="I78" i="35" s="1"/>
  <c r="J78" i="35" s="1"/>
  <c r="M17" i="35"/>
  <c r="U17" i="35" s="1"/>
  <c r="M39" i="35"/>
  <c r="U39" i="35" s="1"/>
  <c r="AH3" i="37"/>
  <c r="AQ3" i="37" s="1"/>
  <c r="H15" i="38"/>
  <c r="I15" i="38" s="1"/>
  <c r="J15" i="38" s="1"/>
  <c r="H51" i="38"/>
  <c r="I51" i="38" s="1"/>
  <c r="J51" i="38" s="1"/>
  <c r="H87" i="38"/>
  <c r="I87" i="38" s="1"/>
  <c r="J87" i="38" s="1"/>
  <c r="R88" i="38"/>
  <c r="R85" i="38"/>
  <c r="R82" i="38"/>
  <c r="R79" i="38"/>
  <c r="R87" i="38"/>
  <c r="R77" i="38"/>
  <c r="R74" i="38"/>
  <c r="R71" i="38"/>
  <c r="R68" i="38"/>
  <c r="R65" i="38"/>
  <c r="R62" i="38"/>
  <c r="R59" i="38"/>
  <c r="R56" i="38"/>
  <c r="R53" i="38"/>
  <c r="R50" i="38"/>
  <c r="R47" i="38"/>
  <c r="R44" i="38"/>
  <c r="R41" i="38"/>
  <c r="R38" i="38"/>
  <c r="R35" i="38"/>
  <c r="R32" i="38"/>
  <c r="R29" i="38"/>
  <c r="R26" i="38"/>
  <c r="R23" i="38"/>
  <c r="R20" i="38"/>
  <c r="R17" i="38"/>
  <c r="R14" i="38"/>
  <c r="R3" i="38"/>
  <c r="R89" i="38"/>
  <c r="R80" i="38"/>
  <c r="R11" i="38"/>
  <c r="R9" i="38"/>
  <c r="R5" i="38"/>
  <c r="R84" i="38"/>
  <c r="R76" i="38"/>
  <c r="R73" i="38"/>
  <c r="R70" i="38"/>
  <c r="R67" i="38"/>
  <c r="R64" i="38"/>
  <c r="R61" i="38"/>
  <c r="R58" i="38"/>
  <c r="R55" i="38"/>
  <c r="R52" i="38"/>
  <c r="R49" i="38"/>
  <c r="R46" i="38"/>
  <c r="R43" i="38"/>
  <c r="R40" i="38"/>
  <c r="R37" i="38"/>
  <c r="R34" i="38"/>
  <c r="R31" i="38"/>
  <c r="R28" i="38"/>
  <c r="R25" i="38"/>
  <c r="R22" i="38"/>
  <c r="R19" i="38"/>
  <c r="R16" i="38"/>
  <c r="R13" i="38"/>
  <c r="R7" i="38"/>
  <c r="R86" i="38"/>
  <c r="R83" i="38"/>
  <c r="R78" i="38"/>
  <c r="R69" i="38"/>
  <c r="R60" i="38"/>
  <c r="R51" i="38"/>
  <c r="R42" i="38"/>
  <c r="R33" i="38"/>
  <c r="R24" i="38"/>
  <c r="R15" i="38"/>
  <c r="R72" i="38"/>
  <c r="R63" i="38"/>
  <c r="R54" i="38"/>
  <c r="R45" i="38"/>
  <c r="R36" i="38"/>
  <c r="R27" i="38"/>
  <c r="R18" i="38"/>
  <c r="R8" i="38"/>
  <c r="R6" i="38"/>
  <c r="R12" i="38"/>
  <c r="R39" i="38"/>
  <c r="R66" i="38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M69" i="28"/>
  <c r="U69" i="28" s="1"/>
  <c r="V11" i="29"/>
  <c r="M5" i="30"/>
  <c r="U5" i="30" s="1"/>
  <c r="M11" i="30"/>
  <c r="U11" i="30" s="1"/>
  <c r="M17" i="30"/>
  <c r="U17" i="30" s="1"/>
  <c r="M23" i="30"/>
  <c r="U23" i="30" s="1"/>
  <c r="M29" i="30"/>
  <c r="U29" i="30" s="1"/>
  <c r="M35" i="30"/>
  <c r="U35" i="30" s="1"/>
  <c r="M41" i="30"/>
  <c r="U41" i="30" s="1"/>
  <c r="M47" i="30"/>
  <c r="U47" i="30" s="1"/>
  <c r="M53" i="30"/>
  <c r="U53" i="30" s="1"/>
  <c r="M59" i="30"/>
  <c r="U59" i="30" s="1"/>
  <c r="M65" i="30"/>
  <c r="U65" i="30" s="1"/>
  <c r="M71" i="30"/>
  <c r="U71" i="30" s="1"/>
  <c r="M77" i="30"/>
  <c r="U77" i="30" s="1"/>
  <c r="M83" i="30"/>
  <c r="U83" i="30" s="1"/>
  <c r="M89" i="30"/>
  <c r="U89" i="30" s="1"/>
  <c r="Q60" i="30"/>
  <c r="Q63" i="30"/>
  <c r="V64" i="30"/>
  <c r="Q66" i="30"/>
  <c r="Q67" i="30"/>
  <c r="V68" i="30"/>
  <c r="R69" i="30"/>
  <c r="R71" i="30"/>
  <c r="R78" i="30"/>
  <c r="R81" i="30"/>
  <c r="AH3" i="31"/>
  <c r="AQ3" i="31" s="1"/>
  <c r="H4" i="33"/>
  <c r="I4" i="33" s="1"/>
  <c r="J4" i="33" s="1"/>
  <c r="K4" i="33" s="1"/>
  <c r="H12" i="33"/>
  <c r="I12" i="33" s="1"/>
  <c r="J12" i="33" s="1"/>
  <c r="H22" i="33"/>
  <c r="I22" i="33" s="1"/>
  <c r="J22" i="33" s="1"/>
  <c r="H48" i="33"/>
  <c r="I48" i="33" s="1"/>
  <c r="J48" i="33" s="1"/>
  <c r="H58" i="33"/>
  <c r="I58" i="33" s="1"/>
  <c r="J58" i="33" s="1"/>
  <c r="H84" i="33"/>
  <c r="I84" i="33" s="1"/>
  <c r="J84" i="33" s="1"/>
  <c r="H94" i="33"/>
  <c r="I94" i="33" s="1"/>
  <c r="J94" i="33" s="1"/>
  <c r="Q98" i="33"/>
  <c r="Q95" i="33"/>
  <c r="Q92" i="33"/>
  <c r="Q89" i="33"/>
  <c r="Q86" i="33"/>
  <c r="Q83" i="33"/>
  <c r="Q80" i="33"/>
  <c r="Q77" i="33"/>
  <c r="Q74" i="33"/>
  <c r="Q71" i="33"/>
  <c r="Q68" i="33"/>
  <c r="Q65" i="33"/>
  <c r="Q62" i="33"/>
  <c r="Q59" i="33"/>
  <c r="Q56" i="33"/>
  <c r="Q53" i="33"/>
  <c r="Q50" i="33"/>
  <c r="Q47" i="33"/>
  <c r="Q44" i="33"/>
  <c r="Q41" i="33"/>
  <c r="Q38" i="33"/>
  <c r="Q35" i="33"/>
  <c r="Q32" i="33"/>
  <c r="Q29" i="33"/>
  <c r="Q26" i="33"/>
  <c r="Q23" i="33"/>
  <c r="Q20" i="33"/>
  <c r="Q17" i="33"/>
  <c r="Q14" i="33"/>
  <c r="Q5" i="33"/>
  <c r="Q11" i="33"/>
  <c r="Q9" i="33"/>
  <c r="Q97" i="33"/>
  <c r="Q94" i="33"/>
  <c r="Q91" i="33"/>
  <c r="Q88" i="33"/>
  <c r="Q85" i="33"/>
  <c r="Q82" i="33"/>
  <c r="Q79" i="33"/>
  <c r="Q76" i="33"/>
  <c r="Q73" i="33"/>
  <c r="Q70" i="33"/>
  <c r="Q67" i="33"/>
  <c r="Q64" i="33"/>
  <c r="Q61" i="33"/>
  <c r="Q58" i="33"/>
  <c r="Q55" i="33"/>
  <c r="Q52" i="33"/>
  <c r="Q49" i="33"/>
  <c r="Q46" i="33"/>
  <c r="Q43" i="33"/>
  <c r="Q40" i="33"/>
  <c r="Q37" i="33"/>
  <c r="Q34" i="33"/>
  <c r="Q31" i="33"/>
  <c r="Q28" i="33"/>
  <c r="Q25" i="33"/>
  <c r="Q22" i="33"/>
  <c r="Q19" i="33"/>
  <c r="Q16" i="33"/>
  <c r="Q13" i="33"/>
  <c r="Q7" i="33"/>
  <c r="Q10" i="33"/>
  <c r="V16" i="33"/>
  <c r="Q18" i="33"/>
  <c r="Q39" i="33"/>
  <c r="Q48" i="33"/>
  <c r="Q57" i="33"/>
  <c r="Q66" i="33"/>
  <c r="Q75" i="33"/>
  <c r="Q84" i="33"/>
  <c r="Q93" i="33"/>
  <c r="H5" i="34"/>
  <c r="I5" i="34" s="1"/>
  <c r="J5" i="34" s="1"/>
  <c r="H29" i="34"/>
  <c r="I29" i="34" s="1"/>
  <c r="J29" i="34" s="1"/>
  <c r="H47" i="34"/>
  <c r="I47" i="34" s="1"/>
  <c r="J47" i="34" s="1"/>
  <c r="H65" i="34"/>
  <c r="I65" i="34" s="1"/>
  <c r="J65" i="34" s="1"/>
  <c r="H16" i="35"/>
  <c r="I16" i="35" s="1"/>
  <c r="J16" i="35" s="1"/>
  <c r="H45" i="35"/>
  <c r="I45" i="35" s="1"/>
  <c r="J45" i="35" s="1"/>
  <c r="M78" i="35"/>
  <c r="U78" i="35" s="1"/>
  <c r="M72" i="35"/>
  <c r="U72" i="35" s="1"/>
  <c r="M66" i="35"/>
  <c r="U66" i="35" s="1"/>
  <c r="M60" i="35"/>
  <c r="U60" i="35" s="1"/>
  <c r="M54" i="35"/>
  <c r="U54" i="35" s="1"/>
  <c r="M48" i="35"/>
  <c r="U48" i="35" s="1"/>
  <c r="M42" i="35"/>
  <c r="U42" i="35" s="1"/>
  <c r="M36" i="35"/>
  <c r="U36" i="35" s="1"/>
  <c r="M30" i="35"/>
  <c r="U30" i="35" s="1"/>
  <c r="M24" i="35"/>
  <c r="U24" i="35" s="1"/>
  <c r="M18" i="35"/>
  <c r="U18" i="35" s="1"/>
  <c r="M12" i="35"/>
  <c r="U12" i="35" s="1"/>
  <c r="M6" i="35"/>
  <c r="U6" i="35" s="1"/>
  <c r="M79" i="35"/>
  <c r="U79" i="35" s="1"/>
  <c r="M71" i="35"/>
  <c r="U71" i="35" s="1"/>
  <c r="M64" i="35"/>
  <c r="U64" i="35" s="1"/>
  <c r="M57" i="35"/>
  <c r="U57" i="35" s="1"/>
  <c r="M50" i="35"/>
  <c r="U50" i="35" s="1"/>
  <c r="M43" i="35"/>
  <c r="U43" i="35" s="1"/>
  <c r="M35" i="35"/>
  <c r="U35" i="35" s="1"/>
  <c r="M28" i="35"/>
  <c r="U28" i="35" s="1"/>
  <c r="M21" i="35"/>
  <c r="U21" i="35" s="1"/>
  <c r="M14" i="35"/>
  <c r="U14" i="35" s="1"/>
  <c r="M7" i="35"/>
  <c r="U7" i="35" s="1"/>
  <c r="M77" i="35"/>
  <c r="U77" i="35" s="1"/>
  <c r="M70" i="35"/>
  <c r="U70" i="35" s="1"/>
  <c r="M63" i="35"/>
  <c r="U63" i="35" s="1"/>
  <c r="M56" i="35"/>
  <c r="U56" i="35" s="1"/>
  <c r="M49" i="35"/>
  <c r="U49" i="35" s="1"/>
  <c r="M41" i="35"/>
  <c r="U41" i="35" s="1"/>
  <c r="M34" i="35"/>
  <c r="U34" i="35" s="1"/>
  <c r="M27" i="35"/>
  <c r="U27" i="35" s="1"/>
  <c r="M20" i="35"/>
  <c r="U20" i="35" s="1"/>
  <c r="M13" i="35"/>
  <c r="U13" i="35" s="1"/>
  <c r="M5" i="35"/>
  <c r="U5" i="35" s="1"/>
  <c r="M76" i="35"/>
  <c r="U76" i="35" s="1"/>
  <c r="M69" i="35"/>
  <c r="U69" i="35" s="1"/>
  <c r="M62" i="35"/>
  <c r="U62" i="35" s="1"/>
  <c r="M55" i="35"/>
  <c r="U55" i="35" s="1"/>
  <c r="M47" i="35"/>
  <c r="U47" i="35" s="1"/>
  <c r="M40" i="35"/>
  <c r="U40" i="35" s="1"/>
  <c r="M33" i="35"/>
  <c r="U33" i="35" s="1"/>
  <c r="M26" i="35"/>
  <c r="U26" i="35" s="1"/>
  <c r="M19" i="35"/>
  <c r="U19" i="35" s="1"/>
  <c r="M11" i="35"/>
  <c r="U11" i="35" s="1"/>
  <c r="M4" i="35"/>
  <c r="U4" i="35" s="1"/>
  <c r="X4" i="35" s="1"/>
  <c r="M73" i="35"/>
  <c r="U73" i="35" s="1"/>
  <c r="M65" i="35"/>
  <c r="U65" i="35" s="1"/>
  <c r="M58" i="35"/>
  <c r="U58" i="35" s="1"/>
  <c r="M51" i="35"/>
  <c r="U51" i="35" s="1"/>
  <c r="M44" i="35"/>
  <c r="U44" i="35" s="1"/>
  <c r="M37" i="35"/>
  <c r="U37" i="35" s="1"/>
  <c r="M29" i="35"/>
  <c r="U29" i="35" s="1"/>
  <c r="M22" i="35"/>
  <c r="U22" i="35" s="1"/>
  <c r="M15" i="35"/>
  <c r="U15" i="35" s="1"/>
  <c r="M8" i="35"/>
  <c r="U8" i="35" s="1"/>
  <c r="M25" i="35"/>
  <c r="U25" i="35" s="1"/>
  <c r="M46" i="35"/>
  <c r="U46" i="35" s="1"/>
  <c r="M68" i="35"/>
  <c r="U68" i="35" s="1"/>
  <c r="H7" i="37"/>
  <c r="I7" i="37" s="1"/>
  <c r="J7" i="37" s="1"/>
  <c r="H43" i="37"/>
  <c r="I43" i="37" s="1"/>
  <c r="J43" i="37" s="1"/>
  <c r="R10" i="38"/>
  <c r="R30" i="38"/>
  <c r="R57" i="38"/>
  <c r="R81" i="38"/>
  <c r="AH3" i="26"/>
  <c r="AQ3" i="26" s="1"/>
  <c r="G5" i="26"/>
  <c r="G8" i="26"/>
  <c r="G11" i="26"/>
  <c r="G14" i="26"/>
  <c r="G17" i="26"/>
  <c r="G20" i="26"/>
  <c r="G23" i="26"/>
  <c r="G26" i="26"/>
  <c r="G29" i="26"/>
  <c r="G32" i="26"/>
  <c r="G35" i="26"/>
  <c r="G38" i="26"/>
  <c r="G41" i="26"/>
  <c r="G44" i="26"/>
  <c r="G47" i="26"/>
  <c r="G50" i="26"/>
  <c r="G53" i="26"/>
  <c r="G56" i="26"/>
  <c r="G59" i="26"/>
  <c r="G62" i="26"/>
  <c r="G65" i="26"/>
  <c r="G68" i="26"/>
  <c r="G71" i="26"/>
  <c r="G74" i="26"/>
  <c r="G77" i="26"/>
  <c r="G80" i="26"/>
  <c r="G83" i="26"/>
  <c r="G86" i="26"/>
  <c r="G89" i="26"/>
  <c r="R14" i="26"/>
  <c r="R17" i="26"/>
  <c r="R20" i="26"/>
  <c r="R23" i="26"/>
  <c r="R26" i="26"/>
  <c r="R29" i="26"/>
  <c r="R32" i="26"/>
  <c r="R35" i="26"/>
  <c r="R38" i="26"/>
  <c r="R41" i="26"/>
  <c r="R44" i="26"/>
  <c r="R47" i="26"/>
  <c r="R50" i="26"/>
  <c r="R53" i="26"/>
  <c r="R56" i="26"/>
  <c r="R59" i="26"/>
  <c r="R62" i="26"/>
  <c r="R65" i="26"/>
  <c r="R68" i="26"/>
  <c r="R71" i="26"/>
  <c r="R74" i="26"/>
  <c r="R77" i="26"/>
  <c r="R80" i="26"/>
  <c r="R83" i="26"/>
  <c r="R86" i="26"/>
  <c r="R89" i="26"/>
  <c r="G6" i="27"/>
  <c r="G9" i="27"/>
  <c r="G12" i="27"/>
  <c r="G15" i="27"/>
  <c r="G18" i="27"/>
  <c r="G21" i="27"/>
  <c r="G24" i="27"/>
  <c r="G27" i="27"/>
  <c r="G30" i="27"/>
  <c r="G33" i="27"/>
  <c r="G36" i="27"/>
  <c r="G39" i="27"/>
  <c r="G42" i="27"/>
  <c r="G45" i="27"/>
  <c r="G48" i="27"/>
  <c r="G51" i="27"/>
  <c r="G54" i="27"/>
  <c r="G57" i="27"/>
  <c r="G60" i="27"/>
  <c r="G63" i="27"/>
  <c r="G66" i="27"/>
  <c r="G69" i="27"/>
  <c r="G72" i="27"/>
  <c r="G75" i="27"/>
  <c r="G78" i="27"/>
  <c r="M8" i="27"/>
  <c r="U8" i="27" s="1"/>
  <c r="M14" i="27"/>
  <c r="U14" i="27" s="1"/>
  <c r="M20" i="27"/>
  <c r="U20" i="27" s="1"/>
  <c r="M26" i="27"/>
  <c r="U26" i="27" s="1"/>
  <c r="M32" i="27"/>
  <c r="U32" i="27" s="1"/>
  <c r="M38" i="27"/>
  <c r="U38" i="27" s="1"/>
  <c r="M44" i="27"/>
  <c r="U44" i="27" s="1"/>
  <c r="M50" i="27"/>
  <c r="U50" i="27" s="1"/>
  <c r="M56" i="27"/>
  <c r="U56" i="27" s="1"/>
  <c r="M62" i="27"/>
  <c r="U62" i="27" s="1"/>
  <c r="M68" i="27"/>
  <c r="U68" i="27" s="1"/>
  <c r="M74" i="27"/>
  <c r="U74" i="27" s="1"/>
  <c r="R6" i="27"/>
  <c r="R8" i="27"/>
  <c r="R10" i="27"/>
  <c r="V11" i="27"/>
  <c r="R12" i="27"/>
  <c r="R15" i="27"/>
  <c r="R18" i="27"/>
  <c r="R21" i="27"/>
  <c r="R24" i="27"/>
  <c r="R27" i="27"/>
  <c r="R30" i="27"/>
  <c r="R33" i="27"/>
  <c r="R36" i="27"/>
  <c r="R39" i="27"/>
  <c r="R42" i="27"/>
  <c r="R45" i="27"/>
  <c r="R48" i="27"/>
  <c r="R51" i="27"/>
  <c r="R54" i="27"/>
  <c r="R57" i="27"/>
  <c r="R60" i="27"/>
  <c r="R63" i="27"/>
  <c r="R66" i="27"/>
  <c r="R69" i="27"/>
  <c r="R72" i="27"/>
  <c r="R75" i="27"/>
  <c r="R78" i="27"/>
  <c r="G6" i="28"/>
  <c r="G9" i="28"/>
  <c r="G12" i="28"/>
  <c r="G15" i="28"/>
  <c r="G18" i="28"/>
  <c r="G21" i="28"/>
  <c r="G24" i="28"/>
  <c r="G27" i="28"/>
  <c r="G30" i="28"/>
  <c r="G33" i="28"/>
  <c r="G36" i="28"/>
  <c r="G39" i="28"/>
  <c r="G42" i="28"/>
  <c r="G45" i="28"/>
  <c r="G48" i="28"/>
  <c r="G51" i="28"/>
  <c r="G54" i="28"/>
  <c r="G57" i="28"/>
  <c r="G60" i="28"/>
  <c r="G63" i="28"/>
  <c r="G66" i="28"/>
  <c r="G69" i="28"/>
  <c r="M4" i="28"/>
  <c r="U4" i="28" s="1"/>
  <c r="X4" i="28" s="1"/>
  <c r="Z4" i="28" s="1"/>
  <c r="M10" i="28"/>
  <c r="U10" i="28" s="1"/>
  <c r="M16" i="28"/>
  <c r="U16" i="28" s="1"/>
  <c r="M22" i="28"/>
  <c r="U22" i="28" s="1"/>
  <c r="M28" i="28"/>
  <c r="U28" i="28" s="1"/>
  <c r="M34" i="28"/>
  <c r="U34" i="28" s="1"/>
  <c r="M40" i="28"/>
  <c r="U40" i="28" s="1"/>
  <c r="M46" i="28"/>
  <c r="U46" i="28" s="1"/>
  <c r="M52" i="28"/>
  <c r="U52" i="28" s="1"/>
  <c r="M58" i="28"/>
  <c r="U58" i="28" s="1"/>
  <c r="M64" i="28"/>
  <c r="U64" i="28" s="1"/>
  <c r="R6" i="28"/>
  <c r="R8" i="28"/>
  <c r="R10" i="28"/>
  <c r="V11" i="28"/>
  <c r="R12" i="28"/>
  <c r="R15" i="28"/>
  <c r="R18" i="28"/>
  <c r="R21" i="28"/>
  <c r="R24" i="28"/>
  <c r="R27" i="28"/>
  <c r="R30" i="28"/>
  <c r="R33" i="28"/>
  <c r="R36" i="28"/>
  <c r="R39" i="28"/>
  <c r="R42" i="28"/>
  <c r="R45" i="28"/>
  <c r="R48" i="28"/>
  <c r="R51" i="28"/>
  <c r="R54" i="28"/>
  <c r="R57" i="28"/>
  <c r="R60" i="28"/>
  <c r="R63" i="28"/>
  <c r="R66" i="28"/>
  <c r="R69" i="28"/>
  <c r="AH3" i="29"/>
  <c r="AQ3" i="29" s="1"/>
  <c r="F7" i="29"/>
  <c r="F13" i="29"/>
  <c r="F19" i="29"/>
  <c r="F25" i="29"/>
  <c r="F31" i="29"/>
  <c r="F37" i="29"/>
  <c r="F43" i="29"/>
  <c r="F49" i="29"/>
  <c r="F55" i="29"/>
  <c r="F61" i="29"/>
  <c r="F67" i="29"/>
  <c r="F73" i="29"/>
  <c r="F79" i="29"/>
  <c r="F85" i="29"/>
  <c r="F91" i="29"/>
  <c r="F97" i="29"/>
  <c r="G31" i="29"/>
  <c r="G37" i="29"/>
  <c r="G43" i="29"/>
  <c r="G49" i="29"/>
  <c r="G55" i="29"/>
  <c r="G61" i="29"/>
  <c r="G67" i="29"/>
  <c r="G73" i="29"/>
  <c r="G79" i="29"/>
  <c r="G85" i="29"/>
  <c r="G91" i="29"/>
  <c r="G97" i="29"/>
  <c r="M9" i="29"/>
  <c r="U9" i="29" s="1"/>
  <c r="M15" i="29"/>
  <c r="U15" i="29" s="1"/>
  <c r="M21" i="29"/>
  <c r="U21" i="29" s="1"/>
  <c r="M27" i="29"/>
  <c r="U27" i="29" s="1"/>
  <c r="M33" i="29"/>
  <c r="U33" i="29" s="1"/>
  <c r="M39" i="29"/>
  <c r="U39" i="29" s="1"/>
  <c r="M45" i="29"/>
  <c r="U45" i="29" s="1"/>
  <c r="M51" i="29"/>
  <c r="U51" i="29" s="1"/>
  <c r="M57" i="29"/>
  <c r="U57" i="29" s="1"/>
  <c r="M63" i="29"/>
  <c r="U63" i="29" s="1"/>
  <c r="M69" i="29"/>
  <c r="U69" i="29" s="1"/>
  <c r="M75" i="29"/>
  <c r="U75" i="29" s="1"/>
  <c r="M81" i="29"/>
  <c r="U81" i="29" s="1"/>
  <c r="M87" i="29"/>
  <c r="U87" i="29" s="1"/>
  <c r="M93" i="29"/>
  <c r="U93" i="29" s="1"/>
  <c r="V5" i="29"/>
  <c r="Q7" i="29"/>
  <c r="Q13" i="29"/>
  <c r="V14" i="29"/>
  <c r="Q16" i="29"/>
  <c r="V17" i="29"/>
  <c r="Q19" i="29"/>
  <c r="V20" i="29"/>
  <c r="Q22" i="29"/>
  <c r="V23" i="29"/>
  <c r="Q25" i="29"/>
  <c r="V26" i="29"/>
  <c r="Q28" i="29"/>
  <c r="V29" i="29"/>
  <c r="Q31" i="29"/>
  <c r="V32" i="29"/>
  <c r="Q34" i="29"/>
  <c r="V35" i="29"/>
  <c r="Q37" i="29"/>
  <c r="V38" i="29"/>
  <c r="Q40" i="29"/>
  <c r="V41" i="29"/>
  <c r="Q43" i="29"/>
  <c r="V44" i="29"/>
  <c r="Q46" i="29"/>
  <c r="V47" i="29"/>
  <c r="Q49" i="29"/>
  <c r="V50" i="29"/>
  <c r="Q52" i="29"/>
  <c r="V53" i="29"/>
  <c r="Q55" i="29"/>
  <c r="V56" i="29"/>
  <c r="Q58" i="29"/>
  <c r="V59" i="29"/>
  <c r="Q61" i="29"/>
  <c r="V62" i="29"/>
  <c r="Q64" i="29"/>
  <c r="V65" i="29"/>
  <c r="Q67" i="29"/>
  <c r="V68" i="29"/>
  <c r="Q70" i="29"/>
  <c r="V71" i="29"/>
  <c r="Q73" i="29"/>
  <c r="V74" i="29"/>
  <c r="Q76" i="29"/>
  <c r="V77" i="29"/>
  <c r="Q79" i="29"/>
  <c r="V80" i="29"/>
  <c r="Q82" i="29"/>
  <c r="V83" i="29"/>
  <c r="Q85" i="29"/>
  <c r="V86" i="29"/>
  <c r="Q88" i="29"/>
  <c r="V89" i="29"/>
  <c r="Q91" i="29"/>
  <c r="V92" i="29"/>
  <c r="Q94" i="29"/>
  <c r="V95" i="29"/>
  <c r="Q97" i="29"/>
  <c r="V98" i="29"/>
  <c r="G6" i="30"/>
  <c r="G9" i="30"/>
  <c r="G12" i="30"/>
  <c r="G15" i="30"/>
  <c r="G18" i="30"/>
  <c r="G21" i="30"/>
  <c r="G24" i="30"/>
  <c r="G27" i="30"/>
  <c r="G30" i="30"/>
  <c r="G33" i="30"/>
  <c r="G36" i="30"/>
  <c r="G39" i="30"/>
  <c r="G42" i="30"/>
  <c r="G45" i="30"/>
  <c r="G48" i="30"/>
  <c r="G51" i="30"/>
  <c r="G54" i="30"/>
  <c r="G57" i="30"/>
  <c r="G60" i="30"/>
  <c r="G63" i="30"/>
  <c r="G66" i="30"/>
  <c r="G69" i="30"/>
  <c r="G72" i="30"/>
  <c r="G75" i="30"/>
  <c r="G78" i="30"/>
  <c r="G81" i="30"/>
  <c r="G84" i="30"/>
  <c r="G87" i="30"/>
  <c r="M6" i="30"/>
  <c r="U6" i="30" s="1"/>
  <c r="M12" i="30"/>
  <c r="U12" i="30" s="1"/>
  <c r="M18" i="30"/>
  <c r="U18" i="30" s="1"/>
  <c r="M24" i="30"/>
  <c r="U24" i="30" s="1"/>
  <c r="M30" i="30"/>
  <c r="U30" i="30" s="1"/>
  <c r="M36" i="30"/>
  <c r="U36" i="30" s="1"/>
  <c r="M42" i="30"/>
  <c r="U42" i="30" s="1"/>
  <c r="M48" i="30"/>
  <c r="U48" i="30" s="1"/>
  <c r="M54" i="30"/>
  <c r="U54" i="30" s="1"/>
  <c r="M60" i="30"/>
  <c r="U60" i="30" s="1"/>
  <c r="M66" i="30"/>
  <c r="U66" i="30" s="1"/>
  <c r="M72" i="30"/>
  <c r="U72" i="30" s="1"/>
  <c r="M78" i="30"/>
  <c r="U78" i="30" s="1"/>
  <c r="M84" i="30"/>
  <c r="U84" i="30" s="1"/>
  <c r="R89" i="30"/>
  <c r="R86" i="30"/>
  <c r="R83" i="30"/>
  <c r="R80" i="30"/>
  <c r="R6" i="30"/>
  <c r="Q87" i="30"/>
  <c r="Q84" i="30"/>
  <c r="Q81" i="30"/>
  <c r="Q78" i="30"/>
  <c r="Q75" i="30"/>
  <c r="Q72" i="30"/>
  <c r="Q69" i="30"/>
  <c r="R8" i="30"/>
  <c r="V88" i="30"/>
  <c r="V85" i="30"/>
  <c r="V82" i="30"/>
  <c r="V79" i="30"/>
  <c r="V76" i="30"/>
  <c r="V73" i="30"/>
  <c r="V70" i="30"/>
  <c r="V67" i="30"/>
  <c r="R10" i="30"/>
  <c r="V11" i="30"/>
  <c r="R12" i="30"/>
  <c r="R15" i="30"/>
  <c r="R18" i="30"/>
  <c r="R21" i="30"/>
  <c r="R24" i="30"/>
  <c r="R27" i="30"/>
  <c r="R30" i="30"/>
  <c r="R33" i="30"/>
  <c r="R36" i="30"/>
  <c r="R39" i="30"/>
  <c r="R42" i="30"/>
  <c r="R45" i="30"/>
  <c r="R48" i="30"/>
  <c r="R51" i="30"/>
  <c r="R54" i="30"/>
  <c r="R57" i="30"/>
  <c r="R60" i="30"/>
  <c r="R63" i="30"/>
  <c r="R66" i="30"/>
  <c r="R67" i="30"/>
  <c r="Q74" i="30"/>
  <c r="V75" i="30"/>
  <c r="R76" i="30"/>
  <c r="Q83" i="30"/>
  <c r="V84" i="30"/>
  <c r="Q85" i="30"/>
  <c r="V86" i="30"/>
  <c r="H10" i="31"/>
  <c r="I10" i="31" s="1"/>
  <c r="J10" i="31" s="1"/>
  <c r="H5" i="31"/>
  <c r="I5" i="31" s="1"/>
  <c r="J5" i="31" s="1"/>
  <c r="H73" i="31"/>
  <c r="I73" i="31" s="1"/>
  <c r="J73" i="31" s="1"/>
  <c r="M13" i="32"/>
  <c r="U13" i="32" s="1"/>
  <c r="M25" i="32"/>
  <c r="U25" i="32" s="1"/>
  <c r="M37" i="32"/>
  <c r="U37" i="32" s="1"/>
  <c r="M49" i="32"/>
  <c r="U49" i="32" s="1"/>
  <c r="H29" i="32"/>
  <c r="I29" i="32" s="1"/>
  <c r="J29" i="32" s="1"/>
  <c r="H56" i="32"/>
  <c r="I56" i="32" s="1"/>
  <c r="J56" i="32" s="1"/>
  <c r="H13" i="33"/>
  <c r="I13" i="33" s="1"/>
  <c r="J13" i="33" s="1"/>
  <c r="H31" i="33"/>
  <c r="I31" i="33" s="1"/>
  <c r="J31" i="33" s="1"/>
  <c r="H49" i="33"/>
  <c r="I49" i="33" s="1"/>
  <c r="J49" i="33" s="1"/>
  <c r="H67" i="33"/>
  <c r="I67" i="33" s="1"/>
  <c r="J67" i="33" s="1"/>
  <c r="H85" i="33"/>
  <c r="I85" i="33" s="1"/>
  <c r="J85" i="33" s="1"/>
  <c r="V19" i="33"/>
  <c r="Q21" i="33"/>
  <c r="V31" i="33"/>
  <c r="V40" i="33"/>
  <c r="V49" i="33"/>
  <c r="V58" i="33"/>
  <c r="V67" i="33"/>
  <c r="V76" i="33"/>
  <c r="V85" i="33"/>
  <c r="V94" i="33"/>
  <c r="H8" i="34"/>
  <c r="I8" i="34" s="1"/>
  <c r="J8" i="34" s="1"/>
  <c r="H24" i="35"/>
  <c r="I24" i="35" s="1"/>
  <c r="J24" i="35" s="1"/>
  <c r="H31" i="35"/>
  <c r="I31" i="35" s="1"/>
  <c r="J31" i="35" s="1"/>
  <c r="H60" i="35"/>
  <c r="I60" i="35" s="1"/>
  <c r="J60" i="35" s="1"/>
  <c r="H67" i="35"/>
  <c r="I67" i="35" s="1"/>
  <c r="J67" i="35" s="1"/>
  <c r="M9" i="35"/>
  <c r="U9" i="35" s="1"/>
  <c r="M31" i="35"/>
  <c r="U31" i="35" s="1"/>
  <c r="M52" i="35"/>
  <c r="U52" i="35" s="1"/>
  <c r="M74" i="35"/>
  <c r="U74" i="35" s="1"/>
  <c r="H37" i="36"/>
  <c r="I37" i="36" s="1"/>
  <c r="J37" i="36" s="1"/>
  <c r="Z4" i="36"/>
  <c r="H13" i="37"/>
  <c r="I13" i="37" s="1"/>
  <c r="J13" i="37" s="1"/>
  <c r="H49" i="37"/>
  <c r="I49" i="37" s="1"/>
  <c r="J49" i="37" s="1"/>
  <c r="H85" i="37"/>
  <c r="I85" i="37" s="1"/>
  <c r="J85" i="37" s="1"/>
  <c r="H33" i="38"/>
  <c r="I33" i="38" s="1"/>
  <c r="J33" i="38" s="1"/>
  <c r="H69" i="38"/>
  <c r="I69" i="38" s="1"/>
  <c r="J69" i="38" s="1"/>
  <c r="F42" i="26"/>
  <c r="F45" i="26"/>
  <c r="F48" i="26"/>
  <c r="F51" i="26"/>
  <c r="F54" i="26"/>
  <c r="F57" i="26"/>
  <c r="F60" i="26"/>
  <c r="F63" i="26"/>
  <c r="F66" i="26"/>
  <c r="F69" i="26"/>
  <c r="F72" i="26"/>
  <c r="F75" i="26"/>
  <c r="F78" i="26"/>
  <c r="F81" i="26"/>
  <c r="F84" i="26"/>
  <c r="F87" i="26"/>
  <c r="Q21" i="26"/>
  <c r="V22" i="26"/>
  <c r="Q24" i="26"/>
  <c r="V25" i="26"/>
  <c r="Q27" i="26"/>
  <c r="V28" i="26"/>
  <c r="Q30" i="26"/>
  <c r="V31" i="26"/>
  <c r="Q33" i="26"/>
  <c r="V34" i="26"/>
  <c r="Q36" i="26"/>
  <c r="V37" i="26"/>
  <c r="Q39" i="26"/>
  <c r="V40" i="26"/>
  <c r="Q42" i="26"/>
  <c r="V43" i="26"/>
  <c r="Q45" i="26"/>
  <c r="V46" i="26"/>
  <c r="Q48" i="26"/>
  <c r="V49" i="26"/>
  <c r="Q51" i="26"/>
  <c r="V52" i="26"/>
  <c r="Q54" i="26"/>
  <c r="V55" i="26"/>
  <c r="Q57" i="26"/>
  <c r="V58" i="26"/>
  <c r="Q60" i="26"/>
  <c r="V61" i="26"/>
  <c r="Q63" i="26"/>
  <c r="V64" i="26"/>
  <c r="Q66" i="26"/>
  <c r="V67" i="26"/>
  <c r="Q69" i="26"/>
  <c r="V70" i="26"/>
  <c r="Q72" i="26"/>
  <c r="V73" i="26"/>
  <c r="Q75" i="26"/>
  <c r="V76" i="26"/>
  <c r="Q78" i="26"/>
  <c r="V79" i="26"/>
  <c r="Q81" i="26"/>
  <c r="V82" i="26"/>
  <c r="Q84" i="26"/>
  <c r="V85" i="26"/>
  <c r="V88" i="26"/>
  <c r="AE3" i="27"/>
  <c r="M9" i="27"/>
  <c r="U9" i="27" s="1"/>
  <c r="M15" i="27"/>
  <c r="U15" i="27" s="1"/>
  <c r="M21" i="27"/>
  <c r="U21" i="27" s="1"/>
  <c r="M27" i="27"/>
  <c r="U27" i="27" s="1"/>
  <c r="M33" i="27"/>
  <c r="U33" i="27" s="1"/>
  <c r="M39" i="27"/>
  <c r="U39" i="27" s="1"/>
  <c r="M45" i="27"/>
  <c r="U45" i="27" s="1"/>
  <c r="M51" i="27"/>
  <c r="U51" i="27" s="1"/>
  <c r="M57" i="27"/>
  <c r="U57" i="27" s="1"/>
  <c r="M63" i="27"/>
  <c r="U63" i="27" s="1"/>
  <c r="M69" i="27"/>
  <c r="U69" i="27" s="1"/>
  <c r="M75" i="27"/>
  <c r="U75" i="27" s="1"/>
  <c r="Q34" i="27"/>
  <c r="Q37" i="27"/>
  <c r="V38" i="27"/>
  <c r="Q40" i="27"/>
  <c r="V41" i="27"/>
  <c r="Q43" i="27"/>
  <c r="V44" i="27"/>
  <c r="Q46" i="27"/>
  <c r="V47" i="27"/>
  <c r="Q49" i="27"/>
  <c r="V50" i="27"/>
  <c r="Q52" i="27"/>
  <c r="V53" i="27"/>
  <c r="Q55" i="27"/>
  <c r="V56" i="27"/>
  <c r="Q58" i="27"/>
  <c r="V59" i="27"/>
  <c r="Q61" i="27"/>
  <c r="V62" i="27"/>
  <c r="Q64" i="27"/>
  <c r="V65" i="27"/>
  <c r="Q67" i="27"/>
  <c r="V68" i="27"/>
  <c r="Q70" i="27"/>
  <c r="V71" i="27"/>
  <c r="Q73" i="27"/>
  <c r="V74" i="27"/>
  <c r="Q76" i="27"/>
  <c r="Q79" i="27"/>
  <c r="AE3" i="28"/>
  <c r="M5" i="28"/>
  <c r="U5" i="28" s="1"/>
  <c r="M11" i="28"/>
  <c r="U11" i="28" s="1"/>
  <c r="M17" i="28"/>
  <c r="U17" i="28" s="1"/>
  <c r="M23" i="28"/>
  <c r="U23" i="28" s="1"/>
  <c r="M29" i="28"/>
  <c r="U29" i="28" s="1"/>
  <c r="M35" i="28"/>
  <c r="U35" i="28" s="1"/>
  <c r="M41" i="28"/>
  <c r="U41" i="28" s="1"/>
  <c r="M47" i="28"/>
  <c r="U47" i="28" s="1"/>
  <c r="M53" i="28"/>
  <c r="U53" i="28" s="1"/>
  <c r="M59" i="28"/>
  <c r="U59" i="28" s="1"/>
  <c r="M65" i="28"/>
  <c r="U65" i="28" s="1"/>
  <c r="Q58" i="28"/>
  <c r="V59" i="28"/>
  <c r="Q61" i="28"/>
  <c r="V62" i="28"/>
  <c r="Q64" i="28"/>
  <c r="V65" i="28"/>
  <c r="Q67" i="28"/>
  <c r="Q9" i="29"/>
  <c r="Q11" i="29"/>
  <c r="AE3" i="30"/>
  <c r="M7" i="30"/>
  <c r="U7" i="30" s="1"/>
  <c r="M13" i="30"/>
  <c r="U13" i="30" s="1"/>
  <c r="M19" i="30"/>
  <c r="U19" i="30" s="1"/>
  <c r="M25" i="30"/>
  <c r="U25" i="30" s="1"/>
  <c r="M31" i="30"/>
  <c r="U31" i="30" s="1"/>
  <c r="M37" i="30"/>
  <c r="U37" i="30" s="1"/>
  <c r="M43" i="30"/>
  <c r="U43" i="30" s="1"/>
  <c r="M49" i="30"/>
  <c r="U49" i="30" s="1"/>
  <c r="M55" i="30"/>
  <c r="U55" i="30" s="1"/>
  <c r="M61" i="30"/>
  <c r="U61" i="30" s="1"/>
  <c r="M67" i="30"/>
  <c r="U67" i="30" s="1"/>
  <c r="M73" i="30"/>
  <c r="U73" i="30" s="1"/>
  <c r="M79" i="30"/>
  <c r="U79" i="30" s="1"/>
  <c r="M85" i="30"/>
  <c r="U85" i="30" s="1"/>
  <c r="Q79" i="30"/>
  <c r="R85" i="30"/>
  <c r="R87" i="30"/>
  <c r="H6" i="33"/>
  <c r="I6" i="33" s="1"/>
  <c r="J6" i="33" s="1"/>
  <c r="H16" i="33"/>
  <c r="I16" i="33" s="1"/>
  <c r="J16" i="33" s="1"/>
  <c r="H24" i="33"/>
  <c r="I24" i="33" s="1"/>
  <c r="J24" i="33" s="1"/>
  <c r="H34" i="33"/>
  <c r="I34" i="33" s="1"/>
  <c r="J34" i="33" s="1"/>
  <c r="H42" i="33"/>
  <c r="I42" i="33" s="1"/>
  <c r="J42" i="33" s="1"/>
  <c r="H52" i="33"/>
  <c r="I52" i="33" s="1"/>
  <c r="J52" i="33" s="1"/>
  <c r="H60" i="33"/>
  <c r="I60" i="33" s="1"/>
  <c r="J60" i="33" s="1"/>
  <c r="H70" i="33"/>
  <c r="I70" i="33" s="1"/>
  <c r="J70" i="33" s="1"/>
  <c r="H78" i="33"/>
  <c r="I78" i="33" s="1"/>
  <c r="J78" i="33" s="1"/>
  <c r="H88" i="33"/>
  <c r="I88" i="33" s="1"/>
  <c r="J88" i="33" s="1"/>
  <c r="H96" i="33"/>
  <c r="I96" i="33" s="1"/>
  <c r="J96" i="33" s="1"/>
  <c r="Q63" i="33"/>
  <c r="Q72" i="33"/>
  <c r="Q81" i="33"/>
  <c r="Q90" i="33"/>
  <c r="H88" i="34"/>
  <c r="I88" i="34" s="1"/>
  <c r="J88" i="34" s="1"/>
  <c r="H71" i="34"/>
  <c r="I71" i="34" s="1"/>
  <c r="J71" i="34" s="1"/>
  <c r="H36" i="38"/>
  <c r="I36" i="38" s="1"/>
  <c r="J36" i="38" s="1"/>
  <c r="H72" i="38"/>
  <c r="I72" i="38" s="1"/>
  <c r="J72" i="38" s="1"/>
  <c r="Q85" i="38"/>
  <c r="Q83" i="38"/>
  <c r="Q87" i="38"/>
  <c r="Q77" i="38"/>
  <c r="Q74" i="38"/>
  <c r="Q71" i="38"/>
  <c r="Q68" i="38"/>
  <c r="Q65" i="38"/>
  <c r="Q62" i="38"/>
  <c r="Q59" i="38"/>
  <c r="Q56" i="38"/>
  <c r="Q53" i="38"/>
  <c r="Q50" i="38"/>
  <c r="Q47" i="38"/>
  <c r="Q44" i="38"/>
  <c r="Q41" i="38"/>
  <c r="Q38" i="38"/>
  <c r="Q35" i="38"/>
  <c r="Q32" i="38"/>
  <c r="Q29" i="38"/>
  <c r="Q26" i="38"/>
  <c r="Q23" i="38"/>
  <c r="Q20" i="38"/>
  <c r="Q17" i="38"/>
  <c r="Q14" i="38"/>
  <c r="Q89" i="38"/>
  <c r="Q82" i="38"/>
  <c r="Q80" i="38"/>
  <c r="Q11" i="38"/>
  <c r="Q9" i="38"/>
  <c r="Q5" i="38"/>
  <c r="Q84" i="38"/>
  <c r="Q76" i="38"/>
  <c r="Q73" i="38"/>
  <c r="Q70" i="38"/>
  <c r="Q67" i="38"/>
  <c r="Q64" i="38"/>
  <c r="Q61" i="38"/>
  <c r="Q58" i="38"/>
  <c r="Q55" i="38"/>
  <c r="Q52" i="38"/>
  <c r="Q49" i="38"/>
  <c r="Q46" i="38"/>
  <c r="Q43" i="38"/>
  <c r="Q40" i="38"/>
  <c r="Q37" i="38"/>
  <c r="Q34" i="38"/>
  <c r="Q31" i="38"/>
  <c r="Q28" i="38"/>
  <c r="Q25" i="38"/>
  <c r="Q22" i="38"/>
  <c r="Q19" i="38"/>
  <c r="Q16" i="38"/>
  <c r="Q13" i="38"/>
  <c r="Q7" i="38"/>
  <c r="Q81" i="38"/>
  <c r="Q78" i="38"/>
  <c r="Q75" i="38"/>
  <c r="Q72" i="38"/>
  <c r="Q69" i="38"/>
  <c r="Q66" i="38"/>
  <c r="Q63" i="38"/>
  <c r="Q60" i="38"/>
  <c r="Q57" i="38"/>
  <c r="Q54" i="38"/>
  <c r="Q51" i="38"/>
  <c r="Q48" i="38"/>
  <c r="Q45" i="38"/>
  <c r="Q42" i="38"/>
  <c r="Q39" i="38"/>
  <c r="Q36" i="38"/>
  <c r="Q33" i="38"/>
  <c r="Q30" i="38"/>
  <c r="Q27" i="38"/>
  <c r="Q24" i="38"/>
  <c r="Q21" i="38"/>
  <c r="Q18" i="38"/>
  <c r="Q15" i="38"/>
  <c r="Q12" i="38"/>
  <c r="Q10" i="38"/>
  <c r="Q8" i="38"/>
  <c r="Q6" i="38"/>
  <c r="Q86" i="38"/>
  <c r="Q79" i="38"/>
  <c r="H36" i="39"/>
  <c r="I36" i="39" s="1"/>
  <c r="J36" i="39" s="1"/>
  <c r="H79" i="39"/>
  <c r="I79" i="39" s="1"/>
  <c r="J79" i="39" s="1"/>
  <c r="G6" i="26"/>
  <c r="G9" i="26"/>
  <c r="G12" i="26"/>
  <c r="G15" i="26"/>
  <c r="G18" i="26"/>
  <c r="G21" i="26"/>
  <c r="G24" i="26"/>
  <c r="G27" i="26"/>
  <c r="G30" i="26"/>
  <c r="G33" i="26"/>
  <c r="G36" i="26"/>
  <c r="G39" i="26"/>
  <c r="G42" i="26"/>
  <c r="G45" i="26"/>
  <c r="G48" i="26"/>
  <c r="G51" i="26"/>
  <c r="G54" i="26"/>
  <c r="G57" i="26"/>
  <c r="G60" i="26"/>
  <c r="G63" i="26"/>
  <c r="G66" i="26"/>
  <c r="G69" i="26"/>
  <c r="G72" i="26"/>
  <c r="G75" i="26"/>
  <c r="G78" i="26"/>
  <c r="G81" i="26"/>
  <c r="G84" i="26"/>
  <c r="R6" i="26"/>
  <c r="R8" i="26"/>
  <c r="R10" i="26"/>
  <c r="R12" i="26"/>
  <c r="R15" i="26"/>
  <c r="R18" i="26"/>
  <c r="R21" i="26"/>
  <c r="R24" i="26"/>
  <c r="R27" i="26"/>
  <c r="R30" i="26"/>
  <c r="R33" i="26"/>
  <c r="R36" i="26"/>
  <c r="R39" i="26"/>
  <c r="R42" i="26"/>
  <c r="R45" i="26"/>
  <c r="R48" i="26"/>
  <c r="R51" i="26"/>
  <c r="R54" i="26"/>
  <c r="R57" i="26"/>
  <c r="R60" i="26"/>
  <c r="R63" i="26"/>
  <c r="R66" i="26"/>
  <c r="R69" i="26"/>
  <c r="R72" i="26"/>
  <c r="R75" i="26"/>
  <c r="R78" i="26"/>
  <c r="R81" i="26"/>
  <c r="R84" i="26"/>
  <c r="G4" i="27"/>
  <c r="G7" i="27"/>
  <c r="G10" i="27"/>
  <c r="G13" i="27"/>
  <c r="G16" i="27"/>
  <c r="G19" i="27"/>
  <c r="G22" i="27"/>
  <c r="G25" i="27"/>
  <c r="G28" i="27"/>
  <c r="G31" i="27"/>
  <c r="G34" i="27"/>
  <c r="G37" i="27"/>
  <c r="G40" i="27"/>
  <c r="G43" i="27"/>
  <c r="G46" i="27"/>
  <c r="G49" i="27"/>
  <c r="G52" i="27"/>
  <c r="G55" i="27"/>
  <c r="G58" i="27"/>
  <c r="G61" i="27"/>
  <c r="G64" i="27"/>
  <c r="G67" i="27"/>
  <c r="G70" i="27"/>
  <c r="G73" i="27"/>
  <c r="G76" i="27"/>
  <c r="M4" i="27"/>
  <c r="U4" i="27" s="1"/>
  <c r="X4" i="27" s="1"/>
  <c r="M10" i="27"/>
  <c r="U10" i="27" s="1"/>
  <c r="M16" i="27"/>
  <c r="U16" i="27" s="1"/>
  <c r="M22" i="27"/>
  <c r="U22" i="27" s="1"/>
  <c r="M28" i="27"/>
  <c r="U28" i="27" s="1"/>
  <c r="M34" i="27"/>
  <c r="U34" i="27" s="1"/>
  <c r="M40" i="27"/>
  <c r="U40" i="27" s="1"/>
  <c r="M46" i="27"/>
  <c r="U46" i="27" s="1"/>
  <c r="M52" i="27"/>
  <c r="U52" i="27" s="1"/>
  <c r="M58" i="27"/>
  <c r="U58" i="27" s="1"/>
  <c r="M64" i="27"/>
  <c r="U64" i="27" s="1"/>
  <c r="M70" i="27"/>
  <c r="U70" i="27" s="1"/>
  <c r="R7" i="27"/>
  <c r="Q9" i="27"/>
  <c r="R13" i="27"/>
  <c r="R16" i="27"/>
  <c r="R19" i="27"/>
  <c r="R22" i="27"/>
  <c r="R25" i="27"/>
  <c r="R28" i="27"/>
  <c r="R31" i="27"/>
  <c r="R34" i="27"/>
  <c r="R37" i="27"/>
  <c r="R40" i="27"/>
  <c r="R43" i="27"/>
  <c r="R46" i="27"/>
  <c r="R49" i="27"/>
  <c r="R52" i="27"/>
  <c r="R55" i="27"/>
  <c r="R58" i="27"/>
  <c r="R61" i="27"/>
  <c r="R64" i="27"/>
  <c r="R67" i="27"/>
  <c r="R70" i="27"/>
  <c r="R73" i="27"/>
  <c r="R76" i="27"/>
  <c r="G4" i="28"/>
  <c r="G7" i="28"/>
  <c r="G10" i="28"/>
  <c r="G13" i="28"/>
  <c r="G16" i="28"/>
  <c r="G19" i="28"/>
  <c r="G22" i="28"/>
  <c r="G25" i="28"/>
  <c r="G28" i="28"/>
  <c r="G31" i="28"/>
  <c r="G34" i="28"/>
  <c r="G37" i="28"/>
  <c r="G40" i="28"/>
  <c r="G43" i="28"/>
  <c r="G46" i="28"/>
  <c r="G49" i="28"/>
  <c r="G52" i="28"/>
  <c r="G55" i="28"/>
  <c r="G58" i="28"/>
  <c r="G61" i="28"/>
  <c r="G64" i="28"/>
  <c r="M6" i="28"/>
  <c r="U6" i="28" s="1"/>
  <c r="M12" i="28"/>
  <c r="U12" i="28" s="1"/>
  <c r="M18" i="28"/>
  <c r="U18" i="28" s="1"/>
  <c r="M24" i="28"/>
  <c r="U24" i="28" s="1"/>
  <c r="M30" i="28"/>
  <c r="U30" i="28" s="1"/>
  <c r="M36" i="28"/>
  <c r="U36" i="28" s="1"/>
  <c r="M42" i="28"/>
  <c r="U42" i="28" s="1"/>
  <c r="M48" i="28"/>
  <c r="U48" i="28" s="1"/>
  <c r="M54" i="28"/>
  <c r="U54" i="28" s="1"/>
  <c r="M60" i="28"/>
  <c r="U60" i="28" s="1"/>
  <c r="R7" i="28"/>
  <c r="Q9" i="28"/>
  <c r="R13" i="28"/>
  <c r="R16" i="28"/>
  <c r="R19" i="28"/>
  <c r="R22" i="28"/>
  <c r="R25" i="28"/>
  <c r="R28" i="28"/>
  <c r="R31" i="28"/>
  <c r="R34" i="28"/>
  <c r="R37" i="28"/>
  <c r="R40" i="28"/>
  <c r="R43" i="28"/>
  <c r="R46" i="28"/>
  <c r="R49" i="28"/>
  <c r="R52" i="28"/>
  <c r="R55" i="28"/>
  <c r="R58" i="28"/>
  <c r="R61" i="28"/>
  <c r="R64" i="28"/>
  <c r="F9" i="29"/>
  <c r="F15" i="29"/>
  <c r="F21" i="29"/>
  <c r="F27" i="29"/>
  <c r="F33" i="29"/>
  <c r="F39" i="29"/>
  <c r="F45" i="29"/>
  <c r="F51" i="29"/>
  <c r="F57" i="29"/>
  <c r="F63" i="29"/>
  <c r="F69" i="29"/>
  <c r="F75" i="29"/>
  <c r="F81" i="29"/>
  <c r="F87" i="29"/>
  <c r="G9" i="29"/>
  <c r="G15" i="29"/>
  <c r="G21" i="29"/>
  <c r="G27" i="29"/>
  <c r="G33" i="29"/>
  <c r="G39" i="29"/>
  <c r="G45" i="29"/>
  <c r="G51" i="29"/>
  <c r="G57" i="29"/>
  <c r="G63" i="29"/>
  <c r="G69" i="29"/>
  <c r="G75" i="29"/>
  <c r="G81" i="29"/>
  <c r="G87" i="29"/>
  <c r="M5" i="29"/>
  <c r="U5" i="29" s="1"/>
  <c r="M11" i="29"/>
  <c r="U11" i="29" s="1"/>
  <c r="M17" i="29"/>
  <c r="U17" i="29" s="1"/>
  <c r="M23" i="29"/>
  <c r="U23" i="29" s="1"/>
  <c r="M29" i="29"/>
  <c r="U29" i="29" s="1"/>
  <c r="M35" i="29"/>
  <c r="U35" i="29" s="1"/>
  <c r="M41" i="29"/>
  <c r="U41" i="29" s="1"/>
  <c r="M47" i="29"/>
  <c r="U47" i="29" s="1"/>
  <c r="M53" i="29"/>
  <c r="U53" i="29" s="1"/>
  <c r="M59" i="29"/>
  <c r="U59" i="29" s="1"/>
  <c r="M65" i="29"/>
  <c r="U65" i="29" s="1"/>
  <c r="M71" i="29"/>
  <c r="U71" i="29" s="1"/>
  <c r="M77" i="29"/>
  <c r="U77" i="29" s="1"/>
  <c r="M83" i="29"/>
  <c r="U83" i="29" s="1"/>
  <c r="M89" i="29"/>
  <c r="U89" i="29" s="1"/>
  <c r="Q5" i="29"/>
  <c r="V6" i="29"/>
  <c r="V8" i="29"/>
  <c r="V10" i="29"/>
  <c r="V12" i="29"/>
  <c r="Q14" i="29"/>
  <c r="V15" i="29"/>
  <c r="Q17" i="29"/>
  <c r="V18" i="29"/>
  <c r="Q20" i="29"/>
  <c r="V21" i="29"/>
  <c r="Q23" i="29"/>
  <c r="V24" i="29"/>
  <c r="Q26" i="29"/>
  <c r="V27" i="29"/>
  <c r="Q29" i="29"/>
  <c r="V30" i="29"/>
  <c r="Q32" i="29"/>
  <c r="V33" i="29"/>
  <c r="Q35" i="29"/>
  <c r="V36" i="29"/>
  <c r="Q38" i="29"/>
  <c r="V39" i="29"/>
  <c r="Q41" i="29"/>
  <c r="V42" i="29"/>
  <c r="Q44" i="29"/>
  <c r="V45" i="29"/>
  <c r="Q47" i="29"/>
  <c r="V48" i="29"/>
  <c r="Q50" i="29"/>
  <c r="V51" i="29"/>
  <c r="Q53" i="29"/>
  <c r="V54" i="29"/>
  <c r="Q56" i="29"/>
  <c r="V57" i="29"/>
  <c r="Q59" i="29"/>
  <c r="V60" i="29"/>
  <c r="Q62" i="29"/>
  <c r="V63" i="29"/>
  <c r="Q65" i="29"/>
  <c r="V66" i="29"/>
  <c r="Q68" i="29"/>
  <c r="V69" i="29"/>
  <c r="Q71" i="29"/>
  <c r="V72" i="29"/>
  <c r="Q74" i="29"/>
  <c r="V75" i="29"/>
  <c r="Q77" i="29"/>
  <c r="V78" i="29"/>
  <c r="Q80" i="29"/>
  <c r="V81" i="29"/>
  <c r="Q83" i="29"/>
  <c r="V84" i="29"/>
  <c r="Q86" i="29"/>
  <c r="V87" i="29"/>
  <c r="Q89" i="29"/>
  <c r="V90" i="29"/>
  <c r="Q92" i="29"/>
  <c r="V93" i="29"/>
  <c r="Q95" i="29"/>
  <c r="G4" i="30"/>
  <c r="G7" i="30"/>
  <c r="G10" i="30"/>
  <c r="G13" i="30"/>
  <c r="G16" i="30"/>
  <c r="G19" i="30"/>
  <c r="G22" i="30"/>
  <c r="G25" i="30"/>
  <c r="G28" i="30"/>
  <c r="G31" i="30"/>
  <c r="G34" i="30"/>
  <c r="G37" i="30"/>
  <c r="G40" i="30"/>
  <c r="G43" i="30"/>
  <c r="G46" i="30"/>
  <c r="G49" i="30"/>
  <c r="G52" i="30"/>
  <c r="G55" i="30"/>
  <c r="G58" i="30"/>
  <c r="G61" i="30"/>
  <c r="G64" i="30"/>
  <c r="G67" i="30"/>
  <c r="G70" i="30"/>
  <c r="G73" i="30"/>
  <c r="G76" i="30"/>
  <c r="G79" i="30"/>
  <c r="G82" i="30"/>
  <c r="G85" i="30"/>
  <c r="M8" i="30"/>
  <c r="U8" i="30" s="1"/>
  <c r="M14" i="30"/>
  <c r="U14" i="30" s="1"/>
  <c r="M20" i="30"/>
  <c r="U20" i="30" s="1"/>
  <c r="M26" i="30"/>
  <c r="U26" i="30" s="1"/>
  <c r="M32" i="30"/>
  <c r="U32" i="30" s="1"/>
  <c r="M38" i="30"/>
  <c r="U38" i="30" s="1"/>
  <c r="M44" i="30"/>
  <c r="U44" i="30" s="1"/>
  <c r="M50" i="30"/>
  <c r="U50" i="30" s="1"/>
  <c r="M56" i="30"/>
  <c r="U56" i="30" s="1"/>
  <c r="M62" i="30"/>
  <c r="U62" i="30" s="1"/>
  <c r="M68" i="30"/>
  <c r="U68" i="30" s="1"/>
  <c r="M74" i="30"/>
  <c r="U74" i="30" s="1"/>
  <c r="M80" i="30"/>
  <c r="U80" i="30" s="1"/>
  <c r="R7" i="30"/>
  <c r="Q9" i="30"/>
  <c r="Q11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Q68" i="30"/>
  <c r="V69" i="30"/>
  <c r="R70" i="30"/>
  <c r="Q77" i="30"/>
  <c r="V78" i="30"/>
  <c r="R79" i="30"/>
  <c r="Q80" i="30"/>
  <c r="V81" i="30"/>
  <c r="Q82" i="30"/>
  <c r="V83" i="30"/>
  <c r="Q89" i="30"/>
  <c r="Z4" i="31"/>
  <c r="H79" i="31"/>
  <c r="I79" i="31" s="1"/>
  <c r="J79" i="31" s="1"/>
  <c r="M66" i="32"/>
  <c r="U66" i="32" s="1"/>
  <c r="M60" i="32"/>
  <c r="U60" i="32" s="1"/>
  <c r="M54" i="32"/>
  <c r="U54" i="32" s="1"/>
  <c r="M48" i="32"/>
  <c r="U48" i="32" s="1"/>
  <c r="M42" i="32"/>
  <c r="U42" i="32" s="1"/>
  <c r="M36" i="32"/>
  <c r="U36" i="32" s="1"/>
  <c r="M30" i="32"/>
  <c r="U30" i="32" s="1"/>
  <c r="M24" i="32"/>
  <c r="U24" i="32" s="1"/>
  <c r="M18" i="32"/>
  <c r="U18" i="32" s="1"/>
  <c r="M12" i="32"/>
  <c r="U12" i="32" s="1"/>
  <c r="M6" i="32"/>
  <c r="U6" i="32" s="1"/>
  <c r="M65" i="32"/>
  <c r="U65" i="32" s="1"/>
  <c r="M59" i="32"/>
  <c r="U59" i="32" s="1"/>
  <c r="M53" i="32"/>
  <c r="U53" i="32" s="1"/>
  <c r="M47" i="32"/>
  <c r="U47" i="32" s="1"/>
  <c r="M41" i="32"/>
  <c r="U41" i="32" s="1"/>
  <c r="M35" i="32"/>
  <c r="U35" i="32" s="1"/>
  <c r="M29" i="32"/>
  <c r="U29" i="32" s="1"/>
  <c r="M23" i="32"/>
  <c r="U23" i="32" s="1"/>
  <c r="M17" i="32"/>
  <c r="U17" i="32" s="1"/>
  <c r="M11" i="32"/>
  <c r="U11" i="32" s="1"/>
  <c r="M5" i="32"/>
  <c r="U5" i="32" s="1"/>
  <c r="M64" i="32"/>
  <c r="U64" i="32" s="1"/>
  <c r="M58" i="32"/>
  <c r="U58" i="32" s="1"/>
  <c r="M52" i="32"/>
  <c r="U52" i="32" s="1"/>
  <c r="M46" i="32"/>
  <c r="U46" i="32" s="1"/>
  <c r="M40" i="32"/>
  <c r="U40" i="32" s="1"/>
  <c r="M34" i="32"/>
  <c r="U34" i="32" s="1"/>
  <c r="M28" i="32"/>
  <c r="U28" i="32" s="1"/>
  <c r="M22" i="32"/>
  <c r="U22" i="32" s="1"/>
  <c r="M16" i="32"/>
  <c r="U16" i="32" s="1"/>
  <c r="M10" i="32"/>
  <c r="U10" i="32" s="1"/>
  <c r="M4" i="32"/>
  <c r="U4" i="32" s="1"/>
  <c r="X4" i="32" s="1"/>
  <c r="M15" i="32"/>
  <c r="U15" i="32" s="1"/>
  <c r="M27" i="32"/>
  <c r="U27" i="32" s="1"/>
  <c r="M39" i="32"/>
  <c r="U39" i="32" s="1"/>
  <c r="M51" i="32"/>
  <c r="U51" i="32" s="1"/>
  <c r="M63" i="32"/>
  <c r="U63" i="32" s="1"/>
  <c r="Z4" i="32"/>
  <c r="H7" i="33"/>
  <c r="I7" i="33" s="1"/>
  <c r="J7" i="33" s="1"/>
  <c r="H25" i="33"/>
  <c r="I25" i="33" s="1"/>
  <c r="J25" i="33" s="1"/>
  <c r="H43" i="33"/>
  <c r="I43" i="33" s="1"/>
  <c r="J43" i="33" s="1"/>
  <c r="H61" i="33"/>
  <c r="I61" i="33" s="1"/>
  <c r="J61" i="33" s="1"/>
  <c r="H79" i="33"/>
  <c r="I79" i="33" s="1"/>
  <c r="J79" i="33" s="1"/>
  <c r="H97" i="33"/>
  <c r="I97" i="33" s="1"/>
  <c r="J97" i="33" s="1"/>
  <c r="V4" i="33"/>
  <c r="Y4" i="33" s="1"/>
  <c r="V25" i="33"/>
  <c r="Q27" i="33"/>
  <c r="V37" i="33"/>
  <c r="H41" i="33"/>
  <c r="I41" i="33" s="1"/>
  <c r="J41" i="33" s="1"/>
  <c r="V46" i="33"/>
  <c r="V55" i="33"/>
  <c r="H59" i="33"/>
  <c r="I59" i="33" s="1"/>
  <c r="J59" i="33" s="1"/>
  <c r="V64" i="33"/>
  <c r="V73" i="33"/>
  <c r="H77" i="33"/>
  <c r="I77" i="33" s="1"/>
  <c r="J77" i="33" s="1"/>
  <c r="V82" i="33"/>
  <c r="V91" i="33"/>
  <c r="H95" i="33"/>
  <c r="I95" i="33" s="1"/>
  <c r="J95" i="33" s="1"/>
  <c r="Z4" i="34"/>
  <c r="H27" i="35"/>
  <c r="I27" i="35" s="1"/>
  <c r="J27" i="35" s="1"/>
  <c r="H34" i="35"/>
  <c r="I34" i="35" s="1"/>
  <c r="J34" i="35" s="1"/>
  <c r="H63" i="35"/>
  <c r="I63" i="35" s="1"/>
  <c r="J63" i="35" s="1"/>
  <c r="H70" i="35"/>
  <c r="I70" i="35" s="1"/>
  <c r="J70" i="35" s="1"/>
  <c r="M16" i="35"/>
  <c r="U16" i="35" s="1"/>
  <c r="M38" i="35"/>
  <c r="U38" i="35" s="1"/>
  <c r="M59" i="35"/>
  <c r="U59" i="35" s="1"/>
  <c r="R68" i="36"/>
  <c r="R65" i="36"/>
  <c r="R62" i="36"/>
  <c r="R59" i="36"/>
  <c r="R56" i="36"/>
  <c r="R53" i="36"/>
  <c r="R50" i="36"/>
  <c r="R47" i="36"/>
  <c r="R44" i="36"/>
  <c r="R41" i="36"/>
  <c r="R38" i="36"/>
  <c r="R35" i="36"/>
  <c r="R32" i="36"/>
  <c r="R29" i="36"/>
  <c r="R26" i="36"/>
  <c r="R23" i="36"/>
  <c r="R20" i="36"/>
  <c r="R17" i="36"/>
  <c r="R14" i="36"/>
  <c r="R3" i="36"/>
  <c r="R11" i="36"/>
  <c r="R9" i="36"/>
  <c r="R5" i="36"/>
  <c r="R67" i="36"/>
  <c r="R64" i="36"/>
  <c r="R61" i="36"/>
  <c r="R58" i="36"/>
  <c r="R55" i="36"/>
  <c r="R52" i="36"/>
  <c r="R49" i="36"/>
  <c r="R46" i="36"/>
  <c r="R43" i="36"/>
  <c r="R40" i="36"/>
  <c r="R37" i="36"/>
  <c r="R34" i="36"/>
  <c r="R31" i="36"/>
  <c r="R28" i="36"/>
  <c r="R25" i="36"/>
  <c r="R22" i="36"/>
  <c r="R19" i="36"/>
  <c r="R16" i="36"/>
  <c r="R13" i="36"/>
  <c r="R10" i="36"/>
  <c r="R66" i="36"/>
  <c r="R57" i="36"/>
  <c r="R48" i="36"/>
  <c r="R39" i="36"/>
  <c r="R30" i="36"/>
  <c r="R21" i="36"/>
  <c r="R12" i="36"/>
  <c r="R6" i="36"/>
  <c r="R4" i="36"/>
  <c r="AH4" i="36" s="1"/>
  <c r="R8" i="36"/>
  <c r="R7" i="36"/>
  <c r="R63" i="36"/>
  <c r="R54" i="36"/>
  <c r="R45" i="36"/>
  <c r="R36" i="36"/>
  <c r="R27" i="36"/>
  <c r="R18" i="36"/>
  <c r="AN3" i="38"/>
  <c r="H18" i="39"/>
  <c r="I18" i="39" s="1"/>
  <c r="J18" i="39" s="1"/>
  <c r="H61" i="39"/>
  <c r="I61" i="39" s="1"/>
  <c r="J61" i="39" s="1"/>
  <c r="H19" i="43"/>
  <c r="I19" i="43" s="1"/>
  <c r="J19" i="43" s="1"/>
  <c r="H26" i="43"/>
  <c r="I26" i="43" s="1"/>
  <c r="J26" i="43" s="1"/>
  <c r="H37" i="43"/>
  <c r="I37" i="43" s="1"/>
  <c r="J37" i="43" s="1"/>
  <c r="H44" i="43"/>
  <c r="I44" i="43" s="1"/>
  <c r="J44" i="43" s="1"/>
  <c r="H55" i="43"/>
  <c r="I55" i="43" s="1"/>
  <c r="J55" i="43" s="1"/>
  <c r="M9" i="34"/>
  <c r="U9" i="34" s="1"/>
  <c r="M15" i="34"/>
  <c r="U15" i="34" s="1"/>
  <c r="M21" i="34"/>
  <c r="U21" i="34" s="1"/>
  <c r="M27" i="34"/>
  <c r="U27" i="34" s="1"/>
  <c r="M33" i="34"/>
  <c r="U33" i="34" s="1"/>
  <c r="M39" i="34"/>
  <c r="U39" i="34" s="1"/>
  <c r="M45" i="34"/>
  <c r="U45" i="34" s="1"/>
  <c r="M51" i="34"/>
  <c r="U51" i="34" s="1"/>
  <c r="M57" i="34"/>
  <c r="U57" i="34" s="1"/>
  <c r="M63" i="34"/>
  <c r="U63" i="34" s="1"/>
  <c r="M69" i="34"/>
  <c r="U69" i="34" s="1"/>
  <c r="M75" i="34"/>
  <c r="U75" i="34" s="1"/>
  <c r="M81" i="34"/>
  <c r="U81" i="34" s="1"/>
  <c r="M87" i="34"/>
  <c r="U87" i="34" s="1"/>
  <c r="H6" i="36"/>
  <c r="I6" i="36" s="1"/>
  <c r="J6" i="36" s="1"/>
  <c r="H24" i="36"/>
  <c r="I24" i="36" s="1"/>
  <c r="J24" i="36" s="1"/>
  <c r="H42" i="36"/>
  <c r="I42" i="36" s="1"/>
  <c r="J42" i="36" s="1"/>
  <c r="H60" i="36"/>
  <c r="I60" i="36" s="1"/>
  <c r="J60" i="36" s="1"/>
  <c r="H95" i="37"/>
  <c r="I95" i="37" s="1"/>
  <c r="J95" i="37" s="1"/>
  <c r="H37" i="37"/>
  <c r="I37" i="37" s="1"/>
  <c r="J37" i="37" s="1"/>
  <c r="H73" i="37"/>
  <c r="I73" i="37" s="1"/>
  <c r="J73" i="37" s="1"/>
  <c r="H12" i="38"/>
  <c r="I12" i="38" s="1"/>
  <c r="J12" i="38" s="1"/>
  <c r="H30" i="38"/>
  <c r="I30" i="38" s="1"/>
  <c r="J30" i="38" s="1"/>
  <c r="H48" i="38"/>
  <c r="I48" i="38" s="1"/>
  <c r="J48" i="38" s="1"/>
  <c r="H66" i="38"/>
  <c r="I66" i="38" s="1"/>
  <c r="J66" i="38" s="1"/>
  <c r="H84" i="38"/>
  <c r="I84" i="38" s="1"/>
  <c r="J84" i="38" s="1"/>
  <c r="H54" i="39"/>
  <c r="I54" i="39" s="1"/>
  <c r="J54" i="39" s="1"/>
  <c r="H14" i="44"/>
  <c r="I14" i="44" s="1"/>
  <c r="J14" i="44" s="1"/>
  <c r="H20" i="44"/>
  <c r="I20" i="44" s="1"/>
  <c r="J20" i="44" s="1"/>
  <c r="H26" i="44"/>
  <c r="I26" i="44" s="1"/>
  <c r="J26" i="44" s="1"/>
  <c r="H32" i="44"/>
  <c r="I32" i="44" s="1"/>
  <c r="J32" i="44" s="1"/>
  <c r="H38" i="44"/>
  <c r="I38" i="44" s="1"/>
  <c r="J38" i="44" s="1"/>
  <c r="H44" i="44"/>
  <c r="I44" i="44" s="1"/>
  <c r="J44" i="44" s="1"/>
  <c r="H50" i="44"/>
  <c r="I50" i="44" s="1"/>
  <c r="J50" i="44" s="1"/>
  <c r="H56" i="44"/>
  <c r="I56" i="44" s="1"/>
  <c r="J56" i="44" s="1"/>
  <c r="H62" i="44"/>
  <c r="I62" i="44" s="1"/>
  <c r="J62" i="44" s="1"/>
  <c r="H68" i="44"/>
  <c r="I68" i="44" s="1"/>
  <c r="J68" i="44" s="1"/>
  <c r="G6" i="31"/>
  <c r="G9" i="31"/>
  <c r="G12" i="31"/>
  <c r="G15" i="31"/>
  <c r="G18" i="31"/>
  <c r="G21" i="31"/>
  <c r="G24" i="31"/>
  <c r="G27" i="31"/>
  <c r="G30" i="31"/>
  <c r="G33" i="31"/>
  <c r="G36" i="31"/>
  <c r="G39" i="31"/>
  <c r="G42" i="31"/>
  <c r="G45" i="31"/>
  <c r="G48" i="31"/>
  <c r="G51" i="31"/>
  <c r="G54" i="31"/>
  <c r="G57" i="31"/>
  <c r="G60" i="31"/>
  <c r="G63" i="31"/>
  <c r="G66" i="31"/>
  <c r="G69" i="31"/>
  <c r="G72" i="31"/>
  <c r="G75" i="31"/>
  <c r="G78" i="31"/>
  <c r="R6" i="31"/>
  <c r="R8" i="31"/>
  <c r="R10" i="31"/>
  <c r="V11" i="31"/>
  <c r="R12" i="31"/>
  <c r="R15" i="31"/>
  <c r="R18" i="31"/>
  <c r="R21" i="31"/>
  <c r="R24" i="31"/>
  <c r="R27" i="31"/>
  <c r="R30" i="31"/>
  <c r="R33" i="31"/>
  <c r="R36" i="31"/>
  <c r="R39" i="31"/>
  <c r="R42" i="31"/>
  <c r="R45" i="31"/>
  <c r="R48" i="31"/>
  <c r="R51" i="31"/>
  <c r="R54" i="31"/>
  <c r="R57" i="31"/>
  <c r="R60" i="31"/>
  <c r="R63" i="31"/>
  <c r="R66" i="31"/>
  <c r="R69" i="31"/>
  <c r="R72" i="31"/>
  <c r="R75" i="31"/>
  <c r="G6" i="32"/>
  <c r="G9" i="32"/>
  <c r="G12" i="32"/>
  <c r="G15" i="32"/>
  <c r="G18" i="32"/>
  <c r="G21" i="32"/>
  <c r="G24" i="32"/>
  <c r="G27" i="32"/>
  <c r="G30" i="32"/>
  <c r="G33" i="32"/>
  <c r="G36" i="32"/>
  <c r="G39" i="32"/>
  <c r="G42" i="32"/>
  <c r="G45" i="32"/>
  <c r="G48" i="32"/>
  <c r="G51" i="32"/>
  <c r="G54" i="32"/>
  <c r="G57" i="32"/>
  <c r="G60" i="32"/>
  <c r="G63" i="32"/>
  <c r="G66" i="32"/>
  <c r="G69" i="32"/>
  <c r="R6" i="32"/>
  <c r="R8" i="32"/>
  <c r="R10" i="32"/>
  <c r="V11" i="32"/>
  <c r="R12" i="32"/>
  <c r="R15" i="32"/>
  <c r="R18" i="32"/>
  <c r="R21" i="32"/>
  <c r="R24" i="32"/>
  <c r="R27" i="32"/>
  <c r="R30" i="32"/>
  <c r="R33" i="32"/>
  <c r="R36" i="32"/>
  <c r="R39" i="32"/>
  <c r="R42" i="32"/>
  <c r="R45" i="32"/>
  <c r="R48" i="32"/>
  <c r="R51" i="32"/>
  <c r="R54" i="32"/>
  <c r="R57" i="32"/>
  <c r="R60" i="32"/>
  <c r="R63" i="32"/>
  <c r="R66" i="32"/>
  <c r="R69" i="32"/>
  <c r="AH3" i="33"/>
  <c r="AQ3" i="33" s="1"/>
  <c r="M9" i="33"/>
  <c r="U9" i="33" s="1"/>
  <c r="M15" i="33"/>
  <c r="U15" i="33" s="1"/>
  <c r="M21" i="33"/>
  <c r="U21" i="33" s="1"/>
  <c r="M27" i="33"/>
  <c r="U27" i="33" s="1"/>
  <c r="M33" i="33"/>
  <c r="U33" i="33" s="1"/>
  <c r="M39" i="33"/>
  <c r="U39" i="33" s="1"/>
  <c r="M45" i="33"/>
  <c r="U45" i="33" s="1"/>
  <c r="M51" i="33"/>
  <c r="U51" i="33" s="1"/>
  <c r="M57" i="33"/>
  <c r="U57" i="33" s="1"/>
  <c r="M63" i="33"/>
  <c r="U63" i="33" s="1"/>
  <c r="M69" i="33"/>
  <c r="U69" i="33" s="1"/>
  <c r="M75" i="33"/>
  <c r="U75" i="33" s="1"/>
  <c r="M81" i="33"/>
  <c r="U81" i="33" s="1"/>
  <c r="M87" i="33"/>
  <c r="U87" i="33" s="1"/>
  <c r="M93" i="33"/>
  <c r="U93" i="33" s="1"/>
  <c r="G6" i="34"/>
  <c r="G9" i="34"/>
  <c r="G12" i="34"/>
  <c r="G15" i="34"/>
  <c r="G18" i="34"/>
  <c r="G21" i="34"/>
  <c r="G24" i="34"/>
  <c r="G27" i="34"/>
  <c r="G30" i="34"/>
  <c r="G33" i="34"/>
  <c r="G36" i="34"/>
  <c r="G39" i="34"/>
  <c r="G42" i="34"/>
  <c r="G45" i="34"/>
  <c r="G48" i="34"/>
  <c r="G51" i="34"/>
  <c r="G54" i="34"/>
  <c r="G57" i="34"/>
  <c r="G60" i="34"/>
  <c r="G63" i="34"/>
  <c r="G66" i="34"/>
  <c r="G69" i="34"/>
  <c r="G72" i="34"/>
  <c r="G75" i="34"/>
  <c r="G78" i="34"/>
  <c r="G81" i="34"/>
  <c r="G84" i="34"/>
  <c r="G87" i="34"/>
  <c r="M6" i="34"/>
  <c r="U6" i="34" s="1"/>
  <c r="M12" i="34"/>
  <c r="U12" i="34" s="1"/>
  <c r="M18" i="34"/>
  <c r="U18" i="34" s="1"/>
  <c r="M24" i="34"/>
  <c r="U24" i="34" s="1"/>
  <c r="M30" i="34"/>
  <c r="U30" i="34" s="1"/>
  <c r="M36" i="34"/>
  <c r="U36" i="34" s="1"/>
  <c r="M42" i="34"/>
  <c r="U42" i="34" s="1"/>
  <c r="M48" i="34"/>
  <c r="U48" i="34" s="1"/>
  <c r="M54" i="34"/>
  <c r="U54" i="34" s="1"/>
  <c r="M60" i="34"/>
  <c r="U60" i="34" s="1"/>
  <c r="M66" i="34"/>
  <c r="U66" i="34" s="1"/>
  <c r="M72" i="34"/>
  <c r="U72" i="34" s="1"/>
  <c r="M78" i="34"/>
  <c r="U78" i="34" s="1"/>
  <c r="M84" i="34"/>
  <c r="U84" i="34" s="1"/>
  <c r="R88" i="34"/>
  <c r="R85" i="34"/>
  <c r="R82" i="34"/>
  <c r="R6" i="34"/>
  <c r="R8" i="34"/>
  <c r="R10" i="34"/>
  <c r="V11" i="34"/>
  <c r="R12" i="34"/>
  <c r="R15" i="34"/>
  <c r="R18" i="34"/>
  <c r="R21" i="34"/>
  <c r="R24" i="34"/>
  <c r="R27" i="34"/>
  <c r="R30" i="34"/>
  <c r="R33" i="34"/>
  <c r="R36" i="34"/>
  <c r="R39" i="34"/>
  <c r="R42" i="34"/>
  <c r="R45" i="34"/>
  <c r="R48" i="34"/>
  <c r="R51" i="34"/>
  <c r="R54" i="34"/>
  <c r="R57" i="34"/>
  <c r="R60" i="34"/>
  <c r="R63" i="34"/>
  <c r="R66" i="34"/>
  <c r="R69" i="34"/>
  <c r="R72" i="34"/>
  <c r="R75" i="34"/>
  <c r="R78" i="34"/>
  <c r="Q81" i="34"/>
  <c r="V82" i="34"/>
  <c r="R83" i="34"/>
  <c r="G77" i="35"/>
  <c r="G74" i="35"/>
  <c r="G71" i="35"/>
  <c r="G68" i="35"/>
  <c r="G65" i="35"/>
  <c r="G62" i="35"/>
  <c r="G59" i="35"/>
  <c r="G56" i="35"/>
  <c r="G53" i="35"/>
  <c r="G50" i="35"/>
  <c r="G47" i="35"/>
  <c r="G44" i="35"/>
  <c r="G41" i="35"/>
  <c r="G38" i="35"/>
  <c r="G35" i="35"/>
  <c r="G32" i="35"/>
  <c r="G29" i="35"/>
  <c r="G26" i="35"/>
  <c r="G23" i="35"/>
  <c r="G20" i="35"/>
  <c r="G17" i="35"/>
  <c r="G14" i="35"/>
  <c r="G11" i="35"/>
  <c r="G8" i="35"/>
  <c r="G5" i="35"/>
  <c r="F7" i="35"/>
  <c r="G10" i="35"/>
  <c r="F14" i="35"/>
  <c r="F18" i="35"/>
  <c r="G21" i="35"/>
  <c r="F25" i="35"/>
  <c r="G28" i="35"/>
  <c r="F32" i="35"/>
  <c r="F36" i="35"/>
  <c r="G39" i="35"/>
  <c r="F43" i="35"/>
  <c r="G46" i="35"/>
  <c r="F50" i="35"/>
  <c r="F54" i="35"/>
  <c r="G57" i="35"/>
  <c r="F61" i="35"/>
  <c r="G64" i="35"/>
  <c r="F68" i="35"/>
  <c r="F72" i="35"/>
  <c r="G75" i="35"/>
  <c r="F79" i="35"/>
  <c r="R77" i="35"/>
  <c r="R74" i="35"/>
  <c r="R71" i="35"/>
  <c r="R68" i="35"/>
  <c r="R65" i="35"/>
  <c r="R62" i="35"/>
  <c r="R59" i="35"/>
  <c r="R56" i="35"/>
  <c r="R53" i="35"/>
  <c r="R50" i="35"/>
  <c r="R47" i="35"/>
  <c r="R44" i="35"/>
  <c r="R41" i="35"/>
  <c r="R38" i="35"/>
  <c r="R35" i="35"/>
  <c r="R32" i="35"/>
  <c r="R29" i="35"/>
  <c r="R26" i="35"/>
  <c r="R23" i="35"/>
  <c r="R20" i="35"/>
  <c r="R17" i="35"/>
  <c r="R14" i="35"/>
  <c r="R3" i="35"/>
  <c r="R8" i="35"/>
  <c r="R18" i="35"/>
  <c r="V26" i="35"/>
  <c r="R27" i="35"/>
  <c r="V35" i="35"/>
  <c r="R36" i="35"/>
  <c r="V44" i="35"/>
  <c r="R45" i="35"/>
  <c r="V53" i="35"/>
  <c r="R54" i="35"/>
  <c r="Q61" i="35"/>
  <c r="V62" i="35"/>
  <c r="R63" i="35"/>
  <c r="Q70" i="35"/>
  <c r="V71" i="35"/>
  <c r="R72" i="35"/>
  <c r="Q79" i="35"/>
  <c r="G68" i="36"/>
  <c r="G65" i="36"/>
  <c r="G62" i="36"/>
  <c r="G59" i="36"/>
  <c r="G56" i="36"/>
  <c r="G53" i="36"/>
  <c r="G50" i="36"/>
  <c r="G47" i="36"/>
  <c r="G44" i="36"/>
  <c r="G41" i="36"/>
  <c r="G38" i="36"/>
  <c r="G35" i="36"/>
  <c r="G32" i="36"/>
  <c r="G29" i="36"/>
  <c r="G26" i="36"/>
  <c r="G23" i="36"/>
  <c r="G20" i="36"/>
  <c r="G17" i="36"/>
  <c r="G14" i="36"/>
  <c r="G11" i="36"/>
  <c r="G8" i="36"/>
  <c r="G5" i="36"/>
  <c r="F68" i="36"/>
  <c r="F65" i="36"/>
  <c r="F62" i="36"/>
  <c r="F59" i="36"/>
  <c r="F56" i="36"/>
  <c r="F53" i="36"/>
  <c r="F50" i="36"/>
  <c r="F47" i="36"/>
  <c r="F44" i="36"/>
  <c r="F41" i="36"/>
  <c r="F38" i="36"/>
  <c r="F35" i="36"/>
  <c r="F32" i="36"/>
  <c r="F29" i="36"/>
  <c r="F26" i="36"/>
  <c r="F23" i="36"/>
  <c r="F20" i="36"/>
  <c r="F17" i="36"/>
  <c r="F14" i="36"/>
  <c r="F11" i="36"/>
  <c r="F8" i="36"/>
  <c r="F5" i="36"/>
  <c r="F67" i="36"/>
  <c r="F64" i="36"/>
  <c r="F61" i="36"/>
  <c r="F58" i="36"/>
  <c r="F55" i="36"/>
  <c r="F52" i="36"/>
  <c r="F49" i="36"/>
  <c r="F46" i="36"/>
  <c r="F43" i="36"/>
  <c r="F40" i="36"/>
  <c r="F37" i="36"/>
  <c r="F34" i="36"/>
  <c r="F31" i="36"/>
  <c r="F28" i="36"/>
  <c r="F25" i="36"/>
  <c r="F22" i="36"/>
  <c r="F19" i="36"/>
  <c r="F16" i="36"/>
  <c r="F13" i="36"/>
  <c r="F10" i="36"/>
  <c r="F7" i="36"/>
  <c r="F4" i="36"/>
  <c r="G9" i="36"/>
  <c r="G15" i="36"/>
  <c r="G21" i="36"/>
  <c r="G27" i="36"/>
  <c r="G33" i="36"/>
  <c r="G39" i="36"/>
  <c r="G45" i="36"/>
  <c r="G51" i="36"/>
  <c r="G57" i="36"/>
  <c r="G63" i="36"/>
  <c r="G69" i="36"/>
  <c r="H19" i="37"/>
  <c r="I19" i="37" s="1"/>
  <c r="J19" i="37" s="1"/>
  <c r="H55" i="37"/>
  <c r="I55" i="37" s="1"/>
  <c r="J55" i="37" s="1"/>
  <c r="H91" i="37"/>
  <c r="I91" i="37" s="1"/>
  <c r="J91" i="37" s="1"/>
  <c r="G89" i="38"/>
  <c r="G86" i="38"/>
  <c r="G83" i="38"/>
  <c r="G80" i="38"/>
  <c r="G77" i="38"/>
  <c r="G74" i="38"/>
  <c r="G71" i="38"/>
  <c r="G68" i="38"/>
  <c r="G65" i="38"/>
  <c r="G62" i="38"/>
  <c r="G59" i="38"/>
  <c r="G56" i="38"/>
  <c r="G53" i="38"/>
  <c r="G50" i="38"/>
  <c r="G47" i="38"/>
  <c r="G44" i="38"/>
  <c r="G41" i="38"/>
  <c r="G38" i="38"/>
  <c r="G35" i="38"/>
  <c r="G32" i="38"/>
  <c r="G29" i="38"/>
  <c r="G26" i="38"/>
  <c r="G23" i="38"/>
  <c r="G20" i="38"/>
  <c r="G17" i="38"/>
  <c r="G14" i="38"/>
  <c r="G11" i="38"/>
  <c r="G8" i="38"/>
  <c r="G5" i="38"/>
  <c r="F89" i="38"/>
  <c r="F86" i="38"/>
  <c r="F83" i="38"/>
  <c r="F80" i="38"/>
  <c r="F77" i="38"/>
  <c r="F74" i="38"/>
  <c r="F71" i="38"/>
  <c r="F68" i="38"/>
  <c r="F65" i="38"/>
  <c r="F62" i="38"/>
  <c r="F59" i="38"/>
  <c r="F56" i="38"/>
  <c r="F53" i="38"/>
  <c r="F50" i="38"/>
  <c r="F47" i="38"/>
  <c r="F44" i="38"/>
  <c r="F41" i="38"/>
  <c r="F38" i="38"/>
  <c r="F35" i="38"/>
  <c r="F32" i="38"/>
  <c r="F29" i="38"/>
  <c r="F26" i="38"/>
  <c r="F23" i="38"/>
  <c r="F20" i="38"/>
  <c r="F17" i="38"/>
  <c r="F14" i="38"/>
  <c r="F11" i="38"/>
  <c r="F8" i="38"/>
  <c r="F5" i="38"/>
  <c r="G88" i="38"/>
  <c r="G85" i="38"/>
  <c r="G82" i="38"/>
  <c r="G79" i="38"/>
  <c r="G76" i="38"/>
  <c r="G73" i="38"/>
  <c r="G70" i="38"/>
  <c r="G67" i="38"/>
  <c r="G64" i="38"/>
  <c r="G61" i="38"/>
  <c r="G58" i="38"/>
  <c r="G55" i="38"/>
  <c r="G52" i="38"/>
  <c r="G49" i="38"/>
  <c r="G46" i="38"/>
  <c r="G43" i="38"/>
  <c r="G40" i="38"/>
  <c r="G37" i="38"/>
  <c r="G34" i="38"/>
  <c r="G31" i="38"/>
  <c r="G28" i="38"/>
  <c r="G25" i="38"/>
  <c r="G22" i="38"/>
  <c r="G19" i="38"/>
  <c r="G16" i="38"/>
  <c r="G13" i="38"/>
  <c r="G10" i="38"/>
  <c r="G7" i="38"/>
  <c r="G4" i="38"/>
  <c r="F88" i="38"/>
  <c r="F85" i="38"/>
  <c r="F82" i="38"/>
  <c r="F79" i="38"/>
  <c r="F76" i="38"/>
  <c r="F73" i="38"/>
  <c r="F70" i="38"/>
  <c r="F67" i="38"/>
  <c r="F64" i="38"/>
  <c r="F61" i="38"/>
  <c r="F58" i="38"/>
  <c r="F55" i="38"/>
  <c r="F52" i="38"/>
  <c r="F49" i="38"/>
  <c r="F46" i="38"/>
  <c r="F43" i="38"/>
  <c r="F40" i="38"/>
  <c r="F37" i="38"/>
  <c r="F34" i="38"/>
  <c r="F31" i="38"/>
  <c r="F28" i="38"/>
  <c r="F25" i="38"/>
  <c r="F22" i="38"/>
  <c r="F19" i="38"/>
  <c r="F16" i="38"/>
  <c r="F13" i="38"/>
  <c r="F10" i="38"/>
  <c r="F7" i="38"/>
  <c r="F4" i="38"/>
  <c r="F87" i="38"/>
  <c r="F84" i="38"/>
  <c r="F81" i="38"/>
  <c r="F78" i="38"/>
  <c r="F75" i="38"/>
  <c r="F72" i="38"/>
  <c r="F69" i="38"/>
  <c r="F66" i="38"/>
  <c r="F63" i="38"/>
  <c r="F60" i="38"/>
  <c r="F57" i="38"/>
  <c r="F54" i="38"/>
  <c r="F51" i="38"/>
  <c r="F48" i="38"/>
  <c r="F45" i="38"/>
  <c r="F42" i="38"/>
  <c r="F39" i="38"/>
  <c r="F36" i="38"/>
  <c r="F33" i="38"/>
  <c r="F30" i="38"/>
  <c r="F27" i="38"/>
  <c r="F24" i="38"/>
  <c r="F21" i="38"/>
  <c r="F18" i="38"/>
  <c r="F15" i="38"/>
  <c r="F12" i="38"/>
  <c r="F9" i="38"/>
  <c r="F6" i="38"/>
  <c r="G21" i="38"/>
  <c r="G39" i="38"/>
  <c r="G57" i="38"/>
  <c r="G75" i="38"/>
  <c r="H43" i="39"/>
  <c r="I43" i="39" s="1"/>
  <c r="J43" i="39" s="1"/>
  <c r="Z4" i="39"/>
  <c r="AH4" i="39"/>
  <c r="Q77" i="39"/>
  <c r="Q74" i="39"/>
  <c r="Q71" i="39"/>
  <c r="Q68" i="39"/>
  <c r="Q65" i="39"/>
  <c r="Q62" i="39"/>
  <c r="Q59" i="39"/>
  <c r="Q56" i="39"/>
  <c r="Q53" i="39"/>
  <c r="Q50" i="39"/>
  <c r="Q47" i="39"/>
  <c r="Q44" i="39"/>
  <c r="Q41" i="39"/>
  <c r="Q79" i="39"/>
  <c r="Q72" i="39"/>
  <c r="Q70" i="39"/>
  <c r="Q63" i="39"/>
  <c r="Q61" i="39"/>
  <c r="Q54" i="39"/>
  <c r="Q52" i="39"/>
  <c r="Q45" i="39"/>
  <c r="Q43" i="39"/>
  <c r="Q38" i="39"/>
  <c r="Q36" i="39"/>
  <c r="Q29" i="39"/>
  <c r="Q27" i="39"/>
  <c r="Q20" i="39"/>
  <c r="Q18" i="39"/>
  <c r="Q8" i="39"/>
  <c r="Q40" i="39"/>
  <c r="Q31" i="39"/>
  <c r="Q22" i="39"/>
  <c r="Q13" i="39"/>
  <c r="Q11" i="39"/>
  <c r="Q6" i="39"/>
  <c r="Q75" i="39"/>
  <c r="Q73" i="39"/>
  <c r="Q66" i="39"/>
  <c r="Q64" i="39"/>
  <c r="Q57" i="39"/>
  <c r="Q55" i="39"/>
  <c r="Q48" i="39"/>
  <c r="Q46" i="39"/>
  <c r="Q35" i="39"/>
  <c r="Q33" i="39"/>
  <c r="Q26" i="39"/>
  <c r="Q24" i="39"/>
  <c r="Q17" i="39"/>
  <c r="Q15" i="39"/>
  <c r="Q9" i="39"/>
  <c r="Q37" i="39"/>
  <c r="Q28" i="39"/>
  <c r="Q19" i="39"/>
  <c r="Q34" i="39"/>
  <c r="Q25" i="39"/>
  <c r="Q16" i="39"/>
  <c r="Q10" i="39"/>
  <c r="Q12" i="39"/>
  <c r="Q32" i="39"/>
  <c r="Q67" i="39"/>
  <c r="H12" i="41"/>
  <c r="I12" i="41" s="1"/>
  <c r="J12" i="41" s="1"/>
  <c r="H30" i="41"/>
  <c r="I30" i="41" s="1"/>
  <c r="J30" i="41" s="1"/>
  <c r="H48" i="41"/>
  <c r="I48" i="41" s="1"/>
  <c r="J48" i="41" s="1"/>
  <c r="H66" i="41"/>
  <c r="I66" i="41" s="1"/>
  <c r="J66" i="41" s="1"/>
  <c r="H84" i="41"/>
  <c r="I84" i="41" s="1"/>
  <c r="J84" i="41" s="1"/>
  <c r="F4" i="31"/>
  <c r="F7" i="31"/>
  <c r="F10" i="31"/>
  <c r="F13" i="31"/>
  <c r="F16" i="31"/>
  <c r="F19" i="31"/>
  <c r="F22" i="31"/>
  <c r="F25" i="31"/>
  <c r="F28" i="31"/>
  <c r="F31" i="31"/>
  <c r="F34" i="31"/>
  <c r="F37" i="31"/>
  <c r="F40" i="31"/>
  <c r="F43" i="31"/>
  <c r="F46" i="31"/>
  <c r="F49" i="31"/>
  <c r="F52" i="31"/>
  <c r="F55" i="31"/>
  <c r="F58" i="31"/>
  <c r="F61" i="31"/>
  <c r="F64" i="31"/>
  <c r="F67" i="31"/>
  <c r="F70" i="31"/>
  <c r="F73" i="31"/>
  <c r="F76" i="31"/>
  <c r="M9" i="31"/>
  <c r="U9" i="31" s="1"/>
  <c r="M15" i="31"/>
  <c r="U15" i="31" s="1"/>
  <c r="M21" i="31"/>
  <c r="U21" i="31" s="1"/>
  <c r="M27" i="31"/>
  <c r="U27" i="31" s="1"/>
  <c r="M33" i="31"/>
  <c r="U33" i="31" s="1"/>
  <c r="M39" i="31"/>
  <c r="U39" i="31" s="1"/>
  <c r="M45" i="31"/>
  <c r="U45" i="31" s="1"/>
  <c r="M51" i="31"/>
  <c r="U51" i="31" s="1"/>
  <c r="M57" i="31"/>
  <c r="U57" i="31" s="1"/>
  <c r="M63" i="31"/>
  <c r="U63" i="31" s="1"/>
  <c r="M69" i="31"/>
  <c r="U69" i="31" s="1"/>
  <c r="Q7" i="31"/>
  <c r="Q13" i="31"/>
  <c r="V14" i="31"/>
  <c r="Q16" i="31"/>
  <c r="V17" i="31"/>
  <c r="Q19" i="31"/>
  <c r="V20" i="31"/>
  <c r="Q22" i="31"/>
  <c r="V23" i="31"/>
  <c r="Q25" i="31"/>
  <c r="V26" i="31"/>
  <c r="Q28" i="31"/>
  <c r="V29" i="31"/>
  <c r="Q31" i="31"/>
  <c r="V32" i="31"/>
  <c r="Q34" i="31"/>
  <c r="V35" i="31"/>
  <c r="Q37" i="31"/>
  <c r="V38" i="31"/>
  <c r="Q40" i="31"/>
  <c r="V41" i="31"/>
  <c r="Q43" i="31"/>
  <c r="V44" i="31"/>
  <c r="Q46" i="31"/>
  <c r="V47" i="31"/>
  <c r="Q49" i="31"/>
  <c r="V50" i="31"/>
  <c r="Q52" i="31"/>
  <c r="V53" i="31"/>
  <c r="Q55" i="31"/>
  <c r="V56" i="31"/>
  <c r="Q58" i="31"/>
  <c r="V59" i="31"/>
  <c r="Q61" i="31"/>
  <c r="V62" i="31"/>
  <c r="Q64" i="31"/>
  <c r="V65" i="31"/>
  <c r="Q67" i="31"/>
  <c r="V68" i="31"/>
  <c r="Q70" i="31"/>
  <c r="V71" i="31"/>
  <c r="Q73" i="31"/>
  <c r="V74" i="31"/>
  <c r="Q76" i="31"/>
  <c r="F4" i="32"/>
  <c r="F7" i="32"/>
  <c r="F10" i="32"/>
  <c r="F13" i="32"/>
  <c r="F16" i="32"/>
  <c r="F19" i="32"/>
  <c r="F22" i="32"/>
  <c r="F25" i="32"/>
  <c r="F28" i="32"/>
  <c r="F31" i="32"/>
  <c r="F34" i="32"/>
  <c r="F37" i="32"/>
  <c r="F40" i="32"/>
  <c r="F43" i="32"/>
  <c r="F46" i="32"/>
  <c r="F49" i="32"/>
  <c r="F52" i="32"/>
  <c r="F55" i="32"/>
  <c r="F58" i="32"/>
  <c r="F61" i="32"/>
  <c r="F64" i="32"/>
  <c r="Q7" i="32"/>
  <c r="Q13" i="32"/>
  <c r="V14" i="32"/>
  <c r="Q16" i="32"/>
  <c r="V17" i="32"/>
  <c r="Q19" i="32"/>
  <c r="V20" i="32"/>
  <c r="Q22" i="32"/>
  <c r="V23" i="32"/>
  <c r="Q25" i="32"/>
  <c r="V26" i="32"/>
  <c r="Q28" i="32"/>
  <c r="V29" i="32"/>
  <c r="Q31" i="32"/>
  <c r="V32" i="32"/>
  <c r="Q34" i="32"/>
  <c r="V35" i="32"/>
  <c r="Q37" i="32"/>
  <c r="V38" i="32"/>
  <c r="Q40" i="32"/>
  <c r="V41" i="32"/>
  <c r="Q43" i="32"/>
  <c r="V44" i="32"/>
  <c r="Q46" i="32"/>
  <c r="V47" i="32"/>
  <c r="Q49" i="32"/>
  <c r="V50" i="32"/>
  <c r="Q52" i="32"/>
  <c r="V53" i="32"/>
  <c r="Q55" i="32"/>
  <c r="V56" i="32"/>
  <c r="Q58" i="32"/>
  <c r="V59" i="32"/>
  <c r="Q61" i="32"/>
  <c r="V62" i="32"/>
  <c r="Q64" i="32"/>
  <c r="V65" i="32"/>
  <c r="F8" i="33"/>
  <c r="F14" i="33"/>
  <c r="F20" i="33"/>
  <c r="F26" i="33"/>
  <c r="F32" i="33"/>
  <c r="F38" i="33"/>
  <c r="F44" i="33"/>
  <c r="F50" i="33"/>
  <c r="F56" i="33"/>
  <c r="F62" i="33"/>
  <c r="F68" i="33"/>
  <c r="F74" i="33"/>
  <c r="F80" i="33"/>
  <c r="F86" i="33"/>
  <c r="F92" i="33"/>
  <c r="F98" i="33"/>
  <c r="G8" i="33"/>
  <c r="G14" i="33"/>
  <c r="G20" i="33"/>
  <c r="G26" i="33"/>
  <c r="G32" i="33"/>
  <c r="G38" i="33"/>
  <c r="G44" i="33"/>
  <c r="G50" i="33"/>
  <c r="G56" i="33"/>
  <c r="G62" i="33"/>
  <c r="G68" i="33"/>
  <c r="G74" i="33"/>
  <c r="G80" i="33"/>
  <c r="G86" i="33"/>
  <c r="G92" i="33"/>
  <c r="G98" i="33"/>
  <c r="M4" i="33"/>
  <c r="U4" i="33" s="1"/>
  <c r="X4" i="33" s="1"/>
  <c r="M10" i="33"/>
  <c r="U10" i="33" s="1"/>
  <c r="M16" i="33"/>
  <c r="U16" i="33" s="1"/>
  <c r="M22" i="33"/>
  <c r="U22" i="33" s="1"/>
  <c r="M28" i="33"/>
  <c r="U28" i="33" s="1"/>
  <c r="M34" i="33"/>
  <c r="U34" i="33" s="1"/>
  <c r="M40" i="33"/>
  <c r="U40" i="33" s="1"/>
  <c r="M46" i="33"/>
  <c r="U46" i="33" s="1"/>
  <c r="M52" i="33"/>
  <c r="U52" i="33" s="1"/>
  <c r="M58" i="33"/>
  <c r="U58" i="33" s="1"/>
  <c r="M64" i="33"/>
  <c r="U64" i="33" s="1"/>
  <c r="M70" i="33"/>
  <c r="U70" i="33" s="1"/>
  <c r="M76" i="33"/>
  <c r="U76" i="33" s="1"/>
  <c r="M82" i="33"/>
  <c r="U82" i="33" s="1"/>
  <c r="M88" i="33"/>
  <c r="U88" i="33" s="1"/>
  <c r="M94" i="33"/>
  <c r="U94" i="33" s="1"/>
  <c r="F4" i="34"/>
  <c r="F7" i="34"/>
  <c r="F10" i="34"/>
  <c r="F13" i="34"/>
  <c r="F16" i="34"/>
  <c r="F19" i="34"/>
  <c r="F22" i="34"/>
  <c r="F25" i="34"/>
  <c r="F28" i="34"/>
  <c r="F31" i="34"/>
  <c r="F34" i="34"/>
  <c r="F37" i="34"/>
  <c r="F40" i="34"/>
  <c r="F43" i="34"/>
  <c r="F46" i="34"/>
  <c r="F49" i="34"/>
  <c r="F52" i="34"/>
  <c r="F55" i="34"/>
  <c r="F58" i="34"/>
  <c r="F61" i="34"/>
  <c r="F64" i="34"/>
  <c r="F67" i="34"/>
  <c r="F70" i="34"/>
  <c r="F73" i="34"/>
  <c r="F76" i="34"/>
  <c r="F79" i="34"/>
  <c r="F82" i="34"/>
  <c r="F85" i="34"/>
  <c r="F88" i="34"/>
  <c r="M7" i="34"/>
  <c r="U7" i="34" s="1"/>
  <c r="M13" i="34"/>
  <c r="U13" i="34" s="1"/>
  <c r="M19" i="34"/>
  <c r="U19" i="34" s="1"/>
  <c r="M25" i="34"/>
  <c r="U25" i="34" s="1"/>
  <c r="M31" i="34"/>
  <c r="U31" i="34" s="1"/>
  <c r="M37" i="34"/>
  <c r="U37" i="34" s="1"/>
  <c r="M43" i="34"/>
  <c r="U43" i="34" s="1"/>
  <c r="M49" i="34"/>
  <c r="U49" i="34" s="1"/>
  <c r="M55" i="34"/>
  <c r="U55" i="34" s="1"/>
  <c r="M61" i="34"/>
  <c r="U61" i="34" s="1"/>
  <c r="M67" i="34"/>
  <c r="U67" i="34" s="1"/>
  <c r="M73" i="34"/>
  <c r="U73" i="34" s="1"/>
  <c r="M79" i="34"/>
  <c r="U79" i="34" s="1"/>
  <c r="M85" i="34"/>
  <c r="U85" i="34" s="1"/>
  <c r="Q7" i="34"/>
  <c r="Q13" i="34"/>
  <c r="V14" i="34"/>
  <c r="Q16" i="34"/>
  <c r="V17" i="34"/>
  <c r="Q19" i="34"/>
  <c r="V20" i="34"/>
  <c r="Q22" i="34"/>
  <c r="V23" i="34"/>
  <c r="Q25" i="34"/>
  <c r="V26" i="34"/>
  <c r="Q28" i="34"/>
  <c r="V29" i="34"/>
  <c r="Q31" i="34"/>
  <c r="V32" i="34"/>
  <c r="Q34" i="34"/>
  <c r="V35" i="34"/>
  <c r="Q37" i="34"/>
  <c r="V38" i="34"/>
  <c r="Q40" i="34"/>
  <c r="V41" i="34"/>
  <c r="Q43" i="34"/>
  <c r="V44" i="34"/>
  <c r="Q46" i="34"/>
  <c r="V47" i="34"/>
  <c r="Q49" i="34"/>
  <c r="V50" i="34"/>
  <c r="Q52" i="34"/>
  <c r="V53" i="34"/>
  <c r="Q55" i="34"/>
  <c r="V56" i="34"/>
  <c r="Q58" i="34"/>
  <c r="V59" i="34"/>
  <c r="Q61" i="34"/>
  <c r="V62" i="34"/>
  <c r="Q64" i="34"/>
  <c r="V65" i="34"/>
  <c r="Q67" i="34"/>
  <c r="V68" i="34"/>
  <c r="Q70" i="34"/>
  <c r="V71" i="34"/>
  <c r="Q73" i="34"/>
  <c r="V74" i="34"/>
  <c r="Q76" i="34"/>
  <c r="V77" i="34"/>
  <c r="Q79" i="34"/>
  <c r="V80" i="34"/>
  <c r="R81" i="34"/>
  <c r="Q86" i="34"/>
  <c r="V87" i="34"/>
  <c r="Q88" i="34"/>
  <c r="V89" i="34"/>
  <c r="F4" i="35"/>
  <c r="G7" i="35"/>
  <c r="F11" i="35"/>
  <c r="F15" i="35"/>
  <c r="G18" i="35"/>
  <c r="F22" i="35"/>
  <c r="G25" i="35"/>
  <c r="F29" i="35"/>
  <c r="F33" i="35"/>
  <c r="G36" i="35"/>
  <c r="F40" i="35"/>
  <c r="G43" i="35"/>
  <c r="F47" i="35"/>
  <c r="F51" i="35"/>
  <c r="G54" i="35"/>
  <c r="F58" i="35"/>
  <c r="G61" i="35"/>
  <c r="F65" i="35"/>
  <c r="F69" i="35"/>
  <c r="G72" i="35"/>
  <c r="F76" i="35"/>
  <c r="G79" i="35"/>
  <c r="R10" i="35"/>
  <c r="V11" i="35"/>
  <c r="Q12" i="35"/>
  <c r="V13" i="35"/>
  <c r="Q14" i="35"/>
  <c r="V15" i="35"/>
  <c r="R16" i="35"/>
  <c r="Q21" i="35"/>
  <c r="V22" i="35"/>
  <c r="Q23" i="35"/>
  <c r="V24" i="35"/>
  <c r="R25" i="35"/>
  <c r="Q30" i="35"/>
  <c r="V31" i="35"/>
  <c r="Q32" i="35"/>
  <c r="V33" i="35"/>
  <c r="R34" i="35"/>
  <c r="Q39" i="35"/>
  <c r="V40" i="35"/>
  <c r="Q41" i="35"/>
  <c r="V42" i="35"/>
  <c r="R43" i="35"/>
  <c r="Q48" i="35"/>
  <c r="V49" i="35"/>
  <c r="Q50" i="35"/>
  <c r="V51" i="35"/>
  <c r="R52" i="35"/>
  <c r="Q57" i="35"/>
  <c r="V58" i="35"/>
  <c r="Q59" i="35"/>
  <c r="V60" i="35"/>
  <c r="R61" i="35"/>
  <c r="Q66" i="35"/>
  <c r="V67" i="35"/>
  <c r="Q68" i="35"/>
  <c r="V69" i="35"/>
  <c r="R70" i="35"/>
  <c r="Q75" i="35"/>
  <c r="V76" i="35"/>
  <c r="Q77" i="35"/>
  <c r="V78" i="35"/>
  <c r="R79" i="35"/>
  <c r="G4" i="36"/>
  <c r="G10" i="36"/>
  <c r="G16" i="36"/>
  <c r="G22" i="36"/>
  <c r="G28" i="36"/>
  <c r="G34" i="36"/>
  <c r="G40" i="36"/>
  <c r="G46" i="36"/>
  <c r="G52" i="36"/>
  <c r="G58" i="36"/>
  <c r="G64" i="36"/>
  <c r="V69" i="36"/>
  <c r="V66" i="36"/>
  <c r="V63" i="36"/>
  <c r="V60" i="36"/>
  <c r="V57" i="36"/>
  <c r="V54" i="36"/>
  <c r="V51" i="36"/>
  <c r="V48" i="36"/>
  <c r="V45" i="36"/>
  <c r="V42" i="36"/>
  <c r="V39" i="36"/>
  <c r="V36" i="36"/>
  <c r="V33" i="36"/>
  <c r="V30" i="36"/>
  <c r="V27" i="36"/>
  <c r="V24" i="36"/>
  <c r="V21" i="36"/>
  <c r="V18" i="36"/>
  <c r="V15" i="36"/>
  <c r="V12" i="36"/>
  <c r="V10" i="36"/>
  <c r="V8" i="36"/>
  <c r="V6" i="36"/>
  <c r="V4" i="36"/>
  <c r="Y4" i="36" s="1"/>
  <c r="V68" i="36"/>
  <c r="V65" i="36"/>
  <c r="V62" i="36"/>
  <c r="V59" i="36"/>
  <c r="V56" i="36"/>
  <c r="V53" i="36"/>
  <c r="V50" i="36"/>
  <c r="V47" i="36"/>
  <c r="V44" i="36"/>
  <c r="V41" i="36"/>
  <c r="V38" i="36"/>
  <c r="V35" i="36"/>
  <c r="V32" i="36"/>
  <c r="V29" i="36"/>
  <c r="V26" i="36"/>
  <c r="V23" i="36"/>
  <c r="V20" i="36"/>
  <c r="V17" i="36"/>
  <c r="V14" i="36"/>
  <c r="V67" i="36"/>
  <c r="V64" i="36"/>
  <c r="V61" i="36"/>
  <c r="V58" i="36"/>
  <c r="V55" i="36"/>
  <c r="V52" i="36"/>
  <c r="V49" i="36"/>
  <c r="V46" i="36"/>
  <c r="V43" i="36"/>
  <c r="V40" i="36"/>
  <c r="V37" i="36"/>
  <c r="V34" i="36"/>
  <c r="V31" i="36"/>
  <c r="V28" i="36"/>
  <c r="V25" i="36"/>
  <c r="V22" i="36"/>
  <c r="V19" i="36"/>
  <c r="V16" i="36"/>
  <c r="V13" i="36"/>
  <c r="V7" i="36"/>
  <c r="H25" i="37"/>
  <c r="I25" i="37" s="1"/>
  <c r="J25" i="37" s="1"/>
  <c r="H61" i="37"/>
  <c r="I61" i="37" s="1"/>
  <c r="J61" i="37" s="1"/>
  <c r="H97" i="37"/>
  <c r="I97" i="37" s="1"/>
  <c r="J97" i="37" s="1"/>
  <c r="M33" i="37"/>
  <c r="U33" i="37" s="1"/>
  <c r="G6" i="38"/>
  <c r="G24" i="38"/>
  <c r="G42" i="38"/>
  <c r="G60" i="38"/>
  <c r="G78" i="38"/>
  <c r="H25" i="39"/>
  <c r="I25" i="39" s="1"/>
  <c r="J25" i="39" s="1"/>
  <c r="Q39" i="39"/>
  <c r="Q42" i="39"/>
  <c r="Q69" i="39"/>
  <c r="R19" i="32"/>
  <c r="R22" i="32"/>
  <c r="R25" i="32"/>
  <c r="R28" i="32"/>
  <c r="R31" i="32"/>
  <c r="R34" i="32"/>
  <c r="R37" i="32"/>
  <c r="R40" i="32"/>
  <c r="R43" i="32"/>
  <c r="R46" i="32"/>
  <c r="R49" i="32"/>
  <c r="R52" i="32"/>
  <c r="R55" i="32"/>
  <c r="R58" i="32"/>
  <c r="R61" i="32"/>
  <c r="R64" i="32"/>
  <c r="F9" i="33"/>
  <c r="F15" i="33"/>
  <c r="F21" i="33"/>
  <c r="F27" i="33"/>
  <c r="F33" i="33"/>
  <c r="F39" i="33"/>
  <c r="F45" i="33"/>
  <c r="F51" i="33"/>
  <c r="F57" i="33"/>
  <c r="F63" i="33"/>
  <c r="F69" i="33"/>
  <c r="F75" i="33"/>
  <c r="F81" i="33"/>
  <c r="F87" i="33"/>
  <c r="G9" i="33"/>
  <c r="G15" i="33"/>
  <c r="G21" i="33"/>
  <c r="G27" i="33"/>
  <c r="G33" i="33"/>
  <c r="G39" i="33"/>
  <c r="G45" i="33"/>
  <c r="G51" i="33"/>
  <c r="G57" i="33"/>
  <c r="G63" i="33"/>
  <c r="G69" i="33"/>
  <c r="G75" i="33"/>
  <c r="G81" i="33"/>
  <c r="G87" i="33"/>
  <c r="M5" i="33"/>
  <c r="U5" i="33" s="1"/>
  <c r="M11" i="33"/>
  <c r="U11" i="33" s="1"/>
  <c r="M17" i="33"/>
  <c r="U17" i="33" s="1"/>
  <c r="M23" i="33"/>
  <c r="U23" i="33" s="1"/>
  <c r="M29" i="33"/>
  <c r="U29" i="33" s="1"/>
  <c r="M35" i="33"/>
  <c r="U35" i="33" s="1"/>
  <c r="M41" i="33"/>
  <c r="U41" i="33" s="1"/>
  <c r="M47" i="33"/>
  <c r="U47" i="33" s="1"/>
  <c r="M53" i="33"/>
  <c r="U53" i="33" s="1"/>
  <c r="M59" i="33"/>
  <c r="U59" i="33" s="1"/>
  <c r="M65" i="33"/>
  <c r="U65" i="33" s="1"/>
  <c r="M71" i="33"/>
  <c r="U71" i="33" s="1"/>
  <c r="M77" i="33"/>
  <c r="U77" i="33" s="1"/>
  <c r="M83" i="33"/>
  <c r="U83" i="33" s="1"/>
  <c r="M89" i="33"/>
  <c r="U89" i="33" s="1"/>
  <c r="G4" i="34"/>
  <c r="G7" i="34"/>
  <c r="G10" i="34"/>
  <c r="G13" i="34"/>
  <c r="G16" i="34"/>
  <c r="G19" i="34"/>
  <c r="G22" i="34"/>
  <c r="G25" i="34"/>
  <c r="G28" i="34"/>
  <c r="G31" i="34"/>
  <c r="G34" i="34"/>
  <c r="G37" i="34"/>
  <c r="G40" i="34"/>
  <c r="G43" i="34"/>
  <c r="G46" i="34"/>
  <c r="G49" i="34"/>
  <c r="G52" i="34"/>
  <c r="G55" i="34"/>
  <c r="G58" i="34"/>
  <c r="G61" i="34"/>
  <c r="G64" i="34"/>
  <c r="G67" i="34"/>
  <c r="G70" i="34"/>
  <c r="G73" i="34"/>
  <c r="G76" i="34"/>
  <c r="G79" i="34"/>
  <c r="G82" i="34"/>
  <c r="G85" i="34"/>
  <c r="M8" i="34"/>
  <c r="U8" i="34" s="1"/>
  <c r="M14" i="34"/>
  <c r="U14" i="34" s="1"/>
  <c r="M20" i="34"/>
  <c r="U20" i="34" s="1"/>
  <c r="M26" i="34"/>
  <c r="U26" i="34" s="1"/>
  <c r="M32" i="34"/>
  <c r="U32" i="34" s="1"/>
  <c r="M38" i="34"/>
  <c r="U38" i="34" s="1"/>
  <c r="M44" i="34"/>
  <c r="U44" i="34" s="1"/>
  <c r="M50" i="34"/>
  <c r="U50" i="34" s="1"/>
  <c r="M56" i="34"/>
  <c r="U56" i="34" s="1"/>
  <c r="M62" i="34"/>
  <c r="U62" i="34" s="1"/>
  <c r="M68" i="34"/>
  <c r="U68" i="34" s="1"/>
  <c r="M74" i="34"/>
  <c r="U74" i="34" s="1"/>
  <c r="M80" i="34"/>
  <c r="U80" i="34" s="1"/>
  <c r="Q5" i="34"/>
  <c r="R7" i="34"/>
  <c r="Q9" i="34"/>
  <c r="Q11" i="34"/>
  <c r="R13" i="34"/>
  <c r="R16" i="34"/>
  <c r="R19" i="34"/>
  <c r="R22" i="34"/>
  <c r="R25" i="34"/>
  <c r="R28" i="34"/>
  <c r="R31" i="34"/>
  <c r="R34" i="34"/>
  <c r="R37" i="34"/>
  <c r="R40" i="34"/>
  <c r="R43" i="34"/>
  <c r="R46" i="34"/>
  <c r="R49" i="34"/>
  <c r="R52" i="34"/>
  <c r="R55" i="34"/>
  <c r="R58" i="34"/>
  <c r="R61" i="34"/>
  <c r="R64" i="34"/>
  <c r="R67" i="34"/>
  <c r="R70" i="34"/>
  <c r="R73" i="34"/>
  <c r="R76" i="34"/>
  <c r="R79" i="34"/>
  <c r="R86" i="34"/>
  <c r="G4" i="35"/>
  <c r="F8" i="35"/>
  <c r="F12" i="35"/>
  <c r="G15" i="35"/>
  <c r="F19" i="35"/>
  <c r="G22" i="35"/>
  <c r="F26" i="35"/>
  <c r="F30" i="35"/>
  <c r="G33" i="35"/>
  <c r="F37" i="35"/>
  <c r="G40" i="35"/>
  <c r="F44" i="35"/>
  <c r="F48" i="35"/>
  <c r="G51" i="35"/>
  <c r="F55" i="35"/>
  <c r="G58" i="35"/>
  <c r="F62" i="35"/>
  <c r="F66" i="35"/>
  <c r="G69" i="35"/>
  <c r="F73" i="35"/>
  <c r="G76" i="35"/>
  <c r="R5" i="35"/>
  <c r="R7" i="35"/>
  <c r="R12" i="35"/>
  <c r="V20" i="35"/>
  <c r="R21" i="35"/>
  <c r="V29" i="35"/>
  <c r="R30" i="35"/>
  <c r="V38" i="35"/>
  <c r="R39" i="35"/>
  <c r="Q46" i="35"/>
  <c r="V47" i="35"/>
  <c r="R48" i="35"/>
  <c r="Q55" i="35"/>
  <c r="V56" i="35"/>
  <c r="R57" i="35"/>
  <c r="Q64" i="35"/>
  <c r="V65" i="35"/>
  <c r="R66" i="35"/>
  <c r="R75" i="35"/>
  <c r="F6" i="36"/>
  <c r="F12" i="36"/>
  <c r="F18" i="36"/>
  <c r="F24" i="36"/>
  <c r="F30" i="36"/>
  <c r="F36" i="36"/>
  <c r="F42" i="36"/>
  <c r="F48" i="36"/>
  <c r="F54" i="36"/>
  <c r="F60" i="36"/>
  <c r="F66" i="36"/>
  <c r="H31" i="37"/>
  <c r="I31" i="37" s="1"/>
  <c r="J31" i="37" s="1"/>
  <c r="H67" i="37"/>
  <c r="I67" i="37" s="1"/>
  <c r="J67" i="37" s="1"/>
  <c r="M97" i="37"/>
  <c r="U97" i="37" s="1"/>
  <c r="M91" i="37"/>
  <c r="U91" i="37" s="1"/>
  <c r="M85" i="37"/>
  <c r="U85" i="37" s="1"/>
  <c r="M79" i="37"/>
  <c r="U79" i="37" s="1"/>
  <c r="M73" i="37"/>
  <c r="U73" i="37" s="1"/>
  <c r="M67" i="37"/>
  <c r="U67" i="37" s="1"/>
  <c r="M61" i="37"/>
  <c r="U61" i="37" s="1"/>
  <c r="M55" i="37"/>
  <c r="U55" i="37" s="1"/>
  <c r="M49" i="37"/>
  <c r="U49" i="37" s="1"/>
  <c r="M43" i="37"/>
  <c r="U43" i="37" s="1"/>
  <c r="M37" i="37"/>
  <c r="U37" i="37" s="1"/>
  <c r="M31" i="37"/>
  <c r="U31" i="37" s="1"/>
  <c r="M25" i="37"/>
  <c r="U25" i="37" s="1"/>
  <c r="M19" i="37"/>
  <c r="U19" i="37" s="1"/>
  <c r="M13" i="37"/>
  <c r="U13" i="37" s="1"/>
  <c r="M7" i="37"/>
  <c r="U7" i="37" s="1"/>
  <c r="M96" i="37"/>
  <c r="U96" i="37" s="1"/>
  <c r="M90" i="37"/>
  <c r="U90" i="37" s="1"/>
  <c r="M84" i="37"/>
  <c r="U84" i="37" s="1"/>
  <c r="M78" i="37"/>
  <c r="U78" i="37" s="1"/>
  <c r="M72" i="37"/>
  <c r="U72" i="37" s="1"/>
  <c r="M66" i="37"/>
  <c r="U66" i="37" s="1"/>
  <c r="M60" i="37"/>
  <c r="U60" i="37" s="1"/>
  <c r="M54" i="37"/>
  <c r="U54" i="37" s="1"/>
  <c r="M48" i="37"/>
  <c r="U48" i="37" s="1"/>
  <c r="M42" i="37"/>
  <c r="U42" i="37" s="1"/>
  <c r="M36" i="37"/>
  <c r="U36" i="37" s="1"/>
  <c r="M30" i="37"/>
  <c r="U30" i="37" s="1"/>
  <c r="M24" i="37"/>
  <c r="U24" i="37" s="1"/>
  <c r="M18" i="37"/>
  <c r="U18" i="37" s="1"/>
  <c r="M12" i="37"/>
  <c r="U12" i="37" s="1"/>
  <c r="M6" i="37"/>
  <c r="U6" i="37" s="1"/>
  <c r="M95" i="37"/>
  <c r="U95" i="37" s="1"/>
  <c r="M89" i="37"/>
  <c r="U89" i="37" s="1"/>
  <c r="M83" i="37"/>
  <c r="U83" i="37" s="1"/>
  <c r="M77" i="37"/>
  <c r="U77" i="37" s="1"/>
  <c r="M71" i="37"/>
  <c r="U71" i="37" s="1"/>
  <c r="M65" i="37"/>
  <c r="U65" i="37" s="1"/>
  <c r="M59" i="37"/>
  <c r="U59" i="37" s="1"/>
  <c r="M53" i="37"/>
  <c r="U53" i="37" s="1"/>
  <c r="M47" i="37"/>
  <c r="U47" i="37" s="1"/>
  <c r="M41" i="37"/>
  <c r="U41" i="37" s="1"/>
  <c r="M35" i="37"/>
  <c r="U35" i="37" s="1"/>
  <c r="M29" i="37"/>
  <c r="U29" i="37" s="1"/>
  <c r="M23" i="37"/>
  <c r="U23" i="37" s="1"/>
  <c r="M17" i="37"/>
  <c r="U17" i="37" s="1"/>
  <c r="M11" i="37"/>
  <c r="U11" i="37" s="1"/>
  <c r="M5" i="37"/>
  <c r="U5" i="37" s="1"/>
  <c r="M94" i="37"/>
  <c r="U94" i="37" s="1"/>
  <c r="M88" i="37"/>
  <c r="U88" i="37" s="1"/>
  <c r="M82" i="37"/>
  <c r="U82" i="37" s="1"/>
  <c r="M76" i="37"/>
  <c r="U76" i="37" s="1"/>
  <c r="M70" i="37"/>
  <c r="U70" i="37" s="1"/>
  <c r="M64" i="37"/>
  <c r="U64" i="37" s="1"/>
  <c r="M58" i="37"/>
  <c r="U58" i="37" s="1"/>
  <c r="M52" i="37"/>
  <c r="U52" i="37" s="1"/>
  <c r="M46" i="37"/>
  <c r="U46" i="37" s="1"/>
  <c r="M40" i="37"/>
  <c r="U40" i="37" s="1"/>
  <c r="M34" i="37"/>
  <c r="U34" i="37" s="1"/>
  <c r="M28" i="37"/>
  <c r="U28" i="37" s="1"/>
  <c r="M22" i="37"/>
  <c r="U22" i="37" s="1"/>
  <c r="M16" i="37"/>
  <c r="U16" i="37" s="1"/>
  <c r="M10" i="37"/>
  <c r="U10" i="37" s="1"/>
  <c r="M4" i="37"/>
  <c r="U4" i="37" s="1"/>
  <c r="X4" i="37" s="1"/>
  <c r="M98" i="37"/>
  <c r="U98" i="37" s="1"/>
  <c r="M92" i="37"/>
  <c r="U92" i="37" s="1"/>
  <c r="M86" i="37"/>
  <c r="U86" i="37" s="1"/>
  <c r="M80" i="37"/>
  <c r="U80" i="37" s="1"/>
  <c r="M74" i="37"/>
  <c r="U74" i="37" s="1"/>
  <c r="M68" i="37"/>
  <c r="U68" i="37" s="1"/>
  <c r="M62" i="37"/>
  <c r="U62" i="37" s="1"/>
  <c r="M56" i="37"/>
  <c r="U56" i="37" s="1"/>
  <c r="M50" i="37"/>
  <c r="U50" i="37" s="1"/>
  <c r="M44" i="37"/>
  <c r="U44" i="37" s="1"/>
  <c r="M38" i="37"/>
  <c r="U38" i="37" s="1"/>
  <c r="M32" i="37"/>
  <c r="U32" i="37" s="1"/>
  <c r="M26" i="37"/>
  <c r="U26" i="37" s="1"/>
  <c r="M20" i="37"/>
  <c r="U20" i="37" s="1"/>
  <c r="M14" i="37"/>
  <c r="U14" i="37" s="1"/>
  <c r="M8" i="37"/>
  <c r="U8" i="37" s="1"/>
  <c r="M39" i="37"/>
  <c r="U39" i="37" s="1"/>
  <c r="M75" i="37"/>
  <c r="U75" i="37" s="1"/>
  <c r="G9" i="38"/>
  <c r="G27" i="38"/>
  <c r="G45" i="38"/>
  <c r="G63" i="38"/>
  <c r="G81" i="38"/>
  <c r="H7" i="39"/>
  <c r="I7" i="39" s="1"/>
  <c r="J7" i="39" s="1"/>
  <c r="H72" i="39"/>
  <c r="I72" i="39" s="1"/>
  <c r="J72" i="39" s="1"/>
  <c r="Q23" i="39"/>
  <c r="Q49" i="39"/>
  <c r="Q76" i="39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M69" i="36"/>
  <c r="U69" i="36" s="1"/>
  <c r="F6" i="37"/>
  <c r="F12" i="37"/>
  <c r="F18" i="37"/>
  <c r="F24" i="37"/>
  <c r="F30" i="37"/>
  <c r="F36" i="37"/>
  <c r="F42" i="37"/>
  <c r="F48" i="37"/>
  <c r="F54" i="37"/>
  <c r="F60" i="37"/>
  <c r="F66" i="37"/>
  <c r="F72" i="37"/>
  <c r="F78" i="37"/>
  <c r="F84" i="37"/>
  <c r="F90" i="37"/>
  <c r="F96" i="37"/>
  <c r="G6" i="37"/>
  <c r="G12" i="37"/>
  <c r="G18" i="37"/>
  <c r="G24" i="37"/>
  <c r="G30" i="37"/>
  <c r="G36" i="37"/>
  <c r="G42" i="37"/>
  <c r="G48" i="37"/>
  <c r="G54" i="37"/>
  <c r="G60" i="37"/>
  <c r="G66" i="37"/>
  <c r="G72" i="37"/>
  <c r="G78" i="37"/>
  <c r="G84" i="37"/>
  <c r="G90" i="37"/>
  <c r="G96" i="37"/>
  <c r="V11" i="37"/>
  <c r="M17" i="38"/>
  <c r="U17" i="38" s="1"/>
  <c r="M23" i="38"/>
  <c r="U23" i="38" s="1"/>
  <c r="M29" i="38"/>
  <c r="U29" i="38" s="1"/>
  <c r="M35" i="38"/>
  <c r="U35" i="38" s="1"/>
  <c r="M41" i="38"/>
  <c r="U41" i="38" s="1"/>
  <c r="M47" i="38"/>
  <c r="U47" i="38" s="1"/>
  <c r="M53" i="38"/>
  <c r="U53" i="38" s="1"/>
  <c r="M59" i="38"/>
  <c r="U59" i="38" s="1"/>
  <c r="M65" i="38"/>
  <c r="U65" i="38" s="1"/>
  <c r="M71" i="38"/>
  <c r="U71" i="38" s="1"/>
  <c r="M77" i="38"/>
  <c r="U77" i="38" s="1"/>
  <c r="M83" i="38"/>
  <c r="U83" i="38" s="1"/>
  <c r="M89" i="38"/>
  <c r="U89" i="38" s="1"/>
  <c r="G77" i="39"/>
  <c r="G74" i="39"/>
  <c r="G71" i="39"/>
  <c r="G68" i="39"/>
  <c r="G65" i="39"/>
  <c r="G62" i="39"/>
  <c r="G59" i="39"/>
  <c r="G56" i="39"/>
  <c r="G53" i="39"/>
  <c r="G50" i="39"/>
  <c r="G47" i="39"/>
  <c r="G44" i="39"/>
  <c r="G41" i="39"/>
  <c r="G38" i="39"/>
  <c r="G35" i="39"/>
  <c r="G32" i="39"/>
  <c r="G29" i="39"/>
  <c r="G26" i="39"/>
  <c r="G23" i="39"/>
  <c r="G20" i="39"/>
  <c r="G17" i="39"/>
  <c r="G14" i="39"/>
  <c r="G11" i="39"/>
  <c r="G8" i="39"/>
  <c r="G5" i="39"/>
  <c r="F7" i="39"/>
  <c r="G10" i="39"/>
  <c r="F14" i="39"/>
  <c r="F18" i="39"/>
  <c r="G21" i="39"/>
  <c r="F25" i="39"/>
  <c r="G28" i="39"/>
  <c r="F32" i="39"/>
  <c r="F36" i="39"/>
  <c r="G39" i="39"/>
  <c r="F43" i="39"/>
  <c r="G46" i="39"/>
  <c r="F50" i="39"/>
  <c r="F54" i="39"/>
  <c r="G57" i="39"/>
  <c r="F61" i="39"/>
  <c r="G64" i="39"/>
  <c r="F68" i="39"/>
  <c r="F72" i="39"/>
  <c r="G75" i="39"/>
  <c r="F79" i="39"/>
  <c r="R77" i="39"/>
  <c r="R74" i="39"/>
  <c r="R71" i="39"/>
  <c r="R68" i="39"/>
  <c r="R65" i="39"/>
  <c r="R62" i="39"/>
  <c r="R59" i="39"/>
  <c r="R56" i="39"/>
  <c r="R53" i="39"/>
  <c r="R50" i="39"/>
  <c r="R47" i="39"/>
  <c r="R44" i="39"/>
  <c r="R41" i="39"/>
  <c r="R38" i="39"/>
  <c r="R35" i="39"/>
  <c r="R32" i="39"/>
  <c r="R29" i="39"/>
  <c r="R26" i="39"/>
  <c r="R23" i="39"/>
  <c r="R20" i="39"/>
  <c r="R17" i="39"/>
  <c r="R14" i="39"/>
  <c r="R3" i="39"/>
  <c r="R8" i="39"/>
  <c r="V17" i="39"/>
  <c r="R18" i="39"/>
  <c r="V26" i="39"/>
  <c r="R27" i="39"/>
  <c r="R36" i="39"/>
  <c r="R43" i="39"/>
  <c r="R45" i="39"/>
  <c r="R52" i="39"/>
  <c r="R54" i="39"/>
  <c r="R61" i="39"/>
  <c r="R63" i="39"/>
  <c r="R70" i="39"/>
  <c r="R72" i="39"/>
  <c r="R79" i="39"/>
  <c r="H19" i="40"/>
  <c r="I19" i="40" s="1"/>
  <c r="J19" i="40" s="1"/>
  <c r="H24" i="40"/>
  <c r="I24" i="40" s="1"/>
  <c r="J24" i="40" s="1"/>
  <c r="H28" i="40"/>
  <c r="I28" i="40" s="1"/>
  <c r="J28" i="40" s="1"/>
  <c r="H33" i="40"/>
  <c r="I33" i="40" s="1"/>
  <c r="J33" i="40" s="1"/>
  <c r="H37" i="40"/>
  <c r="I37" i="40" s="1"/>
  <c r="J37" i="40" s="1"/>
  <c r="H42" i="40"/>
  <c r="I42" i="40" s="1"/>
  <c r="J42" i="40" s="1"/>
  <c r="H46" i="40"/>
  <c r="I46" i="40" s="1"/>
  <c r="J46" i="40" s="1"/>
  <c r="H51" i="40"/>
  <c r="I51" i="40" s="1"/>
  <c r="J51" i="40" s="1"/>
  <c r="H55" i="40"/>
  <c r="I55" i="40" s="1"/>
  <c r="J55" i="40" s="1"/>
  <c r="H60" i="40"/>
  <c r="I60" i="40" s="1"/>
  <c r="J60" i="40" s="1"/>
  <c r="H64" i="40"/>
  <c r="I64" i="40" s="1"/>
  <c r="J64" i="40" s="1"/>
  <c r="H69" i="40"/>
  <c r="I69" i="40" s="1"/>
  <c r="J69" i="40" s="1"/>
  <c r="R11" i="40"/>
  <c r="R9" i="40"/>
  <c r="R5" i="40"/>
  <c r="R67" i="40"/>
  <c r="R64" i="40"/>
  <c r="R61" i="40"/>
  <c r="R58" i="40"/>
  <c r="R55" i="40"/>
  <c r="R52" i="40"/>
  <c r="R49" i="40"/>
  <c r="R46" i="40"/>
  <c r="R43" i="40"/>
  <c r="R40" i="40"/>
  <c r="R37" i="40"/>
  <c r="R34" i="40"/>
  <c r="R31" i="40"/>
  <c r="R28" i="40"/>
  <c r="R25" i="40"/>
  <c r="R22" i="40"/>
  <c r="R19" i="40"/>
  <c r="R69" i="40"/>
  <c r="R66" i="40"/>
  <c r="R63" i="40"/>
  <c r="R60" i="40"/>
  <c r="R57" i="40"/>
  <c r="R54" i="40"/>
  <c r="R51" i="40"/>
  <c r="R48" i="40"/>
  <c r="R45" i="40"/>
  <c r="R42" i="40"/>
  <c r="R39" i="40"/>
  <c r="R36" i="40"/>
  <c r="R33" i="40"/>
  <c r="R30" i="40"/>
  <c r="R27" i="40"/>
  <c r="R24" i="40"/>
  <c r="R21" i="40"/>
  <c r="R68" i="40"/>
  <c r="R65" i="40"/>
  <c r="R62" i="40"/>
  <c r="R59" i="40"/>
  <c r="R56" i="40"/>
  <c r="R53" i="40"/>
  <c r="R50" i="40"/>
  <c r="R47" i="40"/>
  <c r="R44" i="40"/>
  <c r="R41" i="40"/>
  <c r="R38" i="40"/>
  <c r="R35" i="40"/>
  <c r="R32" i="40"/>
  <c r="R29" i="40"/>
  <c r="R26" i="40"/>
  <c r="R23" i="40"/>
  <c r="R20" i="40"/>
  <c r="R17" i="40"/>
  <c r="R14" i="40"/>
  <c r="R3" i="40"/>
  <c r="R8" i="40"/>
  <c r="R16" i="40"/>
  <c r="R18" i="40"/>
  <c r="H7" i="41"/>
  <c r="I7" i="41" s="1"/>
  <c r="J7" i="41" s="1"/>
  <c r="H25" i="41"/>
  <c r="I25" i="41" s="1"/>
  <c r="J25" i="41" s="1"/>
  <c r="H43" i="41"/>
  <c r="I43" i="41" s="1"/>
  <c r="J43" i="41" s="1"/>
  <c r="H61" i="41"/>
  <c r="I61" i="41" s="1"/>
  <c r="J61" i="41" s="1"/>
  <c r="H79" i="41"/>
  <c r="I79" i="41" s="1"/>
  <c r="J79" i="41" s="1"/>
  <c r="H97" i="41"/>
  <c r="I97" i="41" s="1"/>
  <c r="J97" i="41" s="1"/>
  <c r="AN3" i="43"/>
  <c r="H11" i="43"/>
  <c r="I11" i="43" s="1"/>
  <c r="J11" i="43" s="1"/>
  <c r="H22" i="43"/>
  <c r="I22" i="43" s="1"/>
  <c r="J22" i="43" s="1"/>
  <c r="H29" i="43"/>
  <c r="I29" i="43" s="1"/>
  <c r="J29" i="43" s="1"/>
  <c r="H40" i="43"/>
  <c r="I40" i="43" s="1"/>
  <c r="J40" i="43" s="1"/>
  <c r="H47" i="43"/>
  <c r="I47" i="43" s="1"/>
  <c r="J47" i="43" s="1"/>
  <c r="M79" i="43"/>
  <c r="U79" i="43" s="1"/>
  <c r="M73" i="43"/>
  <c r="U73" i="43" s="1"/>
  <c r="M67" i="43"/>
  <c r="U67" i="43" s="1"/>
  <c r="M61" i="43"/>
  <c r="U61" i="43" s="1"/>
  <c r="M55" i="43"/>
  <c r="U55" i="43" s="1"/>
  <c r="M49" i="43"/>
  <c r="U49" i="43" s="1"/>
  <c r="M43" i="43"/>
  <c r="U43" i="43" s="1"/>
  <c r="M37" i="43"/>
  <c r="U37" i="43" s="1"/>
  <c r="M31" i="43"/>
  <c r="U31" i="43" s="1"/>
  <c r="M25" i="43"/>
  <c r="U25" i="43" s="1"/>
  <c r="M19" i="43"/>
  <c r="U19" i="43" s="1"/>
  <c r="M13" i="43"/>
  <c r="U13" i="43" s="1"/>
  <c r="M7" i="43"/>
  <c r="U7" i="43" s="1"/>
  <c r="M78" i="43"/>
  <c r="U78" i="43" s="1"/>
  <c r="M72" i="43"/>
  <c r="U72" i="43" s="1"/>
  <c r="M66" i="43"/>
  <c r="U66" i="43" s="1"/>
  <c r="M60" i="43"/>
  <c r="U60" i="43" s="1"/>
  <c r="M54" i="43"/>
  <c r="U54" i="43" s="1"/>
  <c r="M48" i="43"/>
  <c r="U48" i="43" s="1"/>
  <c r="M42" i="43"/>
  <c r="U42" i="43" s="1"/>
  <c r="M36" i="43"/>
  <c r="U36" i="43" s="1"/>
  <c r="M30" i="43"/>
  <c r="U30" i="43" s="1"/>
  <c r="M24" i="43"/>
  <c r="U24" i="43" s="1"/>
  <c r="M18" i="43"/>
  <c r="U18" i="43" s="1"/>
  <c r="M12" i="43"/>
  <c r="U12" i="43" s="1"/>
  <c r="M6" i="43"/>
  <c r="U6" i="43" s="1"/>
  <c r="M77" i="43"/>
  <c r="U77" i="43" s="1"/>
  <c r="M71" i="43"/>
  <c r="U71" i="43" s="1"/>
  <c r="M65" i="43"/>
  <c r="U65" i="43" s="1"/>
  <c r="M59" i="43"/>
  <c r="U59" i="43" s="1"/>
  <c r="M53" i="43"/>
  <c r="U53" i="43" s="1"/>
  <c r="M47" i="43"/>
  <c r="U47" i="43" s="1"/>
  <c r="M41" i="43"/>
  <c r="U41" i="43" s="1"/>
  <c r="M35" i="43"/>
  <c r="U35" i="43" s="1"/>
  <c r="M29" i="43"/>
  <c r="U29" i="43" s="1"/>
  <c r="M23" i="43"/>
  <c r="U23" i="43" s="1"/>
  <c r="M17" i="43"/>
  <c r="U17" i="43" s="1"/>
  <c r="M11" i="43"/>
  <c r="U11" i="43" s="1"/>
  <c r="M5" i="43"/>
  <c r="U5" i="43" s="1"/>
  <c r="M76" i="43"/>
  <c r="U76" i="43" s="1"/>
  <c r="M70" i="43"/>
  <c r="U70" i="43" s="1"/>
  <c r="M64" i="43"/>
  <c r="U64" i="43" s="1"/>
  <c r="M58" i="43"/>
  <c r="U58" i="43" s="1"/>
  <c r="M52" i="43"/>
  <c r="U52" i="43" s="1"/>
  <c r="M46" i="43"/>
  <c r="U46" i="43" s="1"/>
  <c r="M40" i="43"/>
  <c r="U40" i="43" s="1"/>
  <c r="M34" i="43"/>
  <c r="U34" i="43" s="1"/>
  <c r="M28" i="43"/>
  <c r="U28" i="43" s="1"/>
  <c r="M22" i="43"/>
  <c r="U22" i="43" s="1"/>
  <c r="M16" i="43"/>
  <c r="U16" i="43" s="1"/>
  <c r="M10" i="43"/>
  <c r="U10" i="43" s="1"/>
  <c r="M4" i="43"/>
  <c r="U4" i="43" s="1"/>
  <c r="X4" i="43" s="1"/>
  <c r="M74" i="43"/>
  <c r="U74" i="43" s="1"/>
  <c r="M68" i="43"/>
  <c r="U68" i="43" s="1"/>
  <c r="M62" i="43"/>
  <c r="U62" i="43" s="1"/>
  <c r="M56" i="43"/>
  <c r="U56" i="43" s="1"/>
  <c r="M50" i="43"/>
  <c r="U50" i="43" s="1"/>
  <c r="M44" i="43"/>
  <c r="U44" i="43" s="1"/>
  <c r="M38" i="43"/>
  <c r="U38" i="43" s="1"/>
  <c r="M32" i="43"/>
  <c r="U32" i="43" s="1"/>
  <c r="M26" i="43"/>
  <c r="U26" i="43" s="1"/>
  <c r="M20" i="43"/>
  <c r="U20" i="43" s="1"/>
  <c r="M14" i="43"/>
  <c r="U14" i="43" s="1"/>
  <c r="M8" i="43"/>
  <c r="U8" i="43" s="1"/>
  <c r="M39" i="43"/>
  <c r="U39" i="43" s="1"/>
  <c r="M75" i="43"/>
  <c r="U75" i="43" s="1"/>
  <c r="M5" i="36"/>
  <c r="U5" i="36" s="1"/>
  <c r="M11" i="36"/>
  <c r="U11" i="36" s="1"/>
  <c r="M17" i="36"/>
  <c r="U17" i="36" s="1"/>
  <c r="M23" i="36"/>
  <c r="U23" i="36" s="1"/>
  <c r="M29" i="36"/>
  <c r="U29" i="36" s="1"/>
  <c r="M35" i="36"/>
  <c r="U35" i="36" s="1"/>
  <c r="M41" i="36"/>
  <c r="U41" i="36" s="1"/>
  <c r="M47" i="36"/>
  <c r="U47" i="36" s="1"/>
  <c r="M53" i="36"/>
  <c r="U53" i="36" s="1"/>
  <c r="M59" i="36"/>
  <c r="U59" i="36" s="1"/>
  <c r="M65" i="36"/>
  <c r="U65" i="36" s="1"/>
  <c r="F8" i="37"/>
  <c r="F14" i="37"/>
  <c r="F20" i="37"/>
  <c r="F26" i="37"/>
  <c r="F32" i="37"/>
  <c r="F38" i="37"/>
  <c r="F44" i="37"/>
  <c r="F50" i="37"/>
  <c r="F56" i="37"/>
  <c r="F62" i="37"/>
  <c r="F68" i="37"/>
  <c r="F74" i="37"/>
  <c r="F80" i="37"/>
  <c r="F86" i="37"/>
  <c r="F92" i="37"/>
  <c r="F98" i="37"/>
  <c r="G8" i="37"/>
  <c r="G14" i="37"/>
  <c r="G20" i="37"/>
  <c r="G26" i="37"/>
  <c r="G32" i="37"/>
  <c r="G38" i="37"/>
  <c r="G44" i="37"/>
  <c r="G50" i="37"/>
  <c r="G56" i="37"/>
  <c r="G62" i="37"/>
  <c r="G68" i="37"/>
  <c r="G74" i="37"/>
  <c r="G80" i="37"/>
  <c r="G86" i="37"/>
  <c r="G92" i="37"/>
  <c r="G98" i="37"/>
  <c r="Q9" i="37"/>
  <c r="Q11" i="37"/>
  <c r="M7" i="38"/>
  <c r="U7" i="38" s="1"/>
  <c r="M13" i="38"/>
  <c r="U13" i="38" s="1"/>
  <c r="M19" i="38"/>
  <c r="U19" i="38" s="1"/>
  <c r="M25" i="38"/>
  <c r="U25" i="38" s="1"/>
  <c r="M31" i="38"/>
  <c r="U31" i="38" s="1"/>
  <c r="M37" i="38"/>
  <c r="U37" i="38" s="1"/>
  <c r="M43" i="38"/>
  <c r="U43" i="38" s="1"/>
  <c r="M49" i="38"/>
  <c r="U49" i="38" s="1"/>
  <c r="M55" i="38"/>
  <c r="U55" i="38" s="1"/>
  <c r="M61" i="38"/>
  <c r="U61" i="38" s="1"/>
  <c r="M67" i="38"/>
  <c r="U67" i="38" s="1"/>
  <c r="M73" i="38"/>
  <c r="U73" i="38" s="1"/>
  <c r="M79" i="38"/>
  <c r="U79" i="38" s="1"/>
  <c r="M85" i="38"/>
  <c r="U85" i="38" s="1"/>
  <c r="G4" i="39"/>
  <c r="F8" i="39"/>
  <c r="F12" i="39"/>
  <c r="G15" i="39"/>
  <c r="F19" i="39"/>
  <c r="G22" i="39"/>
  <c r="F26" i="39"/>
  <c r="F30" i="39"/>
  <c r="G33" i="39"/>
  <c r="F37" i="39"/>
  <c r="G40" i="39"/>
  <c r="F44" i="39"/>
  <c r="F48" i="39"/>
  <c r="G51" i="39"/>
  <c r="F55" i="39"/>
  <c r="G58" i="39"/>
  <c r="F62" i="39"/>
  <c r="F66" i="39"/>
  <c r="G69" i="39"/>
  <c r="F73" i="39"/>
  <c r="G76" i="39"/>
  <c r="R5" i="39"/>
  <c r="R7" i="39"/>
  <c r="V78" i="39"/>
  <c r="V75" i="39"/>
  <c r="V72" i="39"/>
  <c r="V69" i="39"/>
  <c r="V66" i="39"/>
  <c r="V63" i="39"/>
  <c r="V60" i="39"/>
  <c r="V57" i="39"/>
  <c r="V54" i="39"/>
  <c r="V51" i="39"/>
  <c r="V48" i="39"/>
  <c r="V45" i="39"/>
  <c r="V42" i="39"/>
  <c r="R12" i="39"/>
  <c r="V20" i="39"/>
  <c r="R21" i="39"/>
  <c r="V29" i="39"/>
  <c r="R30" i="39"/>
  <c r="V38" i="39"/>
  <c r="R39" i="39"/>
  <c r="R42" i="39"/>
  <c r="R49" i="39"/>
  <c r="R51" i="39"/>
  <c r="R58" i="39"/>
  <c r="R60" i="39"/>
  <c r="R67" i="39"/>
  <c r="R69" i="39"/>
  <c r="R76" i="39"/>
  <c r="R78" i="39"/>
  <c r="F68" i="40"/>
  <c r="F65" i="40"/>
  <c r="F62" i="40"/>
  <c r="F59" i="40"/>
  <c r="F56" i="40"/>
  <c r="F53" i="40"/>
  <c r="F50" i="40"/>
  <c r="F47" i="40"/>
  <c r="F44" i="40"/>
  <c r="F41" i="40"/>
  <c r="F38" i="40"/>
  <c r="F35" i="40"/>
  <c r="F32" i="40"/>
  <c r="F29" i="40"/>
  <c r="F26" i="40"/>
  <c r="F23" i="40"/>
  <c r="F20" i="40"/>
  <c r="F17" i="40"/>
  <c r="F14" i="40"/>
  <c r="F11" i="40"/>
  <c r="F8" i="40"/>
  <c r="F5" i="40"/>
  <c r="G68" i="40"/>
  <c r="G65" i="40"/>
  <c r="G62" i="40"/>
  <c r="G59" i="40"/>
  <c r="G56" i="40"/>
  <c r="G53" i="40"/>
  <c r="G50" i="40"/>
  <c r="G47" i="40"/>
  <c r="G44" i="40"/>
  <c r="G41" i="40"/>
  <c r="G38" i="40"/>
  <c r="G35" i="40"/>
  <c r="G32" i="40"/>
  <c r="G29" i="40"/>
  <c r="G26" i="40"/>
  <c r="G23" i="40"/>
  <c r="G20" i="40"/>
  <c r="G17" i="40"/>
  <c r="G14" i="40"/>
  <c r="G11" i="40"/>
  <c r="G8" i="40"/>
  <c r="G5" i="40"/>
  <c r="G7" i="40"/>
  <c r="G12" i="40"/>
  <c r="G16" i="40"/>
  <c r="G21" i="40"/>
  <c r="G25" i="40"/>
  <c r="G30" i="40"/>
  <c r="G34" i="40"/>
  <c r="G39" i="40"/>
  <c r="G43" i="40"/>
  <c r="G48" i="40"/>
  <c r="G52" i="40"/>
  <c r="G57" i="40"/>
  <c r="G61" i="40"/>
  <c r="G66" i="40"/>
  <c r="M10" i="40"/>
  <c r="U10" i="40" s="1"/>
  <c r="M18" i="40"/>
  <c r="U18" i="40" s="1"/>
  <c r="M28" i="40"/>
  <c r="U28" i="40" s="1"/>
  <c r="M36" i="40"/>
  <c r="U36" i="40" s="1"/>
  <c r="M46" i="40"/>
  <c r="U46" i="40" s="1"/>
  <c r="M54" i="40"/>
  <c r="U54" i="40" s="1"/>
  <c r="R7" i="40"/>
  <c r="Q68" i="40"/>
  <c r="Q65" i="40"/>
  <c r="Q62" i="40"/>
  <c r="Q59" i="40"/>
  <c r="Q56" i="40"/>
  <c r="Q53" i="40"/>
  <c r="Q50" i="40"/>
  <c r="Q47" i="40"/>
  <c r="Q44" i="40"/>
  <c r="Q41" i="40"/>
  <c r="Q38" i="40"/>
  <c r="Q35" i="40"/>
  <c r="Q32" i="40"/>
  <c r="Q29" i="40"/>
  <c r="Q26" i="40"/>
  <c r="Q23" i="40"/>
  <c r="Q20" i="40"/>
  <c r="Q17" i="40"/>
  <c r="Q14" i="40"/>
  <c r="Q67" i="40"/>
  <c r="Q64" i="40"/>
  <c r="Q61" i="40"/>
  <c r="Q58" i="40"/>
  <c r="Q55" i="40"/>
  <c r="Q52" i="40"/>
  <c r="Q49" i="40"/>
  <c r="Q46" i="40"/>
  <c r="Q43" i="40"/>
  <c r="Q40" i="40"/>
  <c r="Q37" i="40"/>
  <c r="Q34" i="40"/>
  <c r="Q31" i="40"/>
  <c r="Q28" i="40"/>
  <c r="Q25" i="40"/>
  <c r="Q22" i="40"/>
  <c r="Q19" i="40"/>
  <c r="R10" i="40"/>
  <c r="R13" i="40"/>
  <c r="R15" i="40"/>
  <c r="H13" i="41"/>
  <c r="I13" i="41" s="1"/>
  <c r="J13" i="41" s="1"/>
  <c r="H31" i="41"/>
  <c r="I31" i="41" s="1"/>
  <c r="J31" i="41" s="1"/>
  <c r="H49" i="41"/>
  <c r="I49" i="41" s="1"/>
  <c r="J49" i="41" s="1"/>
  <c r="H67" i="41"/>
  <c r="I67" i="41" s="1"/>
  <c r="J67" i="41" s="1"/>
  <c r="H85" i="41"/>
  <c r="I85" i="41" s="1"/>
  <c r="J85" i="41" s="1"/>
  <c r="H5" i="43"/>
  <c r="I5" i="43" s="1"/>
  <c r="J5" i="43" s="1"/>
  <c r="H16" i="43"/>
  <c r="I16" i="43" s="1"/>
  <c r="J16" i="43" s="1"/>
  <c r="H23" i="43"/>
  <c r="I23" i="43" s="1"/>
  <c r="J23" i="43" s="1"/>
  <c r="H34" i="43"/>
  <c r="I34" i="43" s="1"/>
  <c r="J34" i="43" s="1"/>
  <c r="H41" i="43"/>
  <c r="I41" i="43" s="1"/>
  <c r="J41" i="43" s="1"/>
  <c r="H52" i="43"/>
  <c r="I52" i="43" s="1"/>
  <c r="J52" i="43" s="1"/>
  <c r="M15" i="43"/>
  <c r="U15" i="43" s="1"/>
  <c r="M51" i="43"/>
  <c r="U51" i="43" s="1"/>
  <c r="H93" i="45"/>
  <c r="I93" i="45" s="1"/>
  <c r="J93" i="45" s="1"/>
  <c r="H10" i="45"/>
  <c r="I10" i="45" s="1"/>
  <c r="J10" i="45" s="1"/>
  <c r="H17" i="45"/>
  <c r="I17" i="45" s="1"/>
  <c r="J17" i="45" s="1"/>
  <c r="H24" i="45"/>
  <c r="I24" i="45" s="1"/>
  <c r="J24" i="45" s="1"/>
  <c r="H34" i="45"/>
  <c r="I34" i="45" s="1"/>
  <c r="J34" i="45" s="1"/>
  <c r="H42" i="45"/>
  <c r="I42" i="45" s="1"/>
  <c r="J42" i="45" s="1"/>
  <c r="H52" i="45"/>
  <c r="I52" i="45" s="1"/>
  <c r="J52" i="45" s="1"/>
  <c r="H60" i="45"/>
  <c r="I60" i="45" s="1"/>
  <c r="J60" i="45" s="1"/>
  <c r="H70" i="45"/>
  <c r="I70" i="45" s="1"/>
  <c r="J70" i="45" s="1"/>
  <c r="H78" i="45"/>
  <c r="I78" i="45" s="1"/>
  <c r="J78" i="45" s="1"/>
  <c r="H88" i="45"/>
  <c r="I88" i="45" s="1"/>
  <c r="J88" i="45" s="1"/>
  <c r="H96" i="45"/>
  <c r="I96" i="45" s="1"/>
  <c r="J96" i="45" s="1"/>
  <c r="F9" i="37"/>
  <c r="F15" i="37"/>
  <c r="F21" i="37"/>
  <c r="F27" i="37"/>
  <c r="F33" i="37"/>
  <c r="F39" i="37"/>
  <c r="F45" i="37"/>
  <c r="F51" i="37"/>
  <c r="F57" i="37"/>
  <c r="F63" i="37"/>
  <c r="F69" i="37"/>
  <c r="F75" i="37"/>
  <c r="F81" i="37"/>
  <c r="F87" i="37"/>
  <c r="F93" i="37"/>
  <c r="G9" i="37"/>
  <c r="G15" i="37"/>
  <c r="G21" i="37"/>
  <c r="G27" i="37"/>
  <c r="G33" i="37"/>
  <c r="G39" i="37"/>
  <c r="G45" i="37"/>
  <c r="G51" i="37"/>
  <c r="G57" i="37"/>
  <c r="G63" i="37"/>
  <c r="G69" i="37"/>
  <c r="G75" i="37"/>
  <c r="G81" i="37"/>
  <c r="G87" i="37"/>
  <c r="G93" i="37"/>
  <c r="Q5" i="37"/>
  <c r="V6" i="37"/>
  <c r="V8" i="37"/>
  <c r="V10" i="37"/>
  <c r="V12" i="37"/>
  <c r="Q14" i="37"/>
  <c r="V15" i="37"/>
  <c r="Q17" i="37"/>
  <c r="V18" i="37"/>
  <c r="Q20" i="37"/>
  <c r="V21" i="37"/>
  <c r="Q23" i="37"/>
  <c r="V24" i="37"/>
  <c r="Q26" i="37"/>
  <c r="V27" i="37"/>
  <c r="Q29" i="37"/>
  <c r="V30" i="37"/>
  <c r="Q32" i="37"/>
  <c r="V33" i="37"/>
  <c r="Q35" i="37"/>
  <c r="V36" i="37"/>
  <c r="Q38" i="37"/>
  <c r="V39" i="37"/>
  <c r="Q41" i="37"/>
  <c r="V42" i="37"/>
  <c r="Q44" i="37"/>
  <c r="V45" i="37"/>
  <c r="Q47" i="37"/>
  <c r="V48" i="37"/>
  <c r="Q50" i="37"/>
  <c r="V51" i="37"/>
  <c r="Q53" i="37"/>
  <c r="V54" i="37"/>
  <c r="Q56" i="37"/>
  <c r="V57" i="37"/>
  <c r="Q59" i="37"/>
  <c r="V60" i="37"/>
  <c r="Q62" i="37"/>
  <c r="V63" i="37"/>
  <c r="Q65" i="37"/>
  <c r="V66" i="37"/>
  <c r="Q68" i="37"/>
  <c r="V69" i="37"/>
  <c r="Q71" i="37"/>
  <c r="V72" i="37"/>
  <c r="Q74" i="37"/>
  <c r="V75" i="37"/>
  <c r="Q77" i="37"/>
  <c r="V78" i="37"/>
  <c r="Q80" i="37"/>
  <c r="V81" i="37"/>
  <c r="Q83" i="37"/>
  <c r="V84" i="37"/>
  <c r="Q86" i="37"/>
  <c r="V87" i="37"/>
  <c r="Q89" i="37"/>
  <c r="V90" i="37"/>
  <c r="Q92" i="37"/>
  <c r="V93" i="37"/>
  <c r="Q95" i="37"/>
  <c r="V96" i="37"/>
  <c r="Q98" i="37"/>
  <c r="M8" i="38"/>
  <c r="U8" i="38" s="1"/>
  <c r="M14" i="38"/>
  <c r="U14" i="38" s="1"/>
  <c r="M20" i="38"/>
  <c r="U20" i="38" s="1"/>
  <c r="M26" i="38"/>
  <c r="U26" i="38" s="1"/>
  <c r="M32" i="38"/>
  <c r="U32" i="38" s="1"/>
  <c r="M38" i="38"/>
  <c r="U38" i="38" s="1"/>
  <c r="M44" i="38"/>
  <c r="U44" i="38" s="1"/>
  <c r="M50" i="38"/>
  <c r="U50" i="38" s="1"/>
  <c r="M56" i="38"/>
  <c r="U56" i="38" s="1"/>
  <c r="M62" i="38"/>
  <c r="U62" i="38" s="1"/>
  <c r="M68" i="38"/>
  <c r="U68" i="38" s="1"/>
  <c r="M74" i="38"/>
  <c r="U74" i="38" s="1"/>
  <c r="M80" i="38"/>
  <c r="U80" i="38" s="1"/>
  <c r="M86" i="38"/>
  <c r="U86" i="38" s="1"/>
  <c r="F5" i="39"/>
  <c r="F9" i="39"/>
  <c r="G12" i="39"/>
  <c r="F16" i="39"/>
  <c r="G19" i="39"/>
  <c r="F23" i="39"/>
  <c r="F27" i="39"/>
  <c r="G30" i="39"/>
  <c r="F34" i="39"/>
  <c r="G37" i="39"/>
  <c r="F41" i="39"/>
  <c r="F45" i="39"/>
  <c r="G48" i="39"/>
  <c r="F52" i="39"/>
  <c r="G55" i="39"/>
  <c r="F59" i="39"/>
  <c r="F63" i="39"/>
  <c r="G66" i="39"/>
  <c r="F70" i="39"/>
  <c r="G73" i="39"/>
  <c r="F77" i="39"/>
  <c r="V18" i="39"/>
  <c r="R19" i="39"/>
  <c r="V25" i="39"/>
  <c r="V27" i="39"/>
  <c r="R28" i="39"/>
  <c r="V34" i="39"/>
  <c r="V36" i="39"/>
  <c r="R37" i="39"/>
  <c r="V47" i="39"/>
  <c r="V49" i="39"/>
  <c r="V56" i="39"/>
  <c r="V58" i="39"/>
  <c r="V65" i="39"/>
  <c r="V67" i="39"/>
  <c r="V74" i="39"/>
  <c r="V76" i="39"/>
  <c r="F4" i="40"/>
  <c r="F9" i="40"/>
  <c r="F13" i="40"/>
  <c r="F18" i="40"/>
  <c r="F22" i="40"/>
  <c r="F27" i="40"/>
  <c r="F31" i="40"/>
  <c r="F36" i="40"/>
  <c r="F40" i="40"/>
  <c r="F45" i="40"/>
  <c r="F49" i="40"/>
  <c r="F54" i="40"/>
  <c r="F58" i="40"/>
  <c r="F63" i="40"/>
  <c r="F67" i="40"/>
  <c r="M67" i="40"/>
  <c r="U67" i="40" s="1"/>
  <c r="M61" i="40"/>
  <c r="U61" i="40" s="1"/>
  <c r="M55" i="40"/>
  <c r="U55" i="40" s="1"/>
  <c r="M49" i="40"/>
  <c r="U49" i="40" s="1"/>
  <c r="M43" i="40"/>
  <c r="U43" i="40" s="1"/>
  <c r="M37" i="40"/>
  <c r="U37" i="40" s="1"/>
  <c r="M31" i="40"/>
  <c r="U31" i="40" s="1"/>
  <c r="M25" i="40"/>
  <c r="U25" i="40" s="1"/>
  <c r="M19" i="40"/>
  <c r="U19" i="40" s="1"/>
  <c r="M13" i="40"/>
  <c r="U13" i="40" s="1"/>
  <c r="M7" i="40"/>
  <c r="U7" i="40" s="1"/>
  <c r="M68" i="40"/>
  <c r="U68" i="40" s="1"/>
  <c r="M62" i="40"/>
  <c r="U62" i="40" s="1"/>
  <c r="M56" i="40"/>
  <c r="U56" i="40" s="1"/>
  <c r="M50" i="40"/>
  <c r="U50" i="40" s="1"/>
  <c r="M44" i="40"/>
  <c r="U44" i="40" s="1"/>
  <c r="M38" i="40"/>
  <c r="U38" i="40" s="1"/>
  <c r="M32" i="40"/>
  <c r="U32" i="40" s="1"/>
  <c r="M26" i="40"/>
  <c r="U26" i="40" s="1"/>
  <c r="M20" i="40"/>
  <c r="U20" i="40" s="1"/>
  <c r="M14" i="40"/>
  <c r="U14" i="40" s="1"/>
  <c r="M8" i="40"/>
  <c r="U8" i="40" s="1"/>
  <c r="M11" i="40"/>
  <c r="U11" i="40" s="1"/>
  <c r="M21" i="40"/>
  <c r="U21" i="40" s="1"/>
  <c r="M29" i="40"/>
  <c r="U29" i="40" s="1"/>
  <c r="M39" i="40"/>
  <c r="U39" i="40" s="1"/>
  <c r="M47" i="40"/>
  <c r="U47" i="40" s="1"/>
  <c r="M57" i="40"/>
  <c r="U57" i="40" s="1"/>
  <c r="M65" i="40"/>
  <c r="U65" i="40" s="1"/>
  <c r="Q6" i="40"/>
  <c r="Q12" i="40"/>
  <c r="V13" i="40"/>
  <c r="V19" i="40"/>
  <c r="Q27" i="40"/>
  <c r="V28" i="40"/>
  <c r="Q36" i="40"/>
  <c r="V37" i="40"/>
  <c r="Q45" i="40"/>
  <c r="V46" i="40"/>
  <c r="Q54" i="40"/>
  <c r="V55" i="40"/>
  <c r="Q63" i="40"/>
  <c r="H18" i="41"/>
  <c r="I18" i="41" s="1"/>
  <c r="J18" i="41" s="1"/>
  <c r="H36" i="41"/>
  <c r="I36" i="41" s="1"/>
  <c r="J36" i="41" s="1"/>
  <c r="H54" i="41"/>
  <c r="I54" i="41" s="1"/>
  <c r="J54" i="41" s="1"/>
  <c r="H72" i="41"/>
  <c r="I72" i="41" s="1"/>
  <c r="J72" i="41" s="1"/>
  <c r="H90" i="41"/>
  <c r="I90" i="41" s="1"/>
  <c r="J90" i="41" s="1"/>
  <c r="Q98" i="41"/>
  <c r="Q95" i="41"/>
  <c r="Q92" i="41"/>
  <c r="Q89" i="41"/>
  <c r="Q86" i="41"/>
  <c r="Q83" i="41"/>
  <c r="Q80" i="41"/>
  <c r="Q77" i="41"/>
  <c r="Q74" i="41"/>
  <c r="Q71" i="41"/>
  <c r="Q68" i="41"/>
  <c r="Q65" i="41"/>
  <c r="Q62" i="41"/>
  <c r="Q59" i="41"/>
  <c r="Q56" i="41"/>
  <c r="Q53" i="41"/>
  <c r="Q50" i="41"/>
  <c r="Q47" i="41"/>
  <c r="Q44" i="41"/>
  <c r="Q41" i="41"/>
  <c r="Q38" i="41"/>
  <c r="Q35" i="41"/>
  <c r="Q32" i="41"/>
  <c r="Q29" i="41"/>
  <c r="Q26" i="41"/>
  <c r="Q23" i="41"/>
  <c r="Q20" i="41"/>
  <c r="Q17" i="41"/>
  <c r="Q14" i="41"/>
  <c r="Q5" i="41"/>
  <c r="Q11" i="41"/>
  <c r="Q9" i="41"/>
  <c r="Q97" i="41"/>
  <c r="Q94" i="41"/>
  <c r="Q91" i="41"/>
  <c r="Q88" i="41"/>
  <c r="Q85" i="41"/>
  <c r="Q82" i="41"/>
  <c r="Q79" i="41"/>
  <c r="Q76" i="41"/>
  <c r="Q73" i="41"/>
  <c r="Q70" i="41"/>
  <c r="Q67" i="41"/>
  <c r="Q64" i="41"/>
  <c r="Q61" i="41"/>
  <c r="Q58" i="41"/>
  <c r="Q55" i="41"/>
  <c r="Q52" i="41"/>
  <c r="Q49" i="41"/>
  <c r="Q46" i="41"/>
  <c r="Q43" i="41"/>
  <c r="Q40" i="41"/>
  <c r="Q37" i="41"/>
  <c r="Q34" i="41"/>
  <c r="Q31" i="41"/>
  <c r="Q28" i="41"/>
  <c r="Q25" i="41"/>
  <c r="Q22" i="41"/>
  <c r="Q19" i="41"/>
  <c r="Q16" i="41"/>
  <c r="Q13" i="41"/>
  <c r="Q7" i="41"/>
  <c r="Q96" i="41"/>
  <c r="Q93" i="41"/>
  <c r="Q90" i="41"/>
  <c r="Q87" i="41"/>
  <c r="Q84" i="41"/>
  <c r="Q81" i="41"/>
  <c r="Q78" i="41"/>
  <c r="Q75" i="41"/>
  <c r="Q72" i="41"/>
  <c r="Q69" i="41"/>
  <c r="Q66" i="41"/>
  <c r="Q63" i="41"/>
  <c r="Q60" i="41"/>
  <c r="Q57" i="41"/>
  <c r="Q54" i="41"/>
  <c r="Q51" i="41"/>
  <c r="Q48" i="41"/>
  <c r="Q45" i="41"/>
  <c r="Q42" i="41"/>
  <c r="Q39" i="41"/>
  <c r="Q36" i="41"/>
  <c r="Q33" i="41"/>
  <c r="Q30" i="41"/>
  <c r="Q27" i="41"/>
  <c r="Q24" i="41"/>
  <c r="Q21" i="41"/>
  <c r="Q18" i="41"/>
  <c r="Q15" i="41"/>
  <c r="Q12" i="41"/>
  <c r="Q10" i="41"/>
  <c r="Q8" i="41"/>
  <c r="Q6" i="41"/>
  <c r="V4" i="41"/>
  <c r="Y4" i="41" s="1"/>
  <c r="V96" i="41"/>
  <c r="V93" i="41"/>
  <c r="V90" i="41"/>
  <c r="V87" i="41"/>
  <c r="V84" i="41"/>
  <c r="V81" i="41"/>
  <c r="V78" i="41"/>
  <c r="V75" i="41"/>
  <c r="V72" i="41"/>
  <c r="V69" i="41"/>
  <c r="V66" i="41"/>
  <c r="V63" i="41"/>
  <c r="V60" i="41"/>
  <c r="V57" i="41"/>
  <c r="V54" i="41"/>
  <c r="V51" i="41"/>
  <c r="V48" i="41"/>
  <c r="V45" i="41"/>
  <c r="V42" i="41"/>
  <c r="V39" i="41"/>
  <c r="V36" i="41"/>
  <c r="V33" i="41"/>
  <c r="V30" i="41"/>
  <c r="V27" i="41"/>
  <c r="V24" i="41"/>
  <c r="V21" i="41"/>
  <c r="V18" i="41"/>
  <c r="V15" i="41"/>
  <c r="V12" i="41"/>
  <c r="V10" i="41"/>
  <c r="V8" i="41"/>
  <c r="V6" i="41"/>
  <c r="V98" i="41"/>
  <c r="V95" i="41"/>
  <c r="V92" i="41"/>
  <c r="V89" i="41"/>
  <c r="V86" i="41"/>
  <c r="V83" i="41"/>
  <c r="V80" i="41"/>
  <c r="V77" i="41"/>
  <c r="V74" i="41"/>
  <c r="V71" i="41"/>
  <c r="V68" i="41"/>
  <c r="V65" i="41"/>
  <c r="V62" i="41"/>
  <c r="V59" i="41"/>
  <c r="V56" i="41"/>
  <c r="V53" i="41"/>
  <c r="V50" i="41"/>
  <c r="V47" i="41"/>
  <c r="V44" i="41"/>
  <c r="V41" i="41"/>
  <c r="V38" i="41"/>
  <c r="V35" i="41"/>
  <c r="V32" i="41"/>
  <c r="V29" i="41"/>
  <c r="V26" i="41"/>
  <c r="V23" i="41"/>
  <c r="V20" i="41"/>
  <c r="V17" i="41"/>
  <c r="V14" i="41"/>
  <c r="V5" i="41"/>
  <c r="V97" i="41"/>
  <c r="V94" i="41"/>
  <c r="V91" i="41"/>
  <c r="V88" i="41"/>
  <c r="V85" i="41"/>
  <c r="V82" i="41"/>
  <c r="V79" i="41"/>
  <c r="V76" i="41"/>
  <c r="V73" i="41"/>
  <c r="V70" i="41"/>
  <c r="V67" i="41"/>
  <c r="V64" i="41"/>
  <c r="V61" i="41"/>
  <c r="V58" i="41"/>
  <c r="V55" i="41"/>
  <c r="V52" i="41"/>
  <c r="V49" i="41"/>
  <c r="V46" i="41"/>
  <c r="V43" i="41"/>
  <c r="V40" i="41"/>
  <c r="V37" i="41"/>
  <c r="V34" i="41"/>
  <c r="V31" i="41"/>
  <c r="V28" i="41"/>
  <c r="V25" i="41"/>
  <c r="V22" i="41"/>
  <c r="V19" i="41"/>
  <c r="V16" i="41"/>
  <c r="V13" i="41"/>
  <c r="V7" i="41"/>
  <c r="H13" i="43"/>
  <c r="I13" i="43" s="1"/>
  <c r="J13" i="43" s="1"/>
  <c r="H20" i="43"/>
  <c r="I20" i="43" s="1"/>
  <c r="J20" i="43" s="1"/>
  <c r="H31" i="43"/>
  <c r="I31" i="43" s="1"/>
  <c r="J31" i="43" s="1"/>
  <c r="H38" i="43"/>
  <c r="I38" i="43" s="1"/>
  <c r="J38" i="43" s="1"/>
  <c r="H49" i="43"/>
  <c r="I49" i="43" s="1"/>
  <c r="J49" i="43" s="1"/>
  <c r="H56" i="43"/>
  <c r="I56" i="43" s="1"/>
  <c r="J56" i="43" s="1"/>
  <c r="M21" i="43"/>
  <c r="U21" i="43" s="1"/>
  <c r="M57" i="43"/>
  <c r="U57" i="43" s="1"/>
  <c r="AE3" i="45"/>
  <c r="P3" i="45"/>
  <c r="AF3" i="45" s="1"/>
  <c r="AO3" i="45" s="1"/>
  <c r="M7" i="36"/>
  <c r="U7" i="36" s="1"/>
  <c r="M13" i="36"/>
  <c r="U13" i="36" s="1"/>
  <c r="M19" i="36"/>
  <c r="U19" i="36" s="1"/>
  <c r="M25" i="36"/>
  <c r="U25" i="36" s="1"/>
  <c r="M31" i="36"/>
  <c r="U31" i="36" s="1"/>
  <c r="M37" i="36"/>
  <c r="U37" i="36" s="1"/>
  <c r="M43" i="36"/>
  <c r="U43" i="36" s="1"/>
  <c r="M49" i="36"/>
  <c r="U49" i="36" s="1"/>
  <c r="M55" i="36"/>
  <c r="U55" i="36" s="1"/>
  <c r="M61" i="36"/>
  <c r="U61" i="36" s="1"/>
  <c r="M67" i="36"/>
  <c r="U67" i="36" s="1"/>
  <c r="AE3" i="37"/>
  <c r="F4" i="37"/>
  <c r="F10" i="37"/>
  <c r="F16" i="37"/>
  <c r="F22" i="37"/>
  <c r="F28" i="37"/>
  <c r="F34" i="37"/>
  <c r="F40" i="37"/>
  <c r="F46" i="37"/>
  <c r="F52" i="37"/>
  <c r="F58" i="37"/>
  <c r="F64" i="37"/>
  <c r="F70" i="37"/>
  <c r="F76" i="37"/>
  <c r="F82" i="37"/>
  <c r="F88" i="37"/>
  <c r="F94" i="37"/>
  <c r="G4" i="37"/>
  <c r="G10" i="37"/>
  <c r="G16" i="37"/>
  <c r="G22" i="37"/>
  <c r="G28" i="37"/>
  <c r="G34" i="37"/>
  <c r="G40" i="37"/>
  <c r="G46" i="37"/>
  <c r="G52" i="37"/>
  <c r="G58" i="37"/>
  <c r="G64" i="37"/>
  <c r="G70" i="37"/>
  <c r="G76" i="37"/>
  <c r="G82" i="37"/>
  <c r="G88" i="37"/>
  <c r="G94" i="37"/>
  <c r="V4" i="37"/>
  <c r="Y4" i="37" s="1"/>
  <c r="M9" i="38"/>
  <c r="U9" i="38" s="1"/>
  <c r="M15" i="38"/>
  <c r="U15" i="38" s="1"/>
  <c r="M21" i="38"/>
  <c r="U21" i="38" s="1"/>
  <c r="M27" i="38"/>
  <c r="U27" i="38" s="1"/>
  <c r="M33" i="38"/>
  <c r="U33" i="38" s="1"/>
  <c r="M39" i="38"/>
  <c r="U39" i="38" s="1"/>
  <c r="M45" i="38"/>
  <c r="U45" i="38" s="1"/>
  <c r="M51" i="38"/>
  <c r="U51" i="38" s="1"/>
  <c r="M57" i="38"/>
  <c r="U57" i="38" s="1"/>
  <c r="M63" i="38"/>
  <c r="U63" i="38" s="1"/>
  <c r="M69" i="38"/>
  <c r="U69" i="38" s="1"/>
  <c r="M75" i="38"/>
  <c r="U75" i="38" s="1"/>
  <c r="M81" i="38"/>
  <c r="U81" i="38" s="1"/>
  <c r="M87" i="38"/>
  <c r="U87" i="38" s="1"/>
  <c r="F6" i="39"/>
  <c r="G9" i="39"/>
  <c r="F13" i="39"/>
  <c r="G16" i="39"/>
  <c r="F20" i="39"/>
  <c r="F24" i="39"/>
  <c r="G27" i="39"/>
  <c r="F31" i="39"/>
  <c r="G34" i="39"/>
  <c r="F38" i="39"/>
  <c r="F42" i="39"/>
  <c r="G45" i="39"/>
  <c r="F49" i="39"/>
  <c r="G52" i="39"/>
  <c r="F56" i="39"/>
  <c r="F60" i="39"/>
  <c r="G63" i="39"/>
  <c r="F67" i="39"/>
  <c r="G70" i="39"/>
  <c r="F74" i="39"/>
  <c r="F78" i="39"/>
  <c r="R9" i="39"/>
  <c r="V14" i="39"/>
  <c r="R15" i="39"/>
  <c r="V23" i="39"/>
  <c r="R24" i="39"/>
  <c r="V32" i="39"/>
  <c r="R33" i="39"/>
  <c r="R46" i="39"/>
  <c r="R48" i="39"/>
  <c r="R55" i="39"/>
  <c r="R57" i="39"/>
  <c r="R64" i="39"/>
  <c r="R66" i="39"/>
  <c r="R73" i="39"/>
  <c r="R75" i="39"/>
  <c r="G4" i="40"/>
  <c r="G9" i="40"/>
  <c r="G13" i="40"/>
  <c r="G18" i="40"/>
  <c r="G22" i="40"/>
  <c r="G27" i="40"/>
  <c r="G31" i="40"/>
  <c r="G36" i="40"/>
  <c r="G40" i="40"/>
  <c r="G45" i="40"/>
  <c r="G49" i="40"/>
  <c r="G54" i="40"/>
  <c r="G58" i="40"/>
  <c r="G63" i="40"/>
  <c r="G67" i="40"/>
  <c r="M4" i="40"/>
  <c r="U4" i="40" s="1"/>
  <c r="X4" i="40" s="1"/>
  <c r="M12" i="40"/>
  <c r="U12" i="40" s="1"/>
  <c r="M22" i="40"/>
  <c r="U22" i="40" s="1"/>
  <c r="M30" i="40"/>
  <c r="U30" i="40" s="1"/>
  <c r="M40" i="40"/>
  <c r="U40" i="40" s="1"/>
  <c r="M48" i="40"/>
  <c r="U48" i="40" s="1"/>
  <c r="M58" i="40"/>
  <c r="U58" i="40" s="1"/>
  <c r="M66" i="40"/>
  <c r="U66" i="40" s="1"/>
  <c r="R6" i="40"/>
  <c r="Q9" i="40"/>
  <c r="V69" i="40"/>
  <c r="V66" i="40"/>
  <c r="V63" i="40"/>
  <c r="V60" i="40"/>
  <c r="V57" i="40"/>
  <c r="V54" i="40"/>
  <c r="V51" i="40"/>
  <c r="V48" i="40"/>
  <c r="V45" i="40"/>
  <c r="V42" i="40"/>
  <c r="V39" i="40"/>
  <c r="V36" i="40"/>
  <c r="V33" i="40"/>
  <c r="V30" i="40"/>
  <c r="V27" i="40"/>
  <c r="V24" i="40"/>
  <c r="V21" i="40"/>
  <c r="V18" i="40"/>
  <c r="V15" i="40"/>
  <c r="V12" i="40"/>
  <c r="V10" i="40"/>
  <c r="V8" i="40"/>
  <c r="V6" i="40"/>
  <c r="V4" i="40"/>
  <c r="Y4" i="40" s="1"/>
  <c r="V68" i="40"/>
  <c r="V65" i="40"/>
  <c r="V62" i="40"/>
  <c r="V59" i="40"/>
  <c r="V56" i="40"/>
  <c r="V53" i="40"/>
  <c r="V50" i="40"/>
  <c r="V47" i="40"/>
  <c r="V44" i="40"/>
  <c r="V41" i="40"/>
  <c r="V38" i="40"/>
  <c r="V35" i="40"/>
  <c r="V32" i="40"/>
  <c r="V29" i="40"/>
  <c r="V26" i="40"/>
  <c r="V23" i="40"/>
  <c r="V20" i="40"/>
  <c r="V17" i="40"/>
  <c r="R12" i="40"/>
  <c r="AN3" i="41"/>
  <c r="H94" i="41"/>
  <c r="I94" i="41" s="1"/>
  <c r="J94" i="41" s="1"/>
  <c r="H19" i="41"/>
  <c r="I19" i="41" s="1"/>
  <c r="J19" i="41" s="1"/>
  <c r="H37" i="41"/>
  <c r="I37" i="41" s="1"/>
  <c r="J37" i="41" s="1"/>
  <c r="H55" i="41"/>
  <c r="I55" i="41" s="1"/>
  <c r="J55" i="41" s="1"/>
  <c r="H73" i="41"/>
  <c r="I73" i="41" s="1"/>
  <c r="J73" i="41" s="1"/>
  <c r="H91" i="41"/>
  <c r="I91" i="41" s="1"/>
  <c r="J91" i="41" s="1"/>
  <c r="H78" i="43"/>
  <c r="I78" i="43" s="1"/>
  <c r="J78" i="43" s="1"/>
  <c r="H17" i="43"/>
  <c r="I17" i="43" s="1"/>
  <c r="J17" i="43" s="1"/>
  <c r="H28" i="43"/>
  <c r="I28" i="43" s="1"/>
  <c r="J28" i="43" s="1"/>
  <c r="H35" i="43"/>
  <c r="I35" i="43" s="1"/>
  <c r="J35" i="43" s="1"/>
  <c r="H46" i="43"/>
  <c r="I46" i="43" s="1"/>
  <c r="J46" i="43" s="1"/>
  <c r="H53" i="43"/>
  <c r="I53" i="43" s="1"/>
  <c r="J53" i="43" s="1"/>
  <c r="M27" i="43"/>
  <c r="U27" i="43" s="1"/>
  <c r="M63" i="43"/>
  <c r="U63" i="43" s="1"/>
  <c r="M8" i="36"/>
  <c r="U8" i="36" s="1"/>
  <c r="M14" i="36"/>
  <c r="U14" i="36" s="1"/>
  <c r="M20" i="36"/>
  <c r="U20" i="36" s="1"/>
  <c r="M26" i="36"/>
  <c r="U26" i="36" s="1"/>
  <c r="M32" i="36"/>
  <c r="U32" i="36" s="1"/>
  <c r="M38" i="36"/>
  <c r="U38" i="36" s="1"/>
  <c r="M44" i="36"/>
  <c r="U44" i="36" s="1"/>
  <c r="M50" i="36"/>
  <c r="U50" i="36" s="1"/>
  <c r="M56" i="36"/>
  <c r="U56" i="36" s="1"/>
  <c r="M62" i="36"/>
  <c r="U62" i="36" s="1"/>
  <c r="F5" i="37"/>
  <c r="F11" i="37"/>
  <c r="F17" i="37"/>
  <c r="F23" i="37"/>
  <c r="F29" i="37"/>
  <c r="F35" i="37"/>
  <c r="F41" i="37"/>
  <c r="F47" i="37"/>
  <c r="F53" i="37"/>
  <c r="F59" i="37"/>
  <c r="F65" i="37"/>
  <c r="F71" i="37"/>
  <c r="F77" i="37"/>
  <c r="F83" i="37"/>
  <c r="F89" i="37"/>
  <c r="G5" i="37"/>
  <c r="G11" i="37"/>
  <c r="G17" i="37"/>
  <c r="G23" i="37"/>
  <c r="G29" i="37"/>
  <c r="G35" i="37"/>
  <c r="G41" i="37"/>
  <c r="G47" i="37"/>
  <c r="G53" i="37"/>
  <c r="G59" i="37"/>
  <c r="G65" i="37"/>
  <c r="G71" i="37"/>
  <c r="G77" i="37"/>
  <c r="G83" i="37"/>
  <c r="G89" i="37"/>
  <c r="Q6" i="37"/>
  <c r="V7" i="37"/>
  <c r="Q8" i="37"/>
  <c r="Q10" i="37"/>
  <c r="Q12" i="37"/>
  <c r="V13" i="37"/>
  <c r="Q15" i="37"/>
  <c r="V16" i="37"/>
  <c r="Q18" i="37"/>
  <c r="V19" i="37"/>
  <c r="Q21" i="37"/>
  <c r="V22" i="37"/>
  <c r="Q24" i="37"/>
  <c r="V25" i="37"/>
  <c r="Q27" i="37"/>
  <c r="V28" i="37"/>
  <c r="Q30" i="37"/>
  <c r="V31" i="37"/>
  <c r="Q33" i="37"/>
  <c r="V34" i="37"/>
  <c r="Q36" i="37"/>
  <c r="V37" i="37"/>
  <c r="Q39" i="37"/>
  <c r="V40" i="37"/>
  <c r="Q42" i="37"/>
  <c r="V43" i="37"/>
  <c r="Q45" i="37"/>
  <c r="V46" i="37"/>
  <c r="Q48" i="37"/>
  <c r="V49" i="37"/>
  <c r="Q51" i="37"/>
  <c r="V52" i="37"/>
  <c r="Q54" i="37"/>
  <c r="V55" i="37"/>
  <c r="Q57" i="37"/>
  <c r="V58" i="37"/>
  <c r="Q60" i="37"/>
  <c r="V61" i="37"/>
  <c r="Q63" i="37"/>
  <c r="V64" i="37"/>
  <c r="Q66" i="37"/>
  <c r="V67" i="37"/>
  <c r="Q69" i="37"/>
  <c r="V70" i="37"/>
  <c r="Q72" i="37"/>
  <c r="V73" i="37"/>
  <c r="Q75" i="37"/>
  <c r="V76" i="37"/>
  <c r="Q78" i="37"/>
  <c r="V79" i="37"/>
  <c r="Q81" i="37"/>
  <c r="V82" i="37"/>
  <c r="Q84" i="37"/>
  <c r="V85" i="37"/>
  <c r="Q87" i="37"/>
  <c r="V88" i="37"/>
  <c r="Q90" i="37"/>
  <c r="V91" i="37"/>
  <c r="Q93" i="37"/>
  <c r="V94" i="37"/>
  <c r="M4" i="38"/>
  <c r="U4" i="38" s="1"/>
  <c r="X4" i="38" s="1"/>
  <c r="M10" i="38"/>
  <c r="U10" i="38" s="1"/>
  <c r="M16" i="38"/>
  <c r="U16" i="38" s="1"/>
  <c r="M22" i="38"/>
  <c r="U22" i="38" s="1"/>
  <c r="M28" i="38"/>
  <c r="U28" i="38" s="1"/>
  <c r="M34" i="38"/>
  <c r="U34" i="38" s="1"/>
  <c r="M40" i="38"/>
  <c r="U40" i="38" s="1"/>
  <c r="M46" i="38"/>
  <c r="U46" i="38" s="1"/>
  <c r="M52" i="38"/>
  <c r="U52" i="38" s="1"/>
  <c r="M58" i="38"/>
  <c r="U58" i="38" s="1"/>
  <c r="M64" i="38"/>
  <c r="U64" i="38" s="1"/>
  <c r="M70" i="38"/>
  <c r="U70" i="38" s="1"/>
  <c r="M76" i="38"/>
  <c r="U76" i="38" s="1"/>
  <c r="M82" i="38"/>
  <c r="U82" i="38" s="1"/>
  <c r="G6" i="39"/>
  <c r="F10" i="39"/>
  <c r="G13" i="39"/>
  <c r="F17" i="39"/>
  <c r="F21" i="39"/>
  <c r="G24" i="39"/>
  <c r="F28" i="39"/>
  <c r="G31" i="39"/>
  <c r="F35" i="39"/>
  <c r="F39" i="39"/>
  <c r="G42" i="39"/>
  <c r="F46" i="39"/>
  <c r="G49" i="39"/>
  <c r="F53" i="39"/>
  <c r="F57" i="39"/>
  <c r="G60" i="39"/>
  <c r="F64" i="39"/>
  <c r="G67" i="39"/>
  <c r="F71" i="39"/>
  <c r="F75" i="39"/>
  <c r="G78" i="39"/>
  <c r="M78" i="39"/>
  <c r="U78" i="39" s="1"/>
  <c r="M72" i="39"/>
  <c r="U72" i="39" s="1"/>
  <c r="M66" i="39"/>
  <c r="U66" i="39" s="1"/>
  <c r="M60" i="39"/>
  <c r="U60" i="39" s="1"/>
  <c r="M54" i="39"/>
  <c r="U54" i="39" s="1"/>
  <c r="M48" i="39"/>
  <c r="U48" i="39" s="1"/>
  <c r="M42" i="39"/>
  <c r="U42" i="39" s="1"/>
  <c r="M36" i="39"/>
  <c r="U36" i="39" s="1"/>
  <c r="M30" i="39"/>
  <c r="U30" i="39" s="1"/>
  <c r="M24" i="39"/>
  <c r="U24" i="39" s="1"/>
  <c r="M18" i="39"/>
  <c r="U18" i="39" s="1"/>
  <c r="M12" i="39"/>
  <c r="U12" i="39" s="1"/>
  <c r="M6" i="39"/>
  <c r="U6" i="39" s="1"/>
  <c r="M10" i="39"/>
  <c r="U10" i="39" s="1"/>
  <c r="M17" i="39"/>
  <c r="U17" i="39" s="1"/>
  <c r="M25" i="39"/>
  <c r="U25" i="39" s="1"/>
  <c r="M32" i="39"/>
  <c r="U32" i="39" s="1"/>
  <c r="M39" i="39"/>
  <c r="U39" i="39" s="1"/>
  <c r="M46" i="39"/>
  <c r="U46" i="39" s="1"/>
  <c r="M53" i="39"/>
  <c r="U53" i="39" s="1"/>
  <c r="M61" i="39"/>
  <c r="U61" i="39" s="1"/>
  <c r="M68" i="39"/>
  <c r="U68" i="39" s="1"/>
  <c r="M75" i="39"/>
  <c r="U75" i="39" s="1"/>
  <c r="R6" i="39"/>
  <c r="R11" i="39"/>
  <c r="V12" i="39"/>
  <c r="R13" i="39"/>
  <c r="V19" i="39"/>
  <c r="V21" i="39"/>
  <c r="R22" i="39"/>
  <c r="V28" i="39"/>
  <c r="V30" i="39"/>
  <c r="R31" i="39"/>
  <c r="V37" i="39"/>
  <c r="V39" i="39"/>
  <c r="R40" i="39"/>
  <c r="V44" i="39"/>
  <c r="V46" i="39"/>
  <c r="V53" i="39"/>
  <c r="V55" i="39"/>
  <c r="V62" i="39"/>
  <c r="V64" i="39"/>
  <c r="V71" i="39"/>
  <c r="V73" i="39"/>
  <c r="F6" i="40"/>
  <c r="F10" i="40"/>
  <c r="F15" i="40"/>
  <c r="F19" i="40"/>
  <c r="F24" i="40"/>
  <c r="F28" i="40"/>
  <c r="F33" i="40"/>
  <c r="F37" i="40"/>
  <c r="F42" i="40"/>
  <c r="F46" i="40"/>
  <c r="F51" i="40"/>
  <c r="F55" i="40"/>
  <c r="F60" i="40"/>
  <c r="F64" i="40"/>
  <c r="F69" i="40"/>
  <c r="M5" i="40"/>
  <c r="U5" i="40" s="1"/>
  <c r="M15" i="40"/>
  <c r="U15" i="40" s="1"/>
  <c r="M23" i="40"/>
  <c r="U23" i="40" s="1"/>
  <c r="M33" i="40"/>
  <c r="U33" i="40" s="1"/>
  <c r="M41" i="40"/>
  <c r="U41" i="40" s="1"/>
  <c r="M51" i="40"/>
  <c r="U51" i="40" s="1"/>
  <c r="M59" i="40"/>
  <c r="U59" i="40" s="1"/>
  <c r="M69" i="40"/>
  <c r="U69" i="40" s="1"/>
  <c r="Q8" i="40"/>
  <c r="H10" i="40"/>
  <c r="I10" i="40" s="1"/>
  <c r="J10" i="40" s="1"/>
  <c r="H15" i="40"/>
  <c r="I15" i="40" s="1"/>
  <c r="J15" i="40" s="1"/>
  <c r="Q16" i="40"/>
  <c r="Q18" i="40"/>
  <c r="Q24" i="40"/>
  <c r="V25" i="40"/>
  <c r="Q33" i="40"/>
  <c r="V34" i="40"/>
  <c r="Q42" i="40"/>
  <c r="V43" i="40"/>
  <c r="Q51" i="40"/>
  <c r="V52" i="40"/>
  <c r="Q60" i="40"/>
  <c r="V61" i="40"/>
  <c r="Q69" i="40"/>
  <c r="H6" i="41"/>
  <c r="I6" i="41" s="1"/>
  <c r="J6" i="41" s="1"/>
  <c r="H24" i="41"/>
  <c r="I24" i="41" s="1"/>
  <c r="J24" i="41" s="1"/>
  <c r="H42" i="41"/>
  <c r="I42" i="41" s="1"/>
  <c r="J42" i="41" s="1"/>
  <c r="H60" i="41"/>
  <c r="I60" i="41" s="1"/>
  <c r="J60" i="41" s="1"/>
  <c r="H78" i="41"/>
  <c r="I78" i="41" s="1"/>
  <c r="J78" i="41" s="1"/>
  <c r="H96" i="41"/>
  <c r="I96" i="41" s="1"/>
  <c r="J96" i="41" s="1"/>
  <c r="V9" i="41"/>
  <c r="V11" i="41"/>
  <c r="H7" i="43"/>
  <c r="I7" i="43" s="1"/>
  <c r="J7" i="43" s="1"/>
  <c r="H14" i="43"/>
  <c r="I14" i="43" s="1"/>
  <c r="J14" i="43" s="1"/>
  <c r="H25" i="43"/>
  <c r="I25" i="43" s="1"/>
  <c r="J25" i="43" s="1"/>
  <c r="H32" i="43"/>
  <c r="I32" i="43" s="1"/>
  <c r="J32" i="43" s="1"/>
  <c r="H43" i="43"/>
  <c r="I43" i="43" s="1"/>
  <c r="J43" i="43" s="1"/>
  <c r="H50" i="43"/>
  <c r="I50" i="43" s="1"/>
  <c r="J50" i="43" s="1"/>
  <c r="M33" i="43"/>
  <c r="U33" i="43" s="1"/>
  <c r="M69" i="43"/>
  <c r="U69" i="43" s="1"/>
  <c r="H29" i="45"/>
  <c r="I29" i="45" s="1"/>
  <c r="J29" i="45" s="1"/>
  <c r="H47" i="45"/>
  <c r="I47" i="45" s="1"/>
  <c r="J47" i="45" s="1"/>
  <c r="H65" i="45"/>
  <c r="I65" i="45" s="1"/>
  <c r="J65" i="45" s="1"/>
  <c r="P3" i="41"/>
  <c r="AF3" i="41" s="1"/>
  <c r="AO3" i="41" s="1"/>
  <c r="F5" i="41"/>
  <c r="F11" i="41"/>
  <c r="F17" i="41"/>
  <c r="F23" i="41"/>
  <c r="F29" i="41"/>
  <c r="F35" i="41"/>
  <c r="F41" i="41"/>
  <c r="F47" i="41"/>
  <c r="F53" i="41"/>
  <c r="F59" i="41"/>
  <c r="F65" i="41"/>
  <c r="F71" i="41"/>
  <c r="F77" i="41"/>
  <c r="F83" i="41"/>
  <c r="F89" i="41"/>
  <c r="F95" i="41"/>
  <c r="G5" i="41"/>
  <c r="G11" i="41"/>
  <c r="G17" i="41"/>
  <c r="G23" i="41"/>
  <c r="G29" i="41"/>
  <c r="G35" i="41"/>
  <c r="G41" i="41"/>
  <c r="G47" i="41"/>
  <c r="G53" i="41"/>
  <c r="G59" i="41"/>
  <c r="G65" i="41"/>
  <c r="G71" i="41"/>
  <c r="G77" i="41"/>
  <c r="G83" i="41"/>
  <c r="G89" i="41"/>
  <c r="G95" i="41"/>
  <c r="M7" i="41"/>
  <c r="U7" i="41" s="1"/>
  <c r="M13" i="41"/>
  <c r="U13" i="41" s="1"/>
  <c r="M19" i="41"/>
  <c r="U19" i="41" s="1"/>
  <c r="M25" i="41"/>
  <c r="U25" i="41" s="1"/>
  <c r="M31" i="41"/>
  <c r="U31" i="41" s="1"/>
  <c r="M37" i="41"/>
  <c r="U37" i="41" s="1"/>
  <c r="M43" i="41"/>
  <c r="U43" i="41" s="1"/>
  <c r="M49" i="41"/>
  <c r="U49" i="41" s="1"/>
  <c r="M55" i="41"/>
  <c r="U55" i="41" s="1"/>
  <c r="M61" i="41"/>
  <c r="U61" i="41" s="1"/>
  <c r="M67" i="41"/>
  <c r="U67" i="41" s="1"/>
  <c r="M73" i="41"/>
  <c r="U73" i="41" s="1"/>
  <c r="M79" i="41"/>
  <c r="U79" i="41" s="1"/>
  <c r="M85" i="41"/>
  <c r="U85" i="41" s="1"/>
  <c r="M91" i="41"/>
  <c r="U91" i="41" s="1"/>
  <c r="M97" i="41"/>
  <c r="U97" i="41" s="1"/>
  <c r="R3" i="42"/>
  <c r="G5" i="42"/>
  <c r="G8" i="42"/>
  <c r="G11" i="42"/>
  <c r="G14" i="42"/>
  <c r="G17" i="42"/>
  <c r="G20" i="42"/>
  <c r="G23" i="42"/>
  <c r="G26" i="42"/>
  <c r="G29" i="42"/>
  <c r="G32" i="42"/>
  <c r="G35" i="42"/>
  <c r="G38" i="42"/>
  <c r="G41" i="42"/>
  <c r="G44" i="42"/>
  <c r="G47" i="42"/>
  <c r="G50" i="42"/>
  <c r="G53" i="42"/>
  <c r="G56" i="42"/>
  <c r="G59" i="42"/>
  <c r="G62" i="42"/>
  <c r="G65" i="42"/>
  <c r="G68" i="42"/>
  <c r="G71" i="42"/>
  <c r="G74" i="42"/>
  <c r="G77" i="42"/>
  <c r="G80" i="42"/>
  <c r="G83" i="42"/>
  <c r="G86" i="42"/>
  <c r="G89" i="42"/>
  <c r="M4" i="42"/>
  <c r="U4" i="42" s="1"/>
  <c r="X4" i="42" s="1"/>
  <c r="M10" i="42"/>
  <c r="U10" i="42" s="1"/>
  <c r="M16" i="42"/>
  <c r="U16" i="42" s="1"/>
  <c r="M22" i="42"/>
  <c r="U22" i="42" s="1"/>
  <c r="M28" i="42"/>
  <c r="U28" i="42" s="1"/>
  <c r="M34" i="42"/>
  <c r="U34" i="42" s="1"/>
  <c r="M40" i="42"/>
  <c r="U40" i="42" s="1"/>
  <c r="M46" i="42"/>
  <c r="U46" i="42" s="1"/>
  <c r="M52" i="42"/>
  <c r="U52" i="42" s="1"/>
  <c r="M58" i="42"/>
  <c r="U58" i="42" s="1"/>
  <c r="M64" i="42"/>
  <c r="U64" i="42" s="1"/>
  <c r="M70" i="42"/>
  <c r="U70" i="42" s="1"/>
  <c r="M76" i="42"/>
  <c r="U76" i="42" s="1"/>
  <c r="M82" i="42"/>
  <c r="U82" i="42" s="1"/>
  <c r="M88" i="42"/>
  <c r="U88" i="42" s="1"/>
  <c r="R14" i="42"/>
  <c r="R17" i="42"/>
  <c r="R20" i="42"/>
  <c r="R23" i="42"/>
  <c r="R26" i="42"/>
  <c r="R29" i="42"/>
  <c r="R32" i="42"/>
  <c r="R35" i="42"/>
  <c r="R38" i="42"/>
  <c r="R41" i="42"/>
  <c r="R44" i="42"/>
  <c r="R47" i="42"/>
  <c r="R50" i="42"/>
  <c r="R53" i="42"/>
  <c r="R56" i="42"/>
  <c r="R59" i="42"/>
  <c r="R62" i="42"/>
  <c r="R65" i="42"/>
  <c r="R68" i="42"/>
  <c r="R71" i="42"/>
  <c r="R74" i="42"/>
  <c r="R77" i="42"/>
  <c r="R80" i="42"/>
  <c r="R83" i="42"/>
  <c r="R86" i="42"/>
  <c r="R89" i="42"/>
  <c r="G6" i="43"/>
  <c r="G9" i="43"/>
  <c r="G12" i="43"/>
  <c r="G15" i="43"/>
  <c r="G18" i="43"/>
  <c r="G21" i="43"/>
  <c r="G24" i="43"/>
  <c r="G27" i="43"/>
  <c r="G30" i="43"/>
  <c r="G33" i="43"/>
  <c r="G36" i="43"/>
  <c r="G39" i="43"/>
  <c r="G42" i="43"/>
  <c r="G45" i="43"/>
  <c r="G48" i="43"/>
  <c r="G51" i="43"/>
  <c r="G54" i="43"/>
  <c r="G57" i="43"/>
  <c r="G60" i="43"/>
  <c r="G63" i="43"/>
  <c r="G66" i="43"/>
  <c r="G69" i="43"/>
  <c r="G72" i="43"/>
  <c r="G75" i="43"/>
  <c r="R79" i="43"/>
  <c r="R76" i="43"/>
  <c r="R73" i="43"/>
  <c r="R70" i="43"/>
  <c r="R67" i="43"/>
  <c r="R64" i="43"/>
  <c r="R61" i="43"/>
  <c r="R58" i="43"/>
  <c r="R78" i="43"/>
  <c r="R75" i="43"/>
  <c r="R72" i="43"/>
  <c r="R69" i="43"/>
  <c r="R66" i="43"/>
  <c r="R63" i="43"/>
  <c r="R60" i="43"/>
  <c r="R6" i="43"/>
  <c r="Q79" i="43"/>
  <c r="Q76" i="43"/>
  <c r="Q73" i="43"/>
  <c r="Q70" i="43"/>
  <c r="Q67" i="43"/>
  <c r="Q64" i="43"/>
  <c r="Q61" i="43"/>
  <c r="Q58" i="43"/>
  <c r="R8" i="43"/>
  <c r="V77" i="43"/>
  <c r="V74" i="43"/>
  <c r="V71" i="43"/>
  <c r="V68" i="43"/>
  <c r="V65" i="43"/>
  <c r="V62" i="43"/>
  <c r="V59" i="43"/>
  <c r="R10" i="43"/>
  <c r="V11" i="43"/>
  <c r="R12" i="43"/>
  <c r="R15" i="43"/>
  <c r="R18" i="43"/>
  <c r="R21" i="43"/>
  <c r="R24" i="43"/>
  <c r="R27" i="43"/>
  <c r="R30" i="43"/>
  <c r="R33" i="43"/>
  <c r="R36" i="43"/>
  <c r="R39" i="43"/>
  <c r="R42" i="43"/>
  <c r="R45" i="43"/>
  <c r="R48" i="43"/>
  <c r="R51" i="43"/>
  <c r="R54" i="43"/>
  <c r="R57" i="43"/>
  <c r="M9" i="44"/>
  <c r="U9" i="44" s="1"/>
  <c r="M21" i="44"/>
  <c r="U21" i="44" s="1"/>
  <c r="M33" i="44"/>
  <c r="U33" i="44" s="1"/>
  <c r="M45" i="44"/>
  <c r="U45" i="44" s="1"/>
  <c r="M57" i="44"/>
  <c r="U57" i="44" s="1"/>
  <c r="M69" i="44"/>
  <c r="U69" i="44" s="1"/>
  <c r="H8" i="45"/>
  <c r="I8" i="45" s="1"/>
  <c r="J8" i="45" s="1"/>
  <c r="H16" i="45"/>
  <c r="I16" i="45" s="1"/>
  <c r="J16" i="45" s="1"/>
  <c r="H31" i="45"/>
  <c r="I31" i="45" s="1"/>
  <c r="J31" i="45" s="1"/>
  <c r="H49" i="45"/>
  <c r="I49" i="45" s="1"/>
  <c r="J49" i="45" s="1"/>
  <c r="H67" i="45"/>
  <c r="I67" i="45" s="1"/>
  <c r="J67" i="45" s="1"/>
  <c r="H77" i="45"/>
  <c r="I77" i="45" s="1"/>
  <c r="J77" i="45" s="1"/>
  <c r="H85" i="45"/>
  <c r="I85" i="45" s="1"/>
  <c r="J85" i="45" s="1"/>
  <c r="H95" i="45"/>
  <c r="I95" i="45" s="1"/>
  <c r="J95" i="45" s="1"/>
  <c r="V19" i="45"/>
  <c r="V37" i="45"/>
  <c r="Q39" i="45"/>
  <c r="V55" i="45"/>
  <c r="AH3" i="41"/>
  <c r="AQ3" i="41" s="1"/>
  <c r="F7" i="41"/>
  <c r="F13" i="41"/>
  <c r="F19" i="41"/>
  <c r="F25" i="41"/>
  <c r="F31" i="41"/>
  <c r="F37" i="41"/>
  <c r="F43" i="41"/>
  <c r="F49" i="41"/>
  <c r="F55" i="41"/>
  <c r="F61" i="41"/>
  <c r="F67" i="41"/>
  <c r="F73" i="41"/>
  <c r="F79" i="41"/>
  <c r="F85" i="41"/>
  <c r="F91" i="41"/>
  <c r="F97" i="41"/>
  <c r="M9" i="41"/>
  <c r="U9" i="41" s="1"/>
  <c r="M15" i="41"/>
  <c r="U15" i="41" s="1"/>
  <c r="M21" i="41"/>
  <c r="U21" i="41" s="1"/>
  <c r="M27" i="41"/>
  <c r="U27" i="41" s="1"/>
  <c r="M33" i="41"/>
  <c r="U33" i="41" s="1"/>
  <c r="M39" i="41"/>
  <c r="U39" i="41" s="1"/>
  <c r="M45" i="41"/>
  <c r="U45" i="41" s="1"/>
  <c r="M51" i="41"/>
  <c r="U51" i="41" s="1"/>
  <c r="M57" i="41"/>
  <c r="U57" i="41" s="1"/>
  <c r="M63" i="41"/>
  <c r="U63" i="41" s="1"/>
  <c r="M69" i="41"/>
  <c r="U69" i="41" s="1"/>
  <c r="M75" i="41"/>
  <c r="U75" i="41" s="1"/>
  <c r="M81" i="41"/>
  <c r="U81" i="41" s="1"/>
  <c r="M87" i="41"/>
  <c r="U87" i="41" s="1"/>
  <c r="M93" i="41"/>
  <c r="U93" i="41" s="1"/>
  <c r="G6" i="42"/>
  <c r="G9" i="42"/>
  <c r="G12" i="42"/>
  <c r="G15" i="42"/>
  <c r="G18" i="42"/>
  <c r="G21" i="42"/>
  <c r="G24" i="42"/>
  <c r="G27" i="42"/>
  <c r="G30" i="42"/>
  <c r="G33" i="42"/>
  <c r="G36" i="42"/>
  <c r="G39" i="42"/>
  <c r="G42" i="42"/>
  <c r="G45" i="42"/>
  <c r="G48" i="42"/>
  <c r="G51" i="42"/>
  <c r="G54" i="42"/>
  <c r="G57" i="42"/>
  <c r="G60" i="42"/>
  <c r="G63" i="42"/>
  <c r="G66" i="42"/>
  <c r="G69" i="42"/>
  <c r="G72" i="42"/>
  <c r="G75" i="42"/>
  <c r="G78" i="42"/>
  <c r="G81" i="42"/>
  <c r="G84" i="42"/>
  <c r="G87" i="42"/>
  <c r="R6" i="42"/>
  <c r="R8" i="42"/>
  <c r="R10" i="42"/>
  <c r="V11" i="42"/>
  <c r="R12" i="42"/>
  <c r="R15" i="42"/>
  <c r="R18" i="42"/>
  <c r="R21" i="42"/>
  <c r="R24" i="42"/>
  <c r="R27" i="42"/>
  <c r="R30" i="42"/>
  <c r="R33" i="42"/>
  <c r="R36" i="42"/>
  <c r="R39" i="42"/>
  <c r="R42" i="42"/>
  <c r="R45" i="42"/>
  <c r="R48" i="42"/>
  <c r="R51" i="42"/>
  <c r="R54" i="42"/>
  <c r="R57" i="42"/>
  <c r="R60" i="42"/>
  <c r="R63" i="42"/>
  <c r="R66" i="42"/>
  <c r="R69" i="42"/>
  <c r="R72" i="42"/>
  <c r="R75" i="42"/>
  <c r="R78" i="42"/>
  <c r="R81" i="42"/>
  <c r="R84" i="42"/>
  <c r="R87" i="42"/>
  <c r="H61" i="43"/>
  <c r="I61" i="43" s="1"/>
  <c r="J61" i="43" s="1"/>
  <c r="H64" i="43"/>
  <c r="I64" i="43" s="1"/>
  <c r="J64" i="43" s="1"/>
  <c r="H67" i="43"/>
  <c r="I67" i="43" s="1"/>
  <c r="J67" i="43" s="1"/>
  <c r="H70" i="43"/>
  <c r="I70" i="43" s="1"/>
  <c r="J70" i="43" s="1"/>
  <c r="H73" i="43"/>
  <c r="I73" i="43" s="1"/>
  <c r="J73" i="43" s="1"/>
  <c r="H76" i="43"/>
  <c r="I76" i="43" s="1"/>
  <c r="J76" i="43" s="1"/>
  <c r="H79" i="43"/>
  <c r="I79" i="43" s="1"/>
  <c r="J79" i="43" s="1"/>
  <c r="M14" i="44"/>
  <c r="U14" i="44" s="1"/>
  <c r="M26" i="44"/>
  <c r="U26" i="44" s="1"/>
  <c r="M38" i="44"/>
  <c r="U38" i="44" s="1"/>
  <c r="M50" i="44"/>
  <c r="U50" i="44" s="1"/>
  <c r="H4" i="45"/>
  <c r="I4" i="45" s="1"/>
  <c r="J4" i="45" s="1"/>
  <c r="K4" i="45" s="1"/>
  <c r="H18" i="45"/>
  <c r="I18" i="45" s="1"/>
  <c r="J18" i="45" s="1"/>
  <c r="H25" i="45"/>
  <c r="I25" i="45" s="1"/>
  <c r="J25" i="45" s="1"/>
  <c r="H43" i="45"/>
  <c r="I43" i="45" s="1"/>
  <c r="J43" i="45" s="1"/>
  <c r="H61" i="45"/>
  <c r="I61" i="45" s="1"/>
  <c r="J61" i="45" s="1"/>
  <c r="H71" i="45"/>
  <c r="I71" i="45" s="1"/>
  <c r="J71" i="45" s="1"/>
  <c r="H79" i="45"/>
  <c r="I79" i="45" s="1"/>
  <c r="J79" i="45" s="1"/>
  <c r="H89" i="45"/>
  <c r="I89" i="45" s="1"/>
  <c r="J89" i="45" s="1"/>
  <c r="H97" i="45"/>
  <c r="I97" i="45" s="1"/>
  <c r="J97" i="45" s="1"/>
  <c r="Y4" i="45"/>
  <c r="V25" i="45"/>
  <c r="V43" i="45"/>
  <c r="F8" i="41"/>
  <c r="F14" i="41"/>
  <c r="F20" i="41"/>
  <c r="F26" i="41"/>
  <c r="F32" i="41"/>
  <c r="F38" i="41"/>
  <c r="F44" i="41"/>
  <c r="F50" i="41"/>
  <c r="F56" i="41"/>
  <c r="F62" i="41"/>
  <c r="F68" i="41"/>
  <c r="F74" i="41"/>
  <c r="F80" i="41"/>
  <c r="F86" i="41"/>
  <c r="F92" i="41"/>
  <c r="F98" i="41"/>
  <c r="G8" i="41"/>
  <c r="G14" i="41"/>
  <c r="G20" i="41"/>
  <c r="G26" i="41"/>
  <c r="G32" i="41"/>
  <c r="G38" i="41"/>
  <c r="G44" i="41"/>
  <c r="G50" i="41"/>
  <c r="G56" i="41"/>
  <c r="G62" i="41"/>
  <c r="G68" i="41"/>
  <c r="G74" i="41"/>
  <c r="G80" i="41"/>
  <c r="G86" i="41"/>
  <c r="G92" i="41"/>
  <c r="G98" i="41"/>
  <c r="M4" i="41"/>
  <c r="U4" i="41" s="1"/>
  <c r="X4" i="41" s="1"/>
  <c r="M10" i="41"/>
  <c r="U10" i="41" s="1"/>
  <c r="M16" i="41"/>
  <c r="U16" i="41" s="1"/>
  <c r="M22" i="41"/>
  <c r="U22" i="41" s="1"/>
  <c r="M28" i="41"/>
  <c r="U28" i="41" s="1"/>
  <c r="M34" i="41"/>
  <c r="U34" i="41" s="1"/>
  <c r="M40" i="41"/>
  <c r="U40" i="41" s="1"/>
  <c r="M46" i="41"/>
  <c r="U46" i="41" s="1"/>
  <c r="M52" i="41"/>
  <c r="U52" i="41" s="1"/>
  <c r="M58" i="41"/>
  <c r="U58" i="41" s="1"/>
  <c r="M64" i="41"/>
  <c r="U64" i="41" s="1"/>
  <c r="M70" i="41"/>
  <c r="U70" i="41" s="1"/>
  <c r="M76" i="41"/>
  <c r="U76" i="41" s="1"/>
  <c r="M82" i="41"/>
  <c r="U82" i="41" s="1"/>
  <c r="M88" i="41"/>
  <c r="U88" i="41" s="1"/>
  <c r="M94" i="41"/>
  <c r="U94" i="41" s="1"/>
  <c r="AE3" i="42"/>
  <c r="F4" i="42"/>
  <c r="F7" i="42"/>
  <c r="F10" i="42"/>
  <c r="F13" i="42"/>
  <c r="F16" i="42"/>
  <c r="F19" i="42"/>
  <c r="F22" i="42"/>
  <c r="F25" i="42"/>
  <c r="F28" i="42"/>
  <c r="F31" i="42"/>
  <c r="F34" i="42"/>
  <c r="F37" i="42"/>
  <c r="F40" i="42"/>
  <c r="F43" i="42"/>
  <c r="F46" i="42"/>
  <c r="F49" i="42"/>
  <c r="F52" i="42"/>
  <c r="F55" i="42"/>
  <c r="F58" i="42"/>
  <c r="F61" i="42"/>
  <c r="F64" i="42"/>
  <c r="F67" i="42"/>
  <c r="F70" i="42"/>
  <c r="F73" i="42"/>
  <c r="F76" i="42"/>
  <c r="F79" i="42"/>
  <c r="F82" i="42"/>
  <c r="F85" i="42"/>
  <c r="F88" i="42"/>
  <c r="Q13" i="42"/>
  <c r="V14" i="42"/>
  <c r="Q16" i="42"/>
  <c r="V17" i="42"/>
  <c r="Q19" i="42"/>
  <c r="V20" i="42"/>
  <c r="Q22" i="42"/>
  <c r="V23" i="42"/>
  <c r="Q25" i="42"/>
  <c r="V26" i="42"/>
  <c r="Q28" i="42"/>
  <c r="V29" i="42"/>
  <c r="Q31" i="42"/>
  <c r="V32" i="42"/>
  <c r="Q34" i="42"/>
  <c r="V35" i="42"/>
  <c r="Q37" i="42"/>
  <c r="V38" i="42"/>
  <c r="Q40" i="42"/>
  <c r="V41" i="42"/>
  <c r="Q43" i="42"/>
  <c r="V44" i="42"/>
  <c r="Q46" i="42"/>
  <c r="V47" i="42"/>
  <c r="Q49" i="42"/>
  <c r="V50" i="42"/>
  <c r="Q52" i="42"/>
  <c r="V53" i="42"/>
  <c r="Q55" i="42"/>
  <c r="V56" i="42"/>
  <c r="Q58" i="42"/>
  <c r="V59" i="42"/>
  <c r="Q61" i="42"/>
  <c r="V62" i="42"/>
  <c r="Q64" i="42"/>
  <c r="V65" i="42"/>
  <c r="Q67" i="42"/>
  <c r="V68" i="42"/>
  <c r="Q70" i="42"/>
  <c r="V71" i="42"/>
  <c r="Q73" i="42"/>
  <c r="V74" i="42"/>
  <c r="Q76" i="42"/>
  <c r="V77" i="42"/>
  <c r="Q79" i="42"/>
  <c r="V80" i="42"/>
  <c r="Q82" i="42"/>
  <c r="V83" i="42"/>
  <c r="Q85" i="42"/>
  <c r="V86" i="42"/>
  <c r="Q88" i="42"/>
  <c r="V89" i="42"/>
  <c r="H4" i="43"/>
  <c r="I4" i="43" s="1"/>
  <c r="J4" i="43" s="1"/>
  <c r="K4" i="43" s="1"/>
  <c r="K5" i="43" s="1"/>
  <c r="M66" i="44"/>
  <c r="U66" i="44" s="1"/>
  <c r="M60" i="44"/>
  <c r="U60" i="44" s="1"/>
  <c r="M54" i="44"/>
  <c r="U54" i="44" s="1"/>
  <c r="M48" i="44"/>
  <c r="U48" i="44" s="1"/>
  <c r="M42" i="44"/>
  <c r="U42" i="44" s="1"/>
  <c r="M36" i="44"/>
  <c r="U36" i="44" s="1"/>
  <c r="M30" i="44"/>
  <c r="U30" i="44" s="1"/>
  <c r="M24" i="44"/>
  <c r="U24" i="44" s="1"/>
  <c r="M18" i="44"/>
  <c r="U18" i="44" s="1"/>
  <c r="M12" i="44"/>
  <c r="U12" i="44" s="1"/>
  <c r="M6" i="44"/>
  <c r="U6" i="44" s="1"/>
  <c r="M65" i="44"/>
  <c r="U65" i="44" s="1"/>
  <c r="M59" i="44"/>
  <c r="U59" i="44" s="1"/>
  <c r="M53" i="44"/>
  <c r="U53" i="44" s="1"/>
  <c r="M47" i="44"/>
  <c r="U47" i="44" s="1"/>
  <c r="M41" i="44"/>
  <c r="U41" i="44" s="1"/>
  <c r="M35" i="44"/>
  <c r="U35" i="44" s="1"/>
  <c r="M29" i="44"/>
  <c r="U29" i="44" s="1"/>
  <c r="M23" i="44"/>
  <c r="U23" i="44" s="1"/>
  <c r="M17" i="44"/>
  <c r="U17" i="44" s="1"/>
  <c r="M11" i="44"/>
  <c r="U11" i="44" s="1"/>
  <c r="M5" i="44"/>
  <c r="U5" i="44" s="1"/>
  <c r="M64" i="44"/>
  <c r="U64" i="44" s="1"/>
  <c r="M58" i="44"/>
  <c r="U58" i="44" s="1"/>
  <c r="M52" i="44"/>
  <c r="U52" i="44" s="1"/>
  <c r="M46" i="44"/>
  <c r="U46" i="44" s="1"/>
  <c r="M40" i="44"/>
  <c r="U40" i="44" s="1"/>
  <c r="M34" i="44"/>
  <c r="U34" i="44" s="1"/>
  <c r="M28" i="44"/>
  <c r="U28" i="44" s="1"/>
  <c r="M22" i="44"/>
  <c r="U22" i="44" s="1"/>
  <c r="M16" i="44"/>
  <c r="U16" i="44" s="1"/>
  <c r="M10" i="44"/>
  <c r="U10" i="44" s="1"/>
  <c r="M4" i="44"/>
  <c r="U4" i="44" s="1"/>
  <c r="X4" i="44" s="1"/>
  <c r="M15" i="44"/>
  <c r="U15" i="44" s="1"/>
  <c r="M27" i="44"/>
  <c r="U27" i="44" s="1"/>
  <c r="M39" i="44"/>
  <c r="U39" i="44" s="1"/>
  <c r="M51" i="44"/>
  <c r="U51" i="44" s="1"/>
  <c r="M63" i="44"/>
  <c r="U63" i="44" s="1"/>
  <c r="Z4" i="44"/>
  <c r="H5" i="44"/>
  <c r="I5" i="44" s="1"/>
  <c r="J5" i="44" s="1"/>
  <c r="H17" i="44"/>
  <c r="I17" i="44" s="1"/>
  <c r="J17" i="44" s="1"/>
  <c r="H23" i="44"/>
  <c r="I23" i="44" s="1"/>
  <c r="J23" i="44" s="1"/>
  <c r="H29" i="44"/>
  <c r="I29" i="44" s="1"/>
  <c r="J29" i="44" s="1"/>
  <c r="H35" i="44"/>
  <c r="I35" i="44" s="1"/>
  <c r="J35" i="44" s="1"/>
  <c r="H41" i="44"/>
  <c r="I41" i="44" s="1"/>
  <c r="J41" i="44" s="1"/>
  <c r="H47" i="44"/>
  <c r="I47" i="44" s="1"/>
  <c r="J47" i="44" s="1"/>
  <c r="H53" i="44"/>
  <c r="I53" i="44" s="1"/>
  <c r="J53" i="44" s="1"/>
  <c r="H59" i="44"/>
  <c r="I59" i="44" s="1"/>
  <c r="J59" i="44" s="1"/>
  <c r="H65" i="44"/>
  <c r="I65" i="44" s="1"/>
  <c r="J65" i="44" s="1"/>
  <c r="H12" i="45"/>
  <c r="I12" i="45" s="1"/>
  <c r="J12" i="45" s="1"/>
  <c r="H19" i="45"/>
  <c r="I19" i="45" s="1"/>
  <c r="J19" i="45" s="1"/>
  <c r="H28" i="45"/>
  <c r="I28" i="45" s="1"/>
  <c r="J28" i="45" s="1"/>
  <c r="H36" i="45"/>
  <c r="I36" i="45" s="1"/>
  <c r="J36" i="45" s="1"/>
  <c r="H46" i="45"/>
  <c r="I46" i="45" s="1"/>
  <c r="J46" i="45" s="1"/>
  <c r="H54" i="45"/>
  <c r="I54" i="45" s="1"/>
  <c r="J54" i="45" s="1"/>
  <c r="H64" i="45"/>
  <c r="I64" i="45" s="1"/>
  <c r="J64" i="45" s="1"/>
  <c r="H72" i="45"/>
  <c r="I72" i="45" s="1"/>
  <c r="J72" i="45" s="1"/>
  <c r="H82" i="45"/>
  <c r="I82" i="45" s="1"/>
  <c r="J82" i="45" s="1"/>
  <c r="H90" i="45"/>
  <c r="I90" i="45" s="1"/>
  <c r="J90" i="45" s="1"/>
  <c r="H5" i="45"/>
  <c r="I5" i="45" s="1"/>
  <c r="J5" i="45" s="1"/>
  <c r="V97" i="45"/>
  <c r="V94" i="45"/>
  <c r="V91" i="45"/>
  <c r="V88" i="45"/>
  <c r="V85" i="45"/>
  <c r="V82" i="45"/>
  <c r="V79" i="45"/>
  <c r="V76" i="45"/>
  <c r="V73" i="45"/>
  <c r="V70" i="45"/>
  <c r="V67" i="45"/>
  <c r="V96" i="45"/>
  <c r="V93" i="45"/>
  <c r="V90" i="45"/>
  <c r="V87" i="45"/>
  <c r="V84" i="45"/>
  <c r="V81" i="45"/>
  <c r="V78" i="45"/>
  <c r="V75" i="45"/>
  <c r="V72" i="45"/>
  <c r="V69" i="45"/>
  <c r="V66" i="45"/>
  <c r="V63" i="45"/>
  <c r="V60" i="45"/>
  <c r="V57" i="45"/>
  <c r="V54" i="45"/>
  <c r="V51" i="45"/>
  <c r="V48" i="45"/>
  <c r="V45" i="45"/>
  <c r="V42" i="45"/>
  <c r="V39" i="45"/>
  <c r="V36" i="45"/>
  <c r="V33" i="45"/>
  <c r="V30" i="45"/>
  <c r="V27" i="45"/>
  <c r="V24" i="45"/>
  <c r="V21" i="45"/>
  <c r="V18" i="45"/>
  <c r="V15" i="45"/>
  <c r="V12" i="45"/>
  <c r="V10" i="45"/>
  <c r="V8" i="45"/>
  <c r="V6" i="45"/>
  <c r="V98" i="45"/>
  <c r="V95" i="45"/>
  <c r="V92" i="45"/>
  <c r="V89" i="45"/>
  <c r="V86" i="45"/>
  <c r="V83" i="45"/>
  <c r="V80" i="45"/>
  <c r="V77" i="45"/>
  <c r="V74" i="45"/>
  <c r="V71" i="45"/>
  <c r="V68" i="45"/>
  <c r="V65" i="45"/>
  <c r="V62" i="45"/>
  <c r="V59" i="45"/>
  <c r="V56" i="45"/>
  <c r="V53" i="45"/>
  <c r="V50" i="45"/>
  <c r="V47" i="45"/>
  <c r="V44" i="45"/>
  <c r="V41" i="45"/>
  <c r="V38" i="45"/>
  <c r="V35" i="45"/>
  <c r="V32" i="45"/>
  <c r="V29" i="45"/>
  <c r="V26" i="45"/>
  <c r="V23" i="45"/>
  <c r="V20" i="45"/>
  <c r="V17" i="45"/>
  <c r="V14" i="45"/>
  <c r="V5" i="45"/>
  <c r="V28" i="45"/>
  <c r="V46" i="45"/>
  <c r="V64" i="45"/>
  <c r="H78" i="47"/>
  <c r="I78" i="47" s="1"/>
  <c r="J78" i="47" s="1"/>
  <c r="H17" i="65"/>
  <c r="I17" i="65" s="1"/>
  <c r="J17" i="65" s="1"/>
  <c r="F9" i="41"/>
  <c r="F15" i="41"/>
  <c r="F21" i="41"/>
  <c r="F27" i="41"/>
  <c r="F33" i="41"/>
  <c r="F39" i="41"/>
  <c r="F45" i="41"/>
  <c r="F51" i="41"/>
  <c r="F57" i="41"/>
  <c r="F63" i="41"/>
  <c r="F69" i="41"/>
  <c r="F75" i="41"/>
  <c r="F81" i="41"/>
  <c r="F87" i="41"/>
  <c r="F93" i="41"/>
  <c r="G9" i="41"/>
  <c r="G15" i="41"/>
  <c r="G21" i="41"/>
  <c r="G27" i="41"/>
  <c r="G33" i="41"/>
  <c r="G39" i="41"/>
  <c r="G45" i="41"/>
  <c r="G51" i="41"/>
  <c r="G57" i="41"/>
  <c r="G63" i="41"/>
  <c r="G69" i="41"/>
  <c r="G75" i="41"/>
  <c r="G81" i="41"/>
  <c r="G87" i="41"/>
  <c r="G93" i="41"/>
  <c r="M5" i="41"/>
  <c r="U5" i="41" s="1"/>
  <c r="M11" i="41"/>
  <c r="U11" i="41" s="1"/>
  <c r="M17" i="41"/>
  <c r="U17" i="41" s="1"/>
  <c r="M23" i="41"/>
  <c r="U23" i="41" s="1"/>
  <c r="M29" i="41"/>
  <c r="U29" i="41" s="1"/>
  <c r="M35" i="41"/>
  <c r="U35" i="41" s="1"/>
  <c r="M41" i="41"/>
  <c r="U41" i="41" s="1"/>
  <c r="M47" i="41"/>
  <c r="U47" i="41" s="1"/>
  <c r="M53" i="41"/>
  <c r="U53" i="41" s="1"/>
  <c r="M59" i="41"/>
  <c r="U59" i="41" s="1"/>
  <c r="M65" i="41"/>
  <c r="U65" i="41" s="1"/>
  <c r="M71" i="41"/>
  <c r="U71" i="41" s="1"/>
  <c r="M77" i="41"/>
  <c r="U77" i="41" s="1"/>
  <c r="M83" i="41"/>
  <c r="U83" i="41" s="1"/>
  <c r="M89" i="41"/>
  <c r="U89" i="41" s="1"/>
  <c r="M95" i="41"/>
  <c r="U95" i="41" s="1"/>
  <c r="G4" i="42"/>
  <c r="G7" i="42"/>
  <c r="G10" i="42"/>
  <c r="G13" i="42"/>
  <c r="G16" i="42"/>
  <c r="G19" i="42"/>
  <c r="G22" i="42"/>
  <c r="G25" i="42"/>
  <c r="G28" i="42"/>
  <c r="G31" i="42"/>
  <c r="G34" i="42"/>
  <c r="G37" i="42"/>
  <c r="G40" i="42"/>
  <c r="G43" i="42"/>
  <c r="G46" i="42"/>
  <c r="G49" i="42"/>
  <c r="G52" i="42"/>
  <c r="G55" i="42"/>
  <c r="G58" i="42"/>
  <c r="G61" i="42"/>
  <c r="G64" i="42"/>
  <c r="G67" i="42"/>
  <c r="G70" i="42"/>
  <c r="G73" i="42"/>
  <c r="G76" i="42"/>
  <c r="G79" i="42"/>
  <c r="G82" i="42"/>
  <c r="G85" i="42"/>
  <c r="G88" i="42"/>
  <c r="R7" i="42"/>
  <c r="Q9" i="42"/>
  <c r="Q11" i="42"/>
  <c r="R13" i="42"/>
  <c r="R16" i="42"/>
  <c r="R19" i="42"/>
  <c r="R22" i="42"/>
  <c r="R25" i="42"/>
  <c r="R28" i="42"/>
  <c r="R31" i="42"/>
  <c r="R34" i="42"/>
  <c r="R37" i="42"/>
  <c r="R40" i="42"/>
  <c r="R43" i="42"/>
  <c r="R46" i="42"/>
  <c r="R49" i="42"/>
  <c r="R52" i="42"/>
  <c r="R55" i="42"/>
  <c r="R58" i="42"/>
  <c r="R61" i="42"/>
  <c r="R64" i="42"/>
  <c r="R67" i="42"/>
  <c r="R70" i="42"/>
  <c r="R73" i="42"/>
  <c r="R76" i="42"/>
  <c r="R79" i="42"/>
  <c r="R82" i="42"/>
  <c r="R85" i="42"/>
  <c r="R88" i="42"/>
  <c r="AH3" i="43"/>
  <c r="AQ3" i="43" s="1"/>
  <c r="M7" i="44"/>
  <c r="U7" i="44" s="1"/>
  <c r="M19" i="44"/>
  <c r="U19" i="44" s="1"/>
  <c r="M31" i="44"/>
  <c r="U31" i="44" s="1"/>
  <c r="M43" i="44"/>
  <c r="U43" i="44" s="1"/>
  <c r="M55" i="44"/>
  <c r="U55" i="44" s="1"/>
  <c r="M67" i="44"/>
  <c r="U67" i="44" s="1"/>
  <c r="H6" i="45"/>
  <c r="I6" i="45" s="1"/>
  <c r="J6" i="45" s="1"/>
  <c r="H13" i="45"/>
  <c r="I13" i="45" s="1"/>
  <c r="J13" i="45" s="1"/>
  <c r="H37" i="45"/>
  <c r="I37" i="45" s="1"/>
  <c r="J37" i="45" s="1"/>
  <c r="H55" i="45"/>
  <c r="I55" i="45" s="1"/>
  <c r="J55" i="45" s="1"/>
  <c r="H73" i="45"/>
  <c r="I73" i="45" s="1"/>
  <c r="J73" i="45" s="1"/>
  <c r="H83" i="45"/>
  <c r="I83" i="45" s="1"/>
  <c r="J83" i="45" s="1"/>
  <c r="H91" i="45"/>
  <c r="I91" i="45" s="1"/>
  <c r="J91" i="45" s="1"/>
  <c r="V7" i="45"/>
  <c r="V13" i="45"/>
  <c r="V31" i="45"/>
  <c r="V49" i="45"/>
  <c r="F4" i="41"/>
  <c r="F10" i="41"/>
  <c r="F16" i="41"/>
  <c r="F22" i="41"/>
  <c r="F28" i="41"/>
  <c r="F34" i="41"/>
  <c r="F40" i="41"/>
  <c r="F46" i="41"/>
  <c r="F52" i="41"/>
  <c r="F58" i="41"/>
  <c r="F64" i="41"/>
  <c r="F70" i="41"/>
  <c r="F76" i="41"/>
  <c r="F82" i="41"/>
  <c r="F88" i="41"/>
  <c r="G4" i="41"/>
  <c r="G10" i="41"/>
  <c r="G16" i="41"/>
  <c r="G22" i="41"/>
  <c r="G28" i="41"/>
  <c r="G34" i="41"/>
  <c r="G40" i="41"/>
  <c r="G46" i="41"/>
  <c r="G52" i="41"/>
  <c r="G58" i="41"/>
  <c r="G64" i="41"/>
  <c r="G70" i="41"/>
  <c r="G76" i="41"/>
  <c r="G82" i="41"/>
  <c r="G88" i="41"/>
  <c r="M6" i="41"/>
  <c r="U6" i="41" s="1"/>
  <c r="M12" i="41"/>
  <c r="U12" i="41" s="1"/>
  <c r="M18" i="41"/>
  <c r="U18" i="41" s="1"/>
  <c r="M24" i="41"/>
  <c r="U24" i="41" s="1"/>
  <c r="M30" i="41"/>
  <c r="U30" i="41" s="1"/>
  <c r="M36" i="41"/>
  <c r="U36" i="41" s="1"/>
  <c r="M42" i="41"/>
  <c r="U42" i="41" s="1"/>
  <c r="M48" i="41"/>
  <c r="U48" i="41" s="1"/>
  <c r="M54" i="41"/>
  <c r="U54" i="41" s="1"/>
  <c r="M60" i="41"/>
  <c r="U60" i="41" s="1"/>
  <c r="M66" i="41"/>
  <c r="U66" i="41" s="1"/>
  <c r="M72" i="41"/>
  <c r="U72" i="41" s="1"/>
  <c r="M78" i="41"/>
  <c r="U78" i="41" s="1"/>
  <c r="M84" i="41"/>
  <c r="U84" i="41" s="1"/>
  <c r="M90" i="41"/>
  <c r="U90" i="41" s="1"/>
  <c r="F5" i="42"/>
  <c r="F8" i="42"/>
  <c r="F11" i="42"/>
  <c r="F14" i="42"/>
  <c r="F17" i="42"/>
  <c r="F20" i="42"/>
  <c r="F23" i="42"/>
  <c r="F26" i="42"/>
  <c r="F29" i="42"/>
  <c r="F32" i="42"/>
  <c r="F35" i="42"/>
  <c r="F38" i="42"/>
  <c r="F41" i="42"/>
  <c r="F44" i="42"/>
  <c r="F47" i="42"/>
  <c r="F50" i="42"/>
  <c r="F53" i="42"/>
  <c r="F56" i="42"/>
  <c r="F59" i="42"/>
  <c r="F62" i="42"/>
  <c r="F65" i="42"/>
  <c r="F68" i="42"/>
  <c r="F71" i="42"/>
  <c r="F74" i="42"/>
  <c r="F77" i="42"/>
  <c r="F80" i="42"/>
  <c r="F83" i="42"/>
  <c r="F86" i="42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V4" i="42"/>
  <c r="Y4" i="42" s="1"/>
  <c r="R5" i="42"/>
  <c r="V6" i="42"/>
  <c r="V8" i="42"/>
  <c r="R9" i="42"/>
  <c r="V10" i="42"/>
  <c r="V12" i="42"/>
  <c r="Q14" i="42"/>
  <c r="V15" i="42"/>
  <c r="Q17" i="42"/>
  <c r="V18" i="42"/>
  <c r="Q20" i="42"/>
  <c r="V21" i="42"/>
  <c r="Q23" i="42"/>
  <c r="V24" i="42"/>
  <c r="Q26" i="42"/>
  <c r="V27" i="42"/>
  <c r="Q29" i="42"/>
  <c r="V30" i="42"/>
  <c r="Q32" i="42"/>
  <c r="V33" i="42"/>
  <c r="Q35" i="42"/>
  <c r="V36" i="42"/>
  <c r="Q38" i="42"/>
  <c r="V39" i="42"/>
  <c r="Q41" i="42"/>
  <c r="V42" i="42"/>
  <c r="Q44" i="42"/>
  <c r="V45" i="42"/>
  <c r="Q47" i="42"/>
  <c r="V48" i="42"/>
  <c r="Q50" i="42"/>
  <c r="V51" i="42"/>
  <c r="Q53" i="42"/>
  <c r="V54" i="42"/>
  <c r="Q56" i="42"/>
  <c r="V57" i="42"/>
  <c r="Q59" i="42"/>
  <c r="V60" i="42"/>
  <c r="Q62" i="42"/>
  <c r="V63" i="42"/>
  <c r="Q65" i="42"/>
  <c r="V66" i="42"/>
  <c r="Q68" i="42"/>
  <c r="V69" i="42"/>
  <c r="Q71" i="42"/>
  <c r="V72" i="42"/>
  <c r="Q74" i="42"/>
  <c r="V75" i="42"/>
  <c r="Q77" i="42"/>
  <c r="V78" i="42"/>
  <c r="Q80" i="42"/>
  <c r="V81" i="42"/>
  <c r="Q83" i="42"/>
  <c r="V84" i="42"/>
  <c r="Q86" i="42"/>
  <c r="H59" i="43"/>
  <c r="I59" i="43" s="1"/>
  <c r="J59" i="43" s="1"/>
  <c r="H8" i="44"/>
  <c r="I8" i="44" s="1"/>
  <c r="J8" i="44" s="1"/>
  <c r="M8" i="44"/>
  <c r="U8" i="44" s="1"/>
  <c r="M20" i="44"/>
  <c r="U20" i="44" s="1"/>
  <c r="M32" i="44"/>
  <c r="U32" i="44" s="1"/>
  <c r="M44" i="44"/>
  <c r="U44" i="44" s="1"/>
  <c r="M56" i="44"/>
  <c r="U56" i="44" s="1"/>
  <c r="M68" i="44"/>
  <c r="U68" i="44" s="1"/>
  <c r="H7" i="45"/>
  <c r="I7" i="45" s="1"/>
  <c r="J7" i="45" s="1"/>
  <c r="H22" i="45"/>
  <c r="I22" i="45" s="1"/>
  <c r="J22" i="45" s="1"/>
  <c r="H30" i="45"/>
  <c r="I30" i="45" s="1"/>
  <c r="J30" i="45" s="1"/>
  <c r="H40" i="45"/>
  <c r="I40" i="45" s="1"/>
  <c r="J40" i="45" s="1"/>
  <c r="H48" i="45"/>
  <c r="I48" i="45" s="1"/>
  <c r="J48" i="45" s="1"/>
  <c r="H58" i="45"/>
  <c r="I58" i="45" s="1"/>
  <c r="J58" i="45" s="1"/>
  <c r="H66" i="45"/>
  <c r="I66" i="45" s="1"/>
  <c r="J66" i="45" s="1"/>
  <c r="H76" i="45"/>
  <c r="I76" i="45" s="1"/>
  <c r="J76" i="45" s="1"/>
  <c r="H84" i="45"/>
  <c r="I84" i="45" s="1"/>
  <c r="J84" i="45" s="1"/>
  <c r="H94" i="45"/>
  <c r="I94" i="45" s="1"/>
  <c r="J94" i="45" s="1"/>
  <c r="Q96" i="45"/>
  <c r="Q93" i="45"/>
  <c r="Q90" i="45"/>
  <c r="Q87" i="45"/>
  <c r="Q84" i="45"/>
  <c r="Q81" i="45"/>
  <c r="Q78" i="45"/>
  <c r="Q75" i="45"/>
  <c r="Q72" i="45"/>
  <c r="Q69" i="45"/>
  <c r="Q98" i="45"/>
  <c r="Q95" i="45"/>
  <c r="Q92" i="45"/>
  <c r="Q89" i="45"/>
  <c r="Q86" i="45"/>
  <c r="Q83" i="45"/>
  <c r="Q80" i="45"/>
  <c r="Q77" i="45"/>
  <c r="Q74" i="45"/>
  <c r="Q71" i="45"/>
  <c r="Q68" i="45"/>
  <c r="Q65" i="45"/>
  <c r="Q62" i="45"/>
  <c r="Q59" i="45"/>
  <c r="Q56" i="45"/>
  <c r="Q53" i="45"/>
  <c r="Q50" i="45"/>
  <c r="Q47" i="45"/>
  <c r="Q44" i="45"/>
  <c r="Q41" i="45"/>
  <c r="Q38" i="45"/>
  <c r="Q35" i="45"/>
  <c r="Q32" i="45"/>
  <c r="Q29" i="45"/>
  <c r="Q26" i="45"/>
  <c r="Q23" i="45"/>
  <c r="Q20" i="45"/>
  <c r="Q17" i="45"/>
  <c r="Q14" i="45"/>
  <c r="Q5" i="45"/>
  <c r="Q11" i="45"/>
  <c r="Q9" i="45"/>
  <c r="Q97" i="45"/>
  <c r="Q94" i="45"/>
  <c r="Q91" i="45"/>
  <c r="Q88" i="45"/>
  <c r="Q85" i="45"/>
  <c r="Q82" i="45"/>
  <c r="Q79" i="45"/>
  <c r="Q76" i="45"/>
  <c r="Q73" i="45"/>
  <c r="Q70" i="45"/>
  <c r="Q67" i="45"/>
  <c r="Q64" i="45"/>
  <c r="Q61" i="45"/>
  <c r="Q58" i="45"/>
  <c r="Q55" i="45"/>
  <c r="Q52" i="45"/>
  <c r="Q49" i="45"/>
  <c r="Q46" i="45"/>
  <c r="Q43" i="45"/>
  <c r="Q40" i="45"/>
  <c r="Q37" i="45"/>
  <c r="Q34" i="45"/>
  <c r="Q31" i="45"/>
  <c r="Q28" i="45"/>
  <c r="Q25" i="45"/>
  <c r="Q22" i="45"/>
  <c r="Q19" i="45"/>
  <c r="Q16" i="45"/>
  <c r="Q13" i="45"/>
  <c r="Q7" i="45"/>
  <c r="Q10" i="45"/>
  <c r="V16" i="45"/>
  <c r="Q18" i="45"/>
  <c r="V34" i="45"/>
  <c r="H35" i="45"/>
  <c r="I35" i="45" s="1"/>
  <c r="J35" i="45" s="1"/>
  <c r="Q36" i="45"/>
  <c r="V52" i="45"/>
  <c r="H53" i="45"/>
  <c r="I53" i="45" s="1"/>
  <c r="J53" i="45" s="1"/>
  <c r="Q54" i="45"/>
  <c r="H88" i="46"/>
  <c r="I88" i="46" s="1"/>
  <c r="J88" i="46" s="1"/>
  <c r="Z4" i="46"/>
  <c r="M5" i="46"/>
  <c r="U5" i="46" s="1"/>
  <c r="M11" i="46"/>
  <c r="U11" i="46" s="1"/>
  <c r="M17" i="46"/>
  <c r="U17" i="46" s="1"/>
  <c r="M23" i="46"/>
  <c r="U23" i="46" s="1"/>
  <c r="M29" i="46"/>
  <c r="U29" i="46" s="1"/>
  <c r="M35" i="46"/>
  <c r="U35" i="46" s="1"/>
  <c r="M41" i="46"/>
  <c r="U41" i="46" s="1"/>
  <c r="M47" i="46"/>
  <c r="U47" i="46" s="1"/>
  <c r="M53" i="46"/>
  <c r="U53" i="46" s="1"/>
  <c r="M59" i="46"/>
  <c r="U59" i="46" s="1"/>
  <c r="M65" i="46"/>
  <c r="U65" i="46" s="1"/>
  <c r="M71" i="46"/>
  <c r="U71" i="46" s="1"/>
  <c r="M77" i="46"/>
  <c r="U77" i="46" s="1"/>
  <c r="M83" i="46"/>
  <c r="U83" i="46" s="1"/>
  <c r="M89" i="46"/>
  <c r="U89" i="46" s="1"/>
  <c r="H14" i="46"/>
  <c r="I14" i="46" s="1"/>
  <c r="J14" i="46" s="1"/>
  <c r="H17" i="46"/>
  <c r="I17" i="46" s="1"/>
  <c r="J17" i="46" s="1"/>
  <c r="H20" i="46"/>
  <c r="I20" i="46" s="1"/>
  <c r="J20" i="46" s="1"/>
  <c r="H23" i="46"/>
  <c r="I23" i="46" s="1"/>
  <c r="J23" i="46" s="1"/>
  <c r="H26" i="46"/>
  <c r="I26" i="46" s="1"/>
  <c r="J26" i="46" s="1"/>
  <c r="H29" i="46"/>
  <c r="I29" i="46" s="1"/>
  <c r="J29" i="46" s="1"/>
  <c r="H32" i="46"/>
  <c r="I32" i="46" s="1"/>
  <c r="J32" i="46" s="1"/>
  <c r="H35" i="46"/>
  <c r="I35" i="46" s="1"/>
  <c r="J35" i="46" s="1"/>
  <c r="H38" i="46"/>
  <c r="I38" i="46" s="1"/>
  <c r="J38" i="46" s="1"/>
  <c r="H41" i="46"/>
  <c r="I41" i="46" s="1"/>
  <c r="J41" i="46" s="1"/>
  <c r="H44" i="46"/>
  <c r="I44" i="46" s="1"/>
  <c r="J44" i="46" s="1"/>
  <c r="H47" i="46"/>
  <c r="I47" i="46" s="1"/>
  <c r="J47" i="46" s="1"/>
  <c r="H50" i="46"/>
  <c r="I50" i="46" s="1"/>
  <c r="J50" i="46" s="1"/>
  <c r="H53" i="46"/>
  <c r="I53" i="46" s="1"/>
  <c r="J53" i="46" s="1"/>
  <c r="H56" i="46"/>
  <c r="I56" i="46" s="1"/>
  <c r="J56" i="46" s="1"/>
  <c r="H59" i="46"/>
  <c r="I59" i="46" s="1"/>
  <c r="J59" i="46" s="1"/>
  <c r="H62" i="46"/>
  <c r="I62" i="46" s="1"/>
  <c r="J62" i="46" s="1"/>
  <c r="H65" i="46"/>
  <c r="I65" i="46" s="1"/>
  <c r="J65" i="46" s="1"/>
  <c r="H68" i="46"/>
  <c r="I68" i="46" s="1"/>
  <c r="J68" i="46" s="1"/>
  <c r="H71" i="46"/>
  <c r="I71" i="46" s="1"/>
  <c r="J71" i="46" s="1"/>
  <c r="H74" i="46"/>
  <c r="I74" i="46" s="1"/>
  <c r="J74" i="46" s="1"/>
  <c r="H77" i="46"/>
  <c r="I77" i="46" s="1"/>
  <c r="J77" i="46" s="1"/>
  <c r="H80" i="46"/>
  <c r="I80" i="46" s="1"/>
  <c r="J80" i="46" s="1"/>
  <c r="H83" i="46"/>
  <c r="I83" i="46" s="1"/>
  <c r="J83" i="46" s="1"/>
  <c r="H86" i="46"/>
  <c r="I86" i="46" s="1"/>
  <c r="J86" i="46" s="1"/>
  <c r="H89" i="46"/>
  <c r="I89" i="46" s="1"/>
  <c r="J89" i="46" s="1"/>
  <c r="AE3" i="47"/>
  <c r="F4" i="47"/>
  <c r="F7" i="47"/>
  <c r="F10" i="47"/>
  <c r="F13" i="47"/>
  <c r="F16" i="47"/>
  <c r="F19" i="47"/>
  <c r="F22" i="47"/>
  <c r="F25" i="47"/>
  <c r="F28" i="47"/>
  <c r="F31" i="47"/>
  <c r="F34" i="47"/>
  <c r="F37" i="47"/>
  <c r="F40" i="47"/>
  <c r="F43" i="47"/>
  <c r="F46" i="47"/>
  <c r="F49" i="47"/>
  <c r="F52" i="47"/>
  <c r="F55" i="47"/>
  <c r="F58" i="47"/>
  <c r="F61" i="47"/>
  <c r="F64" i="47"/>
  <c r="F67" i="47"/>
  <c r="F70" i="47"/>
  <c r="F73" i="47"/>
  <c r="F76" i="47"/>
  <c r="F79" i="47"/>
  <c r="M9" i="47"/>
  <c r="U9" i="47" s="1"/>
  <c r="M15" i="47"/>
  <c r="U15" i="47" s="1"/>
  <c r="M21" i="47"/>
  <c r="U21" i="47" s="1"/>
  <c r="M27" i="47"/>
  <c r="U27" i="47" s="1"/>
  <c r="M33" i="47"/>
  <c r="U33" i="47" s="1"/>
  <c r="M39" i="47"/>
  <c r="U39" i="47" s="1"/>
  <c r="M45" i="47"/>
  <c r="U45" i="47" s="1"/>
  <c r="M51" i="47"/>
  <c r="U51" i="47" s="1"/>
  <c r="M57" i="47"/>
  <c r="U57" i="47" s="1"/>
  <c r="M63" i="47"/>
  <c r="U63" i="47" s="1"/>
  <c r="M69" i="47"/>
  <c r="U69" i="47" s="1"/>
  <c r="M75" i="47"/>
  <c r="U75" i="47" s="1"/>
  <c r="Q7" i="47"/>
  <c r="Q13" i="47"/>
  <c r="V14" i="47"/>
  <c r="Q16" i="47"/>
  <c r="V17" i="47"/>
  <c r="Q19" i="47"/>
  <c r="V20" i="47"/>
  <c r="Q22" i="47"/>
  <c r="V23" i="47"/>
  <c r="Q25" i="47"/>
  <c r="V26" i="47"/>
  <c r="Q28" i="47"/>
  <c r="V29" i="47"/>
  <c r="Q31" i="47"/>
  <c r="V32" i="47"/>
  <c r="Q34" i="47"/>
  <c r="V35" i="47"/>
  <c r="Q37" i="47"/>
  <c r="V38" i="47"/>
  <c r="Q40" i="47"/>
  <c r="V41" i="47"/>
  <c r="Q43" i="47"/>
  <c r="V44" i="47"/>
  <c r="Q46" i="47"/>
  <c r="V47" i="47"/>
  <c r="Q49" i="47"/>
  <c r="V50" i="47"/>
  <c r="Q52" i="47"/>
  <c r="V53" i="47"/>
  <c r="Q55" i="47"/>
  <c r="V56" i="47"/>
  <c r="Q58" i="47"/>
  <c r="V59" i="47"/>
  <c r="Q61" i="47"/>
  <c r="V62" i="47"/>
  <c r="Q64" i="47"/>
  <c r="V65" i="47"/>
  <c r="Q67" i="47"/>
  <c r="V68" i="47"/>
  <c r="Q70" i="47"/>
  <c r="V71" i="47"/>
  <c r="Q73" i="47"/>
  <c r="V74" i="47"/>
  <c r="Q76" i="47"/>
  <c r="V77" i="47"/>
  <c r="Q79" i="47"/>
  <c r="AE3" i="48"/>
  <c r="F4" i="48"/>
  <c r="F7" i="48"/>
  <c r="F10" i="48"/>
  <c r="F13" i="48"/>
  <c r="F16" i="48"/>
  <c r="F19" i="48"/>
  <c r="F22" i="48"/>
  <c r="F25" i="48"/>
  <c r="F28" i="48"/>
  <c r="F31" i="48"/>
  <c r="F34" i="48"/>
  <c r="F37" i="48"/>
  <c r="F40" i="48"/>
  <c r="F43" i="48"/>
  <c r="F46" i="48"/>
  <c r="F49" i="48"/>
  <c r="F52" i="48"/>
  <c r="F55" i="48"/>
  <c r="F58" i="48"/>
  <c r="F61" i="48"/>
  <c r="F64" i="48"/>
  <c r="F67" i="48"/>
  <c r="M5" i="48"/>
  <c r="U5" i="48" s="1"/>
  <c r="M11" i="48"/>
  <c r="U11" i="48" s="1"/>
  <c r="M17" i="48"/>
  <c r="U17" i="48" s="1"/>
  <c r="M23" i="48"/>
  <c r="U23" i="48" s="1"/>
  <c r="M29" i="48"/>
  <c r="U29" i="48" s="1"/>
  <c r="M35" i="48"/>
  <c r="U35" i="48" s="1"/>
  <c r="M41" i="48"/>
  <c r="U41" i="48" s="1"/>
  <c r="M47" i="48"/>
  <c r="U47" i="48" s="1"/>
  <c r="M53" i="48"/>
  <c r="U53" i="48" s="1"/>
  <c r="M59" i="48"/>
  <c r="U59" i="48" s="1"/>
  <c r="M65" i="48"/>
  <c r="U65" i="48" s="1"/>
  <c r="Q13" i="48"/>
  <c r="V14" i="48"/>
  <c r="Q16" i="48"/>
  <c r="V17" i="48"/>
  <c r="Q19" i="48"/>
  <c r="V20" i="48"/>
  <c r="Q22" i="48"/>
  <c r="V23" i="48"/>
  <c r="Q25" i="48"/>
  <c r="V26" i="48"/>
  <c r="Q28" i="48"/>
  <c r="V29" i="48"/>
  <c r="Q31" i="48"/>
  <c r="V32" i="48"/>
  <c r="Q34" i="48"/>
  <c r="V35" i="48"/>
  <c r="Q37" i="48"/>
  <c r="V38" i="48"/>
  <c r="Q40" i="48"/>
  <c r="V41" i="48"/>
  <c r="Q43" i="48"/>
  <c r="V44" i="48"/>
  <c r="Q46" i="48"/>
  <c r="V47" i="48"/>
  <c r="Q49" i="48"/>
  <c r="V50" i="48"/>
  <c r="Q52" i="48"/>
  <c r="V53" i="48"/>
  <c r="Q55" i="48"/>
  <c r="V56" i="48"/>
  <c r="Q58" i="48"/>
  <c r="V59" i="48"/>
  <c r="Q61" i="48"/>
  <c r="V62" i="48"/>
  <c r="Q64" i="48"/>
  <c r="V65" i="48"/>
  <c r="Q67" i="48"/>
  <c r="V68" i="48"/>
  <c r="K5" i="49"/>
  <c r="K6" i="49" s="1"/>
  <c r="M15" i="49"/>
  <c r="U15" i="49" s="1"/>
  <c r="AF4" i="51"/>
  <c r="W5" i="51"/>
  <c r="AE4" i="51"/>
  <c r="O11" i="51"/>
  <c r="P11" i="51" s="1"/>
  <c r="O5" i="51"/>
  <c r="P5" i="51" s="1"/>
  <c r="O21" i="51"/>
  <c r="P21" i="51" s="1"/>
  <c r="O18" i="51"/>
  <c r="P18" i="51" s="1"/>
  <c r="O15" i="51"/>
  <c r="P15" i="51" s="1"/>
  <c r="O12" i="51"/>
  <c r="P12" i="51" s="1"/>
  <c r="O6" i="51"/>
  <c r="P6" i="51" s="1"/>
  <c r="O9" i="51"/>
  <c r="P9" i="51" s="1"/>
  <c r="O23" i="51"/>
  <c r="P23" i="51" s="1"/>
  <c r="O20" i="51"/>
  <c r="P20" i="51" s="1"/>
  <c r="O17" i="51"/>
  <c r="P17" i="51" s="1"/>
  <c r="O14" i="51"/>
  <c r="P14" i="51" s="1"/>
  <c r="O10" i="51"/>
  <c r="P10" i="51" s="1"/>
  <c r="O22" i="51"/>
  <c r="P22" i="51" s="1"/>
  <c r="H4" i="53"/>
  <c r="I4" i="53" s="1"/>
  <c r="J4" i="53" s="1"/>
  <c r="K4" i="53" s="1"/>
  <c r="H12" i="53"/>
  <c r="I12" i="53" s="1"/>
  <c r="J12" i="53" s="1"/>
  <c r="O21" i="53"/>
  <c r="P21" i="53" s="1"/>
  <c r="O18" i="53"/>
  <c r="P18" i="53" s="1"/>
  <c r="O15" i="53"/>
  <c r="P15" i="53" s="1"/>
  <c r="O12" i="53"/>
  <c r="P12" i="53" s="1"/>
  <c r="O6" i="53"/>
  <c r="P6" i="53" s="1"/>
  <c r="O3" i="53"/>
  <c r="O22" i="53"/>
  <c r="P22" i="53" s="1"/>
  <c r="O19" i="53"/>
  <c r="P19" i="53" s="1"/>
  <c r="O16" i="53"/>
  <c r="P16" i="53" s="1"/>
  <c r="O13" i="53"/>
  <c r="P13" i="53" s="1"/>
  <c r="O8" i="53"/>
  <c r="P8" i="53" s="1"/>
  <c r="O7" i="53"/>
  <c r="P7" i="53" s="1"/>
  <c r="O23" i="53"/>
  <c r="P23" i="53" s="1"/>
  <c r="O20" i="53"/>
  <c r="P20" i="53" s="1"/>
  <c r="O17" i="53"/>
  <c r="P17" i="53" s="1"/>
  <c r="O14" i="53"/>
  <c r="P14" i="53" s="1"/>
  <c r="O10" i="53"/>
  <c r="P10" i="53" s="1"/>
  <c r="O5" i="53"/>
  <c r="P5" i="53" s="1"/>
  <c r="O11" i="53"/>
  <c r="P11" i="53" s="1"/>
  <c r="AQ4" i="54"/>
  <c r="R11" i="55"/>
  <c r="R5" i="55"/>
  <c r="R4" i="55"/>
  <c r="R21" i="55"/>
  <c r="R18" i="55"/>
  <c r="R15" i="55"/>
  <c r="R12" i="55"/>
  <c r="R6" i="55"/>
  <c r="R9" i="55"/>
  <c r="R23" i="55"/>
  <c r="R20" i="55"/>
  <c r="R17" i="55"/>
  <c r="R14" i="55"/>
  <c r="R10" i="55"/>
  <c r="O11" i="55"/>
  <c r="P11" i="55" s="1"/>
  <c r="R13" i="55"/>
  <c r="R16" i="55"/>
  <c r="R19" i="55"/>
  <c r="R22" i="55"/>
  <c r="H17" i="57"/>
  <c r="I17" i="57" s="1"/>
  <c r="J17" i="57" s="1"/>
  <c r="H11" i="58"/>
  <c r="I11" i="58" s="1"/>
  <c r="J11" i="58" s="1"/>
  <c r="H6" i="61"/>
  <c r="I6" i="61" s="1"/>
  <c r="J6" i="61" s="1"/>
  <c r="H16" i="61"/>
  <c r="I16" i="61" s="1"/>
  <c r="J16" i="61" s="1"/>
  <c r="V21" i="61"/>
  <c r="V18" i="61"/>
  <c r="V15" i="61"/>
  <c r="V12" i="61"/>
  <c r="V6" i="61"/>
  <c r="V22" i="61"/>
  <c r="V19" i="61"/>
  <c r="V16" i="61"/>
  <c r="V13" i="61"/>
  <c r="V8" i="61"/>
  <c r="V7" i="61"/>
  <c r="V23" i="61"/>
  <c r="V20" i="61"/>
  <c r="V17" i="61"/>
  <c r="V14" i="61"/>
  <c r="V10" i="61"/>
  <c r="V5" i="61"/>
  <c r="V4" i="61"/>
  <c r="Y4" i="61" s="1"/>
  <c r="V11" i="61"/>
  <c r="Z4" i="62"/>
  <c r="Y4" i="62"/>
  <c r="H10" i="65"/>
  <c r="I10" i="65" s="1"/>
  <c r="J10" i="65" s="1"/>
  <c r="H9" i="66"/>
  <c r="I9" i="66" s="1"/>
  <c r="J9" i="66" s="1"/>
  <c r="H22" i="66"/>
  <c r="I22" i="66" s="1"/>
  <c r="J22" i="66" s="1"/>
  <c r="O7" i="66"/>
  <c r="P7" i="66" s="1"/>
  <c r="O22" i="68"/>
  <c r="P22" i="68" s="1"/>
  <c r="O19" i="68"/>
  <c r="P19" i="68" s="1"/>
  <c r="O16" i="68"/>
  <c r="P16" i="68" s="1"/>
  <c r="O13" i="68"/>
  <c r="P13" i="68" s="1"/>
  <c r="O8" i="68"/>
  <c r="P8" i="68" s="1"/>
  <c r="O7" i="68"/>
  <c r="P7" i="68" s="1"/>
  <c r="O3" i="68"/>
  <c r="O23" i="68"/>
  <c r="P23" i="68" s="1"/>
  <c r="O20" i="68"/>
  <c r="P20" i="68" s="1"/>
  <c r="O17" i="68"/>
  <c r="P17" i="68" s="1"/>
  <c r="O14" i="68"/>
  <c r="P14" i="68" s="1"/>
  <c r="O10" i="68"/>
  <c r="P10" i="68" s="1"/>
  <c r="O12" i="68"/>
  <c r="P12" i="68" s="1"/>
  <c r="O11" i="68"/>
  <c r="P11" i="68" s="1"/>
  <c r="O15" i="68"/>
  <c r="P15" i="68" s="1"/>
  <c r="O18" i="68"/>
  <c r="P18" i="68" s="1"/>
  <c r="O9" i="68"/>
  <c r="P9" i="68" s="1"/>
  <c r="O5" i="68"/>
  <c r="P5" i="68" s="1"/>
  <c r="H6" i="69"/>
  <c r="I6" i="69" s="1"/>
  <c r="J6" i="69" s="1"/>
  <c r="H14" i="69"/>
  <c r="I14" i="69" s="1"/>
  <c r="J14" i="69" s="1"/>
  <c r="G18" i="69"/>
  <c r="G12" i="69"/>
  <c r="G6" i="69"/>
  <c r="G23" i="69"/>
  <c r="G17" i="69"/>
  <c r="G11" i="69"/>
  <c r="G5" i="69"/>
  <c r="G22" i="69"/>
  <c r="G16" i="69"/>
  <c r="G10" i="69"/>
  <c r="G4" i="69"/>
  <c r="G19" i="69"/>
  <c r="G13" i="69"/>
  <c r="G7" i="69"/>
  <c r="G14" i="69"/>
  <c r="G9" i="69"/>
  <c r="G8" i="69"/>
  <c r="G20" i="69"/>
  <c r="G15" i="69"/>
  <c r="H51" i="73"/>
  <c r="I51" i="73" s="1"/>
  <c r="J51" i="73" s="1"/>
  <c r="G6" i="44"/>
  <c r="G9" i="44"/>
  <c r="G12" i="44"/>
  <c r="G15" i="44"/>
  <c r="G18" i="44"/>
  <c r="G21" i="44"/>
  <c r="G24" i="44"/>
  <c r="G27" i="44"/>
  <c r="G30" i="44"/>
  <c r="G33" i="44"/>
  <c r="G36" i="44"/>
  <c r="G39" i="44"/>
  <c r="G42" i="44"/>
  <c r="G45" i="44"/>
  <c r="G48" i="44"/>
  <c r="G51" i="44"/>
  <c r="G54" i="44"/>
  <c r="G57" i="44"/>
  <c r="G60" i="44"/>
  <c r="G63" i="44"/>
  <c r="G66" i="44"/>
  <c r="G69" i="44"/>
  <c r="R6" i="44"/>
  <c r="R8" i="44"/>
  <c r="R10" i="44"/>
  <c r="V11" i="44"/>
  <c r="R12" i="44"/>
  <c r="R15" i="44"/>
  <c r="R18" i="44"/>
  <c r="R21" i="44"/>
  <c r="R24" i="44"/>
  <c r="R27" i="44"/>
  <c r="R30" i="44"/>
  <c r="R33" i="44"/>
  <c r="R36" i="44"/>
  <c r="R39" i="44"/>
  <c r="R42" i="44"/>
  <c r="R45" i="44"/>
  <c r="R48" i="44"/>
  <c r="R51" i="44"/>
  <c r="R54" i="44"/>
  <c r="R57" i="44"/>
  <c r="R60" i="44"/>
  <c r="R63" i="44"/>
  <c r="R66" i="44"/>
  <c r="R69" i="44"/>
  <c r="AH3" i="45"/>
  <c r="AQ3" i="45" s="1"/>
  <c r="M9" i="45"/>
  <c r="U9" i="45" s="1"/>
  <c r="M15" i="45"/>
  <c r="U15" i="45" s="1"/>
  <c r="M21" i="45"/>
  <c r="U21" i="45" s="1"/>
  <c r="M27" i="45"/>
  <c r="U27" i="45" s="1"/>
  <c r="M33" i="45"/>
  <c r="U33" i="45" s="1"/>
  <c r="M39" i="45"/>
  <c r="U39" i="45" s="1"/>
  <c r="M45" i="45"/>
  <c r="U45" i="45" s="1"/>
  <c r="M51" i="45"/>
  <c r="U51" i="45" s="1"/>
  <c r="M57" i="45"/>
  <c r="U57" i="45" s="1"/>
  <c r="M63" i="45"/>
  <c r="U63" i="45" s="1"/>
  <c r="M69" i="45"/>
  <c r="U69" i="45" s="1"/>
  <c r="M75" i="45"/>
  <c r="U75" i="45" s="1"/>
  <c r="M81" i="45"/>
  <c r="U81" i="45" s="1"/>
  <c r="M87" i="45"/>
  <c r="U87" i="45" s="1"/>
  <c r="M93" i="45"/>
  <c r="U93" i="45" s="1"/>
  <c r="G6" i="46"/>
  <c r="G9" i="46"/>
  <c r="G12" i="46"/>
  <c r="G15" i="46"/>
  <c r="G18" i="46"/>
  <c r="G21" i="46"/>
  <c r="G24" i="46"/>
  <c r="G27" i="46"/>
  <c r="G30" i="46"/>
  <c r="G33" i="46"/>
  <c r="G36" i="46"/>
  <c r="G39" i="46"/>
  <c r="G42" i="46"/>
  <c r="G45" i="46"/>
  <c r="G48" i="46"/>
  <c r="G51" i="46"/>
  <c r="G54" i="46"/>
  <c r="G57" i="46"/>
  <c r="G60" i="46"/>
  <c r="G63" i="46"/>
  <c r="G66" i="46"/>
  <c r="G69" i="46"/>
  <c r="G72" i="46"/>
  <c r="G75" i="46"/>
  <c r="G78" i="46"/>
  <c r="G81" i="46"/>
  <c r="G84" i="46"/>
  <c r="G87" i="46"/>
  <c r="M6" i="46"/>
  <c r="U6" i="46" s="1"/>
  <c r="M12" i="46"/>
  <c r="U12" i="46" s="1"/>
  <c r="M18" i="46"/>
  <c r="U18" i="46" s="1"/>
  <c r="M24" i="46"/>
  <c r="U24" i="46" s="1"/>
  <c r="M30" i="46"/>
  <c r="U30" i="46" s="1"/>
  <c r="M36" i="46"/>
  <c r="U36" i="46" s="1"/>
  <c r="M42" i="46"/>
  <c r="U42" i="46" s="1"/>
  <c r="M48" i="46"/>
  <c r="U48" i="46" s="1"/>
  <c r="M54" i="46"/>
  <c r="U54" i="46" s="1"/>
  <c r="M60" i="46"/>
  <c r="U60" i="46" s="1"/>
  <c r="M66" i="46"/>
  <c r="U66" i="46" s="1"/>
  <c r="M72" i="46"/>
  <c r="U72" i="46" s="1"/>
  <c r="M78" i="46"/>
  <c r="U78" i="46" s="1"/>
  <c r="M84" i="46"/>
  <c r="U84" i="46" s="1"/>
  <c r="R6" i="46"/>
  <c r="R8" i="46"/>
  <c r="R10" i="46"/>
  <c r="V11" i="46"/>
  <c r="R12" i="46"/>
  <c r="R15" i="46"/>
  <c r="R18" i="46"/>
  <c r="R21" i="46"/>
  <c r="R24" i="46"/>
  <c r="R27" i="46"/>
  <c r="R30" i="46"/>
  <c r="R33" i="46"/>
  <c r="R36" i="46"/>
  <c r="R39" i="46"/>
  <c r="R42" i="46"/>
  <c r="R45" i="46"/>
  <c r="R48" i="46"/>
  <c r="R51" i="46"/>
  <c r="R54" i="46"/>
  <c r="R57" i="46"/>
  <c r="R60" i="46"/>
  <c r="R63" i="46"/>
  <c r="R66" i="46"/>
  <c r="R69" i="46"/>
  <c r="R72" i="46"/>
  <c r="R75" i="46"/>
  <c r="R78" i="46"/>
  <c r="R81" i="46"/>
  <c r="R84" i="46"/>
  <c r="R87" i="46"/>
  <c r="G4" i="47"/>
  <c r="G7" i="47"/>
  <c r="G10" i="47"/>
  <c r="G13" i="47"/>
  <c r="G16" i="47"/>
  <c r="G19" i="47"/>
  <c r="G22" i="47"/>
  <c r="G25" i="47"/>
  <c r="G28" i="47"/>
  <c r="G31" i="47"/>
  <c r="G34" i="47"/>
  <c r="G37" i="47"/>
  <c r="G40" i="47"/>
  <c r="G43" i="47"/>
  <c r="G46" i="47"/>
  <c r="G49" i="47"/>
  <c r="G52" i="47"/>
  <c r="G55" i="47"/>
  <c r="G58" i="47"/>
  <c r="G61" i="47"/>
  <c r="G64" i="47"/>
  <c r="G67" i="47"/>
  <c r="G70" i="47"/>
  <c r="G73" i="47"/>
  <c r="G76" i="47"/>
  <c r="G79" i="47"/>
  <c r="M4" i="47"/>
  <c r="U4" i="47" s="1"/>
  <c r="X4" i="47" s="1"/>
  <c r="M10" i="47"/>
  <c r="U10" i="47" s="1"/>
  <c r="M16" i="47"/>
  <c r="U16" i="47" s="1"/>
  <c r="M22" i="47"/>
  <c r="U22" i="47" s="1"/>
  <c r="M28" i="47"/>
  <c r="U28" i="47" s="1"/>
  <c r="M34" i="47"/>
  <c r="U34" i="47" s="1"/>
  <c r="M40" i="47"/>
  <c r="U40" i="47" s="1"/>
  <c r="M46" i="47"/>
  <c r="U46" i="47" s="1"/>
  <c r="M52" i="47"/>
  <c r="U52" i="47" s="1"/>
  <c r="M58" i="47"/>
  <c r="U58" i="47" s="1"/>
  <c r="M64" i="47"/>
  <c r="U64" i="47" s="1"/>
  <c r="M70" i="47"/>
  <c r="U70" i="47" s="1"/>
  <c r="M76" i="47"/>
  <c r="U76" i="47" s="1"/>
  <c r="Q5" i="47"/>
  <c r="R7" i="47"/>
  <c r="Q9" i="47"/>
  <c r="Q11" i="47"/>
  <c r="R13" i="47"/>
  <c r="R16" i="47"/>
  <c r="R19" i="47"/>
  <c r="R22" i="47"/>
  <c r="R25" i="47"/>
  <c r="R28" i="47"/>
  <c r="R31" i="47"/>
  <c r="R34" i="47"/>
  <c r="R37" i="47"/>
  <c r="R40" i="47"/>
  <c r="R43" i="47"/>
  <c r="R46" i="47"/>
  <c r="R49" i="47"/>
  <c r="R52" i="47"/>
  <c r="R55" i="47"/>
  <c r="R58" i="47"/>
  <c r="R61" i="47"/>
  <c r="R64" i="47"/>
  <c r="R67" i="47"/>
  <c r="R70" i="47"/>
  <c r="R73" i="47"/>
  <c r="R76" i="47"/>
  <c r="R79" i="47"/>
  <c r="G4" i="48"/>
  <c r="G7" i="48"/>
  <c r="G10" i="48"/>
  <c r="G13" i="48"/>
  <c r="G16" i="48"/>
  <c r="G19" i="48"/>
  <c r="G22" i="48"/>
  <c r="G25" i="48"/>
  <c r="G28" i="48"/>
  <c r="G31" i="48"/>
  <c r="G34" i="48"/>
  <c r="G37" i="48"/>
  <c r="G40" i="48"/>
  <c r="G43" i="48"/>
  <c r="G46" i="48"/>
  <c r="G49" i="48"/>
  <c r="G52" i="48"/>
  <c r="G55" i="48"/>
  <c r="G58" i="48"/>
  <c r="G61" i="48"/>
  <c r="G64" i="48"/>
  <c r="G67" i="48"/>
  <c r="M6" i="48"/>
  <c r="U6" i="48" s="1"/>
  <c r="M12" i="48"/>
  <c r="U12" i="48" s="1"/>
  <c r="M18" i="48"/>
  <c r="U18" i="48" s="1"/>
  <c r="M24" i="48"/>
  <c r="U24" i="48" s="1"/>
  <c r="M30" i="48"/>
  <c r="U30" i="48" s="1"/>
  <c r="M36" i="48"/>
  <c r="U36" i="48" s="1"/>
  <c r="M42" i="48"/>
  <c r="U42" i="48" s="1"/>
  <c r="M48" i="48"/>
  <c r="U48" i="48" s="1"/>
  <c r="M54" i="48"/>
  <c r="U54" i="48" s="1"/>
  <c r="M60" i="48"/>
  <c r="U60" i="48" s="1"/>
  <c r="M66" i="48"/>
  <c r="U66" i="48" s="1"/>
  <c r="Q5" i="48"/>
  <c r="R7" i="48"/>
  <c r="Q9" i="48"/>
  <c r="Q11" i="48"/>
  <c r="R13" i="48"/>
  <c r="H17" i="49"/>
  <c r="I17" i="49" s="1"/>
  <c r="J17" i="49" s="1"/>
  <c r="O21" i="52"/>
  <c r="P21" i="52" s="1"/>
  <c r="O18" i="52"/>
  <c r="P18" i="52" s="1"/>
  <c r="O15" i="52"/>
  <c r="P15" i="52" s="1"/>
  <c r="O12" i="52"/>
  <c r="P12" i="52" s="1"/>
  <c r="O6" i="52"/>
  <c r="P6" i="52" s="1"/>
  <c r="O22" i="52"/>
  <c r="P22" i="52" s="1"/>
  <c r="O19" i="52"/>
  <c r="P19" i="52" s="1"/>
  <c r="O16" i="52"/>
  <c r="P16" i="52" s="1"/>
  <c r="O13" i="52"/>
  <c r="P13" i="52" s="1"/>
  <c r="O8" i="52"/>
  <c r="P8" i="52" s="1"/>
  <c r="O7" i="52"/>
  <c r="P7" i="52" s="1"/>
  <c r="O3" i="52"/>
  <c r="O23" i="52"/>
  <c r="P23" i="52" s="1"/>
  <c r="O20" i="52"/>
  <c r="P20" i="52" s="1"/>
  <c r="O17" i="52"/>
  <c r="P17" i="52" s="1"/>
  <c r="O14" i="52"/>
  <c r="P14" i="52" s="1"/>
  <c r="O10" i="52"/>
  <c r="P10" i="52" s="1"/>
  <c r="O11" i="52"/>
  <c r="P11" i="52" s="1"/>
  <c r="O5" i="52"/>
  <c r="P5" i="52" s="1"/>
  <c r="V21" i="52"/>
  <c r="V18" i="52"/>
  <c r="V15" i="52"/>
  <c r="V12" i="52"/>
  <c r="V6" i="52"/>
  <c r="V22" i="52"/>
  <c r="V19" i="52"/>
  <c r="V16" i="52"/>
  <c r="V13" i="52"/>
  <c r="V8" i="52"/>
  <c r="V7" i="52"/>
  <c r="V23" i="52"/>
  <c r="V20" i="52"/>
  <c r="V17" i="52"/>
  <c r="V14" i="52"/>
  <c r="V10" i="52"/>
  <c r="V11" i="52"/>
  <c r="V5" i="52"/>
  <c r="V4" i="52"/>
  <c r="Y4" i="52" s="1"/>
  <c r="H5" i="53"/>
  <c r="I5" i="53" s="1"/>
  <c r="J5" i="53" s="1"/>
  <c r="H14" i="53"/>
  <c r="I14" i="53" s="1"/>
  <c r="J14" i="53" s="1"/>
  <c r="H23" i="53"/>
  <c r="I23" i="53" s="1"/>
  <c r="J23" i="53" s="1"/>
  <c r="H8" i="54"/>
  <c r="I8" i="54" s="1"/>
  <c r="J8" i="54" s="1"/>
  <c r="H17" i="54"/>
  <c r="I17" i="54" s="1"/>
  <c r="J17" i="54" s="1"/>
  <c r="P23" i="54"/>
  <c r="R7" i="55"/>
  <c r="H23" i="57"/>
  <c r="I23" i="57" s="1"/>
  <c r="J23" i="57" s="1"/>
  <c r="H17" i="58"/>
  <c r="I17" i="58" s="1"/>
  <c r="J17" i="58" s="1"/>
  <c r="H8" i="61"/>
  <c r="I8" i="61" s="1"/>
  <c r="J8" i="61" s="1"/>
  <c r="H17" i="61"/>
  <c r="I17" i="61" s="1"/>
  <c r="J17" i="61" s="1"/>
  <c r="H4" i="62"/>
  <c r="I4" i="62" s="1"/>
  <c r="J4" i="62" s="1"/>
  <c r="K4" i="62" s="1"/>
  <c r="P12" i="62"/>
  <c r="P16" i="62"/>
  <c r="P21" i="62"/>
  <c r="AH3" i="63"/>
  <c r="AQ3" i="63" s="1"/>
  <c r="M15" i="63"/>
  <c r="U15" i="63" s="1"/>
  <c r="R19" i="63"/>
  <c r="O6" i="68"/>
  <c r="P6" i="68" s="1"/>
  <c r="G21" i="69"/>
  <c r="F97" i="73"/>
  <c r="F91" i="73"/>
  <c r="F85" i="73"/>
  <c r="F79" i="73"/>
  <c r="F73" i="73"/>
  <c r="F67" i="73"/>
  <c r="F61" i="73"/>
  <c r="F55" i="73"/>
  <c r="F49" i="73"/>
  <c r="F43" i="73"/>
  <c r="F37" i="73"/>
  <c r="F31" i="73"/>
  <c r="F25" i="73"/>
  <c r="F19" i="73"/>
  <c r="F13" i="73"/>
  <c r="F7" i="73"/>
  <c r="F95" i="73"/>
  <c r="F89" i="73"/>
  <c r="F83" i="73"/>
  <c r="F77" i="73"/>
  <c r="F71" i="73"/>
  <c r="F65" i="73"/>
  <c r="F59" i="73"/>
  <c r="F53" i="73"/>
  <c r="F47" i="73"/>
  <c r="F41" i="73"/>
  <c r="F35" i="73"/>
  <c r="F29" i="73"/>
  <c r="F23" i="73"/>
  <c r="F17" i="73"/>
  <c r="F11" i="73"/>
  <c r="F5" i="73"/>
  <c r="F94" i="73"/>
  <c r="F88" i="73"/>
  <c r="F82" i="73"/>
  <c r="F76" i="73"/>
  <c r="F70" i="73"/>
  <c r="F64" i="73"/>
  <c r="F58" i="73"/>
  <c r="F52" i="73"/>
  <c r="F46" i="73"/>
  <c r="F40" i="73"/>
  <c r="F34" i="73"/>
  <c r="F28" i="73"/>
  <c r="F22" i="73"/>
  <c r="F16" i="73"/>
  <c r="F10" i="73"/>
  <c r="F4" i="73"/>
  <c r="F96" i="73"/>
  <c r="F84" i="73"/>
  <c r="F72" i="73"/>
  <c r="F60" i="73"/>
  <c r="F48" i="73"/>
  <c r="F36" i="73"/>
  <c r="F24" i="73"/>
  <c r="F12" i="73"/>
  <c r="F93" i="73"/>
  <c r="F81" i="73"/>
  <c r="F69" i="73"/>
  <c r="F57" i="73"/>
  <c r="F45" i="73"/>
  <c r="F33" i="73"/>
  <c r="F21" i="73"/>
  <c r="F9" i="73"/>
  <c r="F92" i="73"/>
  <c r="F80" i="73"/>
  <c r="F68" i="73"/>
  <c r="F56" i="73"/>
  <c r="F44" i="73"/>
  <c r="F32" i="73"/>
  <c r="F20" i="73"/>
  <c r="F8" i="73"/>
  <c r="F90" i="73"/>
  <c r="F78" i="73"/>
  <c r="F66" i="73"/>
  <c r="F54" i="73"/>
  <c r="F42" i="73"/>
  <c r="F30" i="73"/>
  <c r="F18" i="73"/>
  <c r="F6" i="73"/>
  <c r="F98" i="73"/>
  <c r="F86" i="73"/>
  <c r="F74" i="73"/>
  <c r="F62" i="73"/>
  <c r="F50" i="73"/>
  <c r="F38" i="73"/>
  <c r="F26" i="73"/>
  <c r="F14" i="73"/>
  <c r="F39" i="73"/>
  <c r="F27" i="73"/>
  <c r="F87" i="73"/>
  <c r="F15" i="73"/>
  <c r="F63" i="73"/>
  <c r="F51" i="73"/>
  <c r="AE3" i="44"/>
  <c r="F4" i="44"/>
  <c r="F7" i="44"/>
  <c r="F10" i="44"/>
  <c r="F13" i="44"/>
  <c r="F16" i="44"/>
  <c r="F19" i="44"/>
  <c r="F22" i="44"/>
  <c r="F25" i="44"/>
  <c r="F28" i="44"/>
  <c r="F31" i="44"/>
  <c r="F34" i="44"/>
  <c r="F37" i="44"/>
  <c r="F40" i="44"/>
  <c r="F43" i="44"/>
  <c r="F46" i="44"/>
  <c r="F49" i="44"/>
  <c r="F52" i="44"/>
  <c r="F55" i="44"/>
  <c r="F58" i="44"/>
  <c r="F61" i="44"/>
  <c r="F64" i="44"/>
  <c r="F67" i="44"/>
  <c r="Q13" i="44"/>
  <c r="V14" i="44"/>
  <c r="Q16" i="44"/>
  <c r="V17" i="44"/>
  <c r="Q19" i="44"/>
  <c r="V20" i="44"/>
  <c r="Q22" i="44"/>
  <c r="V23" i="44"/>
  <c r="Q25" i="44"/>
  <c r="V26" i="44"/>
  <c r="Q28" i="44"/>
  <c r="V29" i="44"/>
  <c r="Q31" i="44"/>
  <c r="V32" i="44"/>
  <c r="Q34" i="44"/>
  <c r="V35" i="44"/>
  <c r="Q37" i="44"/>
  <c r="V38" i="44"/>
  <c r="Q40" i="44"/>
  <c r="V41" i="44"/>
  <c r="Q43" i="44"/>
  <c r="V44" i="44"/>
  <c r="Q46" i="44"/>
  <c r="V47" i="44"/>
  <c r="Q49" i="44"/>
  <c r="V50" i="44"/>
  <c r="Q52" i="44"/>
  <c r="V53" i="44"/>
  <c r="Q55" i="44"/>
  <c r="V56" i="44"/>
  <c r="Q58" i="44"/>
  <c r="V59" i="44"/>
  <c r="Q61" i="44"/>
  <c r="V62" i="44"/>
  <c r="Q64" i="44"/>
  <c r="V65" i="44"/>
  <c r="Q67" i="44"/>
  <c r="F8" i="45"/>
  <c r="F14" i="45"/>
  <c r="F20" i="45"/>
  <c r="F26" i="45"/>
  <c r="F32" i="45"/>
  <c r="F38" i="45"/>
  <c r="F44" i="45"/>
  <c r="F50" i="45"/>
  <c r="F56" i="45"/>
  <c r="F62" i="45"/>
  <c r="F68" i="45"/>
  <c r="F74" i="45"/>
  <c r="F80" i="45"/>
  <c r="F86" i="45"/>
  <c r="F92" i="45"/>
  <c r="F98" i="45"/>
  <c r="G26" i="45"/>
  <c r="G32" i="45"/>
  <c r="G38" i="45"/>
  <c r="G44" i="45"/>
  <c r="G50" i="45"/>
  <c r="G56" i="45"/>
  <c r="G62" i="45"/>
  <c r="G68" i="45"/>
  <c r="G74" i="45"/>
  <c r="G80" i="45"/>
  <c r="G86" i="45"/>
  <c r="G92" i="45"/>
  <c r="G98" i="45"/>
  <c r="M4" i="45"/>
  <c r="U4" i="45" s="1"/>
  <c r="X4" i="45" s="1"/>
  <c r="M10" i="45"/>
  <c r="U10" i="45" s="1"/>
  <c r="M16" i="45"/>
  <c r="U16" i="45" s="1"/>
  <c r="M22" i="45"/>
  <c r="U22" i="45" s="1"/>
  <c r="M28" i="45"/>
  <c r="U28" i="45" s="1"/>
  <c r="M34" i="45"/>
  <c r="U34" i="45" s="1"/>
  <c r="M40" i="45"/>
  <c r="U40" i="45" s="1"/>
  <c r="M46" i="45"/>
  <c r="U46" i="45" s="1"/>
  <c r="M52" i="45"/>
  <c r="U52" i="45" s="1"/>
  <c r="M58" i="45"/>
  <c r="U58" i="45" s="1"/>
  <c r="M64" i="45"/>
  <c r="U64" i="45" s="1"/>
  <c r="M70" i="45"/>
  <c r="U70" i="45" s="1"/>
  <c r="M76" i="45"/>
  <c r="U76" i="45" s="1"/>
  <c r="M82" i="45"/>
  <c r="U82" i="45" s="1"/>
  <c r="M88" i="45"/>
  <c r="U88" i="45" s="1"/>
  <c r="M94" i="45"/>
  <c r="U94" i="45" s="1"/>
  <c r="AE3" i="46"/>
  <c r="F4" i="46"/>
  <c r="F7" i="46"/>
  <c r="F10" i="46"/>
  <c r="F13" i="46"/>
  <c r="F16" i="46"/>
  <c r="F19" i="46"/>
  <c r="F22" i="46"/>
  <c r="F25" i="46"/>
  <c r="F28" i="46"/>
  <c r="F31" i="46"/>
  <c r="F34" i="46"/>
  <c r="F37" i="46"/>
  <c r="F40" i="46"/>
  <c r="F43" i="46"/>
  <c r="F46" i="46"/>
  <c r="F49" i="46"/>
  <c r="F52" i="46"/>
  <c r="F55" i="46"/>
  <c r="F58" i="46"/>
  <c r="F61" i="46"/>
  <c r="F64" i="46"/>
  <c r="F67" i="46"/>
  <c r="F70" i="46"/>
  <c r="F73" i="46"/>
  <c r="F76" i="46"/>
  <c r="F79" i="46"/>
  <c r="F82" i="46"/>
  <c r="F85" i="46"/>
  <c r="F88" i="46"/>
  <c r="M7" i="46"/>
  <c r="U7" i="46" s="1"/>
  <c r="M13" i="46"/>
  <c r="U13" i="46" s="1"/>
  <c r="M19" i="46"/>
  <c r="U19" i="46" s="1"/>
  <c r="M25" i="46"/>
  <c r="U25" i="46" s="1"/>
  <c r="M31" i="46"/>
  <c r="U31" i="46" s="1"/>
  <c r="M37" i="46"/>
  <c r="U37" i="46" s="1"/>
  <c r="M43" i="46"/>
  <c r="U43" i="46" s="1"/>
  <c r="M49" i="46"/>
  <c r="U49" i="46" s="1"/>
  <c r="M55" i="46"/>
  <c r="U55" i="46" s="1"/>
  <c r="M61" i="46"/>
  <c r="U61" i="46" s="1"/>
  <c r="M67" i="46"/>
  <c r="U67" i="46" s="1"/>
  <c r="M73" i="46"/>
  <c r="U73" i="46" s="1"/>
  <c r="M79" i="46"/>
  <c r="U79" i="46" s="1"/>
  <c r="M85" i="46"/>
  <c r="U85" i="46" s="1"/>
  <c r="H8" i="46"/>
  <c r="I8" i="46" s="1"/>
  <c r="J8" i="46" s="1"/>
  <c r="Q13" i="46"/>
  <c r="V14" i="46"/>
  <c r="Q16" i="46"/>
  <c r="V17" i="46"/>
  <c r="Q19" i="46"/>
  <c r="V20" i="46"/>
  <c r="Q22" i="46"/>
  <c r="V23" i="46"/>
  <c r="Q25" i="46"/>
  <c r="V26" i="46"/>
  <c r="Q28" i="46"/>
  <c r="V29" i="46"/>
  <c r="Q31" i="46"/>
  <c r="V32" i="46"/>
  <c r="Q34" i="46"/>
  <c r="V35" i="46"/>
  <c r="Q37" i="46"/>
  <c r="V38" i="46"/>
  <c r="Q40" i="46"/>
  <c r="V41" i="46"/>
  <c r="Q43" i="46"/>
  <c r="V44" i="46"/>
  <c r="Q46" i="46"/>
  <c r="V47" i="46"/>
  <c r="Q49" i="46"/>
  <c r="V50" i="46"/>
  <c r="Q52" i="46"/>
  <c r="V53" i="46"/>
  <c r="Q55" i="46"/>
  <c r="V56" i="46"/>
  <c r="Q58" i="46"/>
  <c r="V59" i="46"/>
  <c r="Q61" i="46"/>
  <c r="V62" i="46"/>
  <c r="Q64" i="46"/>
  <c r="V65" i="46"/>
  <c r="Q67" i="46"/>
  <c r="V68" i="46"/>
  <c r="Q70" i="46"/>
  <c r="V71" i="46"/>
  <c r="Q73" i="46"/>
  <c r="V74" i="46"/>
  <c r="Q76" i="46"/>
  <c r="V77" i="46"/>
  <c r="Q79" i="46"/>
  <c r="V80" i="46"/>
  <c r="Q82" i="46"/>
  <c r="V83" i="46"/>
  <c r="Q85" i="46"/>
  <c r="V86" i="46"/>
  <c r="Q88" i="46"/>
  <c r="F5" i="47"/>
  <c r="F8" i="47"/>
  <c r="F11" i="47"/>
  <c r="F14" i="47"/>
  <c r="F17" i="47"/>
  <c r="F20" i="47"/>
  <c r="F23" i="47"/>
  <c r="F26" i="47"/>
  <c r="F29" i="47"/>
  <c r="F32" i="47"/>
  <c r="F35" i="47"/>
  <c r="F38" i="47"/>
  <c r="F41" i="47"/>
  <c r="F44" i="47"/>
  <c r="F47" i="47"/>
  <c r="F50" i="47"/>
  <c r="F53" i="47"/>
  <c r="F56" i="47"/>
  <c r="F59" i="47"/>
  <c r="F62" i="47"/>
  <c r="F65" i="47"/>
  <c r="F68" i="47"/>
  <c r="F71" i="47"/>
  <c r="F74" i="47"/>
  <c r="F77" i="47"/>
  <c r="M5" i="47"/>
  <c r="U5" i="47" s="1"/>
  <c r="M11" i="47"/>
  <c r="U11" i="47" s="1"/>
  <c r="M17" i="47"/>
  <c r="U17" i="47" s="1"/>
  <c r="M23" i="47"/>
  <c r="U23" i="47" s="1"/>
  <c r="M29" i="47"/>
  <c r="U29" i="47" s="1"/>
  <c r="M35" i="47"/>
  <c r="U35" i="47" s="1"/>
  <c r="M41" i="47"/>
  <c r="U41" i="47" s="1"/>
  <c r="M47" i="47"/>
  <c r="U47" i="47" s="1"/>
  <c r="M53" i="47"/>
  <c r="U53" i="47" s="1"/>
  <c r="M59" i="47"/>
  <c r="U59" i="47" s="1"/>
  <c r="M65" i="47"/>
  <c r="U65" i="47" s="1"/>
  <c r="M71" i="47"/>
  <c r="U71" i="47" s="1"/>
  <c r="M77" i="47"/>
  <c r="U77" i="47" s="1"/>
  <c r="V4" i="47"/>
  <c r="Y4" i="47" s="1"/>
  <c r="R5" i="47"/>
  <c r="V6" i="47"/>
  <c r="V8" i="47"/>
  <c r="R9" i="47"/>
  <c r="V10" i="47"/>
  <c r="R11" i="47"/>
  <c r="V12" i="47"/>
  <c r="Q14" i="47"/>
  <c r="V15" i="47"/>
  <c r="Q17" i="47"/>
  <c r="V18" i="47"/>
  <c r="Q20" i="47"/>
  <c r="V21" i="47"/>
  <c r="Q23" i="47"/>
  <c r="V24" i="47"/>
  <c r="Q26" i="47"/>
  <c r="V27" i="47"/>
  <c r="Q29" i="47"/>
  <c r="V30" i="47"/>
  <c r="Q32" i="47"/>
  <c r="V33" i="47"/>
  <c r="Q35" i="47"/>
  <c r="V36" i="47"/>
  <c r="Q38" i="47"/>
  <c r="V39" i="47"/>
  <c r="Q41" i="47"/>
  <c r="V42" i="47"/>
  <c r="Q44" i="47"/>
  <c r="V45" i="47"/>
  <c r="Q47" i="47"/>
  <c r="V48" i="47"/>
  <c r="Q50" i="47"/>
  <c r="V51" i="47"/>
  <c r="Q53" i="47"/>
  <c r="V54" i="47"/>
  <c r="Q56" i="47"/>
  <c r="V57" i="47"/>
  <c r="Q59" i="47"/>
  <c r="V60" i="47"/>
  <c r="Q62" i="47"/>
  <c r="V63" i="47"/>
  <c r="Q65" i="47"/>
  <c r="V66" i="47"/>
  <c r="Q68" i="47"/>
  <c r="V69" i="47"/>
  <c r="Q71" i="47"/>
  <c r="V72" i="47"/>
  <c r="Q74" i="47"/>
  <c r="V75" i="47"/>
  <c r="Q77" i="47"/>
  <c r="V78" i="47"/>
  <c r="F5" i="48"/>
  <c r="F8" i="48"/>
  <c r="F11" i="48"/>
  <c r="F14" i="48"/>
  <c r="F17" i="48"/>
  <c r="F20" i="48"/>
  <c r="F23" i="48"/>
  <c r="F26" i="48"/>
  <c r="F29" i="48"/>
  <c r="F32" i="48"/>
  <c r="F35" i="48"/>
  <c r="F38" i="48"/>
  <c r="F41" i="48"/>
  <c r="F44" i="48"/>
  <c r="F47" i="48"/>
  <c r="F50" i="48"/>
  <c r="F53" i="48"/>
  <c r="F56" i="48"/>
  <c r="F59" i="48"/>
  <c r="F62" i="48"/>
  <c r="F65" i="48"/>
  <c r="F68" i="48"/>
  <c r="M7" i="48"/>
  <c r="U7" i="48" s="1"/>
  <c r="M13" i="48"/>
  <c r="U13" i="48" s="1"/>
  <c r="M19" i="48"/>
  <c r="U19" i="48" s="1"/>
  <c r="M25" i="48"/>
  <c r="U25" i="48" s="1"/>
  <c r="M31" i="48"/>
  <c r="U31" i="48" s="1"/>
  <c r="M37" i="48"/>
  <c r="U37" i="48" s="1"/>
  <c r="M43" i="48"/>
  <c r="U43" i="48" s="1"/>
  <c r="M49" i="48"/>
  <c r="U49" i="48" s="1"/>
  <c r="M55" i="48"/>
  <c r="U55" i="48" s="1"/>
  <c r="M61" i="48"/>
  <c r="U61" i="48" s="1"/>
  <c r="M67" i="48"/>
  <c r="U67" i="48" s="1"/>
  <c r="V4" i="48"/>
  <c r="Y4" i="48" s="1"/>
  <c r="R5" i="48"/>
  <c r="V6" i="48"/>
  <c r="V8" i="48"/>
  <c r="R9" i="48"/>
  <c r="V10" i="48"/>
  <c r="R11" i="48"/>
  <c r="V12" i="48"/>
  <c r="Q14" i="48"/>
  <c r="V15" i="48"/>
  <c r="V16" i="48"/>
  <c r="Q18" i="48"/>
  <c r="V19" i="48"/>
  <c r="Q21" i="48"/>
  <c r="V22" i="48"/>
  <c r="Q24" i="48"/>
  <c r="V25" i="48"/>
  <c r="Q27" i="48"/>
  <c r="V28" i="48"/>
  <c r="Q30" i="48"/>
  <c r="V31" i="48"/>
  <c r="Q33" i="48"/>
  <c r="V34" i="48"/>
  <c r="Q36" i="48"/>
  <c r="V37" i="48"/>
  <c r="Q39" i="48"/>
  <c r="V40" i="48"/>
  <c r="Q42" i="48"/>
  <c r="V43" i="48"/>
  <c r="Q45" i="48"/>
  <c r="V46" i="48"/>
  <c r="Q48" i="48"/>
  <c r="V49" i="48"/>
  <c r="Q51" i="48"/>
  <c r="V52" i="48"/>
  <c r="Q54" i="48"/>
  <c r="V55" i="48"/>
  <c r="Q57" i="48"/>
  <c r="V58" i="48"/>
  <c r="Q60" i="48"/>
  <c r="V61" i="48"/>
  <c r="Q63" i="48"/>
  <c r="V64" i="48"/>
  <c r="Q66" i="48"/>
  <c r="V67" i="48"/>
  <c r="Q69" i="48"/>
  <c r="H7" i="49"/>
  <c r="I7" i="49" s="1"/>
  <c r="J7" i="49" s="1"/>
  <c r="H5" i="49"/>
  <c r="I5" i="49" s="1"/>
  <c r="J5" i="49" s="1"/>
  <c r="H16" i="49"/>
  <c r="I16" i="49" s="1"/>
  <c r="J16" i="49" s="1"/>
  <c r="AG4" i="51"/>
  <c r="O8" i="51"/>
  <c r="P8" i="51" s="1"/>
  <c r="O9" i="52"/>
  <c r="P9" i="52" s="1"/>
  <c r="H6" i="53"/>
  <c r="I6" i="53" s="1"/>
  <c r="J6" i="53" s="1"/>
  <c r="X4" i="53"/>
  <c r="AH4" i="53" s="1"/>
  <c r="H10" i="54"/>
  <c r="I10" i="54" s="1"/>
  <c r="J10" i="54" s="1"/>
  <c r="P16" i="54"/>
  <c r="P13" i="54"/>
  <c r="P8" i="54"/>
  <c r="P7" i="54"/>
  <c r="P14" i="54"/>
  <c r="M18" i="55"/>
  <c r="U18" i="55" s="1"/>
  <c r="M12" i="55"/>
  <c r="U12" i="55" s="1"/>
  <c r="M6" i="55"/>
  <c r="U6" i="55" s="1"/>
  <c r="M23" i="55"/>
  <c r="U23" i="55" s="1"/>
  <c r="M17" i="55"/>
  <c r="U17" i="55" s="1"/>
  <c r="M11" i="55"/>
  <c r="U11" i="55" s="1"/>
  <c r="M5" i="55"/>
  <c r="U5" i="55" s="1"/>
  <c r="M22" i="55"/>
  <c r="U22" i="55" s="1"/>
  <c r="M16" i="55"/>
  <c r="U16" i="55" s="1"/>
  <c r="M10" i="55"/>
  <c r="U10" i="55" s="1"/>
  <c r="M4" i="55"/>
  <c r="U4" i="55" s="1"/>
  <c r="X4" i="55" s="1"/>
  <c r="M20" i="55"/>
  <c r="U20" i="55" s="1"/>
  <c r="M14" i="55"/>
  <c r="U14" i="55" s="1"/>
  <c r="M8" i="55"/>
  <c r="U8" i="55" s="1"/>
  <c r="M19" i="55"/>
  <c r="U19" i="55" s="1"/>
  <c r="M13" i="55"/>
  <c r="U13" i="55" s="1"/>
  <c r="M7" i="55"/>
  <c r="U7" i="55" s="1"/>
  <c r="H23" i="58"/>
  <c r="I23" i="58" s="1"/>
  <c r="J23" i="58" s="1"/>
  <c r="H10" i="61"/>
  <c r="I10" i="61" s="1"/>
  <c r="J10" i="61" s="1"/>
  <c r="H18" i="61"/>
  <c r="I18" i="61" s="1"/>
  <c r="J18" i="61" s="1"/>
  <c r="Z4" i="61"/>
  <c r="V9" i="61"/>
  <c r="O21" i="61"/>
  <c r="P21" i="61" s="1"/>
  <c r="O18" i="61"/>
  <c r="P18" i="61" s="1"/>
  <c r="O15" i="61"/>
  <c r="P15" i="61" s="1"/>
  <c r="O12" i="61"/>
  <c r="P12" i="61" s="1"/>
  <c r="O6" i="61"/>
  <c r="P6" i="61" s="1"/>
  <c r="O3" i="61"/>
  <c r="O22" i="61"/>
  <c r="P22" i="61" s="1"/>
  <c r="O19" i="61"/>
  <c r="P19" i="61" s="1"/>
  <c r="O16" i="61"/>
  <c r="P16" i="61" s="1"/>
  <c r="O13" i="61"/>
  <c r="P13" i="61" s="1"/>
  <c r="O8" i="61"/>
  <c r="P8" i="61" s="1"/>
  <c r="O7" i="61"/>
  <c r="P7" i="61" s="1"/>
  <c r="O23" i="61"/>
  <c r="P23" i="61" s="1"/>
  <c r="O20" i="61"/>
  <c r="P20" i="61" s="1"/>
  <c r="O17" i="61"/>
  <c r="P17" i="61" s="1"/>
  <c r="O14" i="61"/>
  <c r="P14" i="61" s="1"/>
  <c r="O10" i="61"/>
  <c r="P10" i="61" s="1"/>
  <c r="O5" i="61"/>
  <c r="P5" i="61" s="1"/>
  <c r="O11" i="61"/>
  <c r="P11" i="61" s="1"/>
  <c r="H5" i="62"/>
  <c r="I5" i="62" s="1"/>
  <c r="J5" i="62" s="1"/>
  <c r="P17" i="62"/>
  <c r="R8" i="63"/>
  <c r="O22" i="63"/>
  <c r="P22" i="63" s="1"/>
  <c r="O19" i="63"/>
  <c r="P19" i="63" s="1"/>
  <c r="O16" i="63"/>
  <c r="P16" i="63" s="1"/>
  <c r="O13" i="63"/>
  <c r="P13" i="63" s="1"/>
  <c r="O8" i="63"/>
  <c r="P8" i="63" s="1"/>
  <c r="O7" i="63"/>
  <c r="P7" i="63" s="1"/>
  <c r="O3" i="63"/>
  <c r="O9" i="63"/>
  <c r="P9" i="63" s="1"/>
  <c r="O23" i="63"/>
  <c r="P23" i="63" s="1"/>
  <c r="O20" i="63"/>
  <c r="P20" i="63" s="1"/>
  <c r="O17" i="63"/>
  <c r="P17" i="63" s="1"/>
  <c r="O14" i="63"/>
  <c r="P14" i="63" s="1"/>
  <c r="O10" i="63"/>
  <c r="P10" i="63" s="1"/>
  <c r="O21" i="63"/>
  <c r="P21" i="63" s="1"/>
  <c r="O18" i="63"/>
  <c r="P18" i="63" s="1"/>
  <c r="O15" i="63"/>
  <c r="P15" i="63" s="1"/>
  <c r="O12" i="63"/>
  <c r="P12" i="63" s="1"/>
  <c r="O6" i="63"/>
  <c r="P6" i="63" s="1"/>
  <c r="R16" i="63"/>
  <c r="H14" i="66"/>
  <c r="I14" i="66" s="1"/>
  <c r="J14" i="66" s="1"/>
  <c r="AQ4" i="66"/>
  <c r="X4" i="68"/>
  <c r="O21" i="68"/>
  <c r="P21" i="68" s="1"/>
  <c r="AH4" i="72"/>
  <c r="Z4" i="72"/>
  <c r="F75" i="73"/>
  <c r="G4" i="44"/>
  <c r="G7" i="44"/>
  <c r="G10" i="44"/>
  <c r="G13" i="44"/>
  <c r="G16" i="44"/>
  <c r="G19" i="44"/>
  <c r="G22" i="44"/>
  <c r="G25" i="44"/>
  <c r="G28" i="44"/>
  <c r="G31" i="44"/>
  <c r="G34" i="44"/>
  <c r="G37" i="44"/>
  <c r="G40" i="44"/>
  <c r="G43" i="44"/>
  <c r="G46" i="44"/>
  <c r="G49" i="44"/>
  <c r="G52" i="44"/>
  <c r="G55" i="44"/>
  <c r="G58" i="44"/>
  <c r="G61" i="44"/>
  <c r="G64" i="44"/>
  <c r="R7" i="44"/>
  <c r="Q9" i="44"/>
  <c r="R13" i="44"/>
  <c r="R16" i="44"/>
  <c r="R19" i="44"/>
  <c r="R22" i="44"/>
  <c r="R25" i="44"/>
  <c r="R28" i="44"/>
  <c r="R31" i="44"/>
  <c r="R34" i="44"/>
  <c r="R37" i="44"/>
  <c r="R40" i="44"/>
  <c r="R43" i="44"/>
  <c r="R46" i="44"/>
  <c r="R49" i="44"/>
  <c r="R52" i="44"/>
  <c r="R55" i="44"/>
  <c r="R58" i="44"/>
  <c r="R61" i="44"/>
  <c r="R64" i="44"/>
  <c r="F9" i="45"/>
  <c r="F15" i="45"/>
  <c r="F21" i="45"/>
  <c r="F27" i="45"/>
  <c r="F33" i="45"/>
  <c r="F39" i="45"/>
  <c r="F45" i="45"/>
  <c r="F51" i="45"/>
  <c r="F57" i="45"/>
  <c r="F63" i="45"/>
  <c r="F69" i="45"/>
  <c r="F75" i="45"/>
  <c r="F81" i="45"/>
  <c r="F87" i="45"/>
  <c r="G9" i="45"/>
  <c r="G15" i="45"/>
  <c r="G21" i="45"/>
  <c r="G27" i="45"/>
  <c r="G33" i="45"/>
  <c r="G39" i="45"/>
  <c r="G45" i="45"/>
  <c r="G51" i="45"/>
  <c r="G57" i="45"/>
  <c r="G63" i="45"/>
  <c r="G69" i="45"/>
  <c r="G75" i="45"/>
  <c r="G81" i="45"/>
  <c r="G87" i="45"/>
  <c r="M5" i="45"/>
  <c r="U5" i="45" s="1"/>
  <c r="M11" i="45"/>
  <c r="U11" i="45" s="1"/>
  <c r="M17" i="45"/>
  <c r="U17" i="45" s="1"/>
  <c r="M23" i="45"/>
  <c r="U23" i="45" s="1"/>
  <c r="M29" i="45"/>
  <c r="U29" i="45" s="1"/>
  <c r="M35" i="45"/>
  <c r="U35" i="45" s="1"/>
  <c r="M41" i="45"/>
  <c r="U41" i="45" s="1"/>
  <c r="M47" i="45"/>
  <c r="U47" i="45" s="1"/>
  <c r="M53" i="45"/>
  <c r="U53" i="45" s="1"/>
  <c r="M59" i="45"/>
  <c r="U59" i="45" s="1"/>
  <c r="M65" i="45"/>
  <c r="U65" i="45" s="1"/>
  <c r="M71" i="45"/>
  <c r="U71" i="45" s="1"/>
  <c r="M77" i="45"/>
  <c r="U77" i="45" s="1"/>
  <c r="M83" i="45"/>
  <c r="U83" i="45" s="1"/>
  <c r="M89" i="45"/>
  <c r="U89" i="45" s="1"/>
  <c r="G4" i="46"/>
  <c r="G7" i="46"/>
  <c r="G10" i="46"/>
  <c r="G13" i="46"/>
  <c r="G16" i="46"/>
  <c r="G19" i="46"/>
  <c r="G22" i="46"/>
  <c r="G25" i="46"/>
  <c r="G28" i="46"/>
  <c r="G31" i="46"/>
  <c r="G34" i="46"/>
  <c r="G37" i="46"/>
  <c r="G40" i="46"/>
  <c r="G43" i="46"/>
  <c r="G46" i="46"/>
  <c r="G49" i="46"/>
  <c r="G52" i="46"/>
  <c r="G55" i="46"/>
  <c r="G58" i="46"/>
  <c r="G61" i="46"/>
  <c r="G64" i="46"/>
  <c r="G67" i="46"/>
  <c r="G70" i="46"/>
  <c r="G73" i="46"/>
  <c r="G76" i="46"/>
  <c r="G79" i="46"/>
  <c r="G82" i="46"/>
  <c r="G85" i="46"/>
  <c r="M8" i="46"/>
  <c r="U8" i="46" s="1"/>
  <c r="M14" i="46"/>
  <c r="U14" i="46" s="1"/>
  <c r="M20" i="46"/>
  <c r="U20" i="46" s="1"/>
  <c r="M26" i="46"/>
  <c r="U26" i="46" s="1"/>
  <c r="M32" i="46"/>
  <c r="U32" i="46" s="1"/>
  <c r="M38" i="46"/>
  <c r="U38" i="46" s="1"/>
  <c r="M44" i="46"/>
  <c r="U44" i="46" s="1"/>
  <c r="M50" i="46"/>
  <c r="U50" i="46" s="1"/>
  <c r="M56" i="46"/>
  <c r="U56" i="46" s="1"/>
  <c r="M62" i="46"/>
  <c r="U62" i="46" s="1"/>
  <c r="M68" i="46"/>
  <c r="U68" i="46" s="1"/>
  <c r="M74" i="46"/>
  <c r="U74" i="46" s="1"/>
  <c r="M80" i="46"/>
  <c r="U80" i="46" s="1"/>
  <c r="M86" i="46"/>
  <c r="U86" i="46" s="1"/>
  <c r="Q5" i="46"/>
  <c r="R7" i="46"/>
  <c r="Q9" i="46"/>
  <c r="R13" i="46"/>
  <c r="R16" i="46"/>
  <c r="R19" i="46"/>
  <c r="R22" i="46"/>
  <c r="R25" i="46"/>
  <c r="R28" i="46"/>
  <c r="R31" i="46"/>
  <c r="R34" i="46"/>
  <c r="R37" i="46"/>
  <c r="R40" i="46"/>
  <c r="R43" i="46"/>
  <c r="R46" i="46"/>
  <c r="R49" i="46"/>
  <c r="R52" i="46"/>
  <c r="R55" i="46"/>
  <c r="R58" i="46"/>
  <c r="R61" i="46"/>
  <c r="R64" i="46"/>
  <c r="R67" i="46"/>
  <c r="R70" i="46"/>
  <c r="R73" i="46"/>
  <c r="R76" i="46"/>
  <c r="R79" i="46"/>
  <c r="R82" i="46"/>
  <c r="R85" i="46"/>
  <c r="R3" i="47"/>
  <c r="G5" i="47"/>
  <c r="G8" i="47"/>
  <c r="G11" i="47"/>
  <c r="G14" i="47"/>
  <c r="G17" i="47"/>
  <c r="G20" i="47"/>
  <c r="G23" i="47"/>
  <c r="G26" i="47"/>
  <c r="G29" i="47"/>
  <c r="G32" i="47"/>
  <c r="G35" i="47"/>
  <c r="G38" i="47"/>
  <c r="G41" i="47"/>
  <c r="G44" i="47"/>
  <c r="G47" i="47"/>
  <c r="G50" i="47"/>
  <c r="G53" i="47"/>
  <c r="G56" i="47"/>
  <c r="G59" i="47"/>
  <c r="G62" i="47"/>
  <c r="G65" i="47"/>
  <c r="G68" i="47"/>
  <c r="G71" i="47"/>
  <c r="G74" i="47"/>
  <c r="G77" i="47"/>
  <c r="M6" i="47"/>
  <c r="U6" i="47" s="1"/>
  <c r="M12" i="47"/>
  <c r="U12" i="47" s="1"/>
  <c r="M18" i="47"/>
  <c r="U18" i="47" s="1"/>
  <c r="M24" i="47"/>
  <c r="U24" i="47" s="1"/>
  <c r="M30" i="47"/>
  <c r="U30" i="47" s="1"/>
  <c r="M36" i="47"/>
  <c r="U36" i="47" s="1"/>
  <c r="M42" i="47"/>
  <c r="U42" i="47" s="1"/>
  <c r="M48" i="47"/>
  <c r="U48" i="47" s="1"/>
  <c r="M54" i="47"/>
  <c r="U54" i="47" s="1"/>
  <c r="M60" i="47"/>
  <c r="U60" i="47" s="1"/>
  <c r="M66" i="47"/>
  <c r="U66" i="47" s="1"/>
  <c r="M72" i="47"/>
  <c r="U72" i="47" s="1"/>
  <c r="M78" i="47"/>
  <c r="U78" i="47" s="1"/>
  <c r="R14" i="47"/>
  <c r="R17" i="47"/>
  <c r="R20" i="47"/>
  <c r="R23" i="47"/>
  <c r="R26" i="47"/>
  <c r="R29" i="47"/>
  <c r="R32" i="47"/>
  <c r="R35" i="47"/>
  <c r="R38" i="47"/>
  <c r="R41" i="47"/>
  <c r="R44" i="47"/>
  <c r="R47" i="47"/>
  <c r="R50" i="47"/>
  <c r="R53" i="47"/>
  <c r="R56" i="47"/>
  <c r="R59" i="47"/>
  <c r="R62" i="47"/>
  <c r="R65" i="47"/>
  <c r="R68" i="47"/>
  <c r="R71" i="47"/>
  <c r="R74" i="47"/>
  <c r="R77" i="47"/>
  <c r="R3" i="48"/>
  <c r="G5" i="48"/>
  <c r="G8" i="48"/>
  <c r="G11" i="48"/>
  <c r="G14" i="48"/>
  <c r="G17" i="48"/>
  <c r="G20" i="48"/>
  <c r="G23" i="48"/>
  <c r="G26" i="48"/>
  <c r="G29" i="48"/>
  <c r="G32" i="48"/>
  <c r="G35" i="48"/>
  <c r="G38" i="48"/>
  <c r="G41" i="48"/>
  <c r="G44" i="48"/>
  <c r="G47" i="48"/>
  <c r="G50" i="48"/>
  <c r="G53" i="48"/>
  <c r="G56" i="48"/>
  <c r="G59" i="48"/>
  <c r="G62" i="48"/>
  <c r="G65" i="48"/>
  <c r="G68" i="48"/>
  <c r="M8" i="48"/>
  <c r="U8" i="48" s="1"/>
  <c r="M14" i="48"/>
  <c r="U14" i="48" s="1"/>
  <c r="M20" i="48"/>
  <c r="U20" i="48" s="1"/>
  <c r="M26" i="48"/>
  <c r="U26" i="48" s="1"/>
  <c r="M32" i="48"/>
  <c r="U32" i="48" s="1"/>
  <c r="M38" i="48"/>
  <c r="U38" i="48" s="1"/>
  <c r="M44" i="48"/>
  <c r="U44" i="48" s="1"/>
  <c r="M50" i="48"/>
  <c r="U50" i="48" s="1"/>
  <c r="M56" i="48"/>
  <c r="U56" i="48" s="1"/>
  <c r="M62" i="48"/>
  <c r="U62" i="48" s="1"/>
  <c r="M68" i="48"/>
  <c r="U68" i="48" s="1"/>
  <c r="R14" i="48"/>
  <c r="H10" i="49"/>
  <c r="I10" i="49" s="1"/>
  <c r="J10" i="49" s="1"/>
  <c r="O3" i="51"/>
  <c r="O13" i="51"/>
  <c r="P13" i="51" s="1"/>
  <c r="V9" i="52"/>
  <c r="H8" i="53"/>
  <c r="I8" i="53" s="1"/>
  <c r="J8" i="53" s="1"/>
  <c r="H17" i="53"/>
  <c r="I17" i="53" s="1"/>
  <c r="J17" i="53" s="1"/>
  <c r="H11" i="54"/>
  <c r="I11" i="54" s="1"/>
  <c r="J11" i="54" s="1"/>
  <c r="H20" i="54"/>
  <c r="I20" i="54" s="1"/>
  <c r="J20" i="54" s="1"/>
  <c r="Z4" i="54"/>
  <c r="Y4" i="54"/>
  <c r="P15" i="54"/>
  <c r="R3" i="55"/>
  <c r="M9" i="55"/>
  <c r="U9" i="55" s="1"/>
  <c r="H20" i="57"/>
  <c r="I20" i="57" s="1"/>
  <c r="J20" i="57" s="1"/>
  <c r="Z4" i="59"/>
  <c r="O11" i="59"/>
  <c r="P11" i="59" s="1"/>
  <c r="O5" i="59"/>
  <c r="P5" i="59" s="1"/>
  <c r="O21" i="59"/>
  <c r="P21" i="59" s="1"/>
  <c r="O18" i="59"/>
  <c r="P18" i="59" s="1"/>
  <c r="O15" i="59"/>
  <c r="P15" i="59" s="1"/>
  <c r="O12" i="59"/>
  <c r="P12" i="59" s="1"/>
  <c r="O6" i="59"/>
  <c r="P6" i="59" s="1"/>
  <c r="O9" i="59"/>
  <c r="P9" i="59" s="1"/>
  <c r="O23" i="59"/>
  <c r="P23" i="59" s="1"/>
  <c r="O20" i="59"/>
  <c r="P20" i="59" s="1"/>
  <c r="O17" i="59"/>
  <c r="P17" i="59" s="1"/>
  <c r="O14" i="59"/>
  <c r="P14" i="59" s="1"/>
  <c r="O10" i="59"/>
  <c r="P10" i="59" s="1"/>
  <c r="O16" i="59"/>
  <c r="P16" i="59" s="1"/>
  <c r="O22" i="59"/>
  <c r="P22" i="59" s="1"/>
  <c r="V21" i="60"/>
  <c r="V18" i="60"/>
  <c r="V15" i="60"/>
  <c r="V12" i="60"/>
  <c r="V6" i="60"/>
  <c r="V22" i="60"/>
  <c r="V19" i="60"/>
  <c r="V16" i="60"/>
  <c r="V13" i="60"/>
  <c r="V8" i="60"/>
  <c r="V7" i="60"/>
  <c r="V23" i="60"/>
  <c r="V20" i="60"/>
  <c r="V17" i="60"/>
  <c r="V14" i="60"/>
  <c r="V10" i="60"/>
  <c r="V11" i="60"/>
  <c r="V5" i="60"/>
  <c r="V4" i="60"/>
  <c r="Y4" i="60" s="1"/>
  <c r="H21" i="61"/>
  <c r="I21" i="61" s="1"/>
  <c r="J21" i="61" s="1"/>
  <c r="H20" i="61"/>
  <c r="I20" i="61" s="1"/>
  <c r="J20" i="61" s="1"/>
  <c r="P9" i="62"/>
  <c r="X4" i="62"/>
  <c r="AH4" i="62" s="1"/>
  <c r="P6" i="62"/>
  <c r="P10" i="62"/>
  <c r="P13" i="62"/>
  <c r="P18" i="62"/>
  <c r="P22" i="62"/>
  <c r="O11" i="63"/>
  <c r="P11" i="63" s="1"/>
  <c r="V11" i="65"/>
  <c r="V23" i="65"/>
  <c r="V20" i="65"/>
  <c r="V17" i="65"/>
  <c r="V14" i="65"/>
  <c r="V10" i="65"/>
  <c r="V8" i="65"/>
  <c r="V18" i="65"/>
  <c r="V12" i="65"/>
  <c r="V9" i="65"/>
  <c r="V7" i="65"/>
  <c r="V19" i="65"/>
  <c r="V13" i="65"/>
  <c r="V21" i="65"/>
  <c r="V15" i="65"/>
  <c r="V5" i="65"/>
  <c r="V4" i="65"/>
  <c r="Y4" i="65" s="1"/>
  <c r="V22" i="65"/>
  <c r="V16" i="65"/>
  <c r="V6" i="65"/>
  <c r="R23" i="67"/>
  <c r="R20" i="67"/>
  <c r="R17" i="67"/>
  <c r="R14" i="67"/>
  <c r="R10" i="67"/>
  <c r="R9" i="67"/>
  <c r="R21" i="67"/>
  <c r="R15" i="67"/>
  <c r="R22" i="67"/>
  <c r="R16" i="67"/>
  <c r="R8" i="67"/>
  <c r="R5" i="67"/>
  <c r="R4" i="67"/>
  <c r="R18" i="67"/>
  <c r="R12" i="67"/>
  <c r="R7" i="67"/>
  <c r="R3" i="67"/>
  <c r="R19" i="67"/>
  <c r="R13" i="67"/>
  <c r="R11" i="67"/>
  <c r="H63" i="73"/>
  <c r="I63" i="73" s="1"/>
  <c r="J63" i="73" s="1"/>
  <c r="AH4" i="73"/>
  <c r="Z4" i="73"/>
  <c r="M9" i="46"/>
  <c r="U9" i="46" s="1"/>
  <c r="M15" i="46"/>
  <c r="U15" i="46" s="1"/>
  <c r="M21" i="46"/>
  <c r="U21" i="46" s="1"/>
  <c r="M27" i="46"/>
  <c r="U27" i="46" s="1"/>
  <c r="M33" i="46"/>
  <c r="U33" i="46" s="1"/>
  <c r="M39" i="46"/>
  <c r="U39" i="46" s="1"/>
  <c r="M45" i="46"/>
  <c r="U45" i="46" s="1"/>
  <c r="M51" i="46"/>
  <c r="U51" i="46" s="1"/>
  <c r="M57" i="46"/>
  <c r="U57" i="46" s="1"/>
  <c r="M63" i="46"/>
  <c r="U63" i="46" s="1"/>
  <c r="M69" i="46"/>
  <c r="U69" i="46" s="1"/>
  <c r="M75" i="46"/>
  <c r="U75" i="46" s="1"/>
  <c r="M81" i="46"/>
  <c r="U81" i="46" s="1"/>
  <c r="M87" i="46"/>
  <c r="U87" i="46" s="1"/>
  <c r="F6" i="47"/>
  <c r="F9" i="47"/>
  <c r="F12" i="47"/>
  <c r="F15" i="47"/>
  <c r="F18" i="47"/>
  <c r="F21" i="47"/>
  <c r="F24" i="47"/>
  <c r="F27" i="47"/>
  <c r="F30" i="47"/>
  <c r="F33" i="47"/>
  <c r="F36" i="47"/>
  <c r="F39" i="47"/>
  <c r="F42" i="47"/>
  <c r="F45" i="47"/>
  <c r="F48" i="47"/>
  <c r="F51" i="47"/>
  <c r="F54" i="47"/>
  <c r="F57" i="47"/>
  <c r="F60" i="47"/>
  <c r="F63" i="47"/>
  <c r="F66" i="47"/>
  <c r="F69" i="47"/>
  <c r="F72" i="47"/>
  <c r="F75" i="47"/>
  <c r="F78" i="47"/>
  <c r="M7" i="47"/>
  <c r="U7" i="47" s="1"/>
  <c r="M13" i="47"/>
  <c r="U13" i="47" s="1"/>
  <c r="M19" i="47"/>
  <c r="U19" i="47" s="1"/>
  <c r="M25" i="47"/>
  <c r="U25" i="47" s="1"/>
  <c r="M31" i="47"/>
  <c r="U31" i="47" s="1"/>
  <c r="M37" i="47"/>
  <c r="U37" i="47" s="1"/>
  <c r="M43" i="47"/>
  <c r="U43" i="47" s="1"/>
  <c r="M49" i="47"/>
  <c r="U49" i="47" s="1"/>
  <c r="M55" i="47"/>
  <c r="U55" i="47" s="1"/>
  <c r="M61" i="47"/>
  <c r="U61" i="47" s="1"/>
  <c r="M67" i="47"/>
  <c r="U67" i="47" s="1"/>
  <c r="M73" i="47"/>
  <c r="U73" i="47" s="1"/>
  <c r="M79" i="47"/>
  <c r="U79" i="47" s="1"/>
  <c r="Q8" i="47"/>
  <c r="Q10" i="47"/>
  <c r="Q12" i="47"/>
  <c r="V13" i="47"/>
  <c r="Q15" i="47"/>
  <c r="V16" i="47"/>
  <c r="Q18" i="47"/>
  <c r="V19" i="47"/>
  <c r="Q21" i="47"/>
  <c r="V22" i="47"/>
  <c r="Q24" i="47"/>
  <c r="V25" i="47"/>
  <c r="Q27" i="47"/>
  <c r="V28" i="47"/>
  <c r="Q30" i="47"/>
  <c r="V31" i="47"/>
  <c r="Q33" i="47"/>
  <c r="V34" i="47"/>
  <c r="Q36" i="47"/>
  <c r="V37" i="47"/>
  <c r="Q39" i="47"/>
  <c r="V40" i="47"/>
  <c r="Q42" i="47"/>
  <c r="V43" i="47"/>
  <c r="Q45" i="47"/>
  <c r="V46" i="47"/>
  <c r="Q48" i="47"/>
  <c r="V49" i="47"/>
  <c r="Q51" i="47"/>
  <c r="V52" i="47"/>
  <c r="Q54" i="47"/>
  <c r="V55" i="47"/>
  <c r="Q57" i="47"/>
  <c r="V58" i="47"/>
  <c r="Q60" i="47"/>
  <c r="V61" i="47"/>
  <c r="Q63" i="47"/>
  <c r="V64" i="47"/>
  <c r="Q66" i="47"/>
  <c r="V67" i="47"/>
  <c r="Q69" i="47"/>
  <c r="V70" i="47"/>
  <c r="Q72" i="47"/>
  <c r="V73" i="47"/>
  <c r="Q75" i="47"/>
  <c r="V76" i="47"/>
  <c r="V79" i="47"/>
  <c r="F6" i="48"/>
  <c r="F9" i="48"/>
  <c r="F12" i="48"/>
  <c r="F15" i="48"/>
  <c r="F18" i="48"/>
  <c r="F21" i="48"/>
  <c r="F24" i="48"/>
  <c r="F27" i="48"/>
  <c r="F30" i="48"/>
  <c r="F33" i="48"/>
  <c r="F36" i="48"/>
  <c r="F39" i="48"/>
  <c r="F42" i="48"/>
  <c r="F45" i="48"/>
  <c r="F48" i="48"/>
  <c r="F51" i="48"/>
  <c r="F54" i="48"/>
  <c r="F57" i="48"/>
  <c r="F60" i="48"/>
  <c r="F63" i="48"/>
  <c r="F66" i="48"/>
  <c r="F69" i="48"/>
  <c r="M9" i="48"/>
  <c r="U9" i="48" s="1"/>
  <c r="M15" i="48"/>
  <c r="U15" i="48" s="1"/>
  <c r="M21" i="48"/>
  <c r="U21" i="48" s="1"/>
  <c r="M27" i="48"/>
  <c r="U27" i="48" s="1"/>
  <c r="M33" i="48"/>
  <c r="U33" i="48" s="1"/>
  <c r="M39" i="48"/>
  <c r="U39" i="48" s="1"/>
  <c r="M45" i="48"/>
  <c r="U45" i="48" s="1"/>
  <c r="M51" i="48"/>
  <c r="U51" i="48" s="1"/>
  <c r="M57" i="48"/>
  <c r="U57" i="48" s="1"/>
  <c r="M63" i="48"/>
  <c r="U63" i="48" s="1"/>
  <c r="M69" i="48"/>
  <c r="U69" i="48" s="1"/>
  <c r="Q8" i="48"/>
  <c r="Q10" i="48"/>
  <c r="Q12" i="48"/>
  <c r="R17" i="48"/>
  <c r="R20" i="48"/>
  <c r="R23" i="48"/>
  <c r="R26" i="48"/>
  <c r="R29" i="48"/>
  <c r="R32" i="48"/>
  <c r="R35" i="48"/>
  <c r="R38" i="48"/>
  <c r="R41" i="48"/>
  <c r="R44" i="48"/>
  <c r="R47" i="48"/>
  <c r="R50" i="48"/>
  <c r="R53" i="48"/>
  <c r="R56" i="48"/>
  <c r="R59" i="48"/>
  <c r="R62" i="48"/>
  <c r="R65" i="48"/>
  <c r="M18" i="49"/>
  <c r="U18" i="49" s="1"/>
  <c r="M12" i="49"/>
  <c r="U12" i="49" s="1"/>
  <c r="M6" i="49"/>
  <c r="U6" i="49" s="1"/>
  <c r="M23" i="49"/>
  <c r="U23" i="49" s="1"/>
  <c r="M17" i="49"/>
  <c r="U17" i="49" s="1"/>
  <c r="M11" i="49"/>
  <c r="U11" i="49" s="1"/>
  <c r="M5" i="49"/>
  <c r="U5" i="49" s="1"/>
  <c r="M22" i="49"/>
  <c r="U22" i="49" s="1"/>
  <c r="M16" i="49"/>
  <c r="U16" i="49" s="1"/>
  <c r="M10" i="49"/>
  <c r="U10" i="49" s="1"/>
  <c r="M4" i="49"/>
  <c r="U4" i="49" s="1"/>
  <c r="X4" i="49" s="1"/>
  <c r="M20" i="49"/>
  <c r="U20" i="49" s="1"/>
  <c r="M14" i="49"/>
  <c r="U14" i="49" s="1"/>
  <c r="M8" i="49"/>
  <c r="U8" i="49" s="1"/>
  <c r="M19" i="49"/>
  <c r="U19" i="49" s="1"/>
  <c r="M13" i="49"/>
  <c r="U13" i="49" s="1"/>
  <c r="M7" i="49"/>
  <c r="U7" i="49" s="1"/>
  <c r="O16" i="51"/>
  <c r="P16" i="51" s="1"/>
  <c r="H10" i="53"/>
  <c r="I10" i="53" s="1"/>
  <c r="J10" i="53" s="1"/>
  <c r="H18" i="53"/>
  <c r="I18" i="53" s="1"/>
  <c r="J18" i="53" s="1"/>
  <c r="V21" i="53"/>
  <c r="V18" i="53"/>
  <c r="V15" i="53"/>
  <c r="V12" i="53"/>
  <c r="V6" i="53"/>
  <c r="V22" i="53"/>
  <c r="V19" i="53"/>
  <c r="V16" i="53"/>
  <c r="V13" i="53"/>
  <c r="V8" i="53"/>
  <c r="V7" i="53"/>
  <c r="V23" i="53"/>
  <c r="V20" i="53"/>
  <c r="V17" i="53"/>
  <c r="V14" i="53"/>
  <c r="V10" i="53"/>
  <c r="V5" i="53"/>
  <c r="V4" i="53"/>
  <c r="Y4" i="53" s="1"/>
  <c r="Z4" i="53" s="1"/>
  <c r="V11" i="53"/>
  <c r="H4" i="54"/>
  <c r="I4" i="54" s="1"/>
  <c r="J4" i="54" s="1"/>
  <c r="K4" i="54" s="1"/>
  <c r="R8" i="55"/>
  <c r="H5" i="57"/>
  <c r="I5" i="57" s="1"/>
  <c r="J5" i="57" s="1"/>
  <c r="H20" i="58"/>
  <c r="I20" i="58" s="1"/>
  <c r="J20" i="58" s="1"/>
  <c r="H4" i="61"/>
  <c r="I4" i="61" s="1"/>
  <c r="J4" i="61" s="1"/>
  <c r="K4" i="61" s="1"/>
  <c r="H12" i="61"/>
  <c r="I12" i="61" s="1"/>
  <c r="J12" i="61" s="1"/>
  <c r="H22" i="61"/>
  <c r="I22" i="61" s="1"/>
  <c r="J22" i="61" s="1"/>
  <c r="P8" i="62"/>
  <c r="P14" i="62"/>
  <c r="P23" i="62"/>
  <c r="R11" i="63"/>
  <c r="R5" i="63"/>
  <c r="R4" i="63"/>
  <c r="R21" i="63"/>
  <c r="R18" i="63"/>
  <c r="R15" i="63"/>
  <c r="R12" i="63"/>
  <c r="R6" i="63"/>
  <c r="R9" i="63"/>
  <c r="R23" i="63"/>
  <c r="R20" i="63"/>
  <c r="R17" i="63"/>
  <c r="R14" i="63"/>
  <c r="R10" i="63"/>
  <c r="O21" i="66"/>
  <c r="P21" i="66" s="1"/>
  <c r="O18" i="66"/>
  <c r="P18" i="66" s="1"/>
  <c r="O15" i="66"/>
  <c r="P15" i="66" s="1"/>
  <c r="O12" i="66"/>
  <c r="P12" i="66" s="1"/>
  <c r="O6" i="66"/>
  <c r="P6" i="66" s="1"/>
  <c r="O11" i="66"/>
  <c r="P11" i="66" s="1"/>
  <c r="O5" i="66"/>
  <c r="P5" i="66" s="1"/>
  <c r="O22" i="66"/>
  <c r="P22" i="66" s="1"/>
  <c r="O17" i="66"/>
  <c r="P17" i="66" s="1"/>
  <c r="O13" i="66"/>
  <c r="P13" i="66" s="1"/>
  <c r="O23" i="66"/>
  <c r="P23" i="66" s="1"/>
  <c r="O19" i="66"/>
  <c r="P19" i="66" s="1"/>
  <c r="O14" i="66"/>
  <c r="P14" i="66" s="1"/>
  <c r="O3" i="66"/>
  <c r="O20" i="66"/>
  <c r="P20" i="66" s="1"/>
  <c r="O16" i="66"/>
  <c r="P16" i="66" s="1"/>
  <c r="O9" i="66"/>
  <c r="P9" i="66" s="1"/>
  <c r="O10" i="66"/>
  <c r="P10" i="66" s="1"/>
  <c r="H4" i="66"/>
  <c r="I4" i="66" s="1"/>
  <c r="J4" i="66" s="1"/>
  <c r="K4" i="66" s="1"/>
  <c r="H17" i="66"/>
  <c r="I17" i="66" s="1"/>
  <c r="J17" i="66" s="1"/>
  <c r="H19" i="74"/>
  <c r="I19" i="74" s="1"/>
  <c r="J19" i="74" s="1"/>
  <c r="AH3" i="46"/>
  <c r="AQ3" i="46" s="1"/>
  <c r="M4" i="46"/>
  <c r="U4" i="46" s="1"/>
  <c r="X4" i="46" s="1"/>
  <c r="M10" i="46"/>
  <c r="U10" i="46" s="1"/>
  <c r="M16" i="46"/>
  <c r="U16" i="46" s="1"/>
  <c r="M22" i="46"/>
  <c r="U22" i="46" s="1"/>
  <c r="M28" i="46"/>
  <c r="U28" i="46" s="1"/>
  <c r="M34" i="46"/>
  <c r="U34" i="46" s="1"/>
  <c r="M40" i="46"/>
  <c r="U40" i="46" s="1"/>
  <c r="M46" i="46"/>
  <c r="U46" i="46" s="1"/>
  <c r="M52" i="46"/>
  <c r="U52" i="46" s="1"/>
  <c r="M58" i="46"/>
  <c r="U58" i="46" s="1"/>
  <c r="M64" i="46"/>
  <c r="U64" i="46" s="1"/>
  <c r="M70" i="46"/>
  <c r="U70" i="46" s="1"/>
  <c r="M76" i="46"/>
  <c r="U76" i="46" s="1"/>
  <c r="M82" i="46"/>
  <c r="U82" i="46" s="1"/>
  <c r="G6" i="47"/>
  <c r="G9" i="47"/>
  <c r="G12" i="47"/>
  <c r="G15" i="47"/>
  <c r="G18" i="47"/>
  <c r="G21" i="47"/>
  <c r="G24" i="47"/>
  <c r="G27" i="47"/>
  <c r="G30" i="47"/>
  <c r="G33" i="47"/>
  <c r="G36" i="47"/>
  <c r="G39" i="47"/>
  <c r="G42" i="47"/>
  <c r="G45" i="47"/>
  <c r="G48" i="47"/>
  <c r="G51" i="47"/>
  <c r="G54" i="47"/>
  <c r="G57" i="47"/>
  <c r="G60" i="47"/>
  <c r="G63" i="47"/>
  <c r="G66" i="47"/>
  <c r="G69" i="47"/>
  <c r="G72" i="47"/>
  <c r="G75" i="47"/>
  <c r="M8" i="47"/>
  <c r="U8" i="47" s="1"/>
  <c r="M14" i="47"/>
  <c r="U14" i="47" s="1"/>
  <c r="M20" i="47"/>
  <c r="U20" i="47" s="1"/>
  <c r="M26" i="47"/>
  <c r="U26" i="47" s="1"/>
  <c r="M32" i="47"/>
  <c r="U32" i="47" s="1"/>
  <c r="M38" i="47"/>
  <c r="U38" i="47" s="1"/>
  <c r="M44" i="47"/>
  <c r="U44" i="47" s="1"/>
  <c r="M50" i="47"/>
  <c r="U50" i="47" s="1"/>
  <c r="M56" i="47"/>
  <c r="U56" i="47" s="1"/>
  <c r="M62" i="47"/>
  <c r="U62" i="47" s="1"/>
  <c r="M68" i="47"/>
  <c r="U68" i="47" s="1"/>
  <c r="R6" i="47"/>
  <c r="R8" i="47"/>
  <c r="R10" i="47"/>
  <c r="R12" i="47"/>
  <c r="R15" i="47"/>
  <c r="R18" i="47"/>
  <c r="R21" i="47"/>
  <c r="R24" i="47"/>
  <c r="R27" i="47"/>
  <c r="R30" i="47"/>
  <c r="R33" i="47"/>
  <c r="R36" i="47"/>
  <c r="R39" i="47"/>
  <c r="R42" i="47"/>
  <c r="R45" i="47"/>
  <c r="R48" i="47"/>
  <c r="R51" i="47"/>
  <c r="R54" i="47"/>
  <c r="R57" i="47"/>
  <c r="R60" i="47"/>
  <c r="R63" i="47"/>
  <c r="R66" i="47"/>
  <c r="R69" i="47"/>
  <c r="R72" i="47"/>
  <c r="R75" i="47"/>
  <c r="G6" i="48"/>
  <c r="G9" i="48"/>
  <c r="G12" i="48"/>
  <c r="G15" i="48"/>
  <c r="G18" i="48"/>
  <c r="G21" i="48"/>
  <c r="G24" i="48"/>
  <c r="G27" i="48"/>
  <c r="G30" i="48"/>
  <c r="G33" i="48"/>
  <c r="G36" i="48"/>
  <c r="G39" i="48"/>
  <c r="G42" i="48"/>
  <c r="G45" i="48"/>
  <c r="G48" i="48"/>
  <c r="G51" i="48"/>
  <c r="G54" i="48"/>
  <c r="G57" i="48"/>
  <c r="G60" i="48"/>
  <c r="G63" i="48"/>
  <c r="G66" i="48"/>
  <c r="M4" i="48"/>
  <c r="U4" i="48" s="1"/>
  <c r="X4" i="48" s="1"/>
  <c r="M10" i="48"/>
  <c r="U10" i="48" s="1"/>
  <c r="M16" i="48"/>
  <c r="U16" i="48" s="1"/>
  <c r="M22" i="48"/>
  <c r="U22" i="48" s="1"/>
  <c r="M28" i="48"/>
  <c r="U28" i="48" s="1"/>
  <c r="M34" i="48"/>
  <c r="U34" i="48" s="1"/>
  <c r="M40" i="48"/>
  <c r="U40" i="48" s="1"/>
  <c r="M46" i="48"/>
  <c r="U46" i="48" s="1"/>
  <c r="M52" i="48"/>
  <c r="U52" i="48" s="1"/>
  <c r="M58" i="48"/>
  <c r="U58" i="48" s="1"/>
  <c r="R67" i="48"/>
  <c r="R64" i="48"/>
  <c r="R61" i="48"/>
  <c r="R58" i="48"/>
  <c r="R55" i="48"/>
  <c r="R52" i="48"/>
  <c r="R49" i="48"/>
  <c r="R46" i="48"/>
  <c r="R43" i="48"/>
  <c r="R40" i="48"/>
  <c r="R37" i="48"/>
  <c r="R34" i="48"/>
  <c r="R31" i="48"/>
  <c r="R28" i="48"/>
  <c r="R25" i="48"/>
  <c r="R22" i="48"/>
  <c r="R19" i="48"/>
  <c r="R16" i="48"/>
  <c r="R69" i="48"/>
  <c r="R66" i="48"/>
  <c r="R63" i="48"/>
  <c r="R60" i="48"/>
  <c r="R57" i="48"/>
  <c r="R54" i="48"/>
  <c r="R51" i="48"/>
  <c r="R48" i="48"/>
  <c r="R45" i="48"/>
  <c r="R42" i="48"/>
  <c r="R39" i="48"/>
  <c r="R36" i="48"/>
  <c r="R33" i="48"/>
  <c r="R30" i="48"/>
  <c r="R27" i="48"/>
  <c r="R24" i="48"/>
  <c r="R21" i="48"/>
  <c r="R18" i="48"/>
  <c r="R6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Q32" i="48"/>
  <c r="Q29" i="48"/>
  <c r="Q26" i="48"/>
  <c r="Q23" i="48"/>
  <c r="Q20" i="48"/>
  <c r="Q17" i="48"/>
  <c r="R8" i="48"/>
  <c r="V69" i="48"/>
  <c r="V66" i="48"/>
  <c r="V63" i="48"/>
  <c r="V60" i="48"/>
  <c r="V57" i="48"/>
  <c r="V54" i="48"/>
  <c r="V51" i="48"/>
  <c r="V48" i="48"/>
  <c r="V45" i="48"/>
  <c r="V42" i="48"/>
  <c r="V39" i="48"/>
  <c r="V36" i="48"/>
  <c r="V33" i="48"/>
  <c r="V30" i="48"/>
  <c r="V27" i="48"/>
  <c r="V24" i="48"/>
  <c r="V21" i="48"/>
  <c r="V18" i="48"/>
  <c r="R10" i="48"/>
  <c r="V11" i="48"/>
  <c r="R12" i="48"/>
  <c r="R15" i="48"/>
  <c r="AN3" i="49"/>
  <c r="M9" i="49"/>
  <c r="U9" i="49" s="1"/>
  <c r="Q21" i="50"/>
  <c r="Q18" i="50"/>
  <c r="Q15" i="50"/>
  <c r="Q12" i="50"/>
  <c r="Q6" i="50"/>
  <c r="Q22" i="50"/>
  <c r="Q19" i="50"/>
  <c r="Q16" i="50"/>
  <c r="Q13" i="50"/>
  <c r="Q8" i="50"/>
  <c r="Q7" i="50"/>
  <c r="Q23" i="50"/>
  <c r="Q20" i="50"/>
  <c r="Q17" i="50"/>
  <c r="Q14" i="50"/>
  <c r="Q10" i="50"/>
  <c r="Q11" i="50"/>
  <c r="Q5" i="50"/>
  <c r="O19" i="51"/>
  <c r="P19" i="51" s="1"/>
  <c r="H21" i="53"/>
  <c r="I21" i="53" s="1"/>
  <c r="J21" i="53" s="1"/>
  <c r="H20" i="53"/>
  <c r="I20" i="53" s="1"/>
  <c r="J20" i="53" s="1"/>
  <c r="H5" i="54"/>
  <c r="I5" i="54" s="1"/>
  <c r="J5" i="54" s="1"/>
  <c r="H14" i="54"/>
  <c r="I14" i="54" s="1"/>
  <c r="J14" i="54" s="1"/>
  <c r="H23" i="54"/>
  <c r="I23" i="54" s="1"/>
  <c r="J23" i="54" s="1"/>
  <c r="O22" i="55"/>
  <c r="P22" i="55" s="1"/>
  <c r="O19" i="55"/>
  <c r="P19" i="55" s="1"/>
  <c r="O16" i="55"/>
  <c r="P16" i="55" s="1"/>
  <c r="O13" i="55"/>
  <c r="P13" i="55" s="1"/>
  <c r="O8" i="55"/>
  <c r="P8" i="55" s="1"/>
  <c r="O7" i="55"/>
  <c r="P7" i="55" s="1"/>
  <c r="O3" i="55"/>
  <c r="O9" i="55"/>
  <c r="P9" i="55" s="1"/>
  <c r="O23" i="55"/>
  <c r="P23" i="55" s="1"/>
  <c r="O20" i="55"/>
  <c r="P20" i="55" s="1"/>
  <c r="O17" i="55"/>
  <c r="P17" i="55" s="1"/>
  <c r="O14" i="55"/>
  <c r="P14" i="55" s="1"/>
  <c r="O10" i="55"/>
  <c r="P10" i="55" s="1"/>
  <c r="O21" i="55"/>
  <c r="P21" i="55" s="1"/>
  <c r="O18" i="55"/>
  <c r="P18" i="55" s="1"/>
  <c r="O15" i="55"/>
  <c r="P15" i="55" s="1"/>
  <c r="O12" i="55"/>
  <c r="P12" i="55" s="1"/>
  <c r="O6" i="55"/>
  <c r="P6" i="55" s="1"/>
  <c r="H11" i="57"/>
  <c r="I11" i="57" s="1"/>
  <c r="J11" i="57" s="1"/>
  <c r="H5" i="58"/>
  <c r="I5" i="58" s="1"/>
  <c r="J5" i="58" s="1"/>
  <c r="Q21" i="58"/>
  <c r="Q18" i="58"/>
  <c r="Q15" i="58"/>
  <c r="Q12" i="58"/>
  <c r="Q6" i="58"/>
  <c r="Q22" i="58"/>
  <c r="Q19" i="58"/>
  <c r="Q16" i="58"/>
  <c r="Q13" i="58"/>
  <c r="Q8" i="58"/>
  <c r="Q7" i="58"/>
  <c r="Q23" i="58"/>
  <c r="Q20" i="58"/>
  <c r="Q17" i="58"/>
  <c r="Q14" i="58"/>
  <c r="Q10" i="58"/>
  <c r="Q11" i="58"/>
  <c r="Q5" i="58"/>
  <c r="AN3" i="59"/>
  <c r="O21" i="60"/>
  <c r="P21" i="60" s="1"/>
  <c r="O18" i="60"/>
  <c r="P18" i="60" s="1"/>
  <c r="O15" i="60"/>
  <c r="P15" i="60" s="1"/>
  <c r="O12" i="60"/>
  <c r="P12" i="60" s="1"/>
  <c r="O6" i="60"/>
  <c r="P6" i="60" s="1"/>
  <c r="O22" i="60"/>
  <c r="P22" i="60" s="1"/>
  <c r="O19" i="60"/>
  <c r="P19" i="60" s="1"/>
  <c r="O16" i="60"/>
  <c r="P16" i="60" s="1"/>
  <c r="O13" i="60"/>
  <c r="P13" i="60" s="1"/>
  <c r="O8" i="60"/>
  <c r="P8" i="60" s="1"/>
  <c r="O7" i="60"/>
  <c r="P7" i="60" s="1"/>
  <c r="O3" i="60"/>
  <c r="O23" i="60"/>
  <c r="P23" i="60" s="1"/>
  <c r="O20" i="60"/>
  <c r="P20" i="60" s="1"/>
  <c r="O17" i="60"/>
  <c r="P17" i="60" s="1"/>
  <c r="O14" i="60"/>
  <c r="P14" i="60" s="1"/>
  <c r="O10" i="60"/>
  <c r="P10" i="60" s="1"/>
  <c r="O11" i="60"/>
  <c r="P11" i="60" s="1"/>
  <c r="O5" i="60"/>
  <c r="P5" i="60" s="1"/>
  <c r="H5" i="61"/>
  <c r="I5" i="61" s="1"/>
  <c r="J5" i="61" s="1"/>
  <c r="H14" i="61"/>
  <c r="I14" i="61" s="1"/>
  <c r="J14" i="61" s="1"/>
  <c r="H23" i="61"/>
  <c r="I23" i="61" s="1"/>
  <c r="J23" i="61" s="1"/>
  <c r="P7" i="62"/>
  <c r="P15" i="62"/>
  <c r="P19" i="62"/>
  <c r="M18" i="63"/>
  <c r="U18" i="63" s="1"/>
  <c r="M12" i="63"/>
  <c r="U12" i="63" s="1"/>
  <c r="M6" i="63"/>
  <c r="U6" i="63" s="1"/>
  <c r="M23" i="63"/>
  <c r="U23" i="63" s="1"/>
  <c r="M17" i="63"/>
  <c r="U17" i="63" s="1"/>
  <c r="M11" i="63"/>
  <c r="U11" i="63" s="1"/>
  <c r="M5" i="63"/>
  <c r="U5" i="63" s="1"/>
  <c r="M22" i="63"/>
  <c r="U22" i="63" s="1"/>
  <c r="M16" i="63"/>
  <c r="U16" i="63" s="1"/>
  <c r="M10" i="63"/>
  <c r="U10" i="63" s="1"/>
  <c r="M4" i="63"/>
  <c r="U4" i="63" s="1"/>
  <c r="X4" i="63" s="1"/>
  <c r="M20" i="63"/>
  <c r="U20" i="63" s="1"/>
  <c r="M14" i="63"/>
  <c r="U14" i="63" s="1"/>
  <c r="M8" i="63"/>
  <c r="U8" i="63" s="1"/>
  <c r="M19" i="63"/>
  <c r="U19" i="63" s="1"/>
  <c r="M13" i="63"/>
  <c r="U13" i="63" s="1"/>
  <c r="M7" i="63"/>
  <c r="U7" i="63" s="1"/>
  <c r="F18" i="65"/>
  <c r="H18" i="65" s="1"/>
  <c r="I18" i="65" s="1"/>
  <c r="J18" i="65" s="1"/>
  <c r="F12" i="65"/>
  <c r="H12" i="65" s="1"/>
  <c r="I12" i="65" s="1"/>
  <c r="J12" i="65" s="1"/>
  <c r="F6" i="65"/>
  <c r="H6" i="65" s="1"/>
  <c r="I6" i="65" s="1"/>
  <c r="J6" i="65" s="1"/>
  <c r="F21" i="65"/>
  <c r="H21" i="65" s="1"/>
  <c r="I21" i="65" s="1"/>
  <c r="J21" i="65" s="1"/>
  <c r="F14" i="65"/>
  <c r="H14" i="65" s="1"/>
  <c r="I14" i="65" s="1"/>
  <c r="J14" i="65" s="1"/>
  <c r="F7" i="65"/>
  <c r="H7" i="65" s="1"/>
  <c r="I7" i="65" s="1"/>
  <c r="J7" i="65" s="1"/>
  <c r="F20" i="65"/>
  <c r="H20" i="65" s="1"/>
  <c r="I20" i="65" s="1"/>
  <c r="J20" i="65" s="1"/>
  <c r="F13" i="65"/>
  <c r="H13" i="65" s="1"/>
  <c r="I13" i="65" s="1"/>
  <c r="J13" i="65" s="1"/>
  <c r="F5" i="65"/>
  <c r="H5" i="65" s="1"/>
  <c r="I5" i="65" s="1"/>
  <c r="J5" i="65" s="1"/>
  <c r="F19" i="65"/>
  <c r="H19" i="65" s="1"/>
  <c r="I19" i="65" s="1"/>
  <c r="J19" i="65" s="1"/>
  <c r="F11" i="65"/>
  <c r="H11" i="65" s="1"/>
  <c r="I11" i="65" s="1"/>
  <c r="J11" i="65" s="1"/>
  <c r="F4" i="65"/>
  <c r="H4" i="65" s="1"/>
  <c r="I4" i="65" s="1"/>
  <c r="J4" i="65" s="1"/>
  <c r="K4" i="65" s="1"/>
  <c r="F23" i="65"/>
  <c r="H23" i="65" s="1"/>
  <c r="I23" i="65" s="1"/>
  <c r="J23" i="65" s="1"/>
  <c r="F16" i="65"/>
  <c r="H16" i="65" s="1"/>
  <c r="I16" i="65" s="1"/>
  <c r="J16" i="65" s="1"/>
  <c r="F9" i="65"/>
  <c r="H9" i="65" s="1"/>
  <c r="I9" i="65" s="1"/>
  <c r="J9" i="65" s="1"/>
  <c r="F22" i="65"/>
  <c r="H22" i="65" s="1"/>
  <c r="I22" i="65" s="1"/>
  <c r="J22" i="65" s="1"/>
  <c r="F15" i="65"/>
  <c r="H15" i="65" s="1"/>
  <c r="I15" i="65" s="1"/>
  <c r="J15" i="65" s="1"/>
  <c r="F8" i="65"/>
  <c r="H8" i="65" s="1"/>
  <c r="I8" i="65" s="1"/>
  <c r="J8" i="65" s="1"/>
  <c r="Z4" i="65"/>
  <c r="H20" i="66"/>
  <c r="I20" i="66" s="1"/>
  <c r="J20" i="66" s="1"/>
  <c r="Z4" i="66"/>
  <c r="P3" i="49"/>
  <c r="AF3" i="49" s="1"/>
  <c r="AO3" i="49" s="1"/>
  <c r="O9" i="50"/>
  <c r="P9" i="50" s="1"/>
  <c r="M16" i="51"/>
  <c r="U16" i="51" s="1"/>
  <c r="M22" i="51"/>
  <c r="U22" i="51" s="1"/>
  <c r="AH3" i="52"/>
  <c r="AQ3" i="52" s="1"/>
  <c r="M9" i="52"/>
  <c r="U9" i="52" s="1"/>
  <c r="M15" i="52"/>
  <c r="U15" i="52" s="1"/>
  <c r="M21" i="52"/>
  <c r="U21" i="52" s="1"/>
  <c r="R7" i="52"/>
  <c r="R8" i="52"/>
  <c r="R13" i="52"/>
  <c r="R16" i="52"/>
  <c r="R19" i="52"/>
  <c r="R22" i="52"/>
  <c r="G9" i="53"/>
  <c r="G15" i="53"/>
  <c r="G21" i="53"/>
  <c r="G9" i="54"/>
  <c r="G15" i="54"/>
  <c r="G21" i="54"/>
  <c r="Q13" i="54"/>
  <c r="Q16" i="54"/>
  <c r="Q19" i="54"/>
  <c r="Q22" i="54"/>
  <c r="Q9" i="55"/>
  <c r="AE3" i="56"/>
  <c r="O13" i="56"/>
  <c r="P13" i="56" s="1"/>
  <c r="O16" i="56"/>
  <c r="P16" i="56" s="1"/>
  <c r="O19" i="56"/>
  <c r="P19" i="56" s="1"/>
  <c r="O22" i="56"/>
  <c r="P22" i="56" s="1"/>
  <c r="V22" i="56"/>
  <c r="F9" i="57"/>
  <c r="H9" i="57" s="1"/>
  <c r="I9" i="57" s="1"/>
  <c r="J9" i="57" s="1"/>
  <c r="F15" i="57"/>
  <c r="H15" i="57" s="1"/>
  <c r="I15" i="57" s="1"/>
  <c r="J15" i="57" s="1"/>
  <c r="F21" i="57"/>
  <c r="H21" i="57" s="1"/>
  <c r="I21" i="57" s="1"/>
  <c r="J21" i="57" s="1"/>
  <c r="O7" i="57"/>
  <c r="P7" i="57" s="1"/>
  <c r="O8" i="57"/>
  <c r="P8" i="57" s="1"/>
  <c r="O13" i="57"/>
  <c r="P13" i="57" s="1"/>
  <c r="O16" i="57"/>
  <c r="P16" i="57" s="1"/>
  <c r="O19" i="57"/>
  <c r="P19" i="57" s="1"/>
  <c r="O22" i="57"/>
  <c r="P22" i="57" s="1"/>
  <c r="V22" i="57"/>
  <c r="F9" i="58"/>
  <c r="H9" i="58" s="1"/>
  <c r="I9" i="58" s="1"/>
  <c r="J9" i="58" s="1"/>
  <c r="F15" i="58"/>
  <c r="H15" i="58" s="1"/>
  <c r="I15" i="58" s="1"/>
  <c r="J15" i="58" s="1"/>
  <c r="F21" i="58"/>
  <c r="H21" i="58" s="1"/>
  <c r="I21" i="58" s="1"/>
  <c r="J21" i="58" s="1"/>
  <c r="O9" i="58"/>
  <c r="P9" i="58" s="1"/>
  <c r="AH3" i="60"/>
  <c r="AQ3" i="60" s="1"/>
  <c r="M9" i="60"/>
  <c r="U9" i="60" s="1"/>
  <c r="M15" i="60"/>
  <c r="U15" i="60" s="1"/>
  <c r="M21" i="60"/>
  <c r="U21" i="60" s="1"/>
  <c r="R7" i="60"/>
  <c r="R8" i="60"/>
  <c r="R13" i="60"/>
  <c r="R16" i="60"/>
  <c r="R19" i="60"/>
  <c r="R22" i="60"/>
  <c r="G9" i="61"/>
  <c r="G15" i="61"/>
  <c r="G21" i="61"/>
  <c r="G9" i="62"/>
  <c r="G15" i="62"/>
  <c r="G21" i="62"/>
  <c r="Q13" i="62"/>
  <c r="Q16" i="62"/>
  <c r="Q19" i="62"/>
  <c r="Q22" i="62"/>
  <c r="Q9" i="63"/>
  <c r="O3" i="64"/>
  <c r="O7" i="64"/>
  <c r="P7" i="64" s="1"/>
  <c r="O8" i="64"/>
  <c r="P8" i="64" s="1"/>
  <c r="O13" i="64"/>
  <c r="P13" i="64" s="1"/>
  <c r="V13" i="64"/>
  <c r="O16" i="64"/>
  <c r="P16" i="64" s="1"/>
  <c r="V16" i="64"/>
  <c r="O19" i="64"/>
  <c r="P19" i="64" s="1"/>
  <c r="V19" i="64"/>
  <c r="O22" i="64"/>
  <c r="P22" i="64" s="1"/>
  <c r="O11" i="65"/>
  <c r="P11" i="65" s="1"/>
  <c r="O23" i="65"/>
  <c r="P23" i="65" s="1"/>
  <c r="O20" i="65"/>
  <c r="P20" i="65" s="1"/>
  <c r="O17" i="65"/>
  <c r="P17" i="65" s="1"/>
  <c r="O14" i="65"/>
  <c r="P14" i="65" s="1"/>
  <c r="O10" i="65"/>
  <c r="P10" i="65" s="1"/>
  <c r="M4" i="65"/>
  <c r="U4" i="65" s="1"/>
  <c r="X4" i="65" s="1"/>
  <c r="AH4" i="65" s="1"/>
  <c r="M11" i="65"/>
  <c r="U11" i="65" s="1"/>
  <c r="M18" i="65"/>
  <c r="U18" i="65" s="1"/>
  <c r="O8" i="65"/>
  <c r="P8" i="65" s="1"/>
  <c r="O9" i="65"/>
  <c r="P9" i="65" s="1"/>
  <c r="O12" i="65"/>
  <c r="P12" i="65" s="1"/>
  <c r="O18" i="65"/>
  <c r="P18" i="65" s="1"/>
  <c r="P3" i="67"/>
  <c r="AF3" i="67" s="1"/>
  <c r="AO3" i="67" s="1"/>
  <c r="M19" i="67"/>
  <c r="U19" i="67" s="1"/>
  <c r="M13" i="67"/>
  <c r="U13" i="67" s="1"/>
  <c r="M7" i="67"/>
  <c r="U7" i="67" s="1"/>
  <c r="M20" i="67"/>
  <c r="U20" i="67" s="1"/>
  <c r="M14" i="67"/>
  <c r="U14" i="67" s="1"/>
  <c r="M8" i="67"/>
  <c r="U8" i="67" s="1"/>
  <c r="M11" i="67"/>
  <c r="U11" i="67" s="1"/>
  <c r="M21" i="67"/>
  <c r="U21" i="67" s="1"/>
  <c r="O5" i="67"/>
  <c r="P5" i="67" s="1"/>
  <c r="O10" i="67"/>
  <c r="P10" i="67" s="1"/>
  <c r="O17" i="67"/>
  <c r="P17" i="67" s="1"/>
  <c r="O23" i="67"/>
  <c r="P23" i="67" s="1"/>
  <c r="R16" i="68"/>
  <c r="H21" i="69"/>
  <c r="I21" i="69" s="1"/>
  <c r="J21" i="69" s="1"/>
  <c r="H12" i="69"/>
  <c r="I12" i="69" s="1"/>
  <c r="J12" i="69" s="1"/>
  <c r="H20" i="69"/>
  <c r="I20" i="69" s="1"/>
  <c r="J20" i="69" s="1"/>
  <c r="Q11" i="70"/>
  <c r="Q5" i="70"/>
  <c r="Q21" i="70"/>
  <c r="Q18" i="70"/>
  <c r="Q15" i="70"/>
  <c r="Q12" i="70"/>
  <c r="Q6" i="70"/>
  <c r="Q22" i="70"/>
  <c r="Q19" i="70"/>
  <c r="Q16" i="70"/>
  <c r="Q13" i="70"/>
  <c r="Q8" i="70"/>
  <c r="Q7" i="70"/>
  <c r="Q23" i="70"/>
  <c r="Q20" i="70"/>
  <c r="Q17" i="70"/>
  <c r="Q14" i="70"/>
  <c r="Q10" i="70"/>
  <c r="O9" i="70"/>
  <c r="P9" i="70" s="1"/>
  <c r="O23" i="70"/>
  <c r="P23" i="70" s="1"/>
  <c r="O20" i="70"/>
  <c r="P20" i="70" s="1"/>
  <c r="O17" i="70"/>
  <c r="P17" i="70" s="1"/>
  <c r="O14" i="70"/>
  <c r="P14" i="70" s="1"/>
  <c r="O10" i="70"/>
  <c r="P10" i="70" s="1"/>
  <c r="O11" i="70"/>
  <c r="P11" i="70" s="1"/>
  <c r="O5" i="70"/>
  <c r="P5" i="70" s="1"/>
  <c r="O21" i="70"/>
  <c r="P21" i="70" s="1"/>
  <c r="O18" i="70"/>
  <c r="P18" i="70" s="1"/>
  <c r="O15" i="70"/>
  <c r="P15" i="70" s="1"/>
  <c r="O12" i="70"/>
  <c r="P12" i="70" s="1"/>
  <c r="O6" i="70"/>
  <c r="P6" i="70" s="1"/>
  <c r="O22" i="70"/>
  <c r="P22" i="70" s="1"/>
  <c r="O19" i="70"/>
  <c r="P19" i="70" s="1"/>
  <c r="O16" i="70"/>
  <c r="P16" i="70" s="1"/>
  <c r="O13" i="70"/>
  <c r="P13" i="70" s="1"/>
  <c r="O8" i="70"/>
  <c r="P8" i="70" s="1"/>
  <c r="O7" i="70"/>
  <c r="P7" i="70" s="1"/>
  <c r="O3" i="70"/>
  <c r="O3" i="71"/>
  <c r="O8" i="71"/>
  <c r="P8" i="71" s="1"/>
  <c r="O13" i="71"/>
  <c r="P13" i="71" s="1"/>
  <c r="O9" i="72"/>
  <c r="P9" i="72" s="1"/>
  <c r="V23" i="72"/>
  <c r="V20" i="72"/>
  <c r="V17" i="72"/>
  <c r="V14" i="72"/>
  <c r="V21" i="72"/>
  <c r="V18" i="72"/>
  <c r="V15" i="72"/>
  <c r="V12" i="72"/>
  <c r="V22" i="72"/>
  <c r="V13" i="72"/>
  <c r="V11" i="72"/>
  <c r="V5" i="72"/>
  <c r="V4" i="72"/>
  <c r="Y4" i="72" s="1"/>
  <c r="V6" i="72"/>
  <c r="V19" i="72"/>
  <c r="V8" i="72"/>
  <c r="V7" i="72"/>
  <c r="V10" i="72"/>
  <c r="H27" i="73"/>
  <c r="I27" i="73" s="1"/>
  <c r="J27" i="73" s="1"/>
  <c r="H84" i="74"/>
  <c r="I84" i="74" s="1"/>
  <c r="J84" i="74" s="1"/>
  <c r="F6" i="49"/>
  <c r="H6" i="49" s="1"/>
  <c r="I6" i="49" s="1"/>
  <c r="J6" i="49" s="1"/>
  <c r="F12" i="49"/>
  <c r="H12" i="49" s="1"/>
  <c r="I12" i="49" s="1"/>
  <c r="J12" i="49" s="1"/>
  <c r="F18" i="49"/>
  <c r="H18" i="49" s="1"/>
  <c r="I18" i="49" s="1"/>
  <c r="J18" i="49" s="1"/>
  <c r="G9" i="49"/>
  <c r="G15" i="49"/>
  <c r="G21" i="49"/>
  <c r="O9" i="49"/>
  <c r="P9" i="49" s="1"/>
  <c r="Q10" i="49"/>
  <c r="O3" i="50"/>
  <c r="M6" i="50"/>
  <c r="U6" i="50" s="1"/>
  <c r="M12" i="50"/>
  <c r="U12" i="50" s="1"/>
  <c r="M18" i="50"/>
  <c r="U18" i="50" s="1"/>
  <c r="R5" i="50"/>
  <c r="O7" i="50"/>
  <c r="P7" i="50" s="1"/>
  <c r="V7" i="50"/>
  <c r="O8" i="50"/>
  <c r="P8" i="50" s="1"/>
  <c r="V8" i="50"/>
  <c r="R11" i="50"/>
  <c r="O13" i="50"/>
  <c r="P13" i="50" s="1"/>
  <c r="V13" i="50"/>
  <c r="O16" i="50"/>
  <c r="P16" i="50" s="1"/>
  <c r="V16" i="50"/>
  <c r="O19" i="50"/>
  <c r="P19" i="50" s="1"/>
  <c r="V19" i="50"/>
  <c r="O22" i="50"/>
  <c r="P22" i="50" s="1"/>
  <c r="V22" i="50"/>
  <c r="M5" i="51"/>
  <c r="U5" i="51" s="1"/>
  <c r="X5" i="51" s="1"/>
  <c r="AH5" i="51" s="1"/>
  <c r="M11" i="51"/>
  <c r="U11" i="51" s="1"/>
  <c r="M17" i="51"/>
  <c r="U17" i="51" s="1"/>
  <c r="M23" i="51"/>
  <c r="U23" i="51" s="1"/>
  <c r="R6" i="51"/>
  <c r="Q11" i="51"/>
  <c r="R12" i="51"/>
  <c r="R15" i="51"/>
  <c r="R18" i="51"/>
  <c r="R21" i="51"/>
  <c r="M4" i="52"/>
  <c r="U4" i="52" s="1"/>
  <c r="X4" i="52" s="1"/>
  <c r="M10" i="52"/>
  <c r="U10" i="52" s="1"/>
  <c r="M16" i="52"/>
  <c r="U16" i="52" s="1"/>
  <c r="M22" i="52"/>
  <c r="U22" i="52" s="1"/>
  <c r="Q6" i="52"/>
  <c r="Q12" i="52"/>
  <c r="Q15" i="52"/>
  <c r="Q18" i="52"/>
  <c r="Q21" i="52"/>
  <c r="AH3" i="53"/>
  <c r="AQ3" i="53" s="1"/>
  <c r="F7" i="53"/>
  <c r="H7" i="53" s="1"/>
  <c r="I7" i="53" s="1"/>
  <c r="J7" i="53" s="1"/>
  <c r="F13" i="53"/>
  <c r="H13" i="53" s="1"/>
  <c r="I13" i="53" s="1"/>
  <c r="J13" i="53" s="1"/>
  <c r="F19" i="53"/>
  <c r="H19" i="53" s="1"/>
  <c r="I19" i="53" s="1"/>
  <c r="J19" i="53" s="1"/>
  <c r="G4" i="53"/>
  <c r="G10" i="53"/>
  <c r="G16" i="53"/>
  <c r="G22" i="53"/>
  <c r="M9" i="53"/>
  <c r="U9" i="53" s="1"/>
  <c r="M15" i="53"/>
  <c r="U15" i="53" s="1"/>
  <c r="M21" i="53"/>
  <c r="U21" i="53" s="1"/>
  <c r="Q6" i="53"/>
  <c r="Q12" i="53"/>
  <c r="Q15" i="53"/>
  <c r="Q18" i="53"/>
  <c r="Q21" i="53"/>
  <c r="AH3" i="54"/>
  <c r="AQ3" i="54" s="1"/>
  <c r="F7" i="54"/>
  <c r="H7" i="54" s="1"/>
  <c r="I7" i="54" s="1"/>
  <c r="J7" i="54" s="1"/>
  <c r="F13" i="54"/>
  <c r="H13" i="54" s="1"/>
  <c r="I13" i="54" s="1"/>
  <c r="J13" i="54" s="1"/>
  <c r="F19" i="54"/>
  <c r="H19" i="54" s="1"/>
  <c r="I19" i="54" s="1"/>
  <c r="J19" i="54" s="1"/>
  <c r="G4" i="54"/>
  <c r="G10" i="54"/>
  <c r="G16" i="54"/>
  <c r="G22" i="54"/>
  <c r="M9" i="54"/>
  <c r="U9" i="54" s="1"/>
  <c r="M15" i="54"/>
  <c r="U15" i="54" s="1"/>
  <c r="M21" i="54"/>
  <c r="U21" i="54" s="1"/>
  <c r="O5" i="54"/>
  <c r="P5" i="54" s="1"/>
  <c r="R7" i="54"/>
  <c r="R8" i="54"/>
  <c r="O11" i="54"/>
  <c r="P11" i="54" s="1"/>
  <c r="R13" i="54"/>
  <c r="R16" i="54"/>
  <c r="R19" i="54"/>
  <c r="R22" i="54"/>
  <c r="V6" i="55"/>
  <c r="Q7" i="55"/>
  <c r="Q8" i="55"/>
  <c r="V12" i="55"/>
  <c r="Q13" i="55"/>
  <c r="V15" i="55"/>
  <c r="Q16" i="55"/>
  <c r="V18" i="55"/>
  <c r="Q19" i="55"/>
  <c r="V21" i="55"/>
  <c r="Q22" i="55"/>
  <c r="M7" i="56"/>
  <c r="U7" i="56" s="1"/>
  <c r="M13" i="56"/>
  <c r="U13" i="56" s="1"/>
  <c r="M19" i="56"/>
  <c r="U19" i="56" s="1"/>
  <c r="R10" i="56"/>
  <c r="R14" i="56"/>
  <c r="R17" i="56"/>
  <c r="R20" i="56"/>
  <c r="R23" i="56"/>
  <c r="O3" i="57"/>
  <c r="F4" i="57"/>
  <c r="H4" i="57" s="1"/>
  <c r="I4" i="57" s="1"/>
  <c r="J4" i="57" s="1"/>
  <c r="K4" i="57" s="1"/>
  <c r="F10" i="57"/>
  <c r="H10" i="57" s="1"/>
  <c r="I10" i="57" s="1"/>
  <c r="J10" i="57" s="1"/>
  <c r="F16" i="57"/>
  <c r="H16" i="57" s="1"/>
  <c r="I16" i="57" s="1"/>
  <c r="J16" i="57" s="1"/>
  <c r="F22" i="57"/>
  <c r="H22" i="57" s="1"/>
  <c r="I22" i="57" s="1"/>
  <c r="J22" i="57" s="1"/>
  <c r="G7" i="57"/>
  <c r="G13" i="57"/>
  <c r="G19" i="57"/>
  <c r="M6" i="57"/>
  <c r="U6" i="57" s="1"/>
  <c r="M12" i="57"/>
  <c r="U12" i="57" s="1"/>
  <c r="M18" i="57"/>
  <c r="U18" i="57" s="1"/>
  <c r="O3" i="58"/>
  <c r="F4" i="58"/>
  <c r="H4" i="58" s="1"/>
  <c r="I4" i="58" s="1"/>
  <c r="J4" i="58" s="1"/>
  <c r="K4" i="58" s="1"/>
  <c r="F10" i="58"/>
  <c r="H10" i="58" s="1"/>
  <c r="I10" i="58" s="1"/>
  <c r="J10" i="58" s="1"/>
  <c r="F16" i="58"/>
  <c r="H16" i="58" s="1"/>
  <c r="I16" i="58" s="1"/>
  <c r="J16" i="58" s="1"/>
  <c r="F22" i="58"/>
  <c r="H22" i="58" s="1"/>
  <c r="I22" i="58" s="1"/>
  <c r="J22" i="58" s="1"/>
  <c r="G7" i="58"/>
  <c r="G13" i="58"/>
  <c r="G19" i="58"/>
  <c r="M6" i="58"/>
  <c r="U6" i="58" s="1"/>
  <c r="M12" i="58"/>
  <c r="U12" i="58" s="1"/>
  <c r="M18" i="58"/>
  <c r="U18" i="58" s="1"/>
  <c r="R4" i="58"/>
  <c r="R5" i="58"/>
  <c r="O7" i="58"/>
  <c r="P7" i="58" s="1"/>
  <c r="V7" i="58"/>
  <c r="O8" i="58"/>
  <c r="P8" i="58" s="1"/>
  <c r="V8" i="58"/>
  <c r="R11" i="58"/>
  <c r="O13" i="58"/>
  <c r="P13" i="58" s="1"/>
  <c r="V13" i="58"/>
  <c r="O16" i="58"/>
  <c r="P16" i="58" s="1"/>
  <c r="V16" i="58"/>
  <c r="O19" i="58"/>
  <c r="P19" i="58" s="1"/>
  <c r="V19" i="58"/>
  <c r="O22" i="58"/>
  <c r="P22" i="58" s="1"/>
  <c r="V22" i="58"/>
  <c r="M5" i="59"/>
  <c r="U5" i="59" s="1"/>
  <c r="M11" i="59"/>
  <c r="U11" i="59" s="1"/>
  <c r="M17" i="59"/>
  <c r="U17" i="59" s="1"/>
  <c r="M23" i="59"/>
  <c r="U23" i="59" s="1"/>
  <c r="R6" i="59"/>
  <c r="Q11" i="59"/>
  <c r="R12" i="59"/>
  <c r="R15" i="59"/>
  <c r="R18" i="59"/>
  <c r="R21" i="59"/>
  <c r="M4" i="60"/>
  <c r="U4" i="60" s="1"/>
  <c r="X4" i="60" s="1"/>
  <c r="M10" i="60"/>
  <c r="U10" i="60" s="1"/>
  <c r="M16" i="60"/>
  <c r="U16" i="60" s="1"/>
  <c r="M22" i="60"/>
  <c r="U22" i="60" s="1"/>
  <c r="Q6" i="60"/>
  <c r="Q12" i="60"/>
  <c r="Q15" i="60"/>
  <c r="Q18" i="60"/>
  <c r="Q21" i="60"/>
  <c r="AH3" i="61"/>
  <c r="AQ3" i="61" s="1"/>
  <c r="F7" i="61"/>
  <c r="H7" i="61" s="1"/>
  <c r="I7" i="61" s="1"/>
  <c r="J7" i="61" s="1"/>
  <c r="F13" i="61"/>
  <c r="H13" i="61" s="1"/>
  <c r="I13" i="61" s="1"/>
  <c r="J13" i="61" s="1"/>
  <c r="F19" i="61"/>
  <c r="H19" i="61" s="1"/>
  <c r="I19" i="61" s="1"/>
  <c r="J19" i="61" s="1"/>
  <c r="G4" i="61"/>
  <c r="G10" i="61"/>
  <c r="G16" i="61"/>
  <c r="G22" i="61"/>
  <c r="M9" i="61"/>
  <c r="U9" i="61" s="1"/>
  <c r="M15" i="61"/>
  <c r="U15" i="61" s="1"/>
  <c r="M21" i="61"/>
  <c r="U21" i="61" s="1"/>
  <c r="Q6" i="61"/>
  <c r="Q12" i="61"/>
  <c r="Q15" i="61"/>
  <c r="Q18" i="61"/>
  <c r="Q21" i="61"/>
  <c r="AH3" i="62"/>
  <c r="AQ3" i="62" s="1"/>
  <c r="F7" i="62"/>
  <c r="F13" i="62"/>
  <c r="F19" i="62"/>
  <c r="G4" i="62"/>
  <c r="G10" i="62"/>
  <c r="G16" i="62"/>
  <c r="G22" i="62"/>
  <c r="M9" i="62"/>
  <c r="U9" i="62" s="1"/>
  <c r="M15" i="62"/>
  <c r="U15" i="62" s="1"/>
  <c r="M21" i="62"/>
  <c r="U21" i="62" s="1"/>
  <c r="O5" i="62"/>
  <c r="P5" i="62" s="1"/>
  <c r="R7" i="62"/>
  <c r="R8" i="62"/>
  <c r="O11" i="62"/>
  <c r="P11" i="62" s="1"/>
  <c r="R13" i="62"/>
  <c r="R16" i="62"/>
  <c r="R19" i="62"/>
  <c r="R22" i="62"/>
  <c r="V6" i="63"/>
  <c r="Q7" i="63"/>
  <c r="Q8" i="63"/>
  <c r="V12" i="63"/>
  <c r="Q13" i="63"/>
  <c r="V15" i="63"/>
  <c r="Q16" i="63"/>
  <c r="V18" i="63"/>
  <c r="Q19" i="63"/>
  <c r="V21" i="63"/>
  <c r="Q22" i="63"/>
  <c r="M7" i="64"/>
  <c r="U7" i="64" s="1"/>
  <c r="M13" i="64"/>
  <c r="U13" i="64" s="1"/>
  <c r="M19" i="64"/>
  <c r="U19" i="64" s="1"/>
  <c r="Q9" i="64"/>
  <c r="R10" i="64"/>
  <c r="R14" i="64"/>
  <c r="R17" i="64"/>
  <c r="R20" i="64"/>
  <c r="V21" i="64"/>
  <c r="R23" i="64"/>
  <c r="O3" i="65"/>
  <c r="M5" i="65"/>
  <c r="U5" i="65" s="1"/>
  <c r="M12" i="65"/>
  <c r="U12" i="65" s="1"/>
  <c r="M19" i="65"/>
  <c r="U19" i="65" s="1"/>
  <c r="O6" i="65"/>
  <c r="P6" i="65" s="1"/>
  <c r="O16" i="65"/>
  <c r="P16" i="65" s="1"/>
  <c r="O22" i="65"/>
  <c r="P22" i="65" s="1"/>
  <c r="F18" i="66"/>
  <c r="H18" i="66" s="1"/>
  <c r="I18" i="66" s="1"/>
  <c r="J18" i="66" s="1"/>
  <c r="F12" i="66"/>
  <c r="H12" i="66" s="1"/>
  <c r="I12" i="66" s="1"/>
  <c r="J12" i="66" s="1"/>
  <c r="F6" i="66"/>
  <c r="H6" i="66" s="1"/>
  <c r="I6" i="66" s="1"/>
  <c r="J6" i="66" s="1"/>
  <c r="F19" i="66"/>
  <c r="H19" i="66" s="1"/>
  <c r="I19" i="66" s="1"/>
  <c r="J19" i="66" s="1"/>
  <c r="F13" i="66"/>
  <c r="H13" i="66" s="1"/>
  <c r="I13" i="66" s="1"/>
  <c r="J13" i="66" s="1"/>
  <c r="F7" i="66"/>
  <c r="H7" i="66" s="1"/>
  <c r="I7" i="66" s="1"/>
  <c r="J7" i="66" s="1"/>
  <c r="F11" i="66"/>
  <c r="H11" i="66" s="1"/>
  <c r="I11" i="66" s="1"/>
  <c r="J11" i="66" s="1"/>
  <c r="F21" i="66"/>
  <c r="H21" i="66" s="1"/>
  <c r="I21" i="66" s="1"/>
  <c r="J21" i="66" s="1"/>
  <c r="Q11" i="66"/>
  <c r="Q12" i="66"/>
  <c r="V14" i="66"/>
  <c r="Q17" i="66"/>
  <c r="V19" i="66"/>
  <c r="Q21" i="66"/>
  <c r="M4" i="67"/>
  <c r="U4" i="67" s="1"/>
  <c r="X4" i="67" s="1"/>
  <c r="AH4" i="67" s="1"/>
  <c r="M12" i="67"/>
  <c r="U12" i="67" s="1"/>
  <c r="M22" i="67"/>
  <c r="U22" i="67" s="1"/>
  <c r="O8" i="67"/>
  <c r="P8" i="67" s="1"/>
  <c r="O9" i="67"/>
  <c r="P9" i="67" s="1"/>
  <c r="V14" i="67"/>
  <c r="O16" i="67"/>
  <c r="P16" i="67" s="1"/>
  <c r="O22" i="67"/>
  <c r="P22" i="67" s="1"/>
  <c r="M9" i="68"/>
  <c r="U9" i="68" s="1"/>
  <c r="Y4" i="68"/>
  <c r="R13" i="68"/>
  <c r="H5" i="69"/>
  <c r="I5" i="69" s="1"/>
  <c r="J5" i="69" s="1"/>
  <c r="H23" i="69"/>
  <c r="I23" i="69" s="1"/>
  <c r="J23" i="69" s="1"/>
  <c r="O15" i="69"/>
  <c r="P15" i="69" s="1"/>
  <c r="O16" i="71"/>
  <c r="P16" i="71" s="1"/>
  <c r="V16" i="72"/>
  <c r="G39" i="73"/>
  <c r="H7" i="74"/>
  <c r="I7" i="74" s="1"/>
  <c r="J7" i="74" s="1"/>
  <c r="H61" i="74"/>
  <c r="I61" i="74" s="1"/>
  <c r="J61" i="74" s="1"/>
  <c r="H79" i="74"/>
  <c r="I79" i="74" s="1"/>
  <c r="J79" i="74" s="1"/>
  <c r="H25" i="74"/>
  <c r="I25" i="74" s="1"/>
  <c r="J25" i="74" s="1"/>
  <c r="H43" i="74"/>
  <c r="I43" i="74" s="1"/>
  <c r="J43" i="74" s="1"/>
  <c r="H51" i="77"/>
  <c r="I51" i="77" s="1"/>
  <c r="J51" i="77" s="1"/>
  <c r="F8" i="49"/>
  <c r="H8" i="49" s="1"/>
  <c r="I8" i="49" s="1"/>
  <c r="J8" i="49" s="1"/>
  <c r="F14" i="49"/>
  <c r="H14" i="49" s="1"/>
  <c r="I14" i="49" s="1"/>
  <c r="J14" i="49" s="1"/>
  <c r="F20" i="49"/>
  <c r="H20" i="49" s="1"/>
  <c r="I20" i="49" s="1"/>
  <c r="J20" i="49" s="1"/>
  <c r="G5" i="49"/>
  <c r="G11" i="49"/>
  <c r="G17" i="49"/>
  <c r="G23" i="49"/>
  <c r="Q9" i="49"/>
  <c r="M8" i="50"/>
  <c r="U8" i="50" s="1"/>
  <c r="M14" i="50"/>
  <c r="U14" i="50" s="1"/>
  <c r="M20" i="50"/>
  <c r="U20" i="50" s="1"/>
  <c r="O6" i="50"/>
  <c r="P6" i="50" s="1"/>
  <c r="V6" i="50"/>
  <c r="R9" i="50"/>
  <c r="O12" i="50"/>
  <c r="P12" i="50" s="1"/>
  <c r="V12" i="50"/>
  <c r="O15" i="50"/>
  <c r="P15" i="50" s="1"/>
  <c r="V15" i="50"/>
  <c r="O18" i="50"/>
  <c r="P18" i="50" s="1"/>
  <c r="V18" i="50"/>
  <c r="O21" i="50"/>
  <c r="P21" i="50" s="1"/>
  <c r="V21" i="50"/>
  <c r="M7" i="51"/>
  <c r="U7" i="51" s="1"/>
  <c r="M13" i="51"/>
  <c r="U13" i="51" s="1"/>
  <c r="M19" i="51"/>
  <c r="U19" i="51" s="1"/>
  <c r="Q9" i="51"/>
  <c r="R10" i="51"/>
  <c r="R14" i="51"/>
  <c r="R17" i="51"/>
  <c r="R20" i="51"/>
  <c r="R23" i="51"/>
  <c r="M6" i="52"/>
  <c r="U6" i="52" s="1"/>
  <c r="M12" i="52"/>
  <c r="U12" i="52" s="1"/>
  <c r="M18" i="52"/>
  <c r="U18" i="52" s="1"/>
  <c r="R4" i="52"/>
  <c r="R5" i="52"/>
  <c r="Q10" i="52"/>
  <c r="R11" i="52"/>
  <c r="Q14" i="52"/>
  <c r="Q17" i="52"/>
  <c r="Q20" i="52"/>
  <c r="Q23" i="52"/>
  <c r="F9" i="53"/>
  <c r="H9" i="53" s="1"/>
  <c r="I9" i="53" s="1"/>
  <c r="J9" i="53" s="1"/>
  <c r="F15" i="53"/>
  <c r="H15" i="53" s="1"/>
  <c r="I15" i="53" s="1"/>
  <c r="J15" i="53" s="1"/>
  <c r="G6" i="53"/>
  <c r="G12" i="53"/>
  <c r="G18" i="53"/>
  <c r="M5" i="53"/>
  <c r="U5" i="53" s="1"/>
  <c r="M11" i="53"/>
  <c r="U11" i="53" s="1"/>
  <c r="M17" i="53"/>
  <c r="U17" i="53" s="1"/>
  <c r="Q5" i="53"/>
  <c r="Q10" i="53"/>
  <c r="Q14" i="53"/>
  <c r="Q17" i="53"/>
  <c r="Q20" i="53"/>
  <c r="Q23" i="53"/>
  <c r="F9" i="54"/>
  <c r="H9" i="54" s="1"/>
  <c r="I9" i="54" s="1"/>
  <c r="J9" i="54" s="1"/>
  <c r="F15" i="54"/>
  <c r="H15" i="54" s="1"/>
  <c r="I15" i="54" s="1"/>
  <c r="J15" i="54" s="1"/>
  <c r="G6" i="54"/>
  <c r="G12" i="54"/>
  <c r="G18" i="54"/>
  <c r="M5" i="54"/>
  <c r="U5" i="54" s="1"/>
  <c r="M11" i="54"/>
  <c r="U11" i="54" s="1"/>
  <c r="M17" i="54"/>
  <c r="U17" i="54" s="1"/>
  <c r="Q5" i="54"/>
  <c r="R6" i="54"/>
  <c r="O9" i="54"/>
  <c r="P9" i="54" s="1"/>
  <c r="Q11" i="54"/>
  <c r="R12" i="54"/>
  <c r="R15" i="54"/>
  <c r="R18" i="54"/>
  <c r="Q6" i="55"/>
  <c r="V10" i="55"/>
  <c r="Q12" i="55"/>
  <c r="V14" i="55"/>
  <c r="Q15" i="55"/>
  <c r="V17" i="55"/>
  <c r="Q18" i="55"/>
  <c r="V20" i="55"/>
  <c r="Q21" i="55"/>
  <c r="AH3" i="56"/>
  <c r="AQ3" i="56" s="1"/>
  <c r="M9" i="56"/>
  <c r="U9" i="56" s="1"/>
  <c r="M15" i="56"/>
  <c r="U15" i="56" s="1"/>
  <c r="V4" i="56"/>
  <c r="Y4" i="56" s="1"/>
  <c r="Z4" i="56" s="1"/>
  <c r="O5" i="56"/>
  <c r="P5" i="56" s="1"/>
  <c r="V5" i="56"/>
  <c r="R7" i="56"/>
  <c r="R8" i="56"/>
  <c r="O11" i="56"/>
  <c r="P11" i="56" s="1"/>
  <c r="V11" i="56"/>
  <c r="R13" i="56"/>
  <c r="R16" i="56"/>
  <c r="R19" i="56"/>
  <c r="F6" i="57"/>
  <c r="H6" i="57" s="1"/>
  <c r="I6" i="57" s="1"/>
  <c r="J6" i="57" s="1"/>
  <c r="F12" i="57"/>
  <c r="H12" i="57" s="1"/>
  <c r="I12" i="57" s="1"/>
  <c r="J12" i="57" s="1"/>
  <c r="F18" i="57"/>
  <c r="H18" i="57" s="1"/>
  <c r="I18" i="57" s="1"/>
  <c r="J18" i="57" s="1"/>
  <c r="G9" i="57"/>
  <c r="G15" i="57"/>
  <c r="M8" i="57"/>
  <c r="U8" i="57" s="1"/>
  <c r="M14" i="57"/>
  <c r="U14" i="57" s="1"/>
  <c r="M20" i="57"/>
  <c r="U20" i="57" s="1"/>
  <c r="O11" i="57"/>
  <c r="P11" i="57" s="1"/>
  <c r="V11" i="57"/>
  <c r="F6" i="58"/>
  <c r="H6" i="58" s="1"/>
  <c r="I6" i="58" s="1"/>
  <c r="J6" i="58" s="1"/>
  <c r="F12" i="58"/>
  <c r="H12" i="58" s="1"/>
  <c r="I12" i="58" s="1"/>
  <c r="J12" i="58" s="1"/>
  <c r="F18" i="58"/>
  <c r="H18" i="58" s="1"/>
  <c r="I18" i="58" s="1"/>
  <c r="J18" i="58" s="1"/>
  <c r="G9" i="58"/>
  <c r="G15" i="58"/>
  <c r="M8" i="58"/>
  <c r="U8" i="58" s="1"/>
  <c r="M14" i="58"/>
  <c r="U14" i="58" s="1"/>
  <c r="M20" i="58"/>
  <c r="U20" i="58" s="1"/>
  <c r="O6" i="58"/>
  <c r="P6" i="58" s="1"/>
  <c r="V6" i="58"/>
  <c r="R9" i="58"/>
  <c r="O12" i="58"/>
  <c r="P12" i="58" s="1"/>
  <c r="V12" i="58"/>
  <c r="O15" i="58"/>
  <c r="P15" i="58" s="1"/>
  <c r="V15" i="58"/>
  <c r="O18" i="58"/>
  <c r="P18" i="58" s="1"/>
  <c r="V18" i="58"/>
  <c r="O21" i="58"/>
  <c r="P21" i="58" s="1"/>
  <c r="V21" i="58"/>
  <c r="M7" i="59"/>
  <c r="U7" i="59" s="1"/>
  <c r="M13" i="59"/>
  <c r="U13" i="59" s="1"/>
  <c r="M19" i="59"/>
  <c r="U19" i="59" s="1"/>
  <c r="R10" i="59"/>
  <c r="R14" i="59"/>
  <c r="R17" i="59"/>
  <c r="R20" i="59"/>
  <c r="R23" i="59"/>
  <c r="M6" i="60"/>
  <c r="U6" i="60" s="1"/>
  <c r="M12" i="60"/>
  <c r="U12" i="60" s="1"/>
  <c r="M18" i="60"/>
  <c r="U18" i="60" s="1"/>
  <c r="R4" i="60"/>
  <c r="R5" i="60"/>
  <c r="Q10" i="60"/>
  <c r="R11" i="60"/>
  <c r="Q14" i="60"/>
  <c r="Q17" i="60"/>
  <c r="Q20" i="60"/>
  <c r="Q23" i="60"/>
  <c r="F9" i="61"/>
  <c r="H9" i="61" s="1"/>
  <c r="I9" i="61" s="1"/>
  <c r="J9" i="61" s="1"/>
  <c r="F15" i="61"/>
  <c r="H15" i="61" s="1"/>
  <c r="I15" i="61" s="1"/>
  <c r="J15" i="61" s="1"/>
  <c r="G6" i="61"/>
  <c r="G12" i="61"/>
  <c r="G18" i="61"/>
  <c r="M5" i="61"/>
  <c r="U5" i="61" s="1"/>
  <c r="M11" i="61"/>
  <c r="U11" i="61" s="1"/>
  <c r="M17" i="61"/>
  <c r="U17" i="61" s="1"/>
  <c r="Q5" i="61"/>
  <c r="Q10" i="61"/>
  <c r="Q14" i="61"/>
  <c r="Q17" i="61"/>
  <c r="Q20" i="61"/>
  <c r="Q23" i="61"/>
  <c r="F9" i="62"/>
  <c r="F15" i="62"/>
  <c r="H15" i="62" s="1"/>
  <c r="I15" i="62" s="1"/>
  <c r="J15" i="62" s="1"/>
  <c r="G6" i="62"/>
  <c r="G12" i="62"/>
  <c r="G18" i="62"/>
  <c r="M5" i="62"/>
  <c r="U5" i="62" s="1"/>
  <c r="M11" i="62"/>
  <c r="U11" i="62" s="1"/>
  <c r="M17" i="62"/>
  <c r="U17" i="62" s="1"/>
  <c r="Q5" i="62"/>
  <c r="R6" i="62"/>
  <c r="Q11" i="62"/>
  <c r="R12" i="62"/>
  <c r="R15" i="62"/>
  <c r="R18" i="62"/>
  <c r="Q6" i="63"/>
  <c r="V10" i="63"/>
  <c r="Q12" i="63"/>
  <c r="V14" i="63"/>
  <c r="Q15" i="63"/>
  <c r="V17" i="63"/>
  <c r="Q18" i="63"/>
  <c r="V20" i="63"/>
  <c r="Q21" i="63"/>
  <c r="V23" i="63"/>
  <c r="AH3" i="64"/>
  <c r="AQ3" i="64" s="1"/>
  <c r="M9" i="64"/>
  <c r="U9" i="64" s="1"/>
  <c r="M15" i="64"/>
  <c r="U15" i="64" s="1"/>
  <c r="V4" i="64"/>
  <c r="Y4" i="64" s="1"/>
  <c r="Z4" i="64" s="1"/>
  <c r="O5" i="64"/>
  <c r="P5" i="64" s="1"/>
  <c r="V5" i="64"/>
  <c r="R7" i="64"/>
  <c r="R8" i="64"/>
  <c r="O11" i="64"/>
  <c r="P11" i="64" s="1"/>
  <c r="V11" i="64"/>
  <c r="R13" i="64"/>
  <c r="R16" i="64"/>
  <c r="R19" i="64"/>
  <c r="V23" i="64"/>
  <c r="M7" i="65"/>
  <c r="U7" i="65" s="1"/>
  <c r="M15" i="65"/>
  <c r="U15" i="65" s="1"/>
  <c r="Q21" i="65"/>
  <c r="Q18" i="65"/>
  <c r="Q15" i="65"/>
  <c r="Q12" i="65"/>
  <c r="O15" i="65"/>
  <c r="P15" i="65" s="1"/>
  <c r="Q16" i="65"/>
  <c r="O21" i="65"/>
  <c r="P21" i="65" s="1"/>
  <c r="Q22" i="65"/>
  <c r="F5" i="66"/>
  <c r="H5" i="66" s="1"/>
  <c r="I5" i="66" s="1"/>
  <c r="J5" i="66" s="1"/>
  <c r="F15" i="66"/>
  <c r="H15" i="66" s="1"/>
  <c r="I15" i="66" s="1"/>
  <c r="J15" i="66" s="1"/>
  <c r="F23" i="66"/>
  <c r="H23" i="66" s="1"/>
  <c r="I23" i="66" s="1"/>
  <c r="J23" i="66" s="1"/>
  <c r="Q9" i="66"/>
  <c r="V21" i="66"/>
  <c r="V18" i="66"/>
  <c r="V15" i="66"/>
  <c r="V12" i="66"/>
  <c r="V6" i="66"/>
  <c r="V11" i="66"/>
  <c r="V5" i="66"/>
  <c r="V4" i="66"/>
  <c r="Y4" i="66" s="1"/>
  <c r="V13" i="66"/>
  <c r="Q15" i="66"/>
  <c r="V17" i="66"/>
  <c r="V22" i="66"/>
  <c r="M6" i="67"/>
  <c r="U6" i="67" s="1"/>
  <c r="M16" i="67"/>
  <c r="U16" i="67" s="1"/>
  <c r="V21" i="67"/>
  <c r="V18" i="67"/>
  <c r="V15" i="67"/>
  <c r="V12" i="67"/>
  <c r="V6" i="67"/>
  <c r="V11" i="67"/>
  <c r="V13" i="67"/>
  <c r="O14" i="67"/>
  <c r="P14" i="67" s="1"/>
  <c r="V19" i="67"/>
  <c r="O20" i="67"/>
  <c r="P20" i="67" s="1"/>
  <c r="M18" i="68"/>
  <c r="U18" i="68" s="1"/>
  <c r="M12" i="68"/>
  <c r="U12" i="68" s="1"/>
  <c r="M6" i="68"/>
  <c r="U6" i="68" s="1"/>
  <c r="M19" i="68"/>
  <c r="U19" i="68" s="1"/>
  <c r="M13" i="68"/>
  <c r="U13" i="68" s="1"/>
  <c r="M7" i="68"/>
  <c r="U7" i="68" s="1"/>
  <c r="M11" i="68"/>
  <c r="U11" i="68" s="1"/>
  <c r="M21" i="68"/>
  <c r="U21" i="68" s="1"/>
  <c r="R7" i="68"/>
  <c r="H17" i="69"/>
  <c r="I17" i="69" s="1"/>
  <c r="J17" i="69" s="1"/>
  <c r="O22" i="69"/>
  <c r="P22" i="69" s="1"/>
  <c r="O19" i="69"/>
  <c r="P19" i="69" s="1"/>
  <c r="O16" i="69"/>
  <c r="P16" i="69" s="1"/>
  <c r="O13" i="69"/>
  <c r="P13" i="69" s="1"/>
  <c r="O8" i="69"/>
  <c r="P8" i="69" s="1"/>
  <c r="O7" i="69"/>
  <c r="P7" i="69" s="1"/>
  <c r="O9" i="69"/>
  <c r="P9" i="69" s="1"/>
  <c r="O23" i="69"/>
  <c r="P23" i="69" s="1"/>
  <c r="O20" i="69"/>
  <c r="P20" i="69" s="1"/>
  <c r="O17" i="69"/>
  <c r="P17" i="69" s="1"/>
  <c r="O14" i="69"/>
  <c r="P14" i="69" s="1"/>
  <c r="O10" i="69"/>
  <c r="P10" i="69" s="1"/>
  <c r="O5" i="69"/>
  <c r="P5" i="69" s="1"/>
  <c r="O11" i="69"/>
  <c r="P11" i="69" s="1"/>
  <c r="O3" i="69"/>
  <c r="O13" i="72"/>
  <c r="P13" i="72" s="1"/>
  <c r="H31" i="74"/>
  <c r="I31" i="74" s="1"/>
  <c r="J31" i="74" s="1"/>
  <c r="H49" i="74"/>
  <c r="I49" i="74" s="1"/>
  <c r="J49" i="74" s="1"/>
  <c r="H67" i="74"/>
  <c r="I67" i="74" s="1"/>
  <c r="J67" i="74" s="1"/>
  <c r="H85" i="74"/>
  <c r="I85" i="74" s="1"/>
  <c r="J85" i="74" s="1"/>
  <c r="AE3" i="74"/>
  <c r="P3" i="74"/>
  <c r="AF3" i="74" s="1"/>
  <c r="AO3" i="74" s="1"/>
  <c r="F9" i="49"/>
  <c r="H9" i="49" s="1"/>
  <c r="I9" i="49" s="1"/>
  <c r="J9" i="49" s="1"/>
  <c r="F15" i="49"/>
  <c r="H15" i="49" s="1"/>
  <c r="I15" i="49" s="1"/>
  <c r="J15" i="49" s="1"/>
  <c r="G6" i="49"/>
  <c r="G12" i="49"/>
  <c r="O6" i="49"/>
  <c r="P6" i="49" s="1"/>
  <c r="O11" i="49"/>
  <c r="P11" i="49" s="1"/>
  <c r="Q12" i="49"/>
  <c r="O14" i="49"/>
  <c r="P14" i="49" s="1"/>
  <c r="Q15" i="49"/>
  <c r="O17" i="49"/>
  <c r="P17" i="49" s="1"/>
  <c r="Q18" i="49"/>
  <c r="O20" i="49"/>
  <c r="P20" i="49" s="1"/>
  <c r="AH3" i="50"/>
  <c r="AQ3" i="50" s="1"/>
  <c r="M9" i="50"/>
  <c r="U9" i="50" s="1"/>
  <c r="M15" i="50"/>
  <c r="U15" i="50" s="1"/>
  <c r="V4" i="50"/>
  <c r="Y4" i="50" s="1"/>
  <c r="Z4" i="50" s="1"/>
  <c r="O5" i="50"/>
  <c r="P5" i="50" s="1"/>
  <c r="V5" i="50"/>
  <c r="R7" i="50"/>
  <c r="R8" i="50"/>
  <c r="O11" i="50"/>
  <c r="P11" i="50" s="1"/>
  <c r="V11" i="50"/>
  <c r="R13" i="50"/>
  <c r="R16" i="50"/>
  <c r="R19" i="50"/>
  <c r="M8" i="51"/>
  <c r="U8" i="51" s="1"/>
  <c r="M14" i="51"/>
  <c r="U14" i="51" s="1"/>
  <c r="M20" i="51"/>
  <c r="U20" i="51" s="1"/>
  <c r="R9" i="51"/>
  <c r="Q13" i="51"/>
  <c r="V15" i="51"/>
  <c r="Q16" i="51"/>
  <c r="V18" i="51"/>
  <c r="Q19" i="51"/>
  <c r="M7" i="52"/>
  <c r="U7" i="52" s="1"/>
  <c r="M13" i="52"/>
  <c r="U13" i="52" s="1"/>
  <c r="M19" i="52"/>
  <c r="U19" i="52" s="1"/>
  <c r="R10" i="52"/>
  <c r="R14" i="52"/>
  <c r="R17" i="52"/>
  <c r="R20" i="52"/>
  <c r="R23" i="52"/>
  <c r="G7" i="53"/>
  <c r="G13" i="53"/>
  <c r="G19" i="53"/>
  <c r="G7" i="54"/>
  <c r="G13" i="54"/>
  <c r="G19" i="54"/>
  <c r="Q10" i="54"/>
  <c r="Q14" i="54"/>
  <c r="Q17" i="54"/>
  <c r="O19" i="54"/>
  <c r="P19" i="54" s="1"/>
  <c r="Q20" i="54"/>
  <c r="Q23" i="54"/>
  <c r="Q5" i="55"/>
  <c r="Q11" i="55"/>
  <c r="O10" i="56"/>
  <c r="P10" i="56" s="1"/>
  <c r="V10" i="56"/>
  <c r="O14" i="56"/>
  <c r="P14" i="56" s="1"/>
  <c r="V14" i="56"/>
  <c r="O17" i="56"/>
  <c r="P17" i="56" s="1"/>
  <c r="V17" i="56"/>
  <c r="O20" i="56"/>
  <c r="P20" i="56" s="1"/>
  <c r="V20" i="56"/>
  <c r="O23" i="56"/>
  <c r="P23" i="56" s="1"/>
  <c r="AH3" i="57"/>
  <c r="AQ3" i="57" s="1"/>
  <c r="F7" i="57"/>
  <c r="H7" i="57" s="1"/>
  <c r="I7" i="57" s="1"/>
  <c r="J7" i="57" s="1"/>
  <c r="F13" i="57"/>
  <c r="H13" i="57" s="1"/>
  <c r="I13" i="57" s="1"/>
  <c r="J13" i="57" s="1"/>
  <c r="F19" i="57"/>
  <c r="H19" i="57" s="1"/>
  <c r="I19" i="57" s="1"/>
  <c r="J19" i="57" s="1"/>
  <c r="M9" i="57"/>
  <c r="U9" i="57" s="1"/>
  <c r="M15" i="57"/>
  <c r="U15" i="57" s="1"/>
  <c r="V4" i="57"/>
  <c r="Y4" i="57" s="1"/>
  <c r="Z4" i="57" s="1"/>
  <c r="O5" i="57"/>
  <c r="P5" i="57" s="1"/>
  <c r="V5" i="57"/>
  <c r="O10" i="57"/>
  <c r="P10" i="57" s="1"/>
  <c r="V10" i="57"/>
  <c r="O14" i="57"/>
  <c r="P14" i="57" s="1"/>
  <c r="V14" i="57"/>
  <c r="O17" i="57"/>
  <c r="P17" i="57" s="1"/>
  <c r="V17" i="57"/>
  <c r="O20" i="57"/>
  <c r="P20" i="57" s="1"/>
  <c r="V20" i="57"/>
  <c r="O23" i="57"/>
  <c r="P23" i="57" s="1"/>
  <c r="AH3" i="58"/>
  <c r="AQ3" i="58" s="1"/>
  <c r="F7" i="58"/>
  <c r="H7" i="58" s="1"/>
  <c r="I7" i="58" s="1"/>
  <c r="J7" i="58" s="1"/>
  <c r="F13" i="58"/>
  <c r="H13" i="58" s="1"/>
  <c r="I13" i="58" s="1"/>
  <c r="J13" i="58" s="1"/>
  <c r="F19" i="58"/>
  <c r="H19" i="58" s="1"/>
  <c r="I19" i="58" s="1"/>
  <c r="J19" i="58" s="1"/>
  <c r="M9" i="58"/>
  <c r="U9" i="58" s="1"/>
  <c r="M15" i="58"/>
  <c r="U15" i="58" s="1"/>
  <c r="V4" i="58"/>
  <c r="Y4" i="58" s="1"/>
  <c r="Z4" i="58" s="1"/>
  <c r="O5" i="58"/>
  <c r="P5" i="58" s="1"/>
  <c r="V5" i="58"/>
  <c r="R7" i="58"/>
  <c r="R8" i="58"/>
  <c r="O11" i="58"/>
  <c r="P11" i="58" s="1"/>
  <c r="V11" i="58"/>
  <c r="R13" i="58"/>
  <c r="R16" i="58"/>
  <c r="R19" i="58"/>
  <c r="M14" i="59"/>
  <c r="U14" i="59" s="1"/>
  <c r="M20" i="59"/>
  <c r="U20" i="59" s="1"/>
  <c r="R9" i="59"/>
  <c r="M7" i="60"/>
  <c r="U7" i="60" s="1"/>
  <c r="M13" i="60"/>
  <c r="U13" i="60" s="1"/>
  <c r="M19" i="60"/>
  <c r="U19" i="60" s="1"/>
  <c r="Q9" i="60"/>
  <c r="R10" i="60"/>
  <c r="R14" i="60"/>
  <c r="R17" i="60"/>
  <c r="R20" i="60"/>
  <c r="R23" i="60"/>
  <c r="G7" i="61"/>
  <c r="G13" i="61"/>
  <c r="G19" i="61"/>
  <c r="Q9" i="61"/>
  <c r="AE3" i="62"/>
  <c r="G7" i="62"/>
  <c r="G13" i="62"/>
  <c r="G19" i="62"/>
  <c r="Q14" i="62"/>
  <c r="Q17" i="62"/>
  <c r="Q20" i="62"/>
  <c r="Q23" i="62"/>
  <c r="Q11" i="63"/>
  <c r="O10" i="64"/>
  <c r="P10" i="64" s="1"/>
  <c r="O14" i="64"/>
  <c r="P14" i="64" s="1"/>
  <c r="O17" i="64"/>
  <c r="P17" i="64" s="1"/>
  <c r="V17" i="64"/>
  <c r="O20" i="64"/>
  <c r="P20" i="64" s="1"/>
  <c r="V20" i="64"/>
  <c r="O23" i="64"/>
  <c r="P23" i="64" s="1"/>
  <c r="O13" i="65"/>
  <c r="P13" i="65" s="1"/>
  <c r="O19" i="65"/>
  <c r="P19" i="65" s="1"/>
  <c r="H8" i="66"/>
  <c r="I8" i="66" s="1"/>
  <c r="J8" i="66" s="1"/>
  <c r="H16" i="66"/>
  <c r="I16" i="66" s="1"/>
  <c r="J16" i="66" s="1"/>
  <c r="O13" i="67"/>
  <c r="P13" i="67" s="1"/>
  <c r="H18" i="69"/>
  <c r="I18" i="69" s="1"/>
  <c r="J18" i="69" s="1"/>
  <c r="O23" i="71"/>
  <c r="P23" i="71" s="1"/>
  <c r="O20" i="71"/>
  <c r="P20" i="71" s="1"/>
  <c r="O17" i="71"/>
  <c r="P17" i="71" s="1"/>
  <c r="O14" i="71"/>
  <c r="P14" i="71" s="1"/>
  <c r="O10" i="71"/>
  <c r="P10" i="71" s="1"/>
  <c r="O11" i="71"/>
  <c r="P11" i="71" s="1"/>
  <c r="O5" i="71"/>
  <c r="P5" i="71" s="1"/>
  <c r="O21" i="71"/>
  <c r="P21" i="71" s="1"/>
  <c r="O18" i="71"/>
  <c r="P18" i="71" s="1"/>
  <c r="O15" i="71"/>
  <c r="P15" i="71" s="1"/>
  <c r="O12" i="71"/>
  <c r="P12" i="71" s="1"/>
  <c r="O6" i="71"/>
  <c r="P6" i="71" s="1"/>
  <c r="O9" i="71"/>
  <c r="P9" i="71" s="1"/>
  <c r="O23" i="72"/>
  <c r="P23" i="72" s="1"/>
  <c r="O20" i="72"/>
  <c r="P20" i="72" s="1"/>
  <c r="O17" i="72"/>
  <c r="P17" i="72" s="1"/>
  <c r="O14" i="72"/>
  <c r="P14" i="72" s="1"/>
  <c r="O21" i="72"/>
  <c r="P21" i="72" s="1"/>
  <c r="O18" i="72"/>
  <c r="P18" i="72" s="1"/>
  <c r="O15" i="72"/>
  <c r="P15" i="72" s="1"/>
  <c r="O19" i="72"/>
  <c r="P19" i="72" s="1"/>
  <c r="O11" i="72"/>
  <c r="P11" i="72" s="1"/>
  <c r="O5" i="72"/>
  <c r="P5" i="72" s="1"/>
  <c r="O12" i="72"/>
  <c r="P12" i="72" s="1"/>
  <c r="O6" i="72"/>
  <c r="P6" i="72" s="1"/>
  <c r="O16" i="72"/>
  <c r="P16" i="72" s="1"/>
  <c r="O8" i="72"/>
  <c r="P8" i="72" s="1"/>
  <c r="O7" i="72"/>
  <c r="P7" i="72" s="1"/>
  <c r="O3" i="72"/>
  <c r="O10" i="72"/>
  <c r="P10" i="72" s="1"/>
  <c r="G97" i="73"/>
  <c r="G91" i="73"/>
  <c r="G85" i="73"/>
  <c r="G79" i="73"/>
  <c r="G73" i="73"/>
  <c r="G67" i="73"/>
  <c r="G61" i="73"/>
  <c r="G55" i="73"/>
  <c r="G49" i="73"/>
  <c r="G43" i="73"/>
  <c r="G37" i="73"/>
  <c r="G31" i="73"/>
  <c r="G25" i="73"/>
  <c r="G19" i="73"/>
  <c r="G13" i="73"/>
  <c r="G7" i="73"/>
  <c r="G95" i="73"/>
  <c r="G89" i="73"/>
  <c r="G83" i="73"/>
  <c r="G77" i="73"/>
  <c r="G71" i="73"/>
  <c r="G65" i="73"/>
  <c r="G59" i="73"/>
  <c r="G53" i="73"/>
  <c r="G47" i="73"/>
  <c r="G41" i="73"/>
  <c r="G35" i="73"/>
  <c r="G29" i="73"/>
  <c r="G23" i="73"/>
  <c r="G17" i="73"/>
  <c r="G11" i="73"/>
  <c r="G5" i="73"/>
  <c r="G94" i="73"/>
  <c r="G88" i="73"/>
  <c r="G82" i="73"/>
  <c r="G76" i="73"/>
  <c r="G70" i="73"/>
  <c r="G64" i="73"/>
  <c r="G58" i="73"/>
  <c r="G52" i="73"/>
  <c r="G46" i="73"/>
  <c r="G40" i="73"/>
  <c r="G34" i="73"/>
  <c r="G28" i="73"/>
  <c r="G22" i="73"/>
  <c r="G16" i="73"/>
  <c r="G10" i="73"/>
  <c r="G4" i="73"/>
  <c r="G96" i="73"/>
  <c r="G84" i="73"/>
  <c r="G72" i="73"/>
  <c r="G60" i="73"/>
  <c r="G48" i="73"/>
  <c r="G36" i="73"/>
  <c r="G24" i="73"/>
  <c r="G12" i="73"/>
  <c r="G93" i="73"/>
  <c r="G81" i="73"/>
  <c r="G69" i="73"/>
  <c r="G57" i="73"/>
  <c r="G45" i="73"/>
  <c r="G33" i="73"/>
  <c r="G21" i="73"/>
  <c r="G9" i="73"/>
  <c r="G92" i="73"/>
  <c r="G80" i="73"/>
  <c r="G68" i="73"/>
  <c r="G56" i="73"/>
  <c r="G44" i="73"/>
  <c r="G32" i="73"/>
  <c r="G20" i="73"/>
  <c r="G8" i="73"/>
  <c r="G90" i="73"/>
  <c r="G78" i="73"/>
  <c r="G66" i="73"/>
  <c r="G54" i="73"/>
  <c r="G42" i="73"/>
  <c r="G30" i="73"/>
  <c r="G18" i="73"/>
  <c r="G6" i="73"/>
  <c r="G98" i="73"/>
  <c r="G86" i="73"/>
  <c r="G74" i="73"/>
  <c r="G62" i="73"/>
  <c r="G50" i="73"/>
  <c r="G38" i="73"/>
  <c r="G26" i="73"/>
  <c r="G14" i="73"/>
  <c r="G75" i="73"/>
  <c r="O10" i="50"/>
  <c r="P10" i="50" s="1"/>
  <c r="V10" i="50"/>
  <c r="O14" i="50"/>
  <c r="P14" i="50" s="1"/>
  <c r="V14" i="50"/>
  <c r="O17" i="50"/>
  <c r="P17" i="50" s="1"/>
  <c r="V17" i="50"/>
  <c r="O20" i="50"/>
  <c r="P20" i="50" s="1"/>
  <c r="V20" i="50"/>
  <c r="AH3" i="51"/>
  <c r="AQ3" i="51" s="1"/>
  <c r="M9" i="51"/>
  <c r="U9" i="51" s="1"/>
  <c r="M15" i="51"/>
  <c r="U15" i="51" s="1"/>
  <c r="R7" i="51"/>
  <c r="R8" i="51"/>
  <c r="R13" i="51"/>
  <c r="R16" i="51"/>
  <c r="R19" i="51"/>
  <c r="M8" i="52"/>
  <c r="U8" i="52" s="1"/>
  <c r="M14" i="52"/>
  <c r="U14" i="52" s="1"/>
  <c r="G8" i="53"/>
  <c r="G14" i="53"/>
  <c r="G8" i="54"/>
  <c r="G14" i="54"/>
  <c r="Q10" i="55"/>
  <c r="Q14" i="55"/>
  <c r="Q17" i="55"/>
  <c r="Q20" i="55"/>
  <c r="F8" i="57"/>
  <c r="H8" i="57" s="1"/>
  <c r="I8" i="57" s="1"/>
  <c r="J8" i="57" s="1"/>
  <c r="F14" i="57"/>
  <c r="H14" i="57" s="1"/>
  <c r="I14" i="57" s="1"/>
  <c r="J14" i="57" s="1"/>
  <c r="F8" i="58"/>
  <c r="H8" i="58" s="1"/>
  <c r="I8" i="58" s="1"/>
  <c r="J8" i="58" s="1"/>
  <c r="F14" i="58"/>
  <c r="H14" i="58" s="1"/>
  <c r="I14" i="58" s="1"/>
  <c r="J14" i="58" s="1"/>
  <c r="O10" i="58"/>
  <c r="P10" i="58" s="1"/>
  <c r="V10" i="58"/>
  <c r="O14" i="58"/>
  <c r="P14" i="58" s="1"/>
  <c r="V14" i="58"/>
  <c r="O17" i="58"/>
  <c r="P17" i="58" s="1"/>
  <c r="V17" i="58"/>
  <c r="O20" i="58"/>
  <c r="P20" i="58" s="1"/>
  <c r="V20" i="58"/>
  <c r="AH3" i="59"/>
  <c r="AQ3" i="59" s="1"/>
  <c r="M9" i="59"/>
  <c r="U9" i="59" s="1"/>
  <c r="M15" i="59"/>
  <c r="U15" i="59" s="1"/>
  <c r="R7" i="59"/>
  <c r="R8" i="59"/>
  <c r="R13" i="59"/>
  <c r="R16" i="59"/>
  <c r="R19" i="59"/>
  <c r="M8" i="60"/>
  <c r="U8" i="60" s="1"/>
  <c r="M14" i="60"/>
  <c r="U14" i="60" s="1"/>
  <c r="Q7" i="60"/>
  <c r="Q8" i="60"/>
  <c r="Q13" i="60"/>
  <c r="Q16" i="60"/>
  <c r="Q19" i="60"/>
  <c r="G8" i="61"/>
  <c r="G14" i="61"/>
  <c r="Q7" i="61"/>
  <c r="Q8" i="61"/>
  <c r="Q13" i="61"/>
  <c r="Q16" i="61"/>
  <c r="Q19" i="61"/>
  <c r="G8" i="62"/>
  <c r="G14" i="62"/>
  <c r="V8" i="63"/>
  <c r="Q10" i="63"/>
  <c r="V13" i="63"/>
  <c r="Q14" i="63"/>
  <c r="V16" i="63"/>
  <c r="Q17" i="63"/>
  <c r="V19" i="63"/>
  <c r="Q20" i="63"/>
  <c r="M20" i="65"/>
  <c r="U20" i="65" s="1"/>
  <c r="M14" i="65"/>
  <c r="U14" i="65" s="1"/>
  <c r="M8" i="65"/>
  <c r="U8" i="65" s="1"/>
  <c r="M10" i="65"/>
  <c r="U10" i="65" s="1"/>
  <c r="M17" i="65"/>
  <c r="U17" i="65" s="1"/>
  <c r="O7" i="65"/>
  <c r="P7" i="65" s="1"/>
  <c r="Q22" i="66"/>
  <c r="Q19" i="66"/>
  <c r="Q16" i="66"/>
  <c r="Q13" i="66"/>
  <c r="Q8" i="66"/>
  <c r="Q7" i="66"/>
  <c r="Q14" i="66"/>
  <c r="Q18" i="66"/>
  <c r="Q23" i="66"/>
  <c r="O21" i="67"/>
  <c r="P21" i="67" s="1"/>
  <c r="O18" i="67"/>
  <c r="P18" i="67" s="1"/>
  <c r="O15" i="67"/>
  <c r="P15" i="67" s="1"/>
  <c r="O12" i="67"/>
  <c r="P12" i="67" s="1"/>
  <c r="O6" i="67"/>
  <c r="P6" i="67" s="1"/>
  <c r="M10" i="67"/>
  <c r="U10" i="67" s="1"/>
  <c r="M18" i="67"/>
  <c r="U18" i="67" s="1"/>
  <c r="Z4" i="67"/>
  <c r="O7" i="67"/>
  <c r="P7" i="67" s="1"/>
  <c r="O11" i="67"/>
  <c r="P11" i="67" s="1"/>
  <c r="R11" i="68"/>
  <c r="R5" i="68"/>
  <c r="R4" i="68"/>
  <c r="R21" i="68"/>
  <c r="R18" i="68"/>
  <c r="R15" i="68"/>
  <c r="R12" i="68"/>
  <c r="R23" i="68"/>
  <c r="R20" i="68"/>
  <c r="R17" i="68"/>
  <c r="R14" i="68"/>
  <c r="R10" i="68"/>
  <c r="R6" i="68"/>
  <c r="R8" i="68"/>
  <c r="R19" i="68"/>
  <c r="H11" i="69"/>
  <c r="I11" i="69" s="1"/>
  <c r="J11" i="69" s="1"/>
  <c r="O7" i="71"/>
  <c r="P7" i="71" s="1"/>
  <c r="H15" i="73"/>
  <c r="I15" i="73" s="1"/>
  <c r="J15" i="73" s="1"/>
  <c r="H87" i="73"/>
  <c r="I87" i="73" s="1"/>
  <c r="J87" i="73" s="1"/>
  <c r="H37" i="74"/>
  <c r="I37" i="74" s="1"/>
  <c r="J37" i="74" s="1"/>
  <c r="H73" i="74"/>
  <c r="I73" i="74" s="1"/>
  <c r="J73" i="74" s="1"/>
  <c r="H55" i="74"/>
  <c r="I55" i="74" s="1"/>
  <c r="J55" i="74" s="1"/>
  <c r="H9" i="75"/>
  <c r="I9" i="75" s="1"/>
  <c r="J9" i="75" s="1"/>
  <c r="AH3" i="66"/>
  <c r="AQ3" i="66" s="1"/>
  <c r="M9" i="66"/>
  <c r="U9" i="66" s="1"/>
  <c r="M15" i="66"/>
  <c r="U15" i="66" s="1"/>
  <c r="M21" i="66"/>
  <c r="U21" i="66" s="1"/>
  <c r="R7" i="66"/>
  <c r="R8" i="66"/>
  <c r="R13" i="66"/>
  <c r="R16" i="66"/>
  <c r="R19" i="66"/>
  <c r="R22" i="66"/>
  <c r="Q9" i="68"/>
  <c r="F4" i="69"/>
  <c r="H4" i="69" s="1"/>
  <c r="I4" i="69" s="1"/>
  <c r="J4" i="69" s="1"/>
  <c r="K4" i="69" s="1"/>
  <c r="F10" i="69"/>
  <c r="H10" i="69" s="1"/>
  <c r="I10" i="69" s="1"/>
  <c r="J10" i="69" s="1"/>
  <c r="F16" i="69"/>
  <c r="H16" i="69" s="1"/>
  <c r="I16" i="69" s="1"/>
  <c r="J16" i="69" s="1"/>
  <c r="F22" i="69"/>
  <c r="H22" i="69" s="1"/>
  <c r="I22" i="69" s="1"/>
  <c r="J22" i="69" s="1"/>
  <c r="M6" i="69"/>
  <c r="U6" i="69" s="1"/>
  <c r="M12" i="69"/>
  <c r="U12" i="69" s="1"/>
  <c r="M18" i="69"/>
  <c r="U18" i="69" s="1"/>
  <c r="Q9" i="69"/>
  <c r="G7" i="70"/>
  <c r="G13" i="70"/>
  <c r="G19" i="70"/>
  <c r="M6" i="70"/>
  <c r="U6" i="70" s="1"/>
  <c r="M12" i="70"/>
  <c r="U12" i="70" s="1"/>
  <c r="M18" i="70"/>
  <c r="U18" i="70" s="1"/>
  <c r="R4" i="70"/>
  <c r="R5" i="70"/>
  <c r="R11" i="70"/>
  <c r="V13" i="70"/>
  <c r="V16" i="70"/>
  <c r="V19" i="70"/>
  <c r="M5" i="71"/>
  <c r="U5" i="71" s="1"/>
  <c r="M11" i="71"/>
  <c r="U11" i="71" s="1"/>
  <c r="M17" i="71"/>
  <c r="U17" i="71" s="1"/>
  <c r="M23" i="71"/>
  <c r="U23" i="71" s="1"/>
  <c r="Q5" i="71"/>
  <c r="R6" i="71"/>
  <c r="Q11" i="71"/>
  <c r="R12" i="71"/>
  <c r="R15" i="71"/>
  <c r="R18" i="71"/>
  <c r="R21" i="71"/>
  <c r="Q6" i="72"/>
  <c r="R20" i="72"/>
  <c r="G6" i="74"/>
  <c r="G12" i="74"/>
  <c r="G18" i="74"/>
  <c r="G24" i="74"/>
  <c r="G30" i="74"/>
  <c r="G36" i="74"/>
  <c r="G42" i="74"/>
  <c r="G48" i="74"/>
  <c r="G54" i="74"/>
  <c r="G60" i="74"/>
  <c r="G66" i="74"/>
  <c r="G72" i="74"/>
  <c r="G78" i="74"/>
  <c r="M12" i="74"/>
  <c r="U12" i="74" s="1"/>
  <c r="M24" i="74"/>
  <c r="U24" i="74" s="1"/>
  <c r="M36" i="74"/>
  <c r="U36" i="74" s="1"/>
  <c r="M48" i="74"/>
  <c r="U48" i="74" s="1"/>
  <c r="M60" i="74"/>
  <c r="U60" i="74" s="1"/>
  <c r="M72" i="74"/>
  <c r="U72" i="74" s="1"/>
  <c r="Q11" i="74"/>
  <c r="Q56" i="74"/>
  <c r="P3" i="77"/>
  <c r="AF3" i="77" s="1"/>
  <c r="AO3" i="77" s="1"/>
  <c r="AE3" i="77"/>
  <c r="H87" i="77"/>
  <c r="I87" i="77" s="1"/>
  <c r="J87" i="77" s="1"/>
  <c r="G9" i="70"/>
  <c r="G15" i="70"/>
  <c r="G21" i="70"/>
  <c r="Q9" i="71"/>
  <c r="M85" i="74"/>
  <c r="U85" i="74" s="1"/>
  <c r="M79" i="74"/>
  <c r="U79" i="74" s="1"/>
  <c r="M73" i="74"/>
  <c r="U73" i="74" s="1"/>
  <c r="M67" i="74"/>
  <c r="U67" i="74" s="1"/>
  <c r="M61" i="74"/>
  <c r="U61" i="74" s="1"/>
  <c r="M55" i="74"/>
  <c r="U55" i="74" s="1"/>
  <c r="M49" i="74"/>
  <c r="U49" i="74" s="1"/>
  <c r="M43" i="74"/>
  <c r="U43" i="74" s="1"/>
  <c r="M37" i="74"/>
  <c r="U37" i="74" s="1"/>
  <c r="M31" i="74"/>
  <c r="U31" i="74" s="1"/>
  <c r="M25" i="74"/>
  <c r="U25" i="74" s="1"/>
  <c r="M19" i="74"/>
  <c r="U19" i="74" s="1"/>
  <c r="M13" i="74"/>
  <c r="U13" i="74" s="1"/>
  <c r="M7" i="74"/>
  <c r="U7" i="74" s="1"/>
  <c r="M89" i="74"/>
  <c r="U89" i="74" s="1"/>
  <c r="M83" i="74"/>
  <c r="U83" i="74" s="1"/>
  <c r="M77" i="74"/>
  <c r="U77" i="74" s="1"/>
  <c r="M71" i="74"/>
  <c r="U71" i="74" s="1"/>
  <c r="M65" i="74"/>
  <c r="U65" i="74" s="1"/>
  <c r="M59" i="74"/>
  <c r="U59" i="74" s="1"/>
  <c r="M53" i="74"/>
  <c r="U53" i="74" s="1"/>
  <c r="M47" i="74"/>
  <c r="U47" i="74" s="1"/>
  <c r="M41" i="74"/>
  <c r="U41" i="74" s="1"/>
  <c r="M35" i="74"/>
  <c r="U35" i="74" s="1"/>
  <c r="M29" i="74"/>
  <c r="U29" i="74" s="1"/>
  <c r="M23" i="74"/>
  <c r="U23" i="74" s="1"/>
  <c r="M17" i="74"/>
  <c r="U17" i="74" s="1"/>
  <c r="M11" i="74"/>
  <c r="U11" i="74" s="1"/>
  <c r="M5" i="74"/>
  <c r="U5" i="74" s="1"/>
  <c r="M88" i="74"/>
  <c r="U88" i="74" s="1"/>
  <c r="M82" i="74"/>
  <c r="U82" i="74" s="1"/>
  <c r="M76" i="74"/>
  <c r="U76" i="74" s="1"/>
  <c r="M70" i="74"/>
  <c r="U70" i="74" s="1"/>
  <c r="M64" i="74"/>
  <c r="U64" i="74" s="1"/>
  <c r="M58" i="74"/>
  <c r="U58" i="74" s="1"/>
  <c r="M52" i="74"/>
  <c r="U52" i="74" s="1"/>
  <c r="M46" i="74"/>
  <c r="U46" i="74" s="1"/>
  <c r="M40" i="74"/>
  <c r="U40" i="74" s="1"/>
  <c r="M34" i="74"/>
  <c r="U34" i="74" s="1"/>
  <c r="M28" i="74"/>
  <c r="U28" i="74" s="1"/>
  <c r="M22" i="74"/>
  <c r="U22" i="74" s="1"/>
  <c r="M16" i="74"/>
  <c r="U16" i="74" s="1"/>
  <c r="M10" i="74"/>
  <c r="U10" i="74" s="1"/>
  <c r="M4" i="74"/>
  <c r="U4" i="74" s="1"/>
  <c r="X4" i="74" s="1"/>
  <c r="AH4" i="74" s="1"/>
  <c r="M15" i="74"/>
  <c r="U15" i="74" s="1"/>
  <c r="M27" i="74"/>
  <c r="U27" i="74" s="1"/>
  <c r="M39" i="74"/>
  <c r="U39" i="74" s="1"/>
  <c r="M51" i="74"/>
  <c r="U51" i="74" s="1"/>
  <c r="M63" i="74"/>
  <c r="U63" i="74" s="1"/>
  <c r="M75" i="74"/>
  <c r="U75" i="74" s="1"/>
  <c r="M87" i="74"/>
  <c r="U87" i="74" s="1"/>
  <c r="Q89" i="74"/>
  <c r="Q80" i="74"/>
  <c r="Q71" i="74"/>
  <c r="Q62" i="74"/>
  <c r="Q53" i="74"/>
  <c r="Q49" i="74"/>
  <c r="Q46" i="74"/>
  <c r="Q43" i="74"/>
  <c r="Q40" i="74"/>
  <c r="Q37" i="74"/>
  <c r="Q34" i="74"/>
  <c r="Q31" i="74"/>
  <c r="Q28" i="74"/>
  <c r="Q25" i="74"/>
  <c r="Q22" i="74"/>
  <c r="Q19" i="74"/>
  <c r="Q16" i="74"/>
  <c r="Q13" i="74"/>
  <c r="Q7" i="74"/>
  <c r="Q84" i="74"/>
  <c r="Q82" i="74"/>
  <c r="Q75" i="74"/>
  <c r="Q73" i="74"/>
  <c r="Q66" i="74"/>
  <c r="Q64" i="74"/>
  <c r="Q57" i="74"/>
  <c r="Q55" i="74"/>
  <c r="Q86" i="74"/>
  <c r="Q77" i="74"/>
  <c r="Q68" i="74"/>
  <c r="Q59" i="74"/>
  <c r="Q48" i="74"/>
  <c r="Q45" i="74"/>
  <c r="Q42" i="74"/>
  <c r="Q39" i="74"/>
  <c r="Q36" i="74"/>
  <c r="Q33" i="74"/>
  <c r="Q30" i="74"/>
  <c r="Q27" i="74"/>
  <c r="Q24" i="74"/>
  <c r="Q21" i="74"/>
  <c r="Q18" i="74"/>
  <c r="Q15" i="74"/>
  <c r="Q12" i="74"/>
  <c r="Q10" i="74"/>
  <c r="Q8" i="74"/>
  <c r="Q6" i="74"/>
  <c r="Q88" i="74"/>
  <c r="Q81" i="74"/>
  <c r="Q79" i="74"/>
  <c r="Q72" i="74"/>
  <c r="Q70" i="74"/>
  <c r="Q63" i="74"/>
  <c r="Q61" i="74"/>
  <c r="Q54" i="74"/>
  <c r="Q52" i="74"/>
  <c r="Q87" i="74"/>
  <c r="Q85" i="74"/>
  <c r="Q78" i="74"/>
  <c r="Q76" i="74"/>
  <c r="Q69" i="74"/>
  <c r="Q67" i="74"/>
  <c r="Q60" i="74"/>
  <c r="Q58" i="74"/>
  <c r="Q51" i="74"/>
  <c r="Q74" i="74"/>
  <c r="AH4" i="75"/>
  <c r="H15" i="77"/>
  <c r="I15" i="77" s="1"/>
  <c r="J15" i="77" s="1"/>
  <c r="V10" i="68"/>
  <c r="V14" i="68"/>
  <c r="V17" i="68"/>
  <c r="V20" i="68"/>
  <c r="V23" i="68"/>
  <c r="AH3" i="69"/>
  <c r="AQ3" i="69" s="1"/>
  <c r="M9" i="69"/>
  <c r="U9" i="69" s="1"/>
  <c r="M15" i="69"/>
  <c r="U15" i="69" s="1"/>
  <c r="M21" i="69"/>
  <c r="U21" i="69" s="1"/>
  <c r="V10" i="69"/>
  <c r="V14" i="69"/>
  <c r="V17" i="69"/>
  <c r="V20" i="69"/>
  <c r="V23" i="69"/>
  <c r="AH3" i="70"/>
  <c r="AQ3" i="70" s="1"/>
  <c r="G4" i="70"/>
  <c r="G10" i="70"/>
  <c r="G16" i="70"/>
  <c r="G22" i="70"/>
  <c r="M9" i="70"/>
  <c r="U9" i="70" s="1"/>
  <c r="M15" i="70"/>
  <c r="U15" i="70" s="1"/>
  <c r="M21" i="70"/>
  <c r="U21" i="70" s="1"/>
  <c r="R7" i="70"/>
  <c r="R8" i="70"/>
  <c r="R13" i="70"/>
  <c r="R16" i="70"/>
  <c r="R19" i="70"/>
  <c r="R22" i="70"/>
  <c r="Q7" i="71"/>
  <c r="Q8" i="71"/>
  <c r="Q13" i="71"/>
  <c r="Q16" i="71"/>
  <c r="Q19" i="71"/>
  <c r="Q22" i="71"/>
  <c r="Q21" i="72"/>
  <c r="Q18" i="72"/>
  <c r="Q15" i="72"/>
  <c r="Q22" i="72"/>
  <c r="Q19" i="72"/>
  <c r="Q16" i="72"/>
  <c r="Q13" i="72"/>
  <c r="Q9" i="72"/>
  <c r="Q17" i="72"/>
  <c r="F88" i="74"/>
  <c r="F85" i="74"/>
  <c r="F82" i="74"/>
  <c r="F79" i="74"/>
  <c r="F76" i="74"/>
  <c r="F73" i="74"/>
  <c r="F70" i="74"/>
  <c r="F67" i="74"/>
  <c r="F64" i="74"/>
  <c r="F61" i="74"/>
  <c r="F58" i="74"/>
  <c r="F55" i="74"/>
  <c r="F52" i="74"/>
  <c r="F49" i="74"/>
  <c r="F46" i="74"/>
  <c r="F43" i="74"/>
  <c r="F40" i="74"/>
  <c r="F37" i="74"/>
  <c r="F34" i="74"/>
  <c r="F31" i="74"/>
  <c r="F28" i="74"/>
  <c r="F25" i="74"/>
  <c r="F22" i="74"/>
  <c r="F19" i="74"/>
  <c r="F16" i="74"/>
  <c r="F13" i="74"/>
  <c r="F10" i="74"/>
  <c r="F7" i="74"/>
  <c r="F4" i="74"/>
  <c r="F87" i="74"/>
  <c r="F84" i="74"/>
  <c r="F81" i="74"/>
  <c r="F78" i="74"/>
  <c r="F75" i="74"/>
  <c r="F72" i="74"/>
  <c r="F69" i="74"/>
  <c r="F66" i="74"/>
  <c r="F63" i="74"/>
  <c r="F60" i="74"/>
  <c r="F57" i="74"/>
  <c r="F54" i="74"/>
  <c r="F51" i="74"/>
  <c r="F48" i="74"/>
  <c r="F45" i="74"/>
  <c r="F42" i="74"/>
  <c r="F39" i="74"/>
  <c r="F36" i="74"/>
  <c r="F33" i="74"/>
  <c r="F30" i="74"/>
  <c r="F27" i="74"/>
  <c r="F24" i="74"/>
  <c r="F21" i="74"/>
  <c r="F18" i="74"/>
  <c r="F15" i="74"/>
  <c r="F12" i="74"/>
  <c r="F9" i="74"/>
  <c r="F6" i="74"/>
  <c r="G89" i="74"/>
  <c r="G86" i="74"/>
  <c r="G83" i="74"/>
  <c r="G80" i="74"/>
  <c r="G77" i="74"/>
  <c r="G74" i="74"/>
  <c r="G71" i="74"/>
  <c r="G68" i="74"/>
  <c r="G65" i="74"/>
  <c r="G62" i="74"/>
  <c r="G59" i="74"/>
  <c r="G56" i="74"/>
  <c r="G53" i="74"/>
  <c r="G50" i="74"/>
  <c r="G47" i="74"/>
  <c r="G44" i="74"/>
  <c r="G41" i="74"/>
  <c r="G38" i="74"/>
  <c r="G35" i="74"/>
  <c r="G32" i="74"/>
  <c r="G29" i="74"/>
  <c r="G26" i="74"/>
  <c r="G23" i="74"/>
  <c r="G20" i="74"/>
  <c r="G17" i="74"/>
  <c r="G14" i="74"/>
  <c r="G11" i="74"/>
  <c r="G8" i="74"/>
  <c r="G5" i="74"/>
  <c r="G9" i="74"/>
  <c r="G15" i="74"/>
  <c r="G21" i="74"/>
  <c r="G27" i="74"/>
  <c r="G33" i="74"/>
  <c r="G39" i="74"/>
  <c r="G45" i="74"/>
  <c r="G51" i="74"/>
  <c r="G57" i="74"/>
  <c r="G63" i="74"/>
  <c r="G69" i="74"/>
  <c r="G75" i="74"/>
  <c r="G81" i="74"/>
  <c r="G87" i="74"/>
  <c r="M6" i="74"/>
  <c r="U6" i="74" s="1"/>
  <c r="M18" i="74"/>
  <c r="U18" i="74" s="1"/>
  <c r="M30" i="74"/>
  <c r="U30" i="74" s="1"/>
  <c r="M42" i="74"/>
  <c r="U42" i="74" s="1"/>
  <c r="M54" i="74"/>
  <c r="U54" i="74" s="1"/>
  <c r="M66" i="74"/>
  <c r="U66" i="74" s="1"/>
  <c r="M78" i="74"/>
  <c r="U78" i="74" s="1"/>
  <c r="Q9" i="74"/>
  <c r="R13" i="74"/>
  <c r="R16" i="74"/>
  <c r="R19" i="74"/>
  <c r="R22" i="74"/>
  <c r="Q32" i="74"/>
  <c r="Q41" i="74"/>
  <c r="Q50" i="74"/>
  <c r="R58" i="74"/>
  <c r="F96" i="77"/>
  <c r="F90" i="77"/>
  <c r="F84" i="77"/>
  <c r="F78" i="77"/>
  <c r="F72" i="77"/>
  <c r="F66" i="77"/>
  <c r="F60" i="77"/>
  <c r="F54" i="77"/>
  <c r="F48" i="77"/>
  <c r="F42" i="77"/>
  <c r="F36" i="77"/>
  <c r="F30" i="77"/>
  <c r="F24" i="77"/>
  <c r="F18" i="77"/>
  <c r="F12" i="77"/>
  <c r="F6" i="77"/>
  <c r="F95" i="77"/>
  <c r="F89" i="77"/>
  <c r="F83" i="77"/>
  <c r="F77" i="77"/>
  <c r="F71" i="77"/>
  <c r="F65" i="77"/>
  <c r="F59" i="77"/>
  <c r="F53" i="77"/>
  <c r="F47" i="77"/>
  <c r="F41" i="77"/>
  <c r="F35" i="77"/>
  <c r="F29" i="77"/>
  <c r="F23" i="77"/>
  <c r="F17" i="77"/>
  <c r="F11" i="77"/>
  <c r="F5" i="77"/>
  <c r="F94" i="77"/>
  <c r="F88" i="77"/>
  <c r="F82" i="77"/>
  <c r="F76" i="77"/>
  <c r="F70" i="77"/>
  <c r="F64" i="77"/>
  <c r="F58" i="77"/>
  <c r="F52" i="77"/>
  <c r="F46" i="77"/>
  <c r="F40" i="77"/>
  <c r="F34" i="77"/>
  <c r="F28" i="77"/>
  <c r="F22" i="77"/>
  <c r="F16" i="77"/>
  <c r="F10" i="77"/>
  <c r="F4" i="77"/>
  <c r="F98" i="77"/>
  <c r="F92" i="77"/>
  <c r="F86" i="77"/>
  <c r="F80" i="77"/>
  <c r="F74" i="77"/>
  <c r="F68" i="77"/>
  <c r="F62" i="77"/>
  <c r="F56" i="77"/>
  <c r="F50" i="77"/>
  <c r="F44" i="77"/>
  <c r="F38" i="77"/>
  <c r="F32" i="77"/>
  <c r="F26" i="77"/>
  <c r="F20" i="77"/>
  <c r="F14" i="77"/>
  <c r="F8" i="77"/>
  <c r="F97" i="77"/>
  <c r="F91" i="77"/>
  <c r="F85" i="77"/>
  <c r="F79" i="77"/>
  <c r="F73" i="77"/>
  <c r="F67" i="77"/>
  <c r="F61" i="77"/>
  <c r="F55" i="77"/>
  <c r="F49" i="77"/>
  <c r="F43" i="77"/>
  <c r="F37" i="77"/>
  <c r="F31" i="77"/>
  <c r="F25" i="77"/>
  <c r="F19" i="77"/>
  <c r="F13" i="77"/>
  <c r="F7" i="77"/>
  <c r="F63" i="77"/>
  <c r="F27" i="77"/>
  <c r="F93" i="77"/>
  <c r="F57" i="77"/>
  <c r="F21" i="77"/>
  <c r="F87" i="77"/>
  <c r="F51" i="77"/>
  <c r="F15" i="77"/>
  <c r="F81" i="77"/>
  <c r="F45" i="77"/>
  <c r="F9" i="77"/>
  <c r="F69" i="77"/>
  <c r="F33" i="77"/>
  <c r="M4" i="69"/>
  <c r="U4" i="69" s="1"/>
  <c r="X4" i="69" s="1"/>
  <c r="M10" i="69"/>
  <c r="U10" i="69" s="1"/>
  <c r="M16" i="69"/>
  <c r="U16" i="69" s="1"/>
  <c r="M22" i="69"/>
  <c r="U22" i="69" s="1"/>
  <c r="G5" i="70"/>
  <c r="G11" i="70"/>
  <c r="G17" i="70"/>
  <c r="G23" i="70"/>
  <c r="M4" i="70"/>
  <c r="U4" i="70" s="1"/>
  <c r="X4" i="70" s="1"/>
  <c r="M10" i="70"/>
  <c r="U10" i="70" s="1"/>
  <c r="M16" i="70"/>
  <c r="U16" i="70" s="1"/>
  <c r="M22" i="70"/>
  <c r="U22" i="70" s="1"/>
  <c r="AH3" i="71"/>
  <c r="AQ3" i="71" s="1"/>
  <c r="M9" i="71"/>
  <c r="U9" i="71" s="1"/>
  <c r="M15" i="71"/>
  <c r="U15" i="71" s="1"/>
  <c r="M21" i="71"/>
  <c r="U21" i="71" s="1"/>
  <c r="R7" i="71"/>
  <c r="R8" i="71"/>
  <c r="R13" i="71"/>
  <c r="R16" i="71"/>
  <c r="R19" i="71"/>
  <c r="R22" i="71"/>
  <c r="Q7" i="72"/>
  <c r="Q8" i="72"/>
  <c r="G4" i="74"/>
  <c r="G10" i="74"/>
  <c r="G16" i="74"/>
  <c r="G22" i="74"/>
  <c r="G28" i="74"/>
  <c r="G34" i="74"/>
  <c r="G40" i="74"/>
  <c r="G46" i="74"/>
  <c r="G52" i="74"/>
  <c r="G58" i="74"/>
  <c r="G64" i="74"/>
  <c r="G70" i="74"/>
  <c r="G76" i="74"/>
  <c r="G82" i="74"/>
  <c r="G88" i="74"/>
  <c r="M8" i="74"/>
  <c r="U8" i="74" s="1"/>
  <c r="M20" i="74"/>
  <c r="U20" i="74" s="1"/>
  <c r="M32" i="74"/>
  <c r="U32" i="74" s="1"/>
  <c r="M44" i="74"/>
  <c r="U44" i="74" s="1"/>
  <c r="M56" i="74"/>
  <c r="U56" i="74" s="1"/>
  <c r="M68" i="74"/>
  <c r="U68" i="74" s="1"/>
  <c r="M80" i="74"/>
  <c r="U80" i="74" s="1"/>
  <c r="R87" i="74"/>
  <c r="R84" i="74"/>
  <c r="R81" i="74"/>
  <c r="R78" i="74"/>
  <c r="R75" i="74"/>
  <c r="R72" i="74"/>
  <c r="R69" i="74"/>
  <c r="R66" i="74"/>
  <c r="R63" i="74"/>
  <c r="R60" i="74"/>
  <c r="R57" i="74"/>
  <c r="R54" i="74"/>
  <c r="R51" i="74"/>
  <c r="R82" i="74"/>
  <c r="R73" i="74"/>
  <c r="R64" i="74"/>
  <c r="R55" i="74"/>
  <c r="R86" i="74"/>
  <c r="R77" i="74"/>
  <c r="R68" i="74"/>
  <c r="R59" i="74"/>
  <c r="R48" i="74"/>
  <c r="R45" i="74"/>
  <c r="R42" i="74"/>
  <c r="R39" i="74"/>
  <c r="R36" i="74"/>
  <c r="R33" i="74"/>
  <c r="R30" i="74"/>
  <c r="R27" i="74"/>
  <c r="R88" i="74"/>
  <c r="R79" i="74"/>
  <c r="R70" i="74"/>
  <c r="R61" i="74"/>
  <c r="R52" i="74"/>
  <c r="R83" i="74"/>
  <c r="R74" i="74"/>
  <c r="R65" i="74"/>
  <c r="R56" i="74"/>
  <c r="R50" i="74"/>
  <c r="R47" i="74"/>
  <c r="R44" i="74"/>
  <c r="R41" i="74"/>
  <c r="R38" i="74"/>
  <c r="R35" i="74"/>
  <c r="R32" i="74"/>
  <c r="R29" i="74"/>
  <c r="R26" i="74"/>
  <c r="R23" i="74"/>
  <c r="R20" i="74"/>
  <c r="R17" i="74"/>
  <c r="R14" i="74"/>
  <c r="R3" i="74"/>
  <c r="R89" i="74"/>
  <c r="R80" i="74"/>
  <c r="R71" i="74"/>
  <c r="R62" i="74"/>
  <c r="R53" i="74"/>
  <c r="R49" i="74"/>
  <c r="R46" i="74"/>
  <c r="R43" i="74"/>
  <c r="R40" i="74"/>
  <c r="R37" i="74"/>
  <c r="R34" i="74"/>
  <c r="R31" i="74"/>
  <c r="R28" i="74"/>
  <c r="R25" i="74"/>
  <c r="R9" i="74"/>
  <c r="Q65" i="74"/>
  <c r="AE3" i="75"/>
  <c r="P3" i="75"/>
  <c r="AF3" i="75" s="1"/>
  <c r="AO3" i="75" s="1"/>
  <c r="H17" i="75"/>
  <c r="I17" i="75" s="1"/>
  <c r="J17" i="75" s="1"/>
  <c r="H69" i="76"/>
  <c r="I69" i="76" s="1"/>
  <c r="J69" i="76" s="1"/>
  <c r="H17" i="76"/>
  <c r="I17" i="76" s="1"/>
  <c r="J17" i="76" s="1"/>
  <c r="H35" i="76"/>
  <c r="I35" i="76" s="1"/>
  <c r="J35" i="76" s="1"/>
  <c r="H53" i="76"/>
  <c r="I53" i="76" s="1"/>
  <c r="J53" i="76" s="1"/>
  <c r="F39" i="77"/>
  <c r="G9" i="65"/>
  <c r="G15" i="65"/>
  <c r="G9" i="66"/>
  <c r="G15" i="66"/>
  <c r="M8" i="66"/>
  <c r="U8" i="66" s="1"/>
  <c r="M14" i="66"/>
  <c r="U14" i="66" s="1"/>
  <c r="V7" i="68"/>
  <c r="V8" i="68"/>
  <c r="Q10" i="68"/>
  <c r="V13" i="68"/>
  <c r="Q14" i="68"/>
  <c r="V16" i="68"/>
  <c r="Q17" i="68"/>
  <c r="V19" i="68"/>
  <c r="Q20" i="68"/>
  <c r="F9" i="69"/>
  <c r="H9" i="69" s="1"/>
  <c r="I9" i="69" s="1"/>
  <c r="J9" i="69" s="1"/>
  <c r="F15" i="69"/>
  <c r="H15" i="69" s="1"/>
  <c r="I15" i="69" s="1"/>
  <c r="J15" i="69" s="1"/>
  <c r="M5" i="69"/>
  <c r="U5" i="69" s="1"/>
  <c r="M11" i="69"/>
  <c r="U11" i="69" s="1"/>
  <c r="M17" i="69"/>
  <c r="U17" i="69" s="1"/>
  <c r="V7" i="69"/>
  <c r="V8" i="69"/>
  <c r="Q10" i="69"/>
  <c r="V13" i="69"/>
  <c r="Q14" i="69"/>
  <c r="V16" i="69"/>
  <c r="Q17" i="69"/>
  <c r="V19" i="69"/>
  <c r="Q20" i="69"/>
  <c r="F9" i="70"/>
  <c r="F15" i="70"/>
  <c r="G6" i="70"/>
  <c r="G12" i="70"/>
  <c r="M5" i="70"/>
  <c r="U5" i="70" s="1"/>
  <c r="M11" i="70"/>
  <c r="U11" i="70" s="1"/>
  <c r="M17" i="70"/>
  <c r="U17" i="70" s="1"/>
  <c r="R6" i="70"/>
  <c r="R12" i="70"/>
  <c r="R15" i="70"/>
  <c r="R18" i="70"/>
  <c r="M4" i="71"/>
  <c r="U4" i="71" s="1"/>
  <c r="X4" i="71" s="1"/>
  <c r="M10" i="71"/>
  <c r="U10" i="71" s="1"/>
  <c r="M16" i="71"/>
  <c r="U16" i="71" s="1"/>
  <c r="Q6" i="71"/>
  <c r="V10" i="71"/>
  <c r="Q12" i="71"/>
  <c r="V14" i="71"/>
  <c r="Q15" i="71"/>
  <c r="V17" i="71"/>
  <c r="Q18" i="71"/>
  <c r="V20" i="71"/>
  <c r="AH3" i="72"/>
  <c r="AQ3" i="72" s="1"/>
  <c r="M9" i="72"/>
  <c r="U9" i="72" s="1"/>
  <c r="M15" i="72"/>
  <c r="U15" i="72" s="1"/>
  <c r="R7" i="72"/>
  <c r="R8" i="72"/>
  <c r="Q20" i="72"/>
  <c r="P3" i="73"/>
  <c r="AF3" i="73" s="1"/>
  <c r="AO3" i="73" s="1"/>
  <c r="AE3" i="73"/>
  <c r="F5" i="74"/>
  <c r="F11" i="74"/>
  <c r="F17" i="74"/>
  <c r="F23" i="74"/>
  <c r="F29" i="74"/>
  <c r="F35" i="74"/>
  <c r="F41" i="74"/>
  <c r="F47" i="74"/>
  <c r="F53" i="74"/>
  <c r="F59" i="74"/>
  <c r="F65" i="74"/>
  <c r="F71" i="74"/>
  <c r="F77" i="74"/>
  <c r="F83" i="74"/>
  <c r="F89" i="74"/>
  <c r="M9" i="74"/>
  <c r="U9" i="74" s="1"/>
  <c r="M21" i="74"/>
  <c r="U21" i="74" s="1"/>
  <c r="M33" i="74"/>
  <c r="U33" i="74" s="1"/>
  <c r="M45" i="74"/>
  <c r="U45" i="74" s="1"/>
  <c r="M57" i="74"/>
  <c r="U57" i="74" s="1"/>
  <c r="M69" i="74"/>
  <c r="U69" i="74" s="1"/>
  <c r="M81" i="74"/>
  <c r="U81" i="74" s="1"/>
  <c r="R7" i="74"/>
  <c r="R8" i="74"/>
  <c r="V81" i="74"/>
  <c r="V72" i="74"/>
  <c r="V63" i="74"/>
  <c r="V54" i="74"/>
  <c r="V50" i="74"/>
  <c r="V47" i="74"/>
  <c r="V44" i="74"/>
  <c r="V41" i="74"/>
  <c r="V38" i="74"/>
  <c r="V35" i="74"/>
  <c r="V32" i="74"/>
  <c r="V29" i="74"/>
  <c r="V26" i="74"/>
  <c r="V23" i="74"/>
  <c r="V20" i="74"/>
  <c r="V17" i="74"/>
  <c r="V14" i="74"/>
  <c r="V85" i="74"/>
  <c r="V83" i="74"/>
  <c r="V76" i="74"/>
  <c r="V74" i="74"/>
  <c r="V67" i="74"/>
  <c r="V65" i="74"/>
  <c r="V58" i="74"/>
  <c r="V56" i="74"/>
  <c r="V87" i="74"/>
  <c r="V78" i="74"/>
  <c r="V69" i="74"/>
  <c r="V60" i="74"/>
  <c r="V51" i="74"/>
  <c r="V49" i="74"/>
  <c r="V46" i="74"/>
  <c r="V43" i="74"/>
  <c r="V40" i="74"/>
  <c r="V37" i="74"/>
  <c r="V34" i="74"/>
  <c r="V31" i="74"/>
  <c r="V28" i="74"/>
  <c r="V25" i="74"/>
  <c r="V22" i="74"/>
  <c r="V19" i="74"/>
  <c r="V16" i="74"/>
  <c r="V13" i="74"/>
  <c r="V7" i="74"/>
  <c r="V89" i="74"/>
  <c r="V82" i="74"/>
  <c r="V80" i="74"/>
  <c r="V73" i="74"/>
  <c r="V71" i="74"/>
  <c r="V64" i="74"/>
  <c r="V62" i="74"/>
  <c r="V55" i="74"/>
  <c r="V53" i="74"/>
  <c r="V88" i="74"/>
  <c r="V86" i="74"/>
  <c r="V79" i="74"/>
  <c r="V77" i="74"/>
  <c r="V70" i="74"/>
  <c r="V68" i="74"/>
  <c r="V61" i="74"/>
  <c r="V59" i="74"/>
  <c r="V52" i="74"/>
  <c r="R12" i="74"/>
  <c r="R15" i="74"/>
  <c r="R18" i="74"/>
  <c r="R21" i="74"/>
  <c r="R24" i="74"/>
  <c r="Q29" i="74"/>
  <c r="V30" i="74"/>
  <c r="Q38" i="74"/>
  <c r="V39" i="74"/>
  <c r="Q47" i="74"/>
  <c r="V48" i="74"/>
  <c r="V57" i="74"/>
  <c r="R76" i="74"/>
  <c r="V84" i="74"/>
  <c r="H29" i="75"/>
  <c r="I29" i="75" s="1"/>
  <c r="J29" i="75" s="1"/>
  <c r="H67" i="75"/>
  <c r="I67" i="75" s="1"/>
  <c r="J67" i="75" s="1"/>
  <c r="F75" i="77"/>
  <c r="H41" i="75"/>
  <c r="I41" i="75" s="1"/>
  <c r="J41" i="75" s="1"/>
  <c r="H66" i="75"/>
  <c r="I66" i="75" s="1"/>
  <c r="J66" i="75" s="1"/>
  <c r="Q11" i="75"/>
  <c r="Q15" i="75"/>
  <c r="H20" i="76"/>
  <c r="I20" i="76" s="1"/>
  <c r="J20" i="76" s="1"/>
  <c r="H38" i="76"/>
  <c r="I38" i="76" s="1"/>
  <c r="J38" i="76" s="1"/>
  <c r="H56" i="76"/>
  <c r="I56" i="76" s="1"/>
  <c r="J56" i="76" s="1"/>
  <c r="H9" i="77"/>
  <c r="I9" i="77" s="1"/>
  <c r="J9" i="77" s="1"/>
  <c r="H45" i="77"/>
  <c r="I45" i="77" s="1"/>
  <c r="J45" i="77" s="1"/>
  <c r="H81" i="77"/>
  <c r="I81" i="77" s="1"/>
  <c r="J81" i="77" s="1"/>
  <c r="H18" i="79"/>
  <c r="I18" i="79" s="1"/>
  <c r="J18" i="79" s="1"/>
  <c r="H72" i="79"/>
  <c r="I72" i="79" s="1"/>
  <c r="J72" i="79" s="1"/>
  <c r="H28" i="75"/>
  <c r="I28" i="75" s="1"/>
  <c r="J28" i="75" s="1"/>
  <c r="H78" i="75"/>
  <c r="I78" i="75" s="1"/>
  <c r="J78" i="75" s="1"/>
  <c r="Q8" i="75"/>
  <c r="Q18" i="75"/>
  <c r="R32" i="75"/>
  <c r="R37" i="75"/>
  <c r="R46" i="75"/>
  <c r="R56" i="75"/>
  <c r="R65" i="75"/>
  <c r="H14" i="76"/>
  <c r="I14" i="76" s="1"/>
  <c r="J14" i="76" s="1"/>
  <c r="H32" i="76"/>
  <c r="I32" i="76" s="1"/>
  <c r="J32" i="76" s="1"/>
  <c r="H50" i="76"/>
  <c r="I50" i="76" s="1"/>
  <c r="J50" i="76" s="1"/>
  <c r="H68" i="76"/>
  <c r="I68" i="76" s="1"/>
  <c r="J68" i="76" s="1"/>
  <c r="H21" i="77"/>
  <c r="I21" i="77" s="1"/>
  <c r="J21" i="77" s="1"/>
  <c r="H57" i="77"/>
  <c r="I57" i="77" s="1"/>
  <c r="J57" i="77" s="1"/>
  <c r="H93" i="77"/>
  <c r="I93" i="77" s="1"/>
  <c r="J93" i="77" s="1"/>
  <c r="H87" i="78"/>
  <c r="I87" i="78" s="1"/>
  <c r="J87" i="78" s="1"/>
  <c r="H36" i="79"/>
  <c r="I36" i="79" s="1"/>
  <c r="J36" i="79" s="1"/>
  <c r="M7" i="73"/>
  <c r="U7" i="73" s="1"/>
  <c r="M13" i="73"/>
  <c r="U13" i="73" s="1"/>
  <c r="M19" i="73"/>
  <c r="U19" i="73" s="1"/>
  <c r="M25" i="73"/>
  <c r="U25" i="73" s="1"/>
  <c r="M31" i="73"/>
  <c r="U31" i="73" s="1"/>
  <c r="M37" i="73"/>
  <c r="U37" i="73" s="1"/>
  <c r="M43" i="73"/>
  <c r="U43" i="73" s="1"/>
  <c r="M49" i="73"/>
  <c r="U49" i="73" s="1"/>
  <c r="M55" i="73"/>
  <c r="U55" i="73" s="1"/>
  <c r="M61" i="73"/>
  <c r="U61" i="73" s="1"/>
  <c r="M67" i="73"/>
  <c r="U67" i="73" s="1"/>
  <c r="M73" i="73"/>
  <c r="U73" i="73" s="1"/>
  <c r="M79" i="73"/>
  <c r="U79" i="73" s="1"/>
  <c r="M85" i="73"/>
  <c r="U85" i="73" s="1"/>
  <c r="M91" i="73"/>
  <c r="U91" i="73" s="1"/>
  <c r="M97" i="73"/>
  <c r="U97" i="73" s="1"/>
  <c r="Q13" i="73"/>
  <c r="Q16" i="73"/>
  <c r="Q19" i="73"/>
  <c r="Q22" i="73"/>
  <c r="Q25" i="73"/>
  <c r="Q28" i="73"/>
  <c r="Q31" i="73"/>
  <c r="Q34" i="73"/>
  <c r="Q37" i="73"/>
  <c r="Q40" i="73"/>
  <c r="Q43" i="73"/>
  <c r="Q46" i="73"/>
  <c r="Q49" i="73"/>
  <c r="Q52" i="73"/>
  <c r="Q55" i="73"/>
  <c r="Q58" i="73"/>
  <c r="Q61" i="73"/>
  <c r="Q64" i="73"/>
  <c r="Q67" i="73"/>
  <c r="Q70" i="73"/>
  <c r="Q73" i="73"/>
  <c r="Q76" i="73"/>
  <c r="Q79" i="73"/>
  <c r="Q82" i="73"/>
  <c r="Q85" i="73"/>
  <c r="Q88" i="73"/>
  <c r="Q91" i="73"/>
  <c r="Q94" i="73"/>
  <c r="Q97" i="73"/>
  <c r="F79" i="75"/>
  <c r="F76" i="75"/>
  <c r="F73" i="75"/>
  <c r="F70" i="75"/>
  <c r="F67" i="75"/>
  <c r="F64" i="75"/>
  <c r="F61" i="75"/>
  <c r="F58" i="75"/>
  <c r="F55" i="75"/>
  <c r="F52" i="75"/>
  <c r="F49" i="75"/>
  <c r="F46" i="75"/>
  <c r="F43" i="75"/>
  <c r="F40" i="75"/>
  <c r="F37" i="75"/>
  <c r="F34" i="75"/>
  <c r="F31" i="75"/>
  <c r="F28" i="75"/>
  <c r="F25" i="75"/>
  <c r="F22" i="75"/>
  <c r="F19" i="75"/>
  <c r="F16" i="75"/>
  <c r="F13" i="75"/>
  <c r="F10" i="75"/>
  <c r="F7" i="75"/>
  <c r="F4" i="75"/>
  <c r="G7" i="75"/>
  <c r="F11" i="75"/>
  <c r="G14" i="75"/>
  <c r="F18" i="75"/>
  <c r="G21" i="75"/>
  <c r="G25" i="75"/>
  <c r="F29" i="75"/>
  <c r="G32" i="75"/>
  <c r="F36" i="75"/>
  <c r="G39" i="75"/>
  <c r="G43" i="75"/>
  <c r="F47" i="75"/>
  <c r="G50" i="75"/>
  <c r="F54" i="75"/>
  <c r="G57" i="75"/>
  <c r="G61" i="75"/>
  <c r="F65" i="75"/>
  <c r="G68" i="75"/>
  <c r="F72" i="75"/>
  <c r="G75" i="75"/>
  <c r="G79" i="75"/>
  <c r="Q5" i="75"/>
  <c r="R78" i="75"/>
  <c r="R75" i="75"/>
  <c r="R72" i="75"/>
  <c r="R69" i="75"/>
  <c r="R66" i="75"/>
  <c r="R63" i="75"/>
  <c r="R60" i="75"/>
  <c r="R57" i="75"/>
  <c r="R54" i="75"/>
  <c r="R51" i="75"/>
  <c r="R48" i="75"/>
  <c r="R45" i="75"/>
  <c r="R42" i="75"/>
  <c r="R39" i="75"/>
  <c r="R36" i="75"/>
  <c r="R79" i="75"/>
  <c r="R76" i="75"/>
  <c r="R73" i="75"/>
  <c r="R70" i="75"/>
  <c r="R67" i="75"/>
  <c r="R64" i="75"/>
  <c r="R61" i="75"/>
  <c r="R58" i="75"/>
  <c r="R55" i="75"/>
  <c r="R52" i="75"/>
  <c r="R49" i="75"/>
  <c r="R8" i="75"/>
  <c r="Q10" i="75"/>
  <c r="Q14" i="75"/>
  <c r="R16" i="75"/>
  <c r="R18" i="75"/>
  <c r="R41" i="75"/>
  <c r="H11" i="76"/>
  <c r="I11" i="76" s="1"/>
  <c r="J11" i="76" s="1"/>
  <c r="H29" i="76"/>
  <c r="I29" i="76" s="1"/>
  <c r="J29" i="76" s="1"/>
  <c r="H47" i="76"/>
  <c r="I47" i="76" s="1"/>
  <c r="J47" i="76" s="1"/>
  <c r="H65" i="76"/>
  <c r="I65" i="76" s="1"/>
  <c r="J65" i="76" s="1"/>
  <c r="H27" i="77"/>
  <c r="I27" i="77" s="1"/>
  <c r="J27" i="77" s="1"/>
  <c r="H63" i="77"/>
  <c r="I63" i="77" s="1"/>
  <c r="J63" i="77" s="1"/>
  <c r="H54" i="75"/>
  <c r="I54" i="75" s="1"/>
  <c r="J54" i="75" s="1"/>
  <c r="Z4" i="75"/>
  <c r="Q79" i="75"/>
  <c r="Q76" i="75"/>
  <c r="Q73" i="75"/>
  <c r="Q70" i="75"/>
  <c r="Q67" i="75"/>
  <c r="Q64" i="75"/>
  <c r="Q61" i="75"/>
  <c r="Q58" i="75"/>
  <c r="Q55" i="75"/>
  <c r="Q52" i="75"/>
  <c r="Q49" i="75"/>
  <c r="Q46" i="75"/>
  <c r="Q43" i="75"/>
  <c r="Q40" i="75"/>
  <c r="Q37" i="75"/>
  <c r="Q34" i="75"/>
  <c r="Q31" i="75"/>
  <c r="Q28" i="75"/>
  <c r="Q25" i="75"/>
  <c r="Q22" i="75"/>
  <c r="Q19" i="75"/>
  <c r="Q16" i="75"/>
  <c r="Q13" i="75"/>
  <c r="Q7" i="75"/>
  <c r="Q78" i="75"/>
  <c r="Q75" i="75"/>
  <c r="Q72" i="75"/>
  <c r="Q69" i="75"/>
  <c r="Q66" i="75"/>
  <c r="Q63" i="75"/>
  <c r="Q60" i="75"/>
  <c r="Q57" i="75"/>
  <c r="Q54" i="75"/>
  <c r="Q51" i="75"/>
  <c r="Q48" i="75"/>
  <c r="Q45" i="75"/>
  <c r="Q42" i="75"/>
  <c r="Q39" i="75"/>
  <c r="Q36" i="75"/>
  <c r="Q33" i="75"/>
  <c r="Q77" i="75"/>
  <c r="Q74" i="75"/>
  <c r="Q71" i="75"/>
  <c r="Q68" i="75"/>
  <c r="Q65" i="75"/>
  <c r="Q62" i="75"/>
  <c r="Q59" i="75"/>
  <c r="Q56" i="75"/>
  <c r="Q53" i="75"/>
  <c r="Q50" i="75"/>
  <c r="Q47" i="75"/>
  <c r="Q44" i="75"/>
  <c r="Q41" i="75"/>
  <c r="Q38" i="75"/>
  <c r="Q35" i="75"/>
  <c r="Q32" i="75"/>
  <c r="Q29" i="75"/>
  <c r="Q26" i="75"/>
  <c r="Q23" i="75"/>
  <c r="Q12" i="75"/>
  <c r="Q21" i="75"/>
  <c r="H26" i="76"/>
  <c r="I26" i="76" s="1"/>
  <c r="J26" i="76" s="1"/>
  <c r="H44" i="76"/>
  <c r="I44" i="76" s="1"/>
  <c r="J44" i="76" s="1"/>
  <c r="H62" i="76"/>
  <c r="I62" i="76" s="1"/>
  <c r="J62" i="76" s="1"/>
  <c r="H33" i="77"/>
  <c r="I33" i="77" s="1"/>
  <c r="J33" i="77" s="1"/>
  <c r="H69" i="77"/>
  <c r="I69" i="77" s="1"/>
  <c r="J69" i="77" s="1"/>
  <c r="H69" i="79"/>
  <c r="I69" i="79" s="1"/>
  <c r="J69" i="79" s="1"/>
  <c r="H54" i="79"/>
  <c r="I54" i="79" s="1"/>
  <c r="J54" i="79" s="1"/>
  <c r="AH3" i="73"/>
  <c r="AQ3" i="73" s="1"/>
  <c r="M9" i="73"/>
  <c r="U9" i="73" s="1"/>
  <c r="M15" i="73"/>
  <c r="U15" i="73" s="1"/>
  <c r="M21" i="73"/>
  <c r="U21" i="73" s="1"/>
  <c r="M27" i="73"/>
  <c r="U27" i="73" s="1"/>
  <c r="M33" i="73"/>
  <c r="U33" i="73" s="1"/>
  <c r="M39" i="73"/>
  <c r="U39" i="73" s="1"/>
  <c r="M45" i="73"/>
  <c r="U45" i="73" s="1"/>
  <c r="M51" i="73"/>
  <c r="U51" i="73" s="1"/>
  <c r="M57" i="73"/>
  <c r="U57" i="73" s="1"/>
  <c r="M63" i="73"/>
  <c r="U63" i="73" s="1"/>
  <c r="M69" i="73"/>
  <c r="U69" i="73" s="1"/>
  <c r="M75" i="73"/>
  <c r="U75" i="73" s="1"/>
  <c r="M81" i="73"/>
  <c r="U81" i="73" s="1"/>
  <c r="M87" i="73"/>
  <c r="U87" i="73" s="1"/>
  <c r="Q9" i="73"/>
  <c r="Q14" i="73"/>
  <c r="Q17" i="73"/>
  <c r="Q20" i="73"/>
  <c r="Q23" i="73"/>
  <c r="Q26" i="73"/>
  <c r="Q29" i="73"/>
  <c r="Q32" i="73"/>
  <c r="Q35" i="73"/>
  <c r="Q38" i="73"/>
  <c r="Q41" i="73"/>
  <c r="Q44" i="73"/>
  <c r="Q47" i="73"/>
  <c r="Q50" i="73"/>
  <c r="Q53" i="73"/>
  <c r="Q56" i="73"/>
  <c r="Q59" i="73"/>
  <c r="Q62" i="73"/>
  <c r="Q65" i="73"/>
  <c r="Q68" i="73"/>
  <c r="Q71" i="73"/>
  <c r="Q74" i="73"/>
  <c r="Q77" i="73"/>
  <c r="Q80" i="73"/>
  <c r="Q83" i="73"/>
  <c r="Q86" i="73"/>
  <c r="Q89" i="73"/>
  <c r="Q92" i="73"/>
  <c r="Q95" i="73"/>
  <c r="F5" i="75"/>
  <c r="G8" i="75"/>
  <c r="F12" i="75"/>
  <c r="G15" i="75"/>
  <c r="G19" i="75"/>
  <c r="F23" i="75"/>
  <c r="G26" i="75"/>
  <c r="F30" i="75"/>
  <c r="G33" i="75"/>
  <c r="G37" i="75"/>
  <c r="F41" i="75"/>
  <c r="G44" i="75"/>
  <c r="F48" i="75"/>
  <c r="G51" i="75"/>
  <c r="G55" i="75"/>
  <c r="F59" i="75"/>
  <c r="G62" i="75"/>
  <c r="F66" i="75"/>
  <c r="G69" i="75"/>
  <c r="G73" i="75"/>
  <c r="F77" i="75"/>
  <c r="Q9" i="75"/>
  <c r="V77" i="75"/>
  <c r="V74" i="75"/>
  <c r="V71" i="75"/>
  <c r="V68" i="75"/>
  <c r="V65" i="75"/>
  <c r="V62" i="75"/>
  <c r="V59" i="75"/>
  <c r="V56" i="75"/>
  <c r="V53" i="75"/>
  <c r="V50" i="75"/>
  <c r="V47" i="75"/>
  <c r="V44" i="75"/>
  <c r="V41" i="75"/>
  <c r="V38" i="75"/>
  <c r="V35" i="75"/>
  <c r="V32" i="75"/>
  <c r="V29" i="75"/>
  <c r="V26" i="75"/>
  <c r="V23" i="75"/>
  <c r="V20" i="75"/>
  <c r="V17" i="75"/>
  <c r="V14" i="75"/>
  <c r="V79" i="75"/>
  <c r="V76" i="75"/>
  <c r="V73" i="75"/>
  <c r="V70" i="75"/>
  <c r="V67" i="75"/>
  <c r="V64" i="75"/>
  <c r="V61" i="75"/>
  <c r="V58" i="75"/>
  <c r="V55" i="75"/>
  <c r="V52" i="75"/>
  <c r="V49" i="75"/>
  <c r="V46" i="75"/>
  <c r="V43" i="75"/>
  <c r="V40" i="75"/>
  <c r="V37" i="75"/>
  <c r="V34" i="75"/>
  <c r="V31" i="75"/>
  <c r="V78" i="75"/>
  <c r="V75" i="75"/>
  <c r="V72" i="75"/>
  <c r="V69" i="75"/>
  <c r="V66" i="75"/>
  <c r="V63" i="75"/>
  <c r="V60" i="75"/>
  <c r="V57" i="75"/>
  <c r="V54" i="75"/>
  <c r="V51" i="75"/>
  <c r="V48" i="75"/>
  <c r="V45" i="75"/>
  <c r="V42" i="75"/>
  <c r="V39" i="75"/>
  <c r="V36" i="75"/>
  <c r="V33" i="75"/>
  <c r="V30" i="75"/>
  <c r="V27" i="75"/>
  <c r="V24" i="75"/>
  <c r="R12" i="75"/>
  <c r="Q17" i="75"/>
  <c r="V18" i="75"/>
  <c r="R19" i="75"/>
  <c r="R21" i="75"/>
  <c r="R28" i="75"/>
  <c r="Q30" i="75"/>
  <c r="R35" i="75"/>
  <c r="R44" i="75"/>
  <c r="H5" i="76"/>
  <c r="I5" i="76" s="1"/>
  <c r="J5" i="76" s="1"/>
  <c r="H23" i="76"/>
  <c r="I23" i="76" s="1"/>
  <c r="J23" i="76" s="1"/>
  <c r="H41" i="76"/>
  <c r="I41" i="76" s="1"/>
  <c r="J41" i="76" s="1"/>
  <c r="H59" i="76"/>
  <c r="I59" i="76" s="1"/>
  <c r="J59" i="76" s="1"/>
  <c r="G96" i="77"/>
  <c r="G90" i="77"/>
  <c r="G84" i="77"/>
  <c r="G78" i="77"/>
  <c r="G72" i="77"/>
  <c r="G66" i="77"/>
  <c r="G60" i="77"/>
  <c r="G54" i="77"/>
  <c r="G48" i="77"/>
  <c r="G42" i="77"/>
  <c r="G36" i="77"/>
  <c r="G30" i="77"/>
  <c r="G24" i="77"/>
  <c r="G18" i="77"/>
  <c r="G12" i="77"/>
  <c r="G6" i="77"/>
  <c r="G95" i="77"/>
  <c r="G89" i="77"/>
  <c r="G83" i="77"/>
  <c r="G77" i="77"/>
  <c r="G71" i="77"/>
  <c r="G65" i="77"/>
  <c r="G59" i="77"/>
  <c r="G53" i="77"/>
  <c r="G47" i="77"/>
  <c r="G41" i="77"/>
  <c r="G35" i="77"/>
  <c r="G29" i="77"/>
  <c r="G23" i="77"/>
  <c r="G17" i="77"/>
  <c r="G11" i="77"/>
  <c r="G5" i="77"/>
  <c r="G94" i="77"/>
  <c r="G88" i="77"/>
  <c r="G82" i="77"/>
  <c r="G76" i="77"/>
  <c r="G70" i="77"/>
  <c r="G64" i="77"/>
  <c r="G58" i="77"/>
  <c r="G52" i="77"/>
  <c r="G46" i="77"/>
  <c r="G40" i="77"/>
  <c r="G34" i="77"/>
  <c r="G28" i="77"/>
  <c r="G22" i="77"/>
  <c r="G16" i="77"/>
  <c r="G10" i="77"/>
  <c r="G4" i="77"/>
  <c r="G98" i="77"/>
  <c r="G92" i="77"/>
  <c r="G86" i="77"/>
  <c r="G80" i="77"/>
  <c r="G74" i="77"/>
  <c r="G68" i="77"/>
  <c r="G62" i="77"/>
  <c r="G56" i="77"/>
  <c r="G50" i="77"/>
  <c r="G44" i="77"/>
  <c r="G38" i="77"/>
  <c r="G32" i="77"/>
  <c r="G26" i="77"/>
  <c r="G20" i="77"/>
  <c r="G14" i="77"/>
  <c r="G8" i="77"/>
  <c r="G97" i="77"/>
  <c r="G91" i="77"/>
  <c r="G85" i="77"/>
  <c r="G79" i="77"/>
  <c r="G73" i="77"/>
  <c r="G67" i="77"/>
  <c r="G61" i="77"/>
  <c r="G55" i="77"/>
  <c r="G49" i="77"/>
  <c r="G43" i="77"/>
  <c r="G37" i="77"/>
  <c r="G31" i="77"/>
  <c r="G25" i="77"/>
  <c r="G19" i="77"/>
  <c r="G13" i="77"/>
  <c r="G7" i="77"/>
  <c r="G39" i="77"/>
  <c r="G75" i="77"/>
  <c r="AH4" i="78"/>
  <c r="Z4" i="78"/>
  <c r="AE3" i="78"/>
  <c r="P3" i="78"/>
  <c r="AF3" i="78" s="1"/>
  <c r="AO3" i="78" s="1"/>
  <c r="AE3" i="76"/>
  <c r="AH3" i="77"/>
  <c r="AQ3" i="77" s="1"/>
  <c r="M9" i="77"/>
  <c r="U9" i="77" s="1"/>
  <c r="M15" i="77"/>
  <c r="U15" i="77" s="1"/>
  <c r="M21" i="77"/>
  <c r="U21" i="77" s="1"/>
  <c r="M27" i="77"/>
  <c r="U27" i="77" s="1"/>
  <c r="M33" i="77"/>
  <c r="U33" i="77" s="1"/>
  <c r="M39" i="77"/>
  <c r="U39" i="77" s="1"/>
  <c r="M45" i="77"/>
  <c r="U45" i="77" s="1"/>
  <c r="M51" i="77"/>
  <c r="U51" i="77" s="1"/>
  <c r="M57" i="77"/>
  <c r="U57" i="77" s="1"/>
  <c r="M63" i="77"/>
  <c r="U63" i="77" s="1"/>
  <c r="M69" i="77"/>
  <c r="U69" i="77" s="1"/>
  <c r="M75" i="77"/>
  <c r="U75" i="77" s="1"/>
  <c r="M81" i="77"/>
  <c r="U81" i="77" s="1"/>
  <c r="M87" i="77"/>
  <c r="U87" i="77" s="1"/>
  <c r="M93" i="77"/>
  <c r="U93" i="77" s="1"/>
  <c r="F6" i="78"/>
  <c r="F10" i="78"/>
  <c r="F15" i="78"/>
  <c r="F19" i="78"/>
  <c r="F24" i="78"/>
  <c r="F28" i="78"/>
  <c r="F33" i="78"/>
  <c r="F37" i="78"/>
  <c r="F42" i="78"/>
  <c r="F46" i="78"/>
  <c r="F51" i="78"/>
  <c r="F55" i="78"/>
  <c r="F60" i="78"/>
  <c r="F64" i="78"/>
  <c r="F69" i="78"/>
  <c r="F73" i="78"/>
  <c r="F78" i="78"/>
  <c r="F82" i="78"/>
  <c r="F87" i="78"/>
  <c r="Q36" i="78"/>
  <c r="Q45" i="78"/>
  <c r="Q54" i="78"/>
  <c r="Q63" i="78"/>
  <c r="Q72" i="78"/>
  <c r="Q81" i="78"/>
  <c r="H12" i="79"/>
  <c r="I12" i="79" s="1"/>
  <c r="J12" i="79" s="1"/>
  <c r="H30" i="79"/>
  <c r="I30" i="79" s="1"/>
  <c r="J30" i="79" s="1"/>
  <c r="H48" i="79"/>
  <c r="I48" i="79" s="1"/>
  <c r="J48" i="79" s="1"/>
  <c r="H66" i="79"/>
  <c r="I66" i="79" s="1"/>
  <c r="J66" i="79" s="1"/>
  <c r="V77" i="79"/>
  <c r="V74" i="79"/>
  <c r="V71" i="79"/>
  <c r="V68" i="79"/>
  <c r="V64" i="79"/>
  <c r="V55" i="79"/>
  <c r="V52" i="79"/>
  <c r="V49" i="79"/>
  <c r="V46" i="79"/>
  <c r="V43" i="79"/>
  <c r="V40" i="79"/>
  <c r="V37" i="79"/>
  <c r="V34" i="79"/>
  <c r="V31" i="79"/>
  <c r="V28" i="79"/>
  <c r="V25" i="79"/>
  <c r="V22" i="79"/>
  <c r="V19" i="79"/>
  <c r="V16" i="79"/>
  <c r="V13" i="79"/>
  <c r="V7" i="79"/>
  <c r="V78" i="79"/>
  <c r="V76" i="79"/>
  <c r="V69" i="79"/>
  <c r="V66" i="79"/>
  <c r="V59" i="79"/>
  <c r="V57" i="79"/>
  <c r="V61" i="79"/>
  <c r="V51" i="79"/>
  <c r="V48" i="79"/>
  <c r="V45" i="79"/>
  <c r="V42" i="79"/>
  <c r="V39" i="79"/>
  <c r="V36" i="79"/>
  <c r="V33" i="79"/>
  <c r="V30" i="79"/>
  <c r="V27" i="79"/>
  <c r="V24" i="79"/>
  <c r="V21" i="79"/>
  <c r="V18" i="79"/>
  <c r="V15" i="79"/>
  <c r="V12" i="79"/>
  <c r="V10" i="79"/>
  <c r="V8" i="79"/>
  <c r="V6" i="79"/>
  <c r="V4" i="79"/>
  <c r="Y4" i="79" s="1"/>
  <c r="V79" i="79"/>
  <c r="V72" i="79"/>
  <c r="V70" i="79"/>
  <c r="V65" i="79"/>
  <c r="V63" i="79"/>
  <c r="V56" i="79"/>
  <c r="V54" i="79"/>
  <c r="V67" i="79"/>
  <c r="V58" i="79"/>
  <c r="V50" i="79"/>
  <c r="V47" i="79"/>
  <c r="V44" i="79"/>
  <c r="V41" i="79"/>
  <c r="V38" i="79"/>
  <c r="V35" i="79"/>
  <c r="V32" i="79"/>
  <c r="V29" i="79"/>
  <c r="V26" i="79"/>
  <c r="V23" i="79"/>
  <c r="V20" i="79"/>
  <c r="V17" i="79"/>
  <c r="V14" i="79"/>
  <c r="M6" i="76"/>
  <c r="U6" i="76" s="1"/>
  <c r="M12" i="76"/>
  <c r="U12" i="76" s="1"/>
  <c r="M18" i="76"/>
  <c r="U18" i="76" s="1"/>
  <c r="M24" i="76"/>
  <c r="U24" i="76" s="1"/>
  <c r="M30" i="76"/>
  <c r="U30" i="76" s="1"/>
  <c r="M36" i="76"/>
  <c r="U36" i="76" s="1"/>
  <c r="M42" i="76"/>
  <c r="U42" i="76" s="1"/>
  <c r="M48" i="76"/>
  <c r="U48" i="76" s="1"/>
  <c r="M54" i="76"/>
  <c r="U54" i="76" s="1"/>
  <c r="M60" i="76"/>
  <c r="U60" i="76" s="1"/>
  <c r="M66" i="76"/>
  <c r="U66" i="76" s="1"/>
  <c r="M4" i="77"/>
  <c r="U4" i="77" s="1"/>
  <c r="X4" i="77" s="1"/>
  <c r="M10" i="77"/>
  <c r="U10" i="77" s="1"/>
  <c r="M16" i="77"/>
  <c r="U16" i="77" s="1"/>
  <c r="M22" i="77"/>
  <c r="U22" i="77" s="1"/>
  <c r="M28" i="77"/>
  <c r="U28" i="77" s="1"/>
  <c r="M34" i="77"/>
  <c r="U34" i="77" s="1"/>
  <c r="M40" i="77"/>
  <c r="U40" i="77" s="1"/>
  <c r="M46" i="77"/>
  <c r="U46" i="77" s="1"/>
  <c r="M52" i="77"/>
  <c r="U52" i="77" s="1"/>
  <c r="M58" i="77"/>
  <c r="U58" i="77" s="1"/>
  <c r="M64" i="77"/>
  <c r="U64" i="77" s="1"/>
  <c r="M70" i="77"/>
  <c r="U70" i="77" s="1"/>
  <c r="M76" i="77"/>
  <c r="U76" i="77" s="1"/>
  <c r="M82" i="77"/>
  <c r="U82" i="77" s="1"/>
  <c r="M88" i="77"/>
  <c r="U88" i="77" s="1"/>
  <c r="M94" i="77"/>
  <c r="U94" i="77" s="1"/>
  <c r="Q92" i="77"/>
  <c r="V96" i="77"/>
  <c r="Q97" i="77"/>
  <c r="G6" i="78"/>
  <c r="G10" i="78"/>
  <c r="G15" i="78"/>
  <c r="G19" i="78"/>
  <c r="G24" i="78"/>
  <c r="G28" i="78"/>
  <c r="G33" i="78"/>
  <c r="G37" i="78"/>
  <c r="G42" i="78"/>
  <c r="G46" i="78"/>
  <c r="G51" i="78"/>
  <c r="G55" i="78"/>
  <c r="G60" i="78"/>
  <c r="G64" i="78"/>
  <c r="G69" i="78"/>
  <c r="G73" i="78"/>
  <c r="G78" i="78"/>
  <c r="G82" i="78"/>
  <c r="Q5" i="78"/>
  <c r="R89" i="78"/>
  <c r="R86" i="78"/>
  <c r="R83" i="78"/>
  <c r="R80" i="78"/>
  <c r="R77" i="78"/>
  <c r="R74" i="78"/>
  <c r="R71" i="78"/>
  <c r="R68" i="78"/>
  <c r="R65" i="78"/>
  <c r="R62" i="78"/>
  <c r="R59" i="78"/>
  <c r="R56" i="78"/>
  <c r="R53" i="78"/>
  <c r="R50" i="78"/>
  <c r="R47" i="78"/>
  <c r="R44" i="78"/>
  <c r="R41" i="78"/>
  <c r="R38" i="78"/>
  <c r="R35" i="78"/>
  <c r="R32" i="78"/>
  <c r="R29" i="78"/>
  <c r="R26" i="78"/>
  <c r="R23" i="78"/>
  <c r="R20" i="78"/>
  <c r="R17" i="78"/>
  <c r="R14" i="78"/>
  <c r="R3" i="78"/>
  <c r="R11" i="78"/>
  <c r="R9" i="78"/>
  <c r="R5" i="78"/>
  <c r="R88" i="78"/>
  <c r="R85" i="78"/>
  <c r="R82" i="78"/>
  <c r="R79" i="78"/>
  <c r="R76" i="78"/>
  <c r="R73" i="78"/>
  <c r="R70" i="78"/>
  <c r="R67" i="78"/>
  <c r="R64" i="78"/>
  <c r="R61" i="78"/>
  <c r="R58" i="78"/>
  <c r="R55" i="78"/>
  <c r="R52" i="78"/>
  <c r="R49" i="78"/>
  <c r="R46" i="78"/>
  <c r="R43" i="78"/>
  <c r="R40" i="78"/>
  <c r="R37" i="78"/>
  <c r="R34" i="78"/>
  <c r="R31" i="78"/>
  <c r="R28" i="78"/>
  <c r="R25" i="78"/>
  <c r="R87" i="78"/>
  <c r="R84" i="78"/>
  <c r="R81" i="78"/>
  <c r="R78" i="78"/>
  <c r="R75" i="78"/>
  <c r="R72" i="78"/>
  <c r="R69" i="78"/>
  <c r="R66" i="78"/>
  <c r="R63" i="78"/>
  <c r="R60" i="78"/>
  <c r="R57" i="78"/>
  <c r="R54" i="78"/>
  <c r="R51" i="78"/>
  <c r="R48" i="78"/>
  <c r="R45" i="78"/>
  <c r="R42" i="78"/>
  <c r="R39" i="78"/>
  <c r="R36" i="78"/>
  <c r="R33" i="78"/>
  <c r="R30" i="78"/>
  <c r="R8" i="78"/>
  <c r="R16" i="78"/>
  <c r="R18" i="78"/>
  <c r="G15" i="79"/>
  <c r="G33" i="79"/>
  <c r="G51" i="79"/>
  <c r="R79" i="79"/>
  <c r="R76" i="79"/>
  <c r="R73" i="79"/>
  <c r="R70" i="79"/>
  <c r="R67" i="79"/>
  <c r="R64" i="79"/>
  <c r="R61" i="79"/>
  <c r="R58" i="79"/>
  <c r="R55" i="79"/>
  <c r="R77" i="79"/>
  <c r="R75" i="79"/>
  <c r="R68" i="79"/>
  <c r="R65" i="79"/>
  <c r="R56" i="79"/>
  <c r="R60" i="79"/>
  <c r="R50" i="79"/>
  <c r="R47" i="79"/>
  <c r="R44" i="79"/>
  <c r="R41" i="79"/>
  <c r="R38" i="79"/>
  <c r="R35" i="79"/>
  <c r="R32" i="79"/>
  <c r="R29" i="79"/>
  <c r="R26" i="79"/>
  <c r="R23" i="79"/>
  <c r="R20" i="79"/>
  <c r="R17" i="79"/>
  <c r="R14" i="79"/>
  <c r="R3" i="79"/>
  <c r="R78" i="79"/>
  <c r="R71" i="79"/>
  <c r="R69" i="79"/>
  <c r="R62" i="79"/>
  <c r="R53" i="79"/>
  <c r="R11" i="79"/>
  <c r="R9" i="79"/>
  <c r="R5" i="79"/>
  <c r="R66" i="79"/>
  <c r="R57" i="79"/>
  <c r="R52" i="79"/>
  <c r="R49" i="79"/>
  <c r="R46" i="79"/>
  <c r="R43" i="79"/>
  <c r="R40" i="79"/>
  <c r="R37" i="79"/>
  <c r="R34" i="79"/>
  <c r="R31" i="79"/>
  <c r="R28" i="79"/>
  <c r="R25" i="79"/>
  <c r="R22" i="79"/>
  <c r="R19" i="79"/>
  <c r="R16" i="79"/>
  <c r="R13" i="79"/>
  <c r="R7" i="79"/>
  <c r="R74" i="79"/>
  <c r="R72" i="79"/>
  <c r="R59" i="79"/>
  <c r="Q79" i="79"/>
  <c r="Q76" i="79"/>
  <c r="Q73" i="79"/>
  <c r="Q70" i="79"/>
  <c r="Q63" i="79"/>
  <c r="Q54" i="79"/>
  <c r="Q51" i="79"/>
  <c r="Q48" i="79"/>
  <c r="Q45" i="79"/>
  <c r="Q42" i="79"/>
  <c r="Q39" i="79"/>
  <c r="Q36" i="79"/>
  <c r="Q33" i="79"/>
  <c r="Q30" i="79"/>
  <c r="Q27" i="79"/>
  <c r="Q24" i="79"/>
  <c r="Q21" i="79"/>
  <c r="Q18" i="79"/>
  <c r="Q15" i="79"/>
  <c r="Q12" i="79"/>
  <c r="Q10" i="79"/>
  <c r="Q8" i="79"/>
  <c r="Q6" i="79"/>
  <c r="Q77" i="79"/>
  <c r="Q75" i="79"/>
  <c r="Q68" i="79"/>
  <c r="Q67" i="79"/>
  <c r="Q65" i="79"/>
  <c r="Q58" i="79"/>
  <c r="Q56" i="79"/>
  <c r="Q60" i="79"/>
  <c r="Q50" i="79"/>
  <c r="Q47" i="79"/>
  <c r="Q44" i="79"/>
  <c r="Q41" i="79"/>
  <c r="Q38" i="79"/>
  <c r="Q35" i="79"/>
  <c r="Q32" i="79"/>
  <c r="Q29" i="79"/>
  <c r="Q26" i="79"/>
  <c r="Q23" i="79"/>
  <c r="Q20" i="79"/>
  <c r="Q17" i="79"/>
  <c r="Q14" i="79"/>
  <c r="Q78" i="79"/>
  <c r="Q71" i="79"/>
  <c r="Q69" i="79"/>
  <c r="Q64" i="79"/>
  <c r="Q62" i="79"/>
  <c r="Q55" i="79"/>
  <c r="Q53" i="79"/>
  <c r="Q11" i="79"/>
  <c r="Q9" i="79"/>
  <c r="Q5" i="79"/>
  <c r="Q66" i="79"/>
  <c r="Q57" i="79"/>
  <c r="Q52" i="79"/>
  <c r="Q49" i="79"/>
  <c r="Q46" i="79"/>
  <c r="Q43" i="79"/>
  <c r="Q40" i="79"/>
  <c r="Q37" i="79"/>
  <c r="Q34" i="79"/>
  <c r="Q31" i="79"/>
  <c r="Q28" i="79"/>
  <c r="Q25" i="79"/>
  <c r="Q22" i="79"/>
  <c r="Q19" i="79"/>
  <c r="Q16" i="79"/>
  <c r="Q13" i="79"/>
  <c r="Q7" i="79"/>
  <c r="R10" i="79"/>
  <c r="V11" i="79"/>
  <c r="R54" i="79"/>
  <c r="V62" i="79"/>
  <c r="M89" i="82"/>
  <c r="U89" i="82" s="1"/>
  <c r="M83" i="82"/>
  <c r="U83" i="82" s="1"/>
  <c r="M77" i="82"/>
  <c r="U77" i="82" s="1"/>
  <c r="M71" i="82"/>
  <c r="U71" i="82" s="1"/>
  <c r="M65" i="82"/>
  <c r="U65" i="82" s="1"/>
  <c r="M59" i="82"/>
  <c r="U59" i="82" s="1"/>
  <c r="M53" i="82"/>
  <c r="U53" i="82" s="1"/>
  <c r="M47" i="82"/>
  <c r="U47" i="82" s="1"/>
  <c r="M41" i="82"/>
  <c r="U41" i="82" s="1"/>
  <c r="M35" i="82"/>
  <c r="U35" i="82" s="1"/>
  <c r="M29" i="82"/>
  <c r="U29" i="82" s="1"/>
  <c r="M23" i="82"/>
  <c r="U23" i="82" s="1"/>
  <c r="M17" i="82"/>
  <c r="U17" i="82" s="1"/>
  <c r="M11" i="82"/>
  <c r="U11" i="82" s="1"/>
  <c r="M5" i="82"/>
  <c r="U5" i="82" s="1"/>
  <c r="M88" i="82"/>
  <c r="U88" i="82" s="1"/>
  <c r="M82" i="82"/>
  <c r="U82" i="82" s="1"/>
  <c r="M76" i="82"/>
  <c r="U76" i="82" s="1"/>
  <c r="M70" i="82"/>
  <c r="U70" i="82" s="1"/>
  <c r="M64" i="82"/>
  <c r="U64" i="82" s="1"/>
  <c r="M58" i="82"/>
  <c r="U58" i="82" s="1"/>
  <c r="M52" i="82"/>
  <c r="U52" i="82" s="1"/>
  <c r="M46" i="82"/>
  <c r="U46" i="82" s="1"/>
  <c r="M40" i="82"/>
  <c r="U40" i="82" s="1"/>
  <c r="M34" i="82"/>
  <c r="U34" i="82" s="1"/>
  <c r="M28" i="82"/>
  <c r="U28" i="82" s="1"/>
  <c r="M22" i="82"/>
  <c r="U22" i="82" s="1"/>
  <c r="M16" i="82"/>
  <c r="U16" i="82" s="1"/>
  <c r="M10" i="82"/>
  <c r="U10" i="82" s="1"/>
  <c r="M4" i="82"/>
  <c r="U4" i="82" s="1"/>
  <c r="X4" i="82" s="1"/>
  <c r="M84" i="82"/>
  <c r="U84" i="82" s="1"/>
  <c r="M74" i="82"/>
  <c r="U74" i="82" s="1"/>
  <c r="M66" i="82"/>
  <c r="U66" i="82" s="1"/>
  <c r="M56" i="82"/>
  <c r="U56" i="82" s="1"/>
  <c r="M48" i="82"/>
  <c r="U48" i="82" s="1"/>
  <c r="M38" i="82"/>
  <c r="U38" i="82" s="1"/>
  <c r="M30" i="82"/>
  <c r="U30" i="82" s="1"/>
  <c r="M20" i="82"/>
  <c r="U20" i="82" s="1"/>
  <c r="M12" i="82"/>
  <c r="U12" i="82" s="1"/>
  <c r="M81" i="82"/>
  <c r="U81" i="82" s="1"/>
  <c r="M73" i="82"/>
  <c r="U73" i="82" s="1"/>
  <c r="M63" i="82"/>
  <c r="U63" i="82" s="1"/>
  <c r="M55" i="82"/>
  <c r="U55" i="82" s="1"/>
  <c r="M45" i="82"/>
  <c r="U45" i="82" s="1"/>
  <c r="M37" i="82"/>
  <c r="U37" i="82" s="1"/>
  <c r="M27" i="82"/>
  <c r="U27" i="82" s="1"/>
  <c r="M19" i="82"/>
  <c r="U19" i="82" s="1"/>
  <c r="M9" i="82"/>
  <c r="U9" i="82" s="1"/>
  <c r="M80" i="82"/>
  <c r="U80" i="82" s="1"/>
  <c r="M72" i="82"/>
  <c r="U72" i="82" s="1"/>
  <c r="M62" i="82"/>
  <c r="U62" i="82" s="1"/>
  <c r="M54" i="82"/>
  <c r="U54" i="82" s="1"/>
  <c r="M44" i="82"/>
  <c r="U44" i="82" s="1"/>
  <c r="M36" i="82"/>
  <c r="U36" i="82" s="1"/>
  <c r="M26" i="82"/>
  <c r="U26" i="82" s="1"/>
  <c r="M18" i="82"/>
  <c r="U18" i="82" s="1"/>
  <c r="M8" i="82"/>
  <c r="U8" i="82" s="1"/>
  <c r="M87" i="82"/>
  <c r="U87" i="82" s="1"/>
  <c r="M79" i="82"/>
  <c r="U79" i="82" s="1"/>
  <c r="M69" i="82"/>
  <c r="U69" i="82" s="1"/>
  <c r="M61" i="82"/>
  <c r="U61" i="82" s="1"/>
  <c r="M51" i="82"/>
  <c r="U51" i="82" s="1"/>
  <c r="M43" i="82"/>
  <c r="U43" i="82" s="1"/>
  <c r="M33" i="82"/>
  <c r="U33" i="82" s="1"/>
  <c r="M25" i="82"/>
  <c r="U25" i="82" s="1"/>
  <c r="M15" i="82"/>
  <c r="U15" i="82" s="1"/>
  <c r="M7" i="82"/>
  <c r="U7" i="82" s="1"/>
  <c r="M86" i="82"/>
  <c r="U86" i="82" s="1"/>
  <c r="M78" i="82"/>
  <c r="U78" i="82" s="1"/>
  <c r="M68" i="82"/>
  <c r="U68" i="82" s="1"/>
  <c r="M60" i="82"/>
  <c r="U60" i="82" s="1"/>
  <c r="M50" i="82"/>
  <c r="U50" i="82" s="1"/>
  <c r="M42" i="82"/>
  <c r="U42" i="82" s="1"/>
  <c r="M32" i="82"/>
  <c r="U32" i="82" s="1"/>
  <c r="M24" i="82"/>
  <c r="U24" i="82" s="1"/>
  <c r="M14" i="82"/>
  <c r="U14" i="82" s="1"/>
  <c r="M6" i="82"/>
  <c r="U6" i="82" s="1"/>
  <c r="M49" i="82"/>
  <c r="U49" i="82" s="1"/>
  <c r="M39" i="82"/>
  <c r="U39" i="82" s="1"/>
  <c r="M85" i="82"/>
  <c r="U85" i="82" s="1"/>
  <c r="M31" i="82"/>
  <c r="U31" i="82" s="1"/>
  <c r="M75" i="82"/>
  <c r="U75" i="82" s="1"/>
  <c r="M21" i="82"/>
  <c r="U21" i="82" s="1"/>
  <c r="M67" i="82"/>
  <c r="U67" i="82" s="1"/>
  <c r="M13" i="82"/>
  <c r="U13" i="82" s="1"/>
  <c r="AH3" i="76"/>
  <c r="AQ3" i="76" s="1"/>
  <c r="M38" i="76"/>
  <c r="U38" i="76" s="1"/>
  <c r="M44" i="76"/>
  <c r="U44" i="76" s="1"/>
  <c r="M50" i="76"/>
  <c r="U50" i="76" s="1"/>
  <c r="M56" i="76"/>
  <c r="U56" i="76" s="1"/>
  <c r="M62" i="76"/>
  <c r="U62" i="76" s="1"/>
  <c r="M68" i="76"/>
  <c r="U68" i="76" s="1"/>
  <c r="M6" i="77"/>
  <c r="U6" i="77" s="1"/>
  <c r="M12" i="77"/>
  <c r="U12" i="77" s="1"/>
  <c r="M18" i="77"/>
  <c r="U18" i="77" s="1"/>
  <c r="M24" i="77"/>
  <c r="U24" i="77" s="1"/>
  <c r="M30" i="77"/>
  <c r="U30" i="77" s="1"/>
  <c r="M36" i="77"/>
  <c r="U36" i="77" s="1"/>
  <c r="M42" i="77"/>
  <c r="U42" i="77" s="1"/>
  <c r="M48" i="77"/>
  <c r="U48" i="77" s="1"/>
  <c r="M54" i="77"/>
  <c r="U54" i="77" s="1"/>
  <c r="M60" i="77"/>
  <c r="U60" i="77" s="1"/>
  <c r="M66" i="77"/>
  <c r="U66" i="77" s="1"/>
  <c r="M72" i="77"/>
  <c r="U72" i="77" s="1"/>
  <c r="M78" i="77"/>
  <c r="U78" i="77" s="1"/>
  <c r="M84" i="77"/>
  <c r="U84" i="77" s="1"/>
  <c r="M90" i="77"/>
  <c r="U90" i="77" s="1"/>
  <c r="M96" i="77"/>
  <c r="U96" i="77" s="1"/>
  <c r="G89" i="78"/>
  <c r="G86" i="78"/>
  <c r="G83" i="78"/>
  <c r="G80" i="78"/>
  <c r="G77" i="78"/>
  <c r="G74" i="78"/>
  <c r="G71" i="78"/>
  <c r="G68" i="78"/>
  <c r="G65" i="78"/>
  <c r="G62" i="78"/>
  <c r="G59" i="78"/>
  <c r="G56" i="78"/>
  <c r="G53" i="78"/>
  <c r="G50" i="78"/>
  <c r="G47" i="78"/>
  <c r="G44" i="78"/>
  <c r="G41" i="78"/>
  <c r="G38" i="78"/>
  <c r="G35" i="78"/>
  <c r="G32" i="78"/>
  <c r="G29" i="78"/>
  <c r="G26" i="78"/>
  <c r="G23" i="78"/>
  <c r="G20" i="78"/>
  <c r="G17" i="78"/>
  <c r="G14" i="78"/>
  <c r="G11" i="78"/>
  <c r="G8" i="78"/>
  <c r="G5" i="78"/>
  <c r="F89" i="78"/>
  <c r="F86" i="78"/>
  <c r="F83" i="78"/>
  <c r="F80" i="78"/>
  <c r="F77" i="78"/>
  <c r="F74" i="78"/>
  <c r="F71" i="78"/>
  <c r="F68" i="78"/>
  <c r="F65" i="78"/>
  <c r="F62" i="78"/>
  <c r="F59" i="78"/>
  <c r="F56" i="78"/>
  <c r="F53" i="78"/>
  <c r="F50" i="78"/>
  <c r="F47" i="78"/>
  <c r="F44" i="78"/>
  <c r="F41" i="78"/>
  <c r="F38" i="78"/>
  <c r="F35" i="78"/>
  <c r="F32" i="78"/>
  <c r="F29" i="78"/>
  <c r="F26" i="78"/>
  <c r="F23" i="78"/>
  <c r="F20" i="78"/>
  <c r="F17" i="78"/>
  <c r="F14" i="78"/>
  <c r="F11" i="78"/>
  <c r="F8" i="78"/>
  <c r="F5" i="78"/>
  <c r="G7" i="78"/>
  <c r="G12" i="78"/>
  <c r="G16" i="78"/>
  <c r="G21" i="78"/>
  <c r="G25" i="78"/>
  <c r="G30" i="78"/>
  <c r="G34" i="78"/>
  <c r="G39" i="78"/>
  <c r="G43" i="78"/>
  <c r="G48" i="78"/>
  <c r="G52" i="78"/>
  <c r="G57" i="78"/>
  <c r="G61" i="78"/>
  <c r="G66" i="78"/>
  <c r="G70" i="78"/>
  <c r="G75" i="78"/>
  <c r="G79" i="78"/>
  <c r="G84" i="78"/>
  <c r="G88" i="78"/>
  <c r="Q89" i="78"/>
  <c r="Q86" i="78"/>
  <c r="Q83" i="78"/>
  <c r="Q80" i="78"/>
  <c r="Q77" i="78"/>
  <c r="Q74" i="78"/>
  <c r="Q71" i="78"/>
  <c r="Q68" i="78"/>
  <c r="Q65" i="78"/>
  <c r="Q62" i="78"/>
  <c r="Q59" i="78"/>
  <c r="Q56" i="78"/>
  <c r="Q53" i="78"/>
  <c r="Q50" i="78"/>
  <c r="Q47" i="78"/>
  <c r="Q44" i="78"/>
  <c r="Q41" i="78"/>
  <c r="Q38" i="78"/>
  <c r="Q35" i="78"/>
  <c r="Q32" i="78"/>
  <c r="Q29" i="78"/>
  <c r="Q26" i="78"/>
  <c r="Q23" i="78"/>
  <c r="Q20" i="78"/>
  <c r="Q17" i="78"/>
  <c r="Q14" i="78"/>
  <c r="Q88" i="78"/>
  <c r="Q85" i="78"/>
  <c r="Q82" i="78"/>
  <c r="Q79" i="78"/>
  <c r="Q76" i="78"/>
  <c r="Q73" i="78"/>
  <c r="Q70" i="78"/>
  <c r="Q67" i="78"/>
  <c r="Q64" i="78"/>
  <c r="Q61" i="78"/>
  <c r="Q58" i="78"/>
  <c r="Q55" i="78"/>
  <c r="Q52" i="78"/>
  <c r="Q49" i="78"/>
  <c r="Q46" i="78"/>
  <c r="Q43" i="78"/>
  <c r="Q40" i="78"/>
  <c r="Q37" i="78"/>
  <c r="Q34" i="78"/>
  <c r="Q31" i="78"/>
  <c r="Q28" i="78"/>
  <c r="Q25" i="78"/>
  <c r="Q22" i="78"/>
  <c r="R10" i="78"/>
  <c r="R13" i="78"/>
  <c r="R15" i="78"/>
  <c r="R24" i="78"/>
  <c r="P3" i="79"/>
  <c r="AF3" i="79" s="1"/>
  <c r="AO3" i="79" s="1"/>
  <c r="AE3" i="79"/>
  <c r="F78" i="79"/>
  <c r="F75" i="79"/>
  <c r="F72" i="79"/>
  <c r="F69" i="79"/>
  <c r="F66" i="79"/>
  <c r="F63" i="79"/>
  <c r="F60" i="79"/>
  <c r="F57" i="79"/>
  <c r="F54" i="79"/>
  <c r="F51" i="79"/>
  <c r="F48" i="79"/>
  <c r="F45" i="79"/>
  <c r="F42" i="79"/>
  <c r="F39" i="79"/>
  <c r="F36" i="79"/>
  <c r="F33" i="79"/>
  <c r="F30" i="79"/>
  <c r="F27" i="79"/>
  <c r="F24" i="79"/>
  <c r="F21" i="79"/>
  <c r="F18" i="79"/>
  <c r="F15" i="79"/>
  <c r="F12" i="79"/>
  <c r="F9" i="79"/>
  <c r="F6" i="79"/>
  <c r="G77" i="79"/>
  <c r="G74" i="79"/>
  <c r="G71" i="79"/>
  <c r="G68" i="79"/>
  <c r="G65" i="79"/>
  <c r="G62" i="79"/>
  <c r="G59" i="79"/>
  <c r="G56" i="79"/>
  <c r="G53" i="79"/>
  <c r="G50" i="79"/>
  <c r="G47" i="79"/>
  <c r="G44" i="79"/>
  <c r="G41" i="79"/>
  <c r="G38" i="79"/>
  <c r="G35" i="79"/>
  <c r="G32" i="79"/>
  <c r="G29" i="79"/>
  <c r="G26" i="79"/>
  <c r="G23" i="79"/>
  <c r="G20" i="79"/>
  <c r="G17" i="79"/>
  <c r="G14" i="79"/>
  <c r="G11" i="79"/>
  <c r="G8" i="79"/>
  <c r="G5" i="79"/>
  <c r="F77" i="79"/>
  <c r="F74" i="79"/>
  <c r="F71" i="79"/>
  <c r="F68" i="79"/>
  <c r="F65" i="79"/>
  <c r="F62" i="79"/>
  <c r="F59" i="79"/>
  <c r="F56" i="79"/>
  <c r="F53" i="79"/>
  <c r="F50" i="79"/>
  <c r="F47" i="79"/>
  <c r="F44" i="79"/>
  <c r="F41" i="79"/>
  <c r="F38" i="79"/>
  <c r="F35" i="79"/>
  <c r="F32" i="79"/>
  <c r="F29" i="79"/>
  <c r="F26" i="79"/>
  <c r="F23" i="79"/>
  <c r="F20" i="79"/>
  <c r="F17" i="79"/>
  <c r="F14" i="79"/>
  <c r="F11" i="79"/>
  <c r="F8" i="79"/>
  <c r="F5" i="79"/>
  <c r="G79" i="79"/>
  <c r="G76" i="79"/>
  <c r="G73" i="79"/>
  <c r="G70" i="79"/>
  <c r="G67" i="79"/>
  <c r="G64" i="79"/>
  <c r="G61" i="79"/>
  <c r="G58" i="79"/>
  <c r="G55" i="79"/>
  <c r="G52" i="79"/>
  <c r="G49" i="79"/>
  <c r="G46" i="79"/>
  <c r="G43" i="79"/>
  <c r="G40" i="79"/>
  <c r="G37" i="79"/>
  <c r="G34" i="79"/>
  <c r="G31" i="79"/>
  <c r="G28" i="79"/>
  <c r="G25" i="79"/>
  <c r="G22" i="79"/>
  <c r="G19" i="79"/>
  <c r="G16" i="79"/>
  <c r="G13" i="79"/>
  <c r="G10" i="79"/>
  <c r="G7" i="79"/>
  <c r="G4" i="79"/>
  <c r="F79" i="79"/>
  <c r="F76" i="79"/>
  <c r="F73" i="79"/>
  <c r="F70" i="79"/>
  <c r="F67" i="79"/>
  <c r="F64" i="79"/>
  <c r="F61" i="79"/>
  <c r="F58" i="79"/>
  <c r="F55" i="79"/>
  <c r="F52" i="79"/>
  <c r="F49" i="79"/>
  <c r="F46" i="79"/>
  <c r="F43" i="79"/>
  <c r="F40" i="79"/>
  <c r="F37" i="79"/>
  <c r="F34" i="79"/>
  <c r="F31" i="79"/>
  <c r="F28" i="79"/>
  <c r="F25" i="79"/>
  <c r="F22" i="79"/>
  <c r="F19" i="79"/>
  <c r="F16" i="79"/>
  <c r="F13" i="79"/>
  <c r="F10" i="79"/>
  <c r="F7" i="79"/>
  <c r="F4" i="79"/>
  <c r="G21" i="79"/>
  <c r="G39" i="79"/>
  <c r="G57" i="79"/>
  <c r="G75" i="79"/>
  <c r="V5" i="79"/>
  <c r="V53" i="79"/>
  <c r="V73" i="79"/>
  <c r="H7" i="80"/>
  <c r="I7" i="80" s="1"/>
  <c r="J7" i="80" s="1"/>
  <c r="M65" i="80"/>
  <c r="U65" i="80" s="1"/>
  <c r="M59" i="80"/>
  <c r="U59" i="80" s="1"/>
  <c r="M53" i="80"/>
  <c r="U53" i="80" s="1"/>
  <c r="M47" i="80"/>
  <c r="U47" i="80" s="1"/>
  <c r="M41" i="80"/>
  <c r="U41" i="80" s="1"/>
  <c r="M35" i="80"/>
  <c r="U35" i="80" s="1"/>
  <c r="M29" i="80"/>
  <c r="U29" i="80" s="1"/>
  <c r="M23" i="80"/>
  <c r="U23" i="80" s="1"/>
  <c r="M17" i="80"/>
  <c r="U17" i="80" s="1"/>
  <c r="M11" i="80"/>
  <c r="U11" i="80" s="1"/>
  <c r="M5" i="80"/>
  <c r="U5" i="80" s="1"/>
  <c r="M64" i="80"/>
  <c r="U64" i="80" s="1"/>
  <c r="M58" i="80"/>
  <c r="U58" i="80" s="1"/>
  <c r="M52" i="80"/>
  <c r="U52" i="80" s="1"/>
  <c r="M46" i="80"/>
  <c r="U46" i="80" s="1"/>
  <c r="M40" i="80"/>
  <c r="U40" i="80" s="1"/>
  <c r="M34" i="80"/>
  <c r="U34" i="80" s="1"/>
  <c r="M28" i="80"/>
  <c r="U28" i="80" s="1"/>
  <c r="M22" i="80"/>
  <c r="U22" i="80" s="1"/>
  <c r="M16" i="80"/>
  <c r="U16" i="80" s="1"/>
  <c r="M10" i="80"/>
  <c r="U10" i="80" s="1"/>
  <c r="M4" i="80"/>
  <c r="U4" i="80" s="1"/>
  <c r="X4" i="80" s="1"/>
  <c r="M66" i="80"/>
  <c r="U66" i="80" s="1"/>
  <c r="M56" i="80"/>
  <c r="U56" i="80" s="1"/>
  <c r="M48" i="80"/>
  <c r="U48" i="80" s="1"/>
  <c r="M38" i="80"/>
  <c r="U38" i="80" s="1"/>
  <c r="M30" i="80"/>
  <c r="U30" i="80" s="1"/>
  <c r="M20" i="80"/>
  <c r="U20" i="80" s="1"/>
  <c r="M12" i="80"/>
  <c r="U12" i="80" s="1"/>
  <c r="M63" i="80"/>
  <c r="U63" i="80" s="1"/>
  <c r="M55" i="80"/>
  <c r="U55" i="80" s="1"/>
  <c r="M45" i="80"/>
  <c r="U45" i="80" s="1"/>
  <c r="M37" i="80"/>
  <c r="U37" i="80" s="1"/>
  <c r="M27" i="80"/>
  <c r="U27" i="80" s="1"/>
  <c r="M19" i="80"/>
  <c r="U19" i="80" s="1"/>
  <c r="M9" i="80"/>
  <c r="U9" i="80" s="1"/>
  <c r="M62" i="80"/>
  <c r="U62" i="80" s="1"/>
  <c r="M54" i="80"/>
  <c r="U54" i="80" s="1"/>
  <c r="M44" i="80"/>
  <c r="U44" i="80" s="1"/>
  <c r="M36" i="80"/>
  <c r="U36" i="80" s="1"/>
  <c r="M26" i="80"/>
  <c r="U26" i="80" s="1"/>
  <c r="M18" i="80"/>
  <c r="U18" i="80" s="1"/>
  <c r="M8" i="80"/>
  <c r="U8" i="80" s="1"/>
  <c r="M69" i="80"/>
  <c r="U69" i="80" s="1"/>
  <c r="M61" i="80"/>
  <c r="U61" i="80" s="1"/>
  <c r="M51" i="80"/>
  <c r="U51" i="80" s="1"/>
  <c r="M43" i="80"/>
  <c r="U43" i="80" s="1"/>
  <c r="M33" i="80"/>
  <c r="U33" i="80" s="1"/>
  <c r="M25" i="80"/>
  <c r="U25" i="80" s="1"/>
  <c r="M15" i="80"/>
  <c r="U15" i="80" s="1"/>
  <c r="M7" i="80"/>
  <c r="U7" i="80" s="1"/>
  <c r="M68" i="80"/>
  <c r="U68" i="80" s="1"/>
  <c r="M60" i="80"/>
  <c r="U60" i="80" s="1"/>
  <c r="M50" i="80"/>
  <c r="U50" i="80" s="1"/>
  <c r="M42" i="80"/>
  <c r="U42" i="80" s="1"/>
  <c r="M32" i="80"/>
  <c r="U32" i="80" s="1"/>
  <c r="M24" i="80"/>
  <c r="U24" i="80" s="1"/>
  <c r="M14" i="80"/>
  <c r="U14" i="80" s="1"/>
  <c r="M6" i="80"/>
  <c r="U6" i="80" s="1"/>
  <c r="M57" i="80"/>
  <c r="U57" i="80" s="1"/>
  <c r="M9" i="76"/>
  <c r="U9" i="76" s="1"/>
  <c r="M15" i="76"/>
  <c r="U15" i="76" s="1"/>
  <c r="M21" i="76"/>
  <c r="U21" i="76" s="1"/>
  <c r="M27" i="76"/>
  <c r="U27" i="76" s="1"/>
  <c r="M33" i="76"/>
  <c r="U33" i="76" s="1"/>
  <c r="M39" i="76"/>
  <c r="U39" i="76" s="1"/>
  <c r="M45" i="76"/>
  <c r="U45" i="76" s="1"/>
  <c r="M51" i="76"/>
  <c r="U51" i="76" s="1"/>
  <c r="M57" i="76"/>
  <c r="U57" i="76" s="1"/>
  <c r="M63" i="76"/>
  <c r="U63" i="76" s="1"/>
  <c r="M69" i="76"/>
  <c r="U69" i="76" s="1"/>
  <c r="M7" i="77"/>
  <c r="U7" i="77" s="1"/>
  <c r="M13" i="77"/>
  <c r="U13" i="77" s="1"/>
  <c r="M19" i="77"/>
  <c r="U19" i="77" s="1"/>
  <c r="M25" i="77"/>
  <c r="U25" i="77" s="1"/>
  <c r="M31" i="77"/>
  <c r="U31" i="77" s="1"/>
  <c r="M37" i="77"/>
  <c r="U37" i="77" s="1"/>
  <c r="M43" i="77"/>
  <c r="U43" i="77" s="1"/>
  <c r="M49" i="77"/>
  <c r="U49" i="77" s="1"/>
  <c r="M55" i="77"/>
  <c r="U55" i="77" s="1"/>
  <c r="M61" i="77"/>
  <c r="U61" i="77" s="1"/>
  <c r="M67" i="77"/>
  <c r="U67" i="77" s="1"/>
  <c r="M73" i="77"/>
  <c r="U73" i="77" s="1"/>
  <c r="M79" i="77"/>
  <c r="U79" i="77" s="1"/>
  <c r="M85" i="77"/>
  <c r="U85" i="77" s="1"/>
  <c r="M91" i="77"/>
  <c r="U91" i="77" s="1"/>
  <c r="M97" i="77"/>
  <c r="U97" i="77" s="1"/>
  <c r="V87" i="77"/>
  <c r="F4" i="78"/>
  <c r="F9" i="78"/>
  <c r="F13" i="78"/>
  <c r="F18" i="78"/>
  <c r="F22" i="78"/>
  <c r="F27" i="78"/>
  <c r="F31" i="78"/>
  <c r="F36" i="78"/>
  <c r="F40" i="78"/>
  <c r="F45" i="78"/>
  <c r="F49" i="78"/>
  <c r="F54" i="78"/>
  <c r="F58" i="78"/>
  <c r="F63" i="78"/>
  <c r="F67" i="78"/>
  <c r="F72" i="78"/>
  <c r="F76" i="78"/>
  <c r="F81" i="78"/>
  <c r="F85" i="78"/>
  <c r="Q6" i="78"/>
  <c r="Q12" i="78"/>
  <c r="Q19" i="78"/>
  <c r="Q21" i="78"/>
  <c r="Q27" i="78"/>
  <c r="Q30" i="78"/>
  <c r="Q39" i="78"/>
  <c r="Q48" i="78"/>
  <c r="Q57" i="78"/>
  <c r="Q66" i="78"/>
  <c r="Q75" i="78"/>
  <c r="Q84" i="78"/>
  <c r="G6" i="79"/>
  <c r="G24" i="79"/>
  <c r="G42" i="79"/>
  <c r="G60" i="79"/>
  <c r="G78" i="79"/>
  <c r="R15" i="79"/>
  <c r="R24" i="79"/>
  <c r="R33" i="79"/>
  <c r="R42" i="79"/>
  <c r="R51" i="79"/>
  <c r="V60" i="79"/>
  <c r="V75" i="79"/>
  <c r="M13" i="80"/>
  <c r="U13" i="80" s="1"/>
  <c r="M67" i="80"/>
  <c r="U67" i="80" s="1"/>
  <c r="M9" i="75"/>
  <c r="U9" i="75" s="1"/>
  <c r="M15" i="75"/>
  <c r="U15" i="75" s="1"/>
  <c r="M21" i="75"/>
  <c r="U21" i="75" s="1"/>
  <c r="M27" i="75"/>
  <c r="U27" i="75" s="1"/>
  <c r="M33" i="75"/>
  <c r="U33" i="75" s="1"/>
  <c r="M39" i="75"/>
  <c r="U39" i="75" s="1"/>
  <c r="M45" i="75"/>
  <c r="U45" i="75" s="1"/>
  <c r="M51" i="75"/>
  <c r="U51" i="75" s="1"/>
  <c r="M57" i="75"/>
  <c r="U57" i="75" s="1"/>
  <c r="M63" i="75"/>
  <c r="U63" i="75" s="1"/>
  <c r="M69" i="75"/>
  <c r="U69" i="75" s="1"/>
  <c r="G6" i="76"/>
  <c r="G9" i="76"/>
  <c r="G12" i="76"/>
  <c r="G15" i="76"/>
  <c r="G18" i="76"/>
  <c r="G21" i="76"/>
  <c r="G24" i="76"/>
  <c r="G27" i="76"/>
  <c r="G30" i="76"/>
  <c r="G33" i="76"/>
  <c r="G36" i="76"/>
  <c r="G39" i="76"/>
  <c r="G42" i="76"/>
  <c r="G45" i="76"/>
  <c r="G48" i="76"/>
  <c r="G51" i="76"/>
  <c r="G54" i="76"/>
  <c r="G57" i="76"/>
  <c r="G60" i="76"/>
  <c r="G63" i="76"/>
  <c r="G66" i="76"/>
  <c r="M4" i="76"/>
  <c r="U4" i="76" s="1"/>
  <c r="X4" i="76" s="1"/>
  <c r="M10" i="76"/>
  <c r="U10" i="76" s="1"/>
  <c r="M16" i="76"/>
  <c r="U16" i="76" s="1"/>
  <c r="M22" i="76"/>
  <c r="U22" i="76" s="1"/>
  <c r="M28" i="76"/>
  <c r="U28" i="76" s="1"/>
  <c r="M34" i="76"/>
  <c r="U34" i="76" s="1"/>
  <c r="M40" i="76"/>
  <c r="U40" i="76" s="1"/>
  <c r="M46" i="76"/>
  <c r="U46" i="76" s="1"/>
  <c r="M52" i="76"/>
  <c r="U52" i="76" s="1"/>
  <c r="M58" i="76"/>
  <c r="U58" i="76" s="1"/>
  <c r="R6" i="76"/>
  <c r="R8" i="76"/>
  <c r="R10" i="76"/>
  <c r="R12" i="76"/>
  <c r="R15" i="76"/>
  <c r="R18" i="76"/>
  <c r="R21" i="76"/>
  <c r="R24" i="76"/>
  <c r="R27" i="76"/>
  <c r="R30" i="76"/>
  <c r="R33" i="76"/>
  <c r="R36" i="76"/>
  <c r="R39" i="76"/>
  <c r="R42" i="76"/>
  <c r="R45" i="76"/>
  <c r="R48" i="76"/>
  <c r="R51" i="76"/>
  <c r="R54" i="76"/>
  <c r="R57" i="76"/>
  <c r="R60" i="76"/>
  <c r="R63" i="76"/>
  <c r="R66" i="76"/>
  <c r="M8" i="77"/>
  <c r="U8" i="77" s="1"/>
  <c r="M14" i="77"/>
  <c r="U14" i="77" s="1"/>
  <c r="M20" i="77"/>
  <c r="U20" i="77" s="1"/>
  <c r="M26" i="77"/>
  <c r="U26" i="77" s="1"/>
  <c r="M32" i="77"/>
  <c r="U32" i="77" s="1"/>
  <c r="M38" i="77"/>
  <c r="U38" i="77" s="1"/>
  <c r="M44" i="77"/>
  <c r="U44" i="77" s="1"/>
  <c r="M50" i="77"/>
  <c r="U50" i="77" s="1"/>
  <c r="M56" i="77"/>
  <c r="U56" i="77" s="1"/>
  <c r="M62" i="77"/>
  <c r="U62" i="77" s="1"/>
  <c r="M68" i="77"/>
  <c r="U68" i="77" s="1"/>
  <c r="M74" i="77"/>
  <c r="U74" i="77" s="1"/>
  <c r="M80" i="77"/>
  <c r="U80" i="77" s="1"/>
  <c r="M86" i="77"/>
  <c r="U86" i="77" s="1"/>
  <c r="M92" i="77"/>
  <c r="U92" i="77" s="1"/>
  <c r="Q96" i="77"/>
  <c r="Q93" i="77"/>
  <c r="Q90" i="77"/>
  <c r="Q87" i="77"/>
  <c r="Q84" i="77"/>
  <c r="Q81" i="77"/>
  <c r="Q78" i="77"/>
  <c r="Q75" i="77"/>
  <c r="Q72" i="77"/>
  <c r="Q69" i="77"/>
  <c r="Q66" i="77"/>
  <c r="Q63" i="77"/>
  <c r="Q60" i="77"/>
  <c r="Q57" i="77"/>
  <c r="V97" i="77"/>
  <c r="V94" i="77"/>
  <c r="V91" i="77"/>
  <c r="V88" i="77"/>
  <c r="V85" i="77"/>
  <c r="V82" i="77"/>
  <c r="V79" i="77"/>
  <c r="V76" i="77"/>
  <c r="V73" i="77"/>
  <c r="V70" i="77"/>
  <c r="V67" i="77"/>
  <c r="V64" i="77"/>
  <c r="V61" i="77"/>
  <c r="V58" i="77"/>
  <c r="V11" i="77"/>
  <c r="Q62" i="77"/>
  <c r="V66" i="77"/>
  <c r="Q67" i="77"/>
  <c r="V68" i="77"/>
  <c r="Q80" i="77"/>
  <c r="V84" i="77"/>
  <c r="Q85" i="77"/>
  <c r="V86" i="77"/>
  <c r="Q98" i="77"/>
  <c r="G4" i="78"/>
  <c r="G9" i="78"/>
  <c r="G13" i="78"/>
  <c r="G18" i="78"/>
  <c r="G22" i="78"/>
  <c r="G27" i="78"/>
  <c r="G31" i="78"/>
  <c r="G36" i="78"/>
  <c r="G40" i="78"/>
  <c r="G45" i="78"/>
  <c r="G49" i="78"/>
  <c r="G54" i="78"/>
  <c r="G58" i="78"/>
  <c r="G63" i="78"/>
  <c r="G67" i="78"/>
  <c r="G72" i="78"/>
  <c r="G76" i="78"/>
  <c r="G81" i="78"/>
  <c r="G85" i="78"/>
  <c r="R6" i="78"/>
  <c r="Q9" i="78"/>
  <c r="V87" i="78"/>
  <c r="V84" i="78"/>
  <c r="V81" i="78"/>
  <c r="V78" i="78"/>
  <c r="V75" i="78"/>
  <c r="V72" i="78"/>
  <c r="V69" i="78"/>
  <c r="V66" i="78"/>
  <c r="V63" i="78"/>
  <c r="V60" i="78"/>
  <c r="V57" i="78"/>
  <c r="V54" i="78"/>
  <c r="V51" i="78"/>
  <c r="V48" i="78"/>
  <c r="V45" i="78"/>
  <c r="V42" i="78"/>
  <c r="V39" i="78"/>
  <c r="V36" i="78"/>
  <c r="V33" i="78"/>
  <c r="V30" i="78"/>
  <c r="V27" i="78"/>
  <c r="V24" i="78"/>
  <c r="V21" i="78"/>
  <c r="V18" i="78"/>
  <c r="V15" i="78"/>
  <c r="V12" i="78"/>
  <c r="V10" i="78"/>
  <c r="V8" i="78"/>
  <c r="V6" i="78"/>
  <c r="V4" i="78"/>
  <c r="Y4" i="78" s="1"/>
  <c r="V89" i="78"/>
  <c r="V86" i="78"/>
  <c r="V83" i="78"/>
  <c r="V80" i="78"/>
  <c r="V77" i="78"/>
  <c r="V74" i="78"/>
  <c r="V71" i="78"/>
  <c r="V68" i="78"/>
  <c r="V65" i="78"/>
  <c r="V62" i="78"/>
  <c r="V59" i="78"/>
  <c r="V56" i="78"/>
  <c r="V53" i="78"/>
  <c r="V50" i="78"/>
  <c r="V47" i="78"/>
  <c r="V44" i="78"/>
  <c r="V41" i="78"/>
  <c r="V38" i="78"/>
  <c r="V35" i="78"/>
  <c r="V32" i="78"/>
  <c r="V29" i="78"/>
  <c r="V26" i="78"/>
  <c r="V23" i="78"/>
  <c r="R12" i="78"/>
  <c r="R19" i="78"/>
  <c r="R21" i="78"/>
  <c r="R22" i="78"/>
  <c r="R27" i="78"/>
  <c r="G9" i="79"/>
  <c r="G27" i="79"/>
  <c r="G45" i="79"/>
  <c r="G63" i="79"/>
  <c r="Q59" i="79"/>
  <c r="R63" i="79"/>
  <c r="Q72" i="79"/>
  <c r="H22" i="80"/>
  <c r="I22" i="80" s="1"/>
  <c r="J22" i="80" s="1"/>
  <c r="M21" i="80"/>
  <c r="U21" i="80" s="1"/>
  <c r="M9" i="79"/>
  <c r="U9" i="79" s="1"/>
  <c r="M15" i="79"/>
  <c r="U15" i="79" s="1"/>
  <c r="M21" i="79"/>
  <c r="U21" i="79" s="1"/>
  <c r="M27" i="79"/>
  <c r="U27" i="79" s="1"/>
  <c r="M33" i="79"/>
  <c r="U33" i="79" s="1"/>
  <c r="M39" i="79"/>
  <c r="U39" i="79" s="1"/>
  <c r="M45" i="79"/>
  <c r="U45" i="79" s="1"/>
  <c r="M51" i="79"/>
  <c r="U51" i="79" s="1"/>
  <c r="M57" i="79"/>
  <c r="U57" i="79" s="1"/>
  <c r="M63" i="79"/>
  <c r="U63" i="79" s="1"/>
  <c r="M69" i="79"/>
  <c r="U69" i="79" s="1"/>
  <c r="M75" i="79"/>
  <c r="U75" i="79" s="1"/>
  <c r="H10" i="80"/>
  <c r="I10" i="80" s="1"/>
  <c r="J10" i="80" s="1"/>
  <c r="H14" i="80"/>
  <c r="I14" i="80" s="1"/>
  <c r="J14" i="80" s="1"/>
  <c r="H23" i="80"/>
  <c r="I23" i="80" s="1"/>
  <c r="J23" i="80" s="1"/>
  <c r="H32" i="80"/>
  <c r="I32" i="80" s="1"/>
  <c r="J32" i="80" s="1"/>
  <c r="H37" i="80"/>
  <c r="I37" i="80" s="1"/>
  <c r="J37" i="80" s="1"/>
  <c r="H41" i="80"/>
  <c r="I41" i="80" s="1"/>
  <c r="J41" i="80" s="1"/>
  <c r="H46" i="80"/>
  <c r="I46" i="80" s="1"/>
  <c r="J46" i="80" s="1"/>
  <c r="H50" i="80"/>
  <c r="I50" i="80" s="1"/>
  <c r="J50" i="80" s="1"/>
  <c r="H55" i="80"/>
  <c r="I55" i="80" s="1"/>
  <c r="J55" i="80" s="1"/>
  <c r="H59" i="80"/>
  <c r="I59" i="80" s="1"/>
  <c r="J59" i="80" s="1"/>
  <c r="H64" i="80"/>
  <c r="I64" i="80" s="1"/>
  <c r="J64" i="80" s="1"/>
  <c r="H68" i="80"/>
  <c r="I68" i="80" s="1"/>
  <c r="J68" i="80" s="1"/>
  <c r="P3" i="81"/>
  <c r="AF3" i="81" s="1"/>
  <c r="AO3" i="81" s="1"/>
  <c r="AE3" i="81"/>
  <c r="Z4" i="81"/>
  <c r="M4" i="79"/>
  <c r="U4" i="79" s="1"/>
  <c r="X4" i="79" s="1"/>
  <c r="M10" i="79"/>
  <c r="U10" i="79" s="1"/>
  <c r="M16" i="79"/>
  <c r="U16" i="79" s="1"/>
  <c r="M22" i="79"/>
  <c r="U22" i="79" s="1"/>
  <c r="M28" i="79"/>
  <c r="U28" i="79" s="1"/>
  <c r="M34" i="79"/>
  <c r="U34" i="79" s="1"/>
  <c r="M40" i="79"/>
  <c r="U40" i="79" s="1"/>
  <c r="M46" i="79"/>
  <c r="U46" i="79" s="1"/>
  <c r="M52" i="79"/>
  <c r="U52" i="79" s="1"/>
  <c r="M58" i="79"/>
  <c r="U58" i="79" s="1"/>
  <c r="M64" i="79"/>
  <c r="U64" i="79" s="1"/>
  <c r="M70" i="79"/>
  <c r="U70" i="79" s="1"/>
  <c r="M76" i="79"/>
  <c r="U76" i="79" s="1"/>
  <c r="H28" i="80"/>
  <c r="I28" i="80" s="1"/>
  <c r="J28" i="80" s="1"/>
  <c r="H44" i="81"/>
  <c r="I44" i="81" s="1"/>
  <c r="J44" i="81" s="1"/>
  <c r="M5" i="79"/>
  <c r="U5" i="79" s="1"/>
  <c r="M11" i="79"/>
  <c r="U11" i="79" s="1"/>
  <c r="M17" i="79"/>
  <c r="U17" i="79" s="1"/>
  <c r="M23" i="79"/>
  <c r="U23" i="79" s="1"/>
  <c r="M29" i="79"/>
  <c r="U29" i="79" s="1"/>
  <c r="M35" i="79"/>
  <c r="U35" i="79" s="1"/>
  <c r="M41" i="79"/>
  <c r="U41" i="79" s="1"/>
  <c r="M47" i="79"/>
  <c r="U47" i="79" s="1"/>
  <c r="M53" i="79"/>
  <c r="U53" i="79" s="1"/>
  <c r="M59" i="79"/>
  <c r="U59" i="79" s="1"/>
  <c r="M65" i="79"/>
  <c r="U65" i="79" s="1"/>
  <c r="M71" i="79"/>
  <c r="U71" i="79" s="1"/>
  <c r="M77" i="79"/>
  <c r="U77" i="79" s="1"/>
  <c r="H20" i="80"/>
  <c r="I20" i="80" s="1"/>
  <c r="J20" i="80" s="1"/>
  <c r="H29" i="80"/>
  <c r="I29" i="80" s="1"/>
  <c r="J29" i="80" s="1"/>
  <c r="H38" i="80"/>
  <c r="I38" i="80" s="1"/>
  <c r="J38" i="80" s="1"/>
  <c r="H43" i="80"/>
  <c r="I43" i="80" s="1"/>
  <c r="J43" i="80" s="1"/>
  <c r="H47" i="80"/>
  <c r="I47" i="80" s="1"/>
  <c r="J47" i="80" s="1"/>
  <c r="H52" i="80"/>
  <c r="I52" i="80" s="1"/>
  <c r="J52" i="80" s="1"/>
  <c r="H56" i="80"/>
  <c r="I56" i="80" s="1"/>
  <c r="J56" i="80" s="1"/>
  <c r="H61" i="80"/>
  <c r="I61" i="80" s="1"/>
  <c r="J61" i="80" s="1"/>
  <c r="H65" i="80"/>
  <c r="I65" i="80" s="1"/>
  <c r="J65" i="80" s="1"/>
  <c r="H11" i="80"/>
  <c r="I11" i="80" s="1"/>
  <c r="J11" i="80" s="1"/>
  <c r="H25" i="80"/>
  <c r="I25" i="80" s="1"/>
  <c r="J25" i="80" s="1"/>
  <c r="H50" i="81"/>
  <c r="I50" i="81" s="1"/>
  <c r="J50" i="81" s="1"/>
  <c r="M9" i="78"/>
  <c r="U9" i="78" s="1"/>
  <c r="M15" i="78"/>
  <c r="U15" i="78" s="1"/>
  <c r="M21" i="78"/>
  <c r="U21" i="78" s="1"/>
  <c r="M27" i="78"/>
  <c r="U27" i="78" s="1"/>
  <c r="M33" i="78"/>
  <c r="U33" i="78" s="1"/>
  <c r="M39" i="78"/>
  <c r="U39" i="78" s="1"/>
  <c r="M45" i="78"/>
  <c r="U45" i="78" s="1"/>
  <c r="M51" i="78"/>
  <c r="U51" i="78" s="1"/>
  <c r="M57" i="78"/>
  <c r="U57" i="78" s="1"/>
  <c r="M63" i="78"/>
  <c r="U63" i="78" s="1"/>
  <c r="M69" i="78"/>
  <c r="U69" i="78" s="1"/>
  <c r="M75" i="78"/>
  <c r="U75" i="78" s="1"/>
  <c r="M81" i="78"/>
  <c r="U81" i="78" s="1"/>
  <c r="M87" i="78"/>
  <c r="U87" i="78" s="1"/>
  <c r="M6" i="79"/>
  <c r="U6" i="79" s="1"/>
  <c r="M12" i="79"/>
  <c r="U12" i="79" s="1"/>
  <c r="M18" i="79"/>
  <c r="U18" i="79" s="1"/>
  <c r="M24" i="79"/>
  <c r="U24" i="79" s="1"/>
  <c r="M30" i="79"/>
  <c r="U30" i="79" s="1"/>
  <c r="M36" i="79"/>
  <c r="U36" i="79" s="1"/>
  <c r="M42" i="79"/>
  <c r="U42" i="79" s="1"/>
  <c r="M48" i="79"/>
  <c r="U48" i="79" s="1"/>
  <c r="M54" i="79"/>
  <c r="U54" i="79" s="1"/>
  <c r="M60" i="79"/>
  <c r="U60" i="79" s="1"/>
  <c r="M66" i="79"/>
  <c r="U66" i="79" s="1"/>
  <c r="M72" i="79"/>
  <c r="U72" i="79" s="1"/>
  <c r="M78" i="79"/>
  <c r="U78" i="79" s="1"/>
  <c r="H5" i="80"/>
  <c r="I5" i="80" s="1"/>
  <c r="J5" i="80" s="1"/>
  <c r="M46" i="78"/>
  <c r="U46" i="78" s="1"/>
  <c r="M52" i="78"/>
  <c r="U52" i="78" s="1"/>
  <c r="M58" i="78"/>
  <c r="U58" i="78" s="1"/>
  <c r="M64" i="78"/>
  <c r="U64" i="78" s="1"/>
  <c r="M70" i="78"/>
  <c r="U70" i="78" s="1"/>
  <c r="M76" i="78"/>
  <c r="U76" i="78" s="1"/>
  <c r="M82" i="78"/>
  <c r="U82" i="78" s="1"/>
  <c r="M7" i="79"/>
  <c r="U7" i="79" s="1"/>
  <c r="M13" i="79"/>
  <c r="U13" i="79" s="1"/>
  <c r="M19" i="79"/>
  <c r="U19" i="79" s="1"/>
  <c r="M25" i="79"/>
  <c r="U25" i="79" s="1"/>
  <c r="M31" i="79"/>
  <c r="U31" i="79" s="1"/>
  <c r="M37" i="79"/>
  <c r="U37" i="79" s="1"/>
  <c r="M43" i="79"/>
  <c r="U43" i="79" s="1"/>
  <c r="M49" i="79"/>
  <c r="U49" i="79" s="1"/>
  <c r="M55" i="79"/>
  <c r="U55" i="79" s="1"/>
  <c r="M61" i="79"/>
  <c r="U61" i="79" s="1"/>
  <c r="M67" i="79"/>
  <c r="U67" i="79" s="1"/>
  <c r="M73" i="79"/>
  <c r="U73" i="79" s="1"/>
  <c r="H4" i="80"/>
  <c r="I4" i="80" s="1"/>
  <c r="J4" i="80" s="1"/>
  <c r="K4" i="80" s="1"/>
  <c r="K5" i="80" s="1"/>
  <c r="H8" i="80"/>
  <c r="I8" i="80" s="1"/>
  <c r="J8" i="80" s="1"/>
  <c r="H17" i="80"/>
  <c r="I17" i="80" s="1"/>
  <c r="J17" i="80" s="1"/>
  <c r="H26" i="80"/>
  <c r="I26" i="80" s="1"/>
  <c r="J26" i="80" s="1"/>
  <c r="H35" i="80"/>
  <c r="I35" i="80" s="1"/>
  <c r="J35" i="80" s="1"/>
  <c r="H40" i="80"/>
  <c r="I40" i="80" s="1"/>
  <c r="J40" i="80" s="1"/>
  <c r="H44" i="80"/>
  <c r="I44" i="80" s="1"/>
  <c r="J44" i="80" s="1"/>
  <c r="H49" i="80"/>
  <c r="I49" i="80" s="1"/>
  <c r="J49" i="80" s="1"/>
  <c r="H53" i="80"/>
  <c r="I53" i="80" s="1"/>
  <c r="J53" i="80" s="1"/>
  <c r="H58" i="80"/>
  <c r="I58" i="80" s="1"/>
  <c r="J58" i="80" s="1"/>
  <c r="H62" i="80"/>
  <c r="I62" i="80" s="1"/>
  <c r="J62" i="80" s="1"/>
  <c r="H67" i="80"/>
  <c r="I67" i="80" s="1"/>
  <c r="J67" i="80" s="1"/>
  <c r="Y4" i="80"/>
  <c r="H13" i="80"/>
  <c r="I13" i="80" s="1"/>
  <c r="J13" i="80" s="1"/>
  <c r="H19" i="80"/>
  <c r="I19" i="80" s="1"/>
  <c r="J19" i="80" s="1"/>
  <c r="P3" i="82"/>
  <c r="AF3" i="82" s="1"/>
  <c r="AO3" i="82" s="1"/>
  <c r="AE3" i="82"/>
  <c r="Q68" i="80"/>
  <c r="F9" i="81"/>
  <c r="F15" i="81"/>
  <c r="F21" i="81"/>
  <c r="F27" i="81"/>
  <c r="F33" i="81"/>
  <c r="F39" i="81"/>
  <c r="F45" i="81"/>
  <c r="F51" i="81"/>
  <c r="F57" i="81"/>
  <c r="F63" i="81"/>
  <c r="F69" i="81"/>
  <c r="F75" i="81"/>
  <c r="F81" i="81"/>
  <c r="F87" i="81"/>
  <c r="F93" i="81"/>
  <c r="G9" i="81"/>
  <c r="G15" i="81"/>
  <c r="G21" i="81"/>
  <c r="G27" i="81"/>
  <c r="G33" i="81"/>
  <c r="G39" i="81"/>
  <c r="G45" i="81"/>
  <c r="G51" i="81"/>
  <c r="G57" i="81"/>
  <c r="G63" i="81"/>
  <c r="G69" i="81"/>
  <c r="G75" i="81"/>
  <c r="G81" i="81"/>
  <c r="G87" i="81"/>
  <c r="G93" i="81"/>
  <c r="Q44" i="81"/>
  <c r="V45" i="81"/>
  <c r="Q53" i="81"/>
  <c r="V54" i="81"/>
  <c r="Q62" i="81"/>
  <c r="V63" i="81"/>
  <c r="V70" i="81"/>
  <c r="Q71" i="81"/>
  <c r="V75" i="81"/>
  <c r="Q84" i="81"/>
  <c r="V88" i="81"/>
  <c r="Q89" i="81"/>
  <c r="V93" i="81"/>
  <c r="F87" i="82"/>
  <c r="F84" i="82"/>
  <c r="F81" i="82"/>
  <c r="F78" i="82"/>
  <c r="F75" i="82"/>
  <c r="F72" i="82"/>
  <c r="F69" i="82"/>
  <c r="F66" i="82"/>
  <c r="F63" i="82"/>
  <c r="F60" i="82"/>
  <c r="F57" i="82"/>
  <c r="F54" i="82"/>
  <c r="F51" i="82"/>
  <c r="F48" i="82"/>
  <c r="F45" i="82"/>
  <c r="F42" i="82"/>
  <c r="F39" i="82"/>
  <c r="F36" i="82"/>
  <c r="F33" i="82"/>
  <c r="F30" i="82"/>
  <c r="F27" i="82"/>
  <c r="F24" i="82"/>
  <c r="F21" i="82"/>
  <c r="F18" i="82"/>
  <c r="F15" i="82"/>
  <c r="F12" i="82"/>
  <c r="F9" i="82"/>
  <c r="F6" i="82"/>
  <c r="G89" i="82"/>
  <c r="G86" i="82"/>
  <c r="G83" i="82"/>
  <c r="G80" i="82"/>
  <c r="G77" i="82"/>
  <c r="G74" i="82"/>
  <c r="G71" i="82"/>
  <c r="G68" i="82"/>
  <c r="G65" i="82"/>
  <c r="G62" i="82"/>
  <c r="G59" i="82"/>
  <c r="G56" i="82"/>
  <c r="G53" i="82"/>
  <c r="G50" i="82"/>
  <c r="G47" i="82"/>
  <c r="G44" i="82"/>
  <c r="G41" i="82"/>
  <c r="G38" i="82"/>
  <c r="G35" i="82"/>
  <c r="G32" i="82"/>
  <c r="G29" i="82"/>
  <c r="G26" i="82"/>
  <c r="G23" i="82"/>
  <c r="G20" i="82"/>
  <c r="G17" i="82"/>
  <c r="G14" i="82"/>
  <c r="G11" i="82"/>
  <c r="G8" i="82"/>
  <c r="G5" i="82"/>
  <c r="G7" i="82"/>
  <c r="G12" i="82"/>
  <c r="G16" i="82"/>
  <c r="G21" i="82"/>
  <c r="G25" i="82"/>
  <c r="G30" i="82"/>
  <c r="G34" i="82"/>
  <c r="G39" i="82"/>
  <c r="G43" i="82"/>
  <c r="G48" i="82"/>
  <c r="G52" i="82"/>
  <c r="G57" i="82"/>
  <c r="G61" i="82"/>
  <c r="G66" i="82"/>
  <c r="G70" i="82"/>
  <c r="G75" i="82"/>
  <c r="G79" i="82"/>
  <c r="G84" i="82"/>
  <c r="G88" i="82"/>
  <c r="V89" i="82"/>
  <c r="V86" i="82"/>
  <c r="V83" i="82"/>
  <c r="V80" i="82"/>
  <c r="V77" i="82"/>
  <c r="V74" i="82"/>
  <c r="V71" i="82"/>
  <c r="V68" i="82"/>
  <c r="V65" i="82"/>
  <c r="V62" i="82"/>
  <c r="V59" i="82"/>
  <c r="V56" i="82"/>
  <c r="V53" i="82"/>
  <c r="V50" i="82"/>
  <c r="V47" i="82"/>
  <c r="V44" i="82"/>
  <c r="V41" i="82"/>
  <c r="V38" i="82"/>
  <c r="V35" i="82"/>
  <c r="V32" i="82"/>
  <c r="V29" i="82"/>
  <c r="V26" i="82"/>
  <c r="V23" i="82"/>
  <c r="V20" i="82"/>
  <c r="V17" i="82"/>
  <c r="V14" i="82"/>
  <c r="V88" i="82"/>
  <c r="V85" i="82"/>
  <c r="V82" i="82"/>
  <c r="V79" i="82"/>
  <c r="V76" i="82"/>
  <c r="V73" i="82"/>
  <c r="V70" i="82"/>
  <c r="V67" i="82"/>
  <c r="V64" i="82"/>
  <c r="V61" i="82"/>
  <c r="V58" i="82"/>
  <c r="V55" i="82"/>
  <c r="V52" i="82"/>
  <c r="V49" i="82"/>
  <c r="V46" i="82"/>
  <c r="V43" i="82"/>
  <c r="V40" i="82"/>
  <c r="V37" i="82"/>
  <c r="V34" i="82"/>
  <c r="V31" i="82"/>
  <c r="V28" i="82"/>
  <c r="V25" i="82"/>
  <c r="V22" i="82"/>
  <c r="V19" i="82"/>
  <c r="V16" i="82"/>
  <c r="V13" i="82"/>
  <c r="V84" i="82"/>
  <c r="V75" i="82"/>
  <c r="V66" i="82"/>
  <c r="V7" i="82"/>
  <c r="V12" i="82"/>
  <c r="V87" i="82"/>
  <c r="V78" i="82"/>
  <c r="V69" i="82"/>
  <c r="V60" i="82"/>
  <c r="V57" i="82"/>
  <c r="V54" i="82"/>
  <c r="V51" i="82"/>
  <c r="V48" i="82"/>
  <c r="V45" i="82"/>
  <c r="V42" i="82"/>
  <c r="V39" i="82"/>
  <c r="V36" i="82"/>
  <c r="V33" i="82"/>
  <c r="V30" i="82"/>
  <c r="V27" i="82"/>
  <c r="V24" i="82"/>
  <c r="V21" i="82"/>
  <c r="V18" i="82"/>
  <c r="V15" i="82"/>
  <c r="V10" i="82"/>
  <c r="V8" i="82"/>
  <c r="V81" i="82"/>
  <c r="V72" i="82"/>
  <c r="V63" i="82"/>
  <c r="H79" i="83"/>
  <c r="I79" i="83" s="1"/>
  <c r="J79" i="83" s="1"/>
  <c r="H8" i="83"/>
  <c r="I8" i="83" s="1"/>
  <c r="J8" i="83" s="1"/>
  <c r="H14" i="83"/>
  <c r="I14" i="83" s="1"/>
  <c r="J14" i="83" s="1"/>
  <c r="H20" i="83"/>
  <c r="I20" i="83" s="1"/>
  <c r="J20" i="83" s="1"/>
  <c r="H26" i="83"/>
  <c r="I26" i="83" s="1"/>
  <c r="J26" i="83" s="1"/>
  <c r="H32" i="83"/>
  <c r="I32" i="83" s="1"/>
  <c r="J32" i="83" s="1"/>
  <c r="H38" i="83"/>
  <c r="I38" i="83" s="1"/>
  <c r="J38" i="83" s="1"/>
  <c r="H44" i="83"/>
  <c r="I44" i="83" s="1"/>
  <c r="J44" i="83" s="1"/>
  <c r="H50" i="83"/>
  <c r="I50" i="83" s="1"/>
  <c r="J50" i="83" s="1"/>
  <c r="H56" i="83"/>
  <c r="I56" i="83" s="1"/>
  <c r="J56" i="83" s="1"/>
  <c r="H62" i="83"/>
  <c r="I62" i="83" s="1"/>
  <c r="J62" i="83" s="1"/>
  <c r="H68" i="83"/>
  <c r="I68" i="83" s="1"/>
  <c r="J68" i="83" s="1"/>
  <c r="H74" i="83"/>
  <c r="I74" i="83" s="1"/>
  <c r="J74" i="83" s="1"/>
  <c r="R44" i="80"/>
  <c r="R47" i="80"/>
  <c r="R50" i="80"/>
  <c r="R53" i="80"/>
  <c r="R56" i="80"/>
  <c r="R59" i="80"/>
  <c r="R62" i="80"/>
  <c r="R65" i="80"/>
  <c r="R68" i="80"/>
  <c r="F4" i="81"/>
  <c r="F10" i="81"/>
  <c r="F16" i="81"/>
  <c r="F22" i="81"/>
  <c r="F28" i="81"/>
  <c r="F34" i="81"/>
  <c r="F40" i="81"/>
  <c r="F46" i="81"/>
  <c r="F52" i="81"/>
  <c r="F58" i="81"/>
  <c r="F64" i="81"/>
  <c r="F70" i="81"/>
  <c r="F76" i="81"/>
  <c r="F82" i="81"/>
  <c r="F88" i="81"/>
  <c r="F94" i="81"/>
  <c r="G4" i="81"/>
  <c r="G10" i="81"/>
  <c r="G16" i="81"/>
  <c r="G22" i="81"/>
  <c r="G28" i="81"/>
  <c r="G34" i="81"/>
  <c r="G40" i="81"/>
  <c r="G46" i="81"/>
  <c r="G52" i="81"/>
  <c r="G58" i="81"/>
  <c r="G64" i="81"/>
  <c r="G70" i="81"/>
  <c r="G76" i="81"/>
  <c r="G82" i="81"/>
  <c r="G88" i="81"/>
  <c r="G94" i="81"/>
  <c r="Q42" i="81"/>
  <c r="V43" i="81"/>
  <c r="Q51" i="81"/>
  <c r="V52" i="81"/>
  <c r="Q60" i="81"/>
  <c r="V61" i="81"/>
  <c r="V72" i="81"/>
  <c r="Q81" i="81"/>
  <c r="V85" i="81"/>
  <c r="Q86" i="81"/>
  <c r="V90" i="81"/>
  <c r="F4" i="82"/>
  <c r="F8" i="82"/>
  <c r="F13" i="82"/>
  <c r="F17" i="82"/>
  <c r="F22" i="82"/>
  <c r="F26" i="82"/>
  <c r="F31" i="82"/>
  <c r="F35" i="82"/>
  <c r="F40" i="82"/>
  <c r="F44" i="82"/>
  <c r="F49" i="82"/>
  <c r="F53" i="82"/>
  <c r="F58" i="82"/>
  <c r="F62" i="82"/>
  <c r="F67" i="82"/>
  <c r="F71" i="82"/>
  <c r="F76" i="82"/>
  <c r="F80" i="82"/>
  <c r="F85" i="82"/>
  <c r="F89" i="82"/>
  <c r="R87" i="82"/>
  <c r="R84" i="82"/>
  <c r="R81" i="82"/>
  <c r="R78" i="82"/>
  <c r="R75" i="82"/>
  <c r="R72" i="82"/>
  <c r="R69" i="82"/>
  <c r="R66" i="82"/>
  <c r="R63" i="82"/>
  <c r="R89" i="82"/>
  <c r="R86" i="82"/>
  <c r="R83" i="82"/>
  <c r="R80" i="82"/>
  <c r="R77" i="82"/>
  <c r="R74" i="82"/>
  <c r="R71" i="82"/>
  <c r="R68" i="82"/>
  <c r="R65" i="82"/>
  <c r="R62" i="82"/>
  <c r="R59" i="82"/>
  <c r="R56" i="82"/>
  <c r="R53" i="82"/>
  <c r="R50" i="82"/>
  <c r="R47" i="82"/>
  <c r="R44" i="82"/>
  <c r="R41" i="82"/>
  <c r="R38" i="82"/>
  <c r="R35" i="82"/>
  <c r="R32" i="82"/>
  <c r="R29" i="82"/>
  <c r="R26" i="82"/>
  <c r="R23" i="82"/>
  <c r="R20" i="82"/>
  <c r="R17" i="82"/>
  <c r="R14" i="82"/>
  <c r="R88" i="82"/>
  <c r="R85" i="82"/>
  <c r="R82" i="82"/>
  <c r="R79" i="82"/>
  <c r="R76" i="82"/>
  <c r="R73" i="82"/>
  <c r="R70" i="82"/>
  <c r="R67" i="82"/>
  <c r="R64" i="82"/>
  <c r="R61" i="82"/>
  <c r="R58" i="82"/>
  <c r="R55" i="82"/>
  <c r="R52" i="82"/>
  <c r="R49" i="82"/>
  <c r="R46" i="82"/>
  <c r="R43" i="82"/>
  <c r="R40" i="82"/>
  <c r="R37" i="82"/>
  <c r="R34" i="82"/>
  <c r="R31" i="82"/>
  <c r="R28" i="82"/>
  <c r="R25" i="82"/>
  <c r="R22" i="82"/>
  <c r="R19" i="82"/>
  <c r="R16" i="82"/>
  <c r="R13" i="82"/>
  <c r="R3" i="82"/>
  <c r="R11" i="82"/>
  <c r="R9" i="82"/>
  <c r="R60" i="82"/>
  <c r="R12" i="82"/>
  <c r="R7" i="82"/>
  <c r="R57" i="82"/>
  <c r="R54" i="82"/>
  <c r="R51" i="82"/>
  <c r="R48" i="82"/>
  <c r="R45" i="82"/>
  <c r="R42" i="82"/>
  <c r="R39" i="82"/>
  <c r="R36" i="82"/>
  <c r="R33" i="82"/>
  <c r="R30" i="82"/>
  <c r="R27" i="82"/>
  <c r="R24" i="82"/>
  <c r="R21" i="82"/>
  <c r="R18" i="82"/>
  <c r="R15" i="82"/>
  <c r="Q88" i="82"/>
  <c r="Q85" i="82"/>
  <c r="Q82" i="82"/>
  <c r="Q79" i="82"/>
  <c r="Q76" i="82"/>
  <c r="Q73" i="82"/>
  <c r="Q70" i="82"/>
  <c r="Q67" i="82"/>
  <c r="Q64" i="82"/>
  <c r="Q61" i="82"/>
  <c r="Q58" i="82"/>
  <c r="Q55" i="82"/>
  <c r="Q52" i="82"/>
  <c r="Q49" i="82"/>
  <c r="Q46" i="82"/>
  <c r="Q43" i="82"/>
  <c r="Q40" i="82"/>
  <c r="Q37" i="82"/>
  <c r="Q34" i="82"/>
  <c r="Q31" i="82"/>
  <c r="Q28" i="82"/>
  <c r="Q25" i="82"/>
  <c r="Q22" i="82"/>
  <c r="Q19" i="82"/>
  <c r="Q16" i="82"/>
  <c r="Q13" i="82"/>
  <c r="Q87" i="82"/>
  <c r="Q84" i="82"/>
  <c r="Q81" i="82"/>
  <c r="Q78" i="82"/>
  <c r="Q75" i="82"/>
  <c r="Q72" i="82"/>
  <c r="Q69" i="82"/>
  <c r="Q66" i="82"/>
  <c r="Q63" i="82"/>
  <c r="Q60" i="82"/>
  <c r="Q57" i="82"/>
  <c r="Q54" i="82"/>
  <c r="Q51" i="82"/>
  <c r="Q48" i="82"/>
  <c r="Q45" i="82"/>
  <c r="Q42" i="82"/>
  <c r="Q39" i="82"/>
  <c r="Q36" i="82"/>
  <c r="Q33" i="82"/>
  <c r="Q30" i="82"/>
  <c r="Q27" i="82"/>
  <c r="Q24" i="82"/>
  <c r="Q21" i="82"/>
  <c r="Q18" i="82"/>
  <c r="Q15" i="82"/>
  <c r="Q83" i="82"/>
  <c r="Q74" i="82"/>
  <c r="Q65" i="82"/>
  <c r="Q10" i="82"/>
  <c r="Q8" i="82"/>
  <c r="Q6" i="82"/>
  <c r="Q86" i="82"/>
  <c r="Q77" i="82"/>
  <c r="Q68" i="82"/>
  <c r="Q59" i="82"/>
  <c r="Q56" i="82"/>
  <c r="Q53" i="82"/>
  <c r="Q50" i="82"/>
  <c r="Q47" i="82"/>
  <c r="Q44" i="82"/>
  <c r="Q41" i="82"/>
  <c r="Q38" i="82"/>
  <c r="Q35" i="82"/>
  <c r="Q32" i="82"/>
  <c r="Q29" i="82"/>
  <c r="Q26" i="82"/>
  <c r="Q23" i="82"/>
  <c r="Q20" i="82"/>
  <c r="Q17" i="82"/>
  <c r="Q14" i="82"/>
  <c r="Q11" i="82"/>
  <c r="Q9" i="82"/>
  <c r="Q89" i="82"/>
  <c r="Q80" i="82"/>
  <c r="Q71" i="82"/>
  <c r="Q62" i="82"/>
  <c r="Q12" i="82"/>
  <c r="Q7" i="82"/>
  <c r="R10" i="82"/>
  <c r="V11" i="82"/>
  <c r="Q42" i="80"/>
  <c r="V43" i="80"/>
  <c r="Q45" i="80"/>
  <c r="V46" i="80"/>
  <c r="Q48" i="80"/>
  <c r="V49" i="80"/>
  <c r="Q51" i="80"/>
  <c r="V52" i="80"/>
  <c r="Q54" i="80"/>
  <c r="V55" i="80"/>
  <c r="Q57" i="80"/>
  <c r="V58" i="80"/>
  <c r="Q60" i="80"/>
  <c r="V61" i="80"/>
  <c r="Q63" i="80"/>
  <c r="V64" i="80"/>
  <c r="Q66" i="80"/>
  <c r="V67" i="80"/>
  <c r="Q69" i="80"/>
  <c r="F5" i="81"/>
  <c r="F11" i="81"/>
  <c r="F17" i="81"/>
  <c r="F23" i="81"/>
  <c r="F29" i="81"/>
  <c r="F35" i="81"/>
  <c r="F41" i="81"/>
  <c r="F47" i="81"/>
  <c r="F53" i="81"/>
  <c r="F59" i="81"/>
  <c r="F65" i="81"/>
  <c r="F71" i="81"/>
  <c r="F77" i="81"/>
  <c r="F83" i="81"/>
  <c r="F89" i="81"/>
  <c r="F95" i="81"/>
  <c r="G5" i="81"/>
  <c r="G11" i="81"/>
  <c r="G17" i="81"/>
  <c r="G23" i="81"/>
  <c r="G29" i="81"/>
  <c r="G35" i="81"/>
  <c r="G41" i="81"/>
  <c r="G47" i="81"/>
  <c r="G53" i="81"/>
  <c r="G59" i="81"/>
  <c r="G65" i="81"/>
  <c r="G71" i="81"/>
  <c r="G77" i="81"/>
  <c r="G83" i="81"/>
  <c r="G89" i="81"/>
  <c r="G95" i="81"/>
  <c r="Q36" i="81"/>
  <c r="Q38" i="81"/>
  <c r="V39" i="81"/>
  <c r="Q47" i="81"/>
  <c r="V48" i="81"/>
  <c r="Q56" i="81"/>
  <c r="V57" i="81"/>
  <c r="Q65" i="81"/>
  <c r="V66" i="81"/>
  <c r="V69" i="81"/>
  <c r="Q78" i="81"/>
  <c r="V82" i="81"/>
  <c r="Q83" i="81"/>
  <c r="G4" i="82"/>
  <c r="G9" i="82"/>
  <c r="G13" i="82"/>
  <c r="G18" i="82"/>
  <c r="G22" i="82"/>
  <c r="G27" i="82"/>
  <c r="G31" i="82"/>
  <c r="G36" i="82"/>
  <c r="G40" i="82"/>
  <c r="G45" i="82"/>
  <c r="G49" i="82"/>
  <c r="G54" i="82"/>
  <c r="G58" i="82"/>
  <c r="G63" i="82"/>
  <c r="G67" i="82"/>
  <c r="G72" i="82"/>
  <c r="G76" i="82"/>
  <c r="G81" i="82"/>
  <c r="G85" i="82"/>
  <c r="R8" i="82"/>
  <c r="V9" i="82"/>
  <c r="G6" i="80"/>
  <c r="G9" i="80"/>
  <c r="G12" i="80"/>
  <c r="G15" i="80"/>
  <c r="G18" i="80"/>
  <c r="G21" i="80"/>
  <c r="G24" i="80"/>
  <c r="G27" i="80"/>
  <c r="G30" i="80"/>
  <c r="G33" i="80"/>
  <c r="G36" i="80"/>
  <c r="G39" i="80"/>
  <c r="G42" i="80"/>
  <c r="G45" i="80"/>
  <c r="G48" i="80"/>
  <c r="G51" i="80"/>
  <c r="G54" i="80"/>
  <c r="G57" i="80"/>
  <c r="G60" i="80"/>
  <c r="G63" i="80"/>
  <c r="G66" i="80"/>
  <c r="G69" i="80"/>
  <c r="R6" i="80"/>
  <c r="R8" i="80"/>
  <c r="R10" i="80"/>
  <c r="V11" i="80"/>
  <c r="R12" i="80"/>
  <c r="R15" i="80"/>
  <c r="R18" i="80"/>
  <c r="R21" i="80"/>
  <c r="R24" i="80"/>
  <c r="R27" i="80"/>
  <c r="R30" i="80"/>
  <c r="R33" i="80"/>
  <c r="R36" i="80"/>
  <c r="R39" i="80"/>
  <c r="R42" i="80"/>
  <c r="R45" i="80"/>
  <c r="R48" i="80"/>
  <c r="R51" i="80"/>
  <c r="R54" i="80"/>
  <c r="R57" i="80"/>
  <c r="R60" i="80"/>
  <c r="R63" i="80"/>
  <c r="R66" i="80"/>
  <c r="F6" i="81"/>
  <c r="F12" i="81"/>
  <c r="F18" i="81"/>
  <c r="F24" i="81"/>
  <c r="F30" i="81"/>
  <c r="F36" i="81"/>
  <c r="F42" i="81"/>
  <c r="F48" i="81"/>
  <c r="F54" i="81"/>
  <c r="F60" i="81"/>
  <c r="F66" i="81"/>
  <c r="F72" i="81"/>
  <c r="F78" i="81"/>
  <c r="F84" i="81"/>
  <c r="F90" i="81"/>
  <c r="F96" i="81"/>
  <c r="G6" i="81"/>
  <c r="G12" i="81"/>
  <c r="G18" i="81"/>
  <c r="G24" i="81"/>
  <c r="G30" i="81"/>
  <c r="G36" i="81"/>
  <c r="G42" i="81"/>
  <c r="G48" i="81"/>
  <c r="G54" i="81"/>
  <c r="G60" i="81"/>
  <c r="G66" i="81"/>
  <c r="G72" i="81"/>
  <c r="G78" i="81"/>
  <c r="G84" i="81"/>
  <c r="G90" i="81"/>
  <c r="G96" i="81"/>
  <c r="Q97" i="81"/>
  <c r="Q94" i="81"/>
  <c r="Q91" i="81"/>
  <c r="Q88" i="81"/>
  <c r="Q85" i="81"/>
  <c r="Q82" i="81"/>
  <c r="Q79" i="81"/>
  <c r="Q76" i="81"/>
  <c r="Q73" i="81"/>
  <c r="Q70" i="81"/>
  <c r="Q67" i="81"/>
  <c r="Q64" i="81"/>
  <c r="Q61" i="81"/>
  <c r="Q58" i="81"/>
  <c r="Q55" i="81"/>
  <c r="Q52" i="81"/>
  <c r="Q49" i="81"/>
  <c r="Q46" i="81"/>
  <c r="Q43" i="81"/>
  <c r="Q40" i="81"/>
  <c r="Q37" i="81"/>
  <c r="V98" i="81"/>
  <c r="V95" i="81"/>
  <c r="V92" i="81"/>
  <c r="V89" i="81"/>
  <c r="V86" i="81"/>
  <c r="V83" i="81"/>
  <c r="V80" i="81"/>
  <c r="V77" i="81"/>
  <c r="V74" i="81"/>
  <c r="V71" i="81"/>
  <c r="V68" i="81"/>
  <c r="V65" i="81"/>
  <c r="V62" i="81"/>
  <c r="V59" i="81"/>
  <c r="V56" i="81"/>
  <c r="V53" i="81"/>
  <c r="V50" i="81"/>
  <c r="V47" i="81"/>
  <c r="V44" i="81"/>
  <c r="V41" i="81"/>
  <c r="V38" i="81"/>
  <c r="V11" i="81"/>
  <c r="V37" i="81"/>
  <c r="Q45" i="81"/>
  <c r="V46" i="81"/>
  <c r="Q54" i="81"/>
  <c r="V55" i="81"/>
  <c r="Q63" i="81"/>
  <c r="V64" i="81"/>
  <c r="Q75" i="81"/>
  <c r="V79" i="81"/>
  <c r="Q80" i="81"/>
  <c r="V84" i="81"/>
  <c r="Q93" i="81"/>
  <c r="V97" i="81"/>
  <c r="Q98" i="81"/>
  <c r="F5" i="82"/>
  <c r="F10" i="82"/>
  <c r="F14" i="82"/>
  <c r="F19" i="82"/>
  <c r="F23" i="82"/>
  <c r="F28" i="82"/>
  <c r="F32" i="82"/>
  <c r="F37" i="82"/>
  <c r="F41" i="82"/>
  <c r="F46" i="82"/>
  <c r="F50" i="82"/>
  <c r="F55" i="82"/>
  <c r="F59" i="82"/>
  <c r="F64" i="82"/>
  <c r="F68" i="82"/>
  <c r="F73" i="82"/>
  <c r="F77" i="82"/>
  <c r="F82" i="82"/>
  <c r="F86" i="82"/>
  <c r="V5" i="82"/>
  <c r="F4" i="80"/>
  <c r="F7" i="80"/>
  <c r="F10" i="80"/>
  <c r="F13" i="80"/>
  <c r="F16" i="80"/>
  <c r="F19" i="80"/>
  <c r="F22" i="80"/>
  <c r="F25" i="80"/>
  <c r="F28" i="80"/>
  <c r="F31" i="80"/>
  <c r="F34" i="80"/>
  <c r="F37" i="80"/>
  <c r="F40" i="80"/>
  <c r="F43" i="80"/>
  <c r="F46" i="80"/>
  <c r="F49" i="80"/>
  <c r="F52" i="80"/>
  <c r="F55" i="80"/>
  <c r="F58" i="80"/>
  <c r="F61" i="80"/>
  <c r="F64" i="80"/>
  <c r="Q7" i="80"/>
  <c r="Q13" i="80"/>
  <c r="V14" i="80"/>
  <c r="Q16" i="80"/>
  <c r="V17" i="80"/>
  <c r="Q19" i="80"/>
  <c r="V20" i="80"/>
  <c r="Q22" i="80"/>
  <c r="V23" i="80"/>
  <c r="Q25" i="80"/>
  <c r="V26" i="80"/>
  <c r="Q28" i="80"/>
  <c r="V29" i="80"/>
  <c r="Q31" i="80"/>
  <c r="V32" i="80"/>
  <c r="Q34" i="80"/>
  <c r="V35" i="80"/>
  <c r="Q37" i="80"/>
  <c r="V38" i="80"/>
  <c r="Q40" i="80"/>
  <c r="V41" i="80"/>
  <c r="Q43" i="80"/>
  <c r="V44" i="80"/>
  <c r="Q46" i="80"/>
  <c r="V47" i="80"/>
  <c r="Q49" i="80"/>
  <c r="V50" i="80"/>
  <c r="Q52" i="80"/>
  <c r="V53" i="80"/>
  <c r="Q55" i="80"/>
  <c r="V56" i="80"/>
  <c r="Q58" i="80"/>
  <c r="V59" i="80"/>
  <c r="Q61" i="80"/>
  <c r="V62" i="80"/>
  <c r="Q64" i="80"/>
  <c r="V65" i="80"/>
  <c r="AH3" i="81"/>
  <c r="AQ3" i="81" s="1"/>
  <c r="F7" i="81"/>
  <c r="F13" i="81"/>
  <c r="F19" i="81"/>
  <c r="F25" i="81"/>
  <c r="F31" i="81"/>
  <c r="F37" i="81"/>
  <c r="F43" i="81"/>
  <c r="F49" i="81"/>
  <c r="F55" i="81"/>
  <c r="F61" i="81"/>
  <c r="F67" i="81"/>
  <c r="F73" i="81"/>
  <c r="F79" i="81"/>
  <c r="F85" i="81"/>
  <c r="F91" i="81"/>
  <c r="G7" i="81"/>
  <c r="G13" i="81"/>
  <c r="G19" i="81"/>
  <c r="G25" i="81"/>
  <c r="G31" i="81"/>
  <c r="G37" i="81"/>
  <c r="G43" i="81"/>
  <c r="G49" i="81"/>
  <c r="G55" i="81"/>
  <c r="G61" i="81"/>
  <c r="G67" i="81"/>
  <c r="G73" i="81"/>
  <c r="G79" i="81"/>
  <c r="G85" i="81"/>
  <c r="G91" i="81"/>
  <c r="M9" i="81"/>
  <c r="U9" i="81" s="1"/>
  <c r="M15" i="81"/>
  <c r="U15" i="81" s="1"/>
  <c r="M21" i="81"/>
  <c r="U21" i="81" s="1"/>
  <c r="M27" i="81"/>
  <c r="U27" i="81" s="1"/>
  <c r="M33" i="81"/>
  <c r="U33" i="81" s="1"/>
  <c r="M39" i="81"/>
  <c r="U39" i="81" s="1"/>
  <c r="M45" i="81"/>
  <c r="U45" i="81" s="1"/>
  <c r="M51" i="81"/>
  <c r="U51" i="81" s="1"/>
  <c r="M57" i="81"/>
  <c r="U57" i="81" s="1"/>
  <c r="M63" i="81"/>
  <c r="U63" i="81" s="1"/>
  <c r="M69" i="81"/>
  <c r="U69" i="81" s="1"/>
  <c r="M75" i="81"/>
  <c r="U75" i="81" s="1"/>
  <c r="M81" i="81"/>
  <c r="U81" i="81" s="1"/>
  <c r="M87" i="81"/>
  <c r="U87" i="81" s="1"/>
  <c r="V5" i="81"/>
  <c r="Q7" i="81"/>
  <c r="Q13" i="81"/>
  <c r="V14" i="81"/>
  <c r="Q16" i="81"/>
  <c r="V17" i="81"/>
  <c r="Q19" i="81"/>
  <c r="V20" i="81"/>
  <c r="Q22" i="81"/>
  <c r="V23" i="81"/>
  <c r="Q25" i="81"/>
  <c r="V26" i="81"/>
  <c r="Q28" i="81"/>
  <c r="V29" i="81"/>
  <c r="Q31" i="81"/>
  <c r="V32" i="81"/>
  <c r="Q34" i="81"/>
  <c r="V35" i="81"/>
  <c r="Q41" i="81"/>
  <c r="V42" i="81"/>
  <c r="Q50" i="81"/>
  <c r="V51" i="81"/>
  <c r="Q59" i="81"/>
  <c r="V60" i="81"/>
  <c r="Q68" i="81"/>
  <c r="Q72" i="81"/>
  <c r="V76" i="81"/>
  <c r="Q77" i="81"/>
  <c r="V81" i="81"/>
  <c r="Q90" i="81"/>
  <c r="V94" i="81"/>
  <c r="Q95" i="81"/>
  <c r="G6" i="82"/>
  <c r="G10" i="82"/>
  <c r="G15" i="82"/>
  <c r="G19" i="82"/>
  <c r="G24" i="82"/>
  <c r="G28" i="82"/>
  <c r="G33" i="82"/>
  <c r="G37" i="82"/>
  <c r="G42" i="82"/>
  <c r="G46" i="82"/>
  <c r="G51" i="82"/>
  <c r="G55" i="82"/>
  <c r="G60" i="82"/>
  <c r="G64" i="82"/>
  <c r="G69" i="82"/>
  <c r="G73" i="82"/>
  <c r="G78" i="82"/>
  <c r="G82" i="82"/>
  <c r="G87" i="82"/>
  <c r="H11" i="85"/>
  <c r="I11" i="85" s="1"/>
  <c r="J11" i="85" s="1"/>
  <c r="H23" i="85"/>
  <c r="I23" i="85" s="1"/>
  <c r="J23" i="85" s="1"/>
  <c r="H47" i="85"/>
  <c r="I47" i="85" s="1"/>
  <c r="J47" i="85" s="1"/>
  <c r="H59" i="85"/>
  <c r="I59" i="85" s="1"/>
  <c r="J59" i="85" s="1"/>
  <c r="H71" i="85"/>
  <c r="I71" i="85" s="1"/>
  <c r="J71" i="85" s="1"/>
  <c r="H83" i="85"/>
  <c r="I83" i="85" s="1"/>
  <c r="J83" i="85" s="1"/>
  <c r="H95" i="85"/>
  <c r="I95" i="85" s="1"/>
  <c r="J95" i="85" s="1"/>
  <c r="AH3" i="83"/>
  <c r="AQ3" i="83" s="1"/>
  <c r="P3" i="85"/>
  <c r="AF3" i="85" s="1"/>
  <c r="AO3" i="85" s="1"/>
  <c r="AE3" i="85"/>
  <c r="AQ4" i="85"/>
  <c r="H17" i="83"/>
  <c r="I17" i="83" s="1"/>
  <c r="J17" i="83" s="1"/>
  <c r="H23" i="83"/>
  <c r="I23" i="83" s="1"/>
  <c r="J23" i="83" s="1"/>
  <c r="H29" i="83"/>
  <c r="I29" i="83" s="1"/>
  <c r="J29" i="83" s="1"/>
  <c r="H35" i="83"/>
  <c r="I35" i="83" s="1"/>
  <c r="J35" i="83" s="1"/>
  <c r="H41" i="83"/>
  <c r="I41" i="83" s="1"/>
  <c r="J41" i="83" s="1"/>
  <c r="H47" i="83"/>
  <c r="I47" i="83" s="1"/>
  <c r="J47" i="83" s="1"/>
  <c r="H53" i="83"/>
  <c r="I53" i="83" s="1"/>
  <c r="J53" i="83" s="1"/>
  <c r="H59" i="83"/>
  <c r="I59" i="83" s="1"/>
  <c r="J59" i="83" s="1"/>
  <c r="H65" i="83"/>
  <c r="I65" i="83" s="1"/>
  <c r="J65" i="83" s="1"/>
  <c r="H71" i="83"/>
  <c r="I71" i="83" s="1"/>
  <c r="J71" i="83" s="1"/>
  <c r="H77" i="83"/>
  <c r="I77" i="83" s="1"/>
  <c r="J77" i="83" s="1"/>
  <c r="H5" i="83"/>
  <c r="I5" i="83" s="1"/>
  <c r="J5" i="83" s="1"/>
  <c r="H11" i="83"/>
  <c r="I11" i="83" s="1"/>
  <c r="J11" i="83" s="1"/>
  <c r="Z4" i="83"/>
  <c r="AE3" i="84"/>
  <c r="P3" i="84"/>
  <c r="AF3" i="84" s="1"/>
  <c r="AO3" i="84" s="1"/>
  <c r="Z4" i="84"/>
  <c r="H17" i="85"/>
  <c r="I17" i="85" s="1"/>
  <c r="J17" i="85" s="1"/>
  <c r="AG4" i="85"/>
  <c r="AP4" i="85" s="1"/>
  <c r="AF4" i="85"/>
  <c r="AO4" i="85" s="1"/>
  <c r="W5" i="85"/>
  <c r="AE4" i="85"/>
  <c r="M5" i="83"/>
  <c r="U5" i="83" s="1"/>
  <c r="M11" i="83"/>
  <c r="U11" i="83" s="1"/>
  <c r="M17" i="83"/>
  <c r="U17" i="83" s="1"/>
  <c r="M23" i="83"/>
  <c r="U23" i="83" s="1"/>
  <c r="M29" i="83"/>
  <c r="U29" i="83" s="1"/>
  <c r="M35" i="83"/>
  <c r="U35" i="83" s="1"/>
  <c r="M41" i="83"/>
  <c r="U41" i="83" s="1"/>
  <c r="M47" i="83"/>
  <c r="U47" i="83" s="1"/>
  <c r="M53" i="83"/>
  <c r="U53" i="83" s="1"/>
  <c r="M59" i="83"/>
  <c r="U59" i="83" s="1"/>
  <c r="M65" i="83"/>
  <c r="U65" i="83" s="1"/>
  <c r="M71" i="83"/>
  <c r="U71" i="83" s="1"/>
  <c r="M77" i="83"/>
  <c r="U77" i="83" s="1"/>
  <c r="Q47" i="83"/>
  <c r="V48" i="83"/>
  <c r="Q50" i="83"/>
  <c r="V51" i="83"/>
  <c r="Q53" i="83"/>
  <c r="V54" i="83"/>
  <c r="Q56" i="83"/>
  <c r="V57" i="83"/>
  <c r="Q59" i="83"/>
  <c r="V60" i="83"/>
  <c r="Q62" i="83"/>
  <c r="V63" i="83"/>
  <c r="Q65" i="83"/>
  <c r="V66" i="83"/>
  <c r="Q68" i="83"/>
  <c r="V69" i="83"/>
  <c r="Q71" i="83"/>
  <c r="V72" i="83"/>
  <c r="Q74" i="83"/>
  <c r="V75" i="83"/>
  <c r="Q77" i="83"/>
  <c r="V78" i="83"/>
  <c r="G4" i="84"/>
  <c r="G7" i="84"/>
  <c r="G10" i="84"/>
  <c r="G13" i="84"/>
  <c r="G16" i="84"/>
  <c r="G19" i="84"/>
  <c r="G22" i="84"/>
  <c r="G25" i="84"/>
  <c r="G28" i="84"/>
  <c r="G31" i="84"/>
  <c r="G34" i="84"/>
  <c r="G37" i="84"/>
  <c r="G40" i="84"/>
  <c r="G43" i="84"/>
  <c r="G46" i="84"/>
  <c r="G49" i="84"/>
  <c r="G52" i="84"/>
  <c r="G55" i="84"/>
  <c r="G58" i="84"/>
  <c r="G61" i="84"/>
  <c r="G64" i="84"/>
  <c r="G67" i="84"/>
  <c r="R7" i="84"/>
  <c r="Q9" i="84"/>
  <c r="Q11" i="84"/>
  <c r="R13" i="84"/>
  <c r="R16" i="84"/>
  <c r="R19" i="84"/>
  <c r="R22" i="84"/>
  <c r="R25" i="84"/>
  <c r="R28" i="84"/>
  <c r="R31" i="84"/>
  <c r="R34" i="84"/>
  <c r="R37" i="84"/>
  <c r="R40" i="84"/>
  <c r="R43" i="84"/>
  <c r="R46" i="84"/>
  <c r="R49" i="84"/>
  <c r="R52" i="84"/>
  <c r="R55" i="84"/>
  <c r="R58" i="84"/>
  <c r="Q65" i="84"/>
  <c r="Q66" i="84"/>
  <c r="V67" i="84"/>
  <c r="Q68" i="84"/>
  <c r="V69" i="84"/>
  <c r="H10" i="85"/>
  <c r="I10" i="85" s="1"/>
  <c r="J10" i="85" s="1"/>
  <c r="H22" i="85"/>
  <c r="I22" i="85" s="1"/>
  <c r="J22" i="85" s="1"/>
  <c r="H34" i="85"/>
  <c r="I34" i="85" s="1"/>
  <c r="J34" i="85" s="1"/>
  <c r="H46" i="85"/>
  <c r="I46" i="85" s="1"/>
  <c r="J46" i="85" s="1"/>
  <c r="H58" i="85"/>
  <c r="I58" i="85" s="1"/>
  <c r="J58" i="85" s="1"/>
  <c r="H70" i="85"/>
  <c r="I70" i="85" s="1"/>
  <c r="J70" i="85" s="1"/>
  <c r="H82" i="85"/>
  <c r="I82" i="85" s="1"/>
  <c r="J82" i="85" s="1"/>
  <c r="H4" i="87"/>
  <c r="I4" i="87" s="1"/>
  <c r="J4" i="87" s="1"/>
  <c r="K4" i="87" s="1"/>
  <c r="K5" i="87" s="1"/>
  <c r="H11" i="87"/>
  <c r="I11" i="87" s="1"/>
  <c r="J11" i="87" s="1"/>
  <c r="H22" i="87"/>
  <c r="I22" i="87" s="1"/>
  <c r="J22" i="87" s="1"/>
  <c r="H29" i="87"/>
  <c r="I29" i="87" s="1"/>
  <c r="J29" i="87" s="1"/>
  <c r="H34" i="87"/>
  <c r="I34" i="87" s="1"/>
  <c r="J34" i="87" s="1"/>
  <c r="H43" i="87"/>
  <c r="I43" i="87" s="1"/>
  <c r="J43" i="87" s="1"/>
  <c r="H52" i="87"/>
  <c r="I52" i="87" s="1"/>
  <c r="J52" i="87" s="1"/>
  <c r="H61" i="87"/>
  <c r="I61" i="87" s="1"/>
  <c r="J61" i="87" s="1"/>
  <c r="H70" i="87"/>
  <c r="I70" i="87" s="1"/>
  <c r="J70" i="87" s="1"/>
  <c r="H79" i="87"/>
  <c r="I79" i="87" s="1"/>
  <c r="J79" i="87" s="1"/>
  <c r="F6" i="83"/>
  <c r="F9" i="83"/>
  <c r="F12" i="83"/>
  <c r="F15" i="83"/>
  <c r="F18" i="83"/>
  <c r="F21" i="83"/>
  <c r="F24" i="83"/>
  <c r="F27" i="83"/>
  <c r="F30" i="83"/>
  <c r="F33" i="83"/>
  <c r="F36" i="83"/>
  <c r="F39" i="83"/>
  <c r="F42" i="83"/>
  <c r="F45" i="83"/>
  <c r="F48" i="83"/>
  <c r="F51" i="83"/>
  <c r="F54" i="83"/>
  <c r="F57" i="83"/>
  <c r="F60" i="83"/>
  <c r="F63" i="83"/>
  <c r="F66" i="83"/>
  <c r="F69" i="83"/>
  <c r="F72" i="83"/>
  <c r="F75" i="83"/>
  <c r="F78" i="83"/>
  <c r="M7" i="83"/>
  <c r="U7" i="83" s="1"/>
  <c r="M13" i="83"/>
  <c r="U13" i="83" s="1"/>
  <c r="M19" i="83"/>
  <c r="U19" i="83" s="1"/>
  <c r="M25" i="83"/>
  <c r="U25" i="83" s="1"/>
  <c r="M31" i="83"/>
  <c r="U31" i="83" s="1"/>
  <c r="M37" i="83"/>
  <c r="U37" i="83" s="1"/>
  <c r="M43" i="83"/>
  <c r="U43" i="83" s="1"/>
  <c r="M49" i="83"/>
  <c r="U49" i="83" s="1"/>
  <c r="M55" i="83"/>
  <c r="U55" i="83" s="1"/>
  <c r="M61" i="83"/>
  <c r="U61" i="83" s="1"/>
  <c r="M67" i="83"/>
  <c r="U67" i="83" s="1"/>
  <c r="M73" i="83"/>
  <c r="U73" i="83" s="1"/>
  <c r="M79" i="83"/>
  <c r="U79" i="83" s="1"/>
  <c r="Q8" i="83"/>
  <c r="Q10" i="83"/>
  <c r="Q12" i="83"/>
  <c r="V13" i="83"/>
  <c r="Q15" i="83"/>
  <c r="V16" i="83"/>
  <c r="Q18" i="83"/>
  <c r="V19" i="83"/>
  <c r="Q21" i="83"/>
  <c r="V22" i="83"/>
  <c r="Q24" i="83"/>
  <c r="V25" i="83"/>
  <c r="Q27" i="83"/>
  <c r="V28" i="83"/>
  <c r="Q30" i="83"/>
  <c r="V31" i="83"/>
  <c r="Q33" i="83"/>
  <c r="V34" i="83"/>
  <c r="Q36" i="83"/>
  <c r="V37" i="83"/>
  <c r="Q39" i="83"/>
  <c r="V40" i="83"/>
  <c r="Q42" i="83"/>
  <c r="V43" i="83"/>
  <c r="Q45" i="83"/>
  <c r="V46" i="83"/>
  <c r="Q48" i="83"/>
  <c r="V49" i="83"/>
  <c r="Q51" i="83"/>
  <c r="V52" i="83"/>
  <c r="Q54" i="83"/>
  <c r="V55" i="83"/>
  <c r="Q57" i="83"/>
  <c r="V58" i="83"/>
  <c r="Q60" i="83"/>
  <c r="V61" i="83"/>
  <c r="Q63" i="83"/>
  <c r="V64" i="83"/>
  <c r="Q66" i="83"/>
  <c r="V67" i="83"/>
  <c r="Q69" i="83"/>
  <c r="V70" i="83"/>
  <c r="Q72" i="83"/>
  <c r="V73" i="83"/>
  <c r="Q75" i="83"/>
  <c r="V76" i="83"/>
  <c r="Q78" i="83"/>
  <c r="V79" i="83"/>
  <c r="R3" i="84"/>
  <c r="G5" i="84"/>
  <c r="G8" i="84"/>
  <c r="G11" i="84"/>
  <c r="G14" i="84"/>
  <c r="G17" i="84"/>
  <c r="G20" i="84"/>
  <c r="G23" i="84"/>
  <c r="G26" i="84"/>
  <c r="G29" i="84"/>
  <c r="G32" i="84"/>
  <c r="G35" i="84"/>
  <c r="G38" i="84"/>
  <c r="G41" i="84"/>
  <c r="G44" i="84"/>
  <c r="G47" i="84"/>
  <c r="G50" i="84"/>
  <c r="G53" i="84"/>
  <c r="G56" i="84"/>
  <c r="G59" i="84"/>
  <c r="G62" i="84"/>
  <c r="G65" i="84"/>
  <c r="G68" i="84"/>
  <c r="M8" i="84"/>
  <c r="U8" i="84" s="1"/>
  <c r="M14" i="84"/>
  <c r="U14" i="84" s="1"/>
  <c r="M20" i="84"/>
  <c r="U20" i="84" s="1"/>
  <c r="M26" i="84"/>
  <c r="U26" i="84" s="1"/>
  <c r="M32" i="84"/>
  <c r="U32" i="84" s="1"/>
  <c r="M38" i="84"/>
  <c r="U38" i="84" s="1"/>
  <c r="M44" i="84"/>
  <c r="U44" i="84" s="1"/>
  <c r="M50" i="84"/>
  <c r="U50" i="84" s="1"/>
  <c r="M56" i="84"/>
  <c r="U56" i="84" s="1"/>
  <c r="M62" i="84"/>
  <c r="U62" i="84" s="1"/>
  <c r="M68" i="84"/>
  <c r="U68" i="84" s="1"/>
  <c r="R14" i="84"/>
  <c r="R17" i="84"/>
  <c r="R20" i="84"/>
  <c r="R23" i="84"/>
  <c r="R26" i="84"/>
  <c r="R29" i="84"/>
  <c r="R32" i="84"/>
  <c r="R35" i="84"/>
  <c r="R38" i="84"/>
  <c r="R41" i="84"/>
  <c r="R44" i="84"/>
  <c r="R47" i="84"/>
  <c r="R50" i="84"/>
  <c r="R53" i="84"/>
  <c r="R56" i="84"/>
  <c r="R59" i="84"/>
  <c r="V60" i="84"/>
  <c r="R61" i="84"/>
  <c r="V66" i="84"/>
  <c r="H93" i="85"/>
  <c r="I93" i="85" s="1"/>
  <c r="J93" i="85" s="1"/>
  <c r="H26" i="85"/>
  <c r="I26" i="85" s="1"/>
  <c r="J26" i="85" s="1"/>
  <c r="H38" i="85"/>
  <c r="I38" i="85" s="1"/>
  <c r="J38" i="85" s="1"/>
  <c r="H50" i="85"/>
  <c r="I50" i="85" s="1"/>
  <c r="J50" i="85" s="1"/>
  <c r="H62" i="85"/>
  <c r="I62" i="85" s="1"/>
  <c r="J62" i="85" s="1"/>
  <c r="H74" i="85"/>
  <c r="I74" i="85" s="1"/>
  <c r="J74" i="85" s="1"/>
  <c r="H86" i="85"/>
  <c r="I86" i="85" s="1"/>
  <c r="J86" i="85" s="1"/>
  <c r="H98" i="85"/>
  <c r="I98" i="85" s="1"/>
  <c r="J98" i="85" s="1"/>
  <c r="H31" i="87"/>
  <c r="I31" i="87" s="1"/>
  <c r="J31" i="87" s="1"/>
  <c r="AH4" i="87"/>
  <c r="AQ4" i="87" s="1"/>
  <c r="G6" i="83"/>
  <c r="G9" i="83"/>
  <c r="G12" i="83"/>
  <c r="G15" i="83"/>
  <c r="G18" i="83"/>
  <c r="G21" i="83"/>
  <c r="G24" i="83"/>
  <c r="G27" i="83"/>
  <c r="G30" i="83"/>
  <c r="G33" i="83"/>
  <c r="G36" i="83"/>
  <c r="G39" i="83"/>
  <c r="G42" i="83"/>
  <c r="G45" i="83"/>
  <c r="G48" i="83"/>
  <c r="G51" i="83"/>
  <c r="G54" i="83"/>
  <c r="G57" i="83"/>
  <c r="G60" i="83"/>
  <c r="G63" i="83"/>
  <c r="G66" i="83"/>
  <c r="G69" i="83"/>
  <c r="G72" i="83"/>
  <c r="G75" i="83"/>
  <c r="G78" i="83"/>
  <c r="M8" i="83"/>
  <c r="U8" i="83" s="1"/>
  <c r="M14" i="83"/>
  <c r="U14" i="83" s="1"/>
  <c r="M20" i="83"/>
  <c r="U20" i="83" s="1"/>
  <c r="M26" i="83"/>
  <c r="U26" i="83" s="1"/>
  <c r="M32" i="83"/>
  <c r="U32" i="83" s="1"/>
  <c r="M38" i="83"/>
  <c r="U38" i="83" s="1"/>
  <c r="M44" i="83"/>
  <c r="U44" i="83" s="1"/>
  <c r="M50" i="83"/>
  <c r="U50" i="83" s="1"/>
  <c r="M56" i="83"/>
  <c r="U56" i="83" s="1"/>
  <c r="M62" i="83"/>
  <c r="U62" i="83" s="1"/>
  <c r="M68" i="83"/>
  <c r="U68" i="83" s="1"/>
  <c r="M74" i="83"/>
  <c r="U74" i="83" s="1"/>
  <c r="R6" i="83"/>
  <c r="R8" i="83"/>
  <c r="R10" i="83"/>
  <c r="V11" i="83"/>
  <c r="R12" i="83"/>
  <c r="R15" i="83"/>
  <c r="R18" i="83"/>
  <c r="R21" i="83"/>
  <c r="R24" i="83"/>
  <c r="R27" i="83"/>
  <c r="R30" i="83"/>
  <c r="R33" i="83"/>
  <c r="R36" i="83"/>
  <c r="R39" i="83"/>
  <c r="R42" i="83"/>
  <c r="R45" i="83"/>
  <c r="R48" i="83"/>
  <c r="R51" i="83"/>
  <c r="R54" i="83"/>
  <c r="R57" i="83"/>
  <c r="R60" i="83"/>
  <c r="R63" i="83"/>
  <c r="R66" i="83"/>
  <c r="R69" i="83"/>
  <c r="R72" i="83"/>
  <c r="R75" i="83"/>
  <c r="R78" i="83"/>
  <c r="F6" i="84"/>
  <c r="F9" i="84"/>
  <c r="F12" i="84"/>
  <c r="F15" i="84"/>
  <c r="F18" i="84"/>
  <c r="F21" i="84"/>
  <c r="F24" i="84"/>
  <c r="F27" i="84"/>
  <c r="F30" i="84"/>
  <c r="F33" i="84"/>
  <c r="F36" i="84"/>
  <c r="F39" i="84"/>
  <c r="F42" i="84"/>
  <c r="F45" i="84"/>
  <c r="F48" i="84"/>
  <c r="F51" i="84"/>
  <c r="F54" i="84"/>
  <c r="F57" i="84"/>
  <c r="F60" i="84"/>
  <c r="F63" i="84"/>
  <c r="F66" i="84"/>
  <c r="F69" i="84"/>
  <c r="M9" i="84"/>
  <c r="U9" i="84" s="1"/>
  <c r="M15" i="84"/>
  <c r="U15" i="84" s="1"/>
  <c r="M21" i="84"/>
  <c r="U21" i="84" s="1"/>
  <c r="M27" i="84"/>
  <c r="U27" i="84" s="1"/>
  <c r="M33" i="84"/>
  <c r="U33" i="84" s="1"/>
  <c r="M39" i="84"/>
  <c r="U39" i="84" s="1"/>
  <c r="M45" i="84"/>
  <c r="U45" i="84" s="1"/>
  <c r="M51" i="84"/>
  <c r="U51" i="84" s="1"/>
  <c r="M57" i="84"/>
  <c r="U57" i="84" s="1"/>
  <c r="M63" i="84"/>
  <c r="U63" i="84" s="1"/>
  <c r="M69" i="84"/>
  <c r="U69" i="84" s="1"/>
  <c r="Q6" i="84"/>
  <c r="V7" i="84"/>
  <c r="Q8" i="84"/>
  <c r="Q10" i="84"/>
  <c r="Q12" i="84"/>
  <c r="V13" i="84"/>
  <c r="Q15" i="84"/>
  <c r="V16" i="84"/>
  <c r="Q18" i="84"/>
  <c r="V19" i="84"/>
  <c r="Q21" i="84"/>
  <c r="V22" i="84"/>
  <c r="Q24" i="84"/>
  <c r="V25" i="84"/>
  <c r="Q27" i="84"/>
  <c r="V28" i="84"/>
  <c r="Q30" i="84"/>
  <c r="V31" i="84"/>
  <c r="Q33" i="84"/>
  <c r="V34" i="84"/>
  <c r="Q36" i="84"/>
  <c r="V37" i="84"/>
  <c r="Q39" i="84"/>
  <c r="V40" i="84"/>
  <c r="Q42" i="84"/>
  <c r="V43" i="84"/>
  <c r="Q45" i="84"/>
  <c r="V46" i="84"/>
  <c r="Q48" i="84"/>
  <c r="V49" i="84"/>
  <c r="Q51" i="84"/>
  <c r="V52" i="84"/>
  <c r="Q54" i="84"/>
  <c r="V55" i="84"/>
  <c r="Q57" i="84"/>
  <c r="V58" i="84"/>
  <c r="Q64" i="84"/>
  <c r="V65" i="84"/>
  <c r="H4" i="85"/>
  <c r="I4" i="85" s="1"/>
  <c r="J4" i="85" s="1"/>
  <c r="K4" i="85" s="1"/>
  <c r="H16" i="85"/>
  <c r="I16" i="85" s="1"/>
  <c r="J16" i="85" s="1"/>
  <c r="H28" i="85"/>
  <c r="I28" i="85" s="1"/>
  <c r="J28" i="85" s="1"/>
  <c r="H40" i="85"/>
  <c r="I40" i="85" s="1"/>
  <c r="J40" i="85" s="1"/>
  <c r="H52" i="85"/>
  <c r="I52" i="85" s="1"/>
  <c r="J52" i="85" s="1"/>
  <c r="H64" i="85"/>
  <c r="I64" i="85" s="1"/>
  <c r="J64" i="85" s="1"/>
  <c r="H88" i="85"/>
  <c r="I88" i="85" s="1"/>
  <c r="J88" i="85" s="1"/>
  <c r="H5" i="85"/>
  <c r="I5" i="85" s="1"/>
  <c r="J5" i="85" s="1"/>
  <c r="H13" i="87"/>
  <c r="I13" i="87" s="1"/>
  <c r="J13" i="87" s="1"/>
  <c r="AE3" i="83"/>
  <c r="M9" i="83"/>
  <c r="U9" i="83" s="1"/>
  <c r="M15" i="83"/>
  <c r="U15" i="83" s="1"/>
  <c r="M21" i="83"/>
  <c r="U21" i="83" s="1"/>
  <c r="M27" i="83"/>
  <c r="U27" i="83" s="1"/>
  <c r="M33" i="83"/>
  <c r="U33" i="83" s="1"/>
  <c r="M39" i="83"/>
  <c r="U39" i="83" s="1"/>
  <c r="M45" i="83"/>
  <c r="U45" i="83" s="1"/>
  <c r="M51" i="83"/>
  <c r="U51" i="83" s="1"/>
  <c r="M57" i="83"/>
  <c r="U57" i="83" s="1"/>
  <c r="M63" i="83"/>
  <c r="U63" i="83" s="1"/>
  <c r="M69" i="83"/>
  <c r="U69" i="83" s="1"/>
  <c r="M75" i="83"/>
  <c r="U75" i="83" s="1"/>
  <c r="Q52" i="83"/>
  <c r="V53" i="83"/>
  <c r="Q55" i="83"/>
  <c r="V56" i="83"/>
  <c r="Q58" i="83"/>
  <c r="V59" i="83"/>
  <c r="Q61" i="83"/>
  <c r="V62" i="83"/>
  <c r="Q64" i="83"/>
  <c r="V65" i="83"/>
  <c r="Q67" i="83"/>
  <c r="V68" i="83"/>
  <c r="Q70" i="83"/>
  <c r="V71" i="83"/>
  <c r="Q73" i="83"/>
  <c r="V74" i="83"/>
  <c r="Q76" i="83"/>
  <c r="Q79" i="83"/>
  <c r="G6" i="84"/>
  <c r="G9" i="84"/>
  <c r="G12" i="84"/>
  <c r="G15" i="84"/>
  <c r="G18" i="84"/>
  <c r="G21" i="84"/>
  <c r="G24" i="84"/>
  <c r="G27" i="84"/>
  <c r="G30" i="84"/>
  <c r="G33" i="84"/>
  <c r="G36" i="84"/>
  <c r="G39" i="84"/>
  <c r="G42" i="84"/>
  <c r="G45" i="84"/>
  <c r="G48" i="84"/>
  <c r="G51" i="84"/>
  <c r="G54" i="84"/>
  <c r="G57" i="84"/>
  <c r="G60" i="84"/>
  <c r="G63" i="84"/>
  <c r="G66" i="84"/>
  <c r="G69" i="84"/>
  <c r="R69" i="84"/>
  <c r="R66" i="84"/>
  <c r="R63" i="84"/>
  <c r="R60" i="84"/>
  <c r="R6" i="84"/>
  <c r="R8" i="84"/>
  <c r="R10" i="84"/>
  <c r="V11" i="84"/>
  <c r="R12" i="84"/>
  <c r="R15" i="84"/>
  <c r="R18" i="84"/>
  <c r="R21" i="84"/>
  <c r="R24" i="84"/>
  <c r="R27" i="84"/>
  <c r="R30" i="84"/>
  <c r="R33" i="84"/>
  <c r="R36" i="84"/>
  <c r="R39" i="84"/>
  <c r="R42" i="84"/>
  <c r="R45" i="84"/>
  <c r="R48" i="84"/>
  <c r="R51" i="84"/>
  <c r="R54" i="84"/>
  <c r="R57" i="84"/>
  <c r="Q62" i="84"/>
  <c r="V63" i="84"/>
  <c r="R64" i="84"/>
  <c r="Q69" i="84"/>
  <c r="H29" i="85"/>
  <c r="I29" i="85" s="1"/>
  <c r="J29" i="85" s="1"/>
  <c r="H41" i="85"/>
  <c r="I41" i="85" s="1"/>
  <c r="J41" i="85" s="1"/>
  <c r="H65" i="85"/>
  <c r="I65" i="85" s="1"/>
  <c r="J65" i="85" s="1"/>
  <c r="H77" i="85"/>
  <c r="I77" i="85" s="1"/>
  <c r="J77" i="85" s="1"/>
  <c r="H89" i="85"/>
  <c r="I89" i="85" s="1"/>
  <c r="J89" i="85" s="1"/>
  <c r="H53" i="85"/>
  <c r="I53" i="85" s="1"/>
  <c r="J53" i="85" s="1"/>
  <c r="AE3" i="87"/>
  <c r="P3" i="87"/>
  <c r="AF3" i="87" s="1"/>
  <c r="AO3" i="87" s="1"/>
  <c r="H78" i="87"/>
  <c r="I78" i="87" s="1"/>
  <c r="J78" i="87" s="1"/>
  <c r="G4" i="83"/>
  <c r="G7" i="83"/>
  <c r="G10" i="83"/>
  <c r="G13" i="83"/>
  <c r="G16" i="83"/>
  <c r="G19" i="83"/>
  <c r="G22" i="83"/>
  <c r="G25" i="83"/>
  <c r="G28" i="83"/>
  <c r="G31" i="83"/>
  <c r="G34" i="83"/>
  <c r="G37" i="83"/>
  <c r="G40" i="83"/>
  <c r="G43" i="83"/>
  <c r="G46" i="83"/>
  <c r="G49" i="83"/>
  <c r="G52" i="83"/>
  <c r="G55" i="83"/>
  <c r="G58" i="83"/>
  <c r="G61" i="83"/>
  <c r="G64" i="83"/>
  <c r="G67" i="83"/>
  <c r="G70" i="83"/>
  <c r="G73" i="83"/>
  <c r="G76" i="83"/>
  <c r="M4" i="83"/>
  <c r="U4" i="83" s="1"/>
  <c r="X4" i="83" s="1"/>
  <c r="M10" i="83"/>
  <c r="U10" i="83" s="1"/>
  <c r="M16" i="83"/>
  <c r="U16" i="83" s="1"/>
  <c r="M22" i="83"/>
  <c r="U22" i="83" s="1"/>
  <c r="M28" i="83"/>
  <c r="U28" i="83" s="1"/>
  <c r="M34" i="83"/>
  <c r="U34" i="83" s="1"/>
  <c r="M40" i="83"/>
  <c r="U40" i="83" s="1"/>
  <c r="M46" i="83"/>
  <c r="U46" i="83" s="1"/>
  <c r="M52" i="83"/>
  <c r="U52" i="83" s="1"/>
  <c r="M58" i="83"/>
  <c r="U58" i="83" s="1"/>
  <c r="M64" i="83"/>
  <c r="U64" i="83" s="1"/>
  <c r="M70" i="83"/>
  <c r="U70" i="83" s="1"/>
  <c r="R7" i="83"/>
  <c r="Q9" i="83"/>
  <c r="R13" i="83"/>
  <c r="R16" i="83"/>
  <c r="R19" i="83"/>
  <c r="R22" i="83"/>
  <c r="R25" i="83"/>
  <c r="R28" i="83"/>
  <c r="R31" i="83"/>
  <c r="R34" i="83"/>
  <c r="R37" i="83"/>
  <c r="R40" i="83"/>
  <c r="R43" i="83"/>
  <c r="R46" i="83"/>
  <c r="R49" i="83"/>
  <c r="R52" i="83"/>
  <c r="R55" i="83"/>
  <c r="R58" i="83"/>
  <c r="R61" i="83"/>
  <c r="R64" i="83"/>
  <c r="R67" i="83"/>
  <c r="R70" i="83"/>
  <c r="R73" i="83"/>
  <c r="R76" i="83"/>
  <c r="F4" i="84"/>
  <c r="F7" i="84"/>
  <c r="F10" i="84"/>
  <c r="F13" i="84"/>
  <c r="F16" i="84"/>
  <c r="F19" i="84"/>
  <c r="F22" i="84"/>
  <c r="F25" i="84"/>
  <c r="F28" i="84"/>
  <c r="F31" i="84"/>
  <c r="F34" i="84"/>
  <c r="F37" i="84"/>
  <c r="F40" i="84"/>
  <c r="F43" i="84"/>
  <c r="F46" i="84"/>
  <c r="F49" i="84"/>
  <c r="F52" i="84"/>
  <c r="F55" i="84"/>
  <c r="F58" i="84"/>
  <c r="F61" i="84"/>
  <c r="F64" i="84"/>
  <c r="M5" i="84"/>
  <c r="U5" i="84" s="1"/>
  <c r="M11" i="84"/>
  <c r="U11" i="84" s="1"/>
  <c r="M17" i="84"/>
  <c r="U17" i="84" s="1"/>
  <c r="M23" i="84"/>
  <c r="U23" i="84" s="1"/>
  <c r="M29" i="84"/>
  <c r="U29" i="84" s="1"/>
  <c r="M35" i="84"/>
  <c r="U35" i="84" s="1"/>
  <c r="M41" i="84"/>
  <c r="U41" i="84" s="1"/>
  <c r="M47" i="84"/>
  <c r="U47" i="84" s="1"/>
  <c r="M53" i="84"/>
  <c r="U53" i="84" s="1"/>
  <c r="M59" i="84"/>
  <c r="U59" i="84" s="1"/>
  <c r="Q7" i="84"/>
  <c r="Q13" i="84"/>
  <c r="V14" i="84"/>
  <c r="Q16" i="84"/>
  <c r="V17" i="84"/>
  <c r="Q19" i="84"/>
  <c r="V20" i="84"/>
  <c r="Q22" i="84"/>
  <c r="V23" i="84"/>
  <c r="Q25" i="84"/>
  <c r="V26" i="84"/>
  <c r="Q28" i="84"/>
  <c r="V29" i="84"/>
  <c r="Q31" i="84"/>
  <c r="V32" i="84"/>
  <c r="Q34" i="84"/>
  <c r="V35" i="84"/>
  <c r="Q37" i="84"/>
  <c r="V38" i="84"/>
  <c r="Q40" i="84"/>
  <c r="V41" i="84"/>
  <c r="Q43" i="84"/>
  <c r="V44" i="84"/>
  <c r="Q46" i="84"/>
  <c r="V47" i="84"/>
  <c r="Q49" i="84"/>
  <c r="V50" i="84"/>
  <c r="Q52" i="84"/>
  <c r="V53" i="84"/>
  <c r="Q55" i="84"/>
  <c r="V56" i="84"/>
  <c r="Q58" i="84"/>
  <c r="V59" i="84"/>
  <c r="Q60" i="84"/>
  <c r="V61" i="84"/>
  <c r="R62" i="84"/>
  <c r="H8" i="85"/>
  <c r="I8" i="85" s="1"/>
  <c r="J8" i="85" s="1"/>
  <c r="H20" i="85"/>
  <c r="I20" i="85" s="1"/>
  <c r="J20" i="85" s="1"/>
  <c r="H32" i="85"/>
  <c r="I32" i="85" s="1"/>
  <c r="J32" i="85" s="1"/>
  <c r="H44" i="85"/>
  <c r="I44" i="85" s="1"/>
  <c r="J44" i="85" s="1"/>
  <c r="H56" i="85"/>
  <c r="I56" i="85" s="1"/>
  <c r="J56" i="85" s="1"/>
  <c r="H68" i="85"/>
  <c r="I68" i="85" s="1"/>
  <c r="J68" i="85" s="1"/>
  <c r="H80" i="85"/>
  <c r="I80" i="85" s="1"/>
  <c r="J80" i="85" s="1"/>
  <c r="H92" i="85"/>
  <c r="I92" i="85" s="1"/>
  <c r="J92" i="85" s="1"/>
  <c r="H14" i="85"/>
  <c r="I14" i="85" s="1"/>
  <c r="J14" i="85" s="1"/>
  <c r="P3" i="88"/>
  <c r="AF3" i="88" s="1"/>
  <c r="AO3" i="88" s="1"/>
  <c r="AE3" i="88"/>
  <c r="V43" i="85"/>
  <c r="Q44" i="85"/>
  <c r="V45" i="85"/>
  <c r="Q57" i="85"/>
  <c r="Q62" i="85"/>
  <c r="Q63" i="85"/>
  <c r="Q71" i="85"/>
  <c r="Q80" i="85"/>
  <c r="Q89" i="85"/>
  <c r="H11" i="86"/>
  <c r="I11" i="86" s="1"/>
  <c r="J11" i="86" s="1"/>
  <c r="H29" i="86"/>
  <c r="I29" i="86" s="1"/>
  <c r="J29" i="86" s="1"/>
  <c r="H47" i="86"/>
  <c r="I47" i="86" s="1"/>
  <c r="J47" i="86" s="1"/>
  <c r="H65" i="86"/>
  <c r="I65" i="86" s="1"/>
  <c r="J65" i="86" s="1"/>
  <c r="H83" i="86"/>
  <c r="I83" i="86" s="1"/>
  <c r="J83" i="86" s="1"/>
  <c r="H14" i="87"/>
  <c r="I14" i="87" s="1"/>
  <c r="J14" i="87" s="1"/>
  <c r="H23" i="88"/>
  <c r="I23" i="88" s="1"/>
  <c r="J23" i="88" s="1"/>
  <c r="H41" i="88"/>
  <c r="I41" i="88" s="1"/>
  <c r="J41" i="88" s="1"/>
  <c r="H59" i="88"/>
  <c r="I59" i="88" s="1"/>
  <c r="J59" i="88" s="1"/>
  <c r="F6" i="85"/>
  <c r="F12" i="85"/>
  <c r="F18" i="85"/>
  <c r="F24" i="85"/>
  <c r="F30" i="85"/>
  <c r="F36" i="85"/>
  <c r="F42" i="85"/>
  <c r="F48" i="85"/>
  <c r="F54" i="85"/>
  <c r="F60" i="85"/>
  <c r="F66" i="85"/>
  <c r="F72" i="85"/>
  <c r="F78" i="85"/>
  <c r="F84" i="85"/>
  <c r="F90" i="85"/>
  <c r="F96" i="85"/>
  <c r="G6" i="85"/>
  <c r="G12" i="85"/>
  <c r="G18" i="85"/>
  <c r="G24" i="85"/>
  <c r="G30" i="85"/>
  <c r="G36" i="85"/>
  <c r="G42" i="85"/>
  <c r="G48" i="85"/>
  <c r="G54" i="85"/>
  <c r="G60" i="85"/>
  <c r="G66" i="85"/>
  <c r="G72" i="85"/>
  <c r="G78" i="85"/>
  <c r="G84" i="85"/>
  <c r="G90" i="85"/>
  <c r="G96" i="85"/>
  <c r="M8" i="85"/>
  <c r="U8" i="85" s="1"/>
  <c r="M14" i="85"/>
  <c r="U14" i="85" s="1"/>
  <c r="M20" i="85"/>
  <c r="U20" i="85" s="1"/>
  <c r="M26" i="85"/>
  <c r="U26" i="85" s="1"/>
  <c r="M32" i="85"/>
  <c r="U32" i="85" s="1"/>
  <c r="M38" i="85"/>
  <c r="U38" i="85" s="1"/>
  <c r="M44" i="85"/>
  <c r="U44" i="85" s="1"/>
  <c r="M50" i="85"/>
  <c r="U50" i="85" s="1"/>
  <c r="M56" i="85"/>
  <c r="U56" i="85" s="1"/>
  <c r="M62" i="85"/>
  <c r="U62" i="85" s="1"/>
  <c r="M68" i="85"/>
  <c r="U68" i="85" s="1"/>
  <c r="M74" i="85"/>
  <c r="U74" i="85" s="1"/>
  <c r="M80" i="85"/>
  <c r="U80" i="85" s="1"/>
  <c r="M86" i="85"/>
  <c r="U86" i="85" s="1"/>
  <c r="M92" i="85"/>
  <c r="U92" i="85" s="1"/>
  <c r="M98" i="85"/>
  <c r="U98" i="85" s="1"/>
  <c r="Q97" i="85"/>
  <c r="Q94" i="85"/>
  <c r="Q91" i="85"/>
  <c r="Q88" i="85"/>
  <c r="Q85" i="85"/>
  <c r="Q82" i="85"/>
  <c r="Q79" i="85"/>
  <c r="Q76" i="85"/>
  <c r="Q73" i="85"/>
  <c r="Q70" i="85"/>
  <c r="Q67" i="85"/>
  <c r="Q64" i="85"/>
  <c r="Q61" i="85"/>
  <c r="Q58" i="85"/>
  <c r="Q55" i="85"/>
  <c r="Q52" i="85"/>
  <c r="Q49" i="85"/>
  <c r="Q46" i="85"/>
  <c r="Q43" i="85"/>
  <c r="Q40" i="85"/>
  <c r="Q37" i="85"/>
  <c r="Q34" i="85"/>
  <c r="Q31" i="85"/>
  <c r="Q28" i="85"/>
  <c r="Q25" i="85"/>
  <c r="Q22" i="85"/>
  <c r="Q19" i="85"/>
  <c r="Q16" i="85"/>
  <c r="Q96" i="85"/>
  <c r="Q93" i="85"/>
  <c r="Q90" i="85"/>
  <c r="Q87" i="85"/>
  <c r="Q84" i="85"/>
  <c r="Q81" i="85"/>
  <c r="Q78" i="85"/>
  <c r="Q75" i="85"/>
  <c r="Q72" i="85"/>
  <c r="Q69" i="85"/>
  <c r="V98" i="85"/>
  <c r="V95" i="85"/>
  <c r="V92" i="85"/>
  <c r="V89" i="85"/>
  <c r="V86" i="85"/>
  <c r="V83" i="85"/>
  <c r="V80" i="85"/>
  <c r="V77" i="85"/>
  <c r="V74" i="85"/>
  <c r="V71" i="85"/>
  <c r="V68" i="85"/>
  <c r="V65" i="85"/>
  <c r="V62" i="85"/>
  <c r="V59" i="85"/>
  <c r="V56" i="85"/>
  <c r="V53" i="85"/>
  <c r="V50" i="85"/>
  <c r="V47" i="85"/>
  <c r="V44" i="85"/>
  <c r="V41" i="85"/>
  <c r="V38" i="85"/>
  <c r="V35" i="85"/>
  <c r="V32" i="85"/>
  <c r="V29" i="85"/>
  <c r="V26" i="85"/>
  <c r="V23" i="85"/>
  <c r="V20" i="85"/>
  <c r="V17" i="85"/>
  <c r="V97" i="85"/>
  <c r="V94" i="85"/>
  <c r="V91" i="85"/>
  <c r="V88" i="85"/>
  <c r="V85" i="85"/>
  <c r="V82" i="85"/>
  <c r="V79" i="85"/>
  <c r="V76" i="85"/>
  <c r="V73" i="85"/>
  <c r="V70" i="85"/>
  <c r="V67" i="85"/>
  <c r="V11" i="85"/>
  <c r="Q15" i="85"/>
  <c r="V19" i="85"/>
  <c r="Q20" i="85"/>
  <c r="V21" i="85"/>
  <c r="Q33" i="85"/>
  <c r="V37" i="85"/>
  <c r="Q38" i="85"/>
  <c r="V39" i="85"/>
  <c r="Q51" i="85"/>
  <c r="V55" i="85"/>
  <c r="Q56" i="85"/>
  <c r="V57" i="85"/>
  <c r="V63" i="85"/>
  <c r="V64" i="85"/>
  <c r="Q66" i="85"/>
  <c r="Q68" i="85"/>
  <c r="Q77" i="85"/>
  <c r="Q86" i="85"/>
  <c r="Q95" i="85"/>
  <c r="H4" i="86"/>
  <c r="I4" i="86" s="1"/>
  <c r="J4" i="86" s="1"/>
  <c r="K4" i="86" s="1"/>
  <c r="H22" i="86"/>
  <c r="I22" i="86" s="1"/>
  <c r="J22" i="86" s="1"/>
  <c r="H40" i="86"/>
  <c r="I40" i="86" s="1"/>
  <c r="J40" i="86" s="1"/>
  <c r="H58" i="86"/>
  <c r="I58" i="86" s="1"/>
  <c r="J58" i="86" s="1"/>
  <c r="H76" i="86"/>
  <c r="I76" i="86" s="1"/>
  <c r="J76" i="86" s="1"/>
  <c r="H26" i="87"/>
  <c r="I26" i="87" s="1"/>
  <c r="J26" i="87" s="1"/>
  <c r="H7" i="87"/>
  <c r="I7" i="87" s="1"/>
  <c r="J7" i="87" s="1"/>
  <c r="H25" i="87"/>
  <c r="I25" i="87" s="1"/>
  <c r="J25" i="87" s="1"/>
  <c r="H37" i="87"/>
  <c r="I37" i="87" s="1"/>
  <c r="J37" i="87" s="1"/>
  <c r="AH3" i="88"/>
  <c r="AQ3" i="88" s="1"/>
  <c r="AH3" i="85"/>
  <c r="AQ3" i="85" s="1"/>
  <c r="F7" i="85"/>
  <c r="F13" i="85"/>
  <c r="F19" i="85"/>
  <c r="F25" i="85"/>
  <c r="F31" i="85"/>
  <c r="F37" i="85"/>
  <c r="F43" i="85"/>
  <c r="F49" i="85"/>
  <c r="F55" i="85"/>
  <c r="F61" i="85"/>
  <c r="F67" i="85"/>
  <c r="F73" i="85"/>
  <c r="F79" i="85"/>
  <c r="F85" i="85"/>
  <c r="F91" i="85"/>
  <c r="F97" i="85"/>
  <c r="G7" i="85"/>
  <c r="G13" i="85"/>
  <c r="G19" i="85"/>
  <c r="G25" i="85"/>
  <c r="G31" i="85"/>
  <c r="G37" i="85"/>
  <c r="G43" i="85"/>
  <c r="G49" i="85"/>
  <c r="G55" i="85"/>
  <c r="G61" i="85"/>
  <c r="G67" i="85"/>
  <c r="G73" i="85"/>
  <c r="G79" i="85"/>
  <c r="G85" i="85"/>
  <c r="G91" i="85"/>
  <c r="G97" i="85"/>
  <c r="M9" i="85"/>
  <c r="U9" i="85" s="1"/>
  <c r="M15" i="85"/>
  <c r="U15" i="85" s="1"/>
  <c r="M21" i="85"/>
  <c r="U21" i="85" s="1"/>
  <c r="M27" i="85"/>
  <c r="U27" i="85" s="1"/>
  <c r="M33" i="85"/>
  <c r="U33" i="85" s="1"/>
  <c r="M39" i="85"/>
  <c r="U39" i="85" s="1"/>
  <c r="M45" i="85"/>
  <c r="U45" i="85" s="1"/>
  <c r="M51" i="85"/>
  <c r="U51" i="85" s="1"/>
  <c r="M57" i="85"/>
  <c r="U57" i="85" s="1"/>
  <c r="M63" i="85"/>
  <c r="U63" i="85" s="1"/>
  <c r="M69" i="85"/>
  <c r="U69" i="85" s="1"/>
  <c r="M75" i="85"/>
  <c r="U75" i="85" s="1"/>
  <c r="M81" i="85"/>
  <c r="U81" i="85" s="1"/>
  <c r="M87" i="85"/>
  <c r="U87" i="85" s="1"/>
  <c r="M93" i="85"/>
  <c r="U93" i="85" s="1"/>
  <c r="Q13" i="85"/>
  <c r="V14" i="85"/>
  <c r="V16" i="85"/>
  <c r="Q17" i="85"/>
  <c r="V18" i="85"/>
  <c r="Q30" i="85"/>
  <c r="V34" i="85"/>
  <c r="Q35" i="85"/>
  <c r="V36" i="85"/>
  <c r="Q48" i="85"/>
  <c r="V52" i="85"/>
  <c r="Q53" i="85"/>
  <c r="V54" i="85"/>
  <c r="Q65" i="85"/>
  <c r="V69" i="85"/>
  <c r="V78" i="85"/>
  <c r="V87" i="85"/>
  <c r="V96" i="85"/>
  <c r="AN3" i="86"/>
  <c r="H5" i="87"/>
  <c r="I5" i="87" s="1"/>
  <c r="J5" i="87" s="1"/>
  <c r="H23" i="87"/>
  <c r="I23" i="87" s="1"/>
  <c r="J23" i="87" s="1"/>
  <c r="H40" i="87"/>
  <c r="I40" i="87" s="1"/>
  <c r="J40" i="87" s="1"/>
  <c r="H49" i="87"/>
  <c r="I49" i="87" s="1"/>
  <c r="J49" i="87" s="1"/>
  <c r="H58" i="87"/>
  <c r="I58" i="87" s="1"/>
  <c r="J58" i="87" s="1"/>
  <c r="H67" i="87"/>
  <c r="I67" i="87" s="1"/>
  <c r="J67" i="87" s="1"/>
  <c r="H76" i="87"/>
  <c r="I76" i="87" s="1"/>
  <c r="J76" i="87" s="1"/>
  <c r="Q45" i="85"/>
  <c r="V49" i="85"/>
  <c r="Q50" i="85"/>
  <c r="V51" i="85"/>
  <c r="V66" i="85"/>
  <c r="Q74" i="85"/>
  <c r="Q83" i="85"/>
  <c r="Q92" i="85"/>
  <c r="H19" i="86"/>
  <c r="I19" i="86" s="1"/>
  <c r="J19" i="86" s="1"/>
  <c r="H37" i="86"/>
  <c r="I37" i="86" s="1"/>
  <c r="J37" i="86" s="1"/>
  <c r="H55" i="86"/>
  <c r="I55" i="86" s="1"/>
  <c r="J55" i="86" s="1"/>
  <c r="H73" i="86"/>
  <c r="I73" i="86" s="1"/>
  <c r="J73" i="86" s="1"/>
  <c r="H20" i="87"/>
  <c r="I20" i="87" s="1"/>
  <c r="J20" i="87" s="1"/>
  <c r="H19" i="87"/>
  <c r="I19" i="87" s="1"/>
  <c r="J19" i="87" s="1"/>
  <c r="F9" i="85"/>
  <c r="F15" i="85"/>
  <c r="F21" i="85"/>
  <c r="F27" i="85"/>
  <c r="F33" i="85"/>
  <c r="F39" i="85"/>
  <c r="F45" i="85"/>
  <c r="F51" i="85"/>
  <c r="F57" i="85"/>
  <c r="F63" i="85"/>
  <c r="F69" i="85"/>
  <c r="F75" i="85"/>
  <c r="F81" i="85"/>
  <c r="F87" i="85"/>
  <c r="G9" i="85"/>
  <c r="G15" i="85"/>
  <c r="G21" i="85"/>
  <c r="G27" i="85"/>
  <c r="G33" i="85"/>
  <c r="G39" i="85"/>
  <c r="G45" i="85"/>
  <c r="G51" i="85"/>
  <c r="G57" i="85"/>
  <c r="G63" i="85"/>
  <c r="G69" i="85"/>
  <c r="G75" i="85"/>
  <c r="G81" i="85"/>
  <c r="G87" i="85"/>
  <c r="M5" i="85"/>
  <c r="U5" i="85" s="1"/>
  <c r="X5" i="85" s="1"/>
  <c r="AH5" i="85" s="1"/>
  <c r="M11" i="85"/>
  <c r="U11" i="85" s="1"/>
  <c r="M17" i="85"/>
  <c r="U17" i="85" s="1"/>
  <c r="M23" i="85"/>
  <c r="U23" i="85" s="1"/>
  <c r="M29" i="85"/>
  <c r="U29" i="85" s="1"/>
  <c r="M35" i="85"/>
  <c r="U35" i="85" s="1"/>
  <c r="M41" i="85"/>
  <c r="U41" i="85" s="1"/>
  <c r="M47" i="85"/>
  <c r="U47" i="85" s="1"/>
  <c r="M53" i="85"/>
  <c r="U53" i="85" s="1"/>
  <c r="M59" i="85"/>
  <c r="U59" i="85" s="1"/>
  <c r="M65" i="85"/>
  <c r="U65" i="85" s="1"/>
  <c r="M71" i="85"/>
  <c r="U71" i="85" s="1"/>
  <c r="M77" i="85"/>
  <c r="U77" i="85" s="1"/>
  <c r="M83" i="85"/>
  <c r="U83" i="85" s="1"/>
  <c r="M89" i="85"/>
  <c r="U89" i="85" s="1"/>
  <c r="V12" i="85"/>
  <c r="Q14" i="85"/>
  <c r="Q24" i="85"/>
  <c r="V28" i="85"/>
  <c r="Q29" i="85"/>
  <c r="V30" i="85"/>
  <c r="Q42" i="85"/>
  <c r="V46" i="85"/>
  <c r="Q47" i="85"/>
  <c r="V48" i="85"/>
  <c r="Q60" i="85"/>
  <c r="V75" i="85"/>
  <c r="V84" i="85"/>
  <c r="V93" i="85"/>
  <c r="H10" i="87"/>
  <c r="I10" i="87" s="1"/>
  <c r="J10" i="87" s="1"/>
  <c r="H17" i="87"/>
  <c r="I17" i="87" s="1"/>
  <c r="J17" i="87" s="1"/>
  <c r="H50" i="87"/>
  <c r="I50" i="87" s="1"/>
  <c r="J50" i="87" s="1"/>
  <c r="H55" i="87"/>
  <c r="I55" i="87" s="1"/>
  <c r="J55" i="87" s="1"/>
  <c r="H59" i="87"/>
  <c r="I59" i="87" s="1"/>
  <c r="J59" i="87" s="1"/>
  <c r="H64" i="87"/>
  <c r="I64" i="87" s="1"/>
  <c r="J64" i="87" s="1"/>
  <c r="H68" i="87"/>
  <c r="I68" i="87" s="1"/>
  <c r="J68" i="87" s="1"/>
  <c r="H73" i="87"/>
  <c r="I73" i="87" s="1"/>
  <c r="J73" i="87" s="1"/>
  <c r="Z4" i="87"/>
  <c r="H16" i="87"/>
  <c r="I16" i="87" s="1"/>
  <c r="J16" i="87" s="1"/>
  <c r="H46" i="87"/>
  <c r="I46" i="87" s="1"/>
  <c r="J46" i="87" s="1"/>
  <c r="H67" i="88"/>
  <c r="I67" i="88" s="1"/>
  <c r="J67" i="88" s="1"/>
  <c r="H20" i="88"/>
  <c r="I20" i="88" s="1"/>
  <c r="J20" i="88" s="1"/>
  <c r="H38" i="88"/>
  <c r="I38" i="88" s="1"/>
  <c r="J38" i="88" s="1"/>
  <c r="H56" i="88"/>
  <c r="I56" i="88" s="1"/>
  <c r="J56" i="88" s="1"/>
  <c r="Z4" i="88"/>
  <c r="G6" i="86"/>
  <c r="G9" i="86"/>
  <c r="G12" i="86"/>
  <c r="G15" i="86"/>
  <c r="G18" i="86"/>
  <c r="G21" i="86"/>
  <c r="G24" i="86"/>
  <c r="G27" i="86"/>
  <c r="G30" i="86"/>
  <c r="G33" i="86"/>
  <c r="G36" i="86"/>
  <c r="G39" i="86"/>
  <c r="G42" i="86"/>
  <c r="G45" i="86"/>
  <c r="G48" i="86"/>
  <c r="G51" i="86"/>
  <c r="G54" i="86"/>
  <c r="G57" i="86"/>
  <c r="G60" i="86"/>
  <c r="G63" i="86"/>
  <c r="G66" i="86"/>
  <c r="G69" i="86"/>
  <c r="G72" i="86"/>
  <c r="G75" i="86"/>
  <c r="G78" i="86"/>
  <c r="G81" i="86"/>
  <c r="G84" i="86"/>
  <c r="G87" i="86"/>
  <c r="M6" i="86"/>
  <c r="U6" i="86" s="1"/>
  <c r="M12" i="86"/>
  <c r="U12" i="86" s="1"/>
  <c r="M18" i="86"/>
  <c r="U18" i="86" s="1"/>
  <c r="M24" i="86"/>
  <c r="U24" i="86" s="1"/>
  <c r="M30" i="86"/>
  <c r="U30" i="86" s="1"/>
  <c r="M36" i="86"/>
  <c r="U36" i="86" s="1"/>
  <c r="M42" i="86"/>
  <c r="U42" i="86" s="1"/>
  <c r="M48" i="86"/>
  <c r="U48" i="86" s="1"/>
  <c r="M54" i="86"/>
  <c r="U54" i="86" s="1"/>
  <c r="M60" i="86"/>
  <c r="U60" i="86" s="1"/>
  <c r="M66" i="86"/>
  <c r="U66" i="86" s="1"/>
  <c r="M72" i="86"/>
  <c r="U72" i="86" s="1"/>
  <c r="M78" i="86"/>
  <c r="U78" i="86" s="1"/>
  <c r="M84" i="86"/>
  <c r="U84" i="86" s="1"/>
  <c r="R6" i="86"/>
  <c r="R8" i="86"/>
  <c r="R10" i="86"/>
  <c r="V11" i="86"/>
  <c r="R12" i="86"/>
  <c r="R15" i="86"/>
  <c r="R18" i="86"/>
  <c r="R21" i="86"/>
  <c r="R24" i="86"/>
  <c r="R27" i="86"/>
  <c r="R30" i="86"/>
  <c r="R33" i="86"/>
  <c r="R36" i="86"/>
  <c r="R39" i="86"/>
  <c r="R42" i="86"/>
  <c r="R45" i="86"/>
  <c r="R48" i="86"/>
  <c r="R51" i="86"/>
  <c r="R54" i="86"/>
  <c r="R57" i="86"/>
  <c r="R60" i="86"/>
  <c r="R63" i="86"/>
  <c r="R66" i="86"/>
  <c r="R69" i="86"/>
  <c r="R72" i="86"/>
  <c r="R75" i="86"/>
  <c r="R78" i="86"/>
  <c r="R81" i="86"/>
  <c r="R84" i="86"/>
  <c r="R87" i="86"/>
  <c r="F31" i="87"/>
  <c r="F34" i="87"/>
  <c r="F37" i="87"/>
  <c r="F40" i="87"/>
  <c r="F43" i="87"/>
  <c r="F46" i="87"/>
  <c r="F49" i="87"/>
  <c r="F52" i="87"/>
  <c r="F55" i="87"/>
  <c r="F58" i="87"/>
  <c r="F61" i="87"/>
  <c r="F64" i="87"/>
  <c r="F67" i="87"/>
  <c r="F70" i="87"/>
  <c r="F73" i="87"/>
  <c r="F76" i="87"/>
  <c r="F79" i="87"/>
  <c r="M9" i="87"/>
  <c r="U9" i="87" s="1"/>
  <c r="M15" i="87"/>
  <c r="U15" i="87" s="1"/>
  <c r="M21" i="87"/>
  <c r="U21" i="87" s="1"/>
  <c r="M27" i="87"/>
  <c r="U27" i="87" s="1"/>
  <c r="M33" i="87"/>
  <c r="U33" i="87" s="1"/>
  <c r="M39" i="87"/>
  <c r="U39" i="87" s="1"/>
  <c r="M45" i="87"/>
  <c r="U45" i="87" s="1"/>
  <c r="M51" i="87"/>
  <c r="U51" i="87" s="1"/>
  <c r="M57" i="87"/>
  <c r="U57" i="87" s="1"/>
  <c r="M63" i="87"/>
  <c r="U63" i="87" s="1"/>
  <c r="M69" i="87"/>
  <c r="U69" i="87" s="1"/>
  <c r="M75" i="87"/>
  <c r="U75" i="87" s="1"/>
  <c r="H8" i="87"/>
  <c r="I8" i="87" s="1"/>
  <c r="J8" i="87" s="1"/>
  <c r="Q13" i="87"/>
  <c r="V14" i="87"/>
  <c r="Q16" i="87"/>
  <c r="V17" i="87"/>
  <c r="Q19" i="87"/>
  <c r="V20" i="87"/>
  <c r="Q22" i="87"/>
  <c r="V23" i="87"/>
  <c r="Q25" i="87"/>
  <c r="V26" i="87"/>
  <c r="Q28" i="87"/>
  <c r="V29" i="87"/>
  <c r="Q31" i="87"/>
  <c r="V32" i="87"/>
  <c r="Q35" i="87"/>
  <c r="V36" i="87"/>
  <c r="Q37" i="87"/>
  <c r="V38" i="87"/>
  <c r="R39" i="87"/>
  <c r="Q44" i="87"/>
  <c r="V45" i="87"/>
  <c r="Q46" i="87"/>
  <c r="V47" i="87"/>
  <c r="R48" i="87"/>
  <c r="Q49" i="87"/>
  <c r="V50" i="87"/>
  <c r="Q51" i="87"/>
  <c r="V52" i="87"/>
  <c r="Q58" i="87"/>
  <c r="V59" i="87"/>
  <c r="Q60" i="87"/>
  <c r="V61" i="87"/>
  <c r="Q67" i="87"/>
  <c r="V68" i="87"/>
  <c r="Q69" i="87"/>
  <c r="V76" i="87"/>
  <c r="H17" i="88"/>
  <c r="I17" i="88" s="1"/>
  <c r="J17" i="88" s="1"/>
  <c r="H35" i="88"/>
  <c r="I35" i="88" s="1"/>
  <c r="J35" i="88" s="1"/>
  <c r="H53" i="88"/>
  <c r="I53" i="88" s="1"/>
  <c r="J53" i="88" s="1"/>
  <c r="M9" i="86"/>
  <c r="U9" i="86" s="1"/>
  <c r="M15" i="86"/>
  <c r="U15" i="86" s="1"/>
  <c r="M21" i="86"/>
  <c r="U21" i="86" s="1"/>
  <c r="M27" i="86"/>
  <c r="U27" i="86" s="1"/>
  <c r="M33" i="86"/>
  <c r="U33" i="86" s="1"/>
  <c r="M39" i="86"/>
  <c r="U39" i="86" s="1"/>
  <c r="M45" i="86"/>
  <c r="U45" i="86" s="1"/>
  <c r="M51" i="86"/>
  <c r="U51" i="86" s="1"/>
  <c r="M57" i="86"/>
  <c r="U57" i="86" s="1"/>
  <c r="M63" i="86"/>
  <c r="U63" i="86" s="1"/>
  <c r="M69" i="86"/>
  <c r="U69" i="86" s="1"/>
  <c r="M75" i="86"/>
  <c r="U75" i="86" s="1"/>
  <c r="M81" i="86"/>
  <c r="U81" i="86" s="1"/>
  <c r="M87" i="86"/>
  <c r="U87" i="86" s="1"/>
  <c r="Q53" i="86"/>
  <c r="V54" i="86"/>
  <c r="Q56" i="86"/>
  <c r="V57" i="86"/>
  <c r="Q59" i="86"/>
  <c r="V60" i="86"/>
  <c r="Q62" i="86"/>
  <c r="V63" i="86"/>
  <c r="Q65" i="86"/>
  <c r="V66" i="86"/>
  <c r="Q68" i="86"/>
  <c r="V69" i="86"/>
  <c r="Q71" i="86"/>
  <c r="V72" i="86"/>
  <c r="Q74" i="86"/>
  <c r="V75" i="86"/>
  <c r="Q77" i="86"/>
  <c r="V78" i="86"/>
  <c r="Q80" i="86"/>
  <c r="V81" i="86"/>
  <c r="Q83" i="86"/>
  <c r="V84" i="86"/>
  <c r="Q86" i="86"/>
  <c r="V87" i="86"/>
  <c r="Q89" i="86"/>
  <c r="AH3" i="87"/>
  <c r="AQ3" i="87" s="1"/>
  <c r="H35" i="87"/>
  <c r="I35" i="87" s="1"/>
  <c r="J35" i="87" s="1"/>
  <c r="R38" i="87"/>
  <c r="H44" i="87"/>
  <c r="I44" i="87" s="1"/>
  <c r="J44" i="87" s="1"/>
  <c r="Q45" i="87"/>
  <c r="V46" i="87"/>
  <c r="R47" i="87"/>
  <c r="Q50" i="87"/>
  <c r="V51" i="87"/>
  <c r="R57" i="87"/>
  <c r="Q59" i="87"/>
  <c r="V60" i="87"/>
  <c r="R66" i="87"/>
  <c r="Q68" i="87"/>
  <c r="V69" i="87"/>
  <c r="Q70" i="87"/>
  <c r="V71" i="87"/>
  <c r="Q73" i="87"/>
  <c r="V74" i="87"/>
  <c r="H8" i="88"/>
  <c r="I8" i="88" s="1"/>
  <c r="J8" i="88" s="1"/>
  <c r="H26" i="88"/>
  <c r="I26" i="88" s="1"/>
  <c r="J26" i="88" s="1"/>
  <c r="H44" i="88"/>
  <c r="I44" i="88" s="1"/>
  <c r="J44" i="88" s="1"/>
  <c r="H62" i="88"/>
  <c r="I62" i="88" s="1"/>
  <c r="J62" i="88" s="1"/>
  <c r="H12" i="89"/>
  <c r="I12" i="89" s="1"/>
  <c r="J12" i="89" s="1"/>
  <c r="H30" i="89"/>
  <c r="I30" i="89" s="1"/>
  <c r="J30" i="89" s="1"/>
  <c r="H48" i="89"/>
  <c r="I48" i="89" s="1"/>
  <c r="J48" i="89" s="1"/>
  <c r="H66" i="89"/>
  <c r="I66" i="89" s="1"/>
  <c r="J66" i="89" s="1"/>
  <c r="H84" i="89"/>
  <c r="I84" i="89" s="1"/>
  <c r="J84" i="89" s="1"/>
  <c r="AH3" i="86"/>
  <c r="AQ3" i="86" s="1"/>
  <c r="M4" i="86"/>
  <c r="U4" i="86" s="1"/>
  <c r="X4" i="86" s="1"/>
  <c r="M10" i="86"/>
  <c r="U10" i="86" s="1"/>
  <c r="M16" i="86"/>
  <c r="U16" i="86" s="1"/>
  <c r="M22" i="86"/>
  <c r="U22" i="86" s="1"/>
  <c r="M28" i="86"/>
  <c r="U28" i="86" s="1"/>
  <c r="M34" i="86"/>
  <c r="U34" i="86" s="1"/>
  <c r="M40" i="86"/>
  <c r="U40" i="86" s="1"/>
  <c r="M46" i="86"/>
  <c r="U46" i="86" s="1"/>
  <c r="M52" i="86"/>
  <c r="U52" i="86" s="1"/>
  <c r="M58" i="86"/>
  <c r="U58" i="86" s="1"/>
  <c r="M64" i="86"/>
  <c r="U64" i="86" s="1"/>
  <c r="M70" i="86"/>
  <c r="U70" i="86" s="1"/>
  <c r="M76" i="86"/>
  <c r="U76" i="86" s="1"/>
  <c r="M82" i="86"/>
  <c r="U82" i="86" s="1"/>
  <c r="M88" i="86"/>
  <c r="U88" i="86" s="1"/>
  <c r="R50" i="86"/>
  <c r="R53" i="86"/>
  <c r="R56" i="86"/>
  <c r="R59" i="86"/>
  <c r="R62" i="86"/>
  <c r="R65" i="86"/>
  <c r="R68" i="86"/>
  <c r="R71" i="86"/>
  <c r="R74" i="86"/>
  <c r="R77" i="86"/>
  <c r="R80" i="86"/>
  <c r="R83" i="86"/>
  <c r="R86" i="86"/>
  <c r="H32" i="87"/>
  <c r="I32" i="87" s="1"/>
  <c r="J32" i="87" s="1"/>
  <c r="R36" i="87"/>
  <c r="Q41" i="87"/>
  <c r="V42" i="87"/>
  <c r="Q43" i="87"/>
  <c r="V44" i="87"/>
  <c r="Q52" i="87"/>
  <c r="H53" i="87"/>
  <c r="I53" i="87" s="1"/>
  <c r="J53" i="87" s="1"/>
  <c r="V53" i="87"/>
  <c r="Q54" i="87"/>
  <c r="V55" i="87"/>
  <c r="Q61" i="87"/>
  <c r="H62" i="87"/>
  <c r="I62" i="87" s="1"/>
  <c r="J62" i="87" s="1"/>
  <c r="V62" i="87"/>
  <c r="Q63" i="87"/>
  <c r="V64" i="87"/>
  <c r="V70" i="87"/>
  <c r="H71" i="87"/>
  <c r="I71" i="87" s="1"/>
  <c r="J71" i="87" s="1"/>
  <c r="Q72" i="87"/>
  <c r="H74" i="87"/>
  <c r="I74" i="87" s="1"/>
  <c r="J74" i="87" s="1"/>
  <c r="H29" i="88"/>
  <c r="I29" i="88" s="1"/>
  <c r="J29" i="88" s="1"/>
  <c r="H47" i="88"/>
  <c r="I47" i="88" s="1"/>
  <c r="J47" i="88" s="1"/>
  <c r="H65" i="88"/>
  <c r="I65" i="88" s="1"/>
  <c r="J65" i="88" s="1"/>
  <c r="F6" i="86"/>
  <c r="F9" i="86"/>
  <c r="F12" i="86"/>
  <c r="F15" i="86"/>
  <c r="F18" i="86"/>
  <c r="F21" i="86"/>
  <c r="F24" i="86"/>
  <c r="F27" i="86"/>
  <c r="F30" i="86"/>
  <c r="F33" i="86"/>
  <c r="F36" i="86"/>
  <c r="F39" i="86"/>
  <c r="F42" i="86"/>
  <c r="F45" i="86"/>
  <c r="F48" i="86"/>
  <c r="F51" i="86"/>
  <c r="F54" i="86"/>
  <c r="F57" i="86"/>
  <c r="F60" i="86"/>
  <c r="F63" i="86"/>
  <c r="F66" i="86"/>
  <c r="F69" i="86"/>
  <c r="F72" i="86"/>
  <c r="F75" i="86"/>
  <c r="F78" i="86"/>
  <c r="F81" i="86"/>
  <c r="F84" i="86"/>
  <c r="M5" i="86"/>
  <c r="U5" i="86" s="1"/>
  <c r="M11" i="86"/>
  <c r="U11" i="86" s="1"/>
  <c r="M17" i="86"/>
  <c r="U17" i="86" s="1"/>
  <c r="M23" i="86"/>
  <c r="U23" i="86" s="1"/>
  <c r="M29" i="86"/>
  <c r="U29" i="86" s="1"/>
  <c r="M35" i="86"/>
  <c r="U35" i="86" s="1"/>
  <c r="M41" i="86"/>
  <c r="U41" i="86" s="1"/>
  <c r="M47" i="86"/>
  <c r="U47" i="86" s="1"/>
  <c r="M53" i="86"/>
  <c r="U53" i="86" s="1"/>
  <c r="M59" i="86"/>
  <c r="U59" i="86" s="1"/>
  <c r="M65" i="86"/>
  <c r="U65" i="86" s="1"/>
  <c r="M71" i="86"/>
  <c r="U71" i="86" s="1"/>
  <c r="M77" i="86"/>
  <c r="U77" i="86" s="1"/>
  <c r="M83" i="86"/>
  <c r="U83" i="86" s="1"/>
  <c r="Q8" i="86"/>
  <c r="Q10" i="86"/>
  <c r="Q12" i="86"/>
  <c r="V13" i="86"/>
  <c r="Q15" i="86"/>
  <c r="V16" i="86"/>
  <c r="Q18" i="86"/>
  <c r="V19" i="86"/>
  <c r="Q21" i="86"/>
  <c r="V22" i="86"/>
  <c r="Q24" i="86"/>
  <c r="V25" i="86"/>
  <c r="Q27" i="86"/>
  <c r="V28" i="86"/>
  <c r="Q30" i="86"/>
  <c r="V31" i="86"/>
  <c r="Q33" i="86"/>
  <c r="V34" i="86"/>
  <c r="Q36" i="86"/>
  <c r="V37" i="86"/>
  <c r="Q39" i="86"/>
  <c r="V40" i="86"/>
  <c r="Q42" i="86"/>
  <c r="V43" i="86"/>
  <c r="Q45" i="86"/>
  <c r="V46" i="86"/>
  <c r="Q48" i="86"/>
  <c r="V49" i="86"/>
  <c r="Q51" i="86"/>
  <c r="V52" i="86"/>
  <c r="Q54" i="86"/>
  <c r="V55" i="86"/>
  <c r="Q57" i="86"/>
  <c r="V58" i="86"/>
  <c r="Q60" i="86"/>
  <c r="V61" i="86"/>
  <c r="Q63" i="86"/>
  <c r="V64" i="86"/>
  <c r="Q66" i="86"/>
  <c r="V67" i="86"/>
  <c r="Q69" i="86"/>
  <c r="V70" i="86"/>
  <c r="Q72" i="86"/>
  <c r="V73" i="86"/>
  <c r="Q75" i="86"/>
  <c r="V76" i="86"/>
  <c r="Q78" i="86"/>
  <c r="V79" i="86"/>
  <c r="Q81" i="86"/>
  <c r="V82" i="86"/>
  <c r="Q84" i="86"/>
  <c r="V85" i="86"/>
  <c r="G6" i="87"/>
  <c r="G9" i="87"/>
  <c r="G12" i="87"/>
  <c r="G15" i="87"/>
  <c r="G18" i="87"/>
  <c r="G21" i="87"/>
  <c r="G24" i="87"/>
  <c r="G27" i="87"/>
  <c r="G30" i="87"/>
  <c r="G33" i="87"/>
  <c r="G36" i="87"/>
  <c r="G39" i="87"/>
  <c r="G42" i="87"/>
  <c r="G45" i="87"/>
  <c r="G48" i="87"/>
  <c r="G51" i="87"/>
  <c r="G54" i="87"/>
  <c r="G57" i="87"/>
  <c r="G60" i="87"/>
  <c r="G63" i="87"/>
  <c r="G66" i="87"/>
  <c r="G69" i="87"/>
  <c r="G72" i="87"/>
  <c r="G75" i="87"/>
  <c r="M8" i="87"/>
  <c r="U8" i="87" s="1"/>
  <c r="M14" i="87"/>
  <c r="U14" i="87" s="1"/>
  <c r="M20" i="87"/>
  <c r="U20" i="87" s="1"/>
  <c r="M26" i="87"/>
  <c r="U26" i="87" s="1"/>
  <c r="M32" i="87"/>
  <c r="U32" i="87" s="1"/>
  <c r="M38" i="87"/>
  <c r="U38" i="87" s="1"/>
  <c r="M44" i="87"/>
  <c r="U44" i="87" s="1"/>
  <c r="M50" i="87"/>
  <c r="U50" i="87" s="1"/>
  <c r="M56" i="87"/>
  <c r="U56" i="87" s="1"/>
  <c r="M62" i="87"/>
  <c r="U62" i="87" s="1"/>
  <c r="M68" i="87"/>
  <c r="U68" i="87" s="1"/>
  <c r="R79" i="87"/>
  <c r="R76" i="87"/>
  <c r="R73" i="87"/>
  <c r="R70" i="87"/>
  <c r="R67" i="87"/>
  <c r="R64" i="87"/>
  <c r="R61" i="87"/>
  <c r="R58" i="87"/>
  <c r="R55" i="87"/>
  <c r="R52" i="87"/>
  <c r="R49" i="87"/>
  <c r="R46" i="87"/>
  <c r="R43" i="87"/>
  <c r="R40" i="87"/>
  <c r="R37" i="87"/>
  <c r="R34" i="87"/>
  <c r="R78" i="87"/>
  <c r="R77" i="87"/>
  <c r="R74" i="87"/>
  <c r="R71" i="87"/>
  <c r="R68" i="87"/>
  <c r="R65" i="87"/>
  <c r="R62" i="87"/>
  <c r="R59" i="87"/>
  <c r="R56" i="87"/>
  <c r="R53" i="87"/>
  <c r="R50" i="87"/>
  <c r="R6" i="87"/>
  <c r="Q77" i="87"/>
  <c r="Q74" i="87"/>
  <c r="Q71" i="87"/>
  <c r="Q79" i="87"/>
  <c r="R8" i="87"/>
  <c r="V78" i="87"/>
  <c r="V75" i="87"/>
  <c r="V72" i="87"/>
  <c r="R10" i="87"/>
  <c r="V11" i="87"/>
  <c r="R12" i="87"/>
  <c r="R15" i="87"/>
  <c r="R18" i="87"/>
  <c r="R21" i="87"/>
  <c r="R24" i="87"/>
  <c r="R27" i="87"/>
  <c r="R30" i="87"/>
  <c r="H38" i="87"/>
  <c r="I38" i="87" s="1"/>
  <c r="J38" i="87" s="1"/>
  <c r="Q39" i="87"/>
  <c r="V40" i="87"/>
  <c r="R41" i="87"/>
  <c r="H47" i="87"/>
  <c r="I47" i="87" s="1"/>
  <c r="J47" i="87" s="1"/>
  <c r="Q48" i="87"/>
  <c r="R54" i="87"/>
  <c r="Q56" i="87"/>
  <c r="V57" i="87"/>
  <c r="R63" i="87"/>
  <c r="Q65" i="87"/>
  <c r="V66" i="87"/>
  <c r="R72" i="87"/>
  <c r="R75" i="87"/>
  <c r="Q76" i="87"/>
  <c r="V77" i="87"/>
  <c r="H14" i="88"/>
  <c r="I14" i="88" s="1"/>
  <c r="J14" i="88" s="1"/>
  <c r="H32" i="88"/>
  <c r="I32" i="88" s="1"/>
  <c r="J32" i="88" s="1"/>
  <c r="H50" i="88"/>
  <c r="I50" i="88" s="1"/>
  <c r="J50" i="88" s="1"/>
  <c r="H68" i="88"/>
  <c r="I68" i="88" s="1"/>
  <c r="J68" i="88" s="1"/>
  <c r="AH3" i="90"/>
  <c r="AQ3" i="90" s="1"/>
  <c r="F5" i="88"/>
  <c r="F8" i="88"/>
  <c r="F11" i="88"/>
  <c r="F14" i="88"/>
  <c r="F17" i="88"/>
  <c r="F20" i="88"/>
  <c r="F23" i="88"/>
  <c r="F26" i="88"/>
  <c r="F29" i="88"/>
  <c r="F32" i="88"/>
  <c r="F35" i="88"/>
  <c r="F38" i="88"/>
  <c r="F41" i="88"/>
  <c r="F44" i="88"/>
  <c r="F47" i="88"/>
  <c r="F50" i="88"/>
  <c r="F53" i="88"/>
  <c r="F56" i="88"/>
  <c r="F59" i="88"/>
  <c r="F62" i="88"/>
  <c r="F65" i="88"/>
  <c r="F68" i="88"/>
  <c r="M7" i="88"/>
  <c r="U7" i="88" s="1"/>
  <c r="M13" i="88"/>
  <c r="U13" i="88" s="1"/>
  <c r="M19" i="88"/>
  <c r="U19" i="88" s="1"/>
  <c r="M25" i="88"/>
  <c r="U25" i="88" s="1"/>
  <c r="M31" i="88"/>
  <c r="U31" i="88" s="1"/>
  <c r="M37" i="88"/>
  <c r="U37" i="88" s="1"/>
  <c r="M43" i="88"/>
  <c r="U43" i="88" s="1"/>
  <c r="M49" i="88"/>
  <c r="U49" i="88" s="1"/>
  <c r="M55" i="88"/>
  <c r="U55" i="88" s="1"/>
  <c r="M61" i="88"/>
  <c r="U61" i="88" s="1"/>
  <c r="M67" i="88"/>
  <c r="U67" i="88" s="1"/>
  <c r="V4" i="88"/>
  <c r="Y4" i="88" s="1"/>
  <c r="R5" i="88"/>
  <c r="V6" i="88"/>
  <c r="V8" i="88"/>
  <c r="R9" i="88"/>
  <c r="V10" i="88"/>
  <c r="R11" i="88"/>
  <c r="V12" i="88"/>
  <c r="Q14" i="88"/>
  <c r="V15" i="88"/>
  <c r="Q17" i="88"/>
  <c r="V18" i="88"/>
  <c r="Q20" i="88"/>
  <c r="V21" i="88"/>
  <c r="Q23" i="88"/>
  <c r="V24" i="88"/>
  <c r="Q26" i="88"/>
  <c r="V27" i="88"/>
  <c r="Q29" i="88"/>
  <c r="V30" i="88"/>
  <c r="Q32" i="88"/>
  <c r="V33" i="88"/>
  <c r="Q35" i="88"/>
  <c r="V36" i="88"/>
  <c r="Q38" i="88"/>
  <c r="V39" i="88"/>
  <c r="Q41" i="88"/>
  <c r="V42" i="88"/>
  <c r="Q44" i="88"/>
  <c r="V45" i="88"/>
  <c r="R47" i="88"/>
  <c r="R53" i="88"/>
  <c r="R56" i="88"/>
  <c r="R60" i="88"/>
  <c r="R69" i="88"/>
  <c r="H28" i="89"/>
  <c r="I28" i="89" s="1"/>
  <c r="J28" i="89" s="1"/>
  <c r="H46" i="89"/>
  <c r="I46" i="89" s="1"/>
  <c r="J46" i="89" s="1"/>
  <c r="H64" i="89"/>
  <c r="I64" i="89" s="1"/>
  <c r="J64" i="89" s="1"/>
  <c r="H82" i="89"/>
  <c r="I82" i="89" s="1"/>
  <c r="J82" i="89" s="1"/>
  <c r="Q97" i="89"/>
  <c r="Q94" i="89"/>
  <c r="Q91" i="89"/>
  <c r="Q88" i="89"/>
  <c r="Q85" i="89"/>
  <c r="Q96" i="89"/>
  <c r="Q93" i="89"/>
  <c r="Q98" i="89"/>
  <c r="Q87" i="89"/>
  <c r="Q84" i="89"/>
  <c r="Q82" i="89"/>
  <c r="Q80" i="89"/>
  <c r="Q77" i="89"/>
  <c r="Q74" i="89"/>
  <c r="Q71" i="89"/>
  <c r="Q68" i="89"/>
  <c r="Q65" i="89"/>
  <c r="Q62" i="89"/>
  <c r="Q59" i="89"/>
  <c r="Q56" i="89"/>
  <c r="Q53" i="89"/>
  <c r="Q50" i="89"/>
  <c r="Q47" i="89"/>
  <c r="Q44" i="89"/>
  <c r="Q41" i="89"/>
  <c r="Q38" i="89"/>
  <c r="Q35" i="89"/>
  <c r="Q32" i="89"/>
  <c r="Q29" i="89"/>
  <c r="Q26" i="89"/>
  <c r="Q23" i="89"/>
  <c r="Q20" i="89"/>
  <c r="Q17" i="89"/>
  <c r="Q14" i="89"/>
  <c r="Q5" i="89"/>
  <c r="Q11" i="89"/>
  <c r="Q9" i="89"/>
  <c r="Q92" i="89"/>
  <c r="Q89" i="89"/>
  <c r="Q83" i="89"/>
  <c r="Q81" i="89"/>
  <c r="Q79" i="89"/>
  <c r="Q76" i="89"/>
  <c r="Q73" i="89"/>
  <c r="Q70" i="89"/>
  <c r="Q67" i="89"/>
  <c r="Q64" i="89"/>
  <c r="Q61" i="89"/>
  <c r="Q58" i="89"/>
  <c r="Q55" i="89"/>
  <c r="Q52" i="89"/>
  <c r="Q49" i="89"/>
  <c r="Q46" i="89"/>
  <c r="Q43" i="89"/>
  <c r="Q40" i="89"/>
  <c r="Q37" i="89"/>
  <c r="Q34" i="89"/>
  <c r="Q31" i="89"/>
  <c r="Q28" i="89"/>
  <c r="Q25" i="89"/>
  <c r="Q22" i="89"/>
  <c r="Q19" i="89"/>
  <c r="Q16" i="89"/>
  <c r="Q13" i="89"/>
  <c r="Q7" i="89"/>
  <c r="Q90" i="89"/>
  <c r="Q86" i="89"/>
  <c r="Q78" i="89"/>
  <c r="Q75" i="89"/>
  <c r="Q72" i="89"/>
  <c r="Q69" i="89"/>
  <c r="Q66" i="89"/>
  <c r="Q63" i="89"/>
  <c r="Q60" i="89"/>
  <c r="Q57" i="89"/>
  <c r="Q54" i="89"/>
  <c r="Q51" i="89"/>
  <c r="Q48" i="89"/>
  <c r="Q45" i="89"/>
  <c r="Q42" i="89"/>
  <c r="Q39" i="89"/>
  <c r="Q36" i="89"/>
  <c r="Q33" i="89"/>
  <c r="Q30" i="89"/>
  <c r="Q27" i="89"/>
  <c r="Q24" i="89"/>
  <c r="Q21" i="89"/>
  <c r="Q18" i="89"/>
  <c r="Q15" i="89"/>
  <c r="Q12" i="89"/>
  <c r="Q10" i="89"/>
  <c r="Q8" i="89"/>
  <c r="Q6" i="89"/>
  <c r="V98" i="89"/>
  <c r="V95" i="89"/>
  <c r="V92" i="89"/>
  <c r="V89" i="89"/>
  <c r="V86" i="89"/>
  <c r="V97" i="89"/>
  <c r="V94" i="89"/>
  <c r="V91" i="89"/>
  <c r="V85" i="89"/>
  <c r="V83" i="89"/>
  <c r="V4" i="89"/>
  <c r="Y4" i="89" s="1"/>
  <c r="V96" i="89"/>
  <c r="V93" i="89"/>
  <c r="V78" i="89"/>
  <c r="V75" i="89"/>
  <c r="V72" i="89"/>
  <c r="V69" i="89"/>
  <c r="V66" i="89"/>
  <c r="V63" i="89"/>
  <c r="V60" i="89"/>
  <c r="V57" i="89"/>
  <c r="V54" i="89"/>
  <c r="V51" i="89"/>
  <c r="V48" i="89"/>
  <c r="V45" i="89"/>
  <c r="V42" i="89"/>
  <c r="V39" i="89"/>
  <c r="V36" i="89"/>
  <c r="V33" i="89"/>
  <c r="V30" i="89"/>
  <c r="V27" i="89"/>
  <c r="V24" i="89"/>
  <c r="V21" i="89"/>
  <c r="V18" i="89"/>
  <c r="V15" i="89"/>
  <c r="V12" i="89"/>
  <c r="V10" i="89"/>
  <c r="V8" i="89"/>
  <c r="V6" i="89"/>
  <c r="V90" i="89"/>
  <c r="V84" i="89"/>
  <c r="V82" i="89"/>
  <c r="V87" i="89"/>
  <c r="V80" i="89"/>
  <c r="V77" i="89"/>
  <c r="V74" i="89"/>
  <c r="V71" i="89"/>
  <c r="V68" i="89"/>
  <c r="V65" i="89"/>
  <c r="V62" i="89"/>
  <c r="V59" i="89"/>
  <c r="V56" i="89"/>
  <c r="V53" i="89"/>
  <c r="V50" i="89"/>
  <c r="V47" i="89"/>
  <c r="V44" i="89"/>
  <c r="V41" i="89"/>
  <c r="V38" i="89"/>
  <c r="V35" i="89"/>
  <c r="V32" i="89"/>
  <c r="V29" i="89"/>
  <c r="V26" i="89"/>
  <c r="V23" i="89"/>
  <c r="V20" i="89"/>
  <c r="V17" i="89"/>
  <c r="V14" i="89"/>
  <c r="V5" i="89"/>
  <c r="V81" i="89"/>
  <c r="V79" i="89"/>
  <c r="V76" i="89"/>
  <c r="V73" i="89"/>
  <c r="V70" i="89"/>
  <c r="V67" i="89"/>
  <c r="V64" i="89"/>
  <c r="V61" i="89"/>
  <c r="V58" i="89"/>
  <c r="V55" i="89"/>
  <c r="V52" i="89"/>
  <c r="V49" i="89"/>
  <c r="V46" i="89"/>
  <c r="V43" i="89"/>
  <c r="V40" i="89"/>
  <c r="V37" i="89"/>
  <c r="V34" i="89"/>
  <c r="V31" i="89"/>
  <c r="V28" i="89"/>
  <c r="V25" i="89"/>
  <c r="V22" i="89"/>
  <c r="V19" i="89"/>
  <c r="V16" i="89"/>
  <c r="V13" i="89"/>
  <c r="V7" i="89"/>
  <c r="AE3" i="89"/>
  <c r="P3" i="89"/>
  <c r="AF3" i="89" s="1"/>
  <c r="AO3" i="89" s="1"/>
  <c r="F6" i="88"/>
  <c r="F9" i="88"/>
  <c r="F12" i="88"/>
  <c r="F15" i="88"/>
  <c r="F18" i="88"/>
  <c r="F21" i="88"/>
  <c r="F24" i="88"/>
  <c r="F27" i="88"/>
  <c r="F30" i="88"/>
  <c r="F33" i="88"/>
  <c r="F36" i="88"/>
  <c r="F39" i="88"/>
  <c r="F42" i="88"/>
  <c r="F45" i="88"/>
  <c r="F48" i="88"/>
  <c r="F51" i="88"/>
  <c r="F54" i="88"/>
  <c r="F57" i="88"/>
  <c r="F60" i="88"/>
  <c r="F63" i="88"/>
  <c r="F66" i="88"/>
  <c r="F69" i="88"/>
  <c r="M9" i="88"/>
  <c r="U9" i="88" s="1"/>
  <c r="M15" i="88"/>
  <c r="U15" i="88" s="1"/>
  <c r="M21" i="88"/>
  <c r="U21" i="88" s="1"/>
  <c r="M27" i="88"/>
  <c r="U27" i="88" s="1"/>
  <c r="M33" i="88"/>
  <c r="U33" i="88" s="1"/>
  <c r="M39" i="88"/>
  <c r="U39" i="88" s="1"/>
  <c r="M45" i="88"/>
  <c r="U45" i="88" s="1"/>
  <c r="M51" i="88"/>
  <c r="U51" i="88" s="1"/>
  <c r="M57" i="88"/>
  <c r="U57" i="88" s="1"/>
  <c r="M63" i="88"/>
  <c r="U63" i="88" s="1"/>
  <c r="M69" i="88"/>
  <c r="U69" i="88" s="1"/>
  <c r="Q8" i="88"/>
  <c r="Q10" i="88"/>
  <c r="Q12" i="88"/>
  <c r="V13" i="88"/>
  <c r="Q15" i="88"/>
  <c r="V16" i="88"/>
  <c r="Q18" i="88"/>
  <c r="V19" i="88"/>
  <c r="Q21" i="88"/>
  <c r="V22" i="88"/>
  <c r="Q24" i="88"/>
  <c r="V25" i="88"/>
  <c r="Q27" i="88"/>
  <c r="V28" i="88"/>
  <c r="Q30" i="88"/>
  <c r="V31" i="88"/>
  <c r="Q33" i="88"/>
  <c r="V34" i="88"/>
  <c r="Q36" i="88"/>
  <c r="V37" i="88"/>
  <c r="Q39" i="88"/>
  <c r="V40" i="88"/>
  <c r="Q42" i="88"/>
  <c r="V43" i="88"/>
  <c r="Q45" i="88"/>
  <c r="V46" i="88"/>
  <c r="R50" i="88"/>
  <c r="R57" i="88"/>
  <c r="H16" i="89"/>
  <c r="I16" i="89" s="1"/>
  <c r="J16" i="89" s="1"/>
  <c r="H34" i="89"/>
  <c r="I34" i="89" s="1"/>
  <c r="J34" i="89" s="1"/>
  <c r="H52" i="89"/>
  <c r="I52" i="89" s="1"/>
  <c r="J52" i="89" s="1"/>
  <c r="H70" i="89"/>
  <c r="I70" i="89" s="1"/>
  <c r="J70" i="89" s="1"/>
  <c r="G6" i="88"/>
  <c r="G9" i="88"/>
  <c r="G12" i="88"/>
  <c r="G15" i="88"/>
  <c r="G18" i="88"/>
  <c r="G21" i="88"/>
  <c r="G24" i="88"/>
  <c r="G27" i="88"/>
  <c r="G30" i="88"/>
  <c r="G33" i="88"/>
  <c r="G36" i="88"/>
  <c r="G39" i="88"/>
  <c r="G42" i="88"/>
  <c r="G45" i="88"/>
  <c r="G48" i="88"/>
  <c r="G51" i="88"/>
  <c r="G54" i="88"/>
  <c r="G57" i="88"/>
  <c r="G60" i="88"/>
  <c r="G63" i="88"/>
  <c r="G66" i="88"/>
  <c r="G69" i="88"/>
  <c r="M4" i="88"/>
  <c r="U4" i="88" s="1"/>
  <c r="X4" i="88" s="1"/>
  <c r="M10" i="88"/>
  <c r="U10" i="88" s="1"/>
  <c r="M16" i="88"/>
  <c r="U16" i="88" s="1"/>
  <c r="M22" i="88"/>
  <c r="U22" i="88" s="1"/>
  <c r="M28" i="88"/>
  <c r="U28" i="88" s="1"/>
  <c r="M34" i="88"/>
  <c r="U34" i="88" s="1"/>
  <c r="M40" i="88"/>
  <c r="U40" i="88" s="1"/>
  <c r="M46" i="88"/>
  <c r="U46" i="88" s="1"/>
  <c r="M52" i="88"/>
  <c r="U52" i="88" s="1"/>
  <c r="M58" i="88"/>
  <c r="U58" i="88" s="1"/>
  <c r="M64" i="88"/>
  <c r="U64" i="88" s="1"/>
  <c r="R68" i="88"/>
  <c r="R65" i="88"/>
  <c r="R62" i="88"/>
  <c r="R59" i="88"/>
  <c r="R67" i="88"/>
  <c r="R64" i="88"/>
  <c r="R61" i="88"/>
  <c r="R58" i="88"/>
  <c r="R55" i="88"/>
  <c r="R52" i="88"/>
  <c r="R49" i="88"/>
  <c r="R6" i="88"/>
  <c r="Q68" i="88"/>
  <c r="Q65" i="88"/>
  <c r="Q62" i="88"/>
  <c r="Q59" i="88"/>
  <c r="Q67" i="88"/>
  <c r="Q64" i="88"/>
  <c r="Q61" i="88"/>
  <c r="Q58" i="88"/>
  <c r="Q55" i="88"/>
  <c r="Q52" i="88"/>
  <c r="Q69" i="88"/>
  <c r="Q66" i="88"/>
  <c r="Q63" i="88"/>
  <c r="Q60" i="88"/>
  <c r="Q57" i="88"/>
  <c r="Q54" i="88"/>
  <c r="R8" i="88"/>
  <c r="V69" i="88"/>
  <c r="V66" i="88"/>
  <c r="V63" i="88"/>
  <c r="V60" i="88"/>
  <c r="V68" i="88"/>
  <c r="V65" i="88"/>
  <c r="V62" i="88"/>
  <c r="V59" i="88"/>
  <c r="V56" i="88"/>
  <c r="V53" i="88"/>
  <c r="V67" i="88"/>
  <c r="V64" i="88"/>
  <c r="V61" i="88"/>
  <c r="V58" i="88"/>
  <c r="V55" i="88"/>
  <c r="R10" i="88"/>
  <c r="V11" i="88"/>
  <c r="R12" i="88"/>
  <c r="R15" i="88"/>
  <c r="R18" i="88"/>
  <c r="R21" i="88"/>
  <c r="R24" i="88"/>
  <c r="R27" i="88"/>
  <c r="R30" i="88"/>
  <c r="R33" i="88"/>
  <c r="R36" i="88"/>
  <c r="R39" i="88"/>
  <c r="R42" i="88"/>
  <c r="R45" i="88"/>
  <c r="V47" i="88"/>
  <c r="R48" i="88"/>
  <c r="V52" i="88"/>
  <c r="V57" i="88"/>
  <c r="H93" i="89"/>
  <c r="I93" i="89" s="1"/>
  <c r="J93" i="89" s="1"/>
  <c r="H18" i="89"/>
  <c r="I18" i="89" s="1"/>
  <c r="J18" i="89" s="1"/>
  <c r="H36" i="89"/>
  <c r="I36" i="89" s="1"/>
  <c r="J36" i="89" s="1"/>
  <c r="H54" i="89"/>
  <c r="I54" i="89" s="1"/>
  <c r="J54" i="89" s="1"/>
  <c r="H72" i="89"/>
  <c r="I72" i="89" s="1"/>
  <c r="J72" i="89" s="1"/>
  <c r="H90" i="89"/>
  <c r="I90" i="89" s="1"/>
  <c r="J90" i="89" s="1"/>
  <c r="H9" i="90"/>
  <c r="I9" i="90" s="1"/>
  <c r="J9" i="90" s="1"/>
  <c r="H15" i="90"/>
  <c r="I15" i="90" s="1"/>
  <c r="J15" i="90" s="1"/>
  <c r="H42" i="90"/>
  <c r="I42" i="90" s="1"/>
  <c r="J42" i="90" s="1"/>
  <c r="F4" i="88"/>
  <c r="F7" i="88"/>
  <c r="F10" i="88"/>
  <c r="F13" i="88"/>
  <c r="F16" i="88"/>
  <c r="F19" i="88"/>
  <c r="F22" i="88"/>
  <c r="F25" i="88"/>
  <c r="F28" i="88"/>
  <c r="F31" i="88"/>
  <c r="F34" i="88"/>
  <c r="F37" i="88"/>
  <c r="F40" i="88"/>
  <c r="F43" i="88"/>
  <c r="F46" i="88"/>
  <c r="F49" i="88"/>
  <c r="F52" i="88"/>
  <c r="F55" i="88"/>
  <c r="F58" i="88"/>
  <c r="F61" i="88"/>
  <c r="F64" i="88"/>
  <c r="F67" i="88"/>
  <c r="M5" i="88"/>
  <c r="U5" i="88" s="1"/>
  <c r="M11" i="88"/>
  <c r="U11" i="88" s="1"/>
  <c r="M17" i="88"/>
  <c r="U17" i="88" s="1"/>
  <c r="M23" i="88"/>
  <c r="U23" i="88" s="1"/>
  <c r="M29" i="88"/>
  <c r="U29" i="88" s="1"/>
  <c r="M35" i="88"/>
  <c r="U35" i="88" s="1"/>
  <c r="M41" i="88"/>
  <c r="U41" i="88" s="1"/>
  <c r="M47" i="88"/>
  <c r="U47" i="88" s="1"/>
  <c r="M53" i="88"/>
  <c r="U53" i="88" s="1"/>
  <c r="M59" i="88"/>
  <c r="U59" i="88" s="1"/>
  <c r="M65" i="88"/>
  <c r="U65" i="88" s="1"/>
  <c r="Q7" i="88"/>
  <c r="Q13" i="88"/>
  <c r="V14" i="88"/>
  <c r="Q16" i="88"/>
  <c r="V17" i="88"/>
  <c r="Q19" i="88"/>
  <c r="V20" i="88"/>
  <c r="Q22" i="88"/>
  <c r="V23" i="88"/>
  <c r="Q25" i="88"/>
  <c r="V26" i="88"/>
  <c r="Q28" i="88"/>
  <c r="V29" i="88"/>
  <c r="Q31" i="88"/>
  <c r="V32" i="88"/>
  <c r="Q34" i="88"/>
  <c r="V35" i="88"/>
  <c r="Q37" i="88"/>
  <c r="V38" i="88"/>
  <c r="Q40" i="88"/>
  <c r="V41" i="88"/>
  <c r="Q43" i="88"/>
  <c r="V44" i="88"/>
  <c r="Q46" i="88"/>
  <c r="Q51" i="88"/>
  <c r="R54" i="88"/>
  <c r="R63" i="88"/>
  <c r="H4" i="89"/>
  <c r="I4" i="89" s="1"/>
  <c r="J4" i="89" s="1"/>
  <c r="K4" i="89" s="1"/>
  <c r="H22" i="89"/>
  <c r="I22" i="89" s="1"/>
  <c r="J22" i="89" s="1"/>
  <c r="H40" i="89"/>
  <c r="I40" i="89" s="1"/>
  <c r="J40" i="89" s="1"/>
  <c r="H58" i="89"/>
  <c r="I58" i="89" s="1"/>
  <c r="J58" i="89" s="1"/>
  <c r="H76" i="89"/>
  <c r="I76" i="89" s="1"/>
  <c r="J76" i="89" s="1"/>
  <c r="Q95" i="89"/>
  <c r="G4" i="88"/>
  <c r="G7" i="88"/>
  <c r="G10" i="88"/>
  <c r="G13" i="88"/>
  <c r="G16" i="88"/>
  <c r="G19" i="88"/>
  <c r="G22" i="88"/>
  <c r="G25" i="88"/>
  <c r="G28" i="88"/>
  <c r="G31" i="88"/>
  <c r="G34" i="88"/>
  <c r="G37" i="88"/>
  <c r="G40" i="88"/>
  <c r="G43" i="88"/>
  <c r="G46" i="88"/>
  <c r="G49" i="88"/>
  <c r="G52" i="88"/>
  <c r="G55" i="88"/>
  <c r="G58" i="88"/>
  <c r="G61" i="88"/>
  <c r="G64" i="88"/>
  <c r="M6" i="88"/>
  <c r="U6" i="88" s="1"/>
  <c r="M12" i="88"/>
  <c r="U12" i="88" s="1"/>
  <c r="M18" i="88"/>
  <c r="U18" i="88" s="1"/>
  <c r="M24" i="88"/>
  <c r="U24" i="88" s="1"/>
  <c r="M30" i="88"/>
  <c r="U30" i="88" s="1"/>
  <c r="M36" i="88"/>
  <c r="U36" i="88" s="1"/>
  <c r="M42" i="88"/>
  <c r="U42" i="88" s="1"/>
  <c r="M48" i="88"/>
  <c r="U48" i="88" s="1"/>
  <c r="M54" i="88"/>
  <c r="U54" i="88" s="1"/>
  <c r="M60" i="88"/>
  <c r="U60" i="88" s="1"/>
  <c r="R7" i="88"/>
  <c r="Q9" i="88"/>
  <c r="Q11" i="88"/>
  <c r="R13" i="88"/>
  <c r="R16" i="88"/>
  <c r="R19" i="88"/>
  <c r="R22" i="88"/>
  <c r="R25" i="88"/>
  <c r="R28" i="88"/>
  <c r="R31" i="88"/>
  <c r="R34" i="88"/>
  <c r="R37" i="88"/>
  <c r="R40" i="88"/>
  <c r="R43" i="88"/>
  <c r="R46" i="88"/>
  <c r="Q47" i="88"/>
  <c r="V48" i="88"/>
  <c r="Q49" i="88"/>
  <c r="V50" i="88"/>
  <c r="R51" i="88"/>
  <c r="Q53" i="88"/>
  <c r="V54" i="88"/>
  <c r="Q56" i="88"/>
  <c r="H6" i="89"/>
  <c r="I6" i="89" s="1"/>
  <c r="J6" i="89" s="1"/>
  <c r="H24" i="89"/>
  <c r="I24" i="89" s="1"/>
  <c r="J24" i="89" s="1"/>
  <c r="H42" i="89"/>
  <c r="I42" i="89" s="1"/>
  <c r="J42" i="89" s="1"/>
  <c r="H60" i="89"/>
  <c r="I60" i="89" s="1"/>
  <c r="J60" i="89" s="1"/>
  <c r="H78" i="89"/>
  <c r="I78" i="89" s="1"/>
  <c r="J78" i="89" s="1"/>
  <c r="H96" i="89"/>
  <c r="I96" i="89" s="1"/>
  <c r="J96" i="89" s="1"/>
  <c r="H4" i="90"/>
  <c r="I4" i="90" s="1"/>
  <c r="J4" i="90" s="1"/>
  <c r="K4" i="90" s="1"/>
  <c r="K5" i="90" s="1"/>
  <c r="K6" i="90" s="1"/>
  <c r="H10" i="90"/>
  <c r="I10" i="90" s="1"/>
  <c r="J10" i="90" s="1"/>
  <c r="H18" i="90"/>
  <c r="I18" i="90" s="1"/>
  <c r="J18" i="90" s="1"/>
  <c r="H24" i="90"/>
  <c r="I24" i="90" s="1"/>
  <c r="J24" i="90" s="1"/>
  <c r="H31" i="90"/>
  <c r="I31" i="90" s="1"/>
  <c r="J31" i="90" s="1"/>
  <c r="H37" i="90"/>
  <c r="I37" i="90" s="1"/>
  <c r="J37" i="90" s="1"/>
  <c r="H45" i="90"/>
  <c r="I45" i="90" s="1"/>
  <c r="J45" i="90" s="1"/>
  <c r="H51" i="90"/>
  <c r="I51" i="90" s="1"/>
  <c r="J51" i="90" s="1"/>
  <c r="H58" i="90"/>
  <c r="I58" i="90" s="1"/>
  <c r="J58" i="90" s="1"/>
  <c r="H64" i="90"/>
  <c r="I64" i="90" s="1"/>
  <c r="J64" i="90" s="1"/>
  <c r="H72" i="90"/>
  <c r="I72" i="90" s="1"/>
  <c r="J72" i="90" s="1"/>
  <c r="H78" i="90"/>
  <c r="I78" i="90" s="1"/>
  <c r="J78" i="90" s="1"/>
  <c r="H85" i="90"/>
  <c r="I85" i="90" s="1"/>
  <c r="J85" i="90" s="1"/>
  <c r="F5" i="89"/>
  <c r="F11" i="89"/>
  <c r="F17" i="89"/>
  <c r="F23" i="89"/>
  <c r="F29" i="89"/>
  <c r="F35" i="89"/>
  <c r="F41" i="89"/>
  <c r="F47" i="89"/>
  <c r="F53" i="89"/>
  <c r="F59" i="89"/>
  <c r="F65" i="89"/>
  <c r="F71" i="89"/>
  <c r="F77" i="89"/>
  <c r="F83" i="89"/>
  <c r="F89" i="89"/>
  <c r="F95" i="89"/>
  <c r="G5" i="89"/>
  <c r="G11" i="89"/>
  <c r="G17" i="89"/>
  <c r="G23" i="89"/>
  <c r="G29" i="89"/>
  <c r="G35" i="89"/>
  <c r="G41" i="89"/>
  <c r="G47" i="89"/>
  <c r="G53" i="89"/>
  <c r="G59" i="89"/>
  <c r="G65" i="89"/>
  <c r="G71" i="89"/>
  <c r="G77" i="89"/>
  <c r="G83" i="89"/>
  <c r="G89" i="89"/>
  <c r="G95" i="89"/>
  <c r="M7" i="89"/>
  <c r="U7" i="89" s="1"/>
  <c r="M13" i="89"/>
  <c r="U13" i="89" s="1"/>
  <c r="M19" i="89"/>
  <c r="U19" i="89" s="1"/>
  <c r="M25" i="89"/>
  <c r="U25" i="89" s="1"/>
  <c r="M31" i="89"/>
  <c r="U31" i="89" s="1"/>
  <c r="M37" i="89"/>
  <c r="U37" i="89" s="1"/>
  <c r="M43" i="89"/>
  <c r="U43" i="89" s="1"/>
  <c r="M49" i="89"/>
  <c r="U49" i="89" s="1"/>
  <c r="M55" i="89"/>
  <c r="U55" i="89" s="1"/>
  <c r="M61" i="89"/>
  <c r="U61" i="89" s="1"/>
  <c r="M67" i="89"/>
  <c r="U67" i="89" s="1"/>
  <c r="M73" i="89"/>
  <c r="U73" i="89" s="1"/>
  <c r="M79" i="89"/>
  <c r="U79" i="89" s="1"/>
  <c r="M85" i="89"/>
  <c r="U85" i="89" s="1"/>
  <c r="M91" i="89"/>
  <c r="U91" i="89" s="1"/>
  <c r="M97" i="89"/>
  <c r="U97" i="89" s="1"/>
  <c r="H23" i="90"/>
  <c r="I23" i="90" s="1"/>
  <c r="J23" i="90" s="1"/>
  <c r="H29" i="90"/>
  <c r="I29" i="90" s="1"/>
  <c r="J29" i="90" s="1"/>
  <c r="H50" i="90"/>
  <c r="I50" i="90" s="1"/>
  <c r="J50" i="90" s="1"/>
  <c r="H56" i="90"/>
  <c r="I56" i="90" s="1"/>
  <c r="J56" i="90" s="1"/>
  <c r="H77" i="90"/>
  <c r="I77" i="90" s="1"/>
  <c r="J77" i="90" s="1"/>
  <c r="H83" i="90"/>
  <c r="I83" i="90" s="1"/>
  <c r="J83" i="90" s="1"/>
  <c r="Q16" i="90"/>
  <c r="AH3" i="89"/>
  <c r="AQ3" i="89" s="1"/>
  <c r="F7" i="89"/>
  <c r="F13" i="89"/>
  <c r="F19" i="89"/>
  <c r="F25" i="89"/>
  <c r="F31" i="89"/>
  <c r="F37" i="89"/>
  <c r="F43" i="89"/>
  <c r="F49" i="89"/>
  <c r="F55" i="89"/>
  <c r="F61" i="89"/>
  <c r="F67" i="89"/>
  <c r="F73" i="89"/>
  <c r="F79" i="89"/>
  <c r="F85" i="89"/>
  <c r="F91" i="89"/>
  <c r="F97" i="89"/>
  <c r="G7" i="89"/>
  <c r="G13" i="89"/>
  <c r="G19" i="89"/>
  <c r="G25" i="89"/>
  <c r="G31" i="89"/>
  <c r="G37" i="89"/>
  <c r="G43" i="89"/>
  <c r="G49" i="89"/>
  <c r="G55" i="89"/>
  <c r="G61" i="89"/>
  <c r="G67" i="89"/>
  <c r="G73" i="89"/>
  <c r="G79" i="89"/>
  <c r="G85" i="89"/>
  <c r="G91" i="89"/>
  <c r="G97" i="89"/>
  <c r="M9" i="89"/>
  <c r="U9" i="89" s="1"/>
  <c r="M15" i="89"/>
  <c r="U15" i="89" s="1"/>
  <c r="M21" i="89"/>
  <c r="U21" i="89" s="1"/>
  <c r="M27" i="89"/>
  <c r="U27" i="89" s="1"/>
  <c r="M33" i="89"/>
  <c r="U33" i="89" s="1"/>
  <c r="M39" i="89"/>
  <c r="U39" i="89" s="1"/>
  <c r="M45" i="89"/>
  <c r="U45" i="89" s="1"/>
  <c r="M51" i="89"/>
  <c r="U51" i="89" s="1"/>
  <c r="M57" i="89"/>
  <c r="U57" i="89" s="1"/>
  <c r="M63" i="89"/>
  <c r="U63" i="89" s="1"/>
  <c r="M69" i="89"/>
  <c r="U69" i="89" s="1"/>
  <c r="M75" i="89"/>
  <c r="U75" i="89" s="1"/>
  <c r="M81" i="89"/>
  <c r="U81" i="89" s="1"/>
  <c r="M87" i="89"/>
  <c r="U87" i="89" s="1"/>
  <c r="M93" i="89"/>
  <c r="U93" i="89" s="1"/>
  <c r="H10" i="89"/>
  <c r="I10" i="89" s="1"/>
  <c r="J10" i="89" s="1"/>
  <c r="H11" i="90"/>
  <c r="I11" i="90" s="1"/>
  <c r="J11" i="90" s="1"/>
  <c r="H32" i="90"/>
  <c r="I32" i="90" s="1"/>
  <c r="J32" i="90" s="1"/>
  <c r="H38" i="90"/>
  <c r="I38" i="90" s="1"/>
  <c r="J38" i="90" s="1"/>
  <c r="H59" i="90"/>
  <c r="I59" i="90" s="1"/>
  <c r="J59" i="90" s="1"/>
  <c r="H65" i="90"/>
  <c r="I65" i="90" s="1"/>
  <c r="J65" i="90" s="1"/>
  <c r="H86" i="90"/>
  <c r="I86" i="90" s="1"/>
  <c r="J86" i="90" s="1"/>
  <c r="AH4" i="90"/>
  <c r="R10" i="90"/>
  <c r="R41" i="90"/>
  <c r="F8" i="89"/>
  <c r="F14" i="89"/>
  <c r="F20" i="89"/>
  <c r="F26" i="89"/>
  <c r="F32" i="89"/>
  <c r="F38" i="89"/>
  <c r="F44" i="89"/>
  <c r="F50" i="89"/>
  <c r="F56" i="89"/>
  <c r="F62" i="89"/>
  <c r="F68" i="89"/>
  <c r="F74" i="89"/>
  <c r="F80" i="89"/>
  <c r="F86" i="89"/>
  <c r="F92" i="89"/>
  <c r="F98" i="89"/>
  <c r="G8" i="89"/>
  <c r="G14" i="89"/>
  <c r="G20" i="89"/>
  <c r="G26" i="89"/>
  <c r="G32" i="89"/>
  <c r="G38" i="89"/>
  <c r="G44" i="89"/>
  <c r="G50" i="89"/>
  <c r="G56" i="89"/>
  <c r="G62" i="89"/>
  <c r="G68" i="89"/>
  <c r="G74" i="89"/>
  <c r="G80" i="89"/>
  <c r="G86" i="89"/>
  <c r="G92" i="89"/>
  <c r="G98" i="89"/>
  <c r="M4" i="89"/>
  <c r="U4" i="89" s="1"/>
  <c r="X4" i="89" s="1"/>
  <c r="M10" i="89"/>
  <c r="U10" i="89" s="1"/>
  <c r="M16" i="89"/>
  <c r="U16" i="89" s="1"/>
  <c r="M22" i="89"/>
  <c r="U22" i="89" s="1"/>
  <c r="M28" i="89"/>
  <c r="U28" i="89" s="1"/>
  <c r="M34" i="89"/>
  <c r="U34" i="89" s="1"/>
  <c r="M40" i="89"/>
  <c r="U40" i="89" s="1"/>
  <c r="M46" i="89"/>
  <c r="U46" i="89" s="1"/>
  <c r="M52" i="89"/>
  <c r="U52" i="89" s="1"/>
  <c r="M58" i="89"/>
  <c r="U58" i="89" s="1"/>
  <c r="M64" i="89"/>
  <c r="U64" i="89" s="1"/>
  <c r="M70" i="89"/>
  <c r="U70" i="89" s="1"/>
  <c r="M76" i="89"/>
  <c r="U76" i="89" s="1"/>
  <c r="M82" i="89"/>
  <c r="U82" i="89" s="1"/>
  <c r="M88" i="89"/>
  <c r="U88" i="89" s="1"/>
  <c r="M94" i="89"/>
  <c r="U94" i="89" s="1"/>
  <c r="H13" i="90"/>
  <c r="I13" i="90" s="1"/>
  <c r="J13" i="90" s="1"/>
  <c r="H19" i="90"/>
  <c r="I19" i="90" s="1"/>
  <c r="J19" i="90" s="1"/>
  <c r="H27" i="90"/>
  <c r="I27" i="90" s="1"/>
  <c r="J27" i="90" s="1"/>
  <c r="H40" i="90"/>
  <c r="I40" i="90" s="1"/>
  <c r="J40" i="90" s="1"/>
  <c r="H46" i="90"/>
  <c r="I46" i="90" s="1"/>
  <c r="J46" i="90" s="1"/>
  <c r="H54" i="90"/>
  <c r="I54" i="90" s="1"/>
  <c r="J54" i="90" s="1"/>
  <c r="H60" i="90"/>
  <c r="I60" i="90" s="1"/>
  <c r="J60" i="90" s="1"/>
  <c r="H67" i="90"/>
  <c r="I67" i="90" s="1"/>
  <c r="J67" i="90" s="1"/>
  <c r="H73" i="90"/>
  <c r="I73" i="90" s="1"/>
  <c r="J73" i="90" s="1"/>
  <c r="H81" i="90"/>
  <c r="I81" i="90" s="1"/>
  <c r="J81" i="90" s="1"/>
  <c r="H87" i="90"/>
  <c r="I87" i="90" s="1"/>
  <c r="J87" i="90" s="1"/>
  <c r="H5" i="90"/>
  <c r="I5" i="90" s="1"/>
  <c r="J5" i="90" s="1"/>
  <c r="Q7" i="90"/>
  <c r="Q25" i="90"/>
  <c r="H33" i="90"/>
  <c r="I33" i="90" s="1"/>
  <c r="J33" i="90" s="1"/>
  <c r="Q67" i="90"/>
  <c r="F9" i="89"/>
  <c r="F15" i="89"/>
  <c r="F21" i="89"/>
  <c r="F27" i="89"/>
  <c r="F33" i="89"/>
  <c r="F39" i="89"/>
  <c r="F45" i="89"/>
  <c r="F51" i="89"/>
  <c r="F57" i="89"/>
  <c r="F63" i="89"/>
  <c r="F69" i="89"/>
  <c r="F75" i="89"/>
  <c r="F81" i="89"/>
  <c r="F87" i="89"/>
  <c r="F93" i="89"/>
  <c r="G9" i="89"/>
  <c r="G15" i="89"/>
  <c r="G21" i="89"/>
  <c r="G27" i="89"/>
  <c r="G33" i="89"/>
  <c r="G39" i="89"/>
  <c r="G45" i="89"/>
  <c r="G51" i="89"/>
  <c r="G57" i="89"/>
  <c r="G63" i="89"/>
  <c r="G69" i="89"/>
  <c r="G75" i="89"/>
  <c r="G81" i="89"/>
  <c r="G87" i="89"/>
  <c r="M5" i="89"/>
  <c r="U5" i="89" s="1"/>
  <c r="M11" i="89"/>
  <c r="U11" i="89" s="1"/>
  <c r="M17" i="89"/>
  <c r="U17" i="89" s="1"/>
  <c r="M23" i="89"/>
  <c r="U23" i="89" s="1"/>
  <c r="M29" i="89"/>
  <c r="U29" i="89" s="1"/>
  <c r="M35" i="89"/>
  <c r="U35" i="89" s="1"/>
  <c r="M41" i="89"/>
  <c r="U41" i="89" s="1"/>
  <c r="M47" i="89"/>
  <c r="U47" i="89" s="1"/>
  <c r="M53" i="89"/>
  <c r="U53" i="89" s="1"/>
  <c r="M59" i="89"/>
  <c r="U59" i="89" s="1"/>
  <c r="M65" i="89"/>
  <c r="U65" i="89" s="1"/>
  <c r="M71" i="89"/>
  <c r="U71" i="89" s="1"/>
  <c r="M77" i="89"/>
  <c r="U77" i="89" s="1"/>
  <c r="M83" i="89"/>
  <c r="U83" i="89" s="1"/>
  <c r="M89" i="89"/>
  <c r="U89" i="89" s="1"/>
  <c r="AI3" i="90"/>
  <c r="H14" i="90"/>
  <c r="I14" i="90" s="1"/>
  <c r="J14" i="90" s="1"/>
  <c r="H20" i="90"/>
  <c r="I20" i="90" s="1"/>
  <c r="J20" i="90" s="1"/>
  <c r="H41" i="90"/>
  <c r="I41" i="90" s="1"/>
  <c r="J41" i="90" s="1"/>
  <c r="H47" i="90"/>
  <c r="I47" i="90" s="1"/>
  <c r="J47" i="90" s="1"/>
  <c r="H68" i="90"/>
  <c r="I68" i="90" s="1"/>
  <c r="J68" i="90" s="1"/>
  <c r="H74" i="90"/>
  <c r="I74" i="90" s="1"/>
  <c r="J74" i="90" s="1"/>
  <c r="Q5" i="90"/>
  <c r="R88" i="90"/>
  <c r="R85" i="90"/>
  <c r="R89" i="90"/>
  <c r="R87" i="90"/>
  <c r="R80" i="90"/>
  <c r="R77" i="90"/>
  <c r="R74" i="90"/>
  <c r="R71" i="90"/>
  <c r="R68" i="90"/>
  <c r="R65" i="90"/>
  <c r="R62" i="90"/>
  <c r="R59" i="90"/>
  <c r="R56" i="90"/>
  <c r="R53" i="90"/>
  <c r="R50" i="90"/>
  <c r="R47" i="90"/>
  <c r="R44" i="90"/>
  <c r="R11" i="90"/>
  <c r="R9" i="90"/>
  <c r="R5" i="90"/>
  <c r="R82" i="90"/>
  <c r="R79" i="90"/>
  <c r="R76" i="90"/>
  <c r="R73" i="90"/>
  <c r="R70" i="90"/>
  <c r="R67" i="90"/>
  <c r="R64" i="90"/>
  <c r="R61" i="90"/>
  <c r="R58" i="90"/>
  <c r="R55" i="90"/>
  <c r="R52" i="90"/>
  <c r="R49" i="90"/>
  <c r="R46" i="90"/>
  <c r="R83" i="90"/>
  <c r="R81" i="90"/>
  <c r="R78" i="90"/>
  <c r="R75" i="90"/>
  <c r="R72" i="90"/>
  <c r="R69" i="90"/>
  <c r="R66" i="90"/>
  <c r="R63" i="90"/>
  <c r="R60" i="90"/>
  <c r="R57" i="90"/>
  <c r="R54" i="90"/>
  <c r="R51" i="90"/>
  <c r="R48" i="90"/>
  <c r="R45" i="90"/>
  <c r="R84" i="90"/>
  <c r="R39" i="90"/>
  <c r="R37" i="90"/>
  <c r="R30" i="90"/>
  <c r="R28" i="90"/>
  <c r="R21" i="90"/>
  <c r="R19" i="90"/>
  <c r="R12" i="90"/>
  <c r="R35" i="90"/>
  <c r="R26" i="90"/>
  <c r="R17" i="90"/>
  <c r="R6" i="90"/>
  <c r="R42" i="90"/>
  <c r="R40" i="90"/>
  <c r="R33" i="90"/>
  <c r="R31" i="90"/>
  <c r="R24" i="90"/>
  <c r="R22" i="90"/>
  <c r="R15" i="90"/>
  <c r="R13" i="90"/>
  <c r="R38" i="90"/>
  <c r="R29" i="90"/>
  <c r="R20" i="90"/>
  <c r="R43" i="90"/>
  <c r="R36" i="90"/>
  <c r="R34" i="90"/>
  <c r="R27" i="90"/>
  <c r="R25" i="90"/>
  <c r="R18" i="90"/>
  <c r="R16" i="90"/>
  <c r="R7" i="90"/>
  <c r="Q11" i="90"/>
  <c r="R32" i="90"/>
  <c r="F4" i="89"/>
  <c r="F10" i="89"/>
  <c r="F16" i="89"/>
  <c r="F22" i="89"/>
  <c r="F28" i="89"/>
  <c r="F34" i="89"/>
  <c r="F40" i="89"/>
  <c r="F46" i="89"/>
  <c r="F52" i="89"/>
  <c r="F58" i="89"/>
  <c r="F64" i="89"/>
  <c r="F70" i="89"/>
  <c r="F76" i="89"/>
  <c r="F82" i="89"/>
  <c r="F88" i="89"/>
  <c r="H94" i="89"/>
  <c r="I94" i="89" s="1"/>
  <c r="J94" i="89" s="1"/>
  <c r="H22" i="90"/>
  <c r="I22" i="90" s="1"/>
  <c r="J22" i="90" s="1"/>
  <c r="H28" i="90"/>
  <c r="I28" i="90" s="1"/>
  <c r="J28" i="90" s="1"/>
  <c r="H36" i="90"/>
  <c r="I36" i="90" s="1"/>
  <c r="J36" i="90" s="1"/>
  <c r="H49" i="90"/>
  <c r="I49" i="90" s="1"/>
  <c r="J49" i="90" s="1"/>
  <c r="H55" i="90"/>
  <c r="I55" i="90" s="1"/>
  <c r="J55" i="90" s="1"/>
  <c r="H63" i="90"/>
  <c r="I63" i="90" s="1"/>
  <c r="J63" i="90" s="1"/>
  <c r="H69" i="90"/>
  <c r="I69" i="90" s="1"/>
  <c r="J69" i="90" s="1"/>
  <c r="H76" i="90"/>
  <c r="I76" i="90" s="1"/>
  <c r="J76" i="90" s="1"/>
  <c r="H82" i="90"/>
  <c r="I82" i="90" s="1"/>
  <c r="J82" i="90" s="1"/>
  <c r="Q88" i="90"/>
  <c r="Q85" i="90"/>
  <c r="Q83" i="90"/>
  <c r="Q81" i="90"/>
  <c r="Q78" i="90"/>
  <c r="Q75" i="90"/>
  <c r="Q72" i="90"/>
  <c r="Q69" i="90"/>
  <c r="Q66" i="90"/>
  <c r="Q63" i="90"/>
  <c r="Q60" i="90"/>
  <c r="Q57" i="90"/>
  <c r="Q54" i="90"/>
  <c r="Q51" i="90"/>
  <c r="Q48" i="90"/>
  <c r="Q45" i="90"/>
  <c r="Q42" i="90"/>
  <c r="Q39" i="90"/>
  <c r="Q36" i="90"/>
  <c r="Q33" i="90"/>
  <c r="Q30" i="90"/>
  <c r="Q27" i="90"/>
  <c r="Q24" i="90"/>
  <c r="Q21" i="90"/>
  <c r="Q18" i="90"/>
  <c r="Q15" i="90"/>
  <c r="Q12" i="90"/>
  <c r="Q10" i="90"/>
  <c r="Q8" i="90"/>
  <c r="Q6" i="90"/>
  <c r="Q89" i="90"/>
  <c r="Q87" i="90"/>
  <c r="Q80" i="90"/>
  <c r="Q77" i="90"/>
  <c r="Q74" i="90"/>
  <c r="Q71" i="90"/>
  <c r="Q68" i="90"/>
  <c r="Q65" i="90"/>
  <c r="Q62" i="90"/>
  <c r="Q59" i="90"/>
  <c r="Q56" i="90"/>
  <c r="Q53" i="90"/>
  <c r="Q50" i="90"/>
  <c r="Q47" i="90"/>
  <c r="Q44" i="90"/>
  <c r="Q41" i="90"/>
  <c r="Q38" i="90"/>
  <c r="Q35" i="90"/>
  <c r="Q32" i="90"/>
  <c r="Q29" i="90"/>
  <c r="Q26" i="90"/>
  <c r="Q23" i="90"/>
  <c r="Q20" i="90"/>
  <c r="Q17" i="90"/>
  <c r="Q14" i="90"/>
  <c r="Q86" i="90"/>
  <c r="Q84" i="90"/>
  <c r="Q9" i="90"/>
  <c r="Q79" i="90"/>
  <c r="Q70" i="90"/>
  <c r="Q61" i="90"/>
  <c r="Q52" i="90"/>
  <c r="Q37" i="90"/>
  <c r="Q28" i="90"/>
  <c r="Q19" i="90"/>
  <c r="Q82" i="90"/>
  <c r="Q73" i="90"/>
  <c r="Q64" i="90"/>
  <c r="Q55" i="90"/>
  <c r="Q46" i="90"/>
  <c r="Q40" i="90"/>
  <c r="Q31" i="90"/>
  <c r="Q22" i="90"/>
  <c r="Q13" i="90"/>
  <c r="Q49" i="90"/>
  <c r="Q76" i="90"/>
  <c r="V47" i="90"/>
  <c r="V56" i="90"/>
  <c r="V65" i="90"/>
  <c r="V74" i="90"/>
  <c r="V78" i="91"/>
  <c r="V75" i="91"/>
  <c r="V72" i="91"/>
  <c r="V69" i="91"/>
  <c r="V66" i="91"/>
  <c r="V63" i="91"/>
  <c r="V60" i="91"/>
  <c r="V57" i="91"/>
  <c r="V54" i="91"/>
  <c r="V51" i="91"/>
  <c r="V48" i="91"/>
  <c r="V45" i="91"/>
  <c r="V42" i="91"/>
  <c r="V39" i="91"/>
  <c r="V36" i="91"/>
  <c r="V33" i="91"/>
  <c r="V30" i="91"/>
  <c r="V27" i="91"/>
  <c r="V24" i="91"/>
  <c r="V21" i="91"/>
  <c r="V18" i="91"/>
  <c r="V15" i="91"/>
  <c r="V12" i="91"/>
  <c r="V10" i="91"/>
  <c r="V8" i="91"/>
  <c r="V6" i="91"/>
  <c r="V4" i="91"/>
  <c r="Y4" i="91" s="1"/>
  <c r="V77" i="91"/>
  <c r="V74" i="91"/>
  <c r="V71" i="91"/>
  <c r="V68" i="91"/>
  <c r="V65" i="91"/>
  <c r="V62" i="91"/>
  <c r="V59" i="91"/>
  <c r="V56" i="91"/>
  <c r="V53" i="91"/>
  <c r="V50" i="91"/>
  <c r="V47" i="91"/>
  <c r="V44" i="91"/>
  <c r="V41" i="91"/>
  <c r="V38" i="91"/>
  <c r="V35" i="91"/>
  <c r="V32" i="91"/>
  <c r="V29" i="91"/>
  <c r="V26" i="91"/>
  <c r="V23" i="91"/>
  <c r="V20" i="91"/>
  <c r="V17" i="91"/>
  <c r="V14" i="91"/>
  <c r="V76" i="91"/>
  <c r="V67" i="91"/>
  <c r="V58" i="91"/>
  <c r="V49" i="91"/>
  <c r="V40" i="91"/>
  <c r="V31" i="91"/>
  <c r="V19" i="91"/>
  <c r="V9" i="91"/>
  <c r="V5" i="91"/>
  <c r="V11" i="91"/>
  <c r="V79" i="91"/>
  <c r="V70" i="91"/>
  <c r="V61" i="91"/>
  <c r="V52" i="91"/>
  <c r="V43" i="91"/>
  <c r="V34" i="91"/>
  <c r="V25" i="91"/>
  <c r="V16" i="91"/>
  <c r="V73" i="91"/>
  <c r="V64" i="91"/>
  <c r="V55" i="91"/>
  <c r="V46" i="91"/>
  <c r="V37" i="91"/>
  <c r="V28" i="91"/>
  <c r="V22" i="91"/>
  <c r="V13" i="91"/>
  <c r="V7" i="91"/>
  <c r="P3" i="92"/>
  <c r="AF3" i="92" s="1"/>
  <c r="AO3" i="92" s="1"/>
  <c r="AE3" i="92"/>
  <c r="Q77" i="91"/>
  <c r="Q74" i="91"/>
  <c r="Q71" i="91"/>
  <c r="Q68" i="91"/>
  <c r="Q65" i="91"/>
  <c r="Q62" i="91"/>
  <c r="Q59" i="91"/>
  <c r="Q56" i="91"/>
  <c r="Q53" i="91"/>
  <c r="Q50" i="91"/>
  <c r="Q47" i="91"/>
  <c r="Q44" i="91"/>
  <c r="Q41" i="91"/>
  <c r="Q38" i="91"/>
  <c r="Q35" i="91"/>
  <c r="Q32" i="91"/>
  <c r="Q29" i="91"/>
  <c r="Q26" i="91"/>
  <c r="Q23" i="91"/>
  <c r="Q20" i="91"/>
  <c r="Q17" i="91"/>
  <c r="Q14" i="91"/>
  <c r="Q11" i="91"/>
  <c r="Q9" i="91"/>
  <c r="Q5" i="91"/>
  <c r="Q79" i="91"/>
  <c r="Q76" i="91"/>
  <c r="Q73" i="91"/>
  <c r="Q70" i="91"/>
  <c r="Q67" i="91"/>
  <c r="Q64" i="91"/>
  <c r="Q61" i="91"/>
  <c r="Q58" i="91"/>
  <c r="Q55" i="91"/>
  <c r="Q52" i="91"/>
  <c r="Q49" i="91"/>
  <c r="Q46" i="91"/>
  <c r="Q43" i="91"/>
  <c r="Q40" i="91"/>
  <c r="Q37" i="91"/>
  <c r="Q34" i="91"/>
  <c r="Q31" i="91"/>
  <c r="Q28" i="91"/>
  <c r="Q25" i="91"/>
  <c r="Q22" i="91"/>
  <c r="Q19" i="91"/>
  <c r="Q16" i="91"/>
  <c r="Q13" i="91"/>
  <c r="Q7" i="91"/>
  <c r="Q75" i="91"/>
  <c r="Q66" i="91"/>
  <c r="Q57" i="91"/>
  <c r="Q48" i="91"/>
  <c r="Q39" i="91"/>
  <c r="Q30" i="91"/>
  <c r="Q18" i="91"/>
  <c r="Q8" i="91"/>
  <c r="Q78" i="91"/>
  <c r="Q69" i="91"/>
  <c r="Q60" i="91"/>
  <c r="Q51" i="91"/>
  <c r="Q42" i="91"/>
  <c r="Q33" i="91"/>
  <c r="Q24" i="91"/>
  <c r="Q15" i="91"/>
  <c r="Q10" i="91"/>
  <c r="Q72" i="91"/>
  <c r="Q63" i="91"/>
  <c r="Q54" i="91"/>
  <c r="Q45" i="91"/>
  <c r="Q36" i="91"/>
  <c r="Q27" i="91"/>
  <c r="Q21" i="91"/>
  <c r="Q12" i="91"/>
  <c r="Q6" i="91"/>
  <c r="F87" i="90"/>
  <c r="F84" i="90"/>
  <c r="F81" i="90"/>
  <c r="F78" i="90"/>
  <c r="F75" i="90"/>
  <c r="F72" i="90"/>
  <c r="F69" i="90"/>
  <c r="F66" i="90"/>
  <c r="F63" i="90"/>
  <c r="F60" i="90"/>
  <c r="F57" i="90"/>
  <c r="F54" i="90"/>
  <c r="F51" i="90"/>
  <c r="F48" i="90"/>
  <c r="F45" i="90"/>
  <c r="F42" i="90"/>
  <c r="F39" i="90"/>
  <c r="F36" i="90"/>
  <c r="F33" i="90"/>
  <c r="F30" i="90"/>
  <c r="F27" i="90"/>
  <c r="F24" i="90"/>
  <c r="F21" i="90"/>
  <c r="F18" i="90"/>
  <c r="F15" i="90"/>
  <c r="F12" i="90"/>
  <c r="F9" i="90"/>
  <c r="F6" i="90"/>
  <c r="F89" i="90"/>
  <c r="F86" i="90"/>
  <c r="F83" i="90"/>
  <c r="F80" i="90"/>
  <c r="F77" i="90"/>
  <c r="F74" i="90"/>
  <c r="F71" i="90"/>
  <c r="F68" i="90"/>
  <c r="F65" i="90"/>
  <c r="F62" i="90"/>
  <c r="F59" i="90"/>
  <c r="F56" i="90"/>
  <c r="F53" i="90"/>
  <c r="F50" i="90"/>
  <c r="F47" i="90"/>
  <c r="F44" i="90"/>
  <c r="F41" i="90"/>
  <c r="F38" i="90"/>
  <c r="F35" i="90"/>
  <c r="F32" i="90"/>
  <c r="F29" i="90"/>
  <c r="F26" i="90"/>
  <c r="F23" i="90"/>
  <c r="F20" i="90"/>
  <c r="F17" i="90"/>
  <c r="F14" i="90"/>
  <c r="F11" i="90"/>
  <c r="F8" i="90"/>
  <c r="F5" i="90"/>
  <c r="G7" i="90"/>
  <c r="G12" i="90"/>
  <c r="G16" i="90"/>
  <c r="G21" i="90"/>
  <c r="G25" i="90"/>
  <c r="G30" i="90"/>
  <c r="G34" i="90"/>
  <c r="G39" i="90"/>
  <c r="G43" i="90"/>
  <c r="G48" i="90"/>
  <c r="G52" i="90"/>
  <c r="G57" i="90"/>
  <c r="G61" i="90"/>
  <c r="G66" i="90"/>
  <c r="G70" i="90"/>
  <c r="G75" i="90"/>
  <c r="G79" i="90"/>
  <c r="G84" i="90"/>
  <c r="G88" i="90"/>
  <c r="V20" i="90"/>
  <c r="V29" i="90"/>
  <c r="V38" i="90"/>
  <c r="V44" i="90"/>
  <c r="V53" i="90"/>
  <c r="V62" i="90"/>
  <c r="V71" i="90"/>
  <c r="F4" i="90"/>
  <c r="G8" i="90"/>
  <c r="F13" i="90"/>
  <c r="G17" i="90"/>
  <c r="F22" i="90"/>
  <c r="G26" i="90"/>
  <c r="F31" i="90"/>
  <c r="G35" i="90"/>
  <c r="F40" i="90"/>
  <c r="G44" i="90"/>
  <c r="F49" i="90"/>
  <c r="G53" i="90"/>
  <c r="F58" i="90"/>
  <c r="G62" i="90"/>
  <c r="F67" i="90"/>
  <c r="G71" i="90"/>
  <c r="F76" i="90"/>
  <c r="G80" i="90"/>
  <c r="F85" i="90"/>
  <c r="G89" i="90"/>
  <c r="V89" i="90"/>
  <c r="V86" i="90"/>
  <c r="V82" i="90"/>
  <c r="V79" i="90"/>
  <c r="V76" i="90"/>
  <c r="V73" i="90"/>
  <c r="V70" i="90"/>
  <c r="V67" i="90"/>
  <c r="V64" i="90"/>
  <c r="V61" i="90"/>
  <c r="V58" i="90"/>
  <c r="V55" i="90"/>
  <c r="V52" i="90"/>
  <c r="V49" i="90"/>
  <c r="V46" i="90"/>
  <c r="V43" i="90"/>
  <c r="V40" i="90"/>
  <c r="V37" i="90"/>
  <c r="V34" i="90"/>
  <c r="V31" i="90"/>
  <c r="V28" i="90"/>
  <c r="V25" i="90"/>
  <c r="V22" i="90"/>
  <c r="V19" i="90"/>
  <c r="V16" i="90"/>
  <c r="V13" i="90"/>
  <c r="V7" i="90"/>
  <c r="V88" i="90"/>
  <c r="V83" i="90"/>
  <c r="V81" i="90"/>
  <c r="V78" i="90"/>
  <c r="V75" i="90"/>
  <c r="V72" i="90"/>
  <c r="V69" i="90"/>
  <c r="V66" i="90"/>
  <c r="V63" i="90"/>
  <c r="V60" i="90"/>
  <c r="V57" i="90"/>
  <c r="V54" i="90"/>
  <c r="V51" i="90"/>
  <c r="V48" i="90"/>
  <c r="V45" i="90"/>
  <c r="V42" i="90"/>
  <c r="V39" i="90"/>
  <c r="V36" i="90"/>
  <c r="V33" i="90"/>
  <c r="V30" i="90"/>
  <c r="V27" i="90"/>
  <c r="V24" i="90"/>
  <c r="V21" i="90"/>
  <c r="V18" i="90"/>
  <c r="V15" i="90"/>
  <c r="V12" i="90"/>
  <c r="V10" i="90"/>
  <c r="V8" i="90"/>
  <c r="V6" i="90"/>
  <c r="V4" i="90"/>
  <c r="Y4" i="90" s="1"/>
  <c r="Z4" i="90" s="1"/>
  <c r="V84" i="90"/>
  <c r="V87" i="90"/>
  <c r="V85" i="90"/>
  <c r="P3" i="91"/>
  <c r="AF3" i="91" s="1"/>
  <c r="AO3" i="91" s="1"/>
  <c r="AE3" i="91"/>
  <c r="H24" i="92"/>
  <c r="I24" i="92" s="1"/>
  <c r="J24" i="92" s="1"/>
  <c r="H51" i="92"/>
  <c r="I51" i="92" s="1"/>
  <c r="J51" i="92" s="1"/>
  <c r="F77" i="91"/>
  <c r="F74" i="91"/>
  <c r="F71" i="91"/>
  <c r="F68" i="91"/>
  <c r="F65" i="91"/>
  <c r="F62" i="91"/>
  <c r="F59" i="91"/>
  <c r="F56" i="91"/>
  <c r="F53" i="91"/>
  <c r="F50" i="91"/>
  <c r="F47" i="91"/>
  <c r="F44" i="91"/>
  <c r="F41" i="91"/>
  <c r="F38" i="91"/>
  <c r="F35" i="91"/>
  <c r="F32" i="91"/>
  <c r="F29" i="91"/>
  <c r="F26" i="91"/>
  <c r="F23" i="91"/>
  <c r="F20" i="91"/>
  <c r="F17" i="91"/>
  <c r="F14" i="91"/>
  <c r="F11" i="91"/>
  <c r="F8" i="91"/>
  <c r="F5" i="91"/>
  <c r="G79" i="91"/>
  <c r="G76" i="91"/>
  <c r="G73" i="91"/>
  <c r="G70" i="91"/>
  <c r="G67" i="91"/>
  <c r="G64" i="91"/>
  <c r="G61" i="91"/>
  <c r="G58" i="91"/>
  <c r="G55" i="91"/>
  <c r="G52" i="91"/>
  <c r="G49" i="91"/>
  <c r="G46" i="91"/>
  <c r="G43" i="91"/>
  <c r="G40" i="91"/>
  <c r="G37" i="91"/>
  <c r="G34" i="91"/>
  <c r="G31" i="91"/>
  <c r="G28" i="91"/>
  <c r="G25" i="91"/>
  <c r="G22" i="91"/>
  <c r="G19" i="91"/>
  <c r="G16" i="91"/>
  <c r="G13" i="91"/>
  <c r="G10" i="91"/>
  <c r="G7" i="91"/>
  <c r="G4" i="91"/>
  <c r="F79" i="91"/>
  <c r="F76" i="91"/>
  <c r="F73" i="91"/>
  <c r="F70" i="91"/>
  <c r="F67" i="91"/>
  <c r="F64" i="91"/>
  <c r="F61" i="91"/>
  <c r="F58" i="91"/>
  <c r="F55" i="91"/>
  <c r="F52" i="91"/>
  <c r="F49" i="91"/>
  <c r="F46" i="91"/>
  <c r="F43" i="91"/>
  <c r="F40" i="91"/>
  <c r="F37" i="91"/>
  <c r="G8" i="91"/>
  <c r="G12" i="91"/>
  <c r="G17" i="91"/>
  <c r="G21" i="91"/>
  <c r="G26" i="91"/>
  <c r="G30" i="91"/>
  <c r="G35" i="91"/>
  <c r="G41" i="91"/>
  <c r="G47" i="91"/>
  <c r="G53" i="91"/>
  <c r="G59" i="91"/>
  <c r="G65" i="91"/>
  <c r="G71" i="91"/>
  <c r="G77" i="91"/>
  <c r="H18" i="91"/>
  <c r="I18" i="91" s="1"/>
  <c r="J18" i="91" s="1"/>
  <c r="H27" i="91"/>
  <c r="I27" i="91" s="1"/>
  <c r="J27" i="91" s="1"/>
  <c r="H36" i="91"/>
  <c r="I36" i="91" s="1"/>
  <c r="J36" i="91" s="1"/>
  <c r="H42" i="91"/>
  <c r="I42" i="91" s="1"/>
  <c r="J42" i="91" s="1"/>
  <c r="H48" i="91"/>
  <c r="I48" i="91" s="1"/>
  <c r="J48" i="91" s="1"/>
  <c r="H54" i="91"/>
  <c r="I54" i="91" s="1"/>
  <c r="J54" i="91" s="1"/>
  <c r="H60" i="91"/>
  <c r="I60" i="91" s="1"/>
  <c r="J60" i="91" s="1"/>
  <c r="H66" i="91"/>
  <c r="I66" i="91" s="1"/>
  <c r="J66" i="91" s="1"/>
  <c r="H72" i="91"/>
  <c r="I72" i="91" s="1"/>
  <c r="J72" i="91" s="1"/>
  <c r="H78" i="91"/>
  <c r="I78" i="91" s="1"/>
  <c r="J78" i="91" s="1"/>
  <c r="H14" i="91"/>
  <c r="I14" i="91" s="1"/>
  <c r="J14" i="91" s="1"/>
  <c r="H23" i="91"/>
  <c r="I23" i="91" s="1"/>
  <c r="J23" i="91" s="1"/>
  <c r="H32" i="91"/>
  <c r="I32" i="91" s="1"/>
  <c r="J32" i="91" s="1"/>
  <c r="H15" i="92"/>
  <c r="I15" i="92" s="1"/>
  <c r="J15" i="92" s="1"/>
  <c r="M9" i="90"/>
  <c r="U9" i="90" s="1"/>
  <c r="M15" i="90"/>
  <c r="U15" i="90" s="1"/>
  <c r="M21" i="90"/>
  <c r="U21" i="90" s="1"/>
  <c r="M27" i="90"/>
  <c r="U27" i="90" s="1"/>
  <c r="M33" i="90"/>
  <c r="U33" i="90" s="1"/>
  <c r="M39" i="90"/>
  <c r="U39" i="90" s="1"/>
  <c r="M45" i="90"/>
  <c r="U45" i="90" s="1"/>
  <c r="M51" i="90"/>
  <c r="U51" i="90" s="1"/>
  <c r="M57" i="90"/>
  <c r="U57" i="90" s="1"/>
  <c r="M63" i="90"/>
  <c r="U63" i="90" s="1"/>
  <c r="M69" i="90"/>
  <c r="U69" i="90" s="1"/>
  <c r="M75" i="90"/>
  <c r="U75" i="90" s="1"/>
  <c r="M81" i="90"/>
  <c r="U81" i="90" s="1"/>
  <c r="M87" i="90"/>
  <c r="U87" i="90" s="1"/>
  <c r="R3" i="91"/>
  <c r="F6" i="91"/>
  <c r="F10" i="91"/>
  <c r="F15" i="91"/>
  <c r="F19" i="91"/>
  <c r="F24" i="91"/>
  <c r="F28" i="91"/>
  <c r="F33" i="91"/>
  <c r="G38" i="91"/>
  <c r="G44" i="91"/>
  <c r="G50" i="91"/>
  <c r="G56" i="91"/>
  <c r="G62" i="91"/>
  <c r="G68" i="91"/>
  <c r="G74" i="91"/>
  <c r="R4" i="91"/>
  <c r="R10" i="91"/>
  <c r="R15" i="91"/>
  <c r="H42" i="92"/>
  <c r="I42" i="92" s="1"/>
  <c r="J42" i="92" s="1"/>
  <c r="H69" i="92"/>
  <c r="I69" i="92" s="1"/>
  <c r="J69" i="92" s="1"/>
  <c r="G6" i="91"/>
  <c r="G11" i="91"/>
  <c r="G15" i="91"/>
  <c r="G20" i="91"/>
  <c r="G24" i="91"/>
  <c r="G29" i="91"/>
  <c r="G33" i="91"/>
  <c r="F39" i="91"/>
  <c r="F45" i="91"/>
  <c r="F51" i="91"/>
  <c r="F57" i="91"/>
  <c r="F63" i="91"/>
  <c r="F69" i="91"/>
  <c r="F75" i="91"/>
  <c r="R11" i="91"/>
  <c r="R9" i="91"/>
  <c r="R5" i="91"/>
  <c r="R79" i="91"/>
  <c r="R76" i="91"/>
  <c r="R73" i="91"/>
  <c r="R70" i="91"/>
  <c r="R67" i="91"/>
  <c r="R64" i="91"/>
  <c r="R61" i="91"/>
  <c r="R58" i="91"/>
  <c r="R55" i="91"/>
  <c r="R52" i="91"/>
  <c r="R49" i="91"/>
  <c r="R46" i="91"/>
  <c r="R43" i="91"/>
  <c r="R40" i="91"/>
  <c r="R37" i="91"/>
  <c r="R34" i="91"/>
  <c r="R31" i="91"/>
  <c r="R28" i="91"/>
  <c r="R25" i="91"/>
  <c r="R22" i="91"/>
  <c r="R19" i="91"/>
  <c r="R16" i="91"/>
  <c r="R13" i="91"/>
  <c r="R7" i="91"/>
  <c r="R78" i="91"/>
  <c r="R75" i="91"/>
  <c r="R72" i="91"/>
  <c r="R69" i="91"/>
  <c r="R66" i="91"/>
  <c r="R63" i="91"/>
  <c r="R60" i="91"/>
  <c r="R57" i="91"/>
  <c r="R54" i="91"/>
  <c r="R51" i="91"/>
  <c r="R48" i="91"/>
  <c r="R45" i="91"/>
  <c r="R42" i="91"/>
  <c r="R39" i="91"/>
  <c r="R36" i="91"/>
  <c r="R33" i="91"/>
  <c r="R30" i="91"/>
  <c r="R27" i="91"/>
  <c r="R77" i="91"/>
  <c r="R74" i="91"/>
  <c r="R71" i="91"/>
  <c r="R68" i="91"/>
  <c r="R65" i="91"/>
  <c r="R62" i="91"/>
  <c r="R59" i="91"/>
  <c r="R56" i="91"/>
  <c r="R53" i="91"/>
  <c r="R50" i="91"/>
  <c r="R47" i="91"/>
  <c r="R44" i="91"/>
  <c r="R41" i="91"/>
  <c r="R38" i="91"/>
  <c r="R35" i="91"/>
  <c r="R32" i="91"/>
  <c r="R29" i="91"/>
  <c r="R26" i="91"/>
  <c r="R23" i="91"/>
  <c r="R20" i="91"/>
  <c r="R17" i="91"/>
  <c r="R14" i="91"/>
  <c r="R8" i="91"/>
  <c r="M5" i="90"/>
  <c r="U5" i="90" s="1"/>
  <c r="M11" i="90"/>
  <c r="U11" i="90" s="1"/>
  <c r="M17" i="90"/>
  <c r="U17" i="90" s="1"/>
  <c r="M23" i="90"/>
  <c r="U23" i="90" s="1"/>
  <c r="M29" i="90"/>
  <c r="U29" i="90" s="1"/>
  <c r="M35" i="90"/>
  <c r="U35" i="90" s="1"/>
  <c r="M41" i="90"/>
  <c r="U41" i="90" s="1"/>
  <c r="M47" i="90"/>
  <c r="U47" i="90" s="1"/>
  <c r="M53" i="90"/>
  <c r="U53" i="90" s="1"/>
  <c r="M59" i="90"/>
  <c r="U59" i="90" s="1"/>
  <c r="M65" i="90"/>
  <c r="U65" i="90" s="1"/>
  <c r="M71" i="90"/>
  <c r="U71" i="90" s="1"/>
  <c r="M77" i="90"/>
  <c r="U77" i="90" s="1"/>
  <c r="M83" i="90"/>
  <c r="U83" i="90" s="1"/>
  <c r="F7" i="91"/>
  <c r="F12" i="91"/>
  <c r="F16" i="91"/>
  <c r="F21" i="91"/>
  <c r="F25" i="91"/>
  <c r="F30" i="91"/>
  <c r="F34" i="91"/>
  <c r="G39" i="91"/>
  <c r="G45" i="91"/>
  <c r="G51" i="91"/>
  <c r="G57" i="91"/>
  <c r="G63" i="91"/>
  <c r="G69" i="91"/>
  <c r="G75" i="91"/>
  <c r="H5" i="91"/>
  <c r="I5" i="91" s="1"/>
  <c r="J5" i="91" s="1"/>
  <c r="H9" i="91"/>
  <c r="I9" i="91" s="1"/>
  <c r="J9" i="91" s="1"/>
  <c r="R18" i="91"/>
  <c r="H33" i="92"/>
  <c r="I33" i="92" s="1"/>
  <c r="J33" i="92" s="1"/>
  <c r="H60" i="92"/>
  <c r="I60" i="92" s="1"/>
  <c r="J60" i="92" s="1"/>
  <c r="H6" i="92"/>
  <c r="I6" i="92" s="1"/>
  <c r="J6" i="92" s="1"/>
  <c r="H6" i="93"/>
  <c r="I6" i="93" s="1"/>
  <c r="J6" i="93" s="1"/>
  <c r="F24" i="92"/>
  <c r="F28" i="92"/>
  <c r="F33" i="92"/>
  <c r="F37" i="92"/>
  <c r="F42" i="92"/>
  <c r="F46" i="92"/>
  <c r="F51" i="92"/>
  <c r="F55" i="92"/>
  <c r="F60" i="92"/>
  <c r="F64" i="92"/>
  <c r="R68" i="92"/>
  <c r="R65" i="92"/>
  <c r="R62" i="92"/>
  <c r="R59" i="92"/>
  <c r="R56" i="92"/>
  <c r="R53" i="92"/>
  <c r="R50" i="92"/>
  <c r="R47" i="92"/>
  <c r="R44" i="92"/>
  <c r="R41" i="92"/>
  <c r="R38" i="92"/>
  <c r="R35" i="92"/>
  <c r="R32" i="92"/>
  <c r="R29" i="92"/>
  <c r="R26" i="92"/>
  <c r="R23" i="92"/>
  <c r="R20" i="92"/>
  <c r="R17" i="92"/>
  <c r="R14" i="92"/>
  <c r="R3" i="92"/>
  <c r="R67" i="92"/>
  <c r="R64" i="92"/>
  <c r="R61" i="92"/>
  <c r="R58" i="92"/>
  <c r="R55" i="92"/>
  <c r="R52" i="92"/>
  <c r="R49" i="92"/>
  <c r="R46" i="92"/>
  <c r="R43" i="92"/>
  <c r="R40" i="92"/>
  <c r="R37" i="92"/>
  <c r="R34" i="92"/>
  <c r="R31" i="92"/>
  <c r="R28" i="92"/>
  <c r="R25" i="92"/>
  <c r="R22" i="92"/>
  <c r="R19" i="92"/>
  <c r="R16" i="92"/>
  <c r="R13" i="92"/>
  <c r="R7" i="92"/>
  <c r="R8" i="92"/>
  <c r="R11" i="92"/>
  <c r="R18" i="92"/>
  <c r="Q20" i="92"/>
  <c r="V21" i="92"/>
  <c r="R24" i="92"/>
  <c r="R27" i="92"/>
  <c r="R30" i="92"/>
  <c r="R33" i="92"/>
  <c r="Q35" i="92"/>
  <c r="V36" i="92"/>
  <c r="V45" i="92"/>
  <c r="R54" i="92"/>
  <c r="R63" i="92"/>
  <c r="AE3" i="93"/>
  <c r="P3" i="93"/>
  <c r="AF3" i="93" s="1"/>
  <c r="AO3" i="93" s="1"/>
  <c r="Q68" i="92"/>
  <c r="Q65" i="92"/>
  <c r="Q62" i="92"/>
  <c r="Q59" i="92"/>
  <c r="Q56" i="92"/>
  <c r="Q53" i="92"/>
  <c r="Q50" i="92"/>
  <c r="Q47" i="92"/>
  <c r="Q11" i="92"/>
  <c r="Q9" i="92"/>
  <c r="Q5" i="92"/>
  <c r="Q67" i="92"/>
  <c r="Q64" i="92"/>
  <c r="Q61" i="92"/>
  <c r="Q58" i="92"/>
  <c r="Q55" i="92"/>
  <c r="Q52" i="92"/>
  <c r="Q49" i="92"/>
  <c r="Q46" i="92"/>
  <c r="Q43" i="92"/>
  <c r="Q40" i="92"/>
  <c r="Q37" i="92"/>
  <c r="Q69" i="92"/>
  <c r="Q66" i="92"/>
  <c r="Q63" i="92"/>
  <c r="Q60" i="92"/>
  <c r="Q57" i="92"/>
  <c r="Q54" i="92"/>
  <c r="Q51" i="92"/>
  <c r="Q48" i="92"/>
  <c r="Q45" i="92"/>
  <c r="Q42" i="92"/>
  <c r="Q39" i="92"/>
  <c r="Q36" i="92"/>
  <c r="Q33" i="92"/>
  <c r="Q30" i="92"/>
  <c r="Q27" i="92"/>
  <c r="Q24" i="92"/>
  <c r="Q17" i="92"/>
  <c r="Q26" i="92"/>
  <c r="Q29" i="92"/>
  <c r="V30" i="92"/>
  <c r="Q32" i="92"/>
  <c r="V33" i="92"/>
  <c r="Q38" i="92"/>
  <c r="V39" i="92"/>
  <c r="R51" i="92"/>
  <c r="R60" i="92"/>
  <c r="R69" i="92"/>
  <c r="M9" i="91"/>
  <c r="U9" i="91" s="1"/>
  <c r="M15" i="91"/>
  <c r="U15" i="91" s="1"/>
  <c r="M21" i="91"/>
  <c r="U21" i="91" s="1"/>
  <c r="M27" i="91"/>
  <c r="U27" i="91" s="1"/>
  <c r="M33" i="91"/>
  <c r="U33" i="91" s="1"/>
  <c r="M39" i="91"/>
  <c r="U39" i="91" s="1"/>
  <c r="M45" i="91"/>
  <c r="U45" i="91" s="1"/>
  <c r="M51" i="91"/>
  <c r="U51" i="91" s="1"/>
  <c r="M57" i="91"/>
  <c r="U57" i="91" s="1"/>
  <c r="M63" i="91"/>
  <c r="U63" i="91" s="1"/>
  <c r="M69" i="91"/>
  <c r="U69" i="91" s="1"/>
  <c r="M75" i="91"/>
  <c r="U75" i="91" s="1"/>
  <c r="G68" i="92"/>
  <c r="G65" i="92"/>
  <c r="G62" i="92"/>
  <c r="G59" i="92"/>
  <c r="G56" i="92"/>
  <c r="G53" i="92"/>
  <c r="G50" i="92"/>
  <c r="G47" i="92"/>
  <c r="G44" i="92"/>
  <c r="G41" i="92"/>
  <c r="G38" i="92"/>
  <c r="G35" i="92"/>
  <c r="G32" i="92"/>
  <c r="G29" i="92"/>
  <c r="G26" i="92"/>
  <c r="G23" i="92"/>
  <c r="G20" i="92"/>
  <c r="G17" i="92"/>
  <c r="G14" i="92"/>
  <c r="G11" i="92"/>
  <c r="G8" i="92"/>
  <c r="G5" i="92"/>
  <c r="G67" i="92"/>
  <c r="G64" i="92"/>
  <c r="G61" i="92"/>
  <c r="G58" i="92"/>
  <c r="G55" i="92"/>
  <c r="G52" i="92"/>
  <c r="G49" i="92"/>
  <c r="G46" i="92"/>
  <c r="G43" i="92"/>
  <c r="G40" i="92"/>
  <c r="G37" i="92"/>
  <c r="G34" i="92"/>
  <c r="G31" i="92"/>
  <c r="G28" i="92"/>
  <c r="G25" i="92"/>
  <c r="G22" i="92"/>
  <c r="G19" i="92"/>
  <c r="G16" i="92"/>
  <c r="G13" i="92"/>
  <c r="G10" i="92"/>
  <c r="G7" i="92"/>
  <c r="G4" i="92"/>
  <c r="F8" i="92"/>
  <c r="G12" i="92"/>
  <c r="F17" i="92"/>
  <c r="G21" i="92"/>
  <c r="F26" i="92"/>
  <c r="G30" i="92"/>
  <c r="F35" i="92"/>
  <c r="G39" i="92"/>
  <c r="F44" i="92"/>
  <c r="G48" i="92"/>
  <c r="F53" i="92"/>
  <c r="G57" i="92"/>
  <c r="F62" i="92"/>
  <c r="G66" i="92"/>
  <c r="M10" i="92"/>
  <c r="U10" i="92" s="1"/>
  <c r="M19" i="92"/>
  <c r="U19" i="92" s="1"/>
  <c r="M28" i="92"/>
  <c r="U28" i="92" s="1"/>
  <c r="M37" i="92"/>
  <c r="U37" i="92" s="1"/>
  <c r="M46" i="92"/>
  <c r="U46" i="92" s="1"/>
  <c r="M55" i="92"/>
  <c r="U55" i="92" s="1"/>
  <c r="Q6" i="92"/>
  <c r="Q12" i="92"/>
  <c r="V13" i="92"/>
  <c r="Q19" i="92"/>
  <c r="V20" i="92"/>
  <c r="Q21" i="92"/>
  <c r="R42" i="92"/>
  <c r="H66" i="93"/>
  <c r="I66" i="93" s="1"/>
  <c r="J66" i="93" s="1"/>
  <c r="M4" i="91"/>
  <c r="U4" i="91" s="1"/>
  <c r="X4" i="91" s="1"/>
  <c r="AH4" i="91" s="1"/>
  <c r="M10" i="91"/>
  <c r="U10" i="91" s="1"/>
  <c r="M16" i="91"/>
  <c r="U16" i="91" s="1"/>
  <c r="M22" i="91"/>
  <c r="U22" i="91" s="1"/>
  <c r="M28" i="91"/>
  <c r="U28" i="91" s="1"/>
  <c r="M34" i="91"/>
  <c r="U34" i="91" s="1"/>
  <c r="M40" i="91"/>
  <c r="U40" i="91" s="1"/>
  <c r="M46" i="91"/>
  <c r="U46" i="91" s="1"/>
  <c r="M52" i="91"/>
  <c r="U52" i="91" s="1"/>
  <c r="M58" i="91"/>
  <c r="U58" i="91" s="1"/>
  <c r="M64" i="91"/>
  <c r="U64" i="91" s="1"/>
  <c r="M70" i="91"/>
  <c r="U70" i="91" s="1"/>
  <c r="M76" i="91"/>
  <c r="U76" i="91" s="1"/>
  <c r="F4" i="92"/>
  <c r="F9" i="92"/>
  <c r="F13" i="92"/>
  <c r="F18" i="92"/>
  <c r="F22" i="92"/>
  <c r="F27" i="92"/>
  <c r="F31" i="92"/>
  <c r="F36" i="92"/>
  <c r="F40" i="92"/>
  <c r="F45" i="92"/>
  <c r="F49" i="92"/>
  <c r="F54" i="92"/>
  <c r="F58" i="92"/>
  <c r="F63" i="92"/>
  <c r="F67" i="92"/>
  <c r="M68" i="92"/>
  <c r="U68" i="92" s="1"/>
  <c r="M62" i="92"/>
  <c r="U62" i="92" s="1"/>
  <c r="M56" i="92"/>
  <c r="U56" i="92" s="1"/>
  <c r="M50" i="92"/>
  <c r="U50" i="92" s="1"/>
  <c r="M44" i="92"/>
  <c r="U44" i="92" s="1"/>
  <c r="M38" i="92"/>
  <c r="U38" i="92" s="1"/>
  <c r="M32" i="92"/>
  <c r="U32" i="92" s="1"/>
  <c r="M26" i="92"/>
  <c r="U26" i="92" s="1"/>
  <c r="M20" i="92"/>
  <c r="U20" i="92" s="1"/>
  <c r="M14" i="92"/>
  <c r="U14" i="92" s="1"/>
  <c r="M8" i="92"/>
  <c r="U8" i="92" s="1"/>
  <c r="M66" i="92"/>
  <c r="U66" i="92" s="1"/>
  <c r="M60" i="92"/>
  <c r="U60" i="92" s="1"/>
  <c r="M54" i="92"/>
  <c r="U54" i="92" s="1"/>
  <c r="M48" i="92"/>
  <c r="U48" i="92" s="1"/>
  <c r="M42" i="92"/>
  <c r="U42" i="92" s="1"/>
  <c r="M36" i="92"/>
  <c r="U36" i="92" s="1"/>
  <c r="M30" i="92"/>
  <c r="U30" i="92" s="1"/>
  <c r="M24" i="92"/>
  <c r="U24" i="92" s="1"/>
  <c r="M18" i="92"/>
  <c r="U18" i="92" s="1"/>
  <c r="M12" i="92"/>
  <c r="U12" i="92" s="1"/>
  <c r="M6" i="92"/>
  <c r="U6" i="92" s="1"/>
  <c r="M11" i="92"/>
  <c r="U11" i="92" s="1"/>
  <c r="M21" i="92"/>
  <c r="U21" i="92" s="1"/>
  <c r="M29" i="92"/>
  <c r="U29" i="92" s="1"/>
  <c r="M39" i="92"/>
  <c r="U39" i="92" s="1"/>
  <c r="M47" i="92"/>
  <c r="U47" i="92" s="1"/>
  <c r="M57" i="92"/>
  <c r="U57" i="92" s="1"/>
  <c r="M65" i="92"/>
  <c r="U65" i="92" s="1"/>
  <c r="R6" i="92"/>
  <c r="R9" i="92"/>
  <c r="V69" i="92"/>
  <c r="V66" i="92"/>
  <c r="V63" i="92"/>
  <c r="V60" i="92"/>
  <c r="V57" i="92"/>
  <c r="V54" i="92"/>
  <c r="V51" i="92"/>
  <c r="V48" i="92"/>
  <c r="V68" i="92"/>
  <c r="V65" i="92"/>
  <c r="V62" i="92"/>
  <c r="V59" i="92"/>
  <c r="V56" i="92"/>
  <c r="V53" i="92"/>
  <c r="V50" i="92"/>
  <c r="V47" i="92"/>
  <c r="V44" i="92"/>
  <c r="V41" i="92"/>
  <c r="V38" i="92"/>
  <c r="V35" i="92"/>
  <c r="V67" i="92"/>
  <c r="V64" i="92"/>
  <c r="V61" i="92"/>
  <c r="V58" i="92"/>
  <c r="V55" i="92"/>
  <c r="V52" i="92"/>
  <c r="V49" i="92"/>
  <c r="V46" i="92"/>
  <c r="V43" i="92"/>
  <c r="V40" i="92"/>
  <c r="V37" i="92"/>
  <c r="V34" i="92"/>
  <c r="V31" i="92"/>
  <c r="V28" i="92"/>
  <c r="V25" i="92"/>
  <c r="V10" i="92"/>
  <c r="R12" i="92"/>
  <c r="Q14" i="92"/>
  <c r="V15" i="92"/>
  <c r="R21" i="92"/>
  <c r="Q23" i="92"/>
  <c r="Q25" i="92"/>
  <c r="V26" i="92"/>
  <c r="Q28" i="92"/>
  <c r="V29" i="92"/>
  <c r="Q31" i="92"/>
  <c r="V32" i="92"/>
  <c r="Q34" i="92"/>
  <c r="Q41" i="92"/>
  <c r="V42" i="92"/>
  <c r="R48" i="92"/>
  <c r="R57" i="92"/>
  <c r="R66" i="92"/>
  <c r="M5" i="91"/>
  <c r="U5" i="91" s="1"/>
  <c r="M11" i="91"/>
  <c r="U11" i="91" s="1"/>
  <c r="M17" i="91"/>
  <c r="U17" i="91" s="1"/>
  <c r="M23" i="91"/>
  <c r="U23" i="91" s="1"/>
  <c r="M29" i="91"/>
  <c r="U29" i="91" s="1"/>
  <c r="M35" i="91"/>
  <c r="U35" i="91" s="1"/>
  <c r="M41" i="91"/>
  <c r="U41" i="91" s="1"/>
  <c r="M47" i="91"/>
  <c r="U47" i="91" s="1"/>
  <c r="M53" i="91"/>
  <c r="U53" i="91" s="1"/>
  <c r="M59" i="91"/>
  <c r="U59" i="91" s="1"/>
  <c r="M65" i="91"/>
  <c r="U65" i="91" s="1"/>
  <c r="M71" i="91"/>
  <c r="U71" i="91" s="1"/>
  <c r="F5" i="92"/>
  <c r="G9" i="92"/>
  <c r="F14" i="92"/>
  <c r="G18" i="92"/>
  <c r="F23" i="92"/>
  <c r="G27" i="92"/>
  <c r="F32" i="92"/>
  <c r="G36" i="92"/>
  <c r="F41" i="92"/>
  <c r="G45" i="92"/>
  <c r="F50" i="92"/>
  <c r="G54" i="92"/>
  <c r="F59" i="92"/>
  <c r="G63" i="92"/>
  <c r="F68" i="92"/>
  <c r="M4" i="92"/>
  <c r="U4" i="92" s="1"/>
  <c r="X4" i="92" s="1"/>
  <c r="M13" i="92"/>
  <c r="U13" i="92" s="1"/>
  <c r="M22" i="92"/>
  <c r="U22" i="92" s="1"/>
  <c r="M31" i="92"/>
  <c r="U31" i="92" s="1"/>
  <c r="M40" i="92"/>
  <c r="U40" i="92" s="1"/>
  <c r="M49" i="92"/>
  <c r="U49" i="92" s="1"/>
  <c r="M58" i="92"/>
  <c r="U58" i="92" s="1"/>
  <c r="M67" i="92"/>
  <c r="U67" i="92" s="1"/>
  <c r="Q8" i="92"/>
  <c r="Q16" i="92"/>
  <c r="V17" i="92"/>
  <c r="Q18" i="92"/>
  <c r="V19" i="92"/>
  <c r="R36" i="92"/>
  <c r="R45" i="92"/>
  <c r="H18" i="93"/>
  <c r="I18" i="93" s="1"/>
  <c r="J18" i="93" s="1"/>
  <c r="Z4" i="93"/>
  <c r="F5" i="93"/>
  <c r="F11" i="93"/>
  <c r="F17" i="93"/>
  <c r="F23" i="93"/>
  <c r="F29" i="93"/>
  <c r="F35" i="93"/>
  <c r="F41" i="93"/>
  <c r="F47" i="93"/>
  <c r="F53" i="93"/>
  <c r="F59" i="93"/>
  <c r="F65" i="93"/>
  <c r="F71" i="93"/>
  <c r="F77" i="93"/>
  <c r="F83" i="93"/>
  <c r="F89" i="93"/>
  <c r="F95" i="93"/>
  <c r="G5" i="93"/>
  <c r="G11" i="93"/>
  <c r="G17" i="93"/>
  <c r="G23" i="93"/>
  <c r="G29" i="93"/>
  <c r="G35" i="93"/>
  <c r="G41" i="93"/>
  <c r="G47" i="93"/>
  <c r="G53" i="93"/>
  <c r="G59" i="93"/>
  <c r="G65" i="93"/>
  <c r="G71" i="93"/>
  <c r="G77" i="93"/>
  <c r="G83" i="93"/>
  <c r="G89" i="93"/>
  <c r="G95" i="93"/>
  <c r="M7" i="93"/>
  <c r="U7" i="93" s="1"/>
  <c r="M13" i="93"/>
  <c r="U13" i="93" s="1"/>
  <c r="M19" i="93"/>
  <c r="U19" i="93" s="1"/>
  <c r="M25" i="93"/>
  <c r="U25" i="93" s="1"/>
  <c r="M31" i="93"/>
  <c r="U31" i="93" s="1"/>
  <c r="M37" i="93"/>
  <c r="U37" i="93" s="1"/>
  <c r="M43" i="93"/>
  <c r="U43" i="93" s="1"/>
  <c r="M49" i="93"/>
  <c r="U49" i="93" s="1"/>
  <c r="M55" i="93"/>
  <c r="U55" i="93" s="1"/>
  <c r="M61" i="93"/>
  <c r="U61" i="93" s="1"/>
  <c r="M67" i="93"/>
  <c r="U67" i="93" s="1"/>
  <c r="M73" i="93"/>
  <c r="U73" i="93" s="1"/>
  <c r="M79" i="93"/>
  <c r="U79" i="93" s="1"/>
  <c r="M85" i="93"/>
  <c r="U85" i="93" s="1"/>
  <c r="M91" i="93"/>
  <c r="U91" i="93" s="1"/>
  <c r="M97" i="93"/>
  <c r="U97" i="93" s="1"/>
  <c r="H60" i="94"/>
  <c r="I60" i="94" s="1"/>
  <c r="J60" i="94" s="1"/>
  <c r="H87" i="94"/>
  <c r="I87" i="94" s="1"/>
  <c r="J87" i="94" s="1"/>
  <c r="AH3" i="93"/>
  <c r="AQ3" i="93" s="1"/>
  <c r="F7" i="93"/>
  <c r="F13" i="93"/>
  <c r="F19" i="93"/>
  <c r="F25" i="93"/>
  <c r="F31" i="93"/>
  <c r="F37" i="93"/>
  <c r="F43" i="93"/>
  <c r="F49" i="93"/>
  <c r="F55" i="93"/>
  <c r="F61" i="93"/>
  <c r="F67" i="93"/>
  <c r="F73" i="93"/>
  <c r="F79" i="93"/>
  <c r="F85" i="93"/>
  <c r="F91" i="93"/>
  <c r="F97" i="93"/>
  <c r="H37" i="93"/>
  <c r="I37" i="93" s="1"/>
  <c r="J37" i="93" s="1"/>
  <c r="H55" i="93"/>
  <c r="I55" i="93" s="1"/>
  <c r="J55" i="93" s="1"/>
  <c r="G67" i="93"/>
  <c r="G73" i="93"/>
  <c r="G79" i="93"/>
  <c r="G85" i="93"/>
  <c r="G91" i="93"/>
  <c r="G97" i="93"/>
  <c r="M9" i="93"/>
  <c r="U9" i="93" s="1"/>
  <c r="M15" i="93"/>
  <c r="U15" i="93" s="1"/>
  <c r="M21" i="93"/>
  <c r="U21" i="93" s="1"/>
  <c r="M27" i="93"/>
  <c r="U27" i="93" s="1"/>
  <c r="M33" i="93"/>
  <c r="U33" i="93" s="1"/>
  <c r="M39" i="93"/>
  <c r="U39" i="93" s="1"/>
  <c r="M45" i="93"/>
  <c r="U45" i="93" s="1"/>
  <c r="M51" i="93"/>
  <c r="U51" i="93" s="1"/>
  <c r="M57" i="93"/>
  <c r="U57" i="93" s="1"/>
  <c r="M63" i="93"/>
  <c r="U63" i="93" s="1"/>
  <c r="M69" i="93"/>
  <c r="U69" i="93" s="1"/>
  <c r="M75" i="93"/>
  <c r="U75" i="93" s="1"/>
  <c r="M81" i="93"/>
  <c r="U81" i="93" s="1"/>
  <c r="M87" i="93"/>
  <c r="U87" i="93" s="1"/>
  <c r="M93" i="93"/>
  <c r="U93" i="93" s="1"/>
  <c r="AE3" i="94"/>
  <c r="P3" i="94"/>
  <c r="AF3" i="94" s="1"/>
  <c r="AO3" i="94" s="1"/>
  <c r="F8" i="93"/>
  <c r="F14" i="93"/>
  <c r="F20" i="93"/>
  <c r="F26" i="93"/>
  <c r="F32" i="93"/>
  <c r="F38" i="93"/>
  <c r="F44" i="93"/>
  <c r="F50" i="93"/>
  <c r="F56" i="93"/>
  <c r="F62" i="93"/>
  <c r="F68" i="93"/>
  <c r="F74" i="93"/>
  <c r="F80" i="93"/>
  <c r="F86" i="93"/>
  <c r="F92" i="93"/>
  <c r="F98" i="93"/>
  <c r="G8" i="93"/>
  <c r="G14" i="93"/>
  <c r="G20" i="93"/>
  <c r="G26" i="93"/>
  <c r="G32" i="93"/>
  <c r="G38" i="93"/>
  <c r="G44" i="93"/>
  <c r="G50" i="93"/>
  <c r="G56" i="93"/>
  <c r="G62" i="93"/>
  <c r="G68" i="93"/>
  <c r="G74" i="93"/>
  <c r="G80" i="93"/>
  <c r="G86" i="93"/>
  <c r="G92" i="93"/>
  <c r="G98" i="93"/>
  <c r="M4" i="93"/>
  <c r="U4" i="93" s="1"/>
  <c r="X4" i="93" s="1"/>
  <c r="M10" i="93"/>
  <c r="U10" i="93" s="1"/>
  <c r="M16" i="93"/>
  <c r="U16" i="93" s="1"/>
  <c r="M22" i="93"/>
  <c r="U22" i="93" s="1"/>
  <c r="M28" i="93"/>
  <c r="U28" i="93" s="1"/>
  <c r="M34" i="93"/>
  <c r="U34" i="93" s="1"/>
  <c r="M40" i="93"/>
  <c r="U40" i="93" s="1"/>
  <c r="M46" i="93"/>
  <c r="U46" i="93" s="1"/>
  <c r="M52" i="93"/>
  <c r="U52" i="93" s="1"/>
  <c r="M58" i="93"/>
  <c r="U58" i="93" s="1"/>
  <c r="M64" i="93"/>
  <c r="U64" i="93" s="1"/>
  <c r="M70" i="93"/>
  <c r="U70" i="93" s="1"/>
  <c r="M76" i="93"/>
  <c r="U76" i="93" s="1"/>
  <c r="M82" i="93"/>
  <c r="U82" i="93" s="1"/>
  <c r="M88" i="93"/>
  <c r="U88" i="93" s="1"/>
  <c r="M94" i="93"/>
  <c r="U94" i="93" s="1"/>
  <c r="F9" i="93"/>
  <c r="F15" i="93"/>
  <c r="F21" i="93"/>
  <c r="F27" i="93"/>
  <c r="F33" i="93"/>
  <c r="F39" i="93"/>
  <c r="F45" i="93"/>
  <c r="F51" i="93"/>
  <c r="F57" i="93"/>
  <c r="F63" i="93"/>
  <c r="F69" i="93"/>
  <c r="F75" i="93"/>
  <c r="F81" i="93"/>
  <c r="F87" i="93"/>
  <c r="F93" i="93"/>
  <c r="G9" i="93"/>
  <c r="G15" i="93"/>
  <c r="G21" i="93"/>
  <c r="G27" i="93"/>
  <c r="G33" i="93"/>
  <c r="G39" i="93"/>
  <c r="G45" i="93"/>
  <c r="G51" i="93"/>
  <c r="G57" i="93"/>
  <c r="G63" i="93"/>
  <c r="G69" i="93"/>
  <c r="G75" i="93"/>
  <c r="G81" i="93"/>
  <c r="G87" i="93"/>
  <c r="G93" i="93"/>
  <c r="M5" i="93"/>
  <c r="U5" i="93" s="1"/>
  <c r="M11" i="93"/>
  <c r="U11" i="93" s="1"/>
  <c r="M17" i="93"/>
  <c r="U17" i="93" s="1"/>
  <c r="M23" i="93"/>
  <c r="U23" i="93" s="1"/>
  <c r="M29" i="93"/>
  <c r="U29" i="93" s="1"/>
  <c r="M35" i="93"/>
  <c r="U35" i="93" s="1"/>
  <c r="M41" i="93"/>
  <c r="U41" i="93" s="1"/>
  <c r="M47" i="93"/>
  <c r="U47" i="93" s="1"/>
  <c r="M53" i="93"/>
  <c r="U53" i="93" s="1"/>
  <c r="M59" i="93"/>
  <c r="U59" i="93" s="1"/>
  <c r="M65" i="93"/>
  <c r="U65" i="93" s="1"/>
  <c r="M71" i="93"/>
  <c r="U71" i="93" s="1"/>
  <c r="M77" i="93"/>
  <c r="U77" i="93" s="1"/>
  <c r="M83" i="93"/>
  <c r="U83" i="93" s="1"/>
  <c r="M89" i="93"/>
  <c r="U89" i="93" s="1"/>
  <c r="M95" i="93"/>
  <c r="U95" i="93" s="1"/>
  <c r="F4" i="93"/>
  <c r="F10" i="93"/>
  <c r="F16" i="93"/>
  <c r="F22" i="93"/>
  <c r="F28" i="93"/>
  <c r="F34" i="93"/>
  <c r="F40" i="93"/>
  <c r="F46" i="93"/>
  <c r="F52" i="93"/>
  <c r="F58" i="93"/>
  <c r="F64" i="93"/>
  <c r="F70" i="93"/>
  <c r="F76" i="93"/>
  <c r="F82" i="93"/>
  <c r="F88" i="93"/>
  <c r="G4" i="93"/>
  <c r="G10" i="93"/>
  <c r="G16" i="93"/>
  <c r="G22" i="93"/>
  <c r="G28" i="93"/>
  <c r="G34" i="93"/>
  <c r="G40" i="93"/>
  <c r="G46" i="93"/>
  <c r="G52" i="93"/>
  <c r="G58" i="93"/>
  <c r="G64" i="93"/>
  <c r="G70" i="93"/>
  <c r="G76" i="93"/>
  <c r="G82" i="93"/>
  <c r="G88" i="93"/>
  <c r="M6" i="93"/>
  <c r="U6" i="93" s="1"/>
  <c r="M12" i="93"/>
  <c r="U12" i="93" s="1"/>
  <c r="M18" i="93"/>
  <c r="U18" i="93" s="1"/>
  <c r="M24" i="93"/>
  <c r="U24" i="93" s="1"/>
  <c r="M30" i="93"/>
  <c r="U30" i="93" s="1"/>
  <c r="M36" i="93"/>
  <c r="U36" i="93" s="1"/>
  <c r="M42" i="93"/>
  <c r="U42" i="93" s="1"/>
  <c r="M48" i="93"/>
  <c r="U48" i="93" s="1"/>
  <c r="M54" i="93"/>
  <c r="U54" i="93" s="1"/>
  <c r="M60" i="93"/>
  <c r="U60" i="93" s="1"/>
  <c r="M66" i="93"/>
  <c r="U66" i="93" s="1"/>
  <c r="M72" i="93"/>
  <c r="U72" i="93" s="1"/>
  <c r="M78" i="93"/>
  <c r="U78" i="93" s="1"/>
  <c r="M84" i="93"/>
  <c r="U84" i="93" s="1"/>
  <c r="M90" i="93"/>
  <c r="U90" i="93" s="1"/>
  <c r="Q98" i="93"/>
  <c r="Q95" i="93"/>
  <c r="Q92" i="93"/>
  <c r="Q89" i="93"/>
  <c r="Q86" i="93"/>
  <c r="Q83" i="93"/>
  <c r="Q80" i="93"/>
  <c r="Q77" i="93"/>
  <c r="Q74" i="93"/>
  <c r="Q97" i="93"/>
  <c r="Q94" i="93"/>
  <c r="Q91" i="93"/>
  <c r="Q88" i="93"/>
  <c r="Q85" i="93"/>
  <c r="Q82" i="93"/>
  <c r="Q79" i="93"/>
  <c r="Q76" i="93"/>
  <c r="Q73" i="93"/>
  <c r="Q70" i="93"/>
  <c r="Q67" i="93"/>
  <c r="Q64" i="93"/>
  <c r="Q61" i="93"/>
  <c r="Q58" i="93"/>
  <c r="V96" i="93"/>
  <c r="V93" i="93"/>
  <c r="V90" i="93"/>
  <c r="V87" i="93"/>
  <c r="V84" i="93"/>
  <c r="V81" i="93"/>
  <c r="V78" i="93"/>
  <c r="V75" i="93"/>
  <c r="V98" i="93"/>
  <c r="V95" i="93"/>
  <c r="V92" i="93"/>
  <c r="V89" i="93"/>
  <c r="V86" i="93"/>
  <c r="V83" i="93"/>
  <c r="V80" i="93"/>
  <c r="V77" i="93"/>
  <c r="V74" i="93"/>
  <c r="V71" i="93"/>
  <c r="V68" i="93"/>
  <c r="V65" i="93"/>
  <c r="V62" i="93"/>
  <c r="V59" i="93"/>
  <c r="V11" i="93"/>
  <c r="Q63" i="93"/>
  <c r="V67" i="93"/>
  <c r="Q68" i="93"/>
  <c r="V76" i="93"/>
  <c r="Q81" i="93"/>
  <c r="V94" i="93"/>
  <c r="H32" i="94"/>
  <c r="I32" i="94" s="1"/>
  <c r="J32" i="94" s="1"/>
  <c r="H56" i="94"/>
  <c r="I56" i="94" s="1"/>
  <c r="J56" i="94" s="1"/>
  <c r="H83" i="94"/>
  <c r="I83" i="94" s="1"/>
  <c r="J83" i="94" s="1"/>
  <c r="V18" i="94"/>
  <c r="V61" i="93"/>
  <c r="Q62" i="93"/>
  <c r="V66" i="93"/>
  <c r="Q72" i="93"/>
  <c r="V82" i="93"/>
  <c r="Q87" i="93"/>
  <c r="H89" i="94"/>
  <c r="I89" i="94" s="1"/>
  <c r="J89" i="94" s="1"/>
  <c r="H39" i="94"/>
  <c r="I39" i="94" s="1"/>
  <c r="J39" i="94" s="1"/>
  <c r="H65" i="94"/>
  <c r="I65" i="94" s="1"/>
  <c r="J65" i="94" s="1"/>
  <c r="Q32" i="93"/>
  <c r="V33" i="93"/>
  <c r="Q35" i="93"/>
  <c r="V36" i="93"/>
  <c r="Q38" i="93"/>
  <c r="V39" i="93"/>
  <c r="Q41" i="93"/>
  <c r="V42" i="93"/>
  <c r="Q44" i="93"/>
  <c r="V45" i="93"/>
  <c r="Q47" i="93"/>
  <c r="V48" i="93"/>
  <c r="Q50" i="93"/>
  <c r="V51" i="93"/>
  <c r="Q53" i="93"/>
  <c r="V54" i="93"/>
  <c r="Q56" i="93"/>
  <c r="V57" i="93"/>
  <c r="V58" i="93"/>
  <c r="Q59" i="93"/>
  <c r="V63" i="93"/>
  <c r="Q71" i="93"/>
  <c r="V73" i="93"/>
  <c r="V85" i="93"/>
  <c r="Q90" i="93"/>
  <c r="H43" i="94"/>
  <c r="I43" i="94" s="1"/>
  <c r="J43" i="94" s="1"/>
  <c r="H69" i="94"/>
  <c r="I69" i="94" s="1"/>
  <c r="J69" i="94" s="1"/>
  <c r="X4" i="94"/>
  <c r="Z4" i="94" s="1"/>
  <c r="V60" i="93"/>
  <c r="Q69" i="93"/>
  <c r="Q75" i="93"/>
  <c r="V88" i="93"/>
  <c r="Q93" i="93"/>
  <c r="H47" i="94"/>
  <c r="I47" i="94" s="1"/>
  <c r="J47" i="94" s="1"/>
  <c r="H74" i="94"/>
  <c r="I74" i="94" s="1"/>
  <c r="J74" i="94" s="1"/>
  <c r="Q21" i="93"/>
  <c r="Q24" i="93"/>
  <c r="V25" i="93"/>
  <c r="Q27" i="93"/>
  <c r="V28" i="93"/>
  <c r="Q30" i="93"/>
  <c r="V31" i="93"/>
  <c r="Q33" i="93"/>
  <c r="V34" i="93"/>
  <c r="Q36" i="93"/>
  <c r="V37" i="93"/>
  <c r="Q39" i="93"/>
  <c r="V40" i="93"/>
  <c r="Q42" i="93"/>
  <c r="V43" i="93"/>
  <c r="Q45" i="93"/>
  <c r="V46" i="93"/>
  <c r="Q48" i="93"/>
  <c r="V49" i="93"/>
  <c r="Q51" i="93"/>
  <c r="V52" i="93"/>
  <c r="Q54" i="93"/>
  <c r="V55" i="93"/>
  <c r="Q57" i="93"/>
  <c r="Q66" i="93"/>
  <c r="V72" i="93"/>
  <c r="Q78" i="93"/>
  <c r="V91" i="93"/>
  <c r="Q96" i="93"/>
  <c r="H51" i="94"/>
  <c r="I51" i="94" s="1"/>
  <c r="J51" i="94" s="1"/>
  <c r="H78" i="94"/>
  <c r="I78" i="94" s="1"/>
  <c r="J78" i="94" s="1"/>
  <c r="V89" i="94"/>
  <c r="V86" i="94"/>
  <c r="V83" i="94"/>
  <c r="V80" i="94"/>
  <c r="V77" i="94"/>
  <c r="V74" i="94"/>
  <c r="V71" i="94"/>
  <c r="V68" i="94"/>
  <c r="V65" i="94"/>
  <c r="V62" i="94"/>
  <c r="V87" i="94"/>
  <c r="V84" i="94"/>
  <c r="V81" i="94"/>
  <c r="V78" i="94"/>
  <c r="V75" i="94"/>
  <c r="V72" i="94"/>
  <c r="V69" i="94"/>
  <c r="V66" i="94"/>
  <c r="V63" i="94"/>
  <c r="V59" i="94"/>
  <c r="V53" i="94"/>
  <c r="V51" i="94"/>
  <c r="V44" i="94"/>
  <c r="V42" i="94"/>
  <c r="V38" i="94"/>
  <c r="V35" i="94"/>
  <c r="V88" i="94"/>
  <c r="V85" i="94"/>
  <c r="V82" i="94"/>
  <c r="V79" i="94"/>
  <c r="V76" i="94"/>
  <c r="V73" i="94"/>
  <c r="V70" i="94"/>
  <c r="V67" i="94"/>
  <c r="V64" i="94"/>
  <c r="V57" i="94"/>
  <c r="V55" i="94"/>
  <c r="V46" i="94"/>
  <c r="V50" i="94"/>
  <c r="V48" i="94"/>
  <c r="V60" i="94"/>
  <c r="V58" i="94"/>
  <c r="V61" i="94"/>
  <c r="V49" i="94"/>
  <c r="V54" i="94"/>
  <c r="V52" i="94"/>
  <c r="V36" i="94"/>
  <c r="V34" i="94"/>
  <c r="V32" i="94"/>
  <c r="V29" i="94"/>
  <c r="V26" i="94"/>
  <c r="V23" i="94"/>
  <c r="V20" i="94"/>
  <c r="V17" i="94"/>
  <c r="V14" i="94"/>
  <c r="V47" i="94"/>
  <c r="V45" i="94"/>
  <c r="V41" i="94"/>
  <c r="V39" i="94"/>
  <c r="V37" i="94"/>
  <c r="V31" i="94"/>
  <c r="V28" i="94"/>
  <c r="V25" i="94"/>
  <c r="V22" i="94"/>
  <c r="V19" i="94"/>
  <c r="V16" i="94"/>
  <c r="V56" i="94"/>
  <c r="V24" i="94"/>
  <c r="V15" i="94"/>
  <c r="V11" i="94"/>
  <c r="V5" i="94"/>
  <c r="V43" i="94"/>
  <c r="V8" i="94"/>
  <c r="V30" i="94"/>
  <c r="V21" i="94"/>
  <c r="V9" i="94"/>
  <c r="V12" i="94"/>
  <c r="V6" i="94"/>
  <c r="V33" i="94"/>
  <c r="V13" i="94"/>
  <c r="V10" i="94"/>
  <c r="V7" i="94"/>
  <c r="V4" i="94"/>
  <c r="Y4" i="94" s="1"/>
  <c r="V40" i="94"/>
  <c r="G4" i="94"/>
  <c r="G7" i="94"/>
  <c r="G10" i="94"/>
  <c r="G13" i="94"/>
  <c r="G16" i="94"/>
  <c r="G19" i="94"/>
  <c r="G22" i="94"/>
  <c r="G25" i="94"/>
  <c r="G28" i="94"/>
  <c r="F32" i="94"/>
  <c r="G35" i="94"/>
  <c r="F39" i="94"/>
  <c r="G42" i="94"/>
  <c r="F47" i="94"/>
  <c r="F51" i="94"/>
  <c r="F56" i="94"/>
  <c r="F60" i="94"/>
  <c r="F65" i="94"/>
  <c r="F69" i="94"/>
  <c r="F74" i="94"/>
  <c r="F78" i="94"/>
  <c r="F83" i="94"/>
  <c r="F87" i="94"/>
  <c r="M86" i="94"/>
  <c r="U86" i="94" s="1"/>
  <c r="M80" i="94"/>
  <c r="U80" i="94" s="1"/>
  <c r="M74" i="94"/>
  <c r="U74" i="94" s="1"/>
  <c r="M68" i="94"/>
  <c r="U68" i="94" s="1"/>
  <c r="M62" i="94"/>
  <c r="U62" i="94" s="1"/>
  <c r="M56" i="94"/>
  <c r="U56" i="94" s="1"/>
  <c r="M50" i="94"/>
  <c r="U50" i="94" s="1"/>
  <c r="M44" i="94"/>
  <c r="U44" i="94" s="1"/>
  <c r="M38" i="94"/>
  <c r="U38" i="94" s="1"/>
  <c r="M32" i="94"/>
  <c r="U32" i="94" s="1"/>
  <c r="M26" i="94"/>
  <c r="U26" i="94" s="1"/>
  <c r="M20" i="94"/>
  <c r="U20" i="94" s="1"/>
  <c r="M14" i="94"/>
  <c r="U14" i="94" s="1"/>
  <c r="M8" i="94"/>
  <c r="U8" i="94" s="1"/>
  <c r="M85" i="94"/>
  <c r="U85" i="94" s="1"/>
  <c r="M79" i="94"/>
  <c r="U79" i="94" s="1"/>
  <c r="M73" i="94"/>
  <c r="U73" i="94" s="1"/>
  <c r="M67" i="94"/>
  <c r="U67" i="94" s="1"/>
  <c r="M61" i="94"/>
  <c r="U61" i="94" s="1"/>
  <c r="M55" i="94"/>
  <c r="U55" i="94" s="1"/>
  <c r="M49" i="94"/>
  <c r="U49" i="94" s="1"/>
  <c r="M43" i="94"/>
  <c r="U43" i="94" s="1"/>
  <c r="M37" i="94"/>
  <c r="U37" i="94" s="1"/>
  <c r="M31" i="94"/>
  <c r="U31" i="94" s="1"/>
  <c r="M25" i="94"/>
  <c r="U25" i="94" s="1"/>
  <c r="M19" i="94"/>
  <c r="U19" i="94" s="1"/>
  <c r="M13" i="94"/>
  <c r="U13" i="94" s="1"/>
  <c r="M7" i="94"/>
  <c r="U7" i="94" s="1"/>
  <c r="M11" i="94"/>
  <c r="U11" i="94" s="1"/>
  <c r="M21" i="94"/>
  <c r="U21" i="94" s="1"/>
  <c r="M29" i="94"/>
  <c r="U29" i="94" s="1"/>
  <c r="M39" i="94"/>
  <c r="U39" i="94" s="1"/>
  <c r="M47" i="94"/>
  <c r="U47" i="94" s="1"/>
  <c r="M57" i="94"/>
  <c r="U57" i="94" s="1"/>
  <c r="M65" i="94"/>
  <c r="U65" i="94" s="1"/>
  <c r="M75" i="94"/>
  <c r="U75" i="94" s="1"/>
  <c r="M83" i="94"/>
  <c r="U83" i="94" s="1"/>
  <c r="R9" i="94"/>
  <c r="Q12" i="94"/>
  <c r="Q14" i="94"/>
  <c r="R23" i="94"/>
  <c r="R44" i="94"/>
  <c r="AH3" i="94"/>
  <c r="AQ3" i="94" s="1"/>
  <c r="G5" i="94"/>
  <c r="G8" i="94"/>
  <c r="G11" i="94"/>
  <c r="G14" i="94"/>
  <c r="G17" i="94"/>
  <c r="G20" i="94"/>
  <c r="G23" i="94"/>
  <c r="G26" i="94"/>
  <c r="G29" i="94"/>
  <c r="F33" i="94"/>
  <c r="G36" i="94"/>
  <c r="G40" i="94"/>
  <c r="F44" i="94"/>
  <c r="F48" i="94"/>
  <c r="F53" i="94"/>
  <c r="F57" i="94"/>
  <c r="F62" i="94"/>
  <c r="F66" i="94"/>
  <c r="F71" i="94"/>
  <c r="F75" i="94"/>
  <c r="F80" i="94"/>
  <c r="F84" i="94"/>
  <c r="F89" i="94"/>
  <c r="M5" i="94"/>
  <c r="U5" i="94" s="1"/>
  <c r="M15" i="94"/>
  <c r="U15" i="94" s="1"/>
  <c r="M23" i="94"/>
  <c r="U23" i="94" s="1"/>
  <c r="M33" i="94"/>
  <c r="U33" i="94" s="1"/>
  <c r="M41" i="94"/>
  <c r="U41" i="94" s="1"/>
  <c r="M51" i="94"/>
  <c r="U51" i="94" s="1"/>
  <c r="M59" i="94"/>
  <c r="U59" i="94" s="1"/>
  <c r="M69" i="94"/>
  <c r="U69" i="94" s="1"/>
  <c r="M77" i="94"/>
  <c r="U77" i="94" s="1"/>
  <c r="M87" i="94"/>
  <c r="U87" i="94" s="1"/>
  <c r="R11" i="94"/>
  <c r="R17" i="94"/>
  <c r="F6" i="94"/>
  <c r="F9" i="94"/>
  <c r="F12" i="94"/>
  <c r="F15" i="94"/>
  <c r="F18" i="94"/>
  <c r="F21" i="94"/>
  <c r="F24" i="94"/>
  <c r="F27" i="94"/>
  <c r="F30" i="94"/>
  <c r="G33" i="94"/>
  <c r="G37" i="94"/>
  <c r="F41" i="94"/>
  <c r="G44" i="94"/>
  <c r="G48" i="94"/>
  <c r="G53" i="94"/>
  <c r="G57" i="94"/>
  <c r="G62" i="94"/>
  <c r="G66" i="94"/>
  <c r="G71" i="94"/>
  <c r="G75" i="94"/>
  <c r="G80" i="94"/>
  <c r="G84" i="94"/>
  <c r="M6" i="94"/>
  <c r="U6" i="94" s="1"/>
  <c r="M16" i="94"/>
  <c r="U16" i="94" s="1"/>
  <c r="M24" i="94"/>
  <c r="U24" i="94" s="1"/>
  <c r="M34" i="94"/>
  <c r="U34" i="94" s="1"/>
  <c r="M42" i="94"/>
  <c r="U42" i="94" s="1"/>
  <c r="M52" i="94"/>
  <c r="U52" i="94" s="1"/>
  <c r="M60" i="94"/>
  <c r="U60" i="94" s="1"/>
  <c r="M70" i="94"/>
  <c r="U70" i="94" s="1"/>
  <c r="M78" i="94"/>
  <c r="U78" i="94" s="1"/>
  <c r="M88" i="94"/>
  <c r="U88" i="94" s="1"/>
  <c r="R88" i="94"/>
  <c r="R85" i="94"/>
  <c r="R82" i="94"/>
  <c r="R79" i="94"/>
  <c r="R76" i="94"/>
  <c r="R73" i="94"/>
  <c r="R70" i="94"/>
  <c r="R67" i="94"/>
  <c r="R64" i="94"/>
  <c r="R61" i="94"/>
  <c r="R58" i="94"/>
  <c r="R55" i="94"/>
  <c r="R52" i="94"/>
  <c r="R49" i="94"/>
  <c r="R46" i="94"/>
  <c r="R43" i="94"/>
  <c r="R87" i="94"/>
  <c r="R84" i="94"/>
  <c r="R81" i="94"/>
  <c r="R78" i="94"/>
  <c r="R75" i="94"/>
  <c r="R72" i="94"/>
  <c r="R69" i="94"/>
  <c r="R66" i="94"/>
  <c r="R63" i="94"/>
  <c r="R60" i="94"/>
  <c r="R57" i="94"/>
  <c r="R56" i="94"/>
  <c r="R54" i="94"/>
  <c r="R45" i="94"/>
  <c r="R47" i="94"/>
  <c r="R39" i="94"/>
  <c r="R36" i="94"/>
  <c r="R33" i="94"/>
  <c r="R59" i="94"/>
  <c r="R51" i="94"/>
  <c r="R53" i="94"/>
  <c r="R89" i="94"/>
  <c r="R86" i="94"/>
  <c r="R83" i="94"/>
  <c r="R80" i="94"/>
  <c r="R77" i="94"/>
  <c r="R74" i="94"/>
  <c r="R71" i="94"/>
  <c r="R68" i="94"/>
  <c r="R65" i="94"/>
  <c r="R62" i="94"/>
  <c r="R50" i="94"/>
  <c r="R41" i="94"/>
  <c r="R37" i="94"/>
  <c r="R35" i="94"/>
  <c r="R31" i="94"/>
  <c r="R28" i="94"/>
  <c r="R25" i="94"/>
  <c r="R22" i="94"/>
  <c r="R19" i="94"/>
  <c r="R16" i="94"/>
  <c r="R13" i="94"/>
  <c r="R7" i="94"/>
  <c r="R48" i="94"/>
  <c r="R40" i="94"/>
  <c r="R38" i="94"/>
  <c r="R30" i="94"/>
  <c r="R27" i="94"/>
  <c r="R24" i="94"/>
  <c r="R21" i="94"/>
  <c r="R18" i="94"/>
  <c r="R15" i="94"/>
  <c r="R34" i="94"/>
  <c r="R32" i="94"/>
  <c r="R8" i="94"/>
  <c r="Q20" i="94"/>
  <c r="Q29" i="94"/>
  <c r="Q39" i="94"/>
  <c r="G88" i="94"/>
  <c r="G85" i="94"/>
  <c r="G82" i="94"/>
  <c r="G79" i="94"/>
  <c r="G76" i="94"/>
  <c r="G73" i="94"/>
  <c r="G70" i="94"/>
  <c r="G67" i="94"/>
  <c r="G64" i="94"/>
  <c r="G61" i="94"/>
  <c r="G58" i="94"/>
  <c r="G55" i="94"/>
  <c r="G52" i="94"/>
  <c r="G49" i="94"/>
  <c r="G46" i="94"/>
  <c r="F88" i="94"/>
  <c r="F85" i="94"/>
  <c r="F82" i="94"/>
  <c r="F79" i="94"/>
  <c r="F76" i="94"/>
  <c r="F73" i="94"/>
  <c r="F70" i="94"/>
  <c r="F67" i="94"/>
  <c r="F64" i="94"/>
  <c r="F61" i="94"/>
  <c r="F58" i="94"/>
  <c r="F55" i="94"/>
  <c r="F52" i="94"/>
  <c r="F49" i="94"/>
  <c r="F46" i="94"/>
  <c r="F43" i="94"/>
  <c r="F40" i="94"/>
  <c r="F37" i="94"/>
  <c r="F34" i="94"/>
  <c r="F31" i="94"/>
  <c r="G6" i="94"/>
  <c r="G9" i="94"/>
  <c r="G12" i="94"/>
  <c r="G15" i="94"/>
  <c r="G18" i="94"/>
  <c r="G21" i="94"/>
  <c r="G24" i="94"/>
  <c r="G27" i="94"/>
  <c r="G30" i="94"/>
  <c r="G34" i="94"/>
  <c r="F38" i="94"/>
  <c r="G41" i="94"/>
  <c r="F45" i="94"/>
  <c r="F50" i="94"/>
  <c r="F54" i="94"/>
  <c r="F59" i="94"/>
  <c r="F63" i="94"/>
  <c r="F68" i="94"/>
  <c r="F72" i="94"/>
  <c r="F77" i="94"/>
  <c r="F81" i="94"/>
  <c r="F86" i="94"/>
  <c r="M9" i="94"/>
  <c r="U9" i="94" s="1"/>
  <c r="M17" i="94"/>
  <c r="U17" i="94" s="1"/>
  <c r="M27" i="94"/>
  <c r="U27" i="94" s="1"/>
  <c r="M35" i="94"/>
  <c r="U35" i="94" s="1"/>
  <c r="M45" i="94"/>
  <c r="U45" i="94" s="1"/>
  <c r="M53" i="94"/>
  <c r="U53" i="94" s="1"/>
  <c r="M63" i="94"/>
  <c r="U63" i="94" s="1"/>
  <c r="M71" i="94"/>
  <c r="U71" i="94" s="1"/>
  <c r="M81" i="94"/>
  <c r="U81" i="94" s="1"/>
  <c r="M89" i="94"/>
  <c r="U89" i="94" s="1"/>
  <c r="R20" i="94"/>
  <c r="R29" i="94"/>
  <c r="F4" i="94"/>
  <c r="F7" i="94"/>
  <c r="F10" i="94"/>
  <c r="F13" i="94"/>
  <c r="F16" i="94"/>
  <c r="F19" i="94"/>
  <c r="F22" i="94"/>
  <c r="F25" i="94"/>
  <c r="F28" i="94"/>
  <c r="G31" i="94"/>
  <c r="F35" i="94"/>
  <c r="G38" i="94"/>
  <c r="F42" i="94"/>
  <c r="G45" i="94"/>
  <c r="G50" i="94"/>
  <c r="G54" i="94"/>
  <c r="G59" i="94"/>
  <c r="G63" i="94"/>
  <c r="G68" i="94"/>
  <c r="G72" i="94"/>
  <c r="G77" i="94"/>
  <c r="G81" i="94"/>
  <c r="G86" i="94"/>
  <c r="M10" i="94"/>
  <c r="U10" i="94" s="1"/>
  <c r="M18" i="94"/>
  <c r="U18" i="94" s="1"/>
  <c r="M28" i="94"/>
  <c r="U28" i="94" s="1"/>
  <c r="M36" i="94"/>
  <c r="U36" i="94" s="1"/>
  <c r="M46" i="94"/>
  <c r="U46" i="94" s="1"/>
  <c r="M54" i="94"/>
  <c r="U54" i="94" s="1"/>
  <c r="M64" i="94"/>
  <c r="U64" i="94" s="1"/>
  <c r="M72" i="94"/>
  <c r="U72" i="94" s="1"/>
  <c r="M82" i="94"/>
  <c r="U82" i="94" s="1"/>
  <c r="R4" i="94"/>
  <c r="Q88" i="94"/>
  <c r="Q85" i="94"/>
  <c r="Q82" i="94"/>
  <c r="Q79" i="94"/>
  <c r="Q76" i="94"/>
  <c r="Q73" i="94"/>
  <c r="Q70" i="94"/>
  <c r="Q67" i="94"/>
  <c r="Q64" i="94"/>
  <c r="Q89" i="94"/>
  <c r="Q86" i="94"/>
  <c r="Q83" i="94"/>
  <c r="Q80" i="94"/>
  <c r="Q77" i="94"/>
  <c r="Q74" i="94"/>
  <c r="Q71" i="94"/>
  <c r="Q68" i="94"/>
  <c r="Q65" i="94"/>
  <c r="Q62" i="94"/>
  <c r="Q58" i="94"/>
  <c r="Q52" i="94"/>
  <c r="Q50" i="94"/>
  <c r="Q43" i="94"/>
  <c r="Q41" i="94"/>
  <c r="Q40" i="94"/>
  <c r="Q37" i="94"/>
  <c r="Q34" i="94"/>
  <c r="Q87" i="94"/>
  <c r="Q84" i="94"/>
  <c r="Q81" i="94"/>
  <c r="Q78" i="94"/>
  <c r="Q75" i="94"/>
  <c r="Q72" i="94"/>
  <c r="Q69" i="94"/>
  <c r="Q66" i="94"/>
  <c r="Q63" i="94"/>
  <c r="Q56" i="94"/>
  <c r="Q54" i="94"/>
  <c r="Q45" i="94"/>
  <c r="Q61" i="94"/>
  <c r="Q49" i="94"/>
  <c r="Q47" i="94"/>
  <c r="Q59" i="94"/>
  <c r="Q57" i="94"/>
  <c r="Q60" i="94"/>
  <c r="Q48" i="94"/>
  <c r="Q44" i="94"/>
  <c r="Q42" i="94"/>
  <c r="Q11" i="94"/>
  <c r="Q9" i="94"/>
  <c r="Q5" i="94"/>
  <c r="Q35" i="94"/>
  <c r="Q33" i="94"/>
  <c r="Q31" i="94"/>
  <c r="Q28" i="94"/>
  <c r="Q25" i="94"/>
  <c r="Q22" i="94"/>
  <c r="Q19" i="94"/>
  <c r="Q16" i="94"/>
  <c r="Q13" i="94"/>
  <c r="Q7" i="94"/>
  <c r="Q55" i="94"/>
  <c r="Q46" i="94"/>
  <c r="Q38" i="94"/>
  <c r="Q36" i="94"/>
  <c r="Q30" i="94"/>
  <c r="Q27" i="94"/>
  <c r="Q24" i="94"/>
  <c r="Q21" i="94"/>
  <c r="Q18" i="94"/>
  <c r="Q15" i="94"/>
  <c r="Q51" i="94"/>
  <c r="R10" i="94"/>
  <c r="Q23" i="94"/>
  <c r="R79" i="95"/>
  <c r="R76" i="95"/>
  <c r="R73" i="95"/>
  <c r="R74" i="95"/>
  <c r="R70" i="95"/>
  <c r="R67" i="95"/>
  <c r="R64" i="95"/>
  <c r="R61" i="95"/>
  <c r="R58" i="95"/>
  <c r="R55" i="95"/>
  <c r="R78" i="95"/>
  <c r="R75" i="95"/>
  <c r="R77" i="95"/>
  <c r="R71" i="95"/>
  <c r="R65" i="95"/>
  <c r="R63" i="95"/>
  <c r="R56" i="95"/>
  <c r="R72" i="95"/>
  <c r="R69" i="95"/>
  <c r="R68" i="95"/>
  <c r="R66" i="95"/>
  <c r="R59" i="95"/>
  <c r="R57" i="95"/>
  <c r="R53" i="95"/>
  <c r="R50" i="95"/>
  <c r="R47" i="95"/>
  <c r="R44" i="95"/>
  <c r="R41" i="95"/>
  <c r="R38" i="95"/>
  <c r="R35" i="95"/>
  <c r="R32" i="95"/>
  <c r="R29" i="95"/>
  <c r="R26" i="95"/>
  <c r="R23" i="95"/>
  <c r="R20" i="95"/>
  <c r="R17" i="95"/>
  <c r="R11" i="95"/>
  <c r="R9" i="95"/>
  <c r="R5" i="95"/>
  <c r="R60" i="95"/>
  <c r="R52" i="95"/>
  <c r="R49" i="95"/>
  <c r="R46" i="95"/>
  <c r="R43" i="95"/>
  <c r="R40" i="95"/>
  <c r="R37" i="95"/>
  <c r="R34" i="95"/>
  <c r="R31" i="95"/>
  <c r="R28" i="95"/>
  <c r="R25" i="95"/>
  <c r="R22" i="95"/>
  <c r="R19" i="95"/>
  <c r="R16" i="95"/>
  <c r="R13" i="95"/>
  <c r="R7" i="95"/>
  <c r="R62" i="95"/>
  <c r="R54" i="95"/>
  <c r="R30" i="95"/>
  <c r="R27" i="95"/>
  <c r="R24" i="95"/>
  <c r="R21" i="95"/>
  <c r="R18" i="95"/>
  <c r="R15" i="95"/>
  <c r="R14" i="95"/>
  <c r="R12" i="95"/>
  <c r="R48" i="95"/>
  <c r="R39" i="95"/>
  <c r="R45" i="95"/>
  <c r="R36" i="95"/>
  <c r="R51" i="95"/>
  <c r="R42" i="95"/>
  <c r="R33" i="95"/>
  <c r="R6" i="95"/>
  <c r="R10" i="95"/>
  <c r="R3" i="95"/>
  <c r="R4" i="95"/>
  <c r="R8" i="95"/>
  <c r="AE3" i="95"/>
  <c r="P3" i="95"/>
  <c r="AF3" i="95" s="1"/>
  <c r="AO3" i="95" s="1"/>
  <c r="H15" i="95"/>
  <c r="I15" i="95" s="1"/>
  <c r="J15" i="95" s="1"/>
  <c r="H29" i="95"/>
  <c r="I29" i="95" s="1"/>
  <c r="J29" i="95" s="1"/>
  <c r="H42" i="95"/>
  <c r="I42" i="95" s="1"/>
  <c r="J42" i="95" s="1"/>
  <c r="H56" i="95"/>
  <c r="I56" i="95" s="1"/>
  <c r="J56" i="95" s="1"/>
  <c r="H69" i="95"/>
  <c r="I69" i="95" s="1"/>
  <c r="J69" i="95" s="1"/>
  <c r="H6" i="95"/>
  <c r="I6" i="95" s="1"/>
  <c r="J6" i="95" s="1"/>
  <c r="H20" i="95"/>
  <c r="I20" i="95" s="1"/>
  <c r="J20" i="95" s="1"/>
  <c r="H33" i="95"/>
  <c r="I33" i="95" s="1"/>
  <c r="J33" i="95" s="1"/>
  <c r="H47" i="95"/>
  <c r="I47" i="95" s="1"/>
  <c r="J47" i="95" s="1"/>
  <c r="H60" i="95"/>
  <c r="I60" i="95" s="1"/>
  <c r="J60" i="95" s="1"/>
  <c r="H74" i="95"/>
  <c r="I74" i="95" s="1"/>
  <c r="J74" i="95" s="1"/>
  <c r="H11" i="95"/>
  <c r="I11" i="95" s="1"/>
  <c r="J11" i="95" s="1"/>
  <c r="H24" i="95"/>
  <c r="I24" i="95" s="1"/>
  <c r="J24" i="95" s="1"/>
  <c r="H38" i="95"/>
  <c r="I38" i="95" s="1"/>
  <c r="J38" i="95" s="1"/>
  <c r="H51" i="95"/>
  <c r="I51" i="95" s="1"/>
  <c r="J51" i="95" s="1"/>
  <c r="H65" i="95"/>
  <c r="I65" i="95" s="1"/>
  <c r="J65" i="95" s="1"/>
  <c r="H78" i="95"/>
  <c r="I78" i="95" s="1"/>
  <c r="J78" i="95" s="1"/>
  <c r="F77" i="95"/>
  <c r="F74" i="95"/>
  <c r="F71" i="95"/>
  <c r="F68" i="95"/>
  <c r="F65" i="95"/>
  <c r="F62" i="95"/>
  <c r="F59" i="95"/>
  <c r="F56" i="95"/>
  <c r="F53" i="95"/>
  <c r="F50" i="95"/>
  <c r="F47" i="95"/>
  <c r="F44" i="95"/>
  <c r="F41" i="95"/>
  <c r="F38" i="95"/>
  <c r="F35" i="95"/>
  <c r="F32" i="95"/>
  <c r="F29" i="95"/>
  <c r="F26" i="95"/>
  <c r="F23" i="95"/>
  <c r="F20" i="95"/>
  <c r="F17" i="95"/>
  <c r="F14" i="95"/>
  <c r="F11" i="95"/>
  <c r="F8" i="95"/>
  <c r="F5" i="95"/>
  <c r="G79" i="95"/>
  <c r="G76" i="95"/>
  <c r="G73" i="95"/>
  <c r="G70" i="95"/>
  <c r="G67" i="95"/>
  <c r="G64" i="95"/>
  <c r="G61" i="95"/>
  <c r="G58" i="95"/>
  <c r="G55" i="95"/>
  <c r="G52" i="95"/>
  <c r="G49" i="95"/>
  <c r="G46" i="95"/>
  <c r="G43" i="95"/>
  <c r="G40" i="95"/>
  <c r="G37" i="95"/>
  <c r="G34" i="95"/>
  <c r="G31" i="95"/>
  <c r="G28" i="95"/>
  <c r="G25" i="95"/>
  <c r="G22" i="95"/>
  <c r="G19" i="95"/>
  <c r="G16" i="95"/>
  <c r="G13" i="95"/>
  <c r="G10" i="95"/>
  <c r="G7" i="95"/>
  <c r="G4" i="95"/>
  <c r="G8" i="95"/>
  <c r="G12" i="95"/>
  <c r="G17" i="95"/>
  <c r="G21" i="95"/>
  <c r="G26" i="95"/>
  <c r="G30" i="95"/>
  <c r="G35" i="95"/>
  <c r="G39" i="95"/>
  <c r="G44" i="95"/>
  <c r="G48" i="95"/>
  <c r="G53" i="95"/>
  <c r="G57" i="95"/>
  <c r="G62" i="95"/>
  <c r="G66" i="95"/>
  <c r="G71" i="95"/>
  <c r="G75" i="95"/>
  <c r="F4" i="95"/>
  <c r="F9" i="95"/>
  <c r="F13" i="95"/>
  <c r="F18" i="95"/>
  <c r="F22" i="95"/>
  <c r="F27" i="95"/>
  <c r="F31" i="95"/>
  <c r="F36" i="95"/>
  <c r="F40" i="95"/>
  <c r="F45" i="95"/>
  <c r="F49" i="95"/>
  <c r="F54" i="95"/>
  <c r="F58" i="95"/>
  <c r="F63" i="95"/>
  <c r="F67" i="95"/>
  <c r="F72" i="95"/>
  <c r="F76" i="95"/>
  <c r="M9" i="95"/>
  <c r="U9" i="95" s="1"/>
  <c r="M19" i="95"/>
  <c r="U19" i="95" s="1"/>
  <c r="M27" i="95"/>
  <c r="U27" i="95" s="1"/>
  <c r="M37" i="95"/>
  <c r="U37" i="95" s="1"/>
  <c r="M45" i="95"/>
  <c r="U45" i="95" s="1"/>
  <c r="M55" i="95"/>
  <c r="U55" i="95" s="1"/>
  <c r="M63" i="95"/>
  <c r="U63" i="95" s="1"/>
  <c r="M73" i="95"/>
  <c r="U73" i="95" s="1"/>
  <c r="Q76" i="95"/>
  <c r="Q74" i="95"/>
  <c r="Q70" i="95"/>
  <c r="Q67" i="95"/>
  <c r="Q64" i="95"/>
  <c r="Q61" i="95"/>
  <c r="Q58" i="95"/>
  <c r="Q55" i="95"/>
  <c r="Q73" i="95"/>
  <c r="Q72" i="95"/>
  <c r="Q69" i="95"/>
  <c r="Q79" i="95"/>
  <c r="Q78" i="95"/>
  <c r="Q62" i="95"/>
  <c r="Q77" i="95"/>
  <c r="Q71" i="95"/>
  <c r="Q65" i="95"/>
  <c r="Q63" i="95"/>
  <c r="Q56" i="95"/>
  <c r="Q75" i="95"/>
  <c r="Q68" i="95"/>
  <c r="Q54" i="95"/>
  <c r="Q66" i="95"/>
  <c r="Q59" i="95"/>
  <c r="Q53" i="95"/>
  <c r="Q50" i="95"/>
  <c r="Q47" i="95"/>
  <c r="Q44" i="95"/>
  <c r="Q41" i="95"/>
  <c r="Q38" i="95"/>
  <c r="Q35" i="95"/>
  <c r="Q32" i="95"/>
  <c r="Q29" i="95"/>
  <c r="Q26" i="95"/>
  <c r="Q23" i="95"/>
  <c r="Q20" i="95"/>
  <c r="Q17" i="95"/>
  <c r="Q14" i="95"/>
  <c r="Q11" i="95"/>
  <c r="Q9" i="95"/>
  <c r="Q5" i="95"/>
  <c r="Q60" i="95"/>
  <c r="Q52" i="95"/>
  <c r="Q49" i="95"/>
  <c r="Q46" i="95"/>
  <c r="Q43" i="95"/>
  <c r="Q40" i="95"/>
  <c r="Q37" i="95"/>
  <c r="Q34" i="95"/>
  <c r="Q31" i="95"/>
  <c r="Q57" i="95"/>
  <c r="Q51" i="95"/>
  <c r="Q42" i="95"/>
  <c r="Q33" i="95"/>
  <c r="Q30" i="95"/>
  <c r="Q27" i="95"/>
  <c r="Q24" i="95"/>
  <c r="Q21" i="95"/>
  <c r="Q18" i="95"/>
  <c r="Q48" i="95"/>
  <c r="Q39" i="95"/>
  <c r="Q28" i="95"/>
  <c r="Q25" i="95"/>
  <c r="Q22" i="95"/>
  <c r="Q19" i="95"/>
  <c r="Q16" i="95"/>
  <c r="V37" i="95"/>
  <c r="G5" i="95"/>
  <c r="G9" i="95"/>
  <c r="G14" i="95"/>
  <c r="G18" i="95"/>
  <c r="G23" i="95"/>
  <c r="G27" i="95"/>
  <c r="G32" i="95"/>
  <c r="G36" i="95"/>
  <c r="G41" i="95"/>
  <c r="G45" i="95"/>
  <c r="G50" i="95"/>
  <c r="G54" i="95"/>
  <c r="G59" i="95"/>
  <c r="G63" i="95"/>
  <c r="G68" i="95"/>
  <c r="G72" i="95"/>
  <c r="G77" i="95"/>
  <c r="M12" i="95"/>
  <c r="U12" i="95" s="1"/>
  <c r="M20" i="95"/>
  <c r="U20" i="95" s="1"/>
  <c r="M30" i="95"/>
  <c r="U30" i="95" s="1"/>
  <c r="M38" i="95"/>
  <c r="U38" i="95" s="1"/>
  <c r="M48" i="95"/>
  <c r="U48" i="95" s="1"/>
  <c r="M56" i="95"/>
  <c r="U56" i="95" s="1"/>
  <c r="M66" i="95"/>
  <c r="U66" i="95" s="1"/>
  <c r="F6" i="95"/>
  <c r="F10" i="95"/>
  <c r="F15" i="95"/>
  <c r="F19" i="95"/>
  <c r="F24" i="95"/>
  <c r="F28" i="95"/>
  <c r="F33" i="95"/>
  <c r="F37" i="95"/>
  <c r="F42" i="95"/>
  <c r="F46" i="95"/>
  <c r="F51" i="95"/>
  <c r="F55" i="95"/>
  <c r="F60" i="95"/>
  <c r="F64" i="95"/>
  <c r="F69" i="95"/>
  <c r="F73" i="95"/>
  <c r="F78" i="95"/>
  <c r="M77" i="95"/>
  <c r="U77" i="95" s="1"/>
  <c r="M71" i="95"/>
  <c r="U71" i="95" s="1"/>
  <c r="M65" i="95"/>
  <c r="U65" i="95" s="1"/>
  <c r="M59" i="95"/>
  <c r="U59" i="95" s="1"/>
  <c r="M53" i="95"/>
  <c r="U53" i="95" s="1"/>
  <c r="M47" i="95"/>
  <c r="U47" i="95" s="1"/>
  <c r="M41" i="95"/>
  <c r="U41" i="95" s="1"/>
  <c r="M35" i="95"/>
  <c r="U35" i="95" s="1"/>
  <c r="M29" i="95"/>
  <c r="U29" i="95" s="1"/>
  <c r="M23" i="95"/>
  <c r="U23" i="95" s="1"/>
  <c r="M17" i="95"/>
  <c r="U17" i="95" s="1"/>
  <c r="M11" i="95"/>
  <c r="U11" i="95" s="1"/>
  <c r="M5" i="95"/>
  <c r="U5" i="95" s="1"/>
  <c r="M76" i="95"/>
  <c r="U76" i="95" s="1"/>
  <c r="M70" i="95"/>
  <c r="U70" i="95" s="1"/>
  <c r="M64" i="95"/>
  <c r="U64" i="95" s="1"/>
  <c r="M58" i="95"/>
  <c r="U58" i="95" s="1"/>
  <c r="M52" i="95"/>
  <c r="U52" i="95" s="1"/>
  <c r="M46" i="95"/>
  <c r="U46" i="95" s="1"/>
  <c r="M40" i="95"/>
  <c r="U40" i="95" s="1"/>
  <c r="M34" i="95"/>
  <c r="U34" i="95" s="1"/>
  <c r="M28" i="95"/>
  <c r="U28" i="95" s="1"/>
  <c r="M22" i="95"/>
  <c r="U22" i="95" s="1"/>
  <c r="M16" i="95"/>
  <c r="U16" i="95" s="1"/>
  <c r="M10" i="95"/>
  <c r="U10" i="95" s="1"/>
  <c r="M4" i="95"/>
  <c r="U4" i="95" s="1"/>
  <c r="X4" i="95" s="1"/>
  <c r="M13" i="95"/>
  <c r="U13" i="95" s="1"/>
  <c r="M21" i="95"/>
  <c r="U21" i="95" s="1"/>
  <c r="M31" i="95"/>
  <c r="U31" i="95" s="1"/>
  <c r="M39" i="95"/>
  <c r="U39" i="95" s="1"/>
  <c r="M49" i="95"/>
  <c r="U49" i="95" s="1"/>
  <c r="M57" i="95"/>
  <c r="U57" i="95" s="1"/>
  <c r="M67" i="95"/>
  <c r="U67" i="95" s="1"/>
  <c r="M75" i="95"/>
  <c r="U75" i="95" s="1"/>
  <c r="V73" i="95"/>
  <c r="V77" i="95"/>
  <c r="V75" i="95"/>
  <c r="V71" i="95"/>
  <c r="V68" i="95"/>
  <c r="V65" i="95"/>
  <c r="V62" i="95"/>
  <c r="V59" i="95"/>
  <c r="V56" i="95"/>
  <c r="V74" i="95"/>
  <c r="V70" i="95"/>
  <c r="V78" i="95"/>
  <c r="V63" i="95"/>
  <c r="V61" i="95"/>
  <c r="V76" i="95"/>
  <c r="V72" i="95"/>
  <c r="V69" i="95"/>
  <c r="V66" i="95"/>
  <c r="V64" i="95"/>
  <c r="V57" i="95"/>
  <c r="V55" i="95"/>
  <c r="V79" i="95"/>
  <c r="V60" i="95"/>
  <c r="V51" i="95"/>
  <c r="V48" i="95"/>
  <c r="V45" i="95"/>
  <c r="V42" i="95"/>
  <c r="V39" i="95"/>
  <c r="V36" i="95"/>
  <c r="V33" i="95"/>
  <c r="V30" i="95"/>
  <c r="V27" i="95"/>
  <c r="V24" i="95"/>
  <c r="V21" i="95"/>
  <c r="V18" i="95"/>
  <c r="V15" i="95"/>
  <c r="V12" i="95"/>
  <c r="V10" i="95"/>
  <c r="V8" i="95"/>
  <c r="V6" i="95"/>
  <c r="V4" i="95"/>
  <c r="Y4" i="95" s="1"/>
  <c r="V67" i="95"/>
  <c r="V54" i="95"/>
  <c r="V53" i="95"/>
  <c r="V50" i="95"/>
  <c r="V47" i="95"/>
  <c r="V44" i="95"/>
  <c r="V41" i="95"/>
  <c r="V38" i="95"/>
  <c r="V35" i="95"/>
  <c r="V32" i="95"/>
  <c r="V52" i="95"/>
  <c r="V43" i="95"/>
  <c r="V34" i="95"/>
  <c r="V28" i="95"/>
  <c r="V25" i="95"/>
  <c r="V22" i="95"/>
  <c r="V19" i="95"/>
  <c r="V16" i="95"/>
  <c r="V49" i="95"/>
  <c r="V40" i="95"/>
  <c r="V31" i="95"/>
  <c r="V29" i="95"/>
  <c r="V26" i="95"/>
  <c r="V23" i="95"/>
  <c r="V20" i="95"/>
  <c r="V17" i="95"/>
  <c r="Q45" i="95"/>
  <c r="H50" i="96"/>
  <c r="I50" i="96" s="1"/>
  <c r="J50" i="96" s="1"/>
  <c r="AI3" i="96"/>
  <c r="H13" i="96"/>
  <c r="I13" i="96" s="1"/>
  <c r="J13" i="96" s="1"/>
  <c r="H31" i="96"/>
  <c r="I31" i="96" s="1"/>
  <c r="J31" i="96" s="1"/>
  <c r="H59" i="96"/>
  <c r="I59" i="96" s="1"/>
  <c r="J59" i="96" s="1"/>
  <c r="H19" i="96"/>
  <c r="I19" i="96" s="1"/>
  <c r="J19" i="96" s="1"/>
  <c r="H37" i="96"/>
  <c r="I37" i="96" s="1"/>
  <c r="J37" i="96" s="1"/>
  <c r="H68" i="96"/>
  <c r="I68" i="96" s="1"/>
  <c r="J68" i="96" s="1"/>
  <c r="H7" i="96"/>
  <c r="I7" i="96" s="1"/>
  <c r="J7" i="96" s="1"/>
  <c r="H25" i="96"/>
  <c r="I25" i="96" s="1"/>
  <c r="J25" i="96" s="1"/>
  <c r="H43" i="96"/>
  <c r="I43" i="96" s="1"/>
  <c r="J43" i="96" s="1"/>
  <c r="F68" i="96"/>
  <c r="F65" i="96"/>
  <c r="F62" i="96"/>
  <c r="F59" i="96"/>
  <c r="F56" i="96"/>
  <c r="F53" i="96"/>
  <c r="F50" i="96"/>
  <c r="F47" i="96"/>
  <c r="F44" i="96"/>
  <c r="F41" i="96"/>
  <c r="F38" i="96"/>
  <c r="F35" i="96"/>
  <c r="F32" i="96"/>
  <c r="F29" i="96"/>
  <c r="F26" i="96"/>
  <c r="F23" i="96"/>
  <c r="F20" i="96"/>
  <c r="F17" i="96"/>
  <c r="F14" i="96"/>
  <c r="F11" i="96"/>
  <c r="F8" i="96"/>
  <c r="F5" i="96"/>
  <c r="G67" i="96"/>
  <c r="G64" i="96"/>
  <c r="G61" i="96"/>
  <c r="G58" i="96"/>
  <c r="G55" i="96"/>
  <c r="G52" i="96"/>
  <c r="G49" i="96"/>
  <c r="G46" i="96"/>
  <c r="F67" i="96"/>
  <c r="F64" i="96"/>
  <c r="F61" i="96"/>
  <c r="F58" i="96"/>
  <c r="F55" i="96"/>
  <c r="F52" i="96"/>
  <c r="F49" i="96"/>
  <c r="F46" i="96"/>
  <c r="F43" i="96"/>
  <c r="F40" i="96"/>
  <c r="F37" i="96"/>
  <c r="F34" i="96"/>
  <c r="F31" i="96"/>
  <c r="F28" i="96"/>
  <c r="F25" i="96"/>
  <c r="F22" i="96"/>
  <c r="F19" i="96"/>
  <c r="F16" i="96"/>
  <c r="F13" i="96"/>
  <c r="F10" i="96"/>
  <c r="F7" i="96"/>
  <c r="F4" i="96"/>
  <c r="G69" i="96"/>
  <c r="G66" i="96"/>
  <c r="G63" i="96"/>
  <c r="G60" i="96"/>
  <c r="G57" i="96"/>
  <c r="G54" i="96"/>
  <c r="G51" i="96"/>
  <c r="G48" i="96"/>
  <c r="G45" i="96"/>
  <c r="G42" i="96"/>
  <c r="G39" i="96"/>
  <c r="G36" i="96"/>
  <c r="G33" i="96"/>
  <c r="G30" i="96"/>
  <c r="G27" i="96"/>
  <c r="G24" i="96"/>
  <c r="G21" i="96"/>
  <c r="G18" i="96"/>
  <c r="G15" i="96"/>
  <c r="G12" i="96"/>
  <c r="G9" i="96"/>
  <c r="G6" i="96"/>
  <c r="G8" i="96"/>
  <c r="G14" i="96"/>
  <c r="G20" i="96"/>
  <c r="G26" i="96"/>
  <c r="G32" i="96"/>
  <c r="G38" i="96"/>
  <c r="G44" i="96"/>
  <c r="G53" i="96"/>
  <c r="G62" i="96"/>
  <c r="M20" i="96"/>
  <c r="U20" i="96" s="1"/>
  <c r="M38" i="96"/>
  <c r="U38" i="96" s="1"/>
  <c r="F9" i="96"/>
  <c r="F15" i="96"/>
  <c r="F21" i="96"/>
  <c r="F27" i="96"/>
  <c r="F33" i="96"/>
  <c r="F39" i="96"/>
  <c r="F45" i="96"/>
  <c r="F54" i="96"/>
  <c r="F63" i="96"/>
  <c r="M67" i="96"/>
  <c r="U67" i="96" s="1"/>
  <c r="M61" i="96"/>
  <c r="U61" i="96" s="1"/>
  <c r="M55" i="96"/>
  <c r="U55" i="96" s="1"/>
  <c r="M49" i="96"/>
  <c r="U49" i="96" s="1"/>
  <c r="M43" i="96"/>
  <c r="U43" i="96" s="1"/>
  <c r="M37" i="96"/>
  <c r="U37" i="96" s="1"/>
  <c r="M31" i="96"/>
  <c r="U31" i="96" s="1"/>
  <c r="M25" i="96"/>
  <c r="U25" i="96" s="1"/>
  <c r="M19" i="96"/>
  <c r="U19" i="96" s="1"/>
  <c r="M13" i="96"/>
  <c r="U13" i="96" s="1"/>
  <c r="M7" i="96"/>
  <c r="U7" i="96" s="1"/>
  <c r="M66" i="96"/>
  <c r="U66" i="96" s="1"/>
  <c r="M60" i="96"/>
  <c r="U60" i="96" s="1"/>
  <c r="M54" i="96"/>
  <c r="U54" i="96" s="1"/>
  <c r="M48" i="96"/>
  <c r="U48" i="96" s="1"/>
  <c r="M42" i="96"/>
  <c r="U42" i="96" s="1"/>
  <c r="M36" i="96"/>
  <c r="U36" i="96" s="1"/>
  <c r="M30" i="96"/>
  <c r="U30" i="96" s="1"/>
  <c r="M24" i="96"/>
  <c r="U24" i="96" s="1"/>
  <c r="M18" i="96"/>
  <c r="U18" i="96" s="1"/>
  <c r="M12" i="96"/>
  <c r="U12" i="96" s="1"/>
  <c r="M6" i="96"/>
  <c r="U6" i="96" s="1"/>
  <c r="M65" i="96"/>
  <c r="U65" i="96" s="1"/>
  <c r="M59" i="96"/>
  <c r="U59" i="96" s="1"/>
  <c r="M53" i="96"/>
  <c r="U53" i="96" s="1"/>
  <c r="M47" i="96"/>
  <c r="U47" i="96" s="1"/>
  <c r="M41" i="96"/>
  <c r="U41" i="96" s="1"/>
  <c r="M35" i="96"/>
  <c r="U35" i="96" s="1"/>
  <c r="M29" i="96"/>
  <c r="U29" i="96" s="1"/>
  <c r="M23" i="96"/>
  <c r="U23" i="96" s="1"/>
  <c r="M17" i="96"/>
  <c r="U17" i="96" s="1"/>
  <c r="M11" i="96"/>
  <c r="U11" i="96" s="1"/>
  <c r="M5" i="96"/>
  <c r="U5" i="96" s="1"/>
  <c r="M64" i="96"/>
  <c r="U64" i="96" s="1"/>
  <c r="M58" i="96"/>
  <c r="U58" i="96" s="1"/>
  <c r="M52" i="96"/>
  <c r="U52" i="96" s="1"/>
  <c r="M46" i="96"/>
  <c r="U46" i="96" s="1"/>
  <c r="M40" i="96"/>
  <c r="U40" i="96" s="1"/>
  <c r="M34" i="96"/>
  <c r="U34" i="96" s="1"/>
  <c r="M28" i="96"/>
  <c r="U28" i="96" s="1"/>
  <c r="M22" i="96"/>
  <c r="U22" i="96" s="1"/>
  <c r="M16" i="96"/>
  <c r="U16" i="96" s="1"/>
  <c r="M10" i="96"/>
  <c r="U10" i="96" s="1"/>
  <c r="M4" i="96"/>
  <c r="U4" i="96" s="1"/>
  <c r="X4" i="96" s="1"/>
  <c r="M21" i="96"/>
  <c r="U21" i="96" s="1"/>
  <c r="M39" i="96"/>
  <c r="U39" i="96" s="1"/>
  <c r="M57" i="96"/>
  <c r="U57" i="96" s="1"/>
  <c r="G4" i="96"/>
  <c r="G10" i="96"/>
  <c r="G16" i="96"/>
  <c r="G22" i="96"/>
  <c r="G28" i="96"/>
  <c r="G34" i="96"/>
  <c r="G40" i="96"/>
  <c r="G47" i="96"/>
  <c r="G56" i="96"/>
  <c r="G65" i="96"/>
  <c r="M8" i="96"/>
  <c r="U8" i="96" s="1"/>
  <c r="M26" i="96"/>
  <c r="U26" i="96" s="1"/>
  <c r="M44" i="96"/>
  <c r="U44" i="96" s="1"/>
  <c r="M62" i="96"/>
  <c r="U62" i="96" s="1"/>
  <c r="G5" i="96"/>
  <c r="G11" i="96"/>
  <c r="G17" i="96"/>
  <c r="G23" i="96"/>
  <c r="G29" i="96"/>
  <c r="G35" i="96"/>
  <c r="G41" i="96"/>
  <c r="F48" i="96"/>
  <c r="F57" i="96"/>
  <c r="F66" i="96"/>
  <c r="M9" i="96"/>
  <c r="U9" i="96" s="1"/>
  <c r="M27" i="96"/>
  <c r="U27" i="96" s="1"/>
  <c r="M45" i="96"/>
  <c r="U45" i="96" s="1"/>
  <c r="M63" i="96"/>
  <c r="U63" i="96" s="1"/>
  <c r="R69" i="96"/>
  <c r="R66" i="96"/>
  <c r="R63" i="96"/>
  <c r="R60" i="96"/>
  <c r="R57" i="96"/>
  <c r="R68" i="96"/>
  <c r="R65" i="96"/>
  <c r="R62" i="96"/>
  <c r="R59" i="96"/>
  <c r="R56" i="96"/>
  <c r="R54" i="96"/>
  <c r="R51" i="96"/>
  <c r="R48" i="96"/>
  <c r="R45" i="96"/>
  <c r="R42" i="96"/>
  <c r="R39" i="96"/>
  <c r="R36" i="96"/>
  <c r="R33" i="96"/>
  <c r="R53" i="96"/>
  <c r="R50" i="96"/>
  <c r="R67" i="96"/>
  <c r="R64" i="96"/>
  <c r="R61" i="96"/>
  <c r="R58" i="96"/>
  <c r="R55" i="96"/>
  <c r="R52" i="96"/>
  <c r="R49" i="96"/>
  <c r="R47" i="96"/>
  <c r="R40" i="96"/>
  <c r="R38" i="96"/>
  <c r="R43" i="96"/>
  <c r="R41" i="96"/>
  <c r="R32" i="96"/>
  <c r="R31" i="96"/>
  <c r="R34" i="96"/>
  <c r="R44" i="96"/>
  <c r="R29" i="96"/>
  <c r="R26" i="96"/>
  <c r="R23" i="96"/>
  <c r="R20" i="96"/>
  <c r="R17" i="96"/>
  <c r="R37" i="96"/>
  <c r="R28" i="96"/>
  <c r="R25" i="96"/>
  <c r="R22" i="96"/>
  <c r="R19" i="96"/>
  <c r="R35" i="96"/>
  <c r="R27" i="96"/>
  <c r="R24" i="96"/>
  <c r="R6" i="96"/>
  <c r="Q69" i="96"/>
  <c r="Q66" i="96"/>
  <c r="Q63" i="96"/>
  <c r="Q60" i="96"/>
  <c r="Q57" i="96"/>
  <c r="Q67" i="96"/>
  <c r="Q64" i="96"/>
  <c r="Q61" i="96"/>
  <c r="Q58" i="96"/>
  <c r="Q55" i="96"/>
  <c r="Q52" i="96"/>
  <c r="Q49" i="96"/>
  <c r="Q68" i="96"/>
  <c r="Q65" i="96"/>
  <c r="Q62" i="96"/>
  <c r="Q59" i="96"/>
  <c r="Q56" i="96"/>
  <c r="Q54" i="96"/>
  <c r="Q51" i="96"/>
  <c r="Q48" i="96"/>
  <c r="Q45" i="96"/>
  <c r="Q42" i="96"/>
  <c r="Q39" i="96"/>
  <c r="Q47" i="96"/>
  <c r="Q40" i="96"/>
  <c r="Q38" i="96"/>
  <c r="Q35" i="96"/>
  <c r="Q50" i="96"/>
  <c r="Q43" i="96"/>
  <c r="Q41" i="96"/>
  <c r="Q32" i="96"/>
  <c r="Q31" i="96"/>
  <c r="Q34" i="96"/>
  <c r="Q27" i="96"/>
  <c r="Q24" i="96"/>
  <c r="Q21" i="96"/>
  <c r="Q44" i="96"/>
  <c r="Q33" i="96"/>
  <c r="Q29" i="96"/>
  <c r="Q26" i="96"/>
  <c r="Q23" i="96"/>
  <c r="Q20" i="96"/>
  <c r="Q17" i="96"/>
  <c r="Q37" i="96"/>
  <c r="Q46" i="96"/>
  <c r="Q30" i="96"/>
  <c r="R8" i="96"/>
  <c r="V67" i="96"/>
  <c r="V64" i="96"/>
  <c r="V61" i="96"/>
  <c r="V58" i="96"/>
  <c r="V68" i="96"/>
  <c r="V65" i="96"/>
  <c r="V62" i="96"/>
  <c r="V59" i="96"/>
  <c r="V56" i="96"/>
  <c r="V53" i="96"/>
  <c r="V50" i="96"/>
  <c r="V69" i="96"/>
  <c r="V66" i="96"/>
  <c r="V63" i="96"/>
  <c r="V60" i="96"/>
  <c r="V57" i="96"/>
  <c r="V55" i="96"/>
  <c r="V52" i="96"/>
  <c r="V49" i="96"/>
  <c r="V46" i="96"/>
  <c r="V43" i="96"/>
  <c r="V40" i="96"/>
  <c r="V37" i="96"/>
  <c r="V41" i="96"/>
  <c r="V39" i="96"/>
  <c r="V36" i="96"/>
  <c r="V30" i="96"/>
  <c r="V51" i="96"/>
  <c r="V48" i="96"/>
  <c r="V44" i="96"/>
  <c r="V42" i="96"/>
  <c r="V33" i="96"/>
  <c r="V28" i="96"/>
  <c r="V25" i="96"/>
  <c r="V22" i="96"/>
  <c r="V38" i="96"/>
  <c r="V54" i="96"/>
  <c r="V32" i="96"/>
  <c r="V27" i="96"/>
  <c r="V24" i="96"/>
  <c r="V21" i="96"/>
  <c r="V18" i="96"/>
  <c r="V47" i="96"/>
  <c r="V35" i="96"/>
  <c r="V45" i="96"/>
  <c r="V34" i="96"/>
  <c r="R10" i="96"/>
  <c r="V11" i="96"/>
  <c r="R12" i="96"/>
  <c r="R15" i="96"/>
  <c r="Q7" i="96"/>
  <c r="Q13" i="96"/>
  <c r="V14" i="96"/>
  <c r="Q28" i="96"/>
  <c r="V29" i="96"/>
  <c r="Q36" i="96"/>
  <c r="R46" i="96"/>
  <c r="R7" i="96"/>
  <c r="Q9" i="96"/>
  <c r="Q11" i="96"/>
  <c r="R13" i="96"/>
  <c r="V20" i="96"/>
  <c r="V31" i="96"/>
  <c r="R11" i="96"/>
  <c r="Q14" i="96"/>
  <c r="V15" i="96"/>
  <c r="Q16" i="96"/>
  <c r="V17" i="96"/>
  <c r="Q19" i="96"/>
  <c r="Q25" i="96"/>
  <c r="V26" i="96"/>
  <c r="AI3" i="80" l="1"/>
  <c r="AI3" i="32"/>
  <c r="AI3" i="41"/>
  <c r="AE3" i="54"/>
  <c r="AN3" i="54" s="1"/>
  <c r="P3" i="54"/>
  <c r="AF3" i="54" s="1"/>
  <c r="AO3" i="54" s="1"/>
  <c r="W5" i="50"/>
  <c r="AE4" i="50"/>
  <c r="AG4" i="50"/>
  <c r="AF4" i="50"/>
  <c r="AF4" i="64"/>
  <c r="W5" i="64"/>
  <c r="AE4" i="64"/>
  <c r="AG4" i="64"/>
  <c r="K6" i="1"/>
  <c r="W5" i="94"/>
  <c r="AE4" i="94"/>
  <c r="AF4" i="94"/>
  <c r="AG4" i="94"/>
  <c r="AF4" i="20"/>
  <c r="W5" i="20"/>
  <c r="AE4" i="20"/>
  <c r="AG4" i="20"/>
  <c r="AF4" i="19"/>
  <c r="W5" i="19"/>
  <c r="Y5" i="19" s="1"/>
  <c r="AE4" i="19"/>
  <c r="AG4" i="19"/>
  <c r="AF4" i="90"/>
  <c r="AO4" i="90" s="1"/>
  <c r="AE4" i="90"/>
  <c r="W5" i="90"/>
  <c r="AG4" i="90"/>
  <c r="AP4" i="90" s="1"/>
  <c r="W5" i="6"/>
  <c r="AG4" i="6"/>
  <c r="AP4" i="6" s="1"/>
  <c r="AE4" i="6"/>
  <c r="AF4" i="6"/>
  <c r="AO4" i="6" s="1"/>
  <c r="AF4" i="56"/>
  <c r="W5" i="56"/>
  <c r="AE4" i="56"/>
  <c r="AG4" i="56"/>
  <c r="W5" i="30"/>
  <c r="AG4" i="30"/>
  <c r="AF4" i="30"/>
  <c r="AE4" i="30"/>
  <c r="W5" i="7"/>
  <c r="AG4" i="7"/>
  <c r="AF4" i="7"/>
  <c r="AE4" i="7"/>
  <c r="W5" i="58"/>
  <c r="AE4" i="58"/>
  <c r="AG4" i="58"/>
  <c r="AP4" i="58" s="1"/>
  <c r="AF4" i="58"/>
  <c r="AO4" i="58" s="1"/>
  <c r="W5" i="57"/>
  <c r="AE4" i="57"/>
  <c r="AG4" i="57"/>
  <c r="AP4" i="57" s="1"/>
  <c r="AF4" i="57"/>
  <c r="AO4" i="57" s="1"/>
  <c r="AG4" i="53"/>
  <c r="AP4" i="53" s="1"/>
  <c r="AF4" i="53"/>
  <c r="AO4" i="53" s="1"/>
  <c r="AE4" i="53"/>
  <c r="W5" i="53"/>
  <c r="AE4" i="8"/>
  <c r="AG4" i="8"/>
  <c r="AF4" i="8"/>
  <c r="W5" i="8"/>
  <c r="W5" i="28"/>
  <c r="AG4" i="28"/>
  <c r="AP4" i="28" s="1"/>
  <c r="AF4" i="28"/>
  <c r="AO4" i="28" s="1"/>
  <c r="AE4" i="28"/>
  <c r="H46" i="96"/>
  <c r="I46" i="96" s="1"/>
  <c r="J46" i="96" s="1"/>
  <c r="H73" i="94"/>
  <c r="I73" i="94" s="1"/>
  <c r="J73" i="94" s="1"/>
  <c r="H59" i="93"/>
  <c r="I59" i="93" s="1"/>
  <c r="J59" i="93" s="1"/>
  <c r="H9" i="92"/>
  <c r="I9" i="92" s="1"/>
  <c r="J9" i="92" s="1"/>
  <c r="H68" i="92"/>
  <c r="I68" i="92" s="1"/>
  <c r="J68" i="92" s="1"/>
  <c r="AI3" i="93"/>
  <c r="AN3" i="93"/>
  <c r="H69" i="91"/>
  <c r="I69" i="91" s="1"/>
  <c r="J69" i="91" s="1"/>
  <c r="H33" i="89"/>
  <c r="I33" i="89" s="1"/>
  <c r="J33" i="89" s="1"/>
  <c r="H97" i="89"/>
  <c r="I97" i="89" s="1"/>
  <c r="J97" i="89" s="1"/>
  <c r="H75" i="86"/>
  <c r="I75" i="86" s="1"/>
  <c r="J75" i="86" s="1"/>
  <c r="H66" i="85"/>
  <c r="I66" i="85" s="1"/>
  <c r="J66" i="85" s="1"/>
  <c r="H10" i="83"/>
  <c r="I10" i="83" s="1"/>
  <c r="J10" i="83" s="1"/>
  <c r="H45" i="84"/>
  <c r="I45" i="84" s="1"/>
  <c r="J45" i="84" s="1"/>
  <c r="H63" i="83"/>
  <c r="I63" i="83" s="1"/>
  <c r="J63" i="83" s="1"/>
  <c r="H59" i="84"/>
  <c r="I59" i="84" s="1"/>
  <c r="J59" i="84" s="1"/>
  <c r="H23" i="84"/>
  <c r="I23" i="84" s="1"/>
  <c r="J23" i="84" s="1"/>
  <c r="H4" i="84"/>
  <c r="I4" i="84" s="1"/>
  <c r="J4" i="84" s="1"/>
  <c r="K4" i="84" s="1"/>
  <c r="H45" i="80"/>
  <c r="I45" i="80" s="1"/>
  <c r="J45" i="80" s="1"/>
  <c r="H56" i="82"/>
  <c r="I56" i="82" s="1"/>
  <c r="J56" i="82" s="1"/>
  <c r="H87" i="81"/>
  <c r="I87" i="81" s="1"/>
  <c r="J87" i="81" s="1"/>
  <c r="H45" i="79"/>
  <c r="I45" i="79" s="1"/>
  <c r="J45" i="79" s="1"/>
  <c r="H67" i="78"/>
  <c r="I67" i="78" s="1"/>
  <c r="J67" i="78" s="1"/>
  <c r="H13" i="78"/>
  <c r="I13" i="78" s="1"/>
  <c r="J13" i="78" s="1"/>
  <c r="H60" i="78"/>
  <c r="I60" i="78" s="1"/>
  <c r="J60" i="78" s="1"/>
  <c r="H37" i="77"/>
  <c r="I37" i="77" s="1"/>
  <c r="J37" i="77" s="1"/>
  <c r="H19" i="75"/>
  <c r="I19" i="75" s="1"/>
  <c r="J19" i="75" s="1"/>
  <c r="Y5" i="57"/>
  <c r="K5" i="57"/>
  <c r="AF4" i="66"/>
  <c r="AO4" i="66" s="1"/>
  <c r="AE4" i="66"/>
  <c r="W5" i="66"/>
  <c r="AG4" i="66"/>
  <c r="AP4" i="66" s="1"/>
  <c r="AH4" i="63"/>
  <c r="Z4" i="63"/>
  <c r="H17" i="96"/>
  <c r="I17" i="96" s="1"/>
  <c r="J17" i="96" s="1"/>
  <c r="H40" i="96"/>
  <c r="I40" i="96" s="1"/>
  <c r="J40" i="96" s="1"/>
  <c r="H4" i="96"/>
  <c r="I4" i="96" s="1"/>
  <c r="J4" i="96" s="1"/>
  <c r="K4" i="96" s="1"/>
  <c r="H32" i="96"/>
  <c r="I32" i="96" s="1"/>
  <c r="J32" i="96" s="1"/>
  <c r="H9" i="96"/>
  <c r="I9" i="96" s="1"/>
  <c r="J9" i="96" s="1"/>
  <c r="H27" i="96"/>
  <c r="I27" i="96" s="1"/>
  <c r="J27" i="96" s="1"/>
  <c r="H45" i="96"/>
  <c r="I45" i="96" s="1"/>
  <c r="J45" i="96" s="1"/>
  <c r="H63" i="96"/>
  <c r="I63" i="96" s="1"/>
  <c r="J63" i="96" s="1"/>
  <c r="H61" i="96"/>
  <c r="I61" i="96" s="1"/>
  <c r="J61" i="96" s="1"/>
  <c r="H54" i="95"/>
  <c r="I54" i="95" s="1"/>
  <c r="J54" i="95" s="1"/>
  <c r="H27" i="95"/>
  <c r="I27" i="95" s="1"/>
  <c r="J27" i="95" s="1"/>
  <c r="H66" i="95"/>
  <c r="I66" i="95" s="1"/>
  <c r="J66" i="95" s="1"/>
  <c r="H39" i="95"/>
  <c r="I39" i="95" s="1"/>
  <c r="J39" i="95" s="1"/>
  <c r="H12" i="95"/>
  <c r="I12" i="95" s="1"/>
  <c r="J12" i="95" s="1"/>
  <c r="H16" i="95"/>
  <c r="I16" i="95" s="1"/>
  <c r="J16" i="95" s="1"/>
  <c r="H34" i="95"/>
  <c r="I34" i="95" s="1"/>
  <c r="J34" i="95" s="1"/>
  <c r="H52" i="95"/>
  <c r="I52" i="95" s="1"/>
  <c r="J52" i="95" s="1"/>
  <c r="H70" i="95"/>
  <c r="I70" i="95" s="1"/>
  <c r="J70" i="95" s="1"/>
  <c r="H81" i="94"/>
  <c r="I81" i="94" s="1"/>
  <c r="J81" i="94" s="1"/>
  <c r="H54" i="94"/>
  <c r="I54" i="94" s="1"/>
  <c r="J54" i="94" s="1"/>
  <c r="H31" i="94"/>
  <c r="I31" i="94" s="1"/>
  <c r="J31" i="94" s="1"/>
  <c r="H27" i="94"/>
  <c r="I27" i="94" s="1"/>
  <c r="J27" i="94" s="1"/>
  <c r="H9" i="94"/>
  <c r="I9" i="94" s="1"/>
  <c r="J9" i="94" s="1"/>
  <c r="H52" i="94"/>
  <c r="I52" i="94" s="1"/>
  <c r="J52" i="94" s="1"/>
  <c r="H70" i="94"/>
  <c r="I70" i="94" s="1"/>
  <c r="J70" i="94" s="1"/>
  <c r="H88" i="94"/>
  <c r="I88" i="94" s="1"/>
  <c r="J88" i="94" s="1"/>
  <c r="H62" i="94"/>
  <c r="I62" i="94" s="1"/>
  <c r="J62" i="94" s="1"/>
  <c r="H37" i="94"/>
  <c r="I37" i="94" s="1"/>
  <c r="J37" i="94" s="1"/>
  <c r="H14" i="94"/>
  <c r="I14" i="94" s="1"/>
  <c r="J14" i="94" s="1"/>
  <c r="H13" i="94"/>
  <c r="I13" i="94" s="1"/>
  <c r="J13" i="94" s="1"/>
  <c r="Y5" i="94"/>
  <c r="H64" i="93"/>
  <c r="I64" i="93" s="1"/>
  <c r="J64" i="93" s="1"/>
  <c r="H28" i="93"/>
  <c r="I28" i="93" s="1"/>
  <c r="J28" i="93" s="1"/>
  <c r="H7" i="93"/>
  <c r="I7" i="93" s="1"/>
  <c r="J7" i="93" s="1"/>
  <c r="H87" i="93"/>
  <c r="I87" i="93" s="1"/>
  <c r="J87" i="93" s="1"/>
  <c r="H51" i="93"/>
  <c r="I51" i="93" s="1"/>
  <c r="J51" i="93" s="1"/>
  <c r="H15" i="93"/>
  <c r="I15" i="93" s="1"/>
  <c r="J15" i="93" s="1"/>
  <c r="H86" i="93"/>
  <c r="I86" i="93" s="1"/>
  <c r="J86" i="93" s="1"/>
  <c r="H50" i="93"/>
  <c r="I50" i="93" s="1"/>
  <c r="J50" i="93" s="1"/>
  <c r="H14" i="93"/>
  <c r="I14" i="93" s="1"/>
  <c r="J14" i="93" s="1"/>
  <c r="H85" i="93"/>
  <c r="I85" i="93" s="1"/>
  <c r="J85" i="93" s="1"/>
  <c r="H65" i="93"/>
  <c r="I65" i="93" s="1"/>
  <c r="J65" i="93" s="1"/>
  <c r="H29" i="93"/>
  <c r="I29" i="93" s="1"/>
  <c r="J29" i="93" s="1"/>
  <c r="H12" i="93"/>
  <c r="I12" i="93" s="1"/>
  <c r="J12" i="93" s="1"/>
  <c r="H57" i="92"/>
  <c r="I57" i="92" s="1"/>
  <c r="J57" i="92" s="1"/>
  <c r="H30" i="92"/>
  <c r="I30" i="92" s="1"/>
  <c r="J30" i="92" s="1"/>
  <c r="H4" i="92"/>
  <c r="I4" i="92" s="1"/>
  <c r="J4" i="92" s="1"/>
  <c r="K4" i="92" s="1"/>
  <c r="H22" i="92"/>
  <c r="I22" i="92" s="1"/>
  <c r="J22" i="92" s="1"/>
  <c r="H40" i="92"/>
  <c r="I40" i="92" s="1"/>
  <c r="J40" i="92" s="1"/>
  <c r="H58" i="92"/>
  <c r="I58" i="92" s="1"/>
  <c r="J58" i="92" s="1"/>
  <c r="H11" i="92"/>
  <c r="I11" i="92" s="1"/>
  <c r="J11" i="92" s="1"/>
  <c r="H29" i="92"/>
  <c r="I29" i="92" s="1"/>
  <c r="J29" i="92" s="1"/>
  <c r="H47" i="92"/>
  <c r="I47" i="92" s="1"/>
  <c r="J47" i="92" s="1"/>
  <c r="H65" i="92"/>
  <c r="I65" i="92" s="1"/>
  <c r="J65" i="92" s="1"/>
  <c r="AH3" i="92"/>
  <c r="AQ3" i="92" s="1"/>
  <c r="H90" i="93"/>
  <c r="I90" i="93" s="1"/>
  <c r="J90" i="93" s="1"/>
  <c r="H75" i="91"/>
  <c r="I75" i="91" s="1"/>
  <c r="J75" i="91" s="1"/>
  <c r="H39" i="91"/>
  <c r="I39" i="91" s="1"/>
  <c r="J39" i="91" s="1"/>
  <c r="H24" i="91"/>
  <c r="I24" i="91" s="1"/>
  <c r="J24" i="91" s="1"/>
  <c r="H36" i="93"/>
  <c r="I36" i="93" s="1"/>
  <c r="J36" i="93" s="1"/>
  <c r="H56" i="91"/>
  <c r="I56" i="91" s="1"/>
  <c r="J56" i="91" s="1"/>
  <c r="AH3" i="91"/>
  <c r="AQ3" i="91" s="1"/>
  <c r="H53" i="91"/>
  <c r="I53" i="91" s="1"/>
  <c r="J53" i="91" s="1"/>
  <c r="H21" i="91"/>
  <c r="I21" i="91" s="1"/>
  <c r="J21" i="91" s="1"/>
  <c r="H19" i="91"/>
  <c r="I19" i="91" s="1"/>
  <c r="J19" i="91" s="1"/>
  <c r="H37" i="91"/>
  <c r="I37" i="91" s="1"/>
  <c r="J37" i="91" s="1"/>
  <c r="H55" i="91"/>
  <c r="I55" i="91" s="1"/>
  <c r="J55" i="91" s="1"/>
  <c r="H73" i="91"/>
  <c r="I73" i="91" s="1"/>
  <c r="J73" i="91" s="1"/>
  <c r="H79" i="90"/>
  <c r="I79" i="90" s="1"/>
  <c r="J79" i="90" s="1"/>
  <c r="H52" i="90"/>
  <c r="I52" i="90" s="1"/>
  <c r="J52" i="90" s="1"/>
  <c r="H25" i="90"/>
  <c r="I25" i="90" s="1"/>
  <c r="J25" i="90" s="1"/>
  <c r="AR3" i="90"/>
  <c r="H75" i="89"/>
  <c r="I75" i="89" s="1"/>
  <c r="J75" i="89" s="1"/>
  <c r="H39" i="89"/>
  <c r="I39" i="89" s="1"/>
  <c r="J39" i="89" s="1"/>
  <c r="H86" i="89"/>
  <c r="I86" i="89" s="1"/>
  <c r="J86" i="89" s="1"/>
  <c r="H50" i="89"/>
  <c r="I50" i="89" s="1"/>
  <c r="J50" i="89" s="1"/>
  <c r="H14" i="89"/>
  <c r="I14" i="89" s="1"/>
  <c r="J14" i="89" s="1"/>
  <c r="H67" i="89"/>
  <c r="I67" i="89" s="1"/>
  <c r="J67" i="89" s="1"/>
  <c r="H31" i="89"/>
  <c r="I31" i="89" s="1"/>
  <c r="J31" i="89" s="1"/>
  <c r="H65" i="89"/>
  <c r="I65" i="89" s="1"/>
  <c r="J65" i="89" s="1"/>
  <c r="H29" i="89"/>
  <c r="I29" i="89" s="1"/>
  <c r="J29" i="89" s="1"/>
  <c r="H55" i="88"/>
  <c r="I55" i="88" s="1"/>
  <c r="J55" i="88" s="1"/>
  <c r="H37" i="88"/>
  <c r="I37" i="88" s="1"/>
  <c r="J37" i="88" s="1"/>
  <c r="H19" i="88"/>
  <c r="I19" i="88" s="1"/>
  <c r="J19" i="88" s="1"/>
  <c r="AH4" i="88"/>
  <c r="H54" i="88"/>
  <c r="I54" i="88" s="1"/>
  <c r="J54" i="88" s="1"/>
  <c r="H36" i="88"/>
  <c r="I36" i="88" s="1"/>
  <c r="J36" i="88" s="1"/>
  <c r="H18" i="88"/>
  <c r="I18" i="88" s="1"/>
  <c r="J18" i="88" s="1"/>
  <c r="H66" i="87"/>
  <c r="I66" i="87" s="1"/>
  <c r="J66" i="87" s="1"/>
  <c r="H48" i="87"/>
  <c r="I48" i="87" s="1"/>
  <c r="J48" i="87" s="1"/>
  <c r="H30" i="87"/>
  <c r="I30" i="87" s="1"/>
  <c r="J30" i="87" s="1"/>
  <c r="H12" i="87"/>
  <c r="I12" i="87" s="1"/>
  <c r="J12" i="87" s="1"/>
  <c r="H78" i="86"/>
  <c r="I78" i="86" s="1"/>
  <c r="J78" i="86" s="1"/>
  <c r="H60" i="86"/>
  <c r="I60" i="86" s="1"/>
  <c r="J60" i="86" s="1"/>
  <c r="H42" i="86"/>
  <c r="I42" i="86" s="1"/>
  <c r="J42" i="86" s="1"/>
  <c r="H24" i="86"/>
  <c r="I24" i="86" s="1"/>
  <c r="J24" i="86" s="1"/>
  <c r="H6" i="86"/>
  <c r="I6" i="86" s="1"/>
  <c r="J6" i="86" s="1"/>
  <c r="AG4" i="87"/>
  <c r="AP4" i="87" s="1"/>
  <c r="AF4" i="87"/>
  <c r="AO4" i="87" s="1"/>
  <c r="AE4" i="87"/>
  <c r="W5" i="87"/>
  <c r="H75" i="85"/>
  <c r="I75" i="85" s="1"/>
  <c r="J75" i="85" s="1"/>
  <c r="H39" i="85"/>
  <c r="I39" i="85" s="1"/>
  <c r="J39" i="85" s="1"/>
  <c r="H67" i="85"/>
  <c r="I67" i="85" s="1"/>
  <c r="J67" i="85" s="1"/>
  <c r="H31" i="85"/>
  <c r="I31" i="85" s="1"/>
  <c r="J31" i="85" s="1"/>
  <c r="H72" i="85"/>
  <c r="I72" i="85" s="1"/>
  <c r="J72" i="85" s="1"/>
  <c r="H36" i="85"/>
  <c r="I36" i="85" s="1"/>
  <c r="J36" i="85" s="1"/>
  <c r="H88" i="86"/>
  <c r="I88" i="86" s="1"/>
  <c r="J88" i="86" s="1"/>
  <c r="H70" i="86"/>
  <c r="I70" i="86" s="1"/>
  <c r="J70" i="86" s="1"/>
  <c r="H52" i="86"/>
  <c r="I52" i="86" s="1"/>
  <c r="J52" i="86" s="1"/>
  <c r="H34" i="86"/>
  <c r="I34" i="86" s="1"/>
  <c r="J34" i="86" s="1"/>
  <c r="H16" i="86"/>
  <c r="I16" i="86" s="1"/>
  <c r="J16" i="86" s="1"/>
  <c r="H67" i="83"/>
  <c r="I67" i="83" s="1"/>
  <c r="J67" i="83" s="1"/>
  <c r="H49" i="83"/>
  <c r="I49" i="83" s="1"/>
  <c r="J49" i="83" s="1"/>
  <c r="H31" i="83"/>
  <c r="I31" i="83" s="1"/>
  <c r="J31" i="83" s="1"/>
  <c r="H13" i="83"/>
  <c r="I13" i="83" s="1"/>
  <c r="J13" i="83" s="1"/>
  <c r="H66" i="84"/>
  <c r="I66" i="84" s="1"/>
  <c r="J66" i="84" s="1"/>
  <c r="H48" i="84"/>
  <c r="I48" i="84" s="1"/>
  <c r="J48" i="84" s="1"/>
  <c r="H30" i="84"/>
  <c r="I30" i="84" s="1"/>
  <c r="J30" i="84" s="1"/>
  <c r="H12" i="84"/>
  <c r="I12" i="84" s="1"/>
  <c r="J12" i="84" s="1"/>
  <c r="H66" i="83"/>
  <c r="I66" i="83" s="1"/>
  <c r="J66" i="83" s="1"/>
  <c r="H48" i="83"/>
  <c r="I48" i="83" s="1"/>
  <c r="J48" i="83" s="1"/>
  <c r="H30" i="83"/>
  <c r="I30" i="83" s="1"/>
  <c r="J30" i="83" s="1"/>
  <c r="H12" i="83"/>
  <c r="I12" i="83" s="1"/>
  <c r="J12" i="83" s="1"/>
  <c r="H62" i="84"/>
  <c r="I62" i="84" s="1"/>
  <c r="J62" i="84" s="1"/>
  <c r="H44" i="84"/>
  <c r="I44" i="84" s="1"/>
  <c r="J44" i="84" s="1"/>
  <c r="H26" i="84"/>
  <c r="I26" i="84" s="1"/>
  <c r="J26" i="84" s="1"/>
  <c r="H8" i="84"/>
  <c r="I8" i="84" s="1"/>
  <c r="J8" i="84" s="1"/>
  <c r="H61" i="84"/>
  <c r="I61" i="84" s="1"/>
  <c r="J61" i="84" s="1"/>
  <c r="H43" i="84"/>
  <c r="I43" i="84" s="1"/>
  <c r="J43" i="84" s="1"/>
  <c r="H25" i="84"/>
  <c r="I25" i="84" s="1"/>
  <c r="J25" i="84" s="1"/>
  <c r="H7" i="84"/>
  <c r="I7" i="84" s="1"/>
  <c r="J7" i="84" s="1"/>
  <c r="H87" i="82"/>
  <c r="I87" i="82" s="1"/>
  <c r="J87" i="82" s="1"/>
  <c r="H60" i="82"/>
  <c r="I60" i="82" s="1"/>
  <c r="J60" i="82" s="1"/>
  <c r="H33" i="82"/>
  <c r="I33" i="82" s="1"/>
  <c r="J33" i="82" s="1"/>
  <c r="H6" i="82"/>
  <c r="I6" i="82" s="1"/>
  <c r="J6" i="82" s="1"/>
  <c r="H91" i="81"/>
  <c r="I91" i="81" s="1"/>
  <c r="J91" i="81" s="1"/>
  <c r="H55" i="81"/>
  <c r="I55" i="81" s="1"/>
  <c r="J55" i="81" s="1"/>
  <c r="H19" i="81"/>
  <c r="I19" i="81" s="1"/>
  <c r="J19" i="81" s="1"/>
  <c r="H84" i="81"/>
  <c r="I84" i="81" s="1"/>
  <c r="J84" i="81" s="1"/>
  <c r="H48" i="81"/>
  <c r="I48" i="81" s="1"/>
  <c r="J48" i="81" s="1"/>
  <c r="H12" i="81"/>
  <c r="I12" i="81" s="1"/>
  <c r="J12" i="81" s="1"/>
  <c r="H66" i="80"/>
  <c r="I66" i="80" s="1"/>
  <c r="J66" i="80" s="1"/>
  <c r="H48" i="80"/>
  <c r="I48" i="80" s="1"/>
  <c r="J48" i="80" s="1"/>
  <c r="H30" i="80"/>
  <c r="I30" i="80" s="1"/>
  <c r="J30" i="80" s="1"/>
  <c r="H12" i="80"/>
  <c r="I12" i="80" s="1"/>
  <c r="J12" i="80" s="1"/>
  <c r="H72" i="82"/>
  <c r="I72" i="82" s="1"/>
  <c r="J72" i="82" s="1"/>
  <c r="H45" i="82"/>
  <c r="I45" i="82" s="1"/>
  <c r="J45" i="82" s="1"/>
  <c r="H18" i="82"/>
  <c r="I18" i="82" s="1"/>
  <c r="J18" i="82" s="1"/>
  <c r="H89" i="81"/>
  <c r="I89" i="81" s="1"/>
  <c r="J89" i="81" s="1"/>
  <c r="H53" i="81"/>
  <c r="I53" i="81" s="1"/>
  <c r="J53" i="81" s="1"/>
  <c r="H17" i="81"/>
  <c r="I17" i="81" s="1"/>
  <c r="J17" i="81" s="1"/>
  <c r="H76" i="81"/>
  <c r="I76" i="81" s="1"/>
  <c r="J76" i="81" s="1"/>
  <c r="H40" i="81"/>
  <c r="I40" i="81" s="1"/>
  <c r="J40" i="81" s="1"/>
  <c r="H4" i="81"/>
  <c r="I4" i="81" s="1"/>
  <c r="J4" i="81" s="1"/>
  <c r="K4" i="81" s="1"/>
  <c r="H66" i="82"/>
  <c r="I66" i="82" s="1"/>
  <c r="J66" i="82" s="1"/>
  <c r="H39" i="82"/>
  <c r="I39" i="82" s="1"/>
  <c r="J39" i="82" s="1"/>
  <c r="H12" i="82"/>
  <c r="I12" i="82" s="1"/>
  <c r="J12" i="82" s="1"/>
  <c r="H17" i="82"/>
  <c r="I17" i="82" s="1"/>
  <c r="J17" i="82" s="1"/>
  <c r="H35" i="82"/>
  <c r="I35" i="82" s="1"/>
  <c r="J35" i="82" s="1"/>
  <c r="H53" i="82"/>
  <c r="I53" i="82" s="1"/>
  <c r="J53" i="82" s="1"/>
  <c r="H71" i="82"/>
  <c r="I71" i="82" s="1"/>
  <c r="J71" i="82" s="1"/>
  <c r="H89" i="82"/>
  <c r="I89" i="82" s="1"/>
  <c r="J89" i="82" s="1"/>
  <c r="H93" i="81"/>
  <c r="I93" i="81" s="1"/>
  <c r="J93" i="81" s="1"/>
  <c r="H57" i="81"/>
  <c r="I57" i="81" s="1"/>
  <c r="J57" i="81" s="1"/>
  <c r="H21" i="81"/>
  <c r="I21" i="81" s="1"/>
  <c r="J21" i="81" s="1"/>
  <c r="H98" i="81"/>
  <c r="I98" i="81" s="1"/>
  <c r="J98" i="81" s="1"/>
  <c r="H92" i="81"/>
  <c r="I92" i="81" s="1"/>
  <c r="J92" i="81" s="1"/>
  <c r="H63" i="79"/>
  <c r="I63" i="79" s="1"/>
  <c r="J63" i="79" s="1"/>
  <c r="H72" i="78"/>
  <c r="I72" i="78" s="1"/>
  <c r="J72" i="78" s="1"/>
  <c r="H45" i="78"/>
  <c r="I45" i="78" s="1"/>
  <c r="J45" i="78" s="1"/>
  <c r="H18" i="78"/>
  <c r="I18" i="78" s="1"/>
  <c r="J18" i="78" s="1"/>
  <c r="H63" i="76"/>
  <c r="I63" i="76" s="1"/>
  <c r="J63" i="76" s="1"/>
  <c r="H45" i="76"/>
  <c r="I45" i="76" s="1"/>
  <c r="J45" i="76" s="1"/>
  <c r="H27" i="76"/>
  <c r="I27" i="76" s="1"/>
  <c r="J27" i="76" s="1"/>
  <c r="H9" i="76"/>
  <c r="I9" i="76" s="1"/>
  <c r="J9" i="76" s="1"/>
  <c r="AR3" i="80"/>
  <c r="H42" i="79"/>
  <c r="I42" i="79" s="1"/>
  <c r="J42" i="79" s="1"/>
  <c r="H57" i="79"/>
  <c r="I57" i="79" s="1"/>
  <c r="J57" i="79" s="1"/>
  <c r="H7" i="79"/>
  <c r="I7" i="79" s="1"/>
  <c r="J7" i="79" s="1"/>
  <c r="H25" i="79"/>
  <c r="I25" i="79" s="1"/>
  <c r="J25" i="79" s="1"/>
  <c r="H43" i="79"/>
  <c r="I43" i="79" s="1"/>
  <c r="J43" i="79" s="1"/>
  <c r="H61" i="79"/>
  <c r="I61" i="79" s="1"/>
  <c r="J61" i="79" s="1"/>
  <c r="H79" i="79"/>
  <c r="I79" i="79" s="1"/>
  <c r="J79" i="79" s="1"/>
  <c r="H17" i="79"/>
  <c r="I17" i="79" s="1"/>
  <c r="J17" i="79" s="1"/>
  <c r="H35" i="79"/>
  <c r="I35" i="79" s="1"/>
  <c r="J35" i="79" s="1"/>
  <c r="H53" i="79"/>
  <c r="I53" i="79" s="1"/>
  <c r="J53" i="79" s="1"/>
  <c r="H71" i="79"/>
  <c r="I71" i="79" s="1"/>
  <c r="J71" i="79" s="1"/>
  <c r="H66" i="78"/>
  <c r="I66" i="78" s="1"/>
  <c r="J66" i="78" s="1"/>
  <c r="H39" i="78"/>
  <c r="I39" i="78" s="1"/>
  <c r="J39" i="78" s="1"/>
  <c r="H12" i="78"/>
  <c r="I12" i="78" s="1"/>
  <c r="J12" i="78" s="1"/>
  <c r="H20" i="78"/>
  <c r="I20" i="78" s="1"/>
  <c r="J20" i="78" s="1"/>
  <c r="H38" i="78"/>
  <c r="I38" i="78" s="1"/>
  <c r="J38" i="78" s="1"/>
  <c r="H56" i="78"/>
  <c r="I56" i="78" s="1"/>
  <c r="J56" i="78" s="1"/>
  <c r="H74" i="78"/>
  <c r="I74" i="78" s="1"/>
  <c r="J74" i="78" s="1"/>
  <c r="AH3" i="78"/>
  <c r="AQ3" i="78" s="1"/>
  <c r="H64" i="78"/>
  <c r="I64" i="78" s="1"/>
  <c r="J64" i="78" s="1"/>
  <c r="H37" i="78"/>
  <c r="I37" i="78" s="1"/>
  <c r="J37" i="78" s="1"/>
  <c r="H10" i="78"/>
  <c r="I10" i="78" s="1"/>
  <c r="J10" i="78" s="1"/>
  <c r="H75" i="77"/>
  <c r="I75" i="77" s="1"/>
  <c r="J75" i="77" s="1"/>
  <c r="H31" i="77"/>
  <c r="I31" i="77" s="1"/>
  <c r="J31" i="77" s="1"/>
  <c r="H67" i="77"/>
  <c r="I67" i="77" s="1"/>
  <c r="J67" i="77" s="1"/>
  <c r="H8" i="77"/>
  <c r="I8" i="77" s="1"/>
  <c r="J8" i="77" s="1"/>
  <c r="H44" i="77"/>
  <c r="I44" i="77" s="1"/>
  <c r="J44" i="77" s="1"/>
  <c r="H80" i="77"/>
  <c r="I80" i="77" s="1"/>
  <c r="J80" i="77" s="1"/>
  <c r="H16" i="77"/>
  <c r="I16" i="77" s="1"/>
  <c r="J16" i="77" s="1"/>
  <c r="H52" i="77"/>
  <c r="I52" i="77" s="1"/>
  <c r="J52" i="77" s="1"/>
  <c r="H88" i="77"/>
  <c r="I88" i="77" s="1"/>
  <c r="J88" i="77" s="1"/>
  <c r="H29" i="77"/>
  <c r="I29" i="77" s="1"/>
  <c r="J29" i="77" s="1"/>
  <c r="H65" i="77"/>
  <c r="I65" i="77" s="1"/>
  <c r="J65" i="77" s="1"/>
  <c r="H6" i="77"/>
  <c r="I6" i="77" s="1"/>
  <c r="J6" i="77" s="1"/>
  <c r="H42" i="77"/>
  <c r="I42" i="77" s="1"/>
  <c r="J42" i="77" s="1"/>
  <c r="H78" i="77"/>
  <c r="I78" i="77" s="1"/>
  <c r="J78" i="77" s="1"/>
  <c r="H44" i="75"/>
  <c r="I44" i="75" s="1"/>
  <c r="J44" i="75" s="1"/>
  <c r="H76" i="75"/>
  <c r="I76" i="75" s="1"/>
  <c r="J76" i="75" s="1"/>
  <c r="H18" i="75"/>
  <c r="I18" i="75" s="1"/>
  <c r="J18" i="75" s="1"/>
  <c r="H61" i="75"/>
  <c r="I61" i="75" s="1"/>
  <c r="J61" i="75" s="1"/>
  <c r="H39" i="75"/>
  <c r="I39" i="75" s="1"/>
  <c r="J39" i="75" s="1"/>
  <c r="H60" i="75"/>
  <c r="I60" i="75" s="1"/>
  <c r="J60" i="75" s="1"/>
  <c r="H35" i="75"/>
  <c r="I35" i="75" s="1"/>
  <c r="J35" i="75" s="1"/>
  <c r="H48" i="75"/>
  <c r="I48" i="75" s="1"/>
  <c r="J48" i="75" s="1"/>
  <c r="H45" i="75"/>
  <c r="I45" i="75" s="1"/>
  <c r="J45" i="75" s="1"/>
  <c r="AN3" i="73"/>
  <c r="AI3" i="73"/>
  <c r="AH4" i="71"/>
  <c r="Z4" i="71"/>
  <c r="H64" i="74"/>
  <c r="I64" i="74" s="1"/>
  <c r="J64" i="74" s="1"/>
  <c r="H28" i="74"/>
  <c r="I28" i="74" s="1"/>
  <c r="J28" i="74" s="1"/>
  <c r="H38" i="75"/>
  <c r="I38" i="75" s="1"/>
  <c r="J38" i="75" s="1"/>
  <c r="H87" i="74"/>
  <c r="I87" i="74" s="1"/>
  <c r="J87" i="74" s="1"/>
  <c r="H51" i="74"/>
  <c r="I51" i="74" s="1"/>
  <c r="J51" i="74" s="1"/>
  <c r="H15" i="74"/>
  <c r="I15" i="74" s="1"/>
  <c r="J15" i="74" s="1"/>
  <c r="H17" i="74"/>
  <c r="I17" i="74" s="1"/>
  <c r="J17" i="74" s="1"/>
  <c r="H35" i="74"/>
  <c r="I35" i="74" s="1"/>
  <c r="J35" i="74" s="1"/>
  <c r="H53" i="74"/>
  <c r="I53" i="74" s="1"/>
  <c r="J53" i="74" s="1"/>
  <c r="H71" i="74"/>
  <c r="I71" i="74" s="1"/>
  <c r="J71" i="74" s="1"/>
  <c r="H89" i="74"/>
  <c r="I89" i="74" s="1"/>
  <c r="J89" i="74" s="1"/>
  <c r="H78" i="74"/>
  <c r="I78" i="74" s="1"/>
  <c r="J78" i="74" s="1"/>
  <c r="H42" i="74"/>
  <c r="I42" i="74" s="1"/>
  <c r="J42" i="74" s="1"/>
  <c r="H6" i="74"/>
  <c r="I6" i="74" s="1"/>
  <c r="J6" i="74" s="1"/>
  <c r="H63" i="75"/>
  <c r="I63" i="75" s="1"/>
  <c r="J63" i="75" s="1"/>
  <c r="H20" i="75"/>
  <c r="I20" i="75" s="1"/>
  <c r="J20" i="75" s="1"/>
  <c r="H50" i="73"/>
  <c r="I50" i="73" s="1"/>
  <c r="J50" i="73" s="1"/>
  <c r="H18" i="73"/>
  <c r="I18" i="73" s="1"/>
  <c r="J18" i="73" s="1"/>
  <c r="H90" i="73"/>
  <c r="I90" i="73" s="1"/>
  <c r="J90" i="73" s="1"/>
  <c r="H68" i="73"/>
  <c r="I68" i="73" s="1"/>
  <c r="J68" i="73" s="1"/>
  <c r="H45" i="73"/>
  <c r="I45" i="73" s="1"/>
  <c r="J45" i="73" s="1"/>
  <c r="H24" i="73"/>
  <c r="I24" i="73" s="1"/>
  <c r="J24" i="73" s="1"/>
  <c r="H96" i="73"/>
  <c r="I96" i="73" s="1"/>
  <c r="J96" i="73" s="1"/>
  <c r="H34" i="73"/>
  <c r="I34" i="73" s="1"/>
  <c r="J34" i="73" s="1"/>
  <c r="H70" i="73"/>
  <c r="I70" i="73" s="1"/>
  <c r="J70" i="73" s="1"/>
  <c r="H11" i="73"/>
  <c r="I11" i="73" s="1"/>
  <c r="J11" i="73" s="1"/>
  <c r="H47" i="73"/>
  <c r="I47" i="73" s="1"/>
  <c r="J47" i="73" s="1"/>
  <c r="H83" i="73"/>
  <c r="I83" i="73" s="1"/>
  <c r="J83" i="73" s="1"/>
  <c r="H25" i="73"/>
  <c r="I25" i="73" s="1"/>
  <c r="J25" i="73" s="1"/>
  <c r="H61" i="73"/>
  <c r="I61" i="73" s="1"/>
  <c r="J61" i="73" s="1"/>
  <c r="H97" i="73"/>
  <c r="I97" i="73" s="1"/>
  <c r="J97" i="73" s="1"/>
  <c r="H14" i="70"/>
  <c r="I14" i="70" s="1"/>
  <c r="J14" i="70" s="1"/>
  <c r="Y5" i="56"/>
  <c r="H5" i="70"/>
  <c r="I5" i="70" s="1"/>
  <c r="J5" i="70" s="1"/>
  <c r="K5" i="70" s="1"/>
  <c r="H7" i="62"/>
  <c r="I7" i="62" s="1"/>
  <c r="J7" i="62" s="1"/>
  <c r="AE3" i="70"/>
  <c r="P3" i="70"/>
  <c r="AF3" i="70" s="1"/>
  <c r="AO3" i="70" s="1"/>
  <c r="P3" i="64"/>
  <c r="AF3" i="64" s="1"/>
  <c r="AO3" i="64" s="1"/>
  <c r="AE3" i="64"/>
  <c r="H10" i="62"/>
  <c r="I10" i="62" s="1"/>
  <c r="J10" i="62" s="1"/>
  <c r="AI3" i="49"/>
  <c r="H63" i="48"/>
  <c r="I63" i="48" s="1"/>
  <c r="J63" i="48" s="1"/>
  <c r="H45" i="48"/>
  <c r="I45" i="48" s="1"/>
  <c r="J45" i="48" s="1"/>
  <c r="H27" i="48"/>
  <c r="I27" i="48" s="1"/>
  <c r="J27" i="48" s="1"/>
  <c r="H9" i="48"/>
  <c r="I9" i="48" s="1"/>
  <c r="J9" i="48" s="1"/>
  <c r="H63" i="47"/>
  <c r="I63" i="47" s="1"/>
  <c r="J63" i="47" s="1"/>
  <c r="H45" i="47"/>
  <c r="I45" i="47" s="1"/>
  <c r="J45" i="47" s="1"/>
  <c r="H27" i="47"/>
  <c r="I27" i="47" s="1"/>
  <c r="J27" i="47" s="1"/>
  <c r="H9" i="47"/>
  <c r="I9" i="47" s="1"/>
  <c r="J9" i="47" s="1"/>
  <c r="H8" i="62"/>
  <c r="I8" i="62" s="1"/>
  <c r="J8" i="62" s="1"/>
  <c r="H56" i="48"/>
  <c r="I56" i="48" s="1"/>
  <c r="J56" i="48" s="1"/>
  <c r="H38" i="48"/>
  <c r="I38" i="48" s="1"/>
  <c r="J38" i="48" s="1"/>
  <c r="H20" i="48"/>
  <c r="I20" i="48" s="1"/>
  <c r="J20" i="48" s="1"/>
  <c r="AH3" i="48"/>
  <c r="AQ3" i="48" s="1"/>
  <c r="H77" i="47"/>
  <c r="I77" i="47" s="1"/>
  <c r="J77" i="47" s="1"/>
  <c r="H59" i="47"/>
  <c r="I59" i="47" s="1"/>
  <c r="J59" i="47" s="1"/>
  <c r="H41" i="47"/>
  <c r="I41" i="47" s="1"/>
  <c r="J41" i="47" s="1"/>
  <c r="H23" i="47"/>
  <c r="I23" i="47" s="1"/>
  <c r="J23" i="47" s="1"/>
  <c r="H5" i="47"/>
  <c r="I5" i="47" s="1"/>
  <c r="J5" i="47" s="1"/>
  <c r="H73" i="46"/>
  <c r="I73" i="46" s="1"/>
  <c r="J73" i="46" s="1"/>
  <c r="H55" i="46"/>
  <c r="I55" i="46" s="1"/>
  <c r="J55" i="46" s="1"/>
  <c r="H37" i="46"/>
  <c r="I37" i="46" s="1"/>
  <c r="J37" i="46" s="1"/>
  <c r="H19" i="46"/>
  <c r="I19" i="46" s="1"/>
  <c r="J19" i="46" s="1"/>
  <c r="H69" i="45"/>
  <c r="I69" i="45" s="1"/>
  <c r="J69" i="45" s="1"/>
  <c r="H33" i="45"/>
  <c r="I33" i="45" s="1"/>
  <c r="J33" i="45" s="1"/>
  <c r="H55" i="44"/>
  <c r="I55" i="44" s="1"/>
  <c r="J55" i="44" s="1"/>
  <c r="H37" i="44"/>
  <c r="I37" i="44" s="1"/>
  <c r="J37" i="44" s="1"/>
  <c r="H19" i="44"/>
  <c r="I19" i="44" s="1"/>
  <c r="J19" i="44" s="1"/>
  <c r="H14" i="62"/>
  <c r="I14" i="62" s="1"/>
  <c r="J14" i="62" s="1"/>
  <c r="H86" i="45"/>
  <c r="I86" i="45" s="1"/>
  <c r="J86" i="45" s="1"/>
  <c r="H50" i="45"/>
  <c r="I50" i="45" s="1"/>
  <c r="J50" i="45" s="1"/>
  <c r="H22" i="62"/>
  <c r="I22" i="62" s="1"/>
  <c r="J22" i="62" s="1"/>
  <c r="H67" i="48"/>
  <c r="I67" i="48" s="1"/>
  <c r="J67" i="48" s="1"/>
  <c r="H49" i="48"/>
  <c r="I49" i="48" s="1"/>
  <c r="J49" i="48" s="1"/>
  <c r="H31" i="48"/>
  <c r="I31" i="48" s="1"/>
  <c r="J31" i="48" s="1"/>
  <c r="H13" i="48"/>
  <c r="I13" i="48" s="1"/>
  <c r="J13" i="48" s="1"/>
  <c r="H70" i="47"/>
  <c r="I70" i="47" s="1"/>
  <c r="J70" i="47" s="1"/>
  <c r="H52" i="47"/>
  <c r="I52" i="47" s="1"/>
  <c r="J52" i="47" s="1"/>
  <c r="H34" i="47"/>
  <c r="I34" i="47" s="1"/>
  <c r="J34" i="47" s="1"/>
  <c r="H16" i="47"/>
  <c r="I16" i="47" s="1"/>
  <c r="J16" i="47" s="1"/>
  <c r="H72" i="46"/>
  <c r="I72" i="46" s="1"/>
  <c r="J72" i="46" s="1"/>
  <c r="H54" i="46"/>
  <c r="I54" i="46" s="1"/>
  <c r="J54" i="46" s="1"/>
  <c r="H36" i="46"/>
  <c r="I36" i="46" s="1"/>
  <c r="J36" i="46" s="1"/>
  <c r="H18" i="46"/>
  <c r="I18" i="46" s="1"/>
  <c r="J18" i="46" s="1"/>
  <c r="H60" i="44"/>
  <c r="I60" i="44" s="1"/>
  <c r="J60" i="44" s="1"/>
  <c r="H42" i="44"/>
  <c r="I42" i="44" s="1"/>
  <c r="J42" i="44" s="1"/>
  <c r="H24" i="44"/>
  <c r="I24" i="44" s="1"/>
  <c r="J24" i="44" s="1"/>
  <c r="H6" i="44"/>
  <c r="I6" i="44" s="1"/>
  <c r="J6" i="44" s="1"/>
  <c r="AE4" i="46"/>
  <c r="W5" i="46"/>
  <c r="X5" i="46" s="1"/>
  <c r="AH5" i="46" s="1"/>
  <c r="AG4" i="46"/>
  <c r="AF4" i="46"/>
  <c r="H64" i="41"/>
  <c r="I64" i="41" s="1"/>
  <c r="J64" i="41" s="1"/>
  <c r="H28" i="41"/>
  <c r="I28" i="41" s="1"/>
  <c r="J28" i="41" s="1"/>
  <c r="H73" i="42"/>
  <c r="I73" i="42" s="1"/>
  <c r="J73" i="42" s="1"/>
  <c r="H55" i="42"/>
  <c r="I55" i="42" s="1"/>
  <c r="J55" i="42" s="1"/>
  <c r="H37" i="42"/>
  <c r="I37" i="42" s="1"/>
  <c r="J37" i="42" s="1"/>
  <c r="H19" i="42"/>
  <c r="I19" i="42" s="1"/>
  <c r="J19" i="42" s="1"/>
  <c r="H81" i="41"/>
  <c r="I81" i="41" s="1"/>
  <c r="J81" i="41" s="1"/>
  <c r="H45" i="41"/>
  <c r="I45" i="41" s="1"/>
  <c r="J45" i="41" s="1"/>
  <c r="H9" i="41"/>
  <c r="I9" i="41" s="1"/>
  <c r="J9" i="41" s="1"/>
  <c r="H74" i="41"/>
  <c r="I74" i="41" s="1"/>
  <c r="J74" i="41" s="1"/>
  <c r="H38" i="41"/>
  <c r="I38" i="41" s="1"/>
  <c r="J38" i="41" s="1"/>
  <c r="H78" i="42"/>
  <c r="I78" i="42" s="1"/>
  <c r="J78" i="42" s="1"/>
  <c r="H60" i="42"/>
  <c r="I60" i="42" s="1"/>
  <c r="J60" i="42" s="1"/>
  <c r="H42" i="42"/>
  <c r="I42" i="42" s="1"/>
  <c r="J42" i="42" s="1"/>
  <c r="H24" i="42"/>
  <c r="I24" i="42" s="1"/>
  <c r="J24" i="42" s="1"/>
  <c r="H6" i="42"/>
  <c r="I6" i="42" s="1"/>
  <c r="J6" i="42" s="1"/>
  <c r="H21" i="62"/>
  <c r="I21" i="62" s="1"/>
  <c r="J21" i="62" s="1"/>
  <c r="H69" i="43"/>
  <c r="I69" i="43" s="1"/>
  <c r="J69" i="43" s="1"/>
  <c r="H51" i="43"/>
  <c r="I51" i="43" s="1"/>
  <c r="J51" i="43" s="1"/>
  <c r="H33" i="43"/>
  <c r="I33" i="43" s="1"/>
  <c r="J33" i="43" s="1"/>
  <c r="H15" i="43"/>
  <c r="I15" i="43" s="1"/>
  <c r="J15" i="43" s="1"/>
  <c r="H80" i="42"/>
  <c r="I80" i="42" s="1"/>
  <c r="J80" i="42" s="1"/>
  <c r="H62" i="42"/>
  <c r="I62" i="42" s="1"/>
  <c r="J62" i="42" s="1"/>
  <c r="H44" i="42"/>
  <c r="I44" i="42" s="1"/>
  <c r="J44" i="42" s="1"/>
  <c r="H26" i="42"/>
  <c r="I26" i="42" s="1"/>
  <c r="J26" i="42" s="1"/>
  <c r="H8" i="42"/>
  <c r="I8" i="42" s="1"/>
  <c r="J8" i="42" s="1"/>
  <c r="H65" i="41"/>
  <c r="I65" i="41" s="1"/>
  <c r="J65" i="41" s="1"/>
  <c r="H29" i="41"/>
  <c r="I29" i="41" s="1"/>
  <c r="J29" i="41" s="1"/>
  <c r="H42" i="39"/>
  <c r="I42" i="39" s="1"/>
  <c r="J42" i="39" s="1"/>
  <c r="H65" i="37"/>
  <c r="I65" i="37" s="1"/>
  <c r="J65" i="37" s="1"/>
  <c r="H29" i="37"/>
  <c r="I29" i="37" s="1"/>
  <c r="J29" i="37" s="1"/>
  <c r="AR3" i="41"/>
  <c r="H67" i="40"/>
  <c r="I67" i="40" s="1"/>
  <c r="J67" i="40" s="1"/>
  <c r="H40" i="40"/>
  <c r="I40" i="40" s="1"/>
  <c r="J40" i="40" s="1"/>
  <c r="H13" i="40"/>
  <c r="I13" i="40" s="1"/>
  <c r="J13" i="40" s="1"/>
  <c r="H34" i="39"/>
  <c r="I34" i="39" s="1"/>
  <c r="J34" i="39" s="1"/>
  <c r="H94" i="37"/>
  <c r="I94" i="37" s="1"/>
  <c r="J94" i="37" s="1"/>
  <c r="H58" i="37"/>
  <c r="I58" i="37" s="1"/>
  <c r="J58" i="37" s="1"/>
  <c r="H22" i="37"/>
  <c r="I22" i="37" s="1"/>
  <c r="J22" i="37" s="1"/>
  <c r="H73" i="39"/>
  <c r="I73" i="39" s="1"/>
  <c r="J73" i="39" s="1"/>
  <c r="H30" i="39"/>
  <c r="I30" i="39" s="1"/>
  <c r="J30" i="39" s="1"/>
  <c r="H63" i="37"/>
  <c r="I63" i="37" s="1"/>
  <c r="J63" i="37" s="1"/>
  <c r="H27" i="37"/>
  <c r="I27" i="37" s="1"/>
  <c r="J27" i="37" s="1"/>
  <c r="H43" i="40"/>
  <c r="I43" i="40" s="1"/>
  <c r="J43" i="40" s="1"/>
  <c r="H16" i="40"/>
  <c r="I16" i="40" s="1"/>
  <c r="J16" i="40" s="1"/>
  <c r="H14" i="40"/>
  <c r="I14" i="40" s="1"/>
  <c r="J14" i="40" s="1"/>
  <c r="H32" i="40"/>
  <c r="I32" i="40" s="1"/>
  <c r="J32" i="40" s="1"/>
  <c r="H50" i="40"/>
  <c r="I50" i="40" s="1"/>
  <c r="J50" i="40" s="1"/>
  <c r="H68" i="40"/>
  <c r="I68" i="40" s="1"/>
  <c r="J68" i="40" s="1"/>
  <c r="H58" i="39"/>
  <c r="I58" i="39" s="1"/>
  <c r="J58" i="39" s="1"/>
  <c r="H15" i="39"/>
  <c r="I15" i="39" s="1"/>
  <c r="J15" i="39" s="1"/>
  <c r="H74" i="37"/>
  <c r="I74" i="37" s="1"/>
  <c r="J74" i="37" s="1"/>
  <c r="H38" i="37"/>
  <c r="I38" i="37" s="1"/>
  <c r="J38" i="37" s="1"/>
  <c r="AH3" i="40"/>
  <c r="AH3" i="39"/>
  <c r="H75" i="39"/>
  <c r="I75" i="39" s="1"/>
  <c r="J75" i="39" s="1"/>
  <c r="H10" i="39"/>
  <c r="I10" i="39" s="1"/>
  <c r="J10" i="39" s="1"/>
  <c r="H17" i="39"/>
  <c r="I17" i="39" s="1"/>
  <c r="J17" i="39" s="1"/>
  <c r="H35" i="39"/>
  <c r="I35" i="39" s="1"/>
  <c r="J35" i="39" s="1"/>
  <c r="H53" i="39"/>
  <c r="I53" i="39" s="1"/>
  <c r="J53" i="39" s="1"/>
  <c r="H71" i="39"/>
  <c r="I71" i="39" s="1"/>
  <c r="J71" i="39" s="1"/>
  <c r="H90" i="37"/>
  <c r="I90" i="37" s="1"/>
  <c r="J90" i="37" s="1"/>
  <c r="H54" i="37"/>
  <c r="I54" i="37" s="1"/>
  <c r="J54" i="37" s="1"/>
  <c r="H18" i="37"/>
  <c r="I18" i="37" s="1"/>
  <c r="J18" i="37" s="1"/>
  <c r="H81" i="38"/>
  <c r="I81" i="38" s="1"/>
  <c r="J81" i="38" s="1"/>
  <c r="H51" i="35"/>
  <c r="I51" i="35" s="1"/>
  <c r="J51" i="35" s="1"/>
  <c r="H70" i="34"/>
  <c r="I70" i="34" s="1"/>
  <c r="J70" i="34" s="1"/>
  <c r="H52" i="34"/>
  <c r="I52" i="34" s="1"/>
  <c r="J52" i="34" s="1"/>
  <c r="H34" i="34"/>
  <c r="I34" i="34" s="1"/>
  <c r="J34" i="34" s="1"/>
  <c r="H16" i="34"/>
  <c r="I16" i="34" s="1"/>
  <c r="J16" i="34" s="1"/>
  <c r="H69" i="33"/>
  <c r="I69" i="33" s="1"/>
  <c r="J69" i="33" s="1"/>
  <c r="H33" i="33"/>
  <c r="I33" i="33" s="1"/>
  <c r="J33" i="33" s="1"/>
  <c r="H78" i="38"/>
  <c r="I78" i="38" s="1"/>
  <c r="J78" i="38" s="1"/>
  <c r="H34" i="36"/>
  <c r="I34" i="36" s="1"/>
  <c r="J34" i="36" s="1"/>
  <c r="H79" i="35"/>
  <c r="I79" i="35" s="1"/>
  <c r="J79" i="35" s="1"/>
  <c r="H36" i="35"/>
  <c r="I36" i="35" s="1"/>
  <c r="J36" i="35" s="1"/>
  <c r="AH4" i="33"/>
  <c r="AQ4" i="33" s="1"/>
  <c r="H68" i="33"/>
  <c r="I68" i="33" s="1"/>
  <c r="J68" i="33" s="1"/>
  <c r="H32" i="33"/>
  <c r="I32" i="33" s="1"/>
  <c r="J32" i="33" s="1"/>
  <c r="AE4" i="39"/>
  <c r="W5" i="39"/>
  <c r="AG4" i="39"/>
  <c r="AF4" i="39"/>
  <c r="H75" i="38"/>
  <c r="I75" i="38" s="1"/>
  <c r="J75" i="38" s="1"/>
  <c r="H19" i="38"/>
  <c r="I19" i="38" s="1"/>
  <c r="J19" i="38" s="1"/>
  <c r="H37" i="38"/>
  <c r="I37" i="38" s="1"/>
  <c r="J37" i="38" s="1"/>
  <c r="H55" i="38"/>
  <c r="I55" i="38" s="1"/>
  <c r="J55" i="38" s="1"/>
  <c r="H73" i="38"/>
  <c r="I73" i="38" s="1"/>
  <c r="J73" i="38" s="1"/>
  <c r="H8" i="38"/>
  <c r="I8" i="38" s="1"/>
  <c r="J8" i="38" s="1"/>
  <c r="H26" i="38"/>
  <c r="I26" i="38" s="1"/>
  <c r="J26" i="38" s="1"/>
  <c r="H44" i="38"/>
  <c r="I44" i="38" s="1"/>
  <c r="J44" i="38" s="1"/>
  <c r="H62" i="38"/>
  <c r="I62" i="38" s="1"/>
  <c r="J62" i="38" s="1"/>
  <c r="H80" i="38"/>
  <c r="I80" i="38" s="1"/>
  <c r="J80" i="38" s="1"/>
  <c r="H69" i="36"/>
  <c r="I69" i="36" s="1"/>
  <c r="J69" i="36" s="1"/>
  <c r="H33" i="36"/>
  <c r="I33" i="36" s="1"/>
  <c r="J33" i="36" s="1"/>
  <c r="H20" i="36"/>
  <c r="I20" i="36" s="1"/>
  <c r="J20" i="36" s="1"/>
  <c r="H38" i="36"/>
  <c r="I38" i="36" s="1"/>
  <c r="J38" i="36" s="1"/>
  <c r="H56" i="36"/>
  <c r="I56" i="36" s="1"/>
  <c r="J56" i="36" s="1"/>
  <c r="H28" i="35"/>
  <c r="I28" i="35" s="1"/>
  <c r="J28" i="35" s="1"/>
  <c r="H20" i="35"/>
  <c r="I20" i="35" s="1"/>
  <c r="J20" i="35" s="1"/>
  <c r="H38" i="35"/>
  <c r="I38" i="35" s="1"/>
  <c r="J38" i="35" s="1"/>
  <c r="H56" i="35"/>
  <c r="I56" i="35" s="1"/>
  <c r="J56" i="35" s="1"/>
  <c r="H74" i="35"/>
  <c r="I74" i="35" s="1"/>
  <c r="J74" i="35" s="1"/>
  <c r="H72" i="34"/>
  <c r="I72" i="34" s="1"/>
  <c r="J72" i="34" s="1"/>
  <c r="H54" i="34"/>
  <c r="I54" i="34" s="1"/>
  <c r="J54" i="34" s="1"/>
  <c r="H36" i="34"/>
  <c r="I36" i="34" s="1"/>
  <c r="J36" i="34" s="1"/>
  <c r="H18" i="34"/>
  <c r="I18" i="34" s="1"/>
  <c r="J18" i="34" s="1"/>
  <c r="H60" i="32"/>
  <c r="I60" i="32" s="1"/>
  <c r="J60" i="32" s="1"/>
  <c r="H42" i="32"/>
  <c r="I42" i="32" s="1"/>
  <c r="J42" i="32" s="1"/>
  <c r="H24" i="32"/>
  <c r="I24" i="32" s="1"/>
  <c r="J24" i="32" s="1"/>
  <c r="H6" i="32"/>
  <c r="I6" i="32" s="1"/>
  <c r="J6" i="32" s="1"/>
  <c r="H69" i="31"/>
  <c r="I69" i="31" s="1"/>
  <c r="J69" i="31" s="1"/>
  <c r="H51" i="31"/>
  <c r="I51" i="31" s="1"/>
  <c r="J51" i="31" s="1"/>
  <c r="H33" i="31"/>
  <c r="I33" i="31" s="1"/>
  <c r="J33" i="31" s="1"/>
  <c r="H15" i="31"/>
  <c r="I15" i="31" s="1"/>
  <c r="J15" i="31" s="1"/>
  <c r="H82" i="30"/>
  <c r="I82" i="30" s="1"/>
  <c r="J82" i="30" s="1"/>
  <c r="H64" i="30"/>
  <c r="I64" i="30" s="1"/>
  <c r="J64" i="30" s="1"/>
  <c r="H46" i="30"/>
  <c r="I46" i="30" s="1"/>
  <c r="J46" i="30" s="1"/>
  <c r="H28" i="30"/>
  <c r="I28" i="30" s="1"/>
  <c r="J28" i="30" s="1"/>
  <c r="H10" i="30"/>
  <c r="I10" i="30" s="1"/>
  <c r="J10" i="30" s="1"/>
  <c r="H87" i="29"/>
  <c r="I87" i="29" s="1"/>
  <c r="J87" i="29" s="1"/>
  <c r="H51" i="29"/>
  <c r="I51" i="29" s="1"/>
  <c r="J51" i="29" s="1"/>
  <c r="H15" i="29"/>
  <c r="I15" i="29" s="1"/>
  <c r="J15" i="29" s="1"/>
  <c r="H58" i="28"/>
  <c r="I58" i="28" s="1"/>
  <c r="J58" i="28" s="1"/>
  <c r="H40" i="28"/>
  <c r="I40" i="28" s="1"/>
  <c r="J40" i="28" s="1"/>
  <c r="H22" i="28"/>
  <c r="I22" i="28" s="1"/>
  <c r="J22" i="28" s="1"/>
  <c r="H4" i="28"/>
  <c r="I4" i="28" s="1"/>
  <c r="J4" i="28" s="1"/>
  <c r="K4" i="28" s="1"/>
  <c r="AH4" i="27"/>
  <c r="H61" i="27"/>
  <c r="I61" i="27" s="1"/>
  <c r="J61" i="27" s="1"/>
  <c r="H43" i="27"/>
  <c r="I43" i="27" s="1"/>
  <c r="J43" i="27" s="1"/>
  <c r="H25" i="27"/>
  <c r="I25" i="27" s="1"/>
  <c r="J25" i="27" s="1"/>
  <c r="H7" i="27"/>
  <c r="I7" i="27" s="1"/>
  <c r="J7" i="27" s="1"/>
  <c r="H84" i="26"/>
  <c r="I84" i="26" s="1"/>
  <c r="J84" i="26" s="1"/>
  <c r="H66" i="26"/>
  <c r="I66" i="26" s="1"/>
  <c r="J66" i="26" s="1"/>
  <c r="H48" i="26"/>
  <c r="I48" i="26" s="1"/>
  <c r="J48" i="26" s="1"/>
  <c r="H30" i="26"/>
  <c r="I30" i="26" s="1"/>
  <c r="J30" i="26" s="1"/>
  <c r="H12" i="26"/>
  <c r="I12" i="26" s="1"/>
  <c r="J12" i="26" s="1"/>
  <c r="H49" i="36"/>
  <c r="I49" i="36" s="1"/>
  <c r="J49" i="36" s="1"/>
  <c r="H72" i="30"/>
  <c r="I72" i="30" s="1"/>
  <c r="J72" i="30" s="1"/>
  <c r="H54" i="30"/>
  <c r="I54" i="30" s="1"/>
  <c r="J54" i="30" s="1"/>
  <c r="H36" i="30"/>
  <c r="I36" i="30" s="1"/>
  <c r="J36" i="30" s="1"/>
  <c r="H18" i="30"/>
  <c r="I18" i="30" s="1"/>
  <c r="J18" i="30" s="1"/>
  <c r="H73" i="29"/>
  <c r="I73" i="29" s="1"/>
  <c r="J73" i="29" s="1"/>
  <c r="H37" i="29"/>
  <c r="I37" i="29" s="1"/>
  <c r="J37" i="29" s="1"/>
  <c r="H69" i="28"/>
  <c r="I69" i="28" s="1"/>
  <c r="J69" i="28" s="1"/>
  <c r="H51" i="28"/>
  <c r="I51" i="28" s="1"/>
  <c r="J51" i="28" s="1"/>
  <c r="H33" i="28"/>
  <c r="I33" i="28" s="1"/>
  <c r="J33" i="28" s="1"/>
  <c r="H15" i="28"/>
  <c r="I15" i="28" s="1"/>
  <c r="J15" i="28" s="1"/>
  <c r="H63" i="27"/>
  <c r="I63" i="27" s="1"/>
  <c r="J63" i="27" s="1"/>
  <c r="H45" i="27"/>
  <c r="I45" i="27" s="1"/>
  <c r="J45" i="27" s="1"/>
  <c r="H27" i="27"/>
  <c r="I27" i="27" s="1"/>
  <c r="J27" i="27" s="1"/>
  <c r="H9" i="27"/>
  <c r="I9" i="27" s="1"/>
  <c r="J9" i="27" s="1"/>
  <c r="H83" i="26"/>
  <c r="I83" i="26" s="1"/>
  <c r="J83" i="26" s="1"/>
  <c r="H65" i="26"/>
  <c r="I65" i="26" s="1"/>
  <c r="J65" i="26" s="1"/>
  <c r="H47" i="26"/>
  <c r="I47" i="26" s="1"/>
  <c r="J47" i="26" s="1"/>
  <c r="H29" i="26"/>
  <c r="I29" i="26" s="1"/>
  <c r="J29" i="26" s="1"/>
  <c r="H11" i="26"/>
  <c r="I11" i="26" s="1"/>
  <c r="J11" i="26" s="1"/>
  <c r="H43" i="36"/>
  <c r="I43" i="36" s="1"/>
  <c r="J43" i="36" s="1"/>
  <c r="H15" i="21"/>
  <c r="I15" i="21" s="1"/>
  <c r="J15" i="21" s="1"/>
  <c r="I6" i="15"/>
  <c r="J6" i="15" s="1"/>
  <c r="H77" i="31"/>
  <c r="I77" i="31" s="1"/>
  <c r="J77" i="31" s="1"/>
  <c r="H65" i="31"/>
  <c r="I65" i="31" s="1"/>
  <c r="J65" i="31" s="1"/>
  <c r="H56" i="31"/>
  <c r="I56" i="31" s="1"/>
  <c r="J56" i="31" s="1"/>
  <c r="H47" i="31"/>
  <c r="I47" i="31" s="1"/>
  <c r="J47" i="31" s="1"/>
  <c r="H38" i="31"/>
  <c r="I38" i="31" s="1"/>
  <c r="J38" i="31" s="1"/>
  <c r="H29" i="31"/>
  <c r="I29" i="31" s="1"/>
  <c r="J29" i="31" s="1"/>
  <c r="H20" i="31"/>
  <c r="I20" i="31" s="1"/>
  <c r="J20" i="31" s="1"/>
  <c r="H59" i="31"/>
  <c r="I59" i="31" s="1"/>
  <c r="J59" i="31" s="1"/>
  <c r="H52" i="31"/>
  <c r="I52" i="31" s="1"/>
  <c r="J52" i="31" s="1"/>
  <c r="H50" i="31"/>
  <c r="I50" i="31" s="1"/>
  <c r="J50" i="31" s="1"/>
  <c r="H43" i="31"/>
  <c r="I43" i="31" s="1"/>
  <c r="J43" i="31" s="1"/>
  <c r="H41" i="31"/>
  <c r="I41" i="31" s="1"/>
  <c r="J41" i="31" s="1"/>
  <c r="H34" i="31"/>
  <c r="I34" i="31" s="1"/>
  <c r="J34" i="31" s="1"/>
  <c r="H32" i="31"/>
  <c r="I32" i="31" s="1"/>
  <c r="J32" i="31" s="1"/>
  <c r="H25" i="31"/>
  <c r="I25" i="31" s="1"/>
  <c r="J25" i="31" s="1"/>
  <c r="H23" i="31"/>
  <c r="I23" i="31" s="1"/>
  <c r="J23" i="31" s="1"/>
  <c r="H16" i="31"/>
  <c r="I16" i="31" s="1"/>
  <c r="J16" i="31" s="1"/>
  <c r="H14" i="31"/>
  <c r="I14" i="31" s="1"/>
  <c r="J14" i="31" s="1"/>
  <c r="H11" i="31"/>
  <c r="I11" i="31" s="1"/>
  <c r="J11" i="31" s="1"/>
  <c r="H55" i="31"/>
  <c r="I55" i="31" s="1"/>
  <c r="J55" i="31" s="1"/>
  <c r="H46" i="31"/>
  <c r="I46" i="31" s="1"/>
  <c r="J46" i="31" s="1"/>
  <c r="H37" i="31"/>
  <c r="I37" i="31" s="1"/>
  <c r="J37" i="31" s="1"/>
  <c r="H28" i="31"/>
  <c r="I28" i="31" s="1"/>
  <c r="J28" i="31" s="1"/>
  <c r="H19" i="31"/>
  <c r="I19" i="31" s="1"/>
  <c r="J19" i="31" s="1"/>
  <c r="H7" i="31"/>
  <c r="I7" i="31" s="1"/>
  <c r="J7" i="31" s="1"/>
  <c r="H68" i="31"/>
  <c r="I68" i="31" s="1"/>
  <c r="J68" i="31" s="1"/>
  <c r="H31" i="80"/>
  <c r="I31" i="80" s="1"/>
  <c r="J31" i="80" s="1"/>
  <c r="H34" i="80"/>
  <c r="I34" i="80" s="1"/>
  <c r="J34" i="80" s="1"/>
  <c r="H16" i="80"/>
  <c r="I16" i="80" s="1"/>
  <c r="J16" i="80" s="1"/>
  <c r="H77" i="87"/>
  <c r="I77" i="87" s="1"/>
  <c r="J77" i="87" s="1"/>
  <c r="H56" i="87"/>
  <c r="I56" i="87" s="1"/>
  <c r="J56" i="87" s="1"/>
  <c r="H41" i="87"/>
  <c r="I41" i="87" s="1"/>
  <c r="J41" i="87" s="1"/>
  <c r="H65" i="87"/>
  <c r="I65" i="87" s="1"/>
  <c r="J65" i="87" s="1"/>
  <c r="H28" i="87"/>
  <c r="I28" i="87" s="1"/>
  <c r="J28" i="87" s="1"/>
  <c r="I17" i="15"/>
  <c r="J17" i="15" s="1"/>
  <c r="H63" i="25"/>
  <c r="I63" i="25" s="1"/>
  <c r="J63" i="25" s="1"/>
  <c r="H27" i="25"/>
  <c r="I27" i="25" s="1"/>
  <c r="J27" i="25" s="1"/>
  <c r="H14" i="21"/>
  <c r="I14" i="21" s="1"/>
  <c r="J14" i="21" s="1"/>
  <c r="Z4" i="18"/>
  <c r="AH4" i="18"/>
  <c r="I10" i="3"/>
  <c r="J10" i="3" s="1"/>
  <c r="H19" i="29"/>
  <c r="I19" i="29" s="1"/>
  <c r="J19" i="29" s="1"/>
  <c r="H74" i="25"/>
  <c r="I74" i="25" s="1"/>
  <c r="J74" i="25" s="1"/>
  <c r="H38" i="25"/>
  <c r="I38" i="25" s="1"/>
  <c r="J38" i="25" s="1"/>
  <c r="H14" i="22"/>
  <c r="I14" i="22" s="1"/>
  <c r="J14" i="22" s="1"/>
  <c r="I7" i="15"/>
  <c r="J7" i="15" s="1"/>
  <c r="K5" i="6"/>
  <c r="I11" i="4"/>
  <c r="J11" i="4" s="1"/>
  <c r="H8" i="28"/>
  <c r="I8" i="28" s="1"/>
  <c r="J8" i="28" s="1"/>
  <c r="AI3" i="33"/>
  <c r="AN3" i="33"/>
  <c r="H26" i="32"/>
  <c r="I26" i="32" s="1"/>
  <c r="J26" i="32" s="1"/>
  <c r="H53" i="31"/>
  <c r="I53" i="31" s="1"/>
  <c r="J53" i="31" s="1"/>
  <c r="H35" i="31"/>
  <c r="I35" i="31" s="1"/>
  <c r="J35" i="31" s="1"/>
  <c r="H17" i="31"/>
  <c r="I17" i="31" s="1"/>
  <c r="J17" i="31" s="1"/>
  <c r="H59" i="30"/>
  <c r="I59" i="30" s="1"/>
  <c r="J59" i="30" s="1"/>
  <c r="H32" i="30"/>
  <c r="I32" i="30" s="1"/>
  <c r="J32" i="30" s="1"/>
  <c r="H88" i="29"/>
  <c r="I88" i="29" s="1"/>
  <c r="J88" i="29" s="1"/>
  <c r="H34" i="29"/>
  <c r="I34" i="29" s="1"/>
  <c r="J34" i="29" s="1"/>
  <c r="AI3" i="29"/>
  <c r="H77" i="27"/>
  <c r="I77" i="27" s="1"/>
  <c r="J77" i="27" s="1"/>
  <c r="H50" i="27"/>
  <c r="I50" i="27" s="1"/>
  <c r="J50" i="27" s="1"/>
  <c r="H23" i="27"/>
  <c r="I23" i="27" s="1"/>
  <c r="J23" i="27" s="1"/>
  <c r="H6" i="21"/>
  <c r="I6" i="21" s="1"/>
  <c r="J6" i="21" s="1"/>
  <c r="H21" i="6"/>
  <c r="I21" i="6" s="1"/>
  <c r="J21" i="6" s="1"/>
  <c r="H91" i="33"/>
  <c r="I91" i="33" s="1"/>
  <c r="J91" i="33" s="1"/>
  <c r="H37" i="33"/>
  <c r="I37" i="33" s="1"/>
  <c r="J37" i="33" s="1"/>
  <c r="H61" i="31"/>
  <c r="I61" i="31" s="1"/>
  <c r="J61" i="31" s="1"/>
  <c r="H80" i="30"/>
  <c r="I80" i="30" s="1"/>
  <c r="J80" i="30" s="1"/>
  <c r="H84" i="29"/>
  <c r="I84" i="29" s="1"/>
  <c r="J84" i="29" s="1"/>
  <c r="H30" i="29"/>
  <c r="I30" i="29" s="1"/>
  <c r="J30" i="29" s="1"/>
  <c r="H62" i="27"/>
  <c r="I62" i="27" s="1"/>
  <c r="J62" i="27" s="1"/>
  <c r="H35" i="27"/>
  <c r="I35" i="27" s="1"/>
  <c r="J35" i="27" s="1"/>
  <c r="H71" i="25"/>
  <c r="I71" i="25" s="1"/>
  <c r="J71" i="25" s="1"/>
  <c r="H35" i="25"/>
  <c r="I35" i="25" s="1"/>
  <c r="J35" i="25" s="1"/>
  <c r="H17" i="22"/>
  <c r="I17" i="22" s="1"/>
  <c r="J17" i="22" s="1"/>
  <c r="H10" i="21"/>
  <c r="I10" i="21" s="1"/>
  <c r="J10" i="21" s="1"/>
  <c r="H11" i="20"/>
  <c r="H5" i="20"/>
  <c r="H4" i="20"/>
  <c r="H9" i="20"/>
  <c r="H21" i="20"/>
  <c r="H18" i="20"/>
  <c r="H15" i="20"/>
  <c r="H12" i="20"/>
  <c r="H6" i="20"/>
  <c r="H22" i="20"/>
  <c r="H19" i="20"/>
  <c r="H16" i="20"/>
  <c r="H13" i="20"/>
  <c r="H8" i="20"/>
  <c r="H7" i="20"/>
  <c r="H23" i="20"/>
  <c r="H20" i="20"/>
  <c r="H17" i="20"/>
  <c r="H14" i="20"/>
  <c r="H10" i="20"/>
  <c r="H11" i="19"/>
  <c r="H5" i="19"/>
  <c r="H4" i="19"/>
  <c r="H21" i="19"/>
  <c r="H18" i="19"/>
  <c r="H15" i="19"/>
  <c r="H12" i="19"/>
  <c r="H6" i="19"/>
  <c r="H9" i="19"/>
  <c r="H22" i="19"/>
  <c r="H19" i="19"/>
  <c r="H16" i="19"/>
  <c r="H13" i="19"/>
  <c r="H8" i="19"/>
  <c r="H7" i="19"/>
  <c r="H23" i="19"/>
  <c r="H20" i="19"/>
  <c r="H17" i="19"/>
  <c r="H14" i="19"/>
  <c r="H10" i="19"/>
  <c r="H16" i="18"/>
  <c r="I16" i="18" s="1"/>
  <c r="J16" i="18" s="1"/>
  <c r="H9" i="17"/>
  <c r="I9" i="17" s="1"/>
  <c r="J9" i="17" s="1"/>
  <c r="I11" i="16"/>
  <c r="J11" i="16" s="1"/>
  <c r="H13" i="6"/>
  <c r="I13" i="6" s="1"/>
  <c r="J13" i="6" s="1"/>
  <c r="I19" i="2"/>
  <c r="J19" i="2" s="1"/>
  <c r="I13" i="2"/>
  <c r="J13" i="2" s="1"/>
  <c r="H22" i="51"/>
  <c r="H19" i="51"/>
  <c r="H16" i="51"/>
  <c r="H13" i="51"/>
  <c r="H8" i="51"/>
  <c r="H7" i="51"/>
  <c r="H9" i="51"/>
  <c r="H11" i="51"/>
  <c r="H5" i="51"/>
  <c r="H4" i="51"/>
  <c r="H21" i="51"/>
  <c r="H18" i="51"/>
  <c r="H15" i="51"/>
  <c r="H12" i="51"/>
  <c r="H6" i="51"/>
  <c r="H23" i="51"/>
  <c r="H20" i="51"/>
  <c r="H10" i="51"/>
  <c r="H17" i="51"/>
  <c r="H14" i="51"/>
  <c r="H22" i="54"/>
  <c r="I22" i="54" s="1"/>
  <c r="J22" i="54" s="1"/>
  <c r="H16" i="54"/>
  <c r="I16" i="54" s="1"/>
  <c r="J16" i="54" s="1"/>
  <c r="H6" i="54"/>
  <c r="I6" i="54" s="1"/>
  <c r="J6" i="54" s="1"/>
  <c r="H21" i="54"/>
  <c r="I21" i="54" s="1"/>
  <c r="J21" i="54" s="1"/>
  <c r="H12" i="54"/>
  <c r="I12" i="54" s="1"/>
  <c r="J12" i="54" s="1"/>
  <c r="H18" i="54"/>
  <c r="I18" i="54" s="1"/>
  <c r="J18" i="54" s="1"/>
  <c r="H21" i="71"/>
  <c r="H18" i="71"/>
  <c r="H15" i="71"/>
  <c r="H12" i="71"/>
  <c r="H6" i="71"/>
  <c r="H22" i="71"/>
  <c r="H19" i="71"/>
  <c r="H16" i="71"/>
  <c r="H13" i="71"/>
  <c r="H8" i="71"/>
  <c r="H7" i="71"/>
  <c r="H9" i="71"/>
  <c r="H11" i="71"/>
  <c r="H5" i="71"/>
  <c r="H4" i="71"/>
  <c r="H14" i="71"/>
  <c r="H20" i="71"/>
  <c r="H17" i="71"/>
  <c r="H10" i="71"/>
  <c r="H23" i="71"/>
  <c r="AI3" i="14"/>
  <c r="AN3" i="14"/>
  <c r="Z4" i="23"/>
  <c r="H18" i="22"/>
  <c r="I18" i="22" s="1"/>
  <c r="J18" i="22" s="1"/>
  <c r="AI3" i="6"/>
  <c r="AI3" i="15"/>
  <c r="AQ4" i="21"/>
  <c r="H23" i="6"/>
  <c r="I23" i="6" s="1"/>
  <c r="J23" i="6" s="1"/>
  <c r="AQ5" i="1"/>
  <c r="H13" i="17"/>
  <c r="I13" i="17" s="1"/>
  <c r="J13" i="17" s="1"/>
  <c r="AI3" i="2"/>
  <c r="AI3" i="22"/>
  <c r="H17" i="21"/>
  <c r="I17" i="21" s="1"/>
  <c r="J17" i="21" s="1"/>
  <c r="Z4" i="14"/>
  <c r="H6" i="9"/>
  <c r="I6" i="9" s="1"/>
  <c r="J6" i="9" s="1"/>
  <c r="AI3" i="5"/>
  <c r="H4" i="22"/>
  <c r="I4" i="22" s="1"/>
  <c r="J4" i="22" s="1"/>
  <c r="K4" i="22" s="1"/>
  <c r="AQ4" i="22" s="1"/>
  <c r="H17" i="17"/>
  <c r="I17" i="17" s="1"/>
  <c r="J17" i="17" s="1"/>
  <c r="H11" i="96"/>
  <c r="I11" i="96" s="1"/>
  <c r="J11" i="96" s="1"/>
  <c r="H34" i="96"/>
  <c r="I34" i="96" s="1"/>
  <c r="J34" i="96" s="1"/>
  <c r="H12" i="96"/>
  <c r="I12" i="96" s="1"/>
  <c r="J12" i="96" s="1"/>
  <c r="H64" i="96"/>
  <c r="I64" i="96" s="1"/>
  <c r="J64" i="96" s="1"/>
  <c r="H50" i="95"/>
  <c r="I50" i="95" s="1"/>
  <c r="J50" i="95" s="1"/>
  <c r="H8" i="95"/>
  <c r="I8" i="95" s="1"/>
  <c r="J8" i="95" s="1"/>
  <c r="H37" i="95"/>
  <c r="I37" i="95" s="1"/>
  <c r="J37" i="95" s="1"/>
  <c r="H73" i="95"/>
  <c r="I73" i="95" s="1"/>
  <c r="J73" i="95" s="1"/>
  <c r="H77" i="94"/>
  <c r="I77" i="94" s="1"/>
  <c r="J77" i="94" s="1"/>
  <c r="H33" i="94"/>
  <c r="I33" i="94" s="1"/>
  <c r="J33" i="94" s="1"/>
  <c r="H28" i="94"/>
  <c r="I28" i="94" s="1"/>
  <c r="J28" i="94" s="1"/>
  <c r="H8" i="93"/>
  <c r="I8" i="93" s="1"/>
  <c r="J8" i="93" s="1"/>
  <c r="H79" i="93"/>
  <c r="I79" i="93" s="1"/>
  <c r="J79" i="93" s="1"/>
  <c r="H23" i="93"/>
  <c r="I23" i="93" s="1"/>
  <c r="J23" i="93" s="1"/>
  <c r="H63" i="92"/>
  <c r="I63" i="92" s="1"/>
  <c r="J63" i="92" s="1"/>
  <c r="H7" i="92"/>
  <c r="I7" i="92" s="1"/>
  <c r="J7" i="92" s="1"/>
  <c r="H32" i="92"/>
  <c r="I32" i="92" s="1"/>
  <c r="J32" i="92" s="1"/>
  <c r="H4" i="91"/>
  <c r="I4" i="91" s="1"/>
  <c r="J4" i="91" s="1"/>
  <c r="K4" i="91" s="1"/>
  <c r="K5" i="91" s="1"/>
  <c r="H80" i="90"/>
  <c r="I80" i="90" s="1"/>
  <c r="J80" i="90" s="1"/>
  <c r="H48" i="90"/>
  <c r="I48" i="90" s="1"/>
  <c r="J48" i="90" s="1"/>
  <c r="H80" i="89"/>
  <c r="I80" i="89" s="1"/>
  <c r="J80" i="89" s="1"/>
  <c r="H61" i="89"/>
  <c r="I61" i="89" s="1"/>
  <c r="J61" i="89" s="1"/>
  <c r="H33" i="88"/>
  <c r="I33" i="88" s="1"/>
  <c r="J33" i="88" s="1"/>
  <c r="H63" i="87"/>
  <c r="I63" i="87" s="1"/>
  <c r="J63" i="87" s="1"/>
  <c r="H61" i="85"/>
  <c r="I61" i="85" s="1"/>
  <c r="J61" i="85" s="1"/>
  <c r="H30" i="85"/>
  <c r="I30" i="85" s="1"/>
  <c r="J30" i="85" s="1"/>
  <c r="H55" i="82"/>
  <c r="I55" i="82" s="1"/>
  <c r="J55" i="82" s="1"/>
  <c r="H49" i="81"/>
  <c r="I49" i="81" s="1"/>
  <c r="J49" i="81" s="1"/>
  <c r="H13" i="82"/>
  <c r="I13" i="82" s="1"/>
  <c r="J13" i="82" s="1"/>
  <c r="H47" i="81"/>
  <c r="I47" i="81" s="1"/>
  <c r="J47" i="81" s="1"/>
  <c r="H34" i="81"/>
  <c r="I34" i="81" s="1"/>
  <c r="J34" i="81" s="1"/>
  <c r="H34" i="82"/>
  <c r="I34" i="82" s="1"/>
  <c r="J34" i="82" s="1"/>
  <c r="AH4" i="80"/>
  <c r="AQ4" i="80" s="1"/>
  <c r="H39" i="79"/>
  <c r="I39" i="79" s="1"/>
  <c r="J39" i="79" s="1"/>
  <c r="H46" i="79"/>
  <c r="I46" i="79" s="1"/>
  <c r="J46" i="79" s="1"/>
  <c r="H56" i="79"/>
  <c r="I56" i="79" s="1"/>
  <c r="J56" i="79" s="1"/>
  <c r="H88" i="78"/>
  <c r="I88" i="78" s="1"/>
  <c r="J88" i="78" s="1"/>
  <c r="H7" i="78"/>
  <c r="I7" i="78" s="1"/>
  <c r="J7" i="78" s="1"/>
  <c r="H5" i="78"/>
  <c r="I5" i="78" s="1"/>
  <c r="J5" i="78" s="1"/>
  <c r="H59" i="78"/>
  <c r="I59" i="78" s="1"/>
  <c r="J59" i="78" s="1"/>
  <c r="H73" i="77"/>
  <c r="I73" i="77" s="1"/>
  <c r="J73" i="77" s="1"/>
  <c r="H58" i="77"/>
  <c r="I58" i="77" s="1"/>
  <c r="J58" i="77" s="1"/>
  <c r="AH4" i="70"/>
  <c r="AQ4" i="70" s="1"/>
  <c r="Z4" i="70"/>
  <c r="H81" i="74"/>
  <c r="I81" i="74" s="1"/>
  <c r="J81" i="74" s="1"/>
  <c r="H38" i="74"/>
  <c r="I38" i="74" s="1"/>
  <c r="J38" i="74" s="1"/>
  <c r="H72" i="74"/>
  <c r="I72" i="74" s="1"/>
  <c r="J72" i="74" s="1"/>
  <c r="W5" i="67"/>
  <c r="AG4" i="67"/>
  <c r="AF4" i="67"/>
  <c r="AE4" i="67"/>
  <c r="H80" i="73"/>
  <c r="I80" i="73" s="1"/>
  <c r="J80" i="73" s="1"/>
  <c r="H89" i="73"/>
  <c r="I89" i="73" s="1"/>
  <c r="J89" i="73" s="1"/>
  <c r="H42" i="48"/>
  <c r="I42" i="48" s="1"/>
  <c r="J42" i="48" s="1"/>
  <c r="H60" i="47"/>
  <c r="I60" i="47" s="1"/>
  <c r="J60" i="47" s="1"/>
  <c r="H42" i="47"/>
  <c r="I42" i="47" s="1"/>
  <c r="J42" i="47" s="1"/>
  <c r="H24" i="47"/>
  <c r="I24" i="47" s="1"/>
  <c r="J24" i="47" s="1"/>
  <c r="H6" i="47"/>
  <c r="I6" i="47" s="1"/>
  <c r="J6" i="47" s="1"/>
  <c r="H53" i="48"/>
  <c r="I53" i="48" s="1"/>
  <c r="J53" i="48" s="1"/>
  <c r="H35" i="48"/>
  <c r="I35" i="48" s="1"/>
  <c r="J35" i="48" s="1"/>
  <c r="H74" i="47"/>
  <c r="I74" i="47" s="1"/>
  <c r="J74" i="47" s="1"/>
  <c r="H56" i="47"/>
  <c r="I56" i="47" s="1"/>
  <c r="J56" i="47" s="1"/>
  <c r="AH3" i="47"/>
  <c r="AQ3" i="47" s="1"/>
  <c r="H70" i="46"/>
  <c r="I70" i="46" s="1"/>
  <c r="J70" i="46" s="1"/>
  <c r="H27" i="45"/>
  <c r="I27" i="45" s="1"/>
  <c r="J27" i="45" s="1"/>
  <c r="H34" i="44"/>
  <c r="I34" i="44" s="1"/>
  <c r="J34" i="44" s="1"/>
  <c r="H68" i="41"/>
  <c r="I68" i="41" s="1"/>
  <c r="J68" i="41" s="1"/>
  <c r="H57" i="42"/>
  <c r="I57" i="42" s="1"/>
  <c r="J57" i="42" s="1"/>
  <c r="H21" i="42"/>
  <c r="I21" i="42" s="1"/>
  <c r="J21" i="42" s="1"/>
  <c r="H66" i="43"/>
  <c r="I66" i="43" s="1"/>
  <c r="J66" i="43" s="1"/>
  <c r="H12" i="43"/>
  <c r="I12" i="43" s="1"/>
  <c r="J12" i="43" s="1"/>
  <c r="H59" i="42"/>
  <c r="I59" i="42" s="1"/>
  <c r="J59" i="42" s="1"/>
  <c r="H59" i="41"/>
  <c r="I59" i="41" s="1"/>
  <c r="J59" i="41" s="1"/>
  <c r="AH4" i="38"/>
  <c r="AQ4" i="38" s="1"/>
  <c r="Z4" i="38"/>
  <c r="H36" i="40"/>
  <c r="I36" i="40" s="1"/>
  <c r="J36" i="40" s="1"/>
  <c r="H52" i="37"/>
  <c r="I52" i="37" s="1"/>
  <c r="J52" i="37" s="1"/>
  <c r="H16" i="37"/>
  <c r="I16" i="37" s="1"/>
  <c r="J16" i="37" s="1"/>
  <c r="H48" i="39"/>
  <c r="I48" i="39" s="1"/>
  <c r="J48" i="39" s="1"/>
  <c r="H57" i="37"/>
  <c r="I57" i="37" s="1"/>
  <c r="J57" i="37" s="1"/>
  <c r="H66" i="40"/>
  <c r="I66" i="40" s="1"/>
  <c r="J66" i="40" s="1"/>
  <c r="H12" i="40"/>
  <c r="I12" i="40" s="1"/>
  <c r="J12" i="40" s="1"/>
  <c r="H17" i="40"/>
  <c r="I17" i="40" s="1"/>
  <c r="J17" i="40" s="1"/>
  <c r="H53" i="40"/>
  <c r="I53" i="40" s="1"/>
  <c r="J53" i="40" s="1"/>
  <c r="H76" i="39"/>
  <c r="I76" i="39" s="1"/>
  <c r="J76" i="39" s="1"/>
  <c r="H33" i="39"/>
  <c r="I33" i="39" s="1"/>
  <c r="J33" i="39" s="1"/>
  <c r="H32" i="37"/>
  <c r="I32" i="37" s="1"/>
  <c r="J32" i="37" s="1"/>
  <c r="H56" i="39"/>
  <c r="I56" i="39" s="1"/>
  <c r="J56" i="39" s="1"/>
  <c r="H48" i="37"/>
  <c r="I48" i="37" s="1"/>
  <c r="J48" i="37" s="1"/>
  <c r="H63" i="38"/>
  <c r="I63" i="38" s="1"/>
  <c r="J63" i="38" s="1"/>
  <c r="H49" i="34"/>
  <c r="I49" i="34" s="1"/>
  <c r="J49" i="34" s="1"/>
  <c r="H63" i="33"/>
  <c r="I63" i="33" s="1"/>
  <c r="J63" i="33" s="1"/>
  <c r="H28" i="36"/>
  <c r="I28" i="36" s="1"/>
  <c r="J28" i="36" s="1"/>
  <c r="H54" i="35"/>
  <c r="I54" i="35" s="1"/>
  <c r="J54" i="35" s="1"/>
  <c r="H98" i="33"/>
  <c r="I98" i="33" s="1"/>
  <c r="J98" i="33" s="1"/>
  <c r="H26" i="33"/>
  <c r="I26" i="33" s="1"/>
  <c r="J26" i="33" s="1"/>
  <c r="H57" i="38"/>
  <c r="I57" i="38" s="1"/>
  <c r="J57" i="38" s="1"/>
  <c r="H40" i="38"/>
  <c r="I40" i="38" s="1"/>
  <c r="J40" i="38" s="1"/>
  <c r="H65" i="38"/>
  <c r="I65" i="38" s="1"/>
  <c r="J65" i="38" s="1"/>
  <c r="H63" i="36"/>
  <c r="I63" i="36" s="1"/>
  <c r="J63" i="36" s="1"/>
  <c r="H5" i="36"/>
  <c r="I5" i="36" s="1"/>
  <c r="J5" i="36" s="1"/>
  <c r="H46" i="35"/>
  <c r="I46" i="35" s="1"/>
  <c r="J46" i="35" s="1"/>
  <c r="H23" i="35"/>
  <c r="I23" i="35" s="1"/>
  <c r="J23" i="35" s="1"/>
  <c r="H77" i="35"/>
  <c r="I77" i="35" s="1"/>
  <c r="J77" i="35" s="1"/>
  <c r="H69" i="34"/>
  <c r="I69" i="34" s="1"/>
  <c r="J69" i="34" s="1"/>
  <c r="H61" i="30"/>
  <c r="I61" i="30" s="1"/>
  <c r="J61" i="30" s="1"/>
  <c r="H25" i="30"/>
  <c r="I25" i="30" s="1"/>
  <c r="J25" i="30" s="1"/>
  <c r="H81" i="29"/>
  <c r="I81" i="29" s="1"/>
  <c r="J81" i="29" s="1"/>
  <c r="H45" i="29"/>
  <c r="I45" i="29" s="1"/>
  <c r="J45" i="29" s="1"/>
  <c r="H55" i="28"/>
  <c r="I55" i="28" s="1"/>
  <c r="J55" i="28" s="1"/>
  <c r="H37" i="28"/>
  <c r="I37" i="28" s="1"/>
  <c r="J37" i="28" s="1"/>
  <c r="H22" i="27"/>
  <c r="I22" i="27" s="1"/>
  <c r="J22" i="27" s="1"/>
  <c r="H81" i="26"/>
  <c r="I81" i="26" s="1"/>
  <c r="J81" i="26" s="1"/>
  <c r="H27" i="26"/>
  <c r="I27" i="26" s="1"/>
  <c r="J27" i="26" s="1"/>
  <c r="H87" i="30"/>
  <c r="I87" i="30" s="1"/>
  <c r="J87" i="30" s="1"/>
  <c r="H33" i="30"/>
  <c r="I33" i="30" s="1"/>
  <c r="J33" i="30" s="1"/>
  <c r="H30" i="28"/>
  <c r="I30" i="28" s="1"/>
  <c r="J30" i="28" s="1"/>
  <c r="H60" i="27"/>
  <c r="I60" i="27" s="1"/>
  <c r="J60" i="27" s="1"/>
  <c r="H6" i="27"/>
  <c r="I6" i="27" s="1"/>
  <c r="J6" i="27" s="1"/>
  <c r="H44" i="26"/>
  <c r="I44" i="26" s="1"/>
  <c r="J44" i="26" s="1"/>
  <c r="I12" i="16"/>
  <c r="J12" i="16" s="1"/>
  <c r="H21" i="25"/>
  <c r="I21" i="25" s="1"/>
  <c r="J21" i="25" s="1"/>
  <c r="H32" i="25"/>
  <c r="I32" i="25" s="1"/>
  <c r="J32" i="25" s="1"/>
  <c r="H17" i="32"/>
  <c r="I17" i="32" s="1"/>
  <c r="J17" i="32" s="1"/>
  <c r="AH4" i="5"/>
  <c r="Z4" i="5"/>
  <c r="AH4" i="3"/>
  <c r="AQ4" i="3" s="1"/>
  <c r="Z4" i="3"/>
  <c r="I8" i="3"/>
  <c r="J8" i="3" s="1"/>
  <c r="H22" i="52"/>
  <c r="H19" i="52"/>
  <c r="H16" i="52"/>
  <c r="H13" i="52"/>
  <c r="H8" i="52"/>
  <c r="H7" i="52"/>
  <c r="H9" i="52"/>
  <c r="H23" i="52"/>
  <c r="H20" i="52"/>
  <c r="H17" i="52"/>
  <c r="H14" i="52"/>
  <c r="H10" i="52"/>
  <c r="H21" i="52"/>
  <c r="H18" i="52"/>
  <c r="H15" i="52"/>
  <c r="H12" i="52"/>
  <c r="H6" i="52"/>
  <c r="H5" i="52"/>
  <c r="H4" i="52"/>
  <c r="H11" i="52"/>
  <c r="AR3" i="8"/>
  <c r="AN4" i="1"/>
  <c r="AI4" i="1"/>
  <c r="AI4" i="17"/>
  <c r="H41" i="96"/>
  <c r="I41" i="96" s="1"/>
  <c r="J41" i="96" s="1"/>
  <c r="H5" i="96"/>
  <c r="I5" i="96" s="1"/>
  <c r="J5" i="96" s="1"/>
  <c r="H28" i="96"/>
  <c r="I28" i="96" s="1"/>
  <c r="J28" i="96" s="1"/>
  <c r="H62" i="96"/>
  <c r="I62" i="96" s="1"/>
  <c r="J62" i="96" s="1"/>
  <c r="H20" i="96"/>
  <c r="I20" i="96" s="1"/>
  <c r="J20" i="96" s="1"/>
  <c r="H15" i="96"/>
  <c r="I15" i="96" s="1"/>
  <c r="J15" i="96" s="1"/>
  <c r="H33" i="96"/>
  <c r="I33" i="96" s="1"/>
  <c r="J33" i="96" s="1"/>
  <c r="H51" i="96"/>
  <c r="I51" i="96" s="1"/>
  <c r="J51" i="96" s="1"/>
  <c r="H69" i="96"/>
  <c r="I69" i="96" s="1"/>
  <c r="J69" i="96" s="1"/>
  <c r="H49" i="96"/>
  <c r="I49" i="96" s="1"/>
  <c r="J49" i="96" s="1"/>
  <c r="H67" i="96"/>
  <c r="I67" i="96" s="1"/>
  <c r="J67" i="96" s="1"/>
  <c r="AR3" i="96"/>
  <c r="H72" i="95"/>
  <c r="I72" i="95" s="1"/>
  <c r="J72" i="95" s="1"/>
  <c r="H45" i="95"/>
  <c r="I45" i="95" s="1"/>
  <c r="J45" i="95" s="1"/>
  <c r="H18" i="95"/>
  <c r="I18" i="95" s="1"/>
  <c r="J18" i="95" s="1"/>
  <c r="H57" i="95"/>
  <c r="I57" i="95" s="1"/>
  <c r="J57" i="95" s="1"/>
  <c r="H30" i="95"/>
  <c r="I30" i="95" s="1"/>
  <c r="J30" i="95" s="1"/>
  <c r="H4" i="95"/>
  <c r="I4" i="95" s="1"/>
  <c r="J4" i="95" s="1"/>
  <c r="K4" i="95" s="1"/>
  <c r="H22" i="95"/>
  <c r="I22" i="95" s="1"/>
  <c r="J22" i="95" s="1"/>
  <c r="H40" i="95"/>
  <c r="I40" i="95" s="1"/>
  <c r="J40" i="95" s="1"/>
  <c r="H58" i="95"/>
  <c r="I58" i="95" s="1"/>
  <c r="J58" i="95" s="1"/>
  <c r="H76" i="95"/>
  <c r="I76" i="95" s="1"/>
  <c r="J76" i="95" s="1"/>
  <c r="H72" i="94"/>
  <c r="I72" i="94" s="1"/>
  <c r="J72" i="94" s="1"/>
  <c r="H45" i="94"/>
  <c r="I45" i="94" s="1"/>
  <c r="J45" i="94" s="1"/>
  <c r="H41" i="94"/>
  <c r="I41" i="94" s="1"/>
  <c r="J41" i="94" s="1"/>
  <c r="H21" i="94"/>
  <c r="I21" i="94" s="1"/>
  <c r="J21" i="94" s="1"/>
  <c r="H58" i="94"/>
  <c r="I58" i="94" s="1"/>
  <c r="J58" i="94" s="1"/>
  <c r="H76" i="94"/>
  <c r="I76" i="94" s="1"/>
  <c r="J76" i="94" s="1"/>
  <c r="H80" i="94"/>
  <c r="I80" i="94" s="1"/>
  <c r="J80" i="94" s="1"/>
  <c r="H53" i="94"/>
  <c r="I53" i="94" s="1"/>
  <c r="J53" i="94" s="1"/>
  <c r="H26" i="94"/>
  <c r="I26" i="94" s="1"/>
  <c r="J26" i="94" s="1"/>
  <c r="H8" i="94"/>
  <c r="I8" i="94" s="1"/>
  <c r="J8" i="94" s="1"/>
  <c r="H25" i="94"/>
  <c r="I25" i="94" s="1"/>
  <c r="J25" i="94" s="1"/>
  <c r="H7" i="94"/>
  <c r="I7" i="94" s="1"/>
  <c r="J7" i="94" s="1"/>
  <c r="H88" i="93"/>
  <c r="I88" i="93" s="1"/>
  <c r="J88" i="93" s="1"/>
  <c r="H52" i="93"/>
  <c r="I52" i="93" s="1"/>
  <c r="J52" i="93" s="1"/>
  <c r="H16" i="93"/>
  <c r="I16" i="93" s="1"/>
  <c r="J16" i="93" s="1"/>
  <c r="H75" i="93"/>
  <c r="I75" i="93" s="1"/>
  <c r="J75" i="93" s="1"/>
  <c r="H39" i="93"/>
  <c r="I39" i="93" s="1"/>
  <c r="J39" i="93" s="1"/>
  <c r="H25" i="93"/>
  <c r="I25" i="93" s="1"/>
  <c r="J25" i="93" s="1"/>
  <c r="H74" i="93"/>
  <c r="I74" i="93" s="1"/>
  <c r="J74" i="93" s="1"/>
  <c r="H38" i="93"/>
  <c r="I38" i="93" s="1"/>
  <c r="J38" i="93" s="1"/>
  <c r="H73" i="93"/>
  <c r="I73" i="93" s="1"/>
  <c r="J73" i="93" s="1"/>
  <c r="H89" i="93"/>
  <c r="I89" i="93" s="1"/>
  <c r="J89" i="93" s="1"/>
  <c r="H53" i="93"/>
  <c r="I53" i="93" s="1"/>
  <c r="J53" i="93" s="1"/>
  <c r="H17" i="93"/>
  <c r="I17" i="93" s="1"/>
  <c r="J17" i="93" s="1"/>
  <c r="H72" i="93"/>
  <c r="I72" i="93" s="1"/>
  <c r="J72" i="93" s="1"/>
  <c r="H48" i="93"/>
  <c r="I48" i="93" s="1"/>
  <c r="J48" i="93" s="1"/>
  <c r="H48" i="92"/>
  <c r="I48" i="92" s="1"/>
  <c r="J48" i="92" s="1"/>
  <c r="H21" i="92"/>
  <c r="I21" i="92" s="1"/>
  <c r="J21" i="92" s="1"/>
  <c r="H10" i="92"/>
  <c r="I10" i="92" s="1"/>
  <c r="J10" i="92" s="1"/>
  <c r="H28" i="92"/>
  <c r="I28" i="92" s="1"/>
  <c r="J28" i="92" s="1"/>
  <c r="H46" i="92"/>
  <c r="I46" i="92" s="1"/>
  <c r="J46" i="92" s="1"/>
  <c r="H64" i="92"/>
  <c r="I64" i="92" s="1"/>
  <c r="J64" i="92" s="1"/>
  <c r="H17" i="92"/>
  <c r="I17" i="92" s="1"/>
  <c r="J17" i="92" s="1"/>
  <c r="H35" i="92"/>
  <c r="I35" i="92" s="1"/>
  <c r="J35" i="92" s="1"/>
  <c r="H53" i="92"/>
  <c r="I53" i="92" s="1"/>
  <c r="J53" i="92" s="1"/>
  <c r="H60" i="93"/>
  <c r="I60" i="93" s="1"/>
  <c r="J60" i="93" s="1"/>
  <c r="H63" i="91"/>
  <c r="I63" i="91" s="1"/>
  <c r="J63" i="91" s="1"/>
  <c r="Z4" i="91"/>
  <c r="H15" i="91"/>
  <c r="I15" i="91" s="1"/>
  <c r="J15" i="91" s="1"/>
  <c r="H44" i="91"/>
  <c r="I44" i="91" s="1"/>
  <c r="J44" i="91" s="1"/>
  <c r="H77" i="91"/>
  <c r="I77" i="91" s="1"/>
  <c r="J77" i="91" s="1"/>
  <c r="H41" i="91"/>
  <c r="I41" i="91" s="1"/>
  <c r="J41" i="91" s="1"/>
  <c r="H12" i="91"/>
  <c r="I12" i="91" s="1"/>
  <c r="J12" i="91" s="1"/>
  <c r="H7" i="91"/>
  <c r="I7" i="91" s="1"/>
  <c r="J7" i="91" s="1"/>
  <c r="H25" i="91"/>
  <c r="I25" i="91" s="1"/>
  <c r="J25" i="91" s="1"/>
  <c r="H43" i="91"/>
  <c r="I43" i="91" s="1"/>
  <c r="J43" i="91" s="1"/>
  <c r="H61" i="91"/>
  <c r="I61" i="91" s="1"/>
  <c r="J61" i="91" s="1"/>
  <c r="H79" i="91"/>
  <c r="I79" i="91" s="1"/>
  <c r="J79" i="91" s="1"/>
  <c r="H70" i="90"/>
  <c r="I70" i="90" s="1"/>
  <c r="J70" i="90" s="1"/>
  <c r="H43" i="90"/>
  <c r="I43" i="90" s="1"/>
  <c r="J43" i="90" s="1"/>
  <c r="H16" i="90"/>
  <c r="I16" i="90" s="1"/>
  <c r="J16" i="90" s="1"/>
  <c r="AN3" i="92"/>
  <c r="H63" i="89"/>
  <c r="I63" i="89" s="1"/>
  <c r="J63" i="89" s="1"/>
  <c r="H27" i="89"/>
  <c r="I27" i="89" s="1"/>
  <c r="J27" i="89" s="1"/>
  <c r="H74" i="89"/>
  <c r="I74" i="89" s="1"/>
  <c r="J74" i="89" s="1"/>
  <c r="H38" i="89"/>
  <c r="I38" i="89" s="1"/>
  <c r="J38" i="89" s="1"/>
  <c r="H91" i="89"/>
  <c r="I91" i="89" s="1"/>
  <c r="J91" i="89" s="1"/>
  <c r="H55" i="89"/>
  <c r="I55" i="89" s="1"/>
  <c r="J55" i="89" s="1"/>
  <c r="H19" i="89"/>
  <c r="I19" i="89" s="1"/>
  <c r="J19" i="89" s="1"/>
  <c r="H89" i="89"/>
  <c r="I89" i="89" s="1"/>
  <c r="J89" i="89" s="1"/>
  <c r="H53" i="89"/>
  <c r="I53" i="89" s="1"/>
  <c r="J53" i="89" s="1"/>
  <c r="H17" i="89"/>
  <c r="I17" i="89" s="1"/>
  <c r="J17" i="89" s="1"/>
  <c r="H49" i="88"/>
  <c r="I49" i="88" s="1"/>
  <c r="J49" i="88" s="1"/>
  <c r="H31" i="88"/>
  <c r="I31" i="88" s="1"/>
  <c r="J31" i="88" s="1"/>
  <c r="H13" i="88"/>
  <c r="I13" i="88" s="1"/>
  <c r="J13" i="88" s="1"/>
  <c r="H66" i="88"/>
  <c r="I66" i="88" s="1"/>
  <c r="J66" i="88" s="1"/>
  <c r="H48" i="88"/>
  <c r="I48" i="88" s="1"/>
  <c r="J48" i="88" s="1"/>
  <c r="H30" i="88"/>
  <c r="I30" i="88" s="1"/>
  <c r="J30" i="88" s="1"/>
  <c r="H12" i="88"/>
  <c r="I12" i="88" s="1"/>
  <c r="J12" i="88" s="1"/>
  <c r="H60" i="87"/>
  <c r="I60" i="87" s="1"/>
  <c r="J60" i="87" s="1"/>
  <c r="H42" i="87"/>
  <c r="I42" i="87" s="1"/>
  <c r="J42" i="87" s="1"/>
  <c r="H24" i="87"/>
  <c r="I24" i="87" s="1"/>
  <c r="J24" i="87" s="1"/>
  <c r="H6" i="87"/>
  <c r="I6" i="87" s="1"/>
  <c r="J6" i="87" s="1"/>
  <c r="K6" i="87" s="1"/>
  <c r="H72" i="86"/>
  <c r="I72" i="86" s="1"/>
  <c r="J72" i="86" s="1"/>
  <c r="H54" i="86"/>
  <c r="I54" i="86" s="1"/>
  <c r="J54" i="86" s="1"/>
  <c r="H36" i="86"/>
  <c r="I36" i="86" s="1"/>
  <c r="J36" i="86" s="1"/>
  <c r="H18" i="86"/>
  <c r="I18" i="86" s="1"/>
  <c r="J18" i="86" s="1"/>
  <c r="H63" i="85"/>
  <c r="I63" i="85" s="1"/>
  <c r="J63" i="85" s="1"/>
  <c r="H27" i="85"/>
  <c r="I27" i="85" s="1"/>
  <c r="J27" i="85" s="1"/>
  <c r="H86" i="86"/>
  <c r="I86" i="86" s="1"/>
  <c r="J86" i="86" s="1"/>
  <c r="H68" i="86"/>
  <c r="I68" i="86" s="1"/>
  <c r="J68" i="86" s="1"/>
  <c r="H50" i="86"/>
  <c r="I50" i="86" s="1"/>
  <c r="J50" i="86" s="1"/>
  <c r="H32" i="86"/>
  <c r="I32" i="86" s="1"/>
  <c r="J32" i="86" s="1"/>
  <c r="H14" i="86"/>
  <c r="I14" i="86" s="1"/>
  <c r="J14" i="86" s="1"/>
  <c r="H91" i="85"/>
  <c r="I91" i="85" s="1"/>
  <c r="J91" i="85" s="1"/>
  <c r="H55" i="85"/>
  <c r="I55" i="85" s="1"/>
  <c r="J55" i="85" s="1"/>
  <c r="H19" i="85"/>
  <c r="I19" i="85" s="1"/>
  <c r="J19" i="85" s="1"/>
  <c r="H89" i="86"/>
  <c r="I89" i="86" s="1"/>
  <c r="J89" i="86" s="1"/>
  <c r="H71" i="86"/>
  <c r="I71" i="86" s="1"/>
  <c r="J71" i="86" s="1"/>
  <c r="H53" i="86"/>
  <c r="I53" i="86" s="1"/>
  <c r="J53" i="86" s="1"/>
  <c r="H35" i="86"/>
  <c r="I35" i="86" s="1"/>
  <c r="J35" i="86" s="1"/>
  <c r="H17" i="86"/>
  <c r="I17" i="86" s="1"/>
  <c r="J17" i="86" s="1"/>
  <c r="H96" i="85"/>
  <c r="I96" i="85" s="1"/>
  <c r="J96" i="85" s="1"/>
  <c r="H60" i="85"/>
  <c r="I60" i="85" s="1"/>
  <c r="J60" i="85" s="1"/>
  <c r="H24" i="85"/>
  <c r="I24" i="85" s="1"/>
  <c r="J24" i="85" s="1"/>
  <c r="AH4" i="83"/>
  <c r="H61" i="83"/>
  <c r="I61" i="83" s="1"/>
  <c r="J61" i="83" s="1"/>
  <c r="H43" i="83"/>
  <c r="I43" i="83" s="1"/>
  <c r="J43" i="83" s="1"/>
  <c r="H25" i="83"/>
  <c r="I25" i="83" s="1"/>
  <c r="J25" i="83" s="1"/>
  <c r="H7" i="83"/>
  <c r="I7" i="83" s="1"/>
  <c r="J7" i="83" s="1"/>
  <c r="H60" i="84"/>
  <c r="I60" i="84" s="1"/>
  <c r="J60" i="84" s="1"/>
  <c r="H42" i="84"/>
  <c r="I42" i="84" s="1"/>
  <c r="J42" i="84" s="1"/>
  <c r="H24" i="84"/>
  <c r="I24" i="84" s="1"/>
  <c r="J24" i="84" s="1"/>
  <c r="H6" i="84"/>
  <c r="I6" i="84" s="1"/>
  <c r="J6" i="84" s="1"/>
  <c r="H78" i="83"/>
  <c r="I78" i="83" s="1"/>
  <c r="J78" i="83" s="1"/>
  <c r="H60" i="83"/>
  <c r="I60" i="83" s="1"/>
  <c r="J60" i="83" s="1"/>
  <c r="H42" i="83"/>
  <c r="I42" i="83" s="1"/>
  <c r="J42" i="83" s="1"/>
  <c r="H24" i="83"/>
  <c r="I24" i="83" s="1"/>
  <c r="J24" i="83" s="1"/>
  <c r="H6" i="83"/>
  <c r="I6" i="83" s="1"/>
  <c r="J6" i="83" s="1"/>
  <c r="H56" i="84"/>
  <c r="I56" i="84" s="1"/>
  <c r="J56" i="84" s="1"/>
  <c r="H38" i="84"/>
  <c r="I38" i="84" s="1"/>
  <c r="J38" i="84" s="1"/>
  <c r="H20" i="84"/>
  <c r="I20" i="84" s="1"/>
  <c r="J20" i="84" s="1"/>
  <c r="AH3" i="84"/>
  <c r="AQ3" i="84" s="1"/>
  <c r="H55" i="84"/>
  <c r="I55" i="84" s="1"/>
  <c r="J55" i="84" s="1"/>
  <c r="H37" i="84"/>
  <c r="I37" i="84" s="1"/>
  <c r="J37" i="84" s="1"/>
  <c r="H19" i="84"/>
  <c r="I19" i="84" s="1"/>
  <c r="J19" i="84" s="1"/>
  <c r="H78" i="82"/>
  <c r="I78" i="82" s="1"/>
  <c r="J78" i="82" s="1"/>
  <c r="H51" i="82"/>
  <c r="I51" i="82" s="1"/>
  <c r="J51" i="82" s="1"/>
  <c r="H24" i="82"/>
  <c r="I24" i="82" s="1"/>
  <c r="J24" i="82" s="1"/>
  <c r="H79" i="81"/>
  <c r="I79" i="81" s="1"/>
  <c r="J79" i="81" s="1"/>
  <c r="H43" i="81"/>
  <c r="I43" i="81" s="1"/>
  <c r="J43" i="81" s="1"/>
  <c r="H7" i="81"/>
  <c r="I7" i="81" s="1"/>
  <c r="J7" i="81" s="1"/>
  <c r="H72" i="81"/>
  <c r="I72" i="81" s="1"/>
  <c r="J72" i="81" s="1"/>
  <c r="H36" i="81"/>
  <c r="I36" i="81" s="1"/>
  <c r="J36" i="81" s="1"/>
  <c r="H60" i="80"/>
  <c r="I60" i="80" s="1"/>
  <c r="J60" i="80" s="1"/>
  <c r="H42" i="80"/>
  <c r="I42" i="80" s="1"/>
  <c r="J42" i="80" s="1"/>
  <c r="H24" i="80"/>
  <c r="I24" i="80" s="1"/>
  <c r="J24" i="80" s="1"/>
  <c r="H6" i="80"/>
  <c r="I6" i="80" s="1"/>
  <c r="J6" i="80" s="1"/>
  <c r="K6" i="80" s="1"/>
  <c r="H63" i="82"/>
  <c r="I63" i="82" s="1"/>
  <c r="J63" i="82" s="1"/>
  <c r="H36" i="82"/>
  <c r="I36" i="82" s="1"/>
  <c r="J36" i="82" s="1"/>
  <c r="H9" i="82"/>
  <c r="I9" i="82" s="1"/>
  <c r="J9" i="82" s="1"/>
  <c r="H77" i="81"/>
  <c r="I77" i="81" s="1"/>
  <c r="J77" i="81" s="1"/>
  <c r="H41" i="81"/>
  <c r="I41" i="81" s="1"/>
  <c r="J41" i="81" s="1"/>
  <c r="H5" i="81"/>
  <c r="I5" i="81" s="1"/>
  <c r="J5" i="81" s="1"/>
  <c r="H64" i="81"/>
  <c r="I64" i="81" s="1"/>
  <c r="J64" i="81" s="1"/>
  <c r="H28" i="81"/>
  <c r="I28" i="81" s="1"/>
  <c r="J28" i="81" s="1"/>
  <c r="H84" i="82"/>
  <c r="I84" i="82" s="1"/>
  <c r="J84" i="82" s="1"/>
  <c r="H57" i="82"/>
  <c r="I57" i="82" s="1"/>
  <c r="J57" i="82" s="1"/>
  <c r="H30" i="82"/>
  <c r="I30" i="82" s="1"/>
  <c r="J30" i="82" s="1"/>
  <c r="H5" i="82"/>
  <c r="I5" i="82" s="1"/>
  <c r="J5" i="82" s="1"/>
  <c r="H23" i="82"/>
  <c r="I23" i="82" s="1"/>
  <c r="J23" i="82" s="1"/>
  <c r="H41" i="82"/>
  <c r="I41" i="82" s="1"/>
  <c r="J41" i="82" s="1"/>
  <c r="H59" i="82"/>
  <c r="I59" i="82" s="1"/>
  <c r="J59" i="82" s="1"/>
  <c r="H77" i="82"/>
  <c r="I77" i="82" s="1"/>
  <c r="J77" i="82" s="1"/>
  <c r="H81" i="81"/>
  <c r="I81" i="81" s="1"/>
  <c r="J81" i="81" s="1"/>
  <c r="H45" i="81"/>
  <c r="I45" i="81" s="1"/>
  <c r="J45" i="81" s="1"/>
  <c r="H9" i="81"/>
  <c r="I9" i="81" s="1"/>
  <c r="J9" i="81" s="1"/>
  <c r="H14" i="81"/>
  <c r="I14" i="81" s="1"/>
  <c r="J14" i="81" s="1"/>
  <c r="H97" i="81"/>
  <c r="I97" i="81" s="1"/>
  <c r="J97" i="81" s="1"/>
  <c r="H27" i="79"/>
  <c r="I27" i="79" s="1"/>
  <c r="J27" i="79" s="1"/>
  <c r="H63" i="78"/>
  <c r="I63" i="78" s="1"/>
  <c r="J63" i="78" s="1"/>
  <c r="H36" i="78"/>
  <c r="I36" i="78" s="1"/>
  <c r="J36" i="78" s="1"/>
  <c r="H9" i="78"/>
  <c r="I9" i="78" s="1"/>
  <c r="J9" i="78" s="1"/>
  <c r="H57" i="76"/>
  <c r="I57" i="76" s="1"/>
  <c r="J57" i="76" s="1"/>
  <c r="H39" i="76"/>
  <c r="I39" i="76" s="1"/>
  <c r="J39" i="76" s="1"/>
  <c r="H21" i="76"/>
  <c r="I21" i="76" s="1"/>
  <c r="J21" i="76" s="1"/>
  <c r="H6" i="79"/>
  <c r="I6" i="79" s="1"/>
  <c r="J6" i="79" s="1"/>
  <c r="H21" i="79"/>
  <c r="I21" i="79" s="1"/>
  <c r="J21" i="79" s="1"/>
  <c r="H13" i="79"/>
  <c r="I13" i="79" s="1"/>
  <c r="J13" i="79" s="1"/>
  <c r="H31" i="79"/>
  <c r="I31" i="79" s="1"/>
  <c r="J31" i="79" s="1"/>
  <c r="H49" i="79"/>
  <c r="I49" i="79" s="1"/>
  <c r="J49" i="79" s="1"/>
  <c r="H67" i="79"/>
  <c r="I67" i="79" s="1"/>
  <c r="J67" i="79" s="1"/>
  <c r="H5" i="79"/>
  <c r="I5" i="79" s="1"/>
  <c r="J5" i="79" s="1"/>
  <c r="H23" i="79"/>
  <c r="I23" i="79" s="1"/>
  <c r="J23" i="79" s="1"/>
  <c r="H41" i="79"/>
  <c r="I41" i="79" s="1"/>
  <c r="J41" i="79" s="1"/>
  <c r="H59" i="79"/>
  <c r="I59" i="79" s="1"/>
  <c r="J59" i="79" s="1"/>
  <c r="H77" i="79"/>
  <c r="I77" i="79" s="1"/>
  <c r="J77" i="79" s="1"/>
  <c r="H84" i="78"/>
  <c r="I84" i="78" s="1"/>
  <c r="J84" i="78" s="1"/>
  <c r="H57" i="78"/>
  <c r="I57" i="78" s="1"/>
  <c r="J57" i="78" s="1"/>
  <c r="H30" i="78"/>
  <c r="I30" i="78" s="1"/>
  <c r="J30" i="78" s="1"/>
  <c r="H8" i="78"/>
  <c r="I8" i="78" s="1"/>
  <c r="J8" i="78" s="1"/>
  <c r="H26" i="78"/>
  <c r="I26" i="78" s="1"/>
  <c r="J26" i="78" s="1"/>
  <c r="H44" i="78"/>
  <c r="I44" i="78" s="1"/>
  <c r="J44" i="78" s="1"/>
  <c r="H62" i="78"/>
  <c r="I62" i="78" s="1"/>
  <c r="J62" i="78" s="1"/>
  <c r="H80" i="78"/>
  <c r="I80" i="78" s="1"/>
  <c r="J80" i="78" s="1"/>
  <c r="Z4" i="82"/>
  <c r="AH4" i="82"/>
  <c r="H51" i="79"/>
  <c r="I51" i="79" s="1"/>
  <c r="J51" i="79" s="1"/>
  <c r="H82" i="78"/>
  <c r="I82" i="78" s="1"/>
  <c r="J82" i="78" s="1"/>
  <c r="H55" i="78"/>
  <c r="I55" i="78" s="1"/>
  <c r="J55" i="78" s="1"/>
  <c r="H28" i="78"/>
  <c r="I28" i="78" s="1"/>
  <c r="J28" i="78" s="1"/>
  <c r="H68" i="81"/>
  <c r="I68" i="81" s="1"/>
  <c r="J68" i="81" s="1"/>
  <c r="H7" i="77"/>
  <c r="I7" i="77" s="1"/>
  <c r="J7" i="77" s="1"/>
  <c r="H43" i="77"/>
  <c r="I43" i="77" s="1"/>
  <c r="J43" i="77" s="1"/>
  <c r="H79" i="77"/>
  <c r="I79" i="77" s="1"/>
  <c r="J79" i="77" s="1"/>
  <c r="H20" i="77"/>
  <c r="I20" i="77" s="1"/>
  <c r="J20" i="77" s="1"/>
  <c r="H56" i="77"/>
  <c r="I56" i="77" s="1"/>
  <c r="J56" i="77" s="1"/>
  <c r="H92" i="77"/>
  <c r="I92" i="77" s="1"/>
  <c r="J92" i="77" s="1"/>
  <c r="H28" i="77"/>
  <c r="I28" i="77" s="1"/>
  <c r="J28" i="77" s="1"/>
  <c r="H64" i="77"/>
  <c r="I64" i="77" s="1"/>
  <c r="J64" i="77" s="1"/>
  <c r="H5" i="77"/>
  <c r="I5" i="77" s="1"/>
  <c r="J5" i="77" s="1"/>
  <c r="H41" i="77"/>
  <c r="I41" i="77" s="1"/>
  <c r="J41" i="77" s="1"/>
  <c r="H77" i="77"/>
  <c r="I77" i="77" s="1"/>
  <c r="J77" i="77" s="1"/>
  <c r="H18" i="77"/>
  <c r="I18" i="77" s="1"/>
  <c r="J18" i="77" s="1"/>
  <c r="H54" i="77"/>
  <c r="I54" i="77" s="1"/>
  <c r="J54" i="77" s="1"/>
  <c r="H90" i="77"/>
  <c r="I90" i="77" s="1"/>
  <c r="J90" i="77" s="1"/>
  <c r="H37" i="75"/>
  <c r="I37" i="75" s="1"/>
  <c r="J37" i="75" s="1"/>
  <c r="H15" i="75"/>
  <c r="I15" i="75" s="1"/>
  <c r="J15" i="75" s="1"/>
  <c r="W5" i="75"/>
  <c r="AG4" i="75"/>
  <c r="AF4" i="75"/>
  <c r="AE4" i="75"/>
  <c r="H72" i="75"/>
  <c r="I72" i="75" s="1"/>
  <c r="J72" i="75" s="1"/>
  <c r="H47" i="75"/>
  <c r="I47" i="75" s="1"/>
  <c r="J47" i="75" s="1"/>
  <c r="H75" i="75"/>
  <c r="I75" i="75" s="1"/>
  <c r="J75" i="75" s="1"/>
  <c r="H32" i="75"/>
  <c r="I32" i="75" s="1"/>
  <c r="J32" i="75" s="1"/>
  <c r="H53" i="75"/>
  <c r="I53" i="75" s="1"/>
  <c r="J53" i="75" s="1"/>
  <c r="H24" i="75"/>
  <c r="I24" i="75" s="1"/>
  <c r="J24" i="75" s="1"/>
  <c r="H34" i="75"/>
  <c r="I34" i="75" s="1"/>
  <c r="J34" i="75" s="1"/>
  <c r="H13" i="75"/>
  <c r="I13" i="75" s="1"/>
  <c r="J13" i="75" s="1"/>
  <c r="AH3" i="74"/>
  <c r="AQ3" i="74" s="1"/>
  <c r="H88" i="74"/>
  <c r="I88" i="74" s="1"/>
  <c r="J88" i="74" s="1"/>
  <c r="H52" i="74"/>
  <c r="I52" i="74" s="1"/>
  <c r="J52" i="74" s="1"/>
  <c r="H16" i="74"/>
  <c r="I16" i="74" s="1"/>
  <c r="J16" i="74" s="1"/>
  <c r="H27" i="75"/>
  <c r="I27" i="75" s="1"/>
  <c r="J27" i="75" s="1"/>
  <c r="H75" i="74"/>
  <c r="I75" i="74" s="1"/>
  <c r="J75" i="74" s="1"/>
  <c r="H39" i="74"/>
  <c r="I39" i="74" s="1"/>
  <c r="J39" i="74" s="1"/>
  <c r="H5" i="74"/>
  <c r="I5" i="74" s="1"/>
  <c r="J5" i="74" s="1"/>
  <c r="H23" i="74"/>
  <c r="I23" i="74" s="1"/>
  <c r="J23" i="74" s="1"/>
  <c r="H41" i="74"/>
  <c r="I41" i="74" s="1"/>
  <c r="J41" i="74" s="1"/>
  <c r="H59" i="74"/>
  <c r="I59" i="74" s="1"/>
  <c r="J59" i="74" s="1"/>
  <c r="H77" i="74"/>
  <c r="I77" i="74" s="1"/>
  <c r="J77" i="74" s="1"/>
  <c r="H66" i="74"/>
  <c r="I66" i="74" s="1"/>
  <c r="J66" i="74" s="1"/>
  <c r="H30" i="74"/>
  <c r="I30" i="74" s="1"/>
  <c r="J30" i="74" s="1"/>
  <c r="H75" i="73"/>
  <c r="I75" i="73" s="1"/>
  <c r="J75" i="73" s="1"/>
  <c r="H74" i="73"/>
  <c r="I74" i="73" s="1"/>
  <c r="J74" i="73" s="1"/>
  <c r="H42" i="73"/>
  <c r="I42" i="73" s="1"/>
  <c r="J42" i="73" s="1"/>
  <c r="H20" i="73"/>
  <c r="I20" i="73" s="1"/>
  <c r="J20" i="73" s="1"/>
  <c r="H92" i="73"/>
  <c r="I92" i="73" s="1"/>
  <c r="J92" i="73" s="1"/>
  <c r="H69" i="73"/>
  <c r="I69" i="73" s="1"/>
  <c r="J69" i="73" s="1"/>
  <c r="H48" i="73"/>
  <c r="I48" i="73" s="1"/>
  <c r="J48" i="73" s="1"/>
  <c r="H10" i="73"/>
  <c r="I10" i="73" s="1"/>
  <c r="J10" i="73" s="1"/>
  <c r="H46" i="73"/>
  <c r="I46" i="73" s="1"/>
  <c r="J46" i="73" s="1"/>
  <c r="H82" i="73"/>
  <c r="I82" i="73" s="1"/>
  <c r="J82" i="73" s="1"/>
  <c r="H23" i="73"/>
  <c r="I23" i="73" s="1"/>
  <c r="J23" i="73" s="1"/>
  <c r="H59" i="73"/>
  <c r="I59" i="73" s="1"/>
  <c r="J59" i="73" s="1"/>
  <c r="H95" i="73"/>
  <c r="I95" i="73" s="1"/>
  <c r="J95" i="73" s="1"/>
  <c r="H37" i="73"/>
  <c r="I37" i="73" s="1"/>
  <c r="J37" i="73" s="1"/>
  <c r="H73" i="73"/>
  <c r="I73" i="73" s="1"/>
  <c r="J73" i="73" s="1"/>
  <c r="AI3" i="74"/>
  <c r="AN3" i="74"/>
  <c r="H9" i="62"/>
  <c r="I9" i="62" s="1"/>
  <c r="J9" i="62" s="1"/>
  <c r="X5" i="53"/>
  <c r="AH5" i="53" s="1"/>
  <c r="AQ5" i="53" s="1"/>
  <c r="X5" i="65"/>
  <c r="AH5" i="65" s="1"/>
  <c r="AQ5" i="65" s="1"/>
  <c r="AH4" i="60"/>
  <c r="Z4" i="60"/>
  <c r="K5" i="58"/>
  <c r="K6" i="58" s="1"/>
  <c r="K7" i="58" s="1"/>
  <c r="AE3" i="57"/>
  <c r="P3" i="57"/>
  <c r="AF3" i="57" s="1"/>
  <c r="AO3" i="57" s="1"/>
  <c r="AQ4" i="65"/>
  <c r="AE3" i="55"/>
  <c r="P3" i="55"/>
  <c r="AF3" i="55" s="1"/>
  <c r="AO3" i="55" s="1"/>
  <c r="H57" i="48"/>
  <c r="I57" i="48" s="1"/>
  <c r="J57" i="48" s="1"/>
  <c r="H39" i="48"/>
  <c r="I39" i="48" s="1"/>
  <c r="J39" i="48" s="1"/>
  <c r="H21" i="48"/>
  <c r="I21" i="48" s="1"/>
  <c r="J21" i="48" s="1"/>
  <c r="H75" i="47"/>
  <c r="I75" i="47" s="1"/>
  <c r="J75" i="47" s="1"/>
  <c r="H57" i="47"/>
  <c r="I57" i="47" s="1"/>
  <c r="J57" i="47" s="1"/>
  <c r="H39" i="47"/>
  <c r="I39" i="47" s="1"/>
  <c r="J39" i="47" s="1"/>
  <c r="H21" i="47"/>
  <c r="I21" i="47" s="1"/>
  <c r="J21" i="47" s="1"/>
  <c r="K5" i="54"/>
  <c r="Y5" i="53"/>
  <c r="AQ4" i="62"/>
  <c r="AH3" i="55"/>
  <c r="AQ3" i="55" s="1"/>
  <c r="H68" i="48"/>
  <c r="I68" i="48" s="1"/>
  <c r="J68" i="48" s="1"/>
  <c r="H50" i="48"/>
  <c r="I50" i="48" s="1"/>
  <c r="J50" i="48" s="1"/>
  <c r="H32" i="48"/>
  <c r="I32" i="48" s="1"/>
  <c r="J32" i="48" s="1"/>
  <c r="H14" i="48"/>
  <c r="I14" i="48" s="1"/>
  <c r="J14" i="48" s="1"/>
  <c r="H71" i="47"/>
  <c r="I71" i="47" s="1"/>
  <c r="J71" i="47" s="1"/>
  <c r="H53" i="47"/>
  <c r="I53" i="47" s="1"/>
  <c r="J53" i="47" s="1"/>
  <c r="H35" i="47"/>
  <c r="I35" i="47" s="1"/>
  <c r="J35" i="47" s="1"/>
  <c r="H17" i="47"/>
  <c r="I17" i="47" s="1"/>
  <c r="J17" i="47" s="1"/>
  <c r="H85" i="46"/>
  <c r="I85" i="46" s="1"/>
  <c r="J85" i="46" s="1"/>
  <c r="H67" i="46"/>
  <c r="I67" i="46" s="1"/>
  <c r="J67" i="46" s="1"/>
  <c r="H49" i="46"/>
  <c r="I49" i="46" s="1"/>
  <c r="J49" i="46" s="1"/>
  <c r="H31" i="46"/>
  <c r="I31" i="46" s="1"/>
  <c r="J31" i="46" s="1"/>
  <c r="H13" i="46"/>
  <c r="I13" i="46" s="1"/>
  <c r="J13" i="46" s="1"/>
  <c r="H57" i="45"/>
  <c r="I57" i="45" s="1"/>
  <c r="J57" i="45" s="1"/>
  <c r="H21" i="45"/>
  <c r="I21" i="45" s="1"/>
  <c r="J21" i="45" s="1"/>
  <c r="H49" i="44"/>
  <c r="I49" i="44" s="1"/>
  <c r="J49" i="44" s="1"/>
  <c r="H31" i="44"/>
  <c r="I31" i="44" s="1"/>
  <c r="J31" i="44" s="1"/>
  <c r="H13" i="44"/>
  <c r="I13" i="44" s="1"/>
  <c r="J13" i="44" s="1"/>
  <c r="AH4" i="68"/>
  <c r="AQ4" i="53"/>
  <c r="H74" i="45"/>
  <c r="I74" i="45" s="1"/>
  <c r="J74" i="45" s="1"/>
  <c r="H38" i="45"/>
  <c r="I38" i="45" s="1"/>
  <c r="J38" i="45" s="1"/>
  <c r="AN3" i="44"/>
  <c r="AI3" i="44"/>
  <c r="H61" i="48"/>
  <c r="I61" i="48" s="1"/>
  <c r="J61" i="48" s="1"/>
  <c r="H43" i="48"/>
  <c r="I43" i="48" s="1"/>
  <c r="J43" i="48" s="1"/>
  <c r="H25" i="48"/>
  <c r="I25" i="48" s="1"/>
  <c r="J25" i="48" s="1"/>
  <c r="H7" i="48"/>
  <c r="I7" i="48" s="1"/>
  <c r="J7" i="48" s="1"/>
  <c r="AH4" i="47"/>
  <c r="Z4" i="47"/>
  <c r="H64" i="47"/>
  <c r="I64" i="47" s="1"/>
  <c r="J64" i="47" s="1"/>
  <c r="H46" i="47"/>
  <c r="I46" i="47" s="1"/>
  <c r="J46" i="47" s="1"/>
  <c r="H28" i="47"/>
  <c r="I28" i="47" s="1"/>
  <c r="J28" i="47" s="1"/>
  <c r="H10" i="47"/>
  <c r="I10" i="47" s="1"/>
  <c r="J10" i="47" s="1"/>
  <c r="H84" i="46"/>
  <c r="I84" i="46" s="1"/>
  <c r="J84" i="46" s="1"/>
  <c r="H66" i="46"/>
  <c r="I66" i="46" s="1"/>
  <c r="J66" i="46" s="1"/>
  <c r="H48" i="46"/>
  <c r="I48" i="46" s="1"/>
  <c r="J48" i="46" s="1"/>
  <c r="H30" i="46"/>
  <c r="I30" i="46" s="1"/>
  <c r="J30" i="46" s="1"/>
  <c r="H12" i="46"/>
  <c r="I12" i="46" s="1"/>
  <c r="J12" i="46" s="1"/>
  <c r="H54" i="44"/>
  <c r="I54" i="44" s="1"/>
  <c r="J54" i="44" s="1"/>
  <c r="H36" i="44"/>
  <c r="I36" i="44" s="1"/>
  <c r="J36" i="44" s="1"/>
  <c r="H18" i="44"/>
  <c r="I18" i="44" s="1"/>
  <c r="J18" i="44" s="1"/>
  <c r="H20" i="62"/>
  <c r="I20" i="62" s="1"/>
  <c r="J20" i="62" s="1"/>
  <c r="AQ4" i="61"/>
  <c r="AI3" i="47"/>
  <c r="AN3" i="47"/>
  <c r="H88" i="41"/>
  <c r="I88" i="41" s="1"/>
  <c r="J88" i="41" s="1"/>
  <c r="H52" i="41"/>
  <c r="I52" i="41" s="1"/>
  <c r="J52" i="41" s="1"/>
  <c r="H16" i="41"/>
  <c r="I16" i="41" s="1"/>
  <c r="J16" i="41" s="1"/>
  <c r="H85" i="42"/>
  <c r="I85" i="42" s="1"/>
  <c r="J85" i="42" s="1"/>
  <c r="H67" i="42"/>
  <c r="I67" i="42" s="1"/>
  <c r="J67" i="42" s="1"/>
  <c r="H49" i="42"/>
  <c r="I49" i="42" s="1"/>
  <c r="J49" i="42" s="1"/>
  <c r="H31" i="42"/>
  <c r="I31" i="42" s="1"/>
  <c r="J31" i="42" s="1"/>
  <c r="H13" i="42"/>
  <c r="I13" i="42" s="1"/>
  <c r="J13" i="42" s="1"/>
  <c r="H69" i="41"/>
  <c r="I69" i="41" s="1"/>
  <c r="J69" i="41" s="1"/>
  <c r="H33" i="41"/>
  <c r="I33" i="41" s="1"/>
  <c r="J33" i="41" s="1"/>
  <c r="W5" i="44"/>
  <c r="AG4" i="44"/>
  <c r="AE4" i="44"/>
  <c r="AF4" i="44"/>
  <c r="AH4" i="44"/>
  <c r="AQ4" i="44" s="1"/>
  <c r="H98" i="41"/>
  <c r="I98" i="41" s="1"/>
  <c r="J98" i="41" s="1"/>
  <c r="H62" i="41"/>
  <c r="I62" i="41" s="1"/>
  <c r="J62" i="41" s="1"/>
  <c r="H26" i="41"/>
  <c r="I26" i="41" s="1"/>
  <c r="J26" i="41" s="1"/>
  <c r="K5" i="45"/>
  <c r="H72" i="42"/>
  <c r="I72" i="42" s="1"/>
  <c r="J72" i="42" s="1"/>
  <c r="H54" i="42"/>
  <c r="I54" i="42" s="1"/>
  <c r="J54" i="42" s="1"/>
  <c r="H36" i="42"/>
  <c r="I36" i="42" s="1"/>
  <c r="J36" i="42" s="1"/>
  <c r="H18" i="42"/>
  <c r="I18" i="42" s="1"/>
  <c r="J18" i="42" s="1"/>
  <c r="H63" i="43"/>
  <c r="I63" i="43" s="1"/>
  <c r="J63" i="43" s="1"/>
  <c r="H45" i="43"/>
  <c r="I45" i="43" s="1"/>
  <c r="J45" i="43" s="1"/>
  <c r="H27" i="43"/>
  <c r="I27" i="43" s="1"/>
  <c r="J27" i="43" s="1"/>
  <c r="H9" i="43"/>
  <c r="I9" i="43" s="1"/>
  <c r="J9" i="43" s="1"/>
  <c r="AH4" i="42"/>
  <c r="Z4" i="42"/>
  <c r="H74" i="42"/>
  <c r="I74" i="42" s="1"/>
  <c r="J74" i="42" s="1"/>
  <c r="H56" i="42"/>
  <c r="I56" i="42" s="1"/>
  <c r="J56" i="42" s="1"/>
  <c r="H38" i="42"/>
  <c r="I38" i="42" s="1"/>
  <c r="J38" i="42" s="1"/>
  <c r="H20" i="42"/>
  <c r="I20" i="42" s="1"/>
  <c r="J20" i="42" s="1"/>
  <c r="AH3" i="42"/>
  <c r="AQ3" i="42" s="1"/>
  <c r="H89" i="41"/>
  <c r="I89" i="41" s="1"/>
  <c r="J89" i="41" s="1"/>
  <c r="H53" i="41"/>
  <c r="I53" i="41" s="1"/>
  <c r="J53" i="41" s="1"/>
  <c r="H17" i="41"/>
  <c r="I17" i="41" s="1"/>
  <c r="J17" i="41" s="1"/>
  <c r="H78" i="39"/>
  <c r="I78" i="39" s="1"/>
  <c r="J78" i="39" s="1"/>
  <c r="H13" i="39"/>
  <c r="I13" i="39" s="1"/>
  <c r="J13" i="39" s="1"/>
  <c r="H89" i="37"/>
  <c r="I89" i="37" s="1"/>
  <c r="J89" i="37" s="1"/>
  <c r="H53" i="37"/>
  <c r="I53" i="37" s="1"/>
  <c r="J53" i="37" s="1"/>
  <c r="H17" i="37"/>
  <c r="I17" i="37" s="1"/>
  <c r="J17" i="37" s="1"/>
  <c r="H58" i="40"/>
  <c r="I58" i="40" s="1"/>
  <c r="J58" i="40" s="1"/>
  <c r="H31" i="40"/>
  <c r="I31" i="40" s="1"/>
  <c r="J31" i="40" s="1"/>
  <c r="H4" i="40"/>
  <c r="I4" i="40" s="1"/>
  <c r="J4" i="40" s="1"/>
  <c r="K4" i="40" s="1"/>
  <c r="H70" i="39"/>
  <c r="I70" i="39" s="1"/>
  <c r="J70" i="39" s="1"/>
  <c r="H27" i="39"/>
  <c r="I27" i="39" s="1"/>
  <c r="J27" i="39" s="1"/>
  <c r="H82" i="37"/>
  <c r="I82" i="37" s="1"/>
  <c r="J82" i="37" s="1"/>
  <c r="H46" i="37"/>
  <c r="I46" i="37" s="1"/>
  <c r="J46" i="37" s="1"/>
  <c r="H10" i="37"/>
  <c r="I10" i="37" s="1"/>
  <c r="J10" i="37" s="1"/>
  <c r="AN3" i="37"/>
  <c r="AI3" i="37"/>
  <c r="H66" i="39"/>
  <c r="I66" i="39" s="1"/>
  <c r="J66" i="39" s="1"/>
  <c r="H87" i="37"/>
  <c r="I87" i="37" s="1"/>
  <c r="J87" i="37" s="1"/>
  <c r="H51" i="37"/>
  <c r="I51" i="37" s="1"/>
  <c r="J51" i="37" s="1"/>
  <c r="H15" i="37"/>
  <c r="I15" i="37" s="1"/>
  <c r="J15" i="37" s="1"/>
  <c r="H61" i="40"/>
  <c r="I61" i="40" s="1"/>
  <c r="J61" i="40" s="1"/>
  <c r="H34" i="40"/>
  <c r="I34" i="40" s="1"/>
  <c r="J34" i="40" s="1"/>
  <c r="H7" i="40"/>
  <c r="I7" i="40" s="1"/>
  <c r="J7" i="40" s="1"/>
  <c r="H20" i="40"/>
  <c r="I20" i="40" s="1"/>
  <c r="J20" i="40" s="1"/>
  <c r="H38" i="40"/>
  <c r="I38" i="40" s="1"/>
  <c r="J38" i="40" s="1"/>
  <c r="H56" i="40"/>
  <c r="I56" i="40" s="1"/>
  <c r="J56" i="40" s="1"/>
  <c r="H51" i="39"/>
  <c r="I51" i="39" s="1"/>
  <c r="J51" i="39" s="1"/>
  <c r="H98" i="37"/>
  <c r="I98" i="37" s="1"/>
  <c r="J98" i="37" s="1"/>
  <c r="H62" i="37"/>
  <c r="I62" i="37" s="1"/>
  <c r="J62" i="37" s="1"/>
  <c r="H26" i="37"/>
  <c r="I26" i="37" s="1"/>
  <c r="J26" i="37" s="1"/>
  <c r="H46" i="39"/>
  <c r="I46" i="39" s="1"/>
  <c r="J46" i="39" s="1"/>
  <c r="H5" i="39"/>
  <c r="I5" i="39" s="1"/>
  <c r="J5" i="39" s="1"/>
  <c r="H23" i="39"/>
  <c r="I23" i="39" s="1"/>
  <c r="J23" i="39" s="1"/>
  <c r="H41" i="39"/>
  <c r="I41" i="39" s="1"/>
  <c r="J41" i="39" s="1"/>
  <c r="H59" i="39"/>
  <c r="I59" i="39" s="1"/>
  <c r="J59" i="39" s="1"/>
  <c r="H77" i="39"/>
  <c r="I77" i="39" s="1"/>
  <c r="J77" i="39" s="1"/>
  <c r="H78" i="37"/>
  <c r="I78" i="37" s="1"/>
  <c r="J78" i="37" s="1"/>
  <c r="H42" i="37"/>
  <c r="I42" i="37" s="1"/>
  <c r="J42" i="37" s="1"/>
  <c r="H6" i="37"/>
  <c r="I6" i="37" s="1"/>
  <c r="J6" i="37" s="1"/>
  <c r="H45" i="38"/>
  <c r="I45" i="38" s="1"/>
  <c r="J45" i="38" s="1"/>
  <c r="H22" i="35"/>
  <c r="I22" i="35" s="1"/>
  <c r="J22" i="35" s="1"/>
  <c r="H82" i="34"/>
  <c r="I82" i="34" s="1"/>
  <c r="J82" i="34" s="1"/>
  <c r="H64" i="34"/>
  <c r="I64" i="34" s="1"/>
  <c r="J64" i="34" s="1"/>
  <c r="H46" i="34"/>
  <c r="I46" i="34" s="1"/>
  <c r="J46" i="34" s="1"/>
  <c r="H28" i="34"/>
  <c r="I28" i="34" s="1"/>
  <c r="J28" i="34" s="1"/>
  <c r="H10" i="34"/>
  <c r="I10" i="34" s="1"/>
  <c r="J10" i="34" s="1"/>
  <c r="H57" i="33"/>
  <c r="I57" i="33" s="1"/>
  <c r="J57" i="33" s="1"/>
  <c r="H21" i="33"/>
  <c r="I21" i="33" s="1"/>
  <c r="J21" i="33" s="1"/>
  <c r="H42" i="38"/>
  <c r="I42" i="38" s="1"/>
  <c r="J42" i="38" s="1"/>
  <c r="H58" i="36"/>
  <c r="I58" i="36" s="1"/>
  <c r="J58" i="36" s="1"/>
  <c r="H22" i="36"/>
  <c r="I22" i="36" s="1"/>
  <c r="J22" i="36" s="1"/>
  <c r="H72" i="35"/>
  <c r="I72" i="35" s="1"/>
  <c r="J72" i="35" s="1"/>
  <c r="H7" i="35"/>
  <c r="I7" i="35" s="1"/>
  <c r="J7" i="35" s="1"/>
  <c r="H92" i="33"/>
  <c r="I92" i="33" s="1"/>
  <c r="J92" i="33" s="1"/>
  <c r="H56" i="33"/>
  <c r="I56" i="33" s="1"/>
  <c r="J56" i="33" s="1"/>
  <c r="H20" i="33"/>
  <c r="I20" i="33" s="1"/>
  <c r="J20" i="33" s="1"/>
  <c r="H39" i="38"/>
  <c r="I39" i="38" s="1"/>
  <c r="J39" i="38" s="1"/>
  <c r="H7" i="38"/>
  <c r="I7" i="38" s="1"/>
  <c r="J7" i="38" s="1"/>
  <c r="H25" i="38"/>
  <c r="I25" i="38" s="1"/>
  <c r="J25" i="38" s="1"/>
  <c r="H43" i="38"/>
  <c r="I43" i="38" s="1"/>
  <c r="J43" i="38" s="1"/>
  <c r="H61" i="38"/>
  <c r="I61" i="38" s="1"/>
  <c r="J61" i="38" s="1"/>
  <c r="H79" i="38"/>
  <c r="I79" i="38" s="1"/>
  <c r="J79" i="38" s="1"/>
  <c r="H14" i="38"/>
  <c r="I14" i="38" s="1"/>
  <c r="J14" i="38" s="1"/>
  <c r="H32" i="38"/>
  <c r="I32" i="38" s="1"/>
  <c r="J32" i="38" s="1"/>
  <c r="H50" i="38"/>
  <c r="I50" i="38" s="1"/>
  <c r="J50" i="38" s="1"/>
  <c r="H68" i="38"/>
  <c r="I68" i="38" s="1"/>
  <c r="J68" i="38" s="1"/>
  <c r="H86" i="38"/>
  <c r="I86" i="38" s="1"/>
  <c r="J86" i="38" s="1"/>
  <c r="H57" i="36"/>
  <c r="I57" i="36" s="1"/>
  <c r="J57" i="36" s="1"/>
  <c r="H21" i="36"/>
  <c r="I21" i="36" s="1"/>
  <c r="J21" i="36" s="1"/>
  <c r="H8" i="36"/>
  <c r="I8" i="36" s="1"/>
  <c r="J8" i="36" s="1"/>
  <c r="H26" i="36"/>
  <c r="I26" i="36" s="1"/>
  <c r="J26" i="36" s="1"/>
  <c r="H44" i="36"/>
  <c r="I44" i="36" s="1"/>
  <c r="J44" i="36" s="1"/>
  <c r="H62" i="36"/>
  <c r="I62" i="36" s="1"/>
  <c r="J62" i="36" s="1"/>
  <c r="H64" i="35"/>
  <c r="I64" i="35" s="1"/>
  <c r="J64" i="35" s="1"/>
  <c r="H21" i="35"/>
  <c r="I21" i="35" s="1"/>
  <c r="J21" i="35" s="1"/>
  <c r="H8" i="35"/>
  <c r="I8" i="35" s="1"/>
  <c r="J8" i="35" s="1"/>
  <c r="H26" i="35"/>
  <c r="I26" i="35" s="1"/>
  <c r="J26" i="35" s="1"/>
  <c r="H44" i="35"/>
  <c r="I44" i="35" s="1"/>
  <c r="J44" i="35" s="1"/>
  <c r="H62" i="35"/>
  <c r="I62" i="35" s="1"/>
  <c r="J62" i="35" s="1"/>
  <c r="H84" i="34"/>
  <c r="I84" i="34" s="1"/>
  <c r="J84" i="34" s="1"/>
  <c r="H66" i="34"/>
  <c r="I66" i="34" s="1"/>
  <c r="J66" i="34" s="1"/>
  <c r="H48" i="34"/>
  <c r="I48" i="34" s="1"/>
  <c r="J48" i="34" s="1"/>
  <c r="H30" i="34"/>
  <c r="I30" i="34" s="1"/>
  <c r="J30" i="34" s="1"/>
  <c r="H12" i="34"/>
  <c r="I12" i="34" s="1"/>
  <c r="J12" i="34" s="1"/>
  <c r="H54" i="32"/>
  <c r="I54" i="32" s="1"/>
  <c r="J54" i="32" s="1"/>
  <c r="H36" i="32"/>
  <c r="I36" i="32" s="1"/>
  <c r="J36" i="32" s="1"/>
  <c r="H18" i="32"/>
  <c r="I18" i="32" s="1"/>
  <c r="J18" i="32" s="1"/>
  <c r="H63" i="31"/>
  <c r="I63" i="31" s="1"/>
  <c r="J63" i="31" s="1"/>
  <c r="H45" i="31"/>
  <c r="I45" i="31" s="1"/>
  <c r="J45" i="31" s="1"/>
  <c r="H27" i="31"/>
  <c r="I27" i="31" s="1"/>
  <c r="J27" i="31" s="1"/>
  <c r="H9" i="31"/>
  <c r="I9" i="31" s="1"/>
  <c r="J9" i="31" s="1"/>
  <c r="H8" i="32"/>
  <c r="I8" i="32" s="1"/>
  <c r="J8" i="32" s="1"/>
  <c r="W5" i="31"/>
  <c r="AG4" i="31"/>
  <c r="AF4" i="31"/>
  <c r="AE4" i="31"/>
  <c r="H76" i="30"/>
  <c r="I76" i="30" s="1"/>
  <c r="J76" i="30" s="1"/>
  <c r="H58" i="30"/>
  <c r="I58" i="30" s="1"/>
  <c r="J58" i="30" s="1"/>
  <c r="H40" i="30"/>
  <c r="I40" i="30" s="1"/>
  <c r="J40" i="30" s="1"/>
  <c r="H22" i="30"/>
  <c r="I22" i="30" s="1"/>
  <c r="J22" i="30" s="1"/>
  <c r="H4" i="30"/>
  <c r="I4" i="30" s="1"/>
  <c r="J4" i="30" s="1"/>
  <c r="K4" i="30" s="1"/>
  <c r="H75" i="29"/>
  <c r="I75" i="29" s="1"/>
  <c r="J75" i="29" s="1"/>
  <c r="H39" i="29"/>
  <c r="I39" i="29" s="1"/>
  <c r="J39" i="29" s="1"/>
  <c r="H52" i="28"/>
  <c r="I52" i="28" s="1"/>
  <c r="J52" i="28" s="1"/>
  <c r="H34" i="28"/>
  <c r="I34" i="28" s="1"/>
  <c r="J34" i="28" s="1"/>
  <c r="H16" i="28"/>
  <c r="I16" i="28" s="1"/>
  <c r="J16" i="28" s="1"/>
  <c r="H73" i="27"/>
  <c r="I73" i="27" s="1"/>
  <c r="J73" i="27" s="1"/>
  <c r="H55" i="27"/>
  <c r="I55" i="27" s="1"/>
  <c r="J55" i="27" s="1"/>
  <c r="H37" i="27"/>
  <c r="I37" i="27" s="1"/>
  <c r="J37" i="27" s="1"/>
  <c r="H19" i="27"/>
  <c r="I19" i="27" s="1"/>
  <c r="J19" i="27" s="1"/>
  <c r="H78" i="26"/>
  <c r="I78" i="26" s="1"/>
  <c r="J78" i="26" s="1"/>
  <c r="H60" i="26"/>
  <c r="I60" i="26" s="1"/>
  <c r="J60" i="26" s="1"/>
  <c r="H42" i="26"/>
  <c r="I42" i="26" s="1"/>
  <c r="J42" i="26" s="1"/>
  <c r="H24" i="26"/>
  <c r="I24" i="26" s="1"/>
  <c r="J24" i="26" s="1"/>
  <c r="H6" i="26"/>
  <c r="I6" i="26" s="1"/>
  <c r="J6" i="26" s="1"/>
  <c r="AN3" i="28"/>
  <c r="AI3" i="28"/>
  <c r="AN3" i="27"/>
  <c r="AI3" i="27"/>
  <c r="H84" i="30"/>
  <c r="I84" i="30" s="1"/>
  <c r="J84" i="30" s="1"/>
  <c r="H66" i="30"/>
  <c r="I66" i="30" s="1"/>
  <c r="J66" i="30" s="1"/>
  <c r="H48" i="30"/>
  <c r="I48" i="30" s="1"/>
  <c r="J48" i="30" s="1"/>
  <c r="H30" i="30"/>
  <c r="I30" i="30" s="1"/>
  <c r="J30" i="30" s="1"/>
  <c r="H12" i="30"/>
  <c r="I12" i="30" s="1"/>
  <c r="J12" i="30" s="1"/>
  <c r="H97" i="29"/>
  <c r="I97" i="29" s="1"/>
  <c r="J97" i="29" s="1"/>
  <c r="H61" i="29"/>
  <c r="I61" i="29" s="1"/>
  <c r="J61" i="29" s="1"/>
  <c r="H63" i="28"/>
  <c r="I63" i="28" s="1"/>
  <c r="J63" i="28" s="1"/>
  <c r="H45" i="28"/>
  <c r="I45" i="28" s="1"/>
  <c r="J45" i="28" s="1"/>
  <c r="H27" i="28"/>
  <c r="I27" i="28" s="1"/>
  <c r="J27" i="28" s="1"/>
  <c r="H9" i="28"/>
  <c r="I9" i="28" s="1"/>
  <c r="J9" i="28" s="1"/>
  <c r="H75" i="27"/>
  <c r="I75" i="27" s="1"/>
  <c r="J75" i="27" s="1"/>
  <c r="H57" i="27"/>
  <c r="I57" i="27" s="1"/>
  <c r="J57" i="27" s="1"/>
  <c r="H39" i="27"/>
  <c r="I39" i="27" s="1"/>
  <c r="J39" i="27" s="1"/>
  <c r="H21" i="27"/>
  <c r="I21" i="27" s="1"/>
  <c r="J21" i="27" s="1"/>
  <c r="H77" i="26"/>
  <c r="I77" i="26" s="1"/>
  <c r="J77" i="26" s="1"/>
  <c r="H59" i="26"/>
  <c r="I59" i="26" s="1"/>
  <c r="J59" i="26" s="1"/>
  <c r="H41" i="26"/>
  <c r="I41" i="26" s="1"/>
  <c r="J41" i="26" s="1"/>
  <c r="H23" i="26"/>
  <c r="I23" i="26" s="1"/>
  <c r="J23" i="26" s="1"/>
  <c r="H5" i="26"/>
  <c r="I5" i="26" s="1"/>
  <c r="J5" i="26" s="1"/>
  <c r="K5" i="26" s="1"/>
  <c r="H76" i="33"/>
  <c r="I76" i="33" s="1"/>
  <c r="J76" i="33" s="1"/>
  <c r="H40" i="33"/>
  <c r="I40" i="33" s="1"/>
  <c r="J40" i="33" s="1"/>
  <c r="H31" i="36"/>
  <c r="I31" i="36" s="1"/>
  <c r="J31" i="36" s="1"/>
  <c r="H13" i="35"/>
  <c r="I13" i="35" s="1"/>
  <c r="J13" i="35" s="1"/>
  <c r="Z4" i="33"/>
  <c r="H64" i="33"/>
  <c r="I64" i="33" s="1"/>
  <c r="J64" i="33" s="1"/>
  <c r="H28" i="33"/>
  <c r="I28" i="33" s="1"/>
  <c r="J28" i="33" s="1"/>
  <c r="H23" i="23"/>
  <c r="H20" i="23"/>
  <c r="H17" i="23"/>
  <c r="H14" i="23"/>
  <c r="H10" i="23"/>
  <c r="H16" i="23"/>
  <c r="H13" i="23"/>
  <c r="H7" i="23"/>
  <c r="H11" i="23"/>
  <c r="H5" i="23"/>
  <c r="H4" i="23"/>
  <c r="H21" i="23"/>
  <c r="H18" i="23"/>
  <c r="H15" i="23"/>
  <c r="H12" i="23"/>
  <c r="H6" i="23"/>
  <c r="H22" i="23"/>
  <c r="H9" i="23"/>
  <c r="H19" i="23"/>
  <c r="H8" i="23"/>
  <c r="I6" i="16"/>
  <c r="J6" i="16" s="1"/>
  <c r="I18" i="15"/>
  <c r="J18" i="15" s="1"/>
  <c r="H5" i="27"/>
  <c r="I5" i="27" s="1"/>
  <c r="J5" i="27" s="1"/>
  <c r="H11" i="27"/>
  <c r="I11" i="27" s="1"/>
  <c r="J11" i="27" s="1"/>
  <c r="H89" i="29"/>
  <c r="I89" i="29" s="1"/>
  <c r="J89" i="29" s="1"/>
  <c r="H71" i="29"/>
  <c r="I71" i="29" s="1"/>
  <c r="J71" i="29" s="1"/>
  <c r="H53" i="29"/>
  <c r="I53" i="29" s="1"/>
  <c r="J53" i="29" s="1"/>
  <c r="H35" i="29"/>
  <c r="I35" i="29" s="1"/>
  <c r="J35" i="29" s="1"/>
  <c r="H5" i="29"/>
  <c r="I5" i="29" s="1"/>
  <c r="J5" i="29" s="1"/>
  <c r="H86" i="29"/>
  <c r="I86" i="29" s="1"/>
  <c r="J86" i="29" s="1"/>
  <c r="H68" i="29"/>
  <c r="I68" i="29" s="1"/>
  <c r="J68" i="29" s="1"/>
  <c r="H50" i="29"/>
  <c r="I50" i="29" s="1"/>
  <c r="J50" i="29" s="1"/>
  <c r="H32" i="29"/>
  <c r="I32" i="29" s="1"/>
  <c r="J32" i="29" s="1"/>
  <c r="H20" i="29"/>
  <c r="I20" i="29" s="1"/>
  <c r="J20" i="29" s="1"/>
  <c r="H98" i="29"/>
  <c r="I98" i="29" s="1"/>
  <c r="J98" i="29" s="1"/>
  <c r="H80" i="29"/>
  <c r="I80" i="29" s="1"/>
  <c r="J80" i="29" s="1"/>
  <c r="H62" i="29"/>
  <c r="I62" i="29" s="1"/>
  <c r="J62" i="29" s="1"/>
  <c r="H44" i="29"/>
  <c r="I44" i="29" s="1"/>
  <c r="J44" i="29" s="1"/>
  <c r="H92" i="29"/>
  <c r="I92" i="29" s="1"/>
  <c r="J92" i="29" s="1"/>
  <c r="H74" i="29"/>
  <c r="I74" i="29" s="1"/>
  <c r="J74" i="29" s="1"/>
  <c r="H56" i="29"/>
  <c r="I56" i="29" s="1"/>
  <c r="J56" i="29" s="1"/>
  <c r="H38" i="29"/>
  <c r="I38" i="29" s="1"/>
  <c r="J38" i="29" s="1"/>
  <c r="H26" i="29"/>
  <c r="I26" i="29" s="1"/>
  <c r="J26" i="29" s="1"/>
  <c r="H14" i="29"/>
  <c r="I14" i="29" s="1"/>
  <c r="J14" i="29" s="1"/>
  <c r="H11" i="88"/>
  <c r="I11" i="88" s="1"/>
  <c r="J11" i="88" s="1"/>
  <c r="H5" i="88"/>
  <c r="I5" i="88" s="1"/>
  <c r="J5" i="88" s="1"/>
  <c r="H89" i="33"/>
  <c r="I89" i="33" s="1"/>
  <c r="J89" i="33" s="1"/>
  <c r="H68" i="32"/>
  <c r="I68" i="32" s="1"/>
  <c r="J68" i="32" s="1"/>
  <c r="H50" i="32"/>
  <c r="I50" i="32" s="1"/>
  <c r="J50" i="32" s="1"/>
  <c r="H32" i="32"/>
  <c r="I32" i="32" s="1"/>
  <c r="J32" i="32" s="1"/>
  <c r="H14" i="32"/>
  <c r="I14" i="32" s="1"/>
  <c r="J14" i="32" s="1"/>
  <c r="H47" i="30"/>
  <c r="I47" i="30" s="1"/>
  <c r="J47" i="30" s="1"/>
  <c r="H20" i="30"/>
  <c r="I20" i="30" s="1"/>
  <c r="J20" i="30" s="1"/>
  <c r="H46" i="29"/>
  <c r="I46" i="29" s="1"/>
  <c r="J46" i="29" s="1"/>
  <c r="H65" i="27"/>
  <c r="I65" i="27" s="1"/>
  <c r="J65" i="27" s="1"/>
  <c r="H38" i="27"/>
  <c r="I38" i="27" s="1"/>
  <c r="J38" i="27" s="1"/>
  <c r="H87" i="25"/>
  <c r="I87" i="25" s="1"/>
  <c r="J87" i="25" s="1"/>
  <c r="H51" i="25"/>
  <c r="I51" i="25" s="1"/>
  <c r="J51" i="25" s="1"/>
  <c r="H15" i="25"/>
  <c r="I15" i="25" s="1"/>
  <c r="J15" i="25" s="1"/>
  <c r="I20" i="3"/>
  <c r="J20" i="3" s="1"/>
  <c r="I14" i="3"/>
  <c r="J14" i="3" s="1"/>
  <c r="I10" i="2"/>
  <c r="J10" i="2" s="1"/>
  <c r="H26" i="28"/>
  <c r="I26" i="28" s="1"/>
  <c r="J26" i="28" s="1"/>
  <c r="H54" i="38"/>
  <c r="I54" i="38" s="1"/>
  <c r="J54" i="38" s="1"/>
  <c r="H17" i="29"/>
  <c r="I17" i="29" s="1"/>
  <c r="J17" i="29" s="1"/>
  <c r="H98" i="25"/>
  <c r="I98" i="25" s="1"/>
  <c r="J98" i="25" s="1"/>
  <c r="H62" i="25"/>
  <c r="I62" i="25" s="1"/>
  <c r="J62" i="25" s="1"/>
  <c r="H26" i="25"/>
  <c r="I26" i="25" s="1"/>
  <c r="J26" i="25" s="1"/>
  <c r="Y5" i="20"/>
  <c r="I11" i="2"/>
  <c r="J11" i="2" s="1"/>
  <c r="H93" i="29"/>
  <c r="I93" i="29" s="1"/>
  <c r="J93" i="29" s="1"/>
  <c r="I17" i="16"/>
  <c r="J17" i="16" s="1"/>
  <c r="H50" i="30"/>
  <c r="I50" i="30" s="1"/>
  <c r="J50" i="30" s="1"/>
  <c r="H23" i="30"/>
  <c r="I23" i="30" s="1"/>
  <c r="J23" i="30" s="1"/>
  <c r="H70" i="29"/>
  <c r="I70" i="29" s="1"/>
  <c r="J70" i="29" s="1"/>
  <c r="H18" i="29"/>
  <c r="I18" i="29" s="1"/>
  <c r="J18" i="29" s="1"/>
  <c r="H68" i="27"/>
  <c r="I68" i="27" s="1"/>
  <c r="J68" i="27" s="1"/>
  <c r="H41" i="27"/>
  <c r="I41" i="27" s="1"/>
  <c r="J41" i="27" s="1"/>
  <c r="H14" i="27"/>
  <c r="I14" i="27" s="1"/>
  <c r="J14" i="27" s="1"/>
  <c r="H19" i="22"/>
  <c r="I19" i="22" s="1"/>
  <c r="J19" i="22" s="1"/>
  <c r="I9" i="16"/>
  <c r="J9" i="16" s="1"/>
  <c r="H22" i="10"/>
  <c r="I22" i="10" s="1"/>
  <c r="J22" i="10" s="1"/>
  <c r="H9" i="6"/>
  <c r="I9" i="6" s="1"/>
  <c r="J9" i="6" s="1"/>
  <c r="I18" i="2"/>
  <c r="J18" i="2" s="1"/>
  <c r="I12" i="2"/>
  <c r="J12" i="2" s="1"/>
  <c r="H73" i="33"/>
  <c r="I73" i="33" s="1"/>
  <c r="J73" i="33" s="1"/>
  <c r="H71" i="30"/>
  <c r="I71" i="30" s="1"/>
  <c r="J71" i="30" s="1"/>
  <c r="H23" i="29"/>
  <c r="I23" i="29" s="1"/>
  <c r="J23" i="29" s="1"/>
  <c r="H66" i="29"/>
  <c r="I66" i="29" s="1"/>
  <c r="J66" i="29" s="1"/>
  <c r="H16" i="29"/>
  <c r="I16" i="29" s="1"/>
  <c r="J16" i="29" s="1"/>
  <c r="H67" i="28"/>
  <c r="I67" i="28" s="1"/>
  <c r="J67" i="28" s="1"/>
  <c r="H53" i="27"/>
  <c r="I53" i="27" s="1"/>
  <c r="J53" i="27" s="1"/>
  <c r="H26" i="27"/>
  <c r="I26" i="27" s="1"/>
  <c r="J26" i="27" s="1"/>
  <c r="H95" i="25"/>
  <c r="I95" i="25" s="1"/>
  <c r="J95" i="25" s="1"/>
  <c r="H59" i="25"/>
  <c r="I59" i="25" s="1"/>
  <c r="J59" i="25" s="1"/>
  <c r="H23" i="25"/>
  <c r="I23" i="25" s="1"/>
  <c r="J23" i="25" s="1"/>
  <c r="H5" i="22"/>
  <c r="I5" i="22" s="1"/>
  <c r="J5" i="22" s="1"/>
  <c r="H4" i="18"/>
  <c r="I4" i="18" s="1"/>
  <c r="J4" i="18" s="1"/>
  <c r="K4" i="18" s="1"/>
  <c r="I4" i="16"/>
  <c r="J4" i="16" s="1"/>
  <c r="K4" i="16" s="1"/>
  <c r="AQ4" i="16" s="1"/>
  <c r="I11" i="15"/>
  <c r="J11" i="15" s="1"/>
  <c r="H13" i="9"/>
  <c r="I13" i="9" s="1"/>
  <c r="J13" i="9" s="1"/>
  <c r="I19" i="3"/>
  <c r="J19" i="3" s="1"/>
  <c r="I13" i="3"/>
  <c r="J13" i="3" s="1"/>
  <c r="H11" i="56"/>
  <c r="H5" i="56"/>
  <c r="H4" i="56"/>
  <c r="H21" i="56"/>
  <c r="H18" i="56"/>
  <c r="H15" i="56"/>
  <c r="H12" i="56"/>
  <c r="H6" i="56"/>
  <c r="H9" i="56"/>
  <c r="H23" i="56"/>
  <c r="H20" i="56"/>
  <c r="H17" i="56"/>
  <c r="H14" i="56"/>
  <c r="H10" i="56"/>
  <c r="H19" i="56"/>
  <c r="H13" i="56"/>
  <c r="H7" i="56"/>
  <c r="H22" i="56"/>
  <c r="H16" i="56"/>
  <c r="H8" i="56"/>
  <c r="H22" i="53"/>
  <c r="I22" i="53" s="1"/>
  <c r="J22" i="53" s="1"/>
  <c r="H16" i="53"/>
  <c r="I16" i="53" s="1"/>
  <c r="J16" i="53" s="1"/>
  <c r="H11" i="53"/>
  <c r="I11" i="53" s="1"/>
  <c r="J11" i="53" s="1"/>
  <c r="H21" i="72"/>
  <c r="H18" i="72"/>
  <c r="H15" i="72"/>
  <c r="H22" i="72"/>
  <c r="H19" i="72"/>
  <c r="H16" i="72"/>
  <c r="H13" i="72"/>
  <c r="H17" i="72"/>
  <c r="H8" i="72"/>
  <c r="H7" i="72"/>
  <c r="H23" i="72"/>
  <c r="H14" i="72"/>
  <c r="H9" i="72"/>
  <c r="H10" i="72"/>
  <c r="H12" i="72"/>
  <c r="H6" i="72"/>
  <c r="H4" i="72"/>
  <c r="H20" i="72"/>
  <c r="H11" i="72"/>
  <c r="H5" i="72"/>
  <c r="H62" i="28"/>
  <c r="I62" i="28" s="1"/>
  <c r="J62" i="28" s="1"/>
  <c r="I23" i="16"/>
  <c r="J23" i="16" s="1"/>
  <c r="H21" i="18"/>
  <c r="I21" i="18" s="1"/>
  <c r="J21" i="18" s="1"/>
  <c r="H14" i="17"/>
  <c r="I14" i="17" s="1"/>
  <c r="J14" i="17" s="1"/>
  <c r="Z4" i="15"/>
  <c r="AI3" i="13"/>
  <c r="Y5" i="1"/>
  <c r="Z5" i="1" s="1"/>
  <c r="AI3" i="20"/>
  <c r="H18" i="17"/>
  <c r="I18" i="17" s="1"/>
  <c r="J18" i="17" s="1"/>
  <c r="H29" i="29"/>
  <c r="I29" i="29" s="1"/>
  <c r="J29" i="29" s="1"/>
  <c r="H12" i="22"/>
  <c r="I12" i="22" s="1"/>
  <c r="J12" i="22" s="1"/>
  <c r="AI3" i="10"/>
  <c r="Z4" i="22"/>
  <c r="H11" i="18"/>
  <c r="I11" i="18" s="1"/>
  <c r="J11" i="18" s="1"/>
  <c r="H5" i="5"/>
  <c r="I5" i="5" s="1"/>
  <c r="J5" i="5" s="1"/>
  <c r="H17" i="18"/>
  <c r="I17" i="18" s="1"/>
  <c r="J17" i="18" s="1"/>
  <c r="H19" i="17"/>
  <c r="I19" i="17" s="1"/>
  <c r="J19" i="17" s="1"/>
  <c r="Z4" i="16"/>
  <c r="AI3" i="1"/>
  <c r="H5" i="21"/>
  <c r="I5" i="21" s="1"/>
  <c r="J5" i="21" s="1"/>
  <c r="K5" i="21" s="1"/>
  <c r="Z5" i="17"/>
  <c r="H21" i="17"/>
  <c r="I21" i="17" s="1"/>
  <c r="J21" i="17" s="1"/>
  <c r="H26" i="96"/>
  <c r="I26" i="96" s="1"/>
  <c r="J26" i="96" s="1"/>
  <c r="H30" i="96"/>
  <c r="I30" i="96" s="1"/>
  <c r="J30" i="96" s="1"/>
  <c r="H66" i="96"/>
  <c r="I66" i="96" s="1"/>
  <c r="J66" i="96" s="1"/>
  <c r="H77" i="95"/>
  <c r="I77" i="95" s="1"/>
  <c r="J77" i="95" s="1"/>
  <c r="H62" i="95"/>
  <c r="I62" i="95" s="1"/>
  <c r="J62" i="95" s="1"/>
  <c r="H55" i="95"/>
  <c r="I55" i="95" s="1"/>
  <c r="J55" i="95" s="1"/>
  <c r="AI3" i="94"/>
  <c r="AN3" i="94"/>
  <c r="H25" i="92"/>
  <c r="I25" i="92" s="1"/>
  <c r="J25" i="92" s="1"/>
  <c r="H20" i="91"/>
  <c r="I20" i="91" s="1"/>
  <c r="J20" i="91" s="1"/>
  <c r="H17" i="91"/>
  <c r="I17" i="91" s="1"/>
  <c r="J17" i="91" s="1"/>
  <c r="H40" i="91"/>
  <c r="I40" i="91" s="1"/>
  <c r="J40" i="91" s="1"/>
  <c r="H58" i="91"/>
  <c r="I58" i="91" s="1"/>
  <c r="J58" i="91" s="1"/>
  <c r="H53" i="90"/>
  <c r="I53" i="90" s="1"/>
  <c r="J53" i="90" s="1"/>
  <c r="H75" i="90"/>
  <c r="I75" i="90" s="1"/>
  <c r="J75" i="90" s="1"/>
  <c r="H44" i="89"/>
  <c r="I44" i="89" s="1"/>
  <c r="J44" i="89" s="1"/>
  <c r="H23" i="89"/>
  <c r="I23" i="89" s="1"/>
  <c r="J23" i="89" s="1"/>
  <c r="H16" i="88"/>
  <c r="I16" i="88" s="1"/>
  <c r="J16" i="88" s="1"/>
  <c r="H15" i="88"/>
  <c r="I15" i="88" s="1"/>
  <c r="J15" i="88" s="1"/>
  <c r="H9" i="87"/>
  <c r="I9" i="87" s="1"/>
  <c r="J9" i="87" s="1"/>
  <c r="W5" i="88"/>
  <c r="X5" i="88" s="1"/>
  <c r="AG4" i="88"/>
  <c r="AF4" i="88"/>
  <c r="AE4" i="88"/>
  <c r="H69" i="85"/>
  <c r="I69" i="85" s="1"/>
  <c r="J69" i="85" s="1"/>
  <c r="H97" i="85"/>
  <c r="I97" i="85" s="1"/>
  <c r="J97" i="85" s="1"/>
  <c r="H25" i="85"/>
  <c r="I25" i="85" s="1"/>
  <c r="J25" i="85" s="1"/>
  <c r="H64" i="83"/>
  <c r="I64" i="83" s="1"/>
  <c r="J64" i="83" s="1"/>
  <c r="H28" i="83"/>
  <c r="I28" i="83" s="1"/>
  <c r="J28" i="83" s="1"/>
  <c r="H9" i="84"/>
  <c r="I9" i="84" s="1"/>
  <c r="J9" i="84" s="1"/>
  <c r="H45" i="83"/>
  <c r="I45" i="83" s="1"/>
  <c r="J45" i="83" s="1"/>
  <c r="H9" i="83"/>
  <c r="I9" i="83" s="1"/>
  <c r="J9" i="83" s="1"/>
  <c r="H58" i="84"/>
  <c r="I58" i="84" s="1"/>
  <c r="J58" i="84" s="1"/>
  <c r="H85" i="81"/>
  <c r="I85" i="81" s="1"/>
  <c r="J85" i="81" s="1"/>
  <c r="H78" i="81"/>
  <c r="I78" i="81" s="1"/>
  <c r="J78" i="81" s="1"/>
  <c r="H6" i="81"/>
  <c r="I6" i="81" s="1"/>
  <c r="J6" i="81" s="1"/>
  <c r="H9" i="80"/>
  <c r="I9" i="80" s="1"/>
  <c r="J9" i="80" s="1"/>
  <c r="H61" i="82"/>
  <c r="I61" i="82" s="1"/>
  <c r="J61" i="82" s="1"/>
  <c r="H20" i="82"/>
  <c r="I20" i="82" s="1"/>
  <c r="J20" i="82" s="1"/>
  <c r="H74" i="82"/>
  <c r="I74" i="82" s="1"/>
  <c r="J74" i="82" s="1"/>
  <c r="H15" i="81"/>
  <c r="I15" i="81" s="1"/>
  <c r="J15" i="81" s="1"/>
  <c r="AG4" i="81"/>
  <c r="AF4" i="81"/>
  <c r="AE4" i="81"/>
  <c r="W5" i="81"/>
  <c r="Y5" i="81" s="1"/>
  <c r="H10" i="79"/>
  <c r="I10" i="79" s="1"/>
  <c r="J10" i="79" s="1"/>
  <c r="H28" i="79"/>
  <c r="I28" i="79" s="1"/>
  <c r="J28" i="79" s="1"/>
  <c r="H20" i="79"/>
  <c r="I20" i="79" s="1"/>
  <c r="J20" i="79" s="1"/>
  <c r="H74" i="79"/>
  <c r="I74" i="79" s="1"/>
  <c r="J74" i="79" s="1"/>
  <c r="H34" i="78"/>
  <c r="I34" i="78" s="1"/>
  <c r="J34" i="78" s="1"/>
  <c r="AH3" i="79"/>
  <c r="AQ3" i="79" s="1"/>
  <c r="H6" i="78"/>
  <c r="I6" i="78" s="1"/>
  <c r="J6" i="78" s="1"/>
  <c r="H14" i="77"/>
  <c r="I14" i="77" s="1"/>
  <c r="J14" i="77" s="1"/>
  <c r="H86" i="77"/>
  <c r="I86" i="77" s="1"/>
  <c r="J86" i="77" s="1"/>
  <c r="H35" i="77"/>
  <c r="I35" i="77" s="1"/>
  <c r="J35" i="77" s="1"/>
  <c r="H71" i="77"/>
  <c r="I71" i="77" s="1"/>
  <c r="J71" i="77" s="1"/>
  <c r="H12" i="77"/>
  <c r="I12" i="77" s="1"/>
  <c r="J12" i="77" s="1"/>
  <c r="H84" i="77"/>
  <c r="I84" i="77" s="1"/>
  <c r="J84" i="77" s="1"/>
  <c r="H14" i="75"/>
  <c r="I14" i="75" s="1"/>
  <c r="J14" i="75" s="1"/>
  <c r="H58" i="74"/>
  <c r="I58" i="74" s="1"/>
  <c r="J58" i="74" s="1"/>
  <c r="H20" i="74"/>
  <c r="I20" i="74" s="1"/>
  <c r="J20" i="74" s="1"/>
  <c r="H74" i="74"/>
  <c r="I74" i="74" s="1"/>
  <c r="J74" i="74" s="1"/>
  <c r="H30" i="73"/>
  <c r="I30" i="73" s="1"/>
  <c r="J30" i="73" s="1"/>
  <c r="H57" i="73"/>
  <c r="I57" i="73" s="1"/>
  <c r="J57" i="73" s="1"/>
  <c r="H36" i="73"/>
  <c r="I36" i="73" s="1"/>
  <c r="J36" i="73" s="1"/>
  <c r="H40" i="73"/>
  <c r="I40" i="73" s="1"/>
  <c r="J40" i="73" s="1"/>
  <c r="H76" i="73"/>
  <c r="I76" i="73" s="1"/>
  <c r="J76" i="73" s="1"/>
  <c r="H17" i="73"/>
  <c r="I17" i="73" s="1"/>
  <c r="J17" i="73" s="1"/>
  <c r="H53" i="73"/>
  <c r="I53" i="73" s="1"/>
  <c r="J53" i="73" s="1"/>
  <c r="H67" i="73"/>
  <c r="I67" i="73" s="1"/>
  <c r="J67" i="73" s="1"/>
  <c r="AN3" i="62"/>
  <c r="AI3" i="62"/>
  <c r="Y5" i="58"/>
  <c r="H24" i="48"/>
  <c r="I24" i="48" s="1"/>
  <c r="J24" i="48" s="1"/>
  <c r="W5" i="73"/>
  <c r="AG4" i="73"/>
  <c r="AP4" i="73" s="1"/>
  <c r="AE4" i="73"/>
  <c r="AF4" i="73"/>
  <c r="H17" i="48"/>
  <c r="I17" i="48" s="1"/>
  <c r="J17" i="48" s="1"/>
  <c r="H38" i="47"/>
  <c r="I38" i="47" s="1"/>
  <c r="J38" i="47" s="1"/>
  <c r="H52" i="46"/>
  <c r="I52" i="46" s="1"/>
  <c r="J52" i="46" s="1"/>
  <c r="H16" i="46"/>
  <c r="I16" i="46" s="1"/>
  <c r="J16" i="46" s="1"/>
  <c r="H80" i="45"/>
  <c r="I80" i="45" s="1"/>
  <c r="J80" i="45" s="1"/>
  <c r="H44" i="45"/>
  <c r="I44" i="45" s="1"/>
  <c r="J44" i="45" s="1"/>
  <c r="H64" i="48"/>
  <c r="I64" i="48" s="1"/>
  <c r="J64" i="48" s="1"/>
  <c r="H28" i="48"/>
  <c r="I28" i="48" s="1"/>
  <c r="J28" i="48" s="1"/>
  <c r="H67" i="47"/>
  <c r="I67" i="47" s="1"/>
  <c r="J67" i="47" s="1"/>
  <c r="H31" i="47"/>
  <c r="I31" i="47" s="1"/>
  <c r="J31" i="47" s="1"/>
  <c r="H51" i="46"/>
  <c r="I51" i="46" s="1"/>
  <c r="J51" i="46" s="1"/>
  <c r="H57" i="44"/>
  <c r="I57" i="44" s="1"/>
  <c r="J57" i="44" s="1"/>
  <c r="H21" i="44"/>
  <c r="I21" i="44" s="1"/>
  <c r="J21" i="44" s="1"/>
  <c r="AI3" i="48"/>
  <c r="AN3" i="48"/>
  <c r="H70" i="42"/>
  <c r="I70" i="42" s="1"/>
  <c r="J70" i="42" s="1"/>
  <c r="H34" i="42"/>
  <c r="I34" i="42" s="1"/>
  <c r="J34" i="42" s="1"/>
  <c r="H39" i="42"/>
  <c r="I39" i="42" s="1"/>
  <c r="J39" i="42" s="1"/>
  <c r="H30" i="43"/>
  <c r="I30" i="43" s="1"/>
  <c r="J30" i="43" s="1"/>
  <c r="H41" i="42"/>
  <c r="I41" i="42" s="1"/>
  <c r="J41" i="42" s="1"/>
  <c r="H23" i="41"/>
  <c r="I23" i="41" s="1"/>
  <c r="J23" i="41" s="1"/>
  <c r="H23" i="37"/>
  <c r="I23" i="37" s="1"/>
  <c r="J23" i="37" s="1"/>
  <c r="H63" i="40"/>
  <c r="I63" i="40" s="1"/>
  <c r="J63" i="40" s="1"/>
  <c r="H9" i="40"/>
  <c r="I9" i="40" s="1"/>
  <c r="J9" i="40" s="1"/>
  <c r="H52" i="39"/>
  <c r="I52" i="39" s="1"/>
  <c r="J52" i="39" s="1"/>
  <c r="H9" i="39"/>
  <c r="I9" i="39" s="1"/>
  <c r="J9" i="39" s="1"/>
  <c r="H88" i="37"/>
  <c r="I88" i="37" s="1"/>
  <c r="J88" i="37" s="1"/>
  <c r="H93" i="37"/>
  <c r="I93" i="37" s="1"/>
  <c r="J93" i="37" s="1"/>
  <c r="H21" i="37"/>
  <c r="I21" i="37" s="1"/>
  <c r="J21" i="37" s="1"/>
  <c r="H39" i="40"/>
  <c r="I39" i="40" s="1"/>
  <c r="J39" i="40" s="1"/>
  <c r="H35" i="40"/>
  <c r="I35" i="40" s="1"/>
  <c r="J35" i="40" s="1"/>
  <c r="H68" i="37"/>
  <c r="I68" i="37" s="1"/>
  <c r="J68" i="37" s="1"/>
  <c r="H28" i="39"/>
  <c r="I28" i="39" s="1"/>
  <c r="J28" i="39" s="1"/>
  <c r="H20" i="39"/>
  <c r="I20" i="39" s="1"/>
  <c r="J20" i="39" s="1"/>
  <c r="H38" i="39"/>
  <c r="I38" i="39" s="1"/>
  <c r="J38" i="39" s="1"/>
  <c r="H74" i="39"/>
  <c r="I74" i="39" s="1"/>
  <c r="J74" i="39" s="1"/>
  <c r="H84" i="37"/>
  <c r="I84" i="37" s="1"/>
  <c r="J84" i="37" s="1"/>
  <c r="H69" i="35"/>
  <c r="I69" i="35" s="1"/>
  <c r="J69" i="35" s="1"/>
  <c r="H4" i="35"/>
  <c r="I4" i="35" s="1"/>
  <c r="J4" i="35" s="1"/>
  <c r="K4" i="35" s="1"/>
  <c r="H85" i="34"/>
  <c r="I85" i="34" s="1"/>
  <c r="J85" i="34" s="1"/>
  <c r="H31" i="34"/>
  <c r="I31" i="34" s="1"/>
  <c r="J31" i="34" s="1"/>
  <c r="H76" i="38"/>
  <c r="I76" i="38" s="1"/>
  <c r="J76" i="38" s="1"/>
  <c r="H29" i="38"/>
  <c r="I29" i="38" s="1"/>
  <c r="J29" i="38" s="1"/>
  <c r="H27" i="36"/>
  <c r="I27" i="36" s="1"/>
  <c r="J27" i="36" s="1"/>
  <c r="H41" i="36"/>
  <c r="I41" i="36" s="1"/>
  <c r="J41" i="36" s="1"/>
  <c r="H59" i="36"/>
  <c r="I59" i="36" s="1"/>
  <c r="J59" i="36" s="1"/>
  <c r="H5" i="35"/>
  <c r="I5" i="35" s="1"/>
  <c r="J5" i="35" s="1"/>
  <c r="H59" i="35"/>
  <c r="I59" i="35" s="1"/>
  <c r="J59" i="35" s="1"/>
  <c r="H87" i="34"/>
  <c r="I87" i="34" s="1"/>
  <c r="J87" i="34" s="1"/>
  <c r="H33" i="34"/>
  <c r="I33" i="34" s="1"/>
  <c r="J33" i="34" s="1"/>
  <c r="H21" i="32"/>
  <c r="I21" i="32" s="1"/>
  <c r="J21" i="32" s="1"/>
  <c r="H79" i="30"/>
  <c r="I79" i="30" s="1"/>
  <c r="J79" i="30" s="1"/>
  <c r="H43" i="30"/>
  <c r="I43" i="30" s="1"/>
  <c r="J43" i="30" s="1"/>
  <c r="H7" i="30"/>
  <c r="I7" i="30" s="1"/>
  <c r="J7" i="30" s="1"/>
  <c r="H9" i="29"/>
  <c r="I9" i="29" s="1"/>
  <c r="J9" i="29" s="1"/>
  <c r="H19" i="28"/>
  <c r="I19" i="28" s="1"/>
  <c r="J19" i="28" s="1"/>
  <c r="H76" i="27"/>
  <c r="I76" i="27" s="1"/>
  <c r="J76" i="27" s="1"/>
  <c r="H58" i="27"/>
  <c r="I58" i="27" s="1"/>
  <c r="J58" i="27" s="1"/>
  <c r="H40" i="27"/>
  <c r="I40" i="27" s="1"/>
  <c r="J40" i="27" s="1"/>
  <c r="H4" i="27"/>
  <c r="I4" i="27" s="1"/>
  <c r="J4" i="27" s="1"/>
  <c r="K4" i="27" s="1"/>
  <c r="H63" i="26"/>
  <c r="I63" i="26" s="1"/>
  <c r="J63" i="26" s="1"/>
  <c r="H45" i="26"/>
  <c r="I45" i="26" s="1"/>
  <c r="J45" i="26" s="1"/>
  <c r="H9" i="26"/>
  <c r="I9" i="26" s="1"/>
  <c r="J9" i="26" s="1"/>
  <c r="X5" i="28"/>
  <c r="AH5" i="28" s="1"/>
  <c r="H51" i="30"/>
  <c r="I51" i="30" s="1"/>
  <c r="J51" i="30" s="1"/>
  <c r="H67" i="29"/>
  <c r="I67" i="29" s="1"/>
  <c r="J67" i="29" s="1"/>
  <c r="H66" i="28"/>
  <c r="I66" i="28" s="1"/>
  <c r="J66" i="28" s="1"/>
  <c r="H12" i="28"/>
  <c r="I12" i="28" s="1"/>
  <c r="J12" i="28" s="1"/>
  <c r="H78" i="27"/>
  <c r="I78" i="27" s="1"/>
  <c r="J78" i="27" s="1"/>
  <c r="H24" i="27"/>
  <c r="I24" i="27" s="1"/>
  <c r="J24" i="27" s="1"/>
  <c r="H62" i="26"/>
  <c r="I62" i="26" s="1"/>
  <c r="J62" i="26" s="1"/>
  <c r="H26" i="26"/>
  <c r="I26" i="26" s="1"/>
  <c r="J26" i="26" s="1"/>
  <c r="AH3" i="38"/>
  <c r="H67" i="32"/>
  <c r="I67" i="32" s="1"/>
  <c r="J67" i="32" s="1"/>
  <c r="H64" i="32"/>
  <c r="I64" i="32" s="1"/>
  <c r="J64" i="32" s="1"/>
  <c r="H61" i="32"/>
  <c r="I61" i="32" s="1"/>
  <c r="J61" i="32" s="1"/>
  <c r="H58" i="32"/>
  <c r="I58" i="32" s="1"/>
  <c r="J58" i="32" s="1"/>
  <c r="H55" i="32"/>
  <c r="I55" i="32" s="1"/>
  <c r="J55" i="32" s="1"/>
  <c r="H52" i="32"/>
  <c r="I52" i="32" s="1"/>
  <c r="J52" i="32" s="1"/>
  <c r="H49" i="32"/>
  <c r="I49" i="32" s="1"/>
  <c r="J49" i="32" s="1"/>
  <c r="H46" i="32"/>
  <c r="I46" i="32" s="1"/>
  <c r="J46" i="32" s="1"/>
  <c r="H43" i="32"/>
  <c r="I43" i="32" s="1"/>
  <c r="J43" i="32" s="1"/>
  <c r="H40" i="32"/>
  <c r="I40" i="32" s="1"/>
  <c r="J40" i="32" s="1"/>
  <c r="H37" i="32"/>
  <c r="I37" i="32" s="1"/>
  <c r="J37" i="32" s="1"/>
  <c r="H34" i="32"/>
  <c r="I34" i="32" s="1"/>
  <c r="J34" i="32" s="1"/>
  <c r="H31" i="32"/>
  <c r="I31" i="32" s="1"/>
  <c r="J31" i="32" s="1"/>
  <c r="H28" i="32"/>
  <c r="I28" i="32" s="1"/>
  <c r="J28" i="32" s="1"/>
  <c r="H25" i="32"/>
  <c r="I25" i="32" s="1"/>
  <c r="J25" i="32" s="1"/>
  <c r="H22" i="32"/>
  <c r="I22" i="32" s="1"/>
  <c r="J22" i="32" s="1"/>
  <c r="H19" i="32"/>
  <c r="I19" i="32" s="1"/>
  <c r="J19" i="32" s="1"/>
  <c r="H11" i="32"/>
  <c r="I11" i="32" s="1"/>
  <c r="J11" i="32" s="1"/>
  <c r="H7" i="32"/>
  <c r="I7" i="32" s="1"/>
  <c r="J7" i="32" s="1"/>
  <c r="H16" i="32"/>
  <c r="I16" i="32" s="1"/>
  <c r="J16" i="32" s="1"/>
  <c r="H13" i="32"/>
  <c r="I13" i="32" s="1"/>
  <c r="J13" i="32" s="1"/>
  <c r="I14" i="4"/>
  <c r="J14" i="4" s="1"/>
  <c r="I17" i="2"/>
  <c r="J17" i="2" s="1"/>
  <c r="I23" i="15"/>
  <c r="J23" i="15" s="1"/>
  <c r="H68" i="25"/>
  <c r="I68" i="25" s="1"/>
  <c r="J68" i="25" s="1"/>
  <c r="I13" i="16"/>
  <c r="J13" i="16" s="1"/>
  <c r="I9" i="15"/>
  <c r="J9" i="15" s="1"/>
  <c r="I18" i="4"/>
  <c r="J18" i="4" s="1"/>
  <c r="I12" i="4"/>
  <c r="J12" i="4" s="1"/>
  <c r="I21" i="3"/>
  <c r="J21" i="3" s="1"/>
  <c r="AH4" i="11"/>
  <c r="Z4" i="11"/>
  <c r="H22" i="59"/>
  <c r="H19" i="59"/>
  <c r="H16" i="59"/>
  <c r="H13" i="59"/>
  <c r="H8" i="59"/>
  <c r="H7" i="59"/>
  <c r="H9" i="59"/>
  <c r="H11" i="59"/>
  <c r="H5" i="59"/>
  <c r="H4" i="59"/>
  <c r="H21" i="59"/>
  <c r="H18" i="59"/>
  <c r="H15" i="59"/>
  <c r="H12" i="59"/>
  <c r="H6" i="59"/>
  <c r="H23" i="59"/>
  <c r="H17" i="59"/>
  <c r="H10" i="59"/>
  <c r="H20" i="59"/>
  <c r="H14" i="59"/>
  <c r="H22" i="70"/>
  <c r="I22" i="70" s="1"/>
  <c r="J22" i="70" s="1"/>
  <c r="H19" i="70"/>
  <c r="I19" i="70" s="1"/>
  <c r="J19" i="70" s="1"/>
  <c r="H16" i="70"/>
  <c r="I16" i="70" s="1"/>
  <c r="J16" i="70" s="1"/>
  <c r="H13" i="70"/>
  <c r="I13" i="70" s="1"/>
  <c r="J13" i="70" s="1"/>
  <c r="H8" i="70"/>
  <c r="I8" i="70" s="1"/>
  <c r="J8" i="70" s="1"/>
  <c r="H7" i="70"/>
  <c r="I7" i="70" s="1"/>
  <c r="J7" i="70" s="1"/>
  <c r="AF4" i="21"/>
  <c r="AO4" i="21" s="1"/>
  <c r="W5" i="21"/>
  <c r="AE4" i="21"/>
  <c r="AG4" i="21"/>
  <c r="AP4" i="21" s="1"/>
  <c r="AR3" i="9"/>
  <c r="H35" i="96"/>
  <c r="I35" i="96" s="1"/>
  <c r="J35" i="96" s="1"/>
  <c r="H65" i="96"/>
  <c r="I65" i="96" s="1"/>
  <c r="J65" i="96" s="1"/>
  <c r="H22" i="96"/>
  <c r="I22" i="96" s="1"/>
  <c r="J22" i="96" s="1"/>
  <c r="H53" i="96"/>
  <c r="I53" i="96" s="1"/>
  <c r="J53" i="96" s="1"/>
  <c r="H14" i="96"/>
  <c r="I14" i="96" s="1"/>
  <c r="J14" i="96" s="1"/>
  <c r="H18" i="96"/>
  <c r="I18" i="96" s="1"/>
  <c r="J18" i="96" s="1"/>
  <c r="H36" i="96"/>
  <c r="I36" i="96" s="1"/>
  <c r="J36" i="96" s="1"/>
  <c r="H54" i="96"/>
  <c r="I54" i="96" s="1"/>
  <c r="J54" i="96" s="1"/>
  <c r="H52" i="96"/>
  <c r="I52" i="96" s="1"/>
  <c r="J52" i="96" s="1"/>
  <c r="AH4" i="95"/>
  <c r="AQ4" i="95" s="1"/>
  <c r="Z4" i="95"/>
  <c r="H68" i="95"/>
  <c r="I68" i="95" s="1"/>
  <c r="J68" i="95" s="1"/>
  <c r="H41" i="95"/>
  <c r="I41" i="95" s="1"/>
  <c r="J41" i="95" s="1"/>
  <c r="H14" i="95"/>
  <c r="I14" i="95" s="1"/>
  <c r="J14" i="95" s="1"/>
  <c r="H53" i="95"/>
  <c r="I53" i="95" s="1"/>
  <c r="J53" i="95" s="1"/>
  <c r="H26" i="95"/>
  <c r="I26" i="95" s="1"/>
  <c r="J26" i="95" s="1"/>
  <c r="H7" i="95"/>
  <c r="I7" i="95" s="1"/>
  <c r="J7" i="95" s="1"/>
  <c r="H25" i="95"/>
  <c r="I25" i="95" s="1"/>
  <c r="J25" i="95" s="1"/>
  <c r="H43" i="95"/>
  <c r="I43" i="95" s="1"/>
  <c r="J43" i="95" s="1"/>
  <c r="H61" i="95"/>
  <c r="I61" i="95" s="1"/>
  <c r="J61" i="95" s="1"/>
  <c r="H79" i="95"/>
  <c r="I79" i="95" s="1"/>
  <c r="J79" i="95" s="1"/>
  <c r="AH3" i="95"/>
  <c r="AQ3" i="95" s="1"/>
  <c r="H68" i="94"/>
  <c r="I68" i="94" s="1"/>
  <c r="J68" i="94" s="1"/>
  <c r="H18" i="94"/>
  <c r="I18" i="94" s="1"/>
  <c r="J18" i="94" s="1"/>
  <c r="H61" i="94"/>
  <c r="I61" i="94" s="1"/>
  <c r="J61" i="94" s="1"/>
  <c r="H79" i="94"/>
  <c r="I79" i="94" s="1"/>
  <c r="J79" i="94" s="1"/>
  <c r="H75" i="94"/>
  <c r="I75" i="94" s="1"/>
  <c r="J75" i="94" s="1"/>
  <c r="H48" i="94"/>
  <c r="I48" i="94" s="1"/>
  <c r="J48" i="94" s="1"/>
  <c r="H23" i="94"/>
  <c r="I23" i="94" s="1"/>
  <c r="J23" i="94" s="1"/>
  <c r="H5" i="94"/>
  <c r="I5" i="94" s="1"/>
  <c r="J5" i="94" s="1"/>
  <c r="H42" i="94"/>
  <c r="I42" i="94" s="1"/>
  <c r="J42" i="94" s="1"/>
  <c r="H22" i="94"/>
  <c r="I22" i="94" s="1"/>
  <c r="J22" i="94" s="1"/>
  <c r="H4" i="94"/>
  <c r="I4" i="94" s="1"/>
  <c r="J4" i="94" s="1"/>
  <c r="K4" i="94" s="1"/>
  <c r="H19" i="93"/>
  <c r="I19" i="93" s="1"/>
  <c r="J19" i="93" s="1"/>
  <c r="H82" i="93"/>
  <c r="I82" i="93" s="1"/>
  <c r="J82" i="93" s="1"/>
  <c r="H46" i="93"/>
  <c r="I46" i="93" s="1"/>
  <c r="J46" i="93" s="1"/>
  <c r="H10" i="93"/>
  <c r="I10" i="93" s="1"/>
  <c r="J10" i="93" s="1"/>
  <c r="H69" i="93"/>
  <c r="I69" i="93" s="1"/>
  <c r="J69" i="93" s="1"/>
  <c r="H33" i="93"/>
  <c r="I33" i="93" s="1"/>
  <c r="J33" i="93" s="1"/>
  <c r="AH4" i="93"/>
  <c r="H68" i="93"/>
  <c r="I68" i="93" s="1"/>
  <c r="J68" i="93" s="1"/>
  <c r="H32" i="93"/>
  <c r="I32" i="93" s="1"/>
  <c r="J32" i="93" s="1"/>
  <c r="H67" i="93"/>
  <c r="I67" i="93" s="1"/>
  <c r="J67" i="93" s="1"/>
  <c r="H49" i="93"/>
  <c r="I49" i="93" s="1"/>
  <c r="J49" i="93" s="1"/>
  <c r="H31" i="93"/>
  <c r="I31" i="93" s="1"/>
  <c r="J31" i="93" s="1"/>
  <c r="H83" i="93"/>
  <c r="I83" i="93" s="1"/>
  <c r="J83" i="93" s="1"/>
  <c r="H47" i="93"/>
  <c r="I47" i="93" s="1"/>
  <c r="J47" i="93" s="1"/>
  <c r="H11" i="93"/>
  <c r="I11" i="93" s="1"/>
  <c r="J11" i="93" s="1"/>
  <c r="H54" i="92"/>
  <c r="I54" i="92" s="1"/>
  <c r="J54" i="92" s="1"/>
  <c r="H27" i="92"/>
  <c r="I27" i="92" s="1"/>
  <c r="J27" i="92" s="1"/>
  <c r="H13" i="92"/>
  <c r="I13" i="92" s="1"/>
  <c r="J13" i="92" s="1"/>
  <c r="H31" i="92"/>
  <c r="I31" i="92" s="1"/>
  <c r="J31" i="92" s="1"/>
  <c r="H49" i="92"/>
  <c r="I49" i="92" s="1"/>
  <c r="J49" i="92" s="1"/>
  <c r="H67" i="92"/>
  <c r="I67" i="92" s="1"/>
  <c r="J67" i="92" s="1"/>
  <c r="H20" i="92"/>
  <c r="I20" i="92" s="1"/>
  <c r="J20" i="92" s="1"/>
  <c r="H38" i="92"/>
  <c r="I38" i="92" s="1"/>
  <c r="J38" i="92" s="1"/>
  <c r="H56" i="92"/>
  <c r="I56" i="92" s="1"/>
  <c r="J56" i="92" s="1"/>
  <c r="H84" i="93"/>
  <c r="I84" i="93" s="1"/>
  <c r="J84" i="93" s="1"/>
  <c r="H42" i="93"/>
  <c r="I42" i="93" s="1"/>
  <c r="J42" i="93" s="1"/>
  <c r="H57" i="91"/>
  <c r="I57" i="91" s="1"/>
  <c r="J57" i="91" s="1"/>
  <c r="H11" i="91"/>
  <c r="I11" i="91" s="1"/>
  <c r="J11" i="91" s="1"/>
  <c r="H74" i="91"/>
  <c r="I74" i="91" s="1"/>
  <c r="J74" i="91" s="1"/>
  <c r="H38" i="91"/>
  <c r="I38" i="91" s="1"/>
  <c r="J38" i="91" s="1"/>
  <c r="H71" i="91"/>
  <c r="I71" i="91" s="1"/>
  <c r="J71" i="91" s="1"/>
  <c r="H35" i="91"/>
  <c r="I35" i="91" s="1"/>
  <c r="J35" i="91" s="1"/>
  <c r="H8" i="91"/>
  <c r="I8" i="91" s="1"/>
  <c r="J8" i="91" s="1"/>
  <c r="H10" i="91"/>
  <c r="I10" i="91" s="1"/>
  <c r="J10" i="91" s="1"/>
  <c r="H28" i="91"/>
  <c r="I28" i="91" s="1"/>
  <c r="J28" i="91" s="1"/>
  <c r="H46" i="91"/>
  <c r="I46" i="91" s="1"/>
  <c r="J46" i="91" s="1"/>
  <c r="H64" i="91"/>
  <c r="I64" i="91" s="1"/>
  <c r="J64" i="91" s="1"/>
  <c r="H71" i="90"/>
  <c r="I71" i="90" s="1"/>
  <c r="J71" i="90" s="1"/>
  <c r="H44" i="90"/>
  <c r="I44" i="90" s="1"/>
  <c r="J44" i="90" s="1"/>
  <c r="H17" i="90"/>
  <c r="I17" i="90" s="1"/>
  <c r="J17" i="90" s="1"/>
  <c r="H66" i="90"/>
  <c r="I66" i="90" s="1"/>
  <c r="J66" i="90" s="1"/>
  <c r="H39" i="90"/>
  <c r="I39" i="90" s="1"/>
  <c r="J39" i="90" s="1"/>
  <c r="H12" i="90"/>
  <c r="I12" i="90" s="1"/>
  <c r="J12" i="90" s="1"/>
  <c r="H57" i="89"/>
  <c r="I57" i="89" s="1"/>
  <c r="J57" i="89" s="1"/>
  <c r="H21" i="89"/>
  <c r="I21" i="89" s="1"/>
  <c r="J21" i="89" s="1"/>
  <c r="AH4" i="89"/>
  <c r="AQ4" i="89" s="1"/>
  <c r="H68" i="89"/>
  <c r="I68" i="89" s="1"/>
  <c r="J68" i="89" s="1"/>
  <c r="H32" i="89"/>
  <c r="I32" i="89" s="1"/>
  <c r="J32" i="89" s="1"/>
  <c r="H85" i="89"/>
  <c r="I85" i="89" s="1"/>
  <c r="J85" i="89" s="1"/>
  <c r="H49" i="89"/>
  <c r="I49" i="89" s="1"/>
  <c r="J49" i="89" s="1"/>
  <c r="H13" i="89"/>
  <c r="I13" i="89" s="1"/>
  <c r="J13" i="89" s="1"/>
  <c r="H83" i="89"/>
  <c r="I83" i="89" s="1"/>
  <c r="J83" i="89" s="1"/>
  <c r="H47" i="89"/>
  <c r="I47" i="89" s="1"/>
  <c r="J47" i="89" s="1"/>
  <c r="H11" i="89"/>
  <c r="I11" i="89" s="1"/>
  <c r="J11" i="89" s="1"/>
  <c r="Z4" i="89"/>
  <c r="H64" i="88"/>
  <c r="I64" i="88" s="1"/>
  <c r="J64" i="88" s="1"/>
  <c r="H46" i="88"/>
  <c r="I46" i="88" s="1"/>
  <c r="J46" i="88" s="1"/>
  <c r="H28" i="88"/>
  <c r="I28" i="88" s="1"/>
  <c r="J28" i="88" s="1"/>
  <c r="H10" i="88"/>
  <c r="I10" i="88" s="1"/>
  <c r="J10" i="88" s="1"/>
  <c r="H63" i="88"/>
  <c r="I63" i="88" s="1"/>
  <c r="J63" i="88" s="1"/>
  <c r="H45" i="88"/>
  <c r="I45" i="88" s="1"/>
  <c r="J45" i="88" s="1"/>
  <c r="H27" i="88"/>
  <c r="I27" i="88" s="1"/>
  <c r="J27" i="88" s="1"/>
  <c r="H9" i="88"/>
  <c r="I9" i="88" s="1"/>
  <c r="J9" i="88" s="1"/>
  <c r="H75" i="87"/>
  <c r="I75" i="87" s="1"/>
  <c r="J75" i="87" s="1"/>
  <c r="H57" i="87"/>
  <c r="I57" i="87" s="1"/>
  <c r="J57" i="87" s="1"/>
  <c r="H39" i="87"/>
  <c r="I39" i="87" s="1"/>
  <c r="J39" i="87" s="1"/>
  <c r="H21" i="87"/>
  <c r="I21" i="87" s="1"/>
  <c r="J21" i="87" s="1"/>
  <c r="H87" i="86"/>
  <c r="I87" i="86" s="1"/>
  <c r="J87" i="86" s="1"/>
  <c r="H69" i="86"/>
  <c r="I69" i="86" s="1"/>
  <c r="J69" i="86" s="1"/>
  <c r="H51" i="86"/>
  <c r="I51" i="86" s="1"/>
  <c r="J51" i="86" s="1"/>
  <c r="H33" i="86"/>
  <c r="I33" i="86" s="1"/>
  <c r="J33" i="86" s="1"/>
  <c r="H15" i="86"/>
  <c r="I15" i="86" s="1"/>
  <c r="J15" i="86" s="1"/>
  <c r="AQ5" i="85"/>
  <c r="H57" i="85"/>
  <c r="I57" i="85" s="1"/>
  <c r="J57" i="85" s="1"/>
  <c r="H21" i="85"/>
  <c r="I21" i="85" s="1"/>
  <c r="J21" i="85" s="1"/>
  <c r="H85" i="85"/>
  <c r="I85" i="85" s="1"/>
  <c r="J85" i="85" s="1"/>
  <c r="H49" i="85"/>
  <c r="I49" i="85" s="1"/>
  <c r="J49" i="85" s="1"/>
  <c r="H13" i="85"/>
  <c r="I13" i="85" s="1"/>
  <c r="J13" i="85" s="1"/>
  <c r="H90" i="85"/>
  <c r="I90" i="85" s="1"/>
  <c r="J90" i="85" s="1"/>
  <c r="H54" i="85"/>
  <c r="I54" i="85" s="1"/>
  <c r="J54" i="85" s="1"/>
  <c r="H18" i="85"/>
  <c r="I18" i="85" s="1"/>
  <c r="J18" i="85" s="1"/>
  <c r="H79" i="86"/>
  <c r="I79" i="86" s="1"/>
  <c r="J79" i="86" s="1"/>
  <c r="H61" i="86"/>
  <c r="I61" i="86" s="1"/>
  <c r="J61" i="86" s="1"/>
  <c r="H43" i="86"/>
  <c r="I43" i="86" s="1"/>
  <c r="J43" i="86" s="1"/>
  <c r="H25" i="86"/>
  <c r="I25" i="86" s="1"/>
  <c r="J25" i="86" s="1"/>
  <c r="H7" i="86"/>
  <c r="I7" i="86" s="1"/>
  <c r="J7" i="86" s="1"/>
  <c r="H76" i="83"/>
  <c r="I76" i="83" s="1"/>
  <c r="J76" i="83" s="1"/>
  <c r="H58" i="83"/>
  <c r="I58" i="83" s="1"/>
  <c r="J58" i="83" s="1"/>
  <c r="H40" i="83"/>
  <c r="I40" i="83" s="1"/>
  <c r="J40" i="83" s="1"/>
  <c r="H22" i="83"/>
  <c r="I22" i="83" s="1"/>
  <c r="J22" i="83" s="1"/>
  <c r="H4" i="83"/>
  <c r="I4" i="83" s="1"/>
  <c r="J4" i="83" s="1"/>
  <c r="K4" i="83" s="1"/>
  <c r="H57" i="84"/>
  <c r="I57" i="84" s="1"/>
  <c r="J57" i="84" s="1"/>
  <c r="H39" i="84"/>
  <c r="I39" i="84" s="1"/>
  <c r="J39" i="84" s="1"/>
  <c r="H21" i="84"/>
  <c r="I21" i="84" s="1"/>
  <c r="J21" i="84" s="1"/>
  <c r="AN3" i="83"/>
  <c r="AI3" i="83"/>
  <c r="H75" i="83"/>
  <c r="I75" i="83" s="1"/>
  <c r="J75" i="83" s="1"/>
  <c r="H57" i="83"/>
  <c r="I57" i="83" s="1"/>
  <c r="J57" i="83" s="1"/>
  <c r="H39" i="83"/>
  <c r="I39" i="83" s="1"/>
  <c r="J39" i="83" s="1"/>
  <c r="H21" i="83"/>
  <c r="I21" i="83" s="1"/>
  <c r="J21" i="83" s="1"/>
  <c r="H10" i="86"/>
  <c r="I10" i="86" s="1"/>
  <c r="J10" i="86" s="1"/>
  <c r="H53" i="84"/>
  <c r="I53" i="84" s="1"/>
  <c r="J53" i="84" s="1"/>
  <c r="H35" i="84"/>
  <c r="I35" i="84" s="1"/>
  <c r="J35" i="84" s="1"/>
  <c r="H17" i="84"/>
  <c r="I17" i="84" s="1"/>
  <c r="J17" i="84" s="1"/>
  <c r="H52" i="84"/>
  <c r="I52" i="84" s="1"/>
  <c r="J52" i="84" s="1"/>
  <c r="H34" i="84"/>
  <c r="I34" i="84" s="1"/>
  <c r="J34" i="84" s="1"/>
  <c r="H16" i="84"/>
  <c r="I16" i="84" s="1"/>
  <c r="J16" i="84" s="1"/>
  <c r="AI4" i="85"/>
  <c r="AN4" i="85"/>
  <c r="W5" i="84"/>
  <c r="AG4" i="84"/>
  <c r="AP4" i="84" s="1"/>
  <c r="AF4" i="84"/>
  <c r="AO4" i="84" s="1"/>
  <c r="AE4" i="84"/>
  <c r="AI3" i="85"/>
  <c r="AN3" i="85"/>
  <c r="H73" i="82"/>
  <c r="I73" i="82" s="1"/>
  <c r="J73" i="82" s="1"/>
  <c r="H46" i="82"/>
  <c r="I46" i="82" s="1"/>
  <c r="J46" i="82" s="1"/>
  <c r="H19" i="82"/>
  <c r="I19" i="82" s="1"/>
  <c r="J19" i="82" s="1"/>
  <c r="H73" i="81"/>
  <c r="I73" i="81" s="1"/>
  <c r="J73" i="81" s="1"/>
  <c r="H37" i="81"/>
  <c r="I37" i="81" s="1"/>
  <c r="J37" i="81" s="1"/>
  <c r="H66" i="81"/>
  <c r="I66" i="81" s="1"/>
  <c r="J66" i="81" s="1"/>
  <c r="H30" i="81"/>
  <c r="I30" i="81" s="1"/>
  <c r="J30" i="81" s="1"/>
  <c r="H57" i="80"/>
  <c r="I57" i="80" s="1"/>
  <c r="J57" i="80" s="1"/>
  <c r="H39" i="80"/>
  <c r="I39" i="80" s="1"/>
  <c r="J39" i="80" s="1"/>
  <c r="H21" i="80"/>
  <c r="I21" i="80" s="1"/>
  <c r="J21" i="80" s="1"/>
  <c r="H85" i="82"/>
  <c r="I85" i="82" s="1"/>
  <c r="J85" i="82" s="1"/>
  <c r="H58" i="82"/>
  <c r="I58" i="82" s="1"/>
  <c r="J58" i="82" s="1"/>
  <c r="H31" i="82"/>
  <c r="I31" i="82" s="1"/>
  <c r="J31" i="82" s="1"/>
  <c r="H4" i="82"/>
  <c r="I4" i="82" s="1"/>
  <c r="J4" i="82" s="1"/>
  <c r="K4" i="82" s="1"/>
  <c r="H71" i="81"/>
  <c r="I71" i="81" s="1"/>
  <c r="J71" i="81" s="1"/>
  <c r="H35" i="81"/>
  <c r="I35" i="81" s="1"/>
  <c r="J35" i="81" s="1"/>
  <c r="H94" i="81"/>
  <c r="I94" i="81" s="1"/>
  <c r="J94" i="81" s="1"/>
  <c r="H58" i="81"/>
  <c r="I58" i="81" s="1"/>
  <c r="J58" i="81" s="1"/>
  <c r="H22" i="81"/>
  <c r="I22" i="81" s="1"/>
  <c r="J22" i="81" s="1"/>
  <c r="H79" i="82"/>
  <c r="I79" i="82" s="1"/>
  <c r="J79" i="82" s="1"/>
  <c r="H52" i="82"/>
  <c r="I52" i="82" s="1"/>
  <c r="J52" i="82" s="1"/>
  <c r="H25" i="82"/>
  <c r="I25" i="82" s="1"/>
  <c r="J25" i="82" s="1"/>
  <c r="H8" i="82"/>
  <c r="I8" i="82" s="1"/>
  <c r="J8" i="82" s="1"/>
  <c r="H26" i="82"/>
  <c r="I26" i="82" s="1"/>
  <c r="J26" i="82" s="1"/>
  <c r="H44" i="82"/>
  <c r="I44" i="82" s="1"/>
  <c r="J44" i="82" s="1"/>
  <c r="H62" i="82"/>
  <c r="I62" i="82" s="1"/>
  <c r="J62" i="82" s="1"/>
  <c r="H80" i="82"/>
  <c r="I80" i="82" s="1"/>
  <c r="J80" i="82" s="1"/>
  <c r="H75" i="81"/>
  <c r="I75" i="81" s="1"/>
  <c r="J75" i="81" s="1"/>
  <c r="H39" i="81"/>
  <c r="I39" i="81" s="1"/>
  <c r="J39" i="81" s="1"/>
  <c r="H62" i="81"/>
  <c r="I62" i="81" s="1"/>
  <c r="J62" i="81" s="1"/>
  <c r="H20" i="81"/>
  <c r="I20" i="81" s="1"/>
  <c r="J20" i="81" s="1"/>
  <c r="H8" i="81"/>
  <c r="I8" i="81" s="1"/>
  <c r="J8" i="81" s="1"/>
  <c r="H9" i="79"/>
  <c r="I9" i="79" s="1"/>
  <c r="J9" i="79" s="1"/>
  <c r="H85" i="78"/>
  <c r="I85" i="78" s="1"/>
  <c r="J85" i="78" s="1"/>
  <c r="H58" i="78"/>
  <c r="I58" i="78" s="1"/>
  <c r="J58" i="78" s="1"/>
  <c r="H31" i="78"/>
  <c r="I31" i="78" s="1"/>
  <c r="J31" i="78" s="1"/>
  <c r="H4" i="78"/>
  <c r="I4" i="78" s="1"/>
  <c r="J4" i="78" s="1"/>
  <c r="K4" i="78" s="1"/>
  <c r="H54" i="76"/>
  <c r="I54" i="76" s="1"/>
  <c r="J54" i="76" s="1"/>
  <c r="H36" i="76"/>
  <c r="I36" i="76" s="1"/>
  <c r="J36" i="76" s="1"/>
  <c r="H18" i="76"/>
  <c r="I18" i="76" s="1"/>
  <c r="J18" i="76" s="1"/>
  <c r="H16" i="79"/>
  <c r="I16" i="79" s="1"/>
  <c r="J16" i="79" s="1"/>
  <c r="H34" i="79"/>
  <c r="I34" i="79" s="1"/>
  <c r="J34" i="79" s="1"/>
  <c r="H52" i="79"/>
  <c r="I52" i="79" s="1"/>
  <c r="J52" i="79" s="1"/>
  <c r="H70" i="79"/>
  <c r="I70" i="79" s="1"/>
  <c r="J70" i="79" s="1"/>
  <c r="H8" i="79"/>
  <c r="I8" i="79" s="1"/>
  <c r="J8" i="79" s="1"/>
  <c r="H26" i="79"/>
  <c r="I26" i="79" s="1"/>
  <c r="J26" i="79" s="1"/>
  <c r="H44" i="79"/>
  <c r="I44" i="79" s="1"/>
  <c r="J44" i="79" s="1"/>
  <c r="H62" i="79"/>
  <c r="I62" i="79" s="1"/>
  <c r="J62" i="79" s="1"/>
  <c r="H79" i="78"/>
  <c r="I79" i="78" s="1"/>
  <c r="J79" i="78" s="1"/>
  <c r="H52" i="78"/>
  <c r="I52" i="78" s="1"/>
  <c r="J52" i="78" s="1"/>
  <c r="H25" i="78"/>
  <c r="I25" i="78" s="1"/>
  <c r="J25" i="78" s="1"/>
  <c r="H11" i="78"/>
  <c r="I11" i="78" s="1"/>
  <c r="J11" i="78" s="1"/>
  <c r="H29" i="78"/>
  <c r="I29" i="78" s="1"/>
  <c r="J29" i="78" s="1"/>
  <c r="H47" i="78"/>
  <c r="I47" i="78" s="1"/>
  <c r="J47" i="78" s="1"/>
  <c r="H65" i="78"/>
  <c r="I65" i="78" s="1"/>
  <c r="J65" i="78" s="1"/>
  <c r="H83" i="78"/>
  <c r="I83" i="78" s="1"/>
  <c r="J83" i="78" s="1"/>
  <c r="H33" i="79"/>
  <c r="I33" i="79" s="1"/>
  <c r="J33" i="79" s="1"/>
  <c r="H78" i="78"/>
  <c r="I78" i="78" s="1"/>
  <c r="J78" i="78" s="1"/>
  <c r="H51" i="78"/>
  <c r="I51" i="78" s="1"/>
  <c r="J51" i="78" s="1"/>
  <c r="H24" i="78"/>
  <c r="I24" i="78" s="1"/>
  <c r="J24" i="78" s="1"/>
  <c r="H13" i="77"/>
  <c r="I13" i="77" s="1"/>
  <c r="J13" i="77" s="1"/>
  <c r="H49" i="77"/>
  <c r="I49" i="77" s="1"/>
  <c r="J49" i="77" s="1"/>
  <c r="H85" i="77"/>
  <c r="I85" i="77" s="1"/>
  <c r="J85" i="77" s="1"/>
  <c r="H26" i="77"/>
  <c r="I26" i="77" s="1"/>
  <c r="J26" i="77" s="1"/>
  <c r="H62" i="77"/>
  <c r="I62" i="77" s="1"/>
  <c r="J62" i="77" s="1"/>
  <c r="H98" i="77"/>
  <c r="I98" i="77" s="1"/>
  <c r="J98" i="77" s="1"/>
  <c r="H34" i="77"/>
  <c r="I34" i="77" s="1"/>
  <c r="J34" i="77" s="1"/>
  <c r="H70" i="77"/>
  <c r="I70" i="77" s="1"/>
  <c r="J70" i="77" s="1"/>
  <c r="H11" i="77"/>
  <c r="I11" i="77" s="1"/>
  <c r="J11" i="77" s="1"/>
  <c r="H47" i="77"/>
  <c r="I47" i="77" s="1"/>
  <c r="J47" i="77" s="1"/>
  <c r="H83" i="77"/>
  <c r="I83" i="77" s="1"/>
  <c r="J83" i="77" s="1"/>
  <c r="H24" i="77"/>
  <c r="I24" i="77" s="1"/>
  <c r="J24" i="77" s="1"/>
  <c r="H60" i="77"/>
  <c r="I60" i="77" s="1"/>
  <c r="J60" i="77" s="1"/>
  <c r="H96" i="77"/>
  <c r="I96" i="77" s="1"/>
  <c r="J96" i="77" s="1"/>
  <c r="H16" i="75"/>
  <c r="I16" i="75" s="1"/>
  <c r="J16" i="75" s="1"/>
  <c r="H55" i="75"/>
  <c r="I55" i="75" s="1"/>
  <c r="J55" i="75" s="1"/>
  <c r="H33" i="75"/>
  <c r="I33" i="75" s="1"/>
  <c r="J33" i="75" s="1"/>
  <c r="H40" i="75"/>
  <c r="I40" i="75" s="1"/>
  <c r="J40" i="75" s="1"/>
  <c r="H50" i="75"/>
  <c r="I50" i="75" s="1"/>
  <c r="J50" i="75" s="1"/>
  <c r="H7" i="75"/>
  <c r="I7" i="75" s="1"/>
  <c r="J7" i="75" s="1"/>
  <c r="H71" i="75"/>
  <c r="I71" i="75" s="1"/>
  <c r="J71" i="75" s="1"/>
  <c r="H46" i="75"/>
  <c r="I46" i="75" s="1"/>
  <c r="J46" i="75" s="1"/>
  <c r="H10" i="75"/>
  <c r="I10" i="75" s="1"/>
  <c r="J10" i="75" s="1"/>
  <c r="H59" i="75"/>
  <c r="I59" i="75" s="1"/>
  <c r="J59" i="75" s="1"/>
  <c r="AI3" i="75"/>
  <c r="AN3" i="75"/>
  <c r="H82" i="74"/>
  <c r="I82" i="74" s="1"/>
  <c r="J82" i="74" s="1"/>
  <c r="H46" i="74"/>
  <c r="I46" i="74" s="1"/>
  <c r="J46" i="74" s="1"/>
  <c r="H10" i="74"/>
  <c r="I10" i="74" s="1"/>
  <c r="J10" i="74" s="1"/>
  <c r="Z4" i="69"/>
  <c r="AH4" i="69"/>
  <c r="AQ4" i="69" s="1"/>
  <c r="H49" i="75"/>
  <c r="I49" i="75" s="1"/>
  <c r="J49" i="75" s="1"/>
  <c r="H22" i="75"/>
  <c r="I22" i="75" s="1"/>
  <c r="J22" i="75" s="1"/>
  <c r="H69" i="74"/>
  <c r="I69" i="74" s="1"/>
  <c r="J69" i="74" s="1"/>
  <c r="H33" i="74"/>
  <c r="I33" i="74" s="1"/>
  <c r="J33" i="74" s="1"/>
  <c r="H8" i="74"/>
  <c r="I8" i="74" s="1"/>
  <c r="J8" i="74" s="1"/>
  <c r="H26" i="74"/>
  <c r="I26" i="74" s="1"/>
  <c r="J26" i="74" s="1"/>
  <c r="H44" i="74"/>
  <c r="I44" i="74" s="1"/>
  <c r="J44" i="74" s="1"/>
  <c r="H62" i="74"/>
  <c r="I62" i="74" s="1"/>
  <c r="J62" i="74" s="1"/>
  <c r="H80" i="74"/>
  <c r="I80" i="74" s="1"/>
  <c r="J80" i="74" s="1"/>
  <c r="H60" i="74"/>
  <c r="I60" i="74" s="1"/>
  <c r="J60" i="74" s="1"/>
  <c r="H24" i="74"/>
  <c r="I24" i="74" s="1"/>
  <c r="J24" i="74" s="1"/>
  <c r="H4" i="75"/>
  <c r="I4" i="75" s="1"/>
  <c r="J4" i="75" s="1"/>
  <c r="K4" i="75" s="1"/>
  <c r="H17" i="70"/>
  <c r="I17" i="70" s="1"/>
  <c r="J17" i="70" s="1"/>
  <c r="H14" i="73"/>
  <c r="I14" i="73" s="1"/>
  <c r="J14" i="73" s="1"/>
  <c r="H86" i="73"/>
  <c r="I86" i="73" s="1"/>
  <c r="J86" i="73" s="1"/>
  <c r="H54" i="73"/>
  <c r="I54" i="73" s="1"/>
  <c r="J54" i="73" s="1"/>
  <c r="H32" i="73"/>
  <c r="I32" i="73" s="1"/>
  <c r="J32" i="73" s="1"/>
  <c r="H9" i="73"/>
  <c r="I9" i="73" s="1"/>
  <c r="J9" i="73" s="1"/>
  <c r="H81" i="73"/>
  <c r="I81" i="73" s="1"/>
  <c r="J81" i="73" s="1"/>
  <c r="H60" i="73"/>
  <c r="I60" i="73" s="1"/>
  <c r="J60" i="73" s="1"/>
  <c r="H16" i="73"/>
  <c r="I16" i="73" s="1"/>
  <c r="J16" i="73" s="1"/>
  <c r="H52" i="73"/>
  <c r="I52" i="73" s="1"/>
  <c r="J52" i="73" s="1"/>
  <c r="H88" i="73"/>
  <c r="I88" i="73" s="1"/>
  <c r="J88" i="73" s="1"/>
  <c r="H29" i="73"/>
  <c r="I29" i="73" s="1"/>
  <c r="J29" i="73" s="1"/>
  <c r="H65" i="73"/>
  <c r="I65" i="73" s="1"/>
  <c r="J65" i="73" s="1"/>
  <c r="H7" i="73"/>
  <c r="I7" i="73" s="1"/>
  <c r="J7" i="73" s="1"/>
  <c r="H43" i="73"/>
  <c r="I43" i="73" s="1"/>
  <c r="J43" i="73" s="1"/>
  <c r="H79" i="73"/>
  <c r="I79" i="73" s="1"/>
  <c r="J79" i="73" s="1"/>
  <c r="H23" i="70"/>
  <c r="I23" i="70" s="1"/>
  <c r="J23" i="70" s="1"/>
  <c r="Y5" i="50"/>
  <c r="AE3" i="69"/>
  <c r="P3" i="69"/>
  <c r="AF3" i="69" s="1"/>
  <c r="AO3" i="69" s="1"/>
  <c r="Y5" i="64"/>
  <c r="AE3" i="65"/>
  <c r="P3" i="65"/>
  <c r="AF3" i="65" s="1"/>
  <c r="AO3" i="65" s="1"/>
  <c r="AE3" i="58"/>
  <c r="P3" i="58"/>
  <c r="AF3" i="58" s="1"/>
  <c r="AO3" i="58" s="1"/>
  <c r="P3" i="60"/>
  <c r="AF3" i="60" s="1"/>
  <c r="AO3" i="60" s="1"/>
  <c r="AE3" i="60"/>
  <c r="AI3" i="54"/>
  <c r="H54" i="48"/>
  <c r="I54" i="48" s="1"/>
  <c r="J54" i="48" s="1"/>
  <c r="H36" i="48"/>
  <c r="I36" i="48" s="1"/>
  <c r="J36" i="48" s="1"/>
  <c r="H18" i="48"/>
  <c r="I18" i="48" s="1"/>
  <c r="J18" i="48" s="1"/>
  <c r="H72" i="47"/>
  <c r="I72" i="47" s="1"/>
  <c r="J72" i="47" s="1"/>
  <c r="H54" i="47"/>
  <c r="I54" i="47" s="1"/>
  <c r="J54" i="47" s="1"/>
  <c r="H36" i="47"/>
  <c r="I36" i="47" s="1"/>
  <c r="J36" i="47" s="1"/>
  <c r="H18" i="47"/>
  <c r="I18" i="47" s="1"/>
  <c r="J18" i="47" s="1"/>
  <c r="AH4" i="46"/>
  <c r="P3" i="66"/>
  <c r="AF3" i="66" s="1"/>
  <c r="AO3" i="66" s="1"/>
  <c r="AE3" i="66"/>
  <c r="H65" i="48"/>
  <c r="I65" i="48" s="1"/>
  <c r="J65" i="48" s="1"/>
  <c r="H47" i="48"/>
  <c r="I47" i="48" s="1"/>
  <c r="J47" i="48" s="1"/>
  <c r="H29" i="48"/>
  <c r="I29" i="48" s="1"/>
  <c r="J29" i="48" s="1"/>
  <c r="H11" i="48"/>
  <c r="I11" i="48" s="1"/>
  <c r="J11" i="48" s="1"/>
  <c r="H68" i="47"/>
  <c r="I68" i="47" s="1"/>
  <c r="J68" i="47" s="1"/>
  <c r="H50" i="47"/>
  <c r="I50" i="47" s="1"/>
  <c r="J50" i="47" s="1"/>
  <c r="H32" i="47"/>
  <c r="I32" i="47" s="1"/>
  <c r="J32" i="47" s="1"/>
  <c r="H14" i="47"/>
  <c r="I14" i="47" s="1"/>
  <c r="J14" i="47" s="1"/>
  <c r="H82" i="46"/>
  <c r="I82" i="46" s="1"/>
  <c r="J82" i="46" s="1"/>
  <c r="H64" i="46"/>
  <c r="I64" i="46" s="1"/>
  <c r="J64" i="46" s="1"/>
  <c r="H46" i="46"/>
  <c r="I46" i="46" s="1"/>
  <c r="J46" i="46" s="1"/>
  <c r="H28" i="46"/>
  <c r="I28" i="46" s="1"/>
  <c r="J28" i="46" s="1"/>
  <c r="H10" i="46"/>
  <c r="I10" i="46" s="1"/>
  <c r="J10" i="46" s="1"/>
  <c r="H87" i="45"/>
  <c r="I87" i="45" s="1"/>
  <c r="J87" i="45" s="1"/>
  <c r="H51" i="45"/>
  <c r="I51" i="45" s="1"/>
  <c r="J51" i="45" s="1"/>
  <c r="H15" i="45"/>
  <c r="I15" i="45" s="1"/>
  <c r="J15" i="45" s="1"/>
  <c r="H64" i="44"/>
  <c r="I64" i="44" s="1"/>
  <c r="J64" i="44" s="1"/>
  <c r="H46" i="44"/>
  <c r="I46" i="44" s="1"/>
  <c r="J46" i="44" s="1"/>
  <c r="H28" i="44"/>
  <c r="I28" i="44" s="1"/>
  <c r="J28" i="44" s="1"/>
  <c r="H10" i="44"/>
  <c r="I10" i="44" s="1"/>
  <c r="J10" i="44" s="1"/>
  <c r="AE3" i="63"/>
  <c r="P3" i="63"/>
  <c r="AF3" i="63" s="1"/>
  <c r="AO3" i="63" s="1"/>
  <c r="P3" i="61"/>
  <c r="AF3" i="61" s="1"/>
  <c r="AO3" i="61" s="1"/>
  <c r="AE3" i="61"/>
  <c r="AH4" i="45"/>
  <c r="AQ4" i="45" s="1"/>
  <c r="H68" i="45"/>
  <c r="I68" i="45" s="1"/>
  <c r="J68" i="45" s="1"/>
  <c r="H32" i="45"/>
  <c r="I32" i="45" s="1"/>
  <c r="J32" i="45" s="1"/>
  <c r="Z4" i="68"/>
  <c r="H58" i="48"/>
  <c r="I58" i="48" s="1"/>
  <c r="J58" i="48" s="1"/>
  <c r="H40" i="48"/>
  <c r="I40" i="48" s="1"/>
  <c r="J40" i="48" s="1"/>
  <c r="H22" i="48"/>
  <c r="I22" i="48" s="1"/>
  <c r="J22" i="48" s="1"/>
  <c r="H4" i="48"/>
  <c r="I4" i="48" s="1"/>
  <c r="J4" i="48" s="1"/>
  <c r="K4" i="48" s="1"/>
  <c r="H79" i="47"/>
  <c r="I79" i="47" s="1"/>
  <c r="J79" i="47" s="1"/>
  <c r="H61" i="47"/>
  <c r="I61" i="47" s="1"/>
  <c r="J61" i="47" s="1"/>
  <c r="H43" i="47"/>
  <c r="I43" i="47" s="1"/>
  <c r="J43" i="47" s="1"/>
  <c r="H25" i="47"/>
  <c r="I25" i="47" s="1"/>
  <c r="J25" i="47" s="1"/>
  <c r="H7" i="47"/>
  <c r="I7" i="47" s="1"/>
  <c r="J7" i="47" s="1"/>
  <c r="H81" i="46"/>
  <c r="I81" i="46" s="1"/>
  <c r="J81" i="46" s="1"/>
  <c r="H63" i="46"/>
  <c r="I63" i="46" s="1"/>
  <c r="J63" i="46" s="1"/>
  <c r="H45" i="46"/>
  <c r="I45" i="46" s="1"/>
  <c r="J45" i="46" s="1"/>
  <c r="H27" i="46"/>
  <c r="I27" i="46" s="1"/>
  <c r="J27" i="46" s="1"/>
  <c r="H9" i="46"/>
  <c r="I9" i="46" s="1"/>
  <c r="J9" i="46" s="1"/>
  <c r="H69" i="44"/>
  <c r="I69" i="44" s="1"/>
  <c r="J69" i="44" s="1"/>
  <c r="H51" i="44"/>
  <c r="I51" i="44" s="1"/>
  <c r="J51" i="44" s="1"/>
  <c r="H33" i="44"/>
  <c r="I33" i="44" s="1"/>
  <c r="J33" i="44" s="1"/>
  <c r="H15" i="44"/>
  <c r="I15" i="44" s="1"/>
  <c r="J15" i="44" s="1"/>
  <c r="H20" i="70"/>
  <c r="I20" i="70" s="1"/>
  <c r="J20" i="70" s="1"/>
  <c r="AI4" i="51"/>
  <c r="H82" i="41"/>
  <c r="I82" i="41" s="1"/>
  <c r="J82" i="41" s="1"/>
  <c r="H46" i="41"/>
  <c r="I46" i="41" s="1"/>
  <c r="J46" i="41" s="1"/>
  <c r="H10" i="41"/>
  <c r="I10" i="41" s="1"/>
  <c r="J10" i="41" s="1"/>
  <c r="H82" i="42"/>
  <c r="I82" i="42" s="1"/>
  <c r="J82" i="42" s="1"/>
  <c r="H64" i="42"/>
  <c r="I64" i="42" s="1"/>
  <c r="J64" i="42" s="1"/>
  <c r="H46" i="42"/>
  <c r="I46" i="42" s="1"/>
  <c r="J46" i="42" s="1"/>
  <c r="H28" i="42"/>
  <c r="I28" i="42" s="1"/>
  <c r="J28" i="42" s="1"/>
  <c r="H10" i="42"/>
  <c r="I10" i="42" s="1"/>
  <c r="J10" i="42" s="1"/>
  <c r="H63" i="41"/>
  <c r="I63" i="41" s="1"/>
  <c r="J63" i="41" s="1"/>
  <c r="H27" i="41"/>
  <c r="I27" i="41" s="1"/>
  <c r="J27" i="41" s="1"/>
  <c r="Z4" i="45"/>
  <c r="AN3" i="42"/>
  <c r="AI3" i="42"/>
  <c r="H92" i="41"/>
  <c r="I92" i="41" s="1"/>
  <c r="J92" i="41" s="1"/>
  <c r="H56" i="41"/>
  <c r="I56" i="41" s="1"/>
  <c r="J56" i="41" s="1"/>
  <c r="H20" i="41"/>
  <c r="I20" i="41" s="1"/>
  <c r="J20" i="41" s="1"/>
  <c r="H87" i="42"/>
  <c r="I87" i="42" s="1"/>
  <c r="J87" i="42" s="1"/>
  <c r="H69" i="42"/>
  <c r="I69" i="42" s="1"/>
  <c r="J69" i="42" s="1"/>
  <c r="H51" i="42"/>
  <c r="I51" i="42" s="1"/>
  <c r="J51" i="42" s="1"/>
  <c r="H33" i="42"/>
  <c r="I33" i="42" s="1"/>
  <c r="J33" i="42" s="1"/>
  <c r="H15" i="42"/>
  <c r="I15" i="42" s="1"/>
  <c r="J15" i="42" s="1"/>
  <c r="H60" i="43"/>
  <c r="I60" i="43" s="1"/>
  <c r="J60" i="43" s="1"/>
  <c r="H42" i="43"/>
  <c r="I42" i="43" s="1"/>
  <c r="J42" i="43" s="1"/>
  <c r="H24" i="43"/>
  <c r="I24" i="43" s="1"/>
  <c r="J24" i="43" s="1"/>
  <c r="H6" i="43"/>
  <c r="I6" i="43" s="1"/>
  <c r="J6" i="43" s="1"/>
  <c r="H89" i="42"/>
  <c r="I89" i="42" s="1"/>
  <c r="J89" i="42" s="1"/>
  <c r="H71" i="42"/>
  <c r="I71" i="42" s="1"/>
  <c r="J71" i="42" s="1"/>
  <c r="H53" i="42"/>
  <c r="I53" i="42" s="1"/>
  <c r="J53" i="42" s="1"/>
  <c r="H35" i="42"/>
  <c r="I35" i="42" s="1"/>
  <c r="J35" i="42" s="1"/>
  <c r="H17" i="42"/>
  <c r="I17" i="42" s="1"/>
  <c r="J17" i="42" s="1"/>
  <c r="H83" i="41"/>
  <c r="I83" i="41" s="1"/>
  <c r="J83" i="41" s="1"/>
  <c r="H47" i="41"/>
  <c r="I47" i="41" s="1"/>
  <c r="J47" i="41" s="1"/>
  <c r="H11" i="41"/>
  <c r="I11" i="41" s="1"/>
  <c r="J11" i="41" s="1"/>
  <c r="H31" i="39"/>
  <c r="I31" i="39" s="1"/>
  <c r="J31" i="39" s="1"/>
  <c r="H83" i="37"/>
  <c r="I83" i="37" s="1"/>
  <c r="J83" i="37" s="1"/>
  <c r="H47" i="37"/>
  <c r="I47" i="37" s="1"/>
  <c r="J47" i="37" s="1"/>
  <c r="H11" i="37"/>
  <c r="I11" i="37" s="1"/>
  <c r="J11" i="37" s="1"/>
  <c r="H54" i="40"/>
  <c r="I54" i="40" s="1"/>
  <c r="J54" i="40" s="1"/>
  <c r="H27" i="40"/>
  <c r="I27" i="40" s="1"/>
  <c r="J27" i="40" s="1"/>
  <c r="H45" i="39"/>
  <c r="I45" i="39" s="1"/>
  <c r="J45" i="39" s="1"/>
  <c r="H76" i="37"/>
  <c r="I76" i="37" s="1"/>
  <c r="J76" i="37" s="1"/>
  <c r="H40" i="37"/>
  <c r="I40" i="37" s="1"/>
  <c r="J40" i="37" s="1"/>
  <c r="H4" i="37"/>
  <c r="I4" i="37" s="1"/>
  <c r="J4" i="37" s="1"/>
  <c r="K4" i="37" s="1"/>
  <c r="H19" i="39"/>
  <c r="I19" i="39" s="1"/>
  <c r="J19" i="39" s="1"/>
  <c r="H81" i="37"/>
  <c r="I81" i="37" s="1"/>
  <c r="J81" i="37" s="1"/>
  <c r="H45" i="37"/>
  <c r="I45" i="37" s="1"/>
  <c r="J45" i="37" s="1"/>
  <c r="H9" i="37"/>
  <c r="I9" i="37" s="1"/>
  <c r="J9" i="37" s="1"/>
  <c r="H57" i="40"/>
  <c r="I57" i="40" s="1"/>
  <c r="J57" i="40" s="1"/>
  <c r="H30" i="40"/>
  <c r="I30" i="40" s="1"/>
  <c r="J30" i="40" s="1"/>
  <c r="H5" i="40"/>
  <c r="I5" i="40" s="1"/>
  <c r="J5" i="40" s="1"/>
  <c r="H23" i="40"/>
  <c r="I23" i="40" s="1"/>
  <c r="J23" i="40" s="1"/>
  <c r="H41" i="40"/>
  <c r="I41" i="40" s="1"/>
  <c r="J41" i="40" s="1"/>
  <c r="H59" i="40"/>
  <c r="I59" i="40" s="1"/>
  <c r="J59" i="40" s="1"/>
  <c r="H69" i="39"/>
  <c r="I69" i="39" s="1"/>
  <c r="J69" i="39" s="1"/>
  <c r="H4" i="39"/>
  <c r="I4" i="39" s="1"/>
  <c r="J4" i="39" s="1"/>
  <c r="K4" i="39" s="1"/>
  <c r="H92" i="37"/>
  <c r="I92" i="37" s="1"/>
  <c r="J92" i="37" s="1"/>
  <c r="H56" i="37"/>
  <c r="I56" i="37" s="1"/>
  <c r="J56" i="37" s="1"/>
  <c r="H20" i="37"/>
  <c r="I20" i="37" s="1"/>
  <c r="J20" i="37" s="1"/>
  <c r="H64" i="39"/>
  <c r="I64" i="39" s="1"/>
  <c r="J64" i="39" s="1"/>
  <c r="H21" i="39"/>
  <c r="I21" i="39" s="1"/>
  <c r="J21" i="39" s="1"/>
  <c r="H8" i="39"/>
  <c r="I8" i="39" s="1"/>
  <c r="J8" i="39" s="1"/>
  <c r="H26" i="39"/>
  <c r="I26" i="39" s="1"/>
  <c r="J26" i="39" s="1"/>
  <c r="H44" i="39"/>
  <c r="I44" i="39" s="1"/>
  <c r="J44" i="39" s="1"/>
  <c r="H62" i="39"/>
  <c r="I62" i="39" s="1"/>
  <c r="J62" i="39" s="1"/>
  <c r="H72" i="37"/>
  <c r="I72" i="37" s="1"/>
  <c r="J72" i="37" s="1"/>
  <c r="H36" i="37"/>
  <c r="I36" i="37" s="1"/>
  <c r="J36" i="37" s="1"/>
  <c r="H27" i="38"/>
  <c r="I27" i="38" s="1"/>
  <c r="J27" i="38" s="1"/>
  <c r="H40" i="35"/>
  <c r="I40" i="35" s="1"/>
  <c r="J40" i="35" s="1"/>
  <c r="H79" i="34"/>
  <c r="I79" i="34" s="1"/>
  <c r="J79" i="34" s="1"/>
  <c r="H61" i="34"/>
  <c r="I61" i="34" s="1"/>
  <c r="J61" i="34" s="1"/>
  <c r="H43" i="34"/>
  <c r="I43" i="34" s="1"/>
  <c r="J43" i="34" s="1"/>
  <c r="H25" i="34"/>
  <c r="I25" i="34" s="1"/>
  <c r="J25" i="34" s="1"/>
  <c r="H7" i="34"/>
  <c r="I7" i="34" s="1"/>
  <c r="J7" i="34" s="1"/>
  <c r="H87" i="33"/>
  <c r="I87" i="33" s="1"/>
  <c r="J87" i="33" s="1"/>
  <c r="H51" i="33"/>
  <c r="I51" i="33" s="1"/>
  <c r="J51" i="33" s="1"/>
  <c r="H15" i="33"/>
  <c r="I15" i="33" s="1"/>
  <c r="J15" i="33" s="1"/>
  <c r="H24" i="38"/>
  <c r="I24" i="38" s="1"/>
  <c r="J24" i="38" s="1"/>
  <c r="H52" i="36"/>
  <c r="I52" i="36" s="1"/>
  <c r="J52" i="36" s="1"/>
  <c r="H16" i="36"/>
  <c r="I16" i="36" s="1"/>
  <c r="J16" i="36" s="1"/>
  <c r="H25" i="35"/>
  <c r="I25" i="35" s="1"/>
  <c r="J25" i="35" s="1"/>
  <c r="H86" i="33"/>
  <c r="I86" i="33" s="1"/>
  <c r="J86" i="33" s="1"/>
  <c r="H50" i="33"/>
  <c r="I50" i="33" s="1"/>
  <c r="J50" i="33" s="1"/>
  <c r="H14" i="33"/>
  <c r="I14" i="33" s="1"/>
  <c r="J14" i="33" s="1"/>
  <c r="H21" i="38"/>
  <c r="I21" i="38" s="1"/>
  <c r="J21" i="38" s="1"/>
  <c r="H10" i="38"/>
  <c r="I10" i="38" s="1"/>
  <c r="J10" i="38" s="1"/>
  <c r="H28" i="38"/>
  <c r="I28" i="38" s="1"/>
  <c r="J28" i="38" s="1"/>
  <c r="H46" i="38"/>
  <c r="I46" i="38" s="1"/>
  <c r="J46" i="38" s="1"/>
  <c r="H64" i="38"/>
  <c r="I64" i="38" s="1"/>
  <c r="J64" i="38" s="1"/>
  <c r="H82" i="38"/>
  <c r="I82" i="38" s="1"/>
  <c r="J82" i="38" s="1"/>
  <c r="H17" i="38"/>
  <c r="I17" i="38" s="1"/>
  <c r="J17" i="38" s="1"/>
  <c r="H35" i="38"/>
  <c r="I35" i="38" s="1"/>
  <c r="J35" i="38" s="1"/>
  <c r="H53" i="38"/>
  <c r="I53" i="38" s="1"/>
  <c r="J53" i="38" s="1"/>
  <c r="H71" i="38"/>
  <c r="I71" i="38" s="1"/>
  <c r="J71" i="38" s="1"/>
  <c r="H89" i="38"/>
  <c r="I89" i="38" s="1"/>
  <c r="J89" i="38" s="1"/>
  <c r="H51" i="36"/>
  <c r="I51" i="36" s="1"/>
  <c r="J51" i="36" s="1"/>
  <c r="H15" i="36"/>
  <c r="I15" i="36" s="1"/>
  <c r="J15" i="36" s="1"/>
  <c r="H11" i="36"/>
  <c r="I11" i="36" s="1"/>
  <c r="J11" i="36" s="1"/>
  <c r="H29" i="36"/>
  <c r="I29" i="36" s="1"/>
  <c r="J29" i="36" s="1"/>
  <c r="H47" i="36"/>
  <c r="I47" i="36" s="1"/>
  <c r="J47" i="36" s="1"/>
  <c r="H65" i="36"/>
  <c r="I65" i="36" s="1"/>
  <c r="J65" i="36" s="1"/>
  <c r="H39" i="35"/>
  <c r="I39" i="35" s="1"/>
  <c r="J39" i="35" s="1"/>
  <c r="H11" i="35"/>
  <c r="I11" i="35" s="1"/>
  <c r="J11" i="35" s="1"/>
  <c r="H29" i="35"/>
  <c r="I29" i="35" s="1"/>
  <c r="J29" i="35" s="1"/>
  <c r="H47" i="35"/>
  <c r="I47" i="35" s="1"/>
  <c r="J47" i="35" s="1"/>
  <c r="H65" i="35"/>
  <c r="I65" i="35" s="1"/>
  <c r="J65" i="35" s="1"/>
  <c r="H81" i="34"/>
  <c r="I81" i="34" s="1"/>
  <c r="J81" i="34" s="1"/>
  <c r="H63" i="34"/>
  <c r="I63" i="34" s="1"/>
  <c r="J63" i="34" s="1"/>
  <c r="H45" i="34"/>
  <c r="I45" i="34" s="1"/>
  <c r="J45" i="34" s="1"/>
  <c r="H27" i="34"/>
  <c r="I27" i="34" s="1"/>
  <c r="J27" i="34" s="1"/>
  <c r="H9" i="34"/>
  <c r="I9" i="34" s="1"/>
  <c r="J9" i="34" s="1"/>
  <c r="H69" i="32"/>
  <c r="I69" i="32" s="1"/>
  <c r="J69" i="32" s="1"/>
  <c r="H51" i="32"/>
  <c r="I51" i="32" s="1"/>
  <c r="J51" i="32" s="1"/>
  <c r="H33" i="32"/>
  <c r="I33" i="32" s="1"/>
  <c r="J33" i="32" s="1"/>
  <c r="H15" i="32"/>
  <c r="I15" i="32" s="1"/>
  <c r="J15" i="32" s="1"/>
  <c r="H78" i="31"/>
  <c r="I78" i="31" s="1"/>
  <c r="J78" i="31" s="1"/>
  <c r="H60" i="31"/>
  <c r="I60" i="31" s="1"/>
  <c r="J60" i="31" s="1"/>
  <c r="H42" i="31"/>
  <c r="I42" i="31" s="1"/>
  <c r="J42" i="31" s="1"/>
  <c r="H24" i="31"/>
  <c r="I24" i="31" s="1"/>
  <c r="J24" i="31" s="1"/>
  <c r="H6" i="31"/>
  <c r="I6" i="31" s="1"/>
  <c r="J6" i="31" s="1"/>
  <c r="H54" i="36"/>
  <c r="I54" i="36" s="1"/>
  <c r="J54" i="36" s="1"/>
  <c r="H36" i="36"/>
  <c r="I36" i="36" s="1"/>
  <c r="J36" i="36" s="1"/>
  <c r="H18" i="36"/>
  <c r="I18" i="36" s="1"/>
  <c r="J18" i="36" s="1"/>
  <c r="X5" i="32"/>
  <c r="AH5" i="32" s="1"/>
  <c r="H4" i="32"/>
  <c r="I4" i="32" s="1"/>
  <c r="J4" i="32" s="1"/>
  <c r="K4" i="32" s="1"/>
  <c r="H73" i="30"/>
  <c r="I73" i="30" s="1"/>
  <c r="J73" i="30" s="1"/>
  <c r="H55" i="30"/>
  <c r="I55" i="30" s="1"/>
  <c r="J55" i="30" s="1"/>
  <c r="H37" i="30"/>
  <c r="I37" i="30" s="1"/>
  <c r="J37" i="30" s="1"/>
  <c r="H19" i="30"/>
  <c r="I19" i="30" s="1"/>
  <c r="J19" i="30" s="1"/>
  <c r="H69" i="29"/>
  <c r="I69" i="29" s="1"/>
  <c r="J69" i="29" s="1"/>
  <c r="H33" i="29"/>
  <c r="I33" i="29" s="1"/>
  <c r="J33" i="29" s="1"/>
  <c r="H49" i="28"/>
  <c r="I49" i="28" s="1"/>
  <c r="J49" i="28" s="1"/>
  <c r="H31" i="28"/>
  <c r="I31" i="28" s="1"/>
  <c r="J31" i="28" s="1"/>
  <c r="H13" i="28"/>
  <c r="I13" i="28" s="1"/>
  <c r="J13" i="28" s="1"/>
  <c r="H70" i="27"/>
  <c r="I70" i="27" s="1"/>
  <c r="J70" i="27" s="1"/>
  <c r="H52" i="27"/>
  <c r="I52" i="27" s="1"/>
  <c r="J52" i="27" s="1"/>
  <c r="H34" i="27"/>
  <c r="I34" i="27" s="1"/>
  <c r="J34" i="27" s="1"/>
  <c r="H16" i="27"/>
  <c r="I16" i="27" s="1"/>
  <c r="J16" i="27" s="1"/>
  <c r="H75" i="26"/>
  <c r="I75" i="26" s="1"/>
  <c r="J75" i="26" s="1"/>
  <c r="H57" i="26"/>
  <c r="I57" i="26" s="1"/>
  <c r="J57" i="26" s="1"/>
  <c r="H39" i="26"/>
  <c r="I39" i="26" s="1"/>
  <c r="J39" i="26" s="1"/>
  <c r="H21" i="26"/>
  <c r="I21" i="26" s="1"/>
  <c r="J21" i="26" s="1"/>
  <c r="H25" i="36"/>
  <c r="I25" i="36" s="1"/>
  <c r="J25" i="36" s="1"/>
  <c r="H65" i="32"/>
  <c r="I65" i="32" s="1"/>
  <c r="J65" i="32" s="1"/>
  <c r="H38" i="32"/>
  <c r="I38" i="32" s="1"/>
  <c r="J38" i="32" s="1"/>
  <c r="H81" i="30"/>
  <c r="I81" i="30" s="1"/>
  <c r="J81" i="30" s="1"/>
  <c r="H63" i="30"/>
  <c r="I63" i="30" s="1"/>
  <c r="J63" i="30" s="1"/>
  <c r="H45" i="30"/>
  <c r="I45" i="30" s="1"/>
  <c r="J45" i="30" s="1"/>
  <c r="H27" i="30"/>
  <c r="I27" i="30" s="1"/>
  <c r="J27" i="30" s="1"/>
  <c r="H9" i="30"/>
  <c r="I9" i="30" s="1"/>
  <c r="J9" i="30" s="1"/>
  <c r="H91" i="29"/>
  <c r="I91" i="29" s="1"/>
  <c r="J91" i="29" s="1"/>
  <c r="H55" i="29"/>
  <c r="I55" i="29" s="1"/>
  <c r="J55" i="29" s="1"/>
  <c r="H60" i="28"/>
  <c r="I60" i="28" s="1"/>
  <c r="J60" i="28" s="1"/>
  <c r="H42" i="28"/>
  <c r="I42" i="28" s="1"/>
  <c r="J42" i="28" s="1"/>
  <c r="H24" i="28"/>
  <c r="I24" i="28" s="1"/>
  <c r="J24" i="28" s="1"/>
  <c r="H6" i="28"/>
  <c r="I6" i="28" s="1"/>
  <c r="J6" i="28" s="1"/>
  <c r="H72" i="27"/>
  <c r="I72" i="27" s="1"/>
  <c r="J72" i="27" s="1"/>
  <c r="H54" i="27"/>
  <c r="I54" i="27" s="1"/>
  <c r="J54" i="27" s="1"/>
  <c r="H36" i="27"/>
  <c r="I36" i="27" s="1"/>
  <c r="J36" i="27" s="1"/>
  <c r="H18" i="27"/>
  <c r="I18" i="27" s="1"/>
  <c r="J18" i="27" s="1"/>
  <c r="H74" i="26"/>
  <c r="I74" i="26" s="1"/>
  <c r="J74" i="26" s="1"/>
  <c r="H56" i="26"/>
  <c r="I56" i="26" s="1"/>
  <c r="J56" i="26" s="1"/>
  <c r="H38" i="26"/>
  <c r="I38" i="26" s="1"/>
  <c r="J38" i="26" s="1"/>
  <c r="H20" i="26"/>
  <c r="I20" i="26" s="1"/>
  <c r="J20" i="26" s="1"/>
  <c r="H52" i="35"/>
  <c r="I52" i="35" s="1"/>
  <c r="J52" i="35" s="1"/>
  <c r="H9" i="35"/>
  <c r="I9" i="35" s="1"/>
  <c r="J9" i="35" s="1"/>
  <c r="H67" i="36"/>
  <c r="I67" i="36" s="1"/>
  <c r="J67" i="36" s="1"/>
  <c r="H19" i="36"/>
  <c r="I19" i="36" s="1"/>
  <c r="J19" i="36" s="1"/>
  <c r="H6" i="35"/>
  <c r="I6" i="35" s="1"/>
  <c r="J6" i="35" s="1"/>
  <c r="H18" i="33"/>
  <c r="I18" i="33" s="1"/>
  <c r="J18" i="33" s="1"/>
  <c r="I18" i="16"/>
  <c r="J18" i="16" s="1"/>
  <c r="AI3" i="31"/>
  <c r="H80" i="34"/>
  <c r="I80" i="34" s="1"/>
  <c r="J80" i="34" s="1"/>
  <c r="H62" i="34"/>
  <c r="I62" i="34" s="1"/>
  <c r="J62" i="34" s="1"/>
  <c r="H53" i="34"/>
  <c r="I53" i="34" s="1"/>
  <c r="J53" i="34" s="1"/>
  <c r="H44" i="34"/>
  <c r="I44" i="34" s="1"/>
  <c r="J44" i="34" s="1"/>
  <c r="H35" i="34"/>
  <c r="I35" i="34" s="1"/>
  <c r="J35" i="34" s="1"/>
  <c r="H26" i="34"/>
  <c r="I26" i="34" s="1"/>
  <c r="J26" i="34" s="1"/>
  <c r="H17" i="34"/>
  <c r="I17" i="34" s="1"/>
  <c r="J17" i="34" s="1"/>
  <c r="H86" i="34"/>
  <c r="I86" i="34" s="1"/>
  <c r="J86" i="34" s="1"/>
  <c r="H74" i="34"/>
  <c r="I74" i="34" s="1"/>
  <c r="J74" i="34" s="1"/>
  <c r="H56" i="34"/>
  <c r="I56" i="34" s="1"/>
  <c r="J56" i="34" s="1"/>
  <c r="H38" i="34"/>
  <c r="I38" i="34" s="1"/>
  <c r="J38" i="34" s="1"/>
  <c r="H20" i="34"/>
  <c r="I20" i="34" s="1"/>
  <c r="J20" i="34" s="1"/>
  <c r="H50" i="34"/>
  <c r="I50" i="34" s="1"/>
  <c r="J50" i="34" s="1"/>
  <c r="H32" i="34"/>
  <c r="I32" i="34" s="1"/>
  <c r="J32" i="34" s="1"/>
  <c r="H14" i="34"/>
  <c r="I14" i="34" s="1"/>
  <c r="J14" i="34" s="1"/>
  <c r="H10" i="76"/>
  <c r="I10" i="76" s="1"/>
  <c r="J10" i="76" s="1"/>
  <c r="H8" i="76"/>
  <c r="I8" i="76" s="1"/>
  <c r="J8" i="76" s="1"/>
  <c r="H4" i="76"/>
  <c r="I4" i="76" s="1"/>
  <c r="J4" i="76" s="1"/>
  <c r="K4" i="76" s="1"/>
  <c r="H67" i="76"/>
  <c r="I67" i="76" s="1"/>
  <c r="J67" i="76" s="1"/>
  <c r="H58" i="76"/>
  <c r="I58" i="76" s="1"/>
  <c r="J58" i="76" s="1"/>
  <c r="H49" i="76"/>
  <c r="I49" i="76" s="1"/>
  <c r="J49" i="76" s="1"/>
  <c r="H40" i="76"/>
  <c r="I40" i="76" s="1"/>
  <c r="J40" i="76" s="1"/>
  <c r="H31" i="76"/>
  <c r="I31" i="76" s="1"/>
  <c r="J31" i="76" s="1"/>
  <c r="H22" i="76"/>
  <c r="I22" i="76" s="1"/>
  <c r="J22" i="76" s="1"/>
  <c r="H13" i="76"/>
  <c r="I13" i="76" s="1"/>
  <c r="J13" i="76" s="1"/>
  <c r="H61" i="76"/>
  <c r="I61" i="76" s="1"/>
  <c r="J61" i="76" s="1"/>
  <c r="H52" i="76"/>
  <c r="I52" i="76" s="1"/>
  <c r="J52" i="76" s="1"/>
  <c r="H43" i="76"/>
  <c r="I43" i="76" s="1"/>
  <c r="J43" i="76" s="1"/>
  <c r="H34" i="76"/>
  <c r="I34" i="76" s="1"/>
  <c r="J34" i="76" s="1"/>
  <c r="H25" i="76"/>
  <c r="I25" i="76" s="1"/>
  <c r="J25" i="76" s="1"/>
  <c r="H16" i="76"/>
  <c r="I16" i="76" s="1"/>
  <c r="J16" i="76" s="1"/>
  <c r="H64" i="76"/>
  <c r="I64" i="76" s="1"/>
  <c r="J64" i="76" s="1"/>
  <c r="H55" i="76"/>
  <c r="I55" i="76" s="1"/>
  <c r="J55" i="76" s="1"/>
  <c r="H46" i="76"/>
  <c r="I46" i="76" s="1"/>
  <c r="J46" i="76" s="1"/>
  <c r="H37" i="76"/>
  <c r="I37" i="76" s="1"/>
  <c r="J37" i="76" s="1"/>
  <c r="H28" i="76"/>
  <c r="I28" i="76" s="1"/>
  <c r="J28" i="76" s="1"/>
  <c r="H19" i="76"/>
  <c r="I19" i="76" s="1"/>
  <c r="J19" i="76" s="1"/>
  <c r="H7" i="76"/>
  <c r="I7" i="76" s="1"/>
  <c r="J7" i="76" s="1"/>
  <c r="H83" i="33"/>
  <c r="I83" i="33" s="1"/>
  <c r="J83" i="33" s="1"/>
  <c r="H71" i="33"/>
  <c r="I71" i="33" s="1"/>
  <c r="J71" i="33" s="1"/>
  <c r="H74" i="30"/>
  <c r="I74" i="30" s="1"/>
  <c r="J74" i="30" s="1"/>
  <c r="H90" i="29"/>
  <c r="I90" i="29" s="1"/>
  <c r="J90" i="29" s="1"/>
  <c r="H36" i="29"/>
  <c r="I36" i="29" s="1"/>
  <c r="J36" i="29" s="1"/>
  <c r="H81" i="25"/>
  <c r="I81" i="25" s="1"/>
  <c r="J81" i="25" s="1"/>
  <c r="H45" i="25"/>
  <c r="I45" i="25" s="1"/>
  <c r="J45" i="25" s="1"/>
  <c r="H9" i="25"/>
  <c r="I9" i="25" s="1"/>
  <c r="J9" i="25" s="1"/>
  <c r="H15" i="22"/>
  <c r="I15" i="22" s="1"/>
  <c r="J15" i="22" s="1"/>
  <c r="H47" i="33"/>
  <c r="I47" i="33" s="1"/>
  <c r="J47" i="33" s="1"/>
  <c r="H59" i="28"/>
  <c r="I59" i="28" s="1"/>
  <c r="J59" i="28" s="1"/>
  <c r="H32" i="28"/>
  <c r="I32" i="28" s="1"/>
  <c r="J32" i="28" s="1"/>
  <c r="H92" i="25"/>
  <c r="I92" i="25" s="1"/>
  <c r="J92" i="25" s="1"/>
  <c r="H56" i="25"/>
  <c r="I56" i="25" s="1"/>
  <c r="J56" i="25" s="1"/>
  <c r="H20" i="25"/>
  <c r="I20" i="25" s="1"/>
  <c r="J20" i="25" s="1"/>
  <c r="H19" i="21"/>
  <c r="I19" i="21" s="1"/>
  <c r="J19" i="21" s="1"/>
  <c r="I19" i="16"/>
  <c r="J19" i="16" s="1"/>
  <c r="I8" i="16"/>
  <c r="J8" i="16" s="1"/>
  <c r="I22" i="15"/>
  <c r="J22" i="15" s="1"/>
  <c r="I13" i="15"/>
  <c r="J13" i="15" s="1"/>
  <c r="H22" i="8"/>
  <c r="H19" i="8"/>
  <c r="H16" i="8"/>
  <c r="H13" i="8"/>
  <c r="H8" i="8"/>
  <c r="H7" i="8"/>
  <c r="H18" i="8"/>
  <c r="H6" i="8"/>
  <c r="H9" i="8"/>
  <c r="H23" i="8"/>
  <c r="H20" i="8"/>
  <c r="H17" i="8"/>
  <c r="H14" i="8"/>
  <c r="H10" i="8"/>
  <c r="H21" i="8"/>
  <c r="H15" i="8"/>
  <c r="H11" i="8"/>
  <c r="H5" i="8"/>
  <c r="H4" i="8"/>
  <c r="H12" i="8"/>
  <c r="H22" i="7"/>
  <c r="H19" i="7"/>
  <c r="H16" i="7"/>
  <c r="H13" i="7"/>
  <c r="H8" i="7"/>
  <c r="H7" i="7"/>
  <c r="H9" i="7"/>
  <c r="H23" i="7"/>
  <c r="H20" i="7"/>
  <c r="H17" i="7"/>
  <c r="H14" i="7"/>
  <c r="H10" i="7"/>
  <c r="H15" i="7"/>
  <c r="H12" i="7"/>
  <c r="H6" i="7"/>
  <c r="H11" i="7"/>
  <c r="H5" i="7"/>
  <c r="H4" i="7"/>
  <c r="H21" i="7"/>
  <c r="H18" i="7"/>
  <c r="H18" i="6"/>
  <c r="I18" i="6" s="1"/>
  <c r="J18" i="6" s="1"/>
  <c r="H12" i="6"/>
  <c r="I12" i="6" s="1"/>
  <c r="J12" i="6" s="1"/>
  <c r="H6" i="6"/>
  <c r="I6" i="6" s="1"/>
  <c r="J6" i="6" s="1"/>
  <c r="H22" i="6"/>
  <c r="I22" i="6" s="1"/>
  <c r="J22" i="6" s="1"/>
  <c r="I10" i="16"/>
  <c r="J10" i="16" s="1"/>
  <c r="H53" i="32"/>
  <c r="I53" i="32" s="1"/>
  <c r="J53" i="32" s="1"/>
  <c r="H76" i="31"/>
  <c r="I76" i="31" s="1"/>
  <c r="J76" i="31" s="1"/>
  <c r="H62" i="31"/>
  <c r="I62" i="31" s="1"/>
  <c r="J62" i="31" s="1"/>
  <c r="H44" i="31"/>
  <c r="I44" i="31" s="1"/>
  <c r="J44" i="31" s="1"/>
  <c r="H26" i="31"/>
  <c r="I26" i="31" s="1"/>
  <c r="J26" i="31" s="1"/>
  <c r="H86" i="30"/>
  <c r="I86" i="30" s="1"/>
  <c r="J86" i="30" s="1"/>
  <c r="H60" i="29"/>
  <c r="I60" i="29" s="1"/>
  <c r="J60" i="29" s="1"/>
  <c r="H11" i="29"/>
  <c r="I11" i="29" s="1"/>
  <c r="J11" i="29" s="1"/>
  <c r="H13" i="22"/>
  <c r="I13" i="22" s="1"/>
  <c r="J13" i="22" s="1"/>
  <c r="H22" i="12"/>
  <c r="H19" i="12"/>
  <c r="H16" i="12"/>
  <c r="H13" i="12"/>
  <c r="H8" i="12"/>
  <c r="H7" i="12"/>
  <c r="H4" i="12"/>
  <c r="H9" i="12"/>
  <c r="H5" i="12"/>
  <c r="H23" i="12"/>
  <c r="H20" i="12"/>
  <c r="H17" i="12"/>
  <c r="H14" i="12"/>
  <c r="H10" i="12"/>
  <c r="H11" i="12"/>
  <c r="H21" i="12"/>
  <c r="H18" i="12"/>
  <c r="H15" i="12"/>
  <c r="H12" i="12"/>
  <c r="H6" i="12"/>
  <c r="H22" i="11"/>
  <c r="H19" i="11"/>
  <c r="H16" i="11"/>
  <c r="H13" i="11"/>
  <c r="H8" i="11"/>
  <c r="H7" i="11"/>
  <c r="H9" i="11"/>
  <c r="H11" i="11"/>
  <c r="H5" i="11"/>
  <c r="H23" i="11"/>
  <c r="H20" i="11"/>
  <c r="H17" i="11"/>
  <c r="H14" i="11"/>
  <c r="H10" i="11"/>
  <c r="H4" i="11"/>
  <c r="H21" i="11"/>
  <c r="H18" i="11"/>
  <c r="H15" i="11"/>
  <c r="H12" i="11"/>
  <c r="H6" i="11"/>
  <c r="H16" i="10"/>
  <c r="I16" i="10" s="1"/>
  <c r="J16" i="10" s="1"/>
  <c r="H21" i="9"/>
  <c r="I21" i="9" s="1"/>
  <c r="J21" i="9" s="1"/>
  <c r="AH4" i="4"/>
  <c r="AQ4" i="4" s="1"/>
  <c r="Z4" i="4"/>
  <c r="H53" i="28"/>
  <c r="I53" i="28" s="1"/>
  <c r="J53" i="28" s="1"/>
  <c r="AI3" i="26"/>
  <c r="I14" i="16"/>
  <c r="J14" i="16" s="1"/>
  <c r="H19" i="33"/>
  <c r="I19" i="33" s="1"/>
  <c r="J19" i="33" s="1"/>
  <c r="H74" i="31"/>
  <c r="I74" i="31" s="1"/>
  <c r="J74" i="31" s="1"/>
  <c r="H62" i="30"/>
  <c r="I62" i="30" s="1"/>
  <c r="J62" i="30" s="1"/>
  <c r="H35" i="30"/>
  <c r="I35" i="30" s="1"/>
  <c r="J35" i="30" s="1"/>
  <c r="H8" i="30"/>
  <c r="I8" i="30" s="1"/>
  <c r="J8" i="30" s="1"/>
  <c r="H58" i="29"/>
  <c r="I58" i="29" s="1"/>
  <c r="J58" i="29" s="1"/>
  <c r="H8" i="29"/>
  <c r="I8" i="29" s="1"/>
  <c r="J8" i="29" s="1"/>
  <c r="Z4" i="27"/>
  <c r="H89" i="25"/>
  <c r="I89" i="25" s="1"/>
  <c r="J89" i="25" s="1"/>
  <c r="H53" i="25"/>
  <c r="I53" i="25" s="1"/>
  <c r="J53" i="25" s="1"/>
  <c r="H17" i="25"/>
  <c r="I17" i="25" s="1"/>
  <c r="J17" i="25" s="1"/>
  <c r="I5" i="16"/>
  <c r="J5" i="16" s="1"/>
  <c r="H20" i="10"/>
  <c r="I20" i="10" s="1"/>
  <c r="J20" i="10" s="1"/>
  <c r="H7" i="9"/>
  <c r="I7" i="9" s="1"/>
  <c r="J7" i="9" s="1"/>
  <c r="Y5" i="6"/>
  <c r="H18" i="5"/>
  <c r="I18" i="5" s="1"/>
  <c r="J18" i="5" s="1"/>
  <c r="I8" i="4"/>
  <c r="J8" i="4" s="1"/>
  <c r="I7" i="3"/>
  <c r="J7" i="3" s="1"/>
  <c r="K7" i="3" s="1"/>
  <c r="I22" i="2"/>
  <c r="J22" i="2" s="1"/>
  <c r="I16" i="2"/>
  <c r="J16" i="2" s="1"/>
  <c r="H22" i="60"/>
  <c r="H19" i="60"/>
  <c r="H16" i="60"/>
  <c r="H13" i="60"/>
  <c r="H8" i="60"/>
  <c r="H7" i="60"/>
  <c r="H9" i="60"/>
  <c r="H23" i="60"/>
  <c r="H20" i="60"/>
  <c r="H17" i="60"/>
  <c r="H14" i="60"/>
  <c r="H10" i="60"/>
  <c r="H21" i="60"/>
  <c r="H18" i="60"/>
  <c r="H15" i="60"/>
  <c r="H12" i="60"/>
  <c r="H6" i="60"/>
  <c r="H11" i="60"/>
  <c r="H5" i="60"/>
  <c r="H4" i="60"/>
  <c r="H9" i="67"/>
  <c r="H22" i="67"/>
  <c r="H19" i="67"/>
  <c r="H16" i="67"/>
  <c r="H13" i="67"/>
  <c r="H8" i="67"/>
  <c r="H7" i="67"/>
  <c r="H21" i="67"/>
  <c r="H15" i="67"/>
  <c r="H23" i="67"/>
  <c r="H17" i="67"/>
  <c r="H10" i="67"/>
  <c r="H5" i="67"/>
  <c r="H4" i="67"/>
  <c r="H11" i="67"/>
  <c r="H6" i="67"/>
  <c r="H20" i="67"/>
  <c r="H14" i="67"/>
  <c r="H12" i="67"/>
  <c r="H18" i="67"/>
  <c r="H23" i="68"/>
  <c r="H20" i="68"/>
  <c r="H17" i="68"/>
  <c r="H14" i="68"/>
  <c r="H10" i="68"/>
  <c r="H11" i="68"/>
  <c r="H21" i="68"/>
  <c r="H18" i="68"/>
  <c r="H15" i="68"/>
  <c r="H12" i="68"/>
  <c r="H9" i="68"/>
  <c r="H13" i="68"/>
  <c r="H7" i="68"/>
  <c r="H16" i="68"/>
  <c r="H22" i="68"/>
  <c r="H5" i="68"/>
  <c r="H4" i="68"/>
  <c r="H8" i="68"/>
  <c r="H6" i="68"/>
  <c r="H19" i="68"/>
  <c r="I20" i="16"/>
  <c r="J20" i="16" s="1"/>
  <c r="H21" i="21"/>
  <c r="I21" i="21" s="1"/>
  <c r="J21" i="21" s="1"/>
  <c r="AI3" i="19"/>
  <c r="H23" i="17"/>
  <c r="I23" i="17" s="1"/>
  <c r="J23" i="17" s="1"/>
  <c r="AI3" i="11"/>
  <c r="H14" i="9"/>
  <c r="I14" i="9" s="1"/>
  <c r="J14" i="9" s="1"/>
  <c r="H5" i="30"/>
  <c r="I5" i="30" s="1"/>
  <c r="J5" i="30" s="1"/>
  <c r="AI3" i="24"/>
  <c r="H7" i="17"/>
  <c r="I7" i="17" s="1"/>
  <c r="J7" i="17" s="1"/>
  <c r="H23" i="5"/>
  <c r="I23" i="5" s="1"/>
  <c r="J23" i="5" s="1"/>
  <c r="H4" i="17"/>
  <c r="I4" i="17" s="1"/>
  <c r="J4" i="17" s="1"/>
  <c r="K4" i="17" s="1"/>
  <c r="AN4" i="17" s="1"/>
  <c r="AI3" i="12"/>
  <c r="H20" i="9"/>
  <c r="I20" i="9" s="1"/>
  <c r="J20" i="9" s="1"/>
  <c r="H23" i="21"/>
  <c r="I23" i="21" s="1"/>
  <c r="J23" i="21" s="1"/>
  <c r="AI3" i="4"/>
  <c r="H10" i="22"/>
  <c r="I10" i="22" s="1"/>
  <c r="J10" i="22" s="1"/>
  <c r="H12" i="17"/>
  <c r="I12" i="17" s="1"/>
  <c r="J12" i="17" s="1"/>
  <c r="H11" i="30"/>
  <c r="I11" i="30" s="1"/>
  <c r="J11" i="30" s="1"/>
  <c r="H5" i="18"/>
  <c r="I5" i="18" s="1"/>
  <c r="J5" i="18" s="1"/>
  <c r="AI3" i="16"/>
  <c r="H14" i="5"/>
  <c r="I14" i="5" s="1"/>
  <c r="J14" i="5" s="1"/>
  <c r="AH4" i="96"/>
  <c r="AQ4" i="96" s="1"/>
  <c r="H35" i="95"/>
  <c r="I35" i="95" s="1"/>
  <c r="J35" i="95" s="1"/>
  <c r="H50" i="94"/>
  <c r="I50" i="94" s="1"/>
  <c r="J50" i="94" s="1"/>
  <c r="H24" i="94"/>
  <c r="I24" i="94" s="1"/>
  <c r="J24" i="94" s="1"/>
  <c r="H55" i="94"/>
  <c r="I55" i="94" s="1"/>
  <c r="J55" i="94" s="1"/>
  <c r="H57" i="94"/>
  <c r="I57" i="94" s="1"/>
  <c r="J57" i="94" s="1"/>
  <c r="H58" i="93"/>
  <c r="I58" i="93" s="1"/>
  <c r="J58" i="93" s="1"/>
  <c r="H45" i="93"/>
  <c r="I45" i="93" s="1"/>
  <c r="J45" i="93" s="1"/>
  <c r="H9" i="93"/>
  <c r="I9" i="93" s="1"/>
  <c r="J9" i="93" s="1"/>
  <c r="H44" i="93"/>
  <c r="I44" i="93" s="1"/>
  <c r="J44" i="93" s="1"/>
  <c r="H43" i="92"/>
  <c r="I43" i="92" s="1"/>
  <c r="J43" i="92" s="1"/>
  <c r="H14" i="92"/>
  <c r="I14" i="92" s="1"/>
  <c r="J14" i="92" s="1"/>
  <c r="H50" i="92"/>
  <c r="I50" i="92" s="1"/>
  <c r="J50" i="92" s="1"/>
  <c r="H22" i="91"/>
  <c r="I22" i="91" s="1"/>
  <c r="J22" i="91" s="1"/>
  <c r="H76" i="91"/>
  <c r="I76" i="91" s="1"/>
  <c r="J76" i="91" s="1"/>
  <c r="H21" i="90"/>
  <c r="I21" i="90" s="1"/>
  <c r="J21" i="90" s="1"/>
  <c r="H25" i="89"/>
  <c r="I25" i="89" s="1"/>
  <c r="J25" i="89" s="1"/>
  <c r="H59" i="89"/>
  <c r="I59" i="89" s="1"/>
  <c r="J59" i="89" s="1"/>
  <c r="H34" i="88"/>
  <c r="I34" i="88" s="1"/>
  <c r="J34" i="88" s="1"/>
  <c r="H69" i="88"/>
  <c r="I69" i="88" s="1"/>
  <c r="J69" i="88" s="1"/>
  <c r="H27" i="87"/>
  <c r="I27" i="87" s="1"/>
  <c r="J27" i="87" s="1"/>
  <c r="H57" i="86"/>
  <c r="I57" i="86" s="1"/>
  <c r="J57" i="86" s="1"/>
  <c r="H21" i="86"/>
  <c r="I21" i="86" s="1"/>
  <c r="J21" i="86" s="1"/>
  <c r="H33" i="85"/>
  <c r="I33" i="85" s="1"/>
  <c r="J33" i="85" s="1"/>
  <c r="H46" i="83"/>
  <c r="I46" i="83" s="1"/>
  <c r="J46" i="83" s="1"/>
  <c r="H63" i="84"/>
  <c r="I63" i="84" s="1"/>
  <c r="J63" i="84" s="1"/>
  <c r="H27" i="84"/>
  <c r="I27" i="84" s="1"/>
  <c r="J27" i="84" s="1"/>
  <c r="H27" i="83"/>
  <c r="I27" i="83" s="1"/>
  <c r="J27" i="83" s="1"/>
  <c r="H40" i="84"/>
  <c r="I40" i="84" s="1"/>
  <c r="J40" i="84" s="1"/>
  <c r="H82" i="82"/>
  <c r="I82" i="82" s="1"/>
  <c r="J82" i="82" s="1"/>
  <c r="H42" i="81"/>
  <c r="I42" i="81" s="1"/>
  <c r="J42" i="81" s="1"/>
  <c r="H63" i="80"/>
  <c r="I63" i="80" s="1"/>
  <c r="J63" i="80" s="1"/>
  <c r="H27" i="80"/>
  <c r="I27" i="80" s="1"/>
  <c r="J27" i="80" s="1"/>
  <c r="H40" i="82"/>
  <c r="I40" i="82" s="1"/>
  <c r="J40" i="82" s="1"/>
  <c r="H83" i="81"/>
  <c r="I83" i="81" s="1"/>
  <c r="J83" i="81" s="1"/>
  <c r="H11" i="81"/>
  <c r="I11" i="81" s="1"/>
  <c r="J11" i="81" s="1"/>
  <c r="H70" i="81"/>
  <c r="I70" i="81" s="1"/>
  <c r="J70" i="81" s="1"/>
  <c r="H88" i="82"/>
  <c r="I88" i="82" s="1"/>
  <c r="J88" i="82" s="1"/>
  <c r="H7" i="82"/>
  <c r="I7" i="82" s="1"/>
  <c r="J7" i="82" s="1"/>
  <c r="AN3" i="82"/>
  <c r="H40" i="78"/>
  <c r="I40" i="78" s="1"/>
  <c r="J40" i="78" s="1"/>
  <c r="H60" i="76"/>
  <c r="I60" i="76" s="1"/>
  <c r="J60" i="76" s="1"/>
  <c r="H42" i="76"/>
  <c r="I42" i="76" s="1"/>
  <c r="J42" i="76" s="1"/>
  <c r="H6" i="76"/>
  <c r="I6" i="76" s="1"/>
  <c r="J6" i="76" s="1"/>
  <c r="H64" i="79"/>
  <c r="I64" i="79" s="1"/>
  <c r="J64" i="79" s="1"/>
  <c r="H38" i="79"/>
  <c r="I38" i="79" s="1"/>
  <c r="J38" i="79" s="1"/>
  <c r="H61" i="78"/>
  <c r="I61" i="78" s="1"/>
  <c r="J61" i="78" s="1"/>
  <c r="H41" i="78"/>
  <c r="I41" i="78" s="1"/>
  <c r="J41" i="78" s="1"/>
  <c r="AE4" i="78"/>
  <c r="W5" i="78"/>
  <c r="AG4" i="78"/>
  <c r="AF4" i="78"/>
  <c r="AO4" i="78" s="1"/>
  <c r="H39" i="77"/>
  <c r="I39" i="77" s="1"/>
  <c r="J39" i="77" s="1"/>
  <c r="H50" i="77"/>
  <c r="I50" i="77" s="1"/>
  <c r="J50" i="77" s="1"/>
  <c r="H94" i="77"/>
  <c r="I94" i="77" s="1"/>
  <c r="J94" i="77" s="1"/>
  <c r="H48" i="77"/>
  <c r="I48" i="77" s="1"/>
  <c r="J48" i="77" s="1"/>
  <c r="H79" i="75"/>
  <c r="I79" i="75" s="1"/>
  <c r="J79" i="75" s="1"/>
  <c r="H22" i="74"/>
  <c r="I22" i="74" s="1"/>
  <c r="J22" i="74" s="1"/>
  <c r="H45" i="74"/>
  <c r="I45" i="74" s="1"/>
  <c r="J45" i="74" s="1"/>
  <c r="H56" i="74"/>
  <c r="I56" i="74" s="1"/>
  <c r="J56" i="74" s="1"/>
  <c r="H8" i="73"/>
  <c r="I8" i="73" s="1"/>
  <c r="J8" i="73" s="1"/>
  <c r="AG4" i="65"/>
  <c r="AP4" i="65" s="1"/>
  <c r="AE4" i="65"/>
  <c r="W5" i="65"/>
  <c r="AF4" i="65"/>
  <c r="AO4" i="65" s="1"/>
  <c r="H60" i="48"/>
  <c r="I60" i="48" s="1"/>
  <c r="J60" i="48" s="1"/>
  <c r="H6" i="48"/>
  <c r="I6" i="48" s="1"/>
  <c r="J6" i="48" s="1"/>
  <c r="AQ4" i="57"/>
  <c r="AF4" i="59"/>
  <c r="W5" i="59"/>
  <c r="AE4" i="59"/>
  <c r="AG4" i="59"/>
  <c r="H20" i="47"/>
  <c r="I20" i="47" s="1"/>
  <c r="J20" i="47" s="1"/>
  <c r="H34" i="46"/>
  <c r="I34" i="46" s="1"/>
  <c r="J34" i="46" s="1"/>
  <c r="H63" i="45"/>
  <c r="I63" i="45" s="1"/>
  <c r="J63" i="45" s="1"/>
  <c r="H52" i="44"/>
  <c r="I52" i="44" s="1"/>
  <c r="J52" i="44" s="1"/>
  <c r="H16" i="44"/>
  <c r="I16" i="44" s="1"/>
  <c r="J16" i="44" s="1"/>
  <c r="K5" i="62"/>
  <c r="H46" i="48"/>
  <c r="I46" i="48" s="1"/>
  <c r="J46" i="48" s="1"/>
  <c r="H10" i="48"/>
  <c r="I10" i="48" s="1"/>
  <c r="J10" i="48" s="1"/>
  <c r="H49" i="47"/>
  <c r="I49" i="47" s="1"/>
  <c r="J49" i="47" s="1"/>
  <c r="H13" i="47"/>
  <c r="I13" i="47" s="1"/>
  <c r="J13" i="47" s="1"/>
  <c r="H87" i="46"/>
  <c r="I87" i="46" s="1"/>
  <c r="J87" i="46" s="1"/>
  <c r="H69" i="46"/>
  <c r="I69" i="46" s="1"/>
  <c r="J69" i="46" s="1"/>
  <c r="H33" i="46"/>
  <c r="I33" i="46" s="1"/>
  <c r="J33" i="46" s="1"/>
  <c r="H15" i="46"/>
  <c r="I15" i="46" s="1"/>
  <c r="J15" i="46" s="1"/>
  <c r="H39" i="44"/>
  <c r="I39" i="44" s="1"/>
  <c r="J39" i="44" s="1"/>
  <c r="K5" i="53"/>
  <c r="K7" i="49"/>
  <c r="H58" i="41"/>
  <c r="I58" i="41" s="1"/>
  <c r="J58" i="41" s="1"/>
  <c r="H22" i="41"/>
  <c r="I22" i="41" s="1"/>
  <c r="J22" i="41" s="1"/>
  <c r="H88" i="42"/>
  <c r="I88" i="42" s="1"/>
  <c r="J88" i="42" s="1"/>
  <c r="H52" i="42"/>
  <c r="I52" i="42" s="1"/>
  <c r="J52" i="42" s="1"/>
  <c r="H16" i="42"/>
  <c r="I16" i="42" s="1"/>
  <c r="J16" i="42" s="1"/>
  <c r="H75" i="41"/>
  <c r="I75" i="41" s="1"/>
  <c r="J75" i="41" s="1"/>
  <c r="H39" i="41"/>
  <c r="I39" i="41" s="1"/>
  <c r="J39" i="41" s="1"/>
  <c r="X5" i="44"/>
  <c r="AH5" i="44" s="1"/>
  <c r="AH4" i="41"/>
  <c r="Z4" i="41"/>
  <c r="H32" i="41"/>
  <c r="I32" i="41" s="1"/>
  <c r="J32" i="41" s="1"/>
  <c r="H75" i="42"/>
  <c r="I75" i="42" s="1"/>
  <c r="J75" i="42" s="1"/>
  <c r="H48" i="43"/>
  <c r="I48" i="43" s="1"/>
  <c r="J48" i="43" s="1"/>
  <c r="H77" i="42"/>
  <c r="I77" i="42" s="1"/>
  <c r="J77" i="42" s="1"/>
  <c r="H23" i="42"/>
  <c r="I23" i="42" s="1"/>
  <c r="J23" i="42" s="1"/>
  <c r="H5" i="42"/>
  <c r="I5" i="42" s="1"/>
  <c r="J5" i="42" s="1"/>
  <c r="H95" i="41"/>
  <c r="I95" i="41" s="1"/>
  <c r="J95" i="41" s="1"/>
  <c r="H60" i="39"/>
  <c r="I60" i="39" s="1"/>
  <c r="J60" i="39" s="1"/>
  <c r="H59" i="37"/>
  <c r="I59" i="37" s="1"/>
  <c r="J59" i="37" s="1"/>
  <c r="H12" i="37"/>
  <c r="I12" i="37" s="1"/>
  <c r="J12" i="37" s="1"/>
  <c r="H67" i="34"/>
  <c r="I67" i="34" s="1"/>
  <c r="J67" i="34" s="1"/>
  <c r="H13" i="34"/>
  <c r="I13" i="34" s="1"/>
  <c r="J13" i="34" s="1"/>
  <c r="H27" i="33"/>
  <c r="I27" i="33" s="1"/>
  <c r="J27" i="33" s="1"/>
  <c r="H60" i="38"/>
  <c r="I60" i="38" s="1"/>
  <c r="J60" i="38" s="1"/>
  <c r="H64" i="36"/>
  <c r="I64" i="36" s="1"/>
  <c r="J64" i="36" s="1"/>
  <c r="H62" i="33"/>
  <c r="I62" i="33" s="1"/>
  <c r="J62" i="33" s="1"/>
  <c r="H4" i="38"/>
  <c r="I4" i="38" s="1"/>
  <c r="J4" i="38" s="1"/>
  <c r="K4" i="38" s="1"/>
  <c r="H22" i="38"/>
  <c r="I22" i="38" s="1"/>
  <c r="J22" i="38" s="1"/>
  <c r="H58" i="38"/>
  <c r="I58" i="38" s="1"/>
  <c r="J58" i="38" s="1"/>
  <c r="H11" i="38"/>
  <c r="I11" i="38" s="1"/>
  <c r="J11" i="38" s="1"/>
  <c r="H47" i="38"/>
  <c r="I47" i="38" s="1"/>
  <c r="J47" i="38" s="1"/>
  <c r="H83" i="38"/>
  <c r="I83" i="38" s="1"/>
  <c r="J83" i="38" s="1"/>
  <c r="H23" i="36"/>
  <c r="I23" i="36" s="1"/>
  <c r="J23" i="36" s="1"/>
  <c r="H41" i="35"/>
  <c r="I41" i="35" s="1"/>
  <c r="J41" i="35" s="1"/>
  <c r="H51" i="34"/>
  <c r="I51" i="34" s="1"/>
  <c r="J51" i="34" s="1"/>
  <c r="H15" i="34"/>
  <c r="I15" i="34" s="1"/>
  <c r="J15" i="34" s="1"/>
  <c r="H57" i="32"/>
  <c r="I57" i="32" s="1"/>
  <c r="J57" i="32" s="1"/>
  <c r="H39" i="32"/>
  <c r="I39" i="32" s="1"/>
  <c r="J39" i="32" s="1"/>
  <c r="H66" i="31"/>
  <c r="I66" i="31" s="1"/>
  <c r="J66" i="31" s="1"/>
  <c r="H48" i="31"/>
  <c r="I48" i="31" s="1"/>
  <c r="J48" i="31" s="1"/>
  <c r="H30" i="31"/>
  <c r="I30" i="31" s="1"/>
  <c r="J30" i="31" s="1"/>
  <c r="H12" i="31"/>
  <c r="I12" i="31" s="1"/>
  <c r="J12" i="31" s="1"/>
  <c r="W5" i="34"/>
  <c r="AG4" i="34"/>
  <c r="AF4" i="34"/>
  <c r="AO4" i="34" s="1"/>
  <c r="AE4" i="34"/>
  <c r="AE4" i="36"/>
  <c r="W5" i="36"/>
  <c r="AF4" i="36"/>
  <c r="AO4" i="36" s="1"/>
  <c r="AG4" i="36"/>
  <c r="H69" i="30"/>
  <c r="I69" i="30" s="1"/>
  <c r="J69" i="30" s="1"/>
  <c r="H15" i="30"/>
  <c r="I15" i="30" s="1"/>
  <c r="J15" i="30" s="1"/>
  <c r="H31" i="29"/>
  <c r="I31" i="29" s="1"/>
  <c r="J31" i="29" s="1"/>
  <c r="H48" i="28"/>
  <c r="I48" i="28" s="1"/>
  <c r="J48" i="28" s="1"/>
  <c r="H42" i="27"/>
  <c r="I42" i="27" s="1"/>
  <c r="J42" i="27" s="1"/>
  <c r="H80" i="26"/>
  <c r="I80" i="26" s="1"/>
  <c r="J80" i="26" s="1"/>
  <c r="H8" i="26"/>
  <c r="I8" i="26" s="1"/>
  <c r="J8" i="26" s="1"/>
  <c r="H56" i="81"/>
  <c r="I56" i="81" s="1"/>
  <c r="J56" i="81" s="1"/>
  <c r="H86" i="81"/>
  <c r="I86" i="81" s="1"/>
  <c r="J86" i="81" s="1"/>
  <c r="H38" i="81"/>
  <c r="I38" i="81" s="1"/>
  <c r="J38" i="81" s="1"/>
  <c r="H57" i="25"/>
  <c r="I57" i="25" s="1"/>
  <c r="J57" i="25" s="1"/>
  <c r="I20" i="4"/>
  <c r="J20" i="4" s="1"/>
  <c r="AH4" i="25"/>
  <c r="AQ4" i="25" s="1"/>
  <c r="Z4" i="25"/>
  <c r="I22" i="16"/>
  <c r="J22" i="16" s="1"/>
  <c r="I16" i="15"/>
  <c r="J16" i="15" s="1"/>
  <c r="AR3" i="34"/>
  <c r="AH4" i="30"/>
  <c r="AQ4" i="30" s="1"/>
  <c r="I15" i="3"/>
  <c r="J15" i="3" s="1"/>
  <c r="H65" i="25"/>
  <c r="I65" i="25" s="1"/>
  <c r="J65" i="25" s="1"/>
  <c r="H29" i="25"/>
  <c r="I29" i="25" s="1"/>
  <c r="J29" i="25" s="1"/>
  <c r="AH4" i="13"/>
  <c r="AQ4" i="13" s="1"/>
  <c r="Z4" i="13"/>
  <c r="I22" i="4"/>
  <c r="J22" i="4" s="1"/>
  <c r="I16" i="4"/>
  <c r="J16" i="4" s="1"/>
  <c r="I7" i="2"/>
  <c r="J7" i="2" s="1"/>
  <c r="K7" i="2" s="1"/>
  <c r="H18" i="62"/>
  <c r="I18" i="62" s="1"/>
  <c r="J18" i="62" s="1"/>
  <c r="H6" i="62"/>
  <c r="I6" i="62" s="1"/>
  <c r="J6" i="62" s="1"/>
  <c r="H12" i="62"/>
  <c r="I12" i="62" s="1"/>
  <c r="J12" i="62" s="1"/>
  <c r="AE4" i="9"/>
  <c r="AG4" i="9"/>
  <c r="AP4" i="9" s="1"/>
  <c r="W5" i="9"/>
  <c r="AF4" i="9"/>
  <c r="AO4" i="9" s="1"/>
  <c r="H29" i="96"/>
  <c r="I29" i="96" s="1"/>
  <c r="J29" i="96" s="1"/>
  <c r="Z4" i="96"/>
  <c r="H56" i="96"/>
  <c r="I56" i="96" s="1"/>
  <c r="J56" i="96" s="1"/>
  <c r="H16" i="96"/>
  <c r="I16" i="96" s="1"/>
  <c r="J16" i="96" s="1"/>
  <c r="H44" i="96"/>
  <c r="I44" i="96" s="1"/>
  <c r="J44" i="96" s="1"/>
  <c r="H8" i="96"/>
  <c r="I8" i="96" s="1"/>
  <c r="J8" i="96" s="1"/>
  <c r="H21" i="96"/>
  <c r="I21" i="96" s="1"/>
  <c r="J21" i="96" s="1"/>
  <c r="H39" i="96"/>
  <c r="I39" i="96" s="1"/>
  <c r="J39" i="96" s="1"/>
  <c r="H57" i="96"/>
  <c r="I57" i="96" s="1"/>
  <c r="J57" i="96" s="1"/>
  <c r="H55" i="96"/>
  <c r="I55" i="96" s="1"/>
  <c r="J55" i="96" s="1"/>
  <c r="H63" i="95"/>
  <c r="I63" i="95" s="1"/>
  <c r="J63" i="95" s="1"/>
  <c r="H36" i="95"/>
  <c r="I36" i="95" s="1"/>
  <c r="J36" i="95" s="1"/>
  <c r="H9" i="95"/>
  <c r="I9" i="95" s="1"/>
  <c r="J9" i="95" s="1"/>
  <c r="H75" i="95"/>
  <c r="I75" i="95" s="1"/>
  <c r="J75" i="95" s="1"/>
  <c r="H48" i="95"/>
  <c r="I48" i="95" s="1"/>
  <c r="J48" i="95" s="1"/>
  <c r="H21" i="95"/>
  <c r="I21" i="95" s="1"/>
  <c r="J21" i="95" s="1"/>
  <c r="H10" i="95"/>
  <c r="I10" i="95" s="1"/>
  <c r="J10" i="95" s="1"/>
  <c r="H28" i="95"/>
  <c r="I28" i="95" s="1"/>
  <c r="J28" i="95" s="1"/>
  <c r="H46" i="95"/>
  <c r="I46" i="95" s="1"/>
  <c r="J46" i="95" s="1"/>
  <c r="H64" i="95"/>
  <c r="I64" i="95" s="1"/>
  <c r="J64" i="95" s="1"/>
  <c r="H63" i="94"/>
  <c r="I63" i="94" s="1"/>
  <c r="J63" i="94" s="1"/>
  <c r="H38" i="94"/>
  <c r="I38" i="94" s="1"/>
  <c r="J38" i="94" s="1"/>
  <c r="H34" i="94"/>
  <c r="I34" i="94" s="1"/>
  <c r="J34" i="94" s="1"/>
  <c r="H15" i="94"/>
  <c r="I15" i="94" s="1"/>
  <c r="J15" i="94" s="1"/>
  <c r="H46" i="94"/>
  <c r="I46" i="94" s="1"/>
  <c r="J46" i="94" s="1"/>
  <c r="H64" i="94"/>
  <c r="I64" i="94" s="1"/>
  <c r="J64" i="94" s="1"/>
  <c r="H82" i="94"/>
  <c r="I82" i="94" s="1"/>
  <c r="J82" i="94" s="1"/>
  <c r="H71" i="94"/>
  <c r="I71" i="94" s="1"/>
  <c r="J71" i="94" s="1"/>
  <c r="H44" i="94"/>
  <c r="I44" i="94" s="1"/>
  <c r="J44" i="94" s="1"/>
  <c r="X5" i="94"/>
  <c r="AH5" i="94" s="1"/>
  <c r="H40" i="94"/>
  <c r="I40" i="94" s="1"/>
  <c r="J40" i="94" s="1"/>
  <c r="H20" i="94"/>
  <c r="I20" i="94" s="1"/>
  <c r="J20" i="94" s="1"/>
  <c r="H19" i="94"/>
  <c r="I19" i="94" s="1"/>
  <c r="J19" i="94" s="1"/>
  <c r="AH4" i="94"/>
  <c r="AQ4" i="94" s="1"/>
  <c r="H13" i="93"/>
  <c r="I13" i="93" s="1"/>
  <c r="J13" i="93" s="1"/>
  <c r="H76" i="93"/>
  <c r="I76" i="93" s="1"/>
  <c r="J76" i="93" s="1"/>
  <c r="H40" i="93"/>
  <c r="I40" i="93" s="1"/>
  <c r="J40" i="93" s="1"/>
  <c r="H4" i="93"/>
  <c r="I4" i="93" s="1"/>
  <c r="J4" i="93" s="1"/>
  <c r="K4" i="93" s="1"/>
  <c r="H63" i="93"/>
  <c r="I63" i="93" s="1"/>
  <c r="J63" i="93" s="1"/>
  <c r="H27" i="93"/>
  <c r="I27" i="93" s="1"/>
  <c r="J27" i="93" s="1"/>
  <c r="H98" i="93"/>
  <c r="I98" i="93" s="1"/>
  <c r="J98" i="93" s="1"/>
  <c r="H62" i="93"/>
  <c r="I62" i="93" s="1"/>
  <c r="J62" i="93" s="1"/>
  <c r="H26" i="93"/>
  <c r="I26" i="93" s="1"/>
  <c r="J26" i="93" s="1"/>
  <c r="H97" i="93"/>
  <c r="I97" i="93" s="1"/>
  <c r="J97" i="93" s="1"/>
  <c r="H61" i="93"/>
  <c r="I61" i="93" s="1"/>
  <c r="J61" i="93" s="1"/>
  <c r="H77" i="93"/>
  <c r="I77" i="93" s="1"/>
  <c r="J77" i="93" s="1"/>
  <c r="H41" i="93"/>
  <c r="I41" i="93" s="1"/>
  <c r="J41" i="93" s="1"/>
  <c r="H5" i="93"/>
  <c r="I5" i="93" s="1"/>
  <c r="J5" i="93" s="1"/>
  <c r="H78" i="93"/>
  <c r="I78" i="93" s="1"/>
  <c r="J78" i="93" s="1"/>
  <c r="H30" i="93"/>
  <c r="I30" i="93" s="1"/>
  <c r="J30" i="93" s="1"/>
  <c r="H66" i="92"/>
  <c r="I66" i="92" s="1"/>
  <c r="J66" i="92" s="1"/>
  <c r="H39" i="92"/>
  <c r="I39" i="92" s="1"/>
  <c r="J39" i="92" s="1"/>
  <c r="H12" i="92"/>
  <c r="I12" i="92" s="1"/>
  <c r="J12" i="92" s="1"/>
  <c r="H16" i="92"/>
  <c r="I16" i="92" s="1"/>
  <c r="J16" i="92" s="1"/>
  <c r="H34" i="92"/>
  <c r="I34" i="92" s="1"/>
  <c r="J34" i="92" s="1"/>
  <c r="H52" i="92"/>
  <c r="I52" i="92" s="1"/>
  <c r="J52" i="92" s="1"/>
  <c r="H5" i="92"/>
  <c r="I5" i="92" s="1"/>
  <c r="J5" i="92" s="1"/>
  <c r="H23" i="92"/>
  <c r="I23" i="92" s="1"/>
  <c r="J23" i="92" s="1"/>
  <c r="H41" i="92"/>
  <c r="I41" i="92" s="1"/>
  <c r="J41" i="92" s="1"/>
  <c r="H59" i="92"/>
  <c r="I59" i="92" s="1"/>
  <c r="J59" i="92" s="1"/>
  <c r="H96" i="93"/>
  <c r="I96" i="93" s="1"/>
  <c r="J96" i="93" s="1"/>
  <c r="H51" i="91"/>
  <c r="I51" i="91" s="1"/>
  <c r="J51" i="91" s="1"/>
  <c r="H33" i="91"/>
  <c r="I33" i="91" s="1"/>
  <c r="J33" i="91" s="1"/>
  <c r="H6" i="91"/>
  <c r="I6" i="91" s="1"/>
  <c r="J6" i="91" s="1"/>
  <c r="H68" i="91"/>
  <c r="I68" i="91" s="1"/>
  <c r="J68" i="91" s="1"/>
  <c r="H65" i="91"/>
  <c r="I65" i="91" s="1"/>
  <c r="J65" i="91" s="1"/>
  <c r="H30" i="91"/>
  <c r="I30" i="91" s="1"/>
  <c r="J30" i="91" s="1"/>
  <c r="H13" i="91"/>
  <c r="I13" i="91" s="1"/>
  <c r="J13" i="91" s="1"/>
  <c r="H31" i="91"/>
  <c r="I31" i="91" s="1"/>
  <c r="J31" i="91" s="1"/>
  <c r="H49" i="91"/>
  <c r="I49" i="91" s="1"/>
  <c r="J49" i="91" s="1"/>
  <c r="H67" i="91"/>
  <c r="I67" i="91" s="1"/>
  <c r="J67" i="91" s="1"/>
  <c r="AN3" i="91"/>
  <c r="AI3" i="91"/>
  <c r="H88" i="90"/>
  <c r="I88" i="90" s="1"/>
  <c r="J88" i="90" s="1"/>
  <c r="H61" i="90"/>
  <c r="I61" i="90" s="1"/>
  <c r="J61" i="90" s="1"/>
  <c r="H34" i="90"/>
  <c r="I34" i="90" s="1"/>
  <c r="J34" i="90" s="1"/>
  <c r="H7" i="90"/>
  <c r="I7" i="90" s="1"/>
  <c r="J7" i="90" s="1"/>
  <c r="K7" i="90" s="1"/>
  <c r="H87" i="89"/>
  <c r="I87" i="89" s="1"/>
  <c r="J87" i="89" s="1"/>
  <c r="H51" i="89"/>
  <c r="I51" i="89" s="1"/>
  <c r="J51" i="89" s="1"/>
  <c r="H15" i="89"/>
  <c r="I15" i="89" s="1"/>
  <c r="J15" i="89" s="1"/>
  <c r="H98" i="89"/>
  <c r="I98" i="89" s="1"/>
  <c r="J98" i="89" s="1"/>
  <c r="H62" i="89"/>
  <c r="I62" i="89" s="1"/>
  <c r="J62" i="89" s="1"/>
  <c r="H26" i="89"/>
  <c r="I26" i="89" s="1"/>
  <c r="J26" i="89" s="1"/>
  <c r="H79" i="89"/>
  <c r="I79" i="89" s="1"/>
  <c r="J79" i="89" s="1"/>
  <c r="H43" i="89"/>
  <c r="I43" i="89" s="1"/>
  <c r="J43" i="89" s="1"/>
  <c r="H7" i="89"/>
  <c r="I7" i="89" s="1"/>
  <c r="J7" i="89" s="1"/>
  <c r="H77" i="89"/>
  <c r="I77" i="89" s="1"/>
  <c r="J77" i="89" s="1"/>
  <c r="H41" i="89"/>
  <c r="I41" i="89" s="1"/>
  <c r="J41" i="89" s="1"/>
  <c r="H5" i="89"/>
  <c r="I5" i="89" s="1"/>
  <c r="J5" i="89" s="1"/>
  <c r="K5" i="89" s="1"/>
  <c r="H61" i="88"/>
  <c r="I61" i="88" s="1"/>
  <c r="J61" i="88" s="1"/>
  <c r="H43" i="88"/>
  <c r="I43" i="88" s="1"/>
  <c r="J43" i="88" s="1"/>
  <c r="H25" i="88"/>
  <c r="I25" i="88" s="1"/>
  <c r="J25" i="88" s="1"/>
  <c r="H7" i="88"/>
  <c r="I7" i="88" s="1"/>
  <c r="J7" i="88" s="1"/>
  <c r="H60" i="88"/>
  <c r="I60" i="88" s="1"/>
  <c r="J60" i="88" s="1"/>
  <c r="H42" i="88"/>
  <c r="I42" i="88" s="1"/>
  <c r="J42" i="88" s="1"/>
  <c r="H24" i="88"/>
  <c r="I24" i="88" s="1"/>
  <c r="J24" i="88" s="1"/>
  <c r="H6" i="88"/>
  <c r="I6" i="88" s="1"/>
  <c r="J6" i="88" s="1"/>
  <c r="H72" i="87"/>
  <c r="I72" i="87" s="1"/>
  <c r="J72" i="87" s="1"/>
  <c r="H54" i="87"/>
  <c r="I54" i="87" s="1"/>
  <c r="J54" i="87" s="1"/>
  <c r="H36" i="87"/>
  <c r="I36" i="87" s="1"/>
  <c r="J36" i="87" s="1"/>
  <c r="H18" i="87"/>
  <c r="I18" i="87" s="1"/>
  <c r="J18" i="87" s="1"/>
  <c r="H84" i="86"/>
  <c r="I84" i="86" s="1"/>
  <c r="J84" i="86" s="1"/>
  <c r="H66" i="86"/>
  <c r="I66" i="86" s="1"/>
  <c r="J66" i="86" s="1"/>
  <c r="H48" i="86"/>
  <c r="I48" i="86" s="1"/>
  <c r="J48" i="86" s="1"/>
  <c r="H30" i="86"/>
  <c r="I30" i="86" s="1"/>
  <c r="J30" i="86" s="1"/>
  <c r="H12" i="86"/>
  <c r="I12" i="86" s="1"/>
  <c r="J12" i="86" s="1"/>
  <c r="H87" i="85"/>
  <c r="I87" i="85" s="1"/>
  <c r="J87" i="85" s="1"/>
  <c r="H51" i="85"/>
  <c r="I51" i="85" s="1"/>
  <c r="J51" i="85" s="1"/>
  <c r="H15" i="85"/>
  <c r="I15" i="85" s="1"/>
  <c r="J15" i="85" s="1"/>
  <c r="H82" i="86"/>
  <c r="I82" i="86" s="1"/>
  <c r="J82" i="86" s="1"/>
  <c r="H64" i="86"/>
  <c r="I64" i="86" s="1"/>
  <c r="J64" i="86" s="1"/>
  <c r="H46" i="86"/>
  <c r="I46" i="86" s="1"/>
  <c r="J46" i="86" s="1"/>
  <c r="H28" i="86"/>
  <c r="I28" i="86" s="1"/>
  <c r="J28" i="86" s="1"/>
  <c r="H5" i="86"/>
  <c r="I5" i="86" s="1"/>
  <c r="J5" i="86" s="1"/>
  <c r="K5" i="86" s="1"/>
  <c r="H79" i="85"/>
  <c r="I79" i="85" s="1"/>
  <c r="J79" i="85" s="1"/>
  <c r="H43" i="85"/>
  <c r="I43" i="85" s="1"/>
  <c r="J43" i="85" s="1"/>
  <c r="H7" i="85"/>
  <c r="I7" i="85" s="1"/>
  <c r="J7" i="85" s="1"/>
  <c r="H85" i="86"/>
  <c r="I85" i="86" s="1"/>
  <c r="J85" i="86" s="1"/>
  <c r="H67" i="86"/>
  <c r="I67" i="86" s="1"/>
  <c r="J67" i="86" s="1"/>
  <c r="H49" i="86"/>
  <c r="I49" i="86" s="1"/>
  <c r="J49" i="86" s="1"/>
  <c r="H31" i="86"/>
  <c r="I31" i="86" s="1"/>
  <c r="J31" i="86" s="1"/>
  <c r="H13" i="86"/>
  <c r="I13" i="86" s="1"/>
  <c r="J13" i="86" s="1"/>
  <c r="H84" i="85"/>
  <c r="I84" i="85" s="1"/>
  <c r="J84" i="85" s="1"/>
  <c r="H48" i="85"/>
  <c r="I48" i="85" s="1"/>
  <c r="J48" i="85" s="1"/>
  <c r="H12" i="85"/>
  <c r="I12" i="85" s="1"/>
  <c r="J12" i="85" s="1"/>
  <c r="H74" i="86"/>
  <c r="I74" i="86" s="1"/>
  <c r="J74" i="86" s="1"/>
  <c r="H56" i="86"/>
  <c r="I56" i="86" s="1"/>
  <c r="J56" i="86" s="1"/>
  <c r="H38" i="86"/>
  <c r="I38" i="86" s="1"/>
  <c r="J38" i="86" s="1"/>
  <c r="H20" i="86"/>
  <c r="I20" i="86" s="1"/>
  <c r="J20" i="86" s="1"/>
  <c r="AI3" i="86"/>
  <c r="AN3" i="88"/>
  <c r="AI3" i="88"/>
  <c r="H73" i="83"/>
  <c r="I73" i="83" s="1"/>
  <c r="J73" i="83" s="1"/>
  <c r="H55" i="83"/>
  <c r="I55" i="83" s="1"/>
  <c r="J55" i="83" s="1"/>
  <c r="H37" i="83"/>
  <c r="I37" i="83" s="1"/>
  <c r="J37" i="83" s="1"/>
  <c r="H19" i="83"/>
  <c r="I19" i="83" s="1"/>
  <c r="J19" i="83" s="1"/>
  <c r="H54" i="84"/>
  <c r="I54" i="84" s="1"/>
  <c r="J54" i="84" s="1"/>
  <c r="H36" i="84"/>
  <c r="I36" i="84" s="1"/>
  <c r="J36" i="84" s="1"/>
  <c r="H18" i="84"/>
  <c r="I18" i="84" s="1"/>
  <c r="J18" i="84" s="1"/>
  <c r="K5" i="85"/>
  <c r="H72" i="83"/>
  <c r="I72" i="83" s="1"/>
  <c r="J72" i="83" s="1"/>
  <c r="H54" i="83"/>
  <c r="I54" i="83" s="1"/>
  <c r="J54" i="83" s="1"/>
  <c r="H36" i="83"/>
  <c r="I36" i="83" s="1"/>
  <c r="J36" i="83" s="1"/>
  <c r="H18" i="83"/>
  <c r="I18" i="83" s="1"/>
  <c r="J18" i="83" s="1"/>
  <c r="H68" i="84"/>
  <c r="I68" i="84" s="1"/>
  <c r="J68" i="84" s="1"/>
  <c r="H50" i="84"/>
  <c r="I50" i="84" s="1"/>
  <c r="J50" i="84" s="1"/>
  <c r="H32" i="84"/>
  <c r="I32" i="84" s="1"/>
  <c r="J32" i="84" s="1"/>
  <c r="H14" i="84"/>
  <c r="I14" i="84" s="1"/>
  <c r="J14" i="84" s="1"/>
  <c r="H67" i="84"/>
  <c r="I67" i="84" s="1"/>
  <c r="J67" i="84" s="1"/>
  <c r="H49" i="84"/>
  <c r="I49" i="84" s="1"/>
  <c r="J49" i="84" s="1"/>
  <c r="H31" i="84"/>
  <c r="I31" i="84" s="1"/>
  <c r="J31" i="84" s="1"/>
  <c r="H13" i="84"/>
  <c r="I13" i="84" s="1"/>
  <c r="J13" i="84" s="1"/>
  <c r="Y5" i="85"/>
  <c r="Z5" i="85" s="1"/>
  <c r="H69" i="82"/>
  <c r="I69" i="82" s="1"/>
  <c r="J69" i="82" s="1"/>
  <c r="H42" i="82"/>
  <c r="I42" i="82" s="1"/>
  <c r="J42" i="82" s="1"/>
  <c r="H15" i="82"/>
  <c r="I15" i="82" s="1"/>
  <c r="J15" i="82" s="1"/>
  <c r="H67" i="81"/>
  <c r="I67" i="81" s="1"/>
  <c r="J67" i="81" s="1"/>
  <c r="H31" i="81"/>
  <c r="I31" i="81" s="1"/>
  <c r="J31" i="81" s="1"/>
  <c r="H96" i="81"/>
  <c r="I96" i="81" s="1"/>
  <c r="J96" i="81" s="1"/>
  <c r="H60" i="81"/>
  <c r="I60" i="81" s="1"/>
  <c r="J60" i="81" s="1"/>
  <c r="H24" i="81"/>
  <c r="I24" i="81" s="1"/>
  <c r="J24" i="81" s="1"/>
  <c r="H54" i="80"/>
  <c r="I54" i="80" s="1"/>
  <c r="J54" i="80" s="1"/>
  <c r="H36" i="80"/>
  <c r="I36" i="80" s="1"/>
  <c r="J36" i="80" s="1"/>
  <c r="H18" i="80"/>
  <c r="I18" i="80" s="1"/>
  <c r="J18" i="80" s="1"/>
  <c r="H81" i="82"/>
  <c r="I81" i="82" s="1"/>
  <c r="J81" i="82" s="1"/>
  <c r="H54" i="82"/>
  <c r="I54" i="82" s="1"/>
  <c r="J54" i="82" s="1"/>
  <c r="H27" i="82"/>
  <c r="I27" i="82" s="1"/>
  <c r="J27" i="82" s="1"/>
  <c r="H65" i="81"/>
  <c r="I65" i="81" s="1"/>
  <c r="J65" i="81" s="1"/>
  <c r="H29" i="81"/>
  <c r="I29" i="81" s="1"/>
  <c r="J29" i="81" s="1"/>
  <c r="H88" i="81"/>
  <c r="I88" i="81" s="1"/>
  <c r="J88" i="81" s="1"/>
  <c r="H52" i="81"/>
  <c r="I52" i="81" s="1"/>
  <c r="J52" i="81" s="1"/>
  <c r="H16" i="81"/>
  <c r="I16" i="81" s="1"/>
  <c r="J16" i="81" s="1"/>
  <c r="H75" i="82"/>
  <c r="I75" i="82" s="1"/>
  <c r="J75" i="82" s="1"/>
  <c r="H48" i="82"/>
  <c r="I48" i="82" s="1"/>
  <c r="J48" i="82" s="1"/>
  <c r="H21" i="82"/>
  <c r="I21" i="82" s="1"/>
  <c r="J21" i="82" s="1"/>
  <c r="H11" i="82"/>
  <c r="I11" i="82" s="1"/>
  <c r="J11" i="82" s="1"/>
  <c r="H29" i="82"/>
  <c r="I29" i="82" s="1"/>
  <c r="J29" i="82" s="1"/>
  <c r="H47" i="82"/>
  <c r="I47" i="82" s="1"/>
  <c r="J47" i="82" s="1"/>
  <c r="H65" i="82"/>
  <c r="I65" i="82" s="1"/>
  <c r="J65" i="82" s="1"/>
  <c r="H83" i="82"/>
  <c r="I83" i="82" s="1"/>
  <c r="J83" i="82" s="1"/>
  <c r="H69" i="81"/>
  <c r="I69" i="81" s="1"/>
  <c r="J69" i="81" s="1"/>
  <c r="H33" i="81"/>
  <c r="I33" i="81" s="1"/>
  <c r="J33" i="81" s="1"/>
  <c r="H26" i="81"/>
  <c r="I26" i="81" s="1"/>
  <c r="J26" i="81" s="1"/>
  <c r="H80" i="81"/>
  <c r="I80" i="81" s="1"/>
  <c r="J80" i="81" s="1"/>
  <c r="AN3" i="81"/>
  <c r="AI3" i="81"/>
  <c r="H81" i="78"/>
  <c r="I81" i="78" s="1"/>
  <c r="J81" i="78" s="1"/>
  <c r="H54" i="78"/>
  <c r="I54" i="78" s="1"/>
  <c r="J54" i="78" s="1"/>
  <c r="H27" i="78"/>
  <c r="I27" i="78" s="1"/>
  <c r="J27" i="78" s="1"/>
  <c r="AH4" i="76"/>
  <c r="Z4" i="76"/>
  <c r="H51" i="76"/>
  <c r="I51" i="76" s="1"/>
  <c r="J51" i="76" s="1"/>
  <c r="H33" i="76"/>
  <c r="I33" i="76" s="1"/>
  <c r="J33" i="76" s="1"/>
  <c r="H15" i="76"/>
  <c r="I15" i="76" s="1"/>
  <c r="J15" i="76" s="1"/>
  <c r="H78" i="79"/>
  <c r="I78" i="79" s="1"/>
  <c r="J78" i="79" s="1"/>
  <c r="H19" i="79"/>
  <c r="I19" i="79" s="1"/>
  <c r="J19" i="79" s="1"/>
  <c r="H37" i="79"/>
  <c r="I37" i="79" s="1"/>
  <c r="J37" i="79" s="1"/>
  <c r="H55" i="79"/>
  <c r="I55" i="79" s="1"/>
  <c r="J55" i="79" s="1"/>
  <c r="H73" i="79"/>
  <c r="I73" i="79" s="1"/>
  <c r="J73" i="79" s="1"/>
  <c r="H11" i="79"/>
  <c r="I11" i="79" s="1"/>
  <c r="J11" i="79" s="1"/>
  <c r="H29" i="79"/>
  <c r="I29" i="79" s="1"/>
  <c r="J29" i="79" s="1"/>
  <c r="H47" i="79"/>
  <c r="I47" i="79" s="1"/>
  <c r="J47" i="79" s="1"/>
  <c r="H65" i="79"/>
  <c r="I65" i="79" s="1"/>
  <c r="J65" i="79" s="1"/>
  <c r="AI3" i="79"/>
  <c r="AN3" i="79"/>
  <c r="H75" i="78"/>
  <c r="I75" i="78" s="1"/>
  <c r="J75" i="78" s="1"/>
  <c r="H48" i="78"/>
  <c r="I48" i="78" s="1"/>
  <c r="J48" i="78" s="1"/>
  <c r="H21" i="78"/>
  <c r="I21" i="78" s="1"/>
  <c r="J21" i="78" s="1"/>
  <c r="H14" i="78"/>
  <c r="I14" i="78" s="1"/>
  <c r="J14" i="78" s="1"/>
  <c r="H32" i="78"/>
  <c r="I32" i="78" s="1"/>
  <c r="J32" i="78" s="1"/>
  <c r="H50" i="78"/>
  <c r="I50" i="78" s="1"/>
  <c r="J50" i="78" s="1"/>
  <c r="H68" i="78"/>
  <c r="I68" i="78" s="1"/>
  <c r="J68" i="78" s="1"/>
  <c r="H86" i="78"/>
  <c r="I86" i="78" s="1"/>
  <c r="J86" i="78" s="1"/>
  <c r="Z4" i="80"/>
  <c r="H15" i="79"/>
  <c r="I15" i="79" s="1"/>
  <c r="J15" i="79" s="1"/>
  <c r="H73" i="78"/>
  <c r="I73" i="78" s="1"/>
  <c r="J73" i="78" s="1"/>
  <c r="H46" i="78"/>
  <c r="I46" i="78" s="1"/>
  <c r="J46" i="78" s="1"/>
  <c r="H19" i="78"/>
  <c r="I19" i="78" s="1"/>
  <c r="J19" i="78" s="1"/>
  <c r="AI3" i="76"/>
  <c r="AN3" i="76"/>
  <c r="H19" i="77"/>
  <c r="I19" i="77" s="1"/>
  <c r="J19" i="77" s="1"/>
  <c r="H55" i="77"/>
  <c r="I55" i="77" s="1"/>
  <c r="J55" i="77" s="1"/>
  <c r="H91" i="77"/>
  <c r="I91" i="77" s="1"/>
  <c r="J91" i="77" s="1"/>
  <c r="H32" i="77"/>
  <c r="I32" i="77" s="1"/>
  <c r="J32" i="77" s="1"/>
  <c r="H68" i="77"/>
  <c r="I68" i="77" s="1"/>
  <c r="J68" i="77" s="1"/>
  <c r="H4" i="77"/>
  <c r="I4" i="77" s="1"/>
  <c r="J4" i="77" s="1"/>
  <c r="K4" i="77" s="1"/>
  <c r="H40" i="77"/>
  <c r="I40" i="77" s="1"/>
  <c r="J40" i="77" s="1"/>
  <c r="H76" i="77"/>
  <c r="I76" i="77" s="1"/>
  <c r="J76" i="77" s="1"/>
  <c r="H17" i="77"/>
  <c r="I17" i="77" s="1"/>
  <c r="J17" i="77" s="1"/>
  <c r="H53" i="77"/>
  <c r="I53" i="77" s="1"/>
  <c r="J53" i="77" s="1"/>
  <c r="H89" i="77"/>
  <c r="I89" i="77" s="1"/>
  <c r="J89" i="77" s="1"/>
  <c r="H30" i="77"/>
  <c r="I30" i="77" s="1"/>
  <c r="J30" i="77" s="1"/>
  <c r="H66" i="77"/>
  <c r="I66" i="77" s="1"/>
  <c r="J66" i="77" s="1"/>
  <c r="H73" i="75"/>
  <c r="I73" i="75" s="1"/>
  <c r="J73" i="75" s="1"/>
  <c r="H51" i="75"/>
  <c r="I51" i="75" s="1"/>
  <c r="J51" i="75" s="1"/>
  <c r="H8" i="75"/>
  <c r="I8" i="75" s="1"/>
  <c r="J8" i="75" s="1"/>
  <c r="H65" i="75"/>
  <c r="I65" i="75" s="1"/>
  <c r="J65" i="75" s="1"/>
  <c r="H68" i="75"/>
  <c r="I68" i="75" s="1"/>
  <c r="J68" i="75" s="1"/>
  <c r="H25" i="75"/>
  <c r="I25" i="75" s="1"/>
  <c r="J25" i="75" s="1"/>
  <c r="H64" i="75"/>
  <c r="I64" i="75" s="1"/>
  <c r="J64" i="75" s="1"/>
  <c r="H6" i="75"/>
  <c r="I6" i="75" s="1"/>
  <c r="J6" i="75" s="1"/>
  <c r="H77" i="75"/>
  <c r="I77" i="75" s="1"/>
  <c r="J77" i="75" s="1"/>
  <c r="H52" i="75"/>
  <c r="I52" i="75" s="1"/>
  <c r="J52" i="75" s="1"/>
  <c r="H30" i="75"/>
  <c r="I30" i="75" s="1"/>
  <c r="J30" i="75" s="1"/>
  <c r="H56" i="75"/>
  <c r="I56" i="75" s="1"/>
  <c r="J56" i="75" s="1"/>
  <c r="H15" i="70"/>
  <c r="I15" i="70" s="1"/>
  <c r="J15" i="70" s="1"/>
  <c r="H76" i="74"/>
  <c r="I76" i="74" s="1"/>
  <c r="J76" i="74" s="1"/>
  <c r="H40" i="74"/>
  <c r="I40" i="74" s="1"/>
  <c r="J40" i="74" s="1"/>
  <c r="H4" i="74"/>
  <c r="I4" i="74" s="1"/>
  <c r="J4" i="74" s="1"/>
  <c r="K4" i="74" s="1"/>
  <c r="K5" i="74" s="1"/>
  <c r="H11" i="75"/>
  <c r="I11" i="75" s="1"/>
  <c r="J11" i="75" s="1"/>
  <c r="H63" i="74"/>
  <c r="I63" i="74" s="1"/>
  <c r="J63" i="74" s="1"/>
  <c r="H27" i="74"/>
  <c r="I27" i="74" s="1"/>
  <c r="J27" i="74" s="1"/>
  <c r="H11" i="74"/>
  <c r="I11" i="74" s="1"/>
  <c r="J11" i="74" s="1"/>
  <c r="H29" i="74"/>
  <c r="I29" i="74" s="1"/>
  <c r="J29" i="74" s="1"/>
  <c r="H47" i="74"/>
  <c r="I47" i="74" s="1"/>
  <c r="J47" i="74" s="1"/>
  <c r="H65" i="74"/>
  <c r="I65" i="74" s="1"/>
  <c r="J65" i="74" s="1"/>
  <c r="H83" i="74"/>
  <c r="I83" i="74" s="1"/>
  <c r="J83" i="74" s="1"/>
  <c r="AQ4" i="75"/>
  <c r="H54" i="74"/>
  <c r="I54" i="74" s="1"/>
  <c r="J54" i="74" s="1"/>
  <c r="H18" i="74"/>
  <c r="I18" i="74" s="1"/>
  <c r="J18" i="74" s="1"/>
  <c r="K5" i="69"/>
  <c r="H74" i="75"/>
  <c r="I74" i="75" s="1"/>
  <c r="J74" i="75" s="1"/>
  <c r="H31" i="75"/>
  <c r="I31" i="75" s="1"/>
  <c r="J31" i="75" s="1"/>
  <c r="H10" i="70"/>
  <c r="I10" i="70" s="1"/>
  <c r="J10" i="70" s="1"/>
  <c r="H26" i="73"/>
  <c r="I26" i="73" s="1"/>
  <c r="J26" i="73" s="1"/>
  <c r="H98" i="73"/>
  <c r="I98" i="73" s="1"/>
  <c r="J98" i="73" s="1"/>
  <c r="H66" i="73"/>
  <c r="I66" i="73" s="1"/>
  <c r="J66" i="73" s="1"/>
  <c r="H44" i="73"/>
  <c r="I44" i="73" s="1"/>
  <c r="J44" i="73" s="1"/>
  <c r="H21" i="73"/>
  <c r="I21" i="73" s="1"/>
  <c r="J21" i="73" s="1"/>
  <c r="H93" i="73"/>
  <c r="I93" i="73" s="1"/>
  <c r="J93" i="73" s="1"/>
  <c r="H72" i="73"/>
  <c r="I72" i="73" s="1"/>
  <c r="J72" i="73" s="1"/>
  <c r="H22" i="73"/>
  <c r="I22" i="73" s="1"/>
  <c r="J22" i="73" s="1"/>
  <c r="H58" i="73"/>
  <c r="I58" i="73" s="1"/>
  <c r="J58" i="73" s="1"/>
  <c r="H94" i="73"/>
  <c r="I94" i="73" s="1"/>
  <c r="J94" i="73" s="1"/>
  <c r="H35" i="73"/>
  <c r="I35" i="73" s="1"/>
  <c r="J35" i="73" s="1"/>
  <c r="H71" i="73"/>
  <c r="I71" i="73" s="1"/>
  <c r="J71" i="73" s="1"/>
  <c r="H13" i="73"/>
  <c r="I13" i="73" s="1"/>
  <c r="J13" i="73" s="1"/>
  <c r="H49" i="73"/>
  <c r="I49" i="73" s="1"/>
  <c r="J49" i="73" s="1"/>
  <c r="H85" i="73"/>
  <c r="I85" i="73" s="1"/>
  <c r="J85" i="73" s="1"/>
  <c r="H19" i="62"/>
  <c r="I19" i="62" s="1"/>
  <c r="J19" i="62" s="1"/>
  <c r="AH4" i="58"/>
  <c r="AQ4" i="58" s="1"/>
  <c r="AE3" i="50"/>
  <c r="P3" i="50"/>
  <c r="AF3" i="50" s="1"/>
  <c r="AO3" i="50" s="1"/>
  <c r="P3" i="71"/>
  <c r="AF3" i="71" s="1"/>
  <c r="AO3" i="71" s="1"/>
  <c r="AE3" i="71"/>
  <c r="H18" i="70"/>
  <c r="I18" i="70" s="1"/>
  <c r="J18" i="70" s="1"/>
  <c r="AI3" i="59"/>
  <c r="AH4" i="48"/>
  <c r="AQ4" i="48" s="1"/>
  <c r="Z4" i="48"/>
  <c r="H51" i="48"/>
  <c r="I51" i="48" s="1"/>
  <c r="J51" i="48" s="1"/>
  <c r="H33" i="48"/>
  <c r="I33" i="48" s="1"/>
  <c r="J33" i="48" s="1"/>
  <c r="H15" i="48"/>
  <c r="I15" i="48" s="1"/>
  <c r="J15" i="48" s="1"/>
  <c r="H69" i="47"/>
  <c r="I69" i="47" s="1"/>
  <c r="J69" i="47" s="1"/>
  <c r="H51" i="47"/>
  <c r="I51" i="47" s="1"/>
  <c r="J51" i="47" s="1"/>
  <c r="H33" i="47"/>
  <c r="I33" i="47" s="1"/>
  <c r="J33" i="47" s="1"/>
  <c r="H15" i="47"/>
  <c r="I15" i="47" s="1"/>
  <c r="J15" i="47" s="1"/>
  <c r="K5" i="66"/>
  <c r="H16" i="62"/>
  <c r="I16" i="62" s="1"/>
  <c r="J16" i="62" s="1"/>
  <c r="AG4" i="54"/>
  <c r="AP4" i="54" s="1"/>
  <c r="AF4" i="54"/>
  <c r="AO4" i="54" s="1"/>
  <c r="AE4" i="54"/>
  <c r="W5" i="54"/>
  <c r="X5" i="54" s="1"/>
  <c r="AH5" i="54" s="1"/>
  <c r="AQ5" i="54" s="1"/>
  <c r="P3" i="51"/>
  <c r="AF3" i="51" s="1"/>
  <c r="AO3" i="51" s="1"/>
  <c r="AE3" i="51"/>
  <c r="H62" i="48"/>
  <c r="I62" i="48" s="1"/>
  <c r="J62" i="48" s="1"/>
  <c r="H44" i="48"/>
  <c r="I44" i="48" s="1"/>
  <c r="J44" i="48" s="1"/>
  <c r="H26" i="48"/>
  <c r="I26" i="48" s="1"/>
  <c r="J26" i="48" s="1"/>
  <c r="H8" i="48"/>
  <c r="I8" i="48" s="1"/>
  <c r="J8" i="48" s="1"/>
  <c r="H65" i="47"/>
  <c r="I65" i="47" s="1"/>
  <c r="J65" i="47" s="1"/>
  <c r="H47" i="47"/>
  <c r="I47" i="47" s="1"/>
  <c r="J47" i="47" s="1"/>
  <c r="H29" i="47"/>
  <c r="I29" i="47" s="1"/>
  <c r="J29" i="47" s="1"/>
  <c r="H11" i="47"/>
  <c r="I11" i="47" s="1"/>
  <c r="J11" i="47" s="1"/>
  <c r="H79" i="46"/>
  <c r="I79" i="46" s="1"/>
  <c r="J79" i="46" s="1"/>
  <c r="H61" i="46"/>
  <c r="I61" i="46" s="1"/>
  <c r="J61" i="46" s="1"/>
  <c r="H43" i="46"/>
  <c r="I43" i="46" s="1"/>
  <c r="J43" i="46" s="1"/>
  <c r="H25" i="46"/>
  <c r="I25" i="46" s="1"/>
  <c r="J25" i="46" s="1"/>
  <c r="H7" i="46"/>
  <c r="I7" i="46" s="1"/>
  <c r="J7" i="46" s="1"/>
  <c r="H81" i="45"/>
  <c r="I81" i="45" s="1"/>
  <c r="J81" i="45" s="1"/>
  <c r="H45" i="45"/>
  <c r="I45" i="45" s="1"/>
  <c r="J45" i="45" s="1"/>
  <c r="H9" i="45"/>
  <c r="I9" i="45" s="1"/>
  <c r="J9" i="45" s="1"/>
  <c r="H61" i="44"/>
  <c r="I61" i="44" s="1"/>
  <c r="J61" i="44" s="1"/>
  <c r="H43" i="44"/>
  <c r="I43" i="44" s="1"/>
  <c r="J43" i="44" s="1"/>
  <c r="H25" i="44"/>
  <c r="I25" i="44" s="1"/>
  <c r="J25" i="44" s="1"/>
  <c r="H7" i="44"/>
  <c r="I7" i="44" s="1"/>
  <c r="J7" i="44" s="1"/>
  <c r="AG4" i="61"/>
  <c r="AP4" i="61" s="1"/>
  <c r="AF4" i="61"/>
  <c r="AO4" i="61" s="1"/>
  <c r="W5" i="61"/>
  <c r="AE4" i="61"/>
  <c r="H98" i="45"/>
  <c r="I98" i="45" s="1"/>
  <c r="J98" i="45" s="1"/>
  <c r="H62" i="45"/>
  <c r="I62" i="45" s="1"/>
  <c r="J62" i="45" s="1"/>
  <c r="H26" i="45"/>
  <c r="I26" i="45" s="1"/>
  <c r="J26" i="45" s="1"/>
  <c r="P3" i="52"/>
  <c r="AF3" i="52" s="1"/>
  <c r="AO3" i="52" s="1"/>
  <c r="AE3" i="52"/>
  <c r="H55" i="48"/>
  <c r="I55" i="48" s="1"/>
  <c r="J55" i="48" s="1"/>
  <c r="H37" i="48"/>
  <c r="I37" i="48" s="1"/>
  <c r="J37" i="48" s="1"/>
  <c r="H19" i="48"/>
  <c r="I19" i="48" s="1"/>
  <c r="J19" i="48" s="1"/>
  <c r="H76" i="47"/>
  <c r="I76" i="47" s="1"/>
  <c r="J76" i="47" s="1"/>
  <c r="H58" i="47"/>
  <c r="I58" i="47" s="1"/>
  <c r="J58" i="47" s="1"/>
  <c r="H40" i="47"/>
  <c r="I40" i="47" s="1"/>
  <c r="J40" i="47" s="1"/>
  <c r="H22" i="47"/>
  <c r="I22" i="47" s="1"/>
  <c r="J22" i="47" s="1"/>
  <c r="H4" i="47"/>
  <c r="I4" i="47" s="1"/>
  <c r="J4" i="47" s="1"/>
  <c r="K4" i="47" s="1"/>
  <c r="K5" i="47" s="1"/>
  <c r="H78" i="46"/>
  <c r="I78" i="46" s="1"/>
  <c r="J78" i="46" s="1"/>
  <c r="H60" i="46"/>
  <c r="I60" i="46" s="1"/>
  <c r="J60" i="46" s="1"/>
  <c r="H42" i="46"/>
  <c r="I42" i="46" s="1"/>
  <c r="J42" i="46" s="1"/>
  <c r="H24" i="46"/>
  <c r="I24" i="46" s="1"/>
  <c r="J24" i="46" s="1"/>
  <c r="H6" i="46"/>
  <c r="I6" i="46" s="1"/>
  <c r="J6" i="46" s="1"/>
  <c r="H66" i="44"/>
  <c r="I66" i="44" s="1"/>
  <c r="J66" i="44" s="1"/>
  <c r="H48" i="44"/>
  <c r="I48" i="44" s="1"/>
  <c r="J48" i="44" s="1"/>
  <c r="H30" i="44"/>
  <c r="I30" i="44" s="1"/>
  <c r="J30" i="44" s="1"/>
  <c r="H12" i="44"/>
  <c r="I12" i="44" s="1"/>
  <c r="J12" i="44" s="1"/>
  <c r="H6" i="70"/>
  <c r="I6" i="70" s="1"/>
  <c r="J6" i="70" s="1"/>
  <c r="AE3" i="68"/>
  <c r="P3" i="68"/>
  <c r="AF3" i="68" s="1"/>
  <c r="AO3" i="68" s="1"/>
  <c r="Z5" i="51"/>
  <c r="Y5" i="51"/>
  <c r="H76" i="41"/>
  <c r="I76" i="41" s="1"/>
  <c r="J76" i="41" s="1"/>
  <c r="H40" i="41"/>
  <c r="I40" i="41" s="1"/>
  <c r="J40" i="41" s="1"/>
  <c r="H4" i="41"/>
  <c r="I4" i="41" s="1"/>
  <c r="J4" i="41" s="1"/>
  <c r="K4" i="41" s="1"/>
  <c r="H79" i="42"/>
  <c r="I79" i="42" s="1"/>
  <c r="J79" i="42" s="1"/>
  <c r="H61" i="42"/>
  <c r="I61" i="42" s="1"/>
  <c r="J61" i="42" s="1"/>
  <c r="H43" i="42"/>
  <c r="I43" i="42" s="1"/>
  <c r="J43" i="42" s="1"/>
  <c r="H25" i="42"/>
  <c r="I25" i="42" s="1"/>
  <c r="J25" i="42" s="1"/>
  <c r="H7" i="42"/>
  <c r="I7" i="42" s="1"/>
  <c r="J7" i="42" s="1"/>
  <c r="H93" i="41"/>
  <c r="I93" i="41" s="1"/>
  <c r="J93" i="41" s="1"/>
  <c r="H57" i="41"/>
  <c r="I57" i="41" s="1"/>
  <c r="J57" i="41" s="1"/>
  <c r="H21" i="41"/>
  <c r="I21" i="41" s="1"/>
  <c r="J21" i="41" s="1"/>
  <c r="H86" i="41"/>
  <c r="I86" i="41" s="1"/>
  <c r="J86" i="41" s="1"/>
  <c r="H50" i="41"/>
  <c r="I50" i="41" s="1"/>
  <c r="J50" i="41" s="1"/>
  <c r="H14" i="41"/>
  <c r="I14" i="41" s="1"/>
  <c r="J14" i="41" s="1"/>
  <c r="H84" i="42"/>
  <c r="I84" i="42" s="1"/>
  <c r="J84" i="42" s="1"/>
  <c r="H66" i="42"/>
  <c r="I66" i="42" s="1"/>
  <c r="J66" i="42" s="1"/>
  <c r="H48" i="42"/>
  <c r="I48" i="42" s="1"/>
  <c r="J48" i="42" s="1"/>
  <c r="H30" i="42"/>
  <c r="I30" i="42" s="1"/>
  <c r="J30" i="42" s="1"/>
  <c r="H12" i="42"/>
  <c r="I12" i="42" s="1"/>
  <c r="J12" i="42" s="1"/>
  <c r="H75" i="43"/>
  <c r="I75" i="43" s="1"/>
  <c r="J75" i="43" s="1"/>
  <c r="H57" i="43"/>
  <c r="I57" i="43" s="1"/>
  <c r="J57" i="43" s="1"/>
  <c r="H39" i="43"/>
  <c r="I39" i="43" s="1"/>
  <c r="J39" i="43" s="1"/>
  <c r="H21" i="43"/>
  <c r="I21" i="43" s="1"/>
  <c r="J21" i="43" s="1"/>
  <c r="H86" i="42"/>
  <c r="I86" i="42" s="1"/>
  <c r="J86" i="42" s="1"/>
  <c r="H68" i="42"/>
  <c r="I68" i="42" s="1"/>
  <c r="J68" i="42" s="1"/>
  <c r="H50" i="42"/>
  <c r="I50" i="42" s="1"/>
  <c r="J50" i="42" s="1"/>
  <c r="H32" i="42"/>
  <c r="I32" i="42" s="1"/>
  <c r="J32" i="42" s="1"/>
  <c r="H14" i="42"/>
  <c r="I14" i="42" s="1"/>
  <c r="J14" i="42" s="1"/>
  <c r="H77" i="41"/>
  <c r="I77" i="41" s="1"/>
  <c r="J77" i="41" s="1"/>
  <c r="H41" i="41"/>
  <c r="I41" i="41" s="1"/>
  <c r="J41" i="41" s="1"/>
  <c r="H5" i="41"/>
  <c r="I5" i="41" s="1"/>
  <c r="J5" i="41" s="1"/>
  <c r="H49" i="39"/>
  <c r="I49" i="39" s="1"/>
  <c r="J49" i="39" s="1"/>
  <c r="H6" i="39"/>
  <c r="I6" i="39" s="1"/>
  <c r="J6" i="39" s="1"/>
  <c r="H77" i="37"/>
  <c r="I77" i="37" s="1"/>
  <c r="J77" i="37" s="1"/>
  <c r="H41" i="37"/>
  <c r="I41" i="37" s="1"/>
  <c r="J41" i="37" s="1"/>
  <c r="H5" i="37"/>
  <c r="I5" i="37" s="1"/>
  <c r="J5" i="37" s="1"/>
  <c r="H49" i="40"/>
  <c r="I49" i="40" s="1"/>
  <c r="J49" i="40" s="1"/>
  <c r="H22" i="40"/>
  <c r="I22" i="40" s="1"/>
  <c r="J22" i="40" s="1"/>
  <c r="H63" i="39"/>
  <c r="I63" i="39" s="1"/>
  <c r="J63" i="39" s="1"/>
  <c r="H70" i="37"/>
  <c r="I70" i="37" s="1"/>
  <c r="J70" i="37" s="1"/>
  <c r="H34" i="37"/>
  <c r="I34" i="37" s="1"/>
  <c r="J34" i="37" s="1"/>
  <c r="AI3" i="45"/>
  <c r="AN3" i="45"/>
  <c r="H37" i="39"/>
  <c r="I37" i="39" s="1"/>
  <c r="J37" i="39" s="1"/>
  <c r="H75" i="37"/>
  <c r="I75" i="37" s="1"/>
  <c r="J75" i="37" s="1"/>
  <c r="H39" i="37"/>
  <c r="I39" i="37" s="1"/>
  <c r="J39" i="37" s="1"/>
  <c r="H52" i="40"/>
  <c r="I52" i="40" s="1"/>
  <c r="J52" i="40" s="1"/>
  <c r="H25" i="40"/>
  <c r="I25" i="40" s="1"/>
  <c r="J25" i="40" s="1"/>
  <c r="H8" i="40"/>
  <c r="I8" i="40" s="1"/>
  <c r="J8" i="40" s="1"/>
  <c r="H26" i="40"/>
  <c r="I26" i="40" s="1"/>
  <c r="J26" i="40" s="1"/>
  <c r="H44" i="40"/>
  <c r="I44" i="40" s="1"/>
  <c r="J44" i="40" s="1"/>
  <c r="H62" i="40"/>
  <c r="I62" i="40" s="1"/>
  <c r="J62" i="40" s="1"/>
  <c r="H22" i="39"/>
  <c r="I22" i="39" s="1"/>
  <c r="J22" i="39" s="1"/>
  <c r="H86" i="37"/>
  <c r="I86" i="37" s="1"/>
  <c r="J86" i="37" s="1"/>
  <c r="H50" i="37"/>
  <c r="I50" i="37" s="1"/>
  <c r="J50" i="37" s="1"/>
  <c r="H14" i="37"/>
  <c r="I14" i="37" s="1"/>
  <c r="J14" i="37" s="1"/>
  <c r="H39" i="39"/>
  <c r="I39" i="39" s="1"/>
  <c r="J39" i="39" s="1"/>
  <c r="H11" i="39"/>
  <c r="I11" i="39" s="1"/>
  <c r="J11" i="39" s="1"/>
  <c r="H29" i="39"/>
  <c r="I29" i="39" s="1"/>
  <c r="J29" i="39" s="1"/>
  <c r="H47" i="39"/>
  <c r="I47" i="39" s="1"/>
  <c r="J47" i="39" s="1"/>
  <c r="H65" i="39"/>
  <c r="I65" i="39" s="1"/>
  <c r="J65" i="39" s="1"/>
  <c r="H66" i="37"/>
  <c r="I66" i="37" s="1"/>
  <c r="J66" i="37" s="1"/>
  <c r="H30" i="37"/>
  <c r="I30" i="37" s="1"/>
  <c r="J30" i="37" s="1"/>
  <c r="H9" i="38"/>
  <c r="I9" i="38" s="1"/>
  <c r="J9" i="38" s="1"/>
  <c r="AH4" i="37"/>
  <c r="Z4" i="37"/>
  <c r="H58" i="35"/>
  <c r="I58" i="35" s="1"/>
  <c r="J58" i="35" s="1"/>
  <c r="H15" i="35"/>
  <c r="I15" i="35" s="1"/>
  <c r="J15" i="35" s="1"/>
  <c r="H76" i="34"/>
  <c r="I76" i="34" s="1"/>
  <c r="J76" i="34" s="1"/>
  <c r="H58" i="34"/>
  <c r="I58" i="34" s="1"/>
  <c r="J58" i="34" s="1"/>
  <c r="H40" i="34"/>
  <c r="I40" i="34" s="1"/>
  <c r="J40" i="34" s="1"/>
  <c r="H22" i="34"/>
  <c r="I22" i="34" s="1"/>
  <c r="J22" i="34" s="1"/>
  <c r="H4" i="34"/>
  <c r="I4" i="34" s="1"/>
  <c r="J4" i="34" s="1"/>
  <c r="K4" i="34" s="1"/>
  <c r="H81" i="33"/>
  <c r="I81" i="33" s="1"/>
  <c r="J81" i="33" s="1"/>
  <c r="H45" i="33"/>
  <c r="I45" i="33" s="1"/>
  <c r="J45" i="33" s="1"/>
  <c r="H9" i="33"/>
  <c r="I9" i="33" s="1"/>
  <c r="J9" i="33" s="1"/>
  <c r="H6" i="38"/>
  <c r="I6" i="38" s="1"/>
  <c r="J6" i="38" s="1"/>
  <c r="H46" i="36"/>
  <c r="I46" i="36" s="1"/>
  <c r="J46" i="36" s="1"/>
  <c r="H10" i="36"/>
  <c r="I10" i="36" s="1"/>
  <c r="J10" i="36" s="1"/>
  <c r="H43" i="35"/>
  <c r="I43" i="35" s="1"/>
  <c r="J43" i="35" s="1"/>
  <c r="H80" i="33"/>
  <c r="I80" i="33" s="1"/>
  <c r="J80" i="33" s="1"/>
  <c r="H44" i="33"/>
  <c r="I44" i="33" s="1"/>
  <c r="J44" i="33" s="1"/>
  <c r="H8" i="33"/>
  <c r="I8" i="33" s="1"/>
  <c r="J8" i="33" s="1"/>
  <c r="H13" i="38"/>
  <c r="I13" i="38" s="1"/>
  <c r="J13" i="38" s="1"/>
  <c r="H31" i="38"/>
  <c r="I31" i="38" s="1"/>
  <c r="J31" i="38" s="1"/>
  <c r="H49" i="38"/>
  <c r="I49" i="38" s="1"/>
  <c r="J49" i="38" s="1"/>
  <c r="H67" i="38"/>
  <c r="I67" i="38" s="1"/>
  <c r="J67" i="38" s="1"/>
  <c r="H85" i="38"/>
  <c r="I85" i="38" s="1"/>
  <c r="J85" i="38" s="1"/>
  <c r="H20" i="38"/>
  <c r="I20" i="38" s="1"/>
  <c r="J20" i="38" s="1"/>
  <c r="H38" i="38"/>
  <c r="I38" i="38" s="1"/>
  <c r="J38" i="38" s="1"/>
  <c r="H56" i="38"/>
  <c r="I56" i="38" s="1"/>
  <c r="J56" i="38" s="1"/>
  <c r="H74" i="38"/>
  <c r="I74" i="38" s="1"/>
  <c r="J74" i="38" s="1"/>
  <c r="H45" i="36"/>
  <c r="I45" i="36" s="1"/>
  <c r="J45" i="36" s="1"/>
  <c r="H9" i="36"/>
  <c r="I9" i="36" s="1"/>
  <c r="J9" i="36" s="1"/>
  <c r="H14" i="36"/>
  <c r="I14" i="36" s="1"/>
  <c r="J14" i="36" s="1"/>
  <c r="H32" i="36"/>
  <c r="I32" i="36" s="1"/>
  <c r="J32" i="36" s="1"/>
  <c r="H50" i="36"/>
  <c r="I50" i="36" s="1"/>
  <c r="J50" i="36" s="1"/>
  <c r="H68" i="36"/>
  <c r="I68" i="36" s="1"/>
  <c r="J68" i="36" s="1"/>
  <c r="H57" i="35"/>
  <c r="I57" i="35" s="1"/>
  <c r="J57" i="35" s="1"/>
  <c r="H14" i="35"/>
  <c r="I14" i="35" s="1"/>
  <c r="J14" i="35" s="1"/>
  <c r="H32" i="35"/>
  <c r="I32" i="35" s="1"/>
  <c r="J32" i="35" s="1"/>
  <c r="H50" i="35"/>
  <c r="I50" i="35" s="1"/>
  <c r="J50" i="35" s="1"/>
  <c r="H68" i="35"/>
  <c r="I68" i="35" s="1"/>
  <c r="J68" i="35" s="1"/>
  <c r="H78" i="34"/>
  <c r="I78" i="34" s="1"/>
  <c r="J78" i="34" s="1"/>
  <c r="H60" i="34"/>
  <c r="I60" i="34" s="1"/>
  <c r="J60" i="34" s="1"/>
  <c r="H42" i="34"/>
  <c r="I42" i="34" s="1"/>
  <c r="J42" i="34" s="1"/>
  <c r="H24" i="34"/>
  <c r="I24" i="34" s="1"/>
  <c r="J24" i="34" s="1"/>
  <c r="H6" i="34"/>
  <c r="I6" i="34" s="1"/>
  <c r="J6" i="34" s="1"/>
  <c r="H66" i="32"/>
  <c r="I66" i="32" s="1"/>
  <c r="J66" i="32" s="1"/>
  <c r="H48" i="32"/>
  <c r="I48" i="32" s="1"/>
  <c r="J48" i="32" s="1"/>
  <c r="H30" i="32"/>
  <c r="I30" i="32" s="1"/>
  <c r="J30" i="32" s="1"/>
  <c r="H12" i="32"/>
  <c r="I12" i="32" s="1"/>
  <c r="J12" i="32" s="1"/>
  <c r="H75" i="31"/>
  <c r="I75" i="31" s="1"/>
  <c r="J75" i="31" s="1"/>
  <c r="H57" i="31"/>
  <c r="I57" i="31" s="1"/>
  <c r="J57" i="31" s="1"/>
  <c r="H39" i="31"/>
  <c r="I39" i="31" s="1"/>
  <c r="J39" i="31" s="1"/>
  <c r="H21" i="31"/>
  <c r="I21" i="31" s="1"/>
  <c r="J21" i="31" s="1"/>
  <c r="AH3" i="36"/>
  <c r="W5" i="32"/>
  <c r="AG4" i="32"/>
  <c r="AP4" i="32" s="1"/>
  <c r="AF4" i="32"/>
  <c r="AO4" i="32" s="1"/>
  <c r="AE4" i="32"/>
  <c r="AH4" i="32"/>
  <c r="AQ4" i="32" s="1"/>
  <c r="H70" i="30"/>
  <c r="I70" i="30" s="1"/>
  <c r="J70" i="30" s="1"/>
  <c r="H52" i="30"/>
  <c r="I52" i="30" s="1"/>
  <c r="J52" i="30" s="1"/>
  <c r="H34" i="30"/>
  <c r="I34" i="30" s="1"/>
  <c r="J34" i="30" s="1"/>
  <c r="H16" i="30"/>
  <c r="I16" i="30" s="1"/>
  <c r="J16" i="30" s="1"/>
  <c r="H63" i="29"/>
  <c r="I63" i="29" s="1"/>
  <c r="J63" i="29" s="1"/>
  <c r="H27" i="29"/>
  <c r="I27" i="29" s="1"/>
  <c r="J27" i="29" s="1"/>
  <c r="H64" i="28"/>
  <c r="I64" i="28" s="1"/>
  <c r="J64" i="28" s="1"/>
  <c r="H46" i="28"/>
  <c r="I46" i="28" s="1"/>
  <c r="J46" i="28" s="1"/>
  <c r="H28" i="28"/>
  <c r="I28" i="28" s="1"/>
  <c r="J28" i="28" s="1"/>
  <c r="H10" i="28"/>
  <c r="I10" i="28" s="1"/>
  <c r="J10" i="28" s="1"/>
  <c r="H67" i="27"/>
  <c r="I67" i="27" s="1"/>
  <c r="J67" i="27" s="1"/>
  <c r="H49" i="27"/>
  <c r="I49" i="27" s="1"/>
  <c r="J49" i="27" s="1"/>
  <c r="H31" i="27"/>
  <c r="I31" i="27" s="1"/>
  <c r="J31" i="27" s="1"/>
  <c r="H13" i="27"/>
  <c r="I13" i="27" s="1"/>
  <c r="J13" i="27" s="1"/>
  <c r="H72" i="26"/>
  <c r="I72" i="26" s="1"/>
  <c r="J72" i="26" s="1"/>
  <c r="H54" i="26"/>
  <c r="I54" i="26" s="1"/>
  <c r="J54" i="26" s="1"/>
  <c r="H36" i="26"/>
  <c r="I36" i="26" s="1"/>
  <c r="J36" i="26" s="1"/>
  <c r="H18" i="26"/>
  <c r="I18" i="26" s="1"/>
  <c r="J18" i="26" s="1"/>
  <c r="H61" i="36"/>
  <c r="I61" i="36" s="1"/>
  <c r="J61" i="36" s="1"/>
  <c r="H78" i="30"/>
  <c r="I78" i="30" s="1"/>
  <c r="J78" i="30" s="1"/>
  <c r="H60" i="30"/>
  <c r="I60" i="30" s="1"/>
  <c r="J60" i="30" s="1"/>
  <c r="H42" i="30"/>
  <c r="I42" i="30" s="1"/>
  <c r="J42" i="30" s="1"/>
  <c r="H24" i="30"/>
  <c r="I24" i="30" s="1"/>
  <c r="J24" i="30" s="1"/>
  <c r="H6" i="30"/>
  <c r="I6" i="30" s="1"/>
  <c r="J6" i="30" s="1"/>
  <c r="H85" i="29"/>
  <c r="I85" i="29" s="1"/>
  <c r="J85" i="29" s="1"/>
  <c r="H49" i="29"/>
  <c r="I49" i="29" s="1"/>
  <c r="J49" i="29" s="1"/>
  <c r="H57" i="28"/>
  <c r="I57" i="28" s="1"/>
  <c r="J57" i="28" s="1"/>
  <c r="H39" i="28"/>
  <c r="I39" i="28" s="1"/>
  <c r="J39" i="28" s="1"/>
  <c r="H21" i="28"/>
  <c r="I21" i="28" s="1"/>
  <c r="J21" i="28" s="1"/>
  <c r="H69" i="27"/>
  <c r="I69" i="27" s="1"/>
  <c r="J69" i="27" s="1"/>
  <c r="H51" i="27"/>
  <c r="I51" i="27" s="1"/>
  <c r="J51" i="27" s="1"/>
  <c r="H33" i="27"/>
  <c r="I33" i="27" s="1"/>
  <c r="J33" i="27" s="1"/>
  <c r="H15" i="27"/>
  <c r="I15" i="27" s="1"/>
  <c r="J15" i="27" s="1"/>
  <c r="H89" i="26"/>
  <c r="I89" i="26" s="1"/>
  <c r="J89" i="26" s="1"/>
  <c r="H71" i="26"/>
  <c r="I71" i="26" s="1"/>
  <c r="J71" i="26" s="1"/>
  <c r="H53" i="26"/>
  <c r="I53" i="26" s="1"/>
  <c r="J53" i="26" s="1"/>
  <c r="H35" i="26"/>
  <c r="I35" i="26" s="1"/>
  <c r="J35" i="26" s="1"/>
  <c r="H17" i="26"/>
  <c r="I17" i="26" s="1"/>
  <c r="J17" i="26" s="1"/>
  <c r="H66" i="33"/>
  <c r="I66" i="33" s="1"/>
  <c r="J66" i="33" s="1"/>
  <c r="H30" i="33"/>
  <c r="I30" i="33" s="1"/>
  <c r="J30" i="33" s="1"/>
  <c r="AR3" i="32"/>
  <c r="X5" i="30"/>
  <c r="AH5" i="30" s="1"/>
  <c r="H55" i="36"/>
  <c r="I55" i="36" s="1"/>
  <c r="J55" i="36" s="1"/>
  <c r="H7" i="36"/>
  <c r="I7" i="36" s="1"/>
  <c r="J7" i="36" s="1"/>
  <c r="H90" i="33"/>
  <c r="I90" i="33" s="1"/>
  <c r="J90" i="33" s="1"/>
  <c r="H54" i="33"/>
  <c r="I54" i="33" s="1"/>
  <c r="J54" i="33" s="1"/>
  <c r="H10" i="33"/>
  <c r="I10" i="33" s="1"/>
  <c r="J10" i="33" s="1"/>
  <c r="H23" i="24"/>
  <c r="H20" i="24"/>
  <c r="H17" i="24"/>
  <c r="H14" i="24"/>
  <c r="H10" i="24"/>
  <c r="H11" i="24"/>
  <c r="H5" i="24"/>
  <c r="H4" i="24"/>
  <c r="H16" i="24"/>
  <c r="H7" i="24"/>
  <c r="H21" i="24"/>
  <c r="H18" i="24"/>
  <c r="H15" i="24"/>
  <c r="H12" i="24"/>
  <c r="H6" i="24"/>
  <c r="H19" i="24"/>
  <c r="H13" i="24"/>
  <c r="H8" i="24"/>
  <c r="H9" i="24"/>
  <c r="H22" i="24"/>
  <c r="I15" i="15"/>
  <c r="J15" i="15" s="1"/>
  <c r="H67" i="44"/>
  <c r="I67" i="44" s="1"/>
  <c r="J67" i="44" s="1"/>
  <c r="H11" i="44"/>
  <c r="I11" i="44" s="1"/>
  <c r="J11" i="44" s="1"/>
  <c r="H65" i="43"/>
  <c r="I65" i="43" s="1"/>
  <c r="J65" i="43" s="1"/>
  <c r="H10" i="43"/>
  <c r="I10" i="43" s="1"/>
  <c r="J10" i="43" s="1"/>
  <c r="H68" i="43"/>
  <c r="I68" i="43" s="1"/>
  <c r="J68" i="43" s="1"/>
  <c r="H58" i="43"/>
  <c r="I58" i="43" s="1"/>
  <c r="J58" i="43" s="1"/>
  <c r="H71" i="43"/>
  <c r="I71" i="43" s="1"/>
  <c r="J71" i="43" s="1"/>
  <c r="H74" i="43"/>
  <c r="I74" i="43" s="1"/>
  <c r="J74" i="43" s="1"/>
  <c r="H62" i="43"/>
  <c r="I62" i="43" s="1"/>
  <c r="J62" i="43" s="1"/>
  <c r="H8" i="43"/>
  <c r="I8" i="43" s="1"/>
  <c r="J8" i="43" s="1"/>
  <c r="H77" i="43"/>
  <c r="I77" i="43" s="1"/>
  <c r="J77" i="43" s="1"/>
  <c r="H14" i="45"/>
  <c r="I14" i="45" s="1"/>
  <c r="J14" i="45" s="1"/>
  <c r="H20" i="45"/>
  <c r="I20" i="45" s="1"/>
  <c r="J20" i="45" s="1"/>
  <c r="H41" i="45"/>
  <c r="I41" i="45" s="1"/>
  <c r="J41" i="45" s="1"/>
  <c r="H23" i="45"/>
  <c r="I23" i="45" s="1"/>
  <c r="J23" i="45" s="1"/>
  <c r="H11" i="45"/>
  <c r="I11" i="45" s="1"/>
  <c r="J11" i="45" s="1"/>
  <c r="H59" i="45"/>
  <c r="I59" i="45" s="1"/>
  <c r="J59" i="45" s="1"/>
  <c r="H65" i="33"/>
  <c r="I65" i="33" s="1"/>
  <c r="J65" i="33" s="1"/>
  <c r="H53" i="33"/>
  <c r="I53" i="33" s="1"/>
  <c r="J53" i="33" s="1"/>
  <c r="H10" i="32"/>
  <c r="I10" i="32" s="1"/>
  <c r="J10" i="32" s="1"/>
  <c r="H64" i="31"/>
  <c r="I64" i="31" s="1"/>
  <c r="J64" i="31" s="1"/>
  <c r="H65" i="30"/>
  <c r="I65" i="30" s="1"/>
  <c r="J65" i="30" s="1"/>
  <c r="H38" i="30"/>
  <c r="I38" i="30" s="1"/>
  <c r="J38" i="30" s="1"/>
  <c r="H82" i="29"/>
  <c r="I82" i="29" s="1"/>
  <c r="J82" i="29" s="1"/>
  <c r="H28" i="29"/>
  <c r="I28" i="29" s="1"/>
  <c r="J28" i="29" s="1"/>
  <c r="H56" i="27"/>
  <c r="I56" i="27" s="1"/>
  <c r="J56" i="27" s="1"/>
  <c r="H29" i="27"/>
  <c r="I29" i="27" s="1"/>
  <c r="J29" i="27" s="1"/>
  <c r="H75" i="25"/>
  <c r="I75" i="25" s="1"/>
  <c r="J75" i="25" s="1"/>
  <c r="H39" i="25"/>
  <c r="I39" i="25" s="1"/>
  <c r="J39" i="25" s="1"/>
  <c r="H9" i="22"/>
  <c r="I9" i="22" s="1"/>
  <c r="J9" i="22" s="1"/>
  <c r="I17" i="4"/>
  <c r="J17" i="4" s="1"/>
  <c r="I20" i="2"/>
  <c r="J20" i="2" s="1"/>
  <c r="I14" i="2"/>
  <c r="J14" i="2" s="1"/>
  <c r="H17" i="28"/>
  <c r="I17" i="28" s="1"/>
  <c r="J17" i="28" s="1"/>
  <c r="H86" i="25"/>
  <c r="I86" i="25" s="1"/>
  <c r="J86" i="25" s="1"/>
  <c r="H50" i="25"/>
  <c r="I50" i="25" s="1"/>
  <c r="J50" i="25" s="1"/>
  <c r="H14" i="25"/>
  <c r="I14" i="25" s="1"/>
  <c r="J14" i="25" s="1"/>
  <c r="H13" i="21"/>
  <c r="I13" i="21" s="1"/>
  <c r="J13" i="21" s="1"/>
  <c r="I7" i="16"/>
  <c r="J7" i="16" s="1"/>
  <c r="H35" i="28"/>
  <c r="I35" i="28" s="1"/>
  <c r="J35" i="28" s="1"/>
  <c r="I10" i="15"/>
  <c r="J10" i="15" s="1"/>
  <c r="H44" i="32"/>
  <c r="I44" i="32" s="1"/>
  <c r="J44" i="32" s="1"/>
  <c r="H58" i="31"/>
  <c r="I58" i="31" s="1"/>
  <c r="J58" i="31" s="1"/>
  <c r="H40" i="31"/>
  <c r="I40" i="31" s="1"/>
  <c r="J40" i="31" s="1"/>
  <c r="H22" i="31"/>
  <c r="I22" i="31" s="1"/>
  <c r="J22" i="31" s="1"/>
  <c r="H8" i="31"/>
  <c r="I8" i="31" s="1"/>
  <c r="J8" i="31" s="1"/>
  <c r="H77" i="30"/>
  <c r="I77" i="30" s="1"/>
  <c r="J77" i="30" s="1"/>
  <c r="H41" i="30"/>
  <c r="I41" i="30" s="1"/>
  <c r="J41" i="30" s="1"/>
  <c r="H14" i="30"/>
  <c r="I14" i="30" s="1"/>
  <c r="J14" i="30" s="1"/>
  <c r="H52" i="29"/>
  <c r="I52" i="29" s="1"/>
  <c r="J52" i="29" s="1"/>
  <c r="H59" i="27"/>
  <c r="I59" i="27" s="1"/>
  <c r="J59" i="27" s="1"/>
  <c r="H32" i="27"/>
  <c r="I32" i="27" s="1"/>
  <c r="J32" i="27" s="1"/>
  <c r="H7" i="22"/>
  <c r="I7" i="22" s="1"/>
  <c r="J7" i="22" s="1"/>
  <c r="H18" i="21"/>
  <c r="I18" i="21" s="1"/>
  <c r="J18" i="21" s="1"/>
  <c r="K5" i="13"/>
  <c r="H10" i="10"/>
  <c r="I10" i="10" s="1"/>
  <c r="J10" i="10" s="1"/>
  <c r="H15" i="9"/>
  <c r="I15" i="9" s="1"/>
  <c r="J15" i="9" s="1"/>
  <c r="I21" i="4"/>
  <c r="J21" i="4" s="1"/>
  <c r="I15" i="4"/>
  <c r="J15" i="4" s="1"/>
  <c r="I18" i="3"/>
  <c r="J18" i="3" s="1"/>
  <c r="I12" i="3"/>
  <c r="J12" i="3" s="1"/>
  <c r="AH4" i="2"/>
  <c r="AQ4" i="2" s="1"/>
  <c r="Z4" i="2"/>
  <c r="H55" i="33"/>
  <c r="I55" i="33" s="1"/>
  <c r="J55" i="33" s="1"/>
  <c r="H70" i="31"/>
  <c r="I70" i="31" s="1"/>
  <c r="J70" i="31" s="1"/>
  <c r="H89" i="30"/>
  <c r="I89" i="30" s="1"/>
  <c r="J89" i="30" s="1"/>
  <c r="AQ4" i="29"/>
  <c r="H48" i="29"/>
  <c r="I48" i="29" s="1"/>
  <c r="J48" i="29" s="1"/>
  <c r="H71" i="27"/>
  <c r="I71" i="27" s="1"/>
  <c r="J71" i="27" s="1"/>
  <c r="H44" i="27"/>
  <c r="I44" i="27" s="1"/>
  <c r="J44" i="27" s="1"/>
  <c r="H17" i="27"/>
  <c r="I17" i="27" s="1"/>
  <c r="J17" i="27" s="1"/>
  <c r="H83" i="25"/>
  <c r="I83" i="25" s="1"/>
  <c r="J83" i="25" s="1"/>
  <c r="H47" i="25"/>
  <c r="I47" i="25" s="1"/>
  <c r="J47" i="25" s="1"/>
  <c r="H11" i="25"/>
  <c r="I11" i="25" s="1"/>
  <c r="J11" i="25" s="1"/>
  <c r="H22" i="21"/>
  <c r="I22" i="21" s="1"/>
  <c r="J22" i="21" s="1"/>
  <c r="I4" i="15"/>
  <c r="J4" i="15" s="1"/>
  <c r="K4" i="15" s="1"/>
  <c r="AQ4" i="15" s="1"/>
  <c r="AH4" i="12"/>
  <c r="Z4" i="12"/>
  <c r="AH4" i="10"/>
  <c r="AQ4" i="10" s="1"/>
  <c r="Z4" i="10"/>
  <c r="H14" i="10"/>
  <c r="I14" i="10" s="1"/>
  <c r="J14" i="10" s="1"/>
  <c r="H12" i="5"/>
  <c r="I12" i="5" s="1"/>
  <c r="J12" i="5" s="1"/>
  <c r="I19" i="4"/>
  <c r="J19" i="4" s="1"/>
  <c r="I13" i="4"/>
  <c r="J13" i="4" s="1"/>
  <c r="H11" i="64"/>
  <c r="H5" i="64"/>
  <c r="H4" i="64"/>
  <c r="H21" i="64"/>
  <c r="H18" i="64"/>
  <c r="H15" i="64"/>
  <c r="H12" i="64"/>
  <c r="H6" i="64"/>
  <c r="H22" i="64"/>
  <c r="H23" i="64"/>
  <c r="H9" i="64"/>
  <c r="H20" i="64"/>
  <c r="H17" i="64"/>
  <c r="H14" i="64"/>
  <c r="H10" i="64"/>
  <c r="H19" i="64"/>
  <c r="H16" i="64"/>
  <c r="H8" i="64"/>
  <c r="H13" i="64"/>
  <c r="H7" i="64"/>
  <c r="H23" i="55"/>
  <c r="H20" i="55"/>
  <c r="H17" i="55"/>
  <c r="H14" i="55"/>
  <c r="H10" i="55"/>
  <c r="H11" i="55"/>
  <c r="H5" i="55"/>
  <c r="H4" i="55"/>
  <c r="H21" i="55"/>
  <c r="H18" i="55"/>
  <c r="H15" i="55"/>
  <c r="H12" i="55"/>
  <c r="H6" i="55"/>
  <c r="H22" i="55"/>
  <c r="H19" i="55"/>
  <c r="H16" i="55"/>
  <c r="H13" i="55"/>
  <c r="H8" i="55"/>
  <c r="H7" i="55"/>
  <c r="H9" i="55"/>
  <c r="H19" i="69"/>
  <c r="I19" i="69" s="1"/>
  <c r="J19" i="69" s="1"/>
  <c r="H13" i="69"/>
  <c r="I13" i="69" s="1"/>
  <c r="J13" i="69" s="1"/>
  <c r="H7" i="69"/>
  <c r="I7" i="69" s="1"/>
  <c r="J7" i="69" s="1"/>
  <c r="H8" i="69"/>
  <c r="I8" i="69" s="1"/>
  <c r="J8" i="69" s="1"/>
  <c r="H95" i="29"/>
  <c r="I95" i="29" s="1"/>
  <c r="J95" i="29" s="1"/>
  <c r="I20" i="15"/>
  <c r="J20" i="15" s="1"/>
  <c r="AI3" i="18"/>
  <c r="H16" i="17"/>
  <c r="I16" i="17" s="1"/>
  <c r="J16" i="17" s="1"/>
  <c r="AQ4" i="6"/>
  <c r="H13" i="5"/>
  <c r="I13" i="5" s="1"/>
  <c r="J13" i="5" s="1"/>
  <c r="AI3" i="17"/>
  <c r="H12" i="9"/>
  <c r="I12" i="9" s="1"/>
  <c r="J12" i="9" s="1"/>
  <c r="H11" i="5"/>
  <c r="I11" i="5" s="1"/>
  <c r="J11" i="5" s="1"/>
  <c r="AR3" i="3"/>
  <c r="H11" i="28"/>
  <c r="I11" i="28" s="1"/>
  <c r="J11" i="28" s="1"/>
  <c r="H20" i="5"/>
  <c r="I20" i="5" s="1"/>
  <c r="J20" i="5" s="1"/>
  <c r="AH4" i="20"/>
  <c r="K9" i="14"/>
  <c r="K10" i="14" s="1"/>
  <c r="K11" i="14" s="1"/>
  <c r="K12" i="14" s="1"/>
  <c r="Z4" i="24"/>
  <c r="H5" i="17"/>
  <c r="I5" i="17" s="1"/>
  <c r="J5" i="17" s="1"/>
  <c r="H19" i="5"/>
  <c r="I19" i="5" s="1"/>
  <c r="J19" i="5" s="1"/>
  <c r="H17" i="5"/>
  <c r="I17" i="5" s="1"/>
  <c r="J17" i="5" s="1"/>
  <c r="AI3" i="23"/>
  <c r="AI3" i="21"/>
  <c r="H18" i="9"/>
  <c r="I18" i="9" s="1"/>
  <c r="J18" i="9" s="1"/>
  <c r="H4" i="5"/>
  <c r="I4" i="5" s="1"/>
  <c r="J4" i="5" s="1"/>
  <c r="K4" i="5" s="1"/>
  <c r="H48" i="96"/>
  <c r="I48" i="96" s="1"/>
  <c r="J48" i="96" s="1"/>
  <c r="H23" i="95"/>
  <c r="I23" i="95" s="1"/>
  <c r="J23" i="95" s="1"/>
  <c r="H19" i="95"/>
  <c r="I19" i="95" s="1"/>
  <c r="J19" i="95" s="1"/>
  <c r="H6" i="94"/>
  <c r="I6" i="94" s="1"/>
  <c r="J6" i="94" s="1"/>
  <c r="H84" i="94"/>
  <c r="I84" i="94" s="1"/>
  <c r="J84" i="94" s="1"/>
  <c r="H29" i="94"/>
  <c r="I29" i="94" s="1"/>
  <c r="J29" i="94" s="1"/>
  <c r="H11" i="94"/>
  <c r="I11" i="94" s="1"/>
  <c r="J11" i="94" s="1"/>
  <c r="H10" i="94"/>
  <c r="I10" i="94" s="1"/>
  <c r="J10" i="94" s="1"/>
  <c r="H22" i="93"/>
  <c r="I22" i="93" s="1"/>
  <c r="J22" i="93" s="1"/>
  <c r="H81" i="93"/>
  <c r="I81" i="93" s="1"/>
  <c r="J81" i="93" s="1"/>
  <c r="H80" i="93"/>
  <c r="I80" i="93" s="1"/>
  <c r="J80" i="93" s="1"/>
  <c r="H95" i="93"/>
  <c r="I95" i="93" s="1"/>
  <c r="J95" i="93" s="1"/>
  <c r="H36" i="92"/>
  <c r="I36" i="92" s="1"/>
  <c r="J36" i="92" s="1"/>
  <c r="H61" i="92"/>
  <c r="I61" i="92" s="1"/>
  <c r="J61" i="92" s="1"/>
  <c r="H50" i="91"/>
  <c r="I50" i="91" s="1"/>
  <c r="J50" i="91" s="1"/>
  <c r="H47" i="91"/>
  <c r="I47" i="91" s="1"/>
  <c r="J47" i="91" s="1"/>
  <c r="H26" i="90"/>
  <c r="I26" i="90" s="1"/>
  <c r="J26" i="90" s="1"/>
  <c r="H69" i="89"/>
  <c r="I69" i="89" s="1"/>
  <c r="J69" i="89" s="1"/>
  <c r="H8" i="89"/>
  <c r="I8" i="89" s="1"/>
  <c r="J8" i="89" s="1"/>
  <c r="H95" i="89"/>
  <c r="I95" i="89" s="1"/>
  <c r="J95" i="89" s="1"/>
  <c r="H52" i="88"/>
  <c r="I52" i="88" s="1"/>
  <c r="J52" i="88" s="1"/>
  <c r="H51" i="88"/>
  <c r="I51" i="88" s="1"/>
  <c r="J51" i="88" s="1"/>
  <c r="H45" i="87"/>
  <c r="I45" i="87" s="1"/>
  <c r="J45" i="87" s="1"/>
  <c r="H39" i="86"/>
  <c r="I39" i="86" s="1"/>
  <c r="J39" i="86" s="1"/>
  <c r="H41" i="84"/>
  <c r="I41" i="84" s="1"/>
  <c r="J41" i="84" s="1"/>
  <c r="H5" i="84"/>
  <c r="I5" i="84" s="1"/>
  <c r="J5" i="84" s="1"/>
  <c r="H22" i="84"/>
  <c r="I22" i="84" s="1"/>
  <c r="J22" i="84" s="1"/>
  <c r="H28" i="82"/>
  <c r="I28" i="82" s="1"/>
  <c r="J28" i="82" s="1"/>
  <c r="H13" i="81"/>
  <c r="I13" i="81" s="1"/>
  <c r="J13" i="81" s="1"/>
  <c r="H67" i="82"/>
  <c r="I67" i="82" s="1"/>
  <c r="J67" i="82" s="1"/>
  <c r="H38" i="82"/>
  <c r="I38" i="82" s="1"/>
  <c r="J38" i="82" s="1"/>
  <c r="H51" i="81"/>
  <c r="I51" i="81" s="1"/>
  <c r="J51" i="81" s="1"/>
  <c r="H24" i="76"/>
  <c r="I24" i="76" s="1"/>
  <c r="J24" i="76" s="1"/>
  <c r="H24" i="79"/>
  <c r="I24" i="79" s="1"/>
  <c r="J24" i="79" s="1"/>
  <c r="H23" i="78"/>
  <c r="I23" i="78" s="1"/>
  <c r="J23" i="78" s="1"/>
  <c r="H77" i="78"/>
  <c r="I77" i="78" s="1"/>
  <c r="J77" i="78" s="1"/>
  <c r="H33" i="78"/>
  <c r="I33" i="78" s="1"/>
  <c r="J33" i="78" s="1"/>
  <c r="H22" i="77"/>
  <c r="I22" i="77" s="1"/>
  <c r="J22" i="77" s="1"/>
  <c r="H62" i="75"/>
  <c r="I62" i="75" s="1"/>
  <c r="J62" i="75" s="1"/>
  <c r="H57" i="75"/>
  <c r="I57" i="75" s="1"/>
  <c r="J57" i="75" s="1"/>
  <c r="H9" i="74"/>
  <c r="I9" i="74" s="1"/>
  <c r="J9" i="74" s="1"/>
  <c r="H36" i="74"/>
  <c r="I36" i="74" s="1"/>
  <c r="J36" i="74" s="1"/>
  <c r="H62" i="73"/>
  <c r="I62" i="73" s="1"/>
  <c r="J62" i="73" s="1"/>
  <c r="H4" i="73"/>
  <c r="I4" i="73" s="1"/>
  <c r="J4" i="73" s="1"/>
  <c r="K4" i="73" s="1"/>
  <c r="AQ4" i="73" s="1"/>
  <c r="H31" i="73"/>
  <c r="I31" i="73" s="1"/>
  <c r="J31" i="73" s="1"/>
  <c r="X5" i="59"/>
  <c r="AH5" i="59" s="1"/>
  <c r="K5" i="61"/>
  <c r="H23" i="96"/>
  <c r="I23" i="96" s="1"/>
  <c r="J23" i="96" s="1"/>
  <c r="H47" i="96"/>
  <c r="I47" i="96" s="1"/>
  <c r="J47" i="96" s="1"/>
  <c r="H10" i="96"/>
  <c r="I10" i="96" s="1"/>
  <c r="J10" i="96" s="1"/>
  <c r="H38" i="96"/>
  <c r="I38" i="96" s="1"/>
  <c r="J38" i="96" s="1"/>
  <c r="H6" i="96"/>
  <c r="I6" i="96" s="1"/>
  <c r="J6" i="96" s="1"/>
  <c r="H24" i="96"/>
  <c r="I24" i="96" s="1"/>
  <c r="J24" i="96" s="1"/>
  <c r="H42" i="96"/>
  <c r="I42" i="96" s="1"/>
  <c r="J42" i="96" s="1"/>
  <c r="H60" i="96"/>
  <c r="I60" i="96" s="1"/>
  <c r="J60" i="96" s="1"/>
  <c r="H58" i="96"/>
  <c r="I58" i="96" s="1"/>
  <c r="J58" i="96" s="1"/>
  <c r="H59" i="95"/>
  <c r="I59" i="95" s="1"/>
  <c r="J59" i="95" s="1"/>
  <c r="H32" i="95"/>
  <c r="I32" i="95" s="1"/>
  <c r="J32" i="95" s="1"/>
  <c r="H5" i="95"/>
  <c r="I5" i="95" s="1"/>
  <c r="J5" i="95" s="1"/>
  <c r="H71" i="95"/>
  <c r="I71" i="95" s="1"/>
  <c r="J71" i="95" s="1"/>
  <c r="H44" i="95"/>
  <c r="I44" i="95" s="1"/>
  <c r="J44" i="95" s="1"/>
  <c r="H17" i="95"/>
  <c r="I17" i="95" s="1"/>
  <c r="J17" i="95" s="1"/>
  <c r="H13" i="95"/>
  <c r="I13" i="95" s="1"/>
  <c r="J13" i="95" s="1"/>
  <c r="H31" i="95"/>
  <c r="I31" i="95" s="1"/>
  <c r="J31" i="95" s="1"/>
  <c r="H49" i="95"/>
  <c r="I49" i="95" s="1"/>
  <c r="J49" i="95" s="1"/>
  <c r="H67" i="95"/>
  <c r="I67" i="95" s="1"/>
  <c r="J67" i="95" s="1"/>
  <c r="AN3" i="95"/>
  <c r="H86" i="94"/>
  <c r="I86" i="94" s="1"/>
  <c r="J86" i="94" s="1"/>
  <c r="H59" i="94"/>
  <c r="I59" i="94" s="1"/>
  <c r="J59" i="94" s="1"/>
  <c r="H30" i="94"/>
  <c r="I30" i="94" s="1"/>
  <c r="J30" i="94" s="1"/>
  <c r="H12" i="94"/>
  <c r="I12" i="94" s="1"/>
  <c r="J12" i="94" s="1"/>
  <c r="H49" i="94"/>
  <c r="I49" i="94" s="1"/>
  <c r="J49" i="94" s="1"/>
  <c r="H67" i="94"/>
  <c r="I67" i="94" s="1"/>
  <c r="J67" i="94" s="1"/>
  <c r="H85" i="94"/>
  <c r="I85" i="94" s="1"/>
  <c r="J85" i="94" s="1"/>
  <c r="H66" i="94"/>
  <c r="I66" i="94" s="1"/>
  <c r="J66" i="94" s="1"/>
  <c r="H36" i="94"/>
  <c r="I36" i="94" s="1"/>
  <c r="J36" i="94" s="1"/>
  <c r="H17" i="94"/>
  <c r="I17" i="94" s="1"/>
  <c r="J17" i="94" s="1"/>
  <c r="H35" i="94"/>
  <c r="I35" i="94" s="1"/>
  <c r="J35" i="94" s="1"/>
  <c r="H16" i="94"/>
  <c r="I16" i="94" s="1"/>
  <c r="J16" i="94" s="1"/>
  <c r="H70" i="93"/>
  <c r="I70" i="93" s="1"/>
  <c r="J70" i="93" s="1"/>
  <c r="H34" i="93"/>
  <c r="I34" i="93" s="1"/>
  <c r="J34" i="93" s="1"/>
  <c r="H93" i="93"/>
  <c r="I93" i="93" s="1"/>
  <c r="J93" i="93" s="1"/>
  <c r="H57" i="93"/>
  <c r="I57" i="93" s="1"/>
  <c r="J57" i="93" s="1"/>
  <c r="H21" i="93"/>
  <c r="I21" i="93" s="1"/>
  <c r="J21" i="93" s="1"/>
  <c r="H92" i="93"/>
  <c r="I92" i="93" s="1"/>
  <c r="J92" i="93" s="1"/>
  <c r="H56" i="93"/>
  <c r="I56" i="93" s="1"/>
  <c r="J56" i="93" s="1"/>
  <c r="H20" i="93"/>
  <c r="I20" i="93" s="1"/>
  <c r="J20" i="93" s="1"/>
  <c r="H91" i="93"/>
  <c r="I91" i="93" s="1"/>
  <c r="J91" i="93" s="1"/>
  <c r="H43" i="93"/>
  <c r="I43" i="93" s="1"/>
  <c r="J43" i="93" s="1"/>
  <c r="H71" i="93"/>
  <c r="I71" i="93" s="1"/>
  <c r="J71" i="93" s="1"/>
  <c r="H35" i="93"/>
  <c r="I35" i="93" s="1"/>
  <c r="J35" i="93" s="1"/>
  <c r="W5" i="93"/>
  <c r="X5" i="93" s="1"/>
  <c r="AH5" i="93" s="1"/>
  <c r="AG4" i="93"/>
  <c r="AP4" i="93" s="1"/>
  <c r="AE4" i="93"/>
  <c r="AF4" i="93"/>
  <c r="AH4" i="92"/>
  <c r="AQ4" i="92" s="1"/>
  <c r="Z4" i="92"/>
  <c r="H45" i="92"/>
  <c r="I45" i="92" s="1"/>
  <c r="J45" i="92" s="1"/>
  <c r="H18" i="92"/>
  <c r="I18" i="92" s="1"/>
  <c r="J18" i="92" s="1"/>
  <c r="H19" i="92"/>
  <c r="I19" i="92" s="1"/>
  <c r="J19" i="92" s="1"/>
  <c r="H37" i="92"/>
  <c r="I37" i="92" s="1"/>
  <c r="J37" i="92" s="1"/>
  <c r="H55" i="92"/>
  <c r="I55" i="92" s="1"/>
  <c r="J55" i="92" s="1"/>
  <c r="H8" i="92"/>
  <c r="I8" i="92" s="1"/>
  <c r="J8" i="92" s="1"/>
  <c r="H26" i="92"/>
  <c r="I26" i="92" s="1"/>
  <c r="J26" i="92" s="1"/>
  <c r="H44" i="92"/>
  <c r="I44" i="92" s="1"/>
  <c r="J44" i="92" s="1"/>
  <c r="H62" i="92"/>
  <c r="I62" i="92" s="1"/>
  <c r="J62" i="92" s="1"/>
  <c r="H94" i="93"/>
  <c r="I94" i="93" s="1"/>
  <c r="J94" i="93" s="1"/>
  <c r="H24" i="93"/>
  <c r="I24" i="93" s="1"/>
  <c r="J24" i="93" s="1"/>
  <c r="H45" i="91"/>
  <c r="I45" i="91" s="1"/>
  <c r="J45" i="91" s="1"/>
  <c r="H29" i="91"/>
  <c r="I29" i="91" s="1"/>
  <c r="J29" i="91" s="1"/>
  <c r="H62" i="91"/>
  <c r="I62" i="91" s="1"/>
  <c r="J62" i="91" s="1"/>
  <c r="H59" i="91"/>
  <c r="I59" i="91" s="1"/>
  <c r="J59" i="91" s="1"/>
  <c r="H26" i="91"/>
  <c r="I26" i="91" s="1"/>
  <c r="J26" i="91" s="1"/>
  <c r="H16" i="91"/>
  <c r="I16" i="91" s="1"/>
  <c r="J16" i="91" s="1"/>
  <c r="H34" i="91"/>
  <c r="I34" i="91" s="1"/>
  <c r="J34" i="91" s="1"/>
  <c r="H52" i="91"/>
  <c r="I52" i="91" s="1"/>
  <c r="J52" i="91" s="1"/>
  <c r="H70" i="91"/>
  <c r="I70" i="91" s="1"/>
  <c r="J70" i="91" s="1"/>
  <c r="H89" i="90"/>
  <c r="I89" i="90" s="1"/>
  <c r="J89" i="90" s="1"/>
  <c r="H62" i="90"/>
  <c r="I62" i="90" s="1"/>
  <c r="J62" i="90" s="1"/>
  <c r="H35" i="90"/>
  <c r="I35" i="90" s="1"/>
  <c r="J35" i="90" s="1"/>
  <c r="H8" i="90"/>
  <c r="I8" i="90" s="1"/>
  <c r="J8" i="90" s="1"/>
  <c r="H84" i="90"/>
  <c r="I84" i="90" s="1"/>
  <c r="J84" i="90" s="1"/>
  <c r="H57" i="90"/>
  <c r="I57" i="90" s="1"/>
  <c r="J57" i="90" s="1"/>
  <c r="H30" i="90"/>
  <c r="I30" i="90" s="1"/>
  <c r="J30" i="90" s="1"/>
  <c r="H81" i="89"/>
  <c r="I81" i="89" s="1"/>
  <c r="J81" i="89" s="1"/>
  <c r="H45" i="89"/>
  <c r="I45" i="89" s="1"/>
  <c r="J45" i="89" s="1"/>
  <c r="H9" i="89"/>
  <c r="I9" i="89" s="1"/>
  <c r="J9" i="89" s="1"/>
  <c r="H92" i="89"/>
  <c r="I92" i="89" s="1"/>
  <c r="J92" i="89" s="1"/>
  <c r="H56" i="89"/>
  <c r="I56" i="89" s="1"/>
  <c r="J56" i="89" s="1"/>
  <c r="H20" i="89"/>
  <c r="I20" i="89" s="1"/>
  <c r="J20" i="89" s="1"/>
  <c r="AQ4" i="90"/>
  <c r="H73" i="89"/>
  <c r="I73" i="89" s="1"/>
  <c r="J73" i="89" s="1"/>
  <c r="H37" i="89"/>
  <c r="I37" i="89" s="1"/>
  <c r="J37" i="89" s="1"/>
  <c r="H71" i="89"/>
  <c r="I71" i="89" s="1"/>
  <c r="J71" i="89" s="1"/>
  <c r="H35" i="89"/>
  <c r="I35" i="89" s="1"/>
  <c r="J35" i="89" s="1"/>
  <c r="H58" i="88"/>
  <c r="I58" i="88" s="1"/>
  <c r="J58" i="88" s="1"/>
  <c r="H40" i="88"/>
  <c r="I40" i="88" s="1"/>
  <c r="J40" i="88" s="1"/>
  <c r="H22" i="88"/>
  <c r="I22" i="88" s="1"/>
  <c r="J22" i="88" s="1"/>
  <c r="H4" i="88"/>
  <c r="I4" i="88" s="1"/>
  <c r="J4" i="88" s="1"/>
  <c r="K4" i="88" s="1"/>
  <c r="H57" i="88"/>
  <c r="I57" i="88" s="1"/>
  <c r="J57" i="88" s="1"/>
  <c r="H39" i="88"/>
  <c r="I39" i="88" s="1"/>
  <c r="J39" i="88" s="1"/>
  <c r="H21" i="88"/>
  <c r="I21" i="88" s="1"/>
  <c r="J21" i="88" s="1"/>
  <c r="AI3" i="89"/>
  <c r="AN3" i="89"/>
  <c r="H69" i="87"/>
  <c r="I69" i="87" s="1"/>
  <c r="J69" i="87" s="1"/>
  <c r="H51" i="87"/>
  <c r="I51" i="87" s="1"/>
  <c r="J51" i="87" s="1"/>
  <c r="H33" i="87"/>
  <c r="I33" i="87" s="1"/>
  <c r="J33" i="87" s="1"/>
  <c r="H15" i="87"/>
  <c r="I15" i="87" s="1"/>
  <c r="J15" i="87" s="1"/>
  <c r="AH4" i="86"/>
  <c r="AQ4" i="86" s="1"/>
  <c r="Z4" i="86"/>
  <c r="H81" i="86"/>
  <c r="I81" i="86" s="1"/>
  <c r="J81" i="86" s="1"/>
  <c r="H63" i="86"/>
  <c r="I63" i="86" s="1"/>
  <c r="J63" i="86" s="1"/>
  <c r="H45" i="86"/>
  <c r="I45" i="86" s="1"/>
  <c r="J45" i="86" s="1"/>
  <c r="H27" i="86"/>
  <c r="I27" i="86" s="1"/>
  <c r="J27" i="86" s="1"/>
  <c r="H9" i="86"/>
  <c r="I9" i="86" s="1"/>
  <c r="J9" i="86" s="1"/>
  <c r="H81" i="85"/>
  <c r="I81" i="85" s="1"/>
  <c r="J81" i="85" s="1"/>
  <c r="H45" i="85"/>
  <c r="I45" i="85" s="1"/>
  <c r="J45" i="85" s="1"/>
  <c r="H9" i="85"/>
  <c r="I9" i="85" s="1"/>
  <c r="J9" i="85" s="1"/>
  <c r="H77" i="86"/>
  <c r="I77" i="86" s="1"/>
  <c r="J77" i="86" s="1"/>
  <c r="H59" i="86"/>
  <c r="I59" i="86" s="1"/>
  <c r="J59" i="86" s="1"/>
  <c r="H41" i="86"/>
  <c r="I41" i="86" s="1"/>
  <c r="J41" i="86" s="1"/>
  <c r="H23" i="86"/>
  <c r="I23" i="86" s="1"/>
  <c r="J23" i="86" s="1"/>
  <c r="H73" i="85"/>
  <c r="I73" i="85" s="1"/>
  <c r="J73" i="85" s="1"/>
  <c r="H37" i="85"/>
  <c r="I37" i="85" s="1"/>
  <c r="J37" i="85" s="1"/>
  <c r="H80" i="86"/>
  <c r="I80" i="86" s="1"/>
  <c r="J80" i="86" s="1"/>
  <c r="H62" i="86"/>
  <c r="I62" i="86" s="1"/>
  <c r="J62" i="86" s="1"/>
  <c r="H44" i="86"/>
  <c r="I44" i="86" s="1"/>
  <c r="J44" i="86" s="1"/>
  <c r="H26" i="86"/>
  <c r="I26" i="86" s="1"/>
  <c r="J26" i="86" s="1"/>
  <c r="H78" i="85"/>
  <c r="I78" i="85" s="1"/>
  <c r="J78" i="85" s="1"/>
  <c r="H42" i="85"/>
  <c r="I42" i="85" s="1"/>
  <c r="J42" i="85" s="1"/>
  <c r="H6" i="85"/>
  <c r="I6" i="85" s="1"/>
  <c r="J6" i="85" s="1"/>
  <c r="X5" i="84"/>
  <c r="AH5" i="84" s="1"/>
  <c r="H70" i="83"/>
  <c r="I70" i="83" s="1"/>
  <c r="J70" i="83" s="1"/>
  <c r="H52" i="83"/>
  <c r="I52" i="83" s="1"/>
  <c r="J52" i="83" s="1"/>
  <c r="H34" i="83"/>
  <c r="I34" i="83" s="1"/>
  <c r="J34" i="83" s="1"/>
  <c r="H16" i="83"/>
  <c r="I16" i="83" s="1"/>
  <c r="J16" i="83" s="1"/>
  <c r="AI3" i="87"/>
  <c r="AN3" i="87"/>
  <c r="H69" i="84"/>
  <c r="I69" i="84" s="1"/>
  <c r="J69" i="84" s="1"/>
  <c r="H51" i="84"/>
  <c r="I51" i="84" s="1"/>
  <c r="J51" i="84" s="1"/>
  <c r="H33" i="84"/>
  <c r="I33" i="84" s="1"/>
  <c r="J33" i="84" s="1"/>
  <c r="H15" i="84"/>
  <c r="I15" i="84" s="1"/>
  <c r="J15" i="84" s="1"/>
  <c r="H69" i="83"/>
  <c r="I69" i="83" s="1"/>
  <c r="J69" i="83" s="1"/>
  <c r="H51" i="83"/>
  <c r="I51" i="83" s="1"/>
  <c r="J51" i="83" s="1"/>
  <c r="H33" i="83"/>
  <c r="I33" i="83" s="1"/>
  <c r="J33" i="83" s="1"/>
  <c r="H15" i="83"/>
  <c r="I15" i="83" s="1"/>
  <c r="J15" i="83" s="1"/>
  <c r="H65" i="84"/>
  <c r="I65" i="84" s="1"/>
  <c r="J65" i="84" s="1"/>
  <c r="H47" i="84"/>
  <c r="I47" i="84" s="1"/>
  <c r="J47" i="84" s="1"/>
  <c r="H29" i="84"/>
  <c r="I29" i="84" s="1"/>
  <c r="J29" i="84" s="1"/>
  <c r="H11" i="84"/>
  <c r="I11" i="84" s="1"/>
  <c r="J11" i="84" s="1"/>
  <c r="H64" i="84"/>
  <c r="I64" i="84" s="1"/>
  <c r="J64" i="84" s="1"/>
  <c r="H46" i="84"/>
  <c r="I46" i="84" s="1"/>
  <c r="J46" i="84" s="1"/>
  <c r="H28" i="84"/>
  <c r="I28" i="84" s="1"/>
  <c r="J28" i="84" s="1"/>
  <c r="H10" i="84"/>
  <c r="I10" i="84" s="1"/>
  <c r="J10" i="84" s="1"/>
  <c r="AI3" i="84"/>
  <c r="AN3" i="84"/>
  <c r="W5" i="83"/>
  <c r="AG4" i="83"/>
  <c r="AP4" i="83" s="1"/>
  <c r="AF4" i="83"/>
  <c r="AO4" i="83" s="1"/>
  <c r="AE4" i="83"/>
  <c r="H64" i="82"/>
  <c r="I64" i="82" s="1"/>
  <c r="J64" i="82" s="1"/>
  <c r="H37" i="82"/>
  <c r="I37" i="82" s="1"/>
  <c r="J37" i="82" s="1"/>
  <c r="H10" i="82"/>
  <c r="I10" i="82" s="1"/>
  <c r="J10" i="82" s="1"/>
  <c r="H61" i="81"/>
  <c r="I61" i="81" s="1"/>
  <c r="J61" i="81" s="1"/>
  <c r="H25" i="81"/>
  <c r="I25" i="81" s="1"/>
  <c r="J25" i="81" s="1"/>
  <c r="H90" i="81"/>
  <c r="I90" i="81" s="1"/>
  <c r="J90" i="81" s="1"/>
  <c r="H54" i="81"/>
  <c r="I54" i="81" s="1"/>
  <c r="J54" i="81" s="1"/>
  <c r="H18" i="81"/>
  <c r="I18" i="81" s="1"/>
  <c r="J18" i="81" s="1"/>
  <c r="H69" i="80"/>
  <c r="I69" i="80" s="1"/>
  <c r="J69" i="80" s="1"/>
  <c r="H51" i="80"/>
  <c r="I51" i="80" s="1"/>
  <c r="J51" i="80" s="1"/>
  <c r="H33" i="80"/>
  <c r="I33" i="80" s="1"/>
  <c r="J33" i="80" s="1"/>
  <c r="H15" i="80"/>
  <c r="I15" i="80" s="1"/>
  <c r="J15" i="80" s="1"/>
  <c r="H76" i="82"/>
  <c r="I76" i="82" s="1"/>
  <c r="J76" i="82" s="1"/>
  <c r="H49" i="82"/>
  <c r="I49" i="82" s="1"/>
  <c r="J49" i="82" s="1"/>
  <c r="H22" i="82"/>
  <c r="I22" i="82" s="1"/>
  <c r="J22" i="82" s="1"/>
  <c r="H95" i="81"/>
  <c r="I95" i="81" s="1"/>
  <c r="J95" i="81" s="1"/>
  <c r="H59" i="81"/>
  <c r="I59" i="81" s="1"/>
  <c r="J59" i="81" s="1"/>
  <c r="H23" i="81"/>
  <c r="I23" i="81" s="1"/>
  <c r="J23" i="81" s="1"/>
  <c r="AH3" i="82"/>
  <c r="AQ3" i="82" s="1"/>
  <c r="H82" i="81"/>
  <c r="I82" i="81" s="1"/>
  <c r="J82" i="81" s="1"/>
  <c r="H46" i="81"/>
  <c r="I46" i="81" s="1"/>
  <c r="J46" i="81" s="1"/>
  <c r="H10" i="81"/>
  <c r="I10" i="81" s="1"/>
  <c r="J10" i="81" s="1"/>
  <c r="H70" i="82"/>
  <c r="I70" i="82" s="1"/>
  <c r="J70" i="82" s="1"/>
  <c r="H43" i="82"/>
  <c r="I43" i="82" s="1"/>
  <c r="J43" i="82" s="1"/>
  <c r="H16" i="82"/>
  <c r="I16" i="82" s="1"/>
  <c r="J16" i="82" s="1"/>
  <c r="H14" i="82"/>
  <c r="I14" i="82" s="1"/>
  <c r="J14" i="82" s="1"/>
  <c r="H32" i="82"/>
  <c r="I32" i="82" s="1"/>
  <c r="J32" i="82" s="1"/>
  <c r="H50" i="82"/>
  <c r="I50" i="82" s="1"/>
  <c r="J50" i="82" s="1"/>
  <c r="H68" i="82"/>
  <c r="I68" i="82" s="1"/>
  <c r="J68" i="82" s="1"/>
  <c r="H86" i="82"/>
  <c r="I86" i="82" s="1"/>
  <c r="J86" i="82" s="1"/>
  <c r="H63" i="81"/>
  <c r="I63" i="81" s="1"/>
  <c r="J63" i="81" s="1"/>
  <c r="H27" i="81"/>
  <c r="I27" i="81" s="1"/>
  <c r="J27" i="81" s="1"/>
  <c r="AH4" i="79"/>
  <c r="Z4" i="79"/>
  <c r="H74" i="81"/>
  <c r="I74" i="81" s="1"/>
  <c r="J74" i="81" s="1"/>
  <c r="H76" i="78"/>
  <c r="I76" i="78" s="1"/>
  <c r="J76" i="78" s="1"/>
  <c r="H49" i="78"/>
  <c r="I49" i="78" s="1"/>
  <c r="J49" i="78" s="1"/>
  <c r="H22" i="78"/>
  <c r="I22" i="78" s="1"/>
  <c r="J22" i="78" s="1"/>
  <c r="H66" i="76"/>
  <c r="I66" i="76" s="1"/>
  <c r="J66" i="76" s="1"/>
  <c r="H48" i="76"/>
  <c r="I48" i="76" s="1"/>
  <c r="J48" i="76" s="1"/>
  <c r="H30" i="76"/>
  <c r="I30" i="76" s="1"/>
  <c r="J30" i="76" s="1"/>
  <c r="H12" i="76"/>
  <c r="I12" i="76" s="1"/>
  <c r="J12" i="76" s="1"/>
  <c r="H60" i="79"/>
  <c r="I60" i="79" s="1"/>
  <c r="J60" i="79" s="1"/>
  <c r="H75" i="79"/>
  <c r="I75" i="79" s="1"/>
  <c r="J75" i="79" s="1"/>
  <c r="H4" i="79"/>
  <c r="I4" i="79" s="1"/>
  <c r="J4" i="79" s="1"/>
  <c r="K4" i="79" s="1"/>
  <c r="H22" i="79"/>
  <c r="I22" i="79" s="1"/>
  <c r="J22" i="79" s="1"/>
  <c r="H40" i="79"/>
  <c r="I40" i="79" s="1"/>
  <c r="J40" i="79" s="1"/>
  <c r="H58" i="79"/>
  <c r="I58" i="79" s="1"/>
  <c r="J58" i="79" s="1"/>
  <c r="H76" i="79"/>
  <c r="I76" i="79" s="1"/>
  <c r="J76" i="79" s="1"/>
  <c r="H14" i="79"/>
  <c r="I14" i="79" s="1"/>
  <c r="J14" i="79" s="1"/>
  <c r="H32" i="79"/>
  <c r="I32" i="79" s="1"/>
  <c r="J32" i="79" s="1"/>
  <c r="H50" i="79"/>
  <c r="I50" i="79" s="1"/>
  <c r="J50" i="79" s="1"/>
  <c r="H68" i="79"/>
  <c r="I68" i="79" s="1"/>
  <c r="J68" i="79" s="1"/>
  <c r="H70" i="78"/>
  <c r="I70" i="78" s="1"/>
  <c r="J70" i="78" s="1"/>
  <c r="H43" i="78"/>
  <c r="I43" i="78" s="1"/>
  <c r="J43" i="78" s="1"/>
  <c r="H16" i="78"/>
  <c r="I16" i="78" s="1"/>
  <c r="J16" i="78" s="1"/>
  <c r="H17" i="78"/>
  <c r="I17" i="78" s="1"/>
  <c r="J17" i="78" s="1"/>
  <c r="H35" i="78"/>
  <c r="I35" i="78" s="1"/>
  <c r="J35" i="78" s="1"/>
  <c r="H53" i="78"/>
  <c r="I53" i="78" s="1"/>
  <c r="J53" i="78" s="1"/>
  <c r="H71" i="78"/>
  <c r="I71" i="78" s="1"/>
  <c r="J71" i="78" s="1"/>
  <c r="H89" i="78"/>
  <c r="I89" i="78" s="1"/>
  <c r="J89" i="78" s="1"/>
  <c r="H69" i="78"/>
  <c r="I69" i="78" s="1"/>
  <c r="J69" i="78" s="1"/>
  <c r="H42" i="78"/>
  <c r="I42" i="78" s="1"/>
  <c r="J42" i="78" s="1"/>
  <c r="H15" i="78"/>
  <c r="I15" i="78" s="1"/>
  <c r="J15" i="78" s="1"/>
  <c r="AH4" i="77"/>
  <c r="AQ4" i="77" s="1"/>
  <c r="AN3" i="78"/>
  <c r="AI3" i="78"/>
  <c r="H25" i="77"/>
  <c r="I25" i="77" s="1"/>
  <c r="J25" i="77" s="1"/>
  <c r="H61" i="77"/>
  <c r="I61" i="77" s="1"/>
  <c r="J61" i="77" s="1"/>
  <c r="H97" i="77"/>
  <c r="I97" i="77" s="1"/>
  <c r="J97" i="77" s="1"/>
  <c r="H38" i="77"/>
  <c r="I38" i="77" s="1"/>
  <c r="J38" i="77" s="1"/>
  <c r="H74" i="77"/>
  <c r="I74" i="77" s="1"/>
  <c r="J74" i="77" s="1"/>
  <c r="H10" i="77"/>
  <c r="I10" i="77" s="1"/>
  <c r="J10" i="77" s="1"/>
  <c r="H46" i="77"/>
  <c r="I46" i="77" s="1"/>
  <c r="J46" i="77" s="1"/>
  <c r="H82" i="77"/>
  <c r="I82" i="77" s="1"/>
  <c r="J82" i="77" s="1"/>
  <c r="H23" i="77"/>
  <c r="I23" i="77" s="1"/>
  <c r="J23" i="77" s="1"/>
  <c r="H59" i="77"/>
  <c r="I59" i="77" s="1"/>
  <c r="J59" i="77" s="1"/>
  <c r="H95" i="77"/>
  <c r="I95" i="77" s="1"/>
  <c r="J95" i="77" s="1"/>
  <c r="H36" i="77"/>
  <c r="I36" i="77" s="1"/>
  <c r="J36" i="77" s="1"/>
  <c r="H72" i="77"/>
  <c r="I72" i="77" s="1"/>
  <c r="J72" i="77" s="1"/>
  <c r="H69" i="75"/>
  <c r="I69" i="75" s="1"/>
  <c r="J69" i="75" s="1"/>
  <c r="H26" i="75"/>
  <c r="I26" i="75" s="1"/>
  <c r="J26" i="75" s="1"/>
  <c r="H58" i="75"/>
  <c r="I58" i="75" s="1"/>
  <c r="J58" i="75" s="1"/>
  <c r="H36" i="75"/>
  <c r="I36" i="75" s="1"/>
  <c r="J36" i="75" s="1"/>
  <c r="H23" i="75"/>
  <c r="I23" i="75" s="1"/>
  <c r="J23" i="75" s="1"/>
  <c r="H43" i="75"/>
  <c r="I43" i="75" s="1"/>
  <c r="J43" i="75" s="1"/>
  <c r="H21" i="75"/>
  <c r="I21" i="75" s="1"/>
  <c r="J21" i="75" s="1"/>
  <c r="H42" i="75"/>
  <c r="I42" i="75" s="1"/>
  <c r="J42" i="75" s="1"/>
  <c r="Z4" i="77"/>
  <c r="H5" i="75"/>
  <c r="I5" i="75" s="1"/>
  <c r="J5" i="75" s="1"/>
  <c r="H70" i="75"/>
  <c r="I70" i="75" s="1"/>
  <c r="J70" i="75" s="1"/>
  <c r="H9" i="70"/>
  <c r="I9" i="70" s="1"/>
  <c r="J9" i="70" s="1"/>
  <c r="H70" i="74"/>
  <c r="I70" i="74" s="1"/>
  <c r="J70" i="74" s="1"/>
  <c r="H34" i="74"/>
  <c r="I34" i="74" s="1"/>
  <c r="J34" i="74" s="1"/>
  <c r="H57" i="74"/>
  <c r="I57" i="74" s="1"/>
  <c r="J57" i="74" s="1"/>
  <c r="H21" i="74"/>
  <c r="I21" i="74" s="1"/>
  <c r="J21" i="74" s="1"/>
  <c r="H14" i="74"/>
  <c r="I14" i="74" s="1"/>
  <c r="J14" i="74" s="1"/>
  <c r="H32" i="74"/>
  <c r="I32" i="74" s="1"/>
  <c r="J32" i="74" s="1"/>
  <c r="H50" i="74"/>
  <c r="I50" i="74" s="1"/>
  <c r="J50" i="74" s="1"/>
  <c r="H68" i="74"/>
  <c r="I68" i="74" s="1"/>
  <c r="J68" i="74" s="1"/>
  <c r="H86" i="74"/>
  <c r="I86" i="74" s="1"/>
  <c r="J86" i="74" s="1"/>
  <c r="AN3" i="77"/>
  <c r="AI3" i="77"/>
  <c r="Z4" i="74"/>
  <c r="H48" i="74"/>
  <c r="I48" i="74" s="1"/>
  <c r="J48" i="74" s="1"/>
  <c r="H12" i="74"/>
  <c r="I12" i="74" s="1"/>
  <c r="J12" i="74" s="1"/>
  <c r="H21" i="70"/>
  <c r="I21" i="70" s="1"/>
  <c r="J21" i="70" s="1"/>
  <c r="H38" i="73"/>
  <c r="I38" i="73" s="1"/>
  <c r="J38" i="73" s="1"/>
  <c r="H6" i="73"/>
  <c r="I6" i="73" s="1"/>
  <c r="J6" i="73" s="1"/>
  <c r="H78" i="73"/>
  <c r="I78" i="73" s="1"/>
  <c r="J78" i="73" s="1"/>
  <c r="H56" i="73"/>
  <c r="I56" i="73" s="1"/>
  <c r="J56" i="73" s="1"/>
  <c r="H33" i="73"/>
  <c r="I33" i="73" s="1"/>
  <c r="J33" i="73" s="1"/>
  <c r="H12" i="73"/>
  <c r="I12" i="73" s="1"/>
  <c r="J12" i="73" s="1"/>
  <c r="H84" i="73"/>
  <c r="I84" i="73" s="1"/>
  <c r="J84" i="73" s="1"/>
  <c r="H28" i="73"/>
  <c r="I28" i="73" s="1"/>
  <c r="J28" i="73" s="1"/>
  <c r="H64" i="73"/>
  <c r="I64" i="73" s="1"/>
  <c r="J64" i="73" s="1"/>
  <c r="H5" i="73"/>
  <c r="I5" i="73" s="1"/>
  <c r="J5" i="73" s="1"/>
  <c r="H41" i="73"/>
  <c r="I41" i="73" s="1"/>
  <c r="J41" i="73" s="1"/>
  <c r="H77" i="73"/>
  <c r="I77" i="73" s="1"/>
  <c r="J77" i="73" s="1"/>
  <c r="H19" i="73"/>
  <c r="I19" i="73" s="1"/>
  <c r="J19" i="73" s="1"/>
  <c r="H55" i="73"/>
  <c r="I55" i="73" s="1"/>
  <c r="J55" i="73" s="1"/>
  <c r="H91" i="73"/>
  <c r="I91" i="73" s="1"/>
  <c r="J91" i="73" s="1"/>
  <c r="P3" i="72"/>
  <c r="AF3" i="72" s="1"/>
  <c r="AO3" i="72" s="1"/>
  <c r="AE3" i="72"/>
  <c r="Y5" i="66"/>
  <c r="H39" i="73"/>
  <c r="I39" i="73" s="1"/>
  <c r="J39" i="73" s="1"/>
  <c r="H12" i="70"/>
  <c r="I12" i="70" s="1"/>
  <c r="J12" i="70" s="1"/>
  <c r="H13" i="62"/>
  <c r="I13" i="62" s="1"/>
  <c r="J13" i="62" s="1"/>
  <c r="AH4" i="52"/>
  <c r="Z4" i="52"/>
  <c r="H11" i="70"/>
  <c r="I11" i="70" s="1"/>
  <c r="J11" i="70" s="1"/>
  <c r="AI3" i="56"/>
  <c r="AN3" i="56"/>
  <c r="K5" i="65"/>
  <c r="H66" i="48"/>
  <c r="I66" i="48" s="1"/>
  <c r="J66" i="48" s="1"/>
  <c r="H48" i="48"/>
  <c r="I48" i="48" s="1"/>
  <c r="J48" i="48" s="1"/>
  <c r="H30" i="48"/>
  <c r="I30" i="48" s="1"/>
  <c r="J30" i="48" s="1"/>
  <c r="H12" i="48"/>
  <c r="I12" i="48" s="1"/>
  <c r="J12" i="48" s="1"/>
  <c r="H66" i="47"/>
  <c r="I66" i="47" s="1"/>
  <c r="J66" i="47" s="1"/>
  <c r="H48" i="47"/>
  <c r="I48" i="47" s="1"/>
  <c r="J48" i="47" s="1"/>
  <c r="H30" i="47"/>
  <c r="I30" i="47" s="1"/>
  <c r="J30" i="47" s="1"/>
  <c r="H12" i="47"/>
  <c r="I12" i="47" s="1"/>
  <c r="J12" i="47" s="1"/>
  <c r="H17" i="62"/>
  <c r="I17" i="62" s="1"/>
  <c r="J17" i="62" s="1"/>
  <c r="AH4" i="49"/>
  <c r="AQ4" i="49" s="1"/>
  <c r="Z4" i="49"/>
  <c r="AH3" i="67"/>
  <c r="AQ3" i="67" s="1"/>
  <c r="H59" i="48"/>
  <c r="I59" i="48" s="1"/>
  <c r="J59" i="48" s="1"/>
  <c r="H41" i="48"/>
  <c r="I41" i="48" s="1"/>
  <c r="J41" i="48" s="1"/>
  <c r="H23" i="48"/>
  <c r="I23" i="48" s="1"/>
  <c r="J23" i="48" s="1"/>
  <c r="H5" i="48"/>
  <c r="I5" i="48" s="1"/>
  <c r="J5" i="48" s="1"/>
  <c r="H62" i="47"/>
  <c r="I62" i="47" s="1"/>
  <c r="J62" i="47" s="1"/>
  <c r="H44" i="47"/>
  <c r="I44" i="47" s="1"/>
  <c r="J44" i="47" s="1"/>
  <c r="H26" i="47"/>
  <c r="I26" i="47" s="1"/>
  <c r="J26" i="47" s="1"/>
  <c r="H8" i="47"/>
  <c r="I8" i="47" s="1"/>
  <c r="J8" i="47" s="1"/>
  <c r="H76" i="46"/>
  <c r="I76" i="46" s="1"/>
  <c r="J76" i="46" s="1"/>
  <c r="H58" i="46"/>
  <c r="I58" i="46" s="1"/>
  <c r="J58" i="46" s="1"/>
  <c r="H40" i="46"/>
  <c r="I40" i="46" s="1"/>
  <c r="J40" i="46" s="1"/>
  <c r="H22" i="46"/>
  <c r="I22" i="46" s="1"/>
  <c r="J22" i="46" s="1"/>
  <c r="H4" i="46"/>
  <c r="I4" i="46" s="1"/>
  <c r="J4" i="46" s="1"/>
  <c r="K4" i="46" s="1"/>
  <c r="H75" i="45"/>
  <c r="I75" i="45" s="1"/>
  <c r="J75" i="45" s="1"/>
  <c r="H39" i="45"/>
  <c r="I39" i="45" s="1"/>
  <c r="J39" i="45" s="1"/>
  <c r="H58" i="44"/>
  <c r="I58" i="44" s="1"/>
  <c r="J58" i="44" s="1"/>
  <c r="H40" i="44"/>
  <c r="I40" i="44" s="1"/>
  <c r="J40" i="44" s="1"/>
  <c r="H22" i="44"/>
  <c r="I22" i="44" s="1"/>
  <c r="J22" i="44" s="1"/>
  <c r="H4" i="44"/>
  <c r="I4" i="44" s="1"/>
  <c r="J4" i="44" s="1"/>
  <c r="K4" i="44" s="1"/>
  <c r="AG4" i="72"/>
  <c r="W5" i="72"/>
  <c r="AE4" i="72"/>
  <c r="AF4" i="72"/>
  <c r="H23" i="62"/>
  <c r="I23" i="62" s="1"/>
  <c r="J23" i="62" s="1"/>
  <c r="AH4" i="55"/>
  <c r="Z4" i="55"/>
  <c r="AN3" i="46"/>
  <c r="AI3" i="46"/>
  <c r="H92" i="45"/>
  <c r="I92" i="45" s="1"/>
  <c r="J92" i="45" s="1"/>
  <c r="H56" i="45"/>
  <c r="I56" i="45" s="1"/>
  <c r="J56" i="45" s="1"/>
  <c r="H52" i="48"/>
  <c r="I52" i="48" s="1"/>
  <c r="J52" i="48" s="1"/>
  <c r="H34" i="48"/>
  <c r="I34" i="48" s="1"/>
  <c r="J34" i="48" s="1"/>
  <c r="H16" i="48"/>
  <c r="I16" i="48" s="1"/>
  <c r="J16" i="48" s="1"/>
  <c r="H73" i="47"/>
  <c r="I73" i="47" s="1"/>
  <c r="J73" i="47" s="1"/>
  <c r="H55" i="47"/>
  <c r="I55" i="47" s="1"/>
  <c r="J55" i="47" s="1"/>
  <c r="H37" i="47"/>
  <c r="I37" i="47" s="1"/>
  <c r="J37" i="47" s="1"/>
  <c r="H19" i="47"/>
  <c r="I19" i="47" s="1"/>
  <c r="J19" i="47" s="1"/>
  <c r="H75" i="46"/>
  <c r="I75" i="46" s="1"/>
  <c r="J75" i="46" s="1"/>
  <c r="H57" i="46"/>
  <c r="I57" i="46" s="1"/>
  <c r="J57" i="46" s="1"/>
  <c r="H39" i="46"/>
  <c r="I39" i="46" s="1"/>
  <c r="J39" i="46" s="1"/>
  <c r="H21" i="46"/>
  <c r="I21" i="46" s="1"/>
  <c r="J21" i="46" s="1"/>
  <c r="H63" i="44"/>
  <c r="I63" i="44" s="1"/>
  <c r="J63" i="44" s="1"/>
  <c r="H45" i="44"/>
  <c r="I45" i="44" s="1"/>
  <c r="J45" i="44" s="1"/>
  <c r="H27" i="44"/>
  <c r="I27" i="44" s="1"/>
  <c r="J27" i="44" s="1"/>
  <c r="H9" i="44"/>
  <c r="I9" i="44" s="1"/>
  <c r="J9" i="44" s="1"/>
  <c r="AG4" i="62"/>
  <c r="AP4" i="62" s="1"/>
  <c r="AF4" i="62"/>
  <c r="AO4" i="62" s="1"/>
  <c r="W5" i="62"/>
  <c r="AE4" i="62"/>
  <c r="P3" i="53"/>
  <c r="AF3" i="53" s="1"/>
  <c r="AO3" i="53" s="1"/>
  <c r="AE3" i="53"/>
  <c r="H70" i="41"/>
  <c r="I70" i="41" s="1"/>
  <c r="J70" i="41" s="1"/>
  <c r="H34" i="41"/>
  <c r="I34" i="41" s="1"/>
  <c r="J34" i="41" s="1"/>
  <c r="H76" i="42"/>
  <c r="I76" i="42" s="1"/>
  <c r="J76" i="42" s="1"/>
  <c r="H58" i="42"/>
  <c r="I58" i="42" s="1"/>
  <c r="J58" i="42" s="1"/>
  <c r="H40" i="42"/>
  <c r="I40" i="42" s="1"/>
  <c r="J40" i="42" s="1"/>
  <c r="H22" i="42"/>
  <c r="I22" i="42" s="1"/>
  <c r="J22" i="42" s="1"/>
  <c r="H4" i="42"/>
  <c r="I4" i="42" s="1"/>
  <c r="J4" i="42" s="1"/>
  <c r="K4" i="42" s="1"/>
  <c r="K5" i="42" s="1"/>
  <c r="H87" i="41"/>
  <c r="I87" i="41" s="1"/>
  <c r="J87" i="41" s="1"/>
  <c r="H51" i="41"/>
  <c r="I51" i="41" s="1"/>
  <c r="J51" i="41" s="1"/>
  <c r="H15" i="41"/>
  <c r="I15" i="41" s="1"/>
  <c r="J15" i="41" s="1"/>
  <c r="K6" i="43"/>
  <c r="K7" i="43" s="1"/>
  <c r="H80" i="41"/>
  <c r="I80" i="41" s="1"/>
  <c r="J80" i="41" s="1"/>
  <c r="H44" i="41"/>
  <c r="I44" i="41" s="1"/>
  <c r="J44" i="41" s="1"/>
  <c r="H8" i="41"/>
  <c r="I8" i="41" s="1"/>
  <c r="J8" i="41" s="1"/>
  <c r="H81" i="42"/>
  <c r="I81" i="42" s="1"/>
  <c r="J81" i="42" s="1"/>
  <c r="H63" i="42"/>
  <c r="I63" i="42" s="1"/>
  <c r="J63" i="42" s="1"/>
  <c r="H45" i="42"/>
  <c r="I45" i="42" s="1"/>
  <c r="J45" i="42" s="1"/>
  <c r="H27" i="42"/>
  <c r="I27" i="42" s="1"/>
  <c r="J27" i="42" s="1"/>
  <c r="H9" i="42"/>
  <c r="I9" i="42" s="1"/>
  <c r="J9" i="42" s="1"/>
  <c r="H72" i="43"/>
  <c r="I72" i="43" s="1"/>
  <c r="J72" i="43" s="1"/>
  <c r="H54" i="43"/>
  <c r="I54" i="43" s="1"/>
  <c r="J54" i="43" s="1"/>
  <c r="H36" i="43"/>
  <c r="I36" i="43" s="1"/>
  <c r="J36" i="43" s="1"/>
  <c r="H18" i="43"/>
  <c r="I18" i="43" s="1"/>
  <c r="J18" i="43" s="1"/>
  <c r="H83" i="42"/>
  <c r="I83" i="42" s="1"/>
  <c r="J83" i="42" s="1"/>
  <c r="H65" i="42"/>
  <c r="I65" i="42" s="1"/>
  <c r="J65" i="42" s="1"/>
  <c r="H47" i="42"/>
  <c r="I47" i="42" s="1"/>
  <c r="J47" i="42" s="1"/>
  <c r="H29" i="42"/>
  <c r="I29" i="42" s="1"/>
  <c r="J29" i="42" s="1"/>
  <c r="H11" i="42"/>
  <c r="I11" i="42" s="1"/>
  <c r="J11" i="42" s="1"/>
  <c r="H71" i="41"/>
  <c r="I71" i="41" s="1"/>
  <c r="J71" i="41" s="1"/>
  <c r="H35" i="41"/>
  <c r="I35" i="41" s="1"/>
  <c r="J35" i="41" s="1"/>
  <c r="H67" i="39"/>
  <c r="I67" i="39" s="1"/>
  <c r="J67" i="39" s="1"/>
  <c r="H24" i="39"/>
  <c r="I24" i="39" s="1"/>
  <c r="J24" i="39" s="1"/>
  <c r="H71" i="37"/>
  <c r="I71" i="37" s="1"/>
  <c r="J71" i="37" s="1"/>
  <c r="H35" i="37"/>
  <c r="I35" i="37" s="1"/>
  <c r="J35" i="37" s="1"/>
  <c r="AH4" i="40"/>
  <c r="AQ4" i="40" s="1"/>
  <c r="Z4" i="40"/>
  <c r="H45" i="40"/>
  <c r="I45" i="40" s="1"/>
  <c r="J45" i="40" s="1"/>
  <c r="H18" i="40"/>
  <c r="I18" i="40" s="1"/>
  <c r="J18" i="40" s="1"/>
  <c r="H16" i="39"/>
  <c r="I16" i="39" s="1"/>
  <c r="J16" i="39" s="1"/>
  <c r="H64" i="37"/>
  <c r="I64" i="37" s="1"/>
  <c r="J64" i="37" s="1"/>
  <c r="H28" i="37"/>
  <c r="I28" i="37" s="1"/>
  <c r="J28" i="37" s="1"/>
  <c r="H55" i="39"/>
  <c r="I55" i="39" s="1"/>
  <c r="J55" i="39" s="1"/>
  <c r="H12" i="39"/>
  <c r="I12" i="39" s="1"/>
  <c r="J12" i="39" s="1"/>
  <c r="H69" i="37"/>
  <c r="I69" i="37" s="1"/>
  <c r="J69" i="37" s="1"/>
  <c r="H33" i="37"/>
  <c r="I33" i="37" s="1"/>
  <c r="J33" i="37" s="1"/>
  <c r="H48" i="40"/>
  <c r="I48" i="40" s="1"/>
  <c r="J48" i="40" s="1"/>
  <c r="H21" i="40"/>
  <c r="I21" i="40" s="1"/>
  <c r="J21" i="40" s="1"/>
  <c r="H11" i="40"/>
  <c r="I11" i="40" s="1"/>
  <c r="J11" i="40" s="1"/>
  <c r="H29" i="40"/>
  <c r="I29" i="40" s="1"/>
  <c r="J29" i="40" s="1"/>
  <c r="H47" i="40"/>
  <c r="I47" i="40" s="1"/>
  <c r="J47" i="40" s="1"/>
  <c r="H65" i="40"/>
  <c r="I65" i="40" s="1"/>
  <c r="J65" i="40" s="1"/>
  <c r="H40" i="39"/>
  <c r="I40" i="39" s="1"/>
  <c r="J40" i="39" s="1"/>
  <c r="H80" i="37"/>
  <c r="I80" i="37" s="1"/>
  <c r="J80" i="37" s="1"/>
  <c r="H44" i="37"/>
  <c r="I44" i="37" s="1"/>
  <c r="J44" i="37" s="1"/>
  <c r="H8" i="37"/>
  <c r="I8" i="37" s="1"/>
  <c r="J8" i="37" s="1"/>
  <c r="Z4" i="43"/>
  <c r="AH4" i="43"/>
  <c r="AQ4" i="43" s="1"/>
  <c r="AI3" i="43"/>
  <c r="H57" i="39"/>
  <c r="I57" i="39" s="1"/>
  <c r="J57" i="39" s="1"/>
  <c r="H14" i="39"/>
  <c r="I14" i="39" s="1"/>
  <c r="J14" i="39" s="1"/>
  <c r="H32" i="39"/>
  <c r="I32" i="39" s="1"/>
  <c r="J32" i="39" s="1"/>
  <c r="H50" i="39"/>
  <c r="I50" i="39" s="1"/>
  <c r="J50" i="39" s="1"/>
  <c r="H68" i="39"/>
  <c r="I68" i="39" s="1"/>
  <c r="J68" i="39" s="1"/>
  <c r="H96" i="37"/>
  <c r="I96" i="37" s="1"/>
  <c r="J96" i="37" s="1"/>
  <c r="H60" i="37"/>
  <c r="I60" i="37" s="1"/>
  <c r="J60" i="37" s="1"/>
  <c r="H24" i="37"/>
  <c r="I24" i="37" s="1"/>
  <c r="J24" i="37" s="1"/>
  <c r="H76" i="35"/>
  <c r="I76" i="35" s="1"/>
  <c r="J76" i="35" s="1"/>
  <c r="H33" i="35"/>
  <c r="I33" i="35" s="1"/>
  <c r="J33" i="35" s="1"/>
  <c r="H73" i="34"/>
  <c r="I73" i="34" s="1"/>
  <c r="J73" i="34" s="1"/>
  <c r="H55" i="34"/>
  <c r="I55" i="34" s="1"/>
  <c r="J55" i="34" s="1"/>
  <c r="H37" i="34"/>
  <c r="I37" i="34" s="1"/>
  <c r="J37" i="34" s="1"/>
  <c r="H19" i="34"/>
  <c r="I19" i="34" s="1"/>
  <c r="J19" i="34" s="1"/>
  <c r="H75" i="33"/>
  <c r="I75" i="33" s="1"/>
  <c r="J75" i="33" s="1"/>
  <c r="H39" i="33"/>
  <c r="I39" i="33" s="1"/>
  <c r="J39" i="33" s="1"/>
  <c r="H40" i="36"/>
  <c r="I40" i="36" s="1"/>
  <c r="J40" i="36" s="1"/>
  <c r="H4" i="36"/>
  <c r="I4" i="36" s="1"/>
  <c r="J4" i="36" s="1"/>
  <c r="K4" i="36" s="1"/>
  <c r="H61" i="35"/>
  <c r="I61" i="35" s="1"/>
  <c r="J61" i="35" s="1"/>
  <c r="H18" i="35"/>
  <c r="I18" i="35" s="1"/>
  <c r="J18" i="35" s="1"/>
  <c r="H74" i="33"/>
  <c r="I74" i="33" s="1"/>
  <c r="J74" i="33" s="1"/>
  <c r="H38" i="33"/>
  <c r="I38" i="33" s="1"/>
  <c r="J38" i="33" s="1"/>
  <c r="AQ4" i="39"/>
  <c r="H16" i="38"/>
  <c r="I16" i="38" s="1"/>
  <c r="J16" i="38" s="1"/>
  <c r="H34" i="38"/>
  <c r="I34" i="38" s="1"/>
  <c r="J34" i="38" s="1"/>
  <c r="H52" i="38"/>
  <c r="I52" i="38" s="1"/>
  <c r="J52" i="38" s="1"/>
  <c r="H70" i="38"/>
  <c r="I70" i="38" s="1"/>
  <c r="J70" i="38" s="1"/>
  <c r="H88" i="38"/>
  <c r="I88" i="38" s="1"/>
  <c r="J88" i="38" s="1"/>
  <c r="H5" i="38"/>
  <c r="I5" i="38" s="1"/>
  <c r="J5" i="38" s="1"/>
  <c r="H23" i="38"/>
  <c r="I23" i="38" s="1"/>
  <c r="J23" i="38" s="1"/>
  <c r="H41" i="38"/>
  <c r="I41" i="38" s="1"/>
  <c r="J41" i="38" s="1"/>
  <c r="H59" i="38"/>
  <c r="I59" i="38" s="1"/>
  <c r="J59" i="38" s="1"/>
  <c r="H77" i="38"/>
  <c r="I77" i="38" s="1"/>
  <c r="J77" i="38" s="1"/>
  <c r="H39" i="36"/>
  <c r="I39" i="36" s="1"/>
  <c r="J39" i="36" s="1"/>
  <c r="H17" i="36"/>
  <c r="I17" i="36" s="1"/>
  <c r="J17" i="36" s="1"/>
  <c r="H35" i="36"/>
  <c r="I35" i="36" s="1"/>
  <c r="J35" i="36" s="1"/>
  <c r="H53" i="36"/>
  <c r="I53" i="36" s="1"/>
  <c r="J53" i="36" s="1"/>
  <c r="AH3" i="35"/>
  <c r="AQ3" i="35" s="1"/>
  <c r="H75" i="35"/>
  <c r="I75" i="35" s="1"/>
  <c r="J75" i="35" s="1"/>
  <c r="H10" i="35"/>
  <c r="I10" i="35" s="1"/>
  <c r="J10" i="35" s="1"/>
  <c r="H17" i="35"/>
  <c r="I17" i="35" s="1"/>
  <c r="J17" i="35" s="1"/>
  <c r="H35" i="35"/>
  <c r="I35" i="35" s="1"/>
  <c r="J35" i="35" s="1"/>
  <c r="H53" i="35"/>
  <c r="I53" i="35" s="1"/>
  <c r="J53" i="35" s="1"/>
  <c r="H71" i="35"/>
  <c r="I71" i="35" s="1"/>
  <c r="J71" i="35" s="1"/>
  <c r="H75" i="34"/>
  <c r="I75" i="34" s="1"/>
  <c r="J75" i="34" s="1"/>
  <c r="H57" i="34"/>
  <c r="I57" i="34" s="1"/>
  <c r="J57" i="34" s="1"/>
  <c r="H39" i="34"/>
  <c r="I39" i="34" s="1"/>
  <c r="J39" i="34" s="1"/>
  <c r="H21" i="34"/>
  <c r="I21" i="34" s="1"/>
  <c r="J21" i="34" s="1"/>
  <c r="H63" i="32"/>
  <c r="I63" i="32" s="1"/>
  <c r="J63" i="32" s="1"/>
  <c r="H45" i="32"/>
  <c r="I45" i="32" s="1"/>
  <c r="J45" i="32" s="1"/>
  <c r="H27" i="32"/>
  <c r="I27" i="32" s="1"/>
  <c r="J27" i="32" s="1"/>
  <c r="H9" i="32"/>
  <c r="I9" i="32" s="1"/>
  <c r="J9" i="32" s="1"/>
  <c r="H72" i="31"/>
  <c r="I72" i="31" s="1"/>
  <c r="J72" i="31" s="1"/>
  <c r="H54" i="31"/>
  <c r="I54" i="31" s="1"/>
  <c r="J54" i="31" s="1"/>
  <c r="H36" i="31"/>
  <c r="I36" i="31" s="1"/>
  <c r="J36" i="31" s="1"/>
  <c r="H18" i="31"/>
  <c r="I18" i="31" s="1"/>
  <c r="J18" i="31" s="1"/>
  <c r="H66" i="36"/>
  <c r="I66" i="36" s="1"/>
  <c r="J66" i="36" s="1"/>
  <c r="H48" i="36"/>
  <c r="I48" i="36" s="1"/>
  <c r="J48" i="36" s="1"/>
  <c r="H30" i="36"/>
  <c r="I30" i="36" s="1"/>
  <c r="J30" i="36" s="1"/>
  <c r="H12" i="36"/>
  <c r="I12" i="36" s="1"/>
  <c r="J12" i="36" s="1"/>
  <c r="H85" i="30"/>
  <c r="I85" i="30" s="1"/>
  <c r="J85" i="30" s="1"/>
  <c r="H67" i="30"/>
  <c r="I67" i="30" s="1"/>
  <c r="J67" i="30" s="1"/>
  <c r="H49" i="30"/>
  <c r="I49" i="30" s="1"/>
  <c r="J49" i="30" s="1"/>
  <c r="H31" i="30"/>
  <c r="I31" i="30" s="1"/>
  <c r="J31" i="30" s="1"/>
  <c r="H13" i="30"/>
  <c r="I13" i="30" s="1"/>
  <c r="J13" i="30" s="1"/>
  <c r="H57" i="29"/>
  <c r="I57" i="29" s="1"/>
  <c r="J57" i="29" s="1"/>
  <c r="H21" i="29"/>
  <c r="I21" i="29" s="1"/>
  <c r="J21" i="29" s="1"/>
  <c r="H61" i="28"/>
  <c r="I61" i="28" s="1"/>
  <c r="J61" i="28" s="1"/>
  <c r="H43" i="28"/>
  <c r="I43" i="28" s="1"/>
  <c r="J43" i="28" s="1"/>
  <c r="H25" i="28"/>
  <c r="I25" i="28" s="1"/>
  <c r="J25" i="28" s="1"/>
  <c r="H7" i="28"/>
  <c r="I7" i="28" s="1"/>
  <c r="J7" i="28" s="1"/>
  <c r="H64" i="27"/>
  <c r="I64" i="27" s="1"/>
  <c r="J64" i="27" s="1"/>
  <c r="H46" i="27"/>
  <c r="I46" i="27" s="1"/>
  <c r="J46" i="27" s="1"/>
  <c r="H28" i="27"/>
  <c r="I28" i="27" s="1"/>
  <c r="J28" i="27" s="1"/>
  <c r="H10" i="27"/>
  <c r="I10" i="27" s="1"/>
  <c r="J10" i="27" s="1"/>
  <c r="H69" i="26"/>
  <c r="I69" i="26" s="1"/>
  <c r="J69" i="26" s="1"/>
  <c r="H51" i="26"/>
  <c r="I51" i="26" s="1"/>
  <c r="J51" i="26" s="1"/>
  <c r="H33" i="26"/>
  <c r="I33" i="26" s="1"/>
  <c r="J33" i="26" s="1"/>
  <c r="H15" i="26"/>
  <c r="I15" i="26" s="1"/>
  <c r="J15" i="26" s="1"/>
  <c r="AN3" i="30"/>
  <c r="AI3" i="30"/>
  <c r="H47" i="32"/>
  <c r="I47" i="32" s="1"/>
  <c r="J47" i="32" s="1"/>
  <c r="H20" i="32"/>
  <c r="I20" i="32" s="1"/>
  <c r="J20" i="32" s="1"/>
  <c r="H75" i="30"/>
  <c r="I75" i="30" s="1"/>
  <c r="J75" i="30" s="1"/>
  <c r="H57" i="30"/>
  <c r="I57" i="30" s="1"/>
  <c r="J57" i="30" s="1"/>
  <c r="H39" i="30"/>
  <c r="I39" i="30" s="1"/>
  <c r="J39" i="30" s="1"/>
  <c r="H21" i="30"/>
  <c r="I21" i="30" s="1"/>
  <c r="J21" i="30" s="1"/>
  <c r="H79" i="29"/>
  <c r="I79" i="29" s="1"/>
  <c r="J79" i="29" s="1"/>
  <c r="H43" i="29"/>
  <c r="I43" i="29" s="1"/>
  <c r="J43" i="29" s="1"/>
  <c r="AH4" i="28"/>
  <c r="AQ4" i="28" s="1"/>
  <c r="H54" i="28"/>
  <c r="I54" i="28" s="1"/>
  <c r="J54" i="28" s="1"/>
  <c r="H36" i="28"/>
  <c r="I36" i="28" s="1"/>
  <c r="J36" i="28" s="1"/>
  <c r="H18" i="28"/>
  <c r="I18" i="28" s="1"/>
  <c r="J18" i="28" s="1"/>
  <c r="H66" i="27"/>
  <c r="I66" i="27" s="1"/>
  <c r="J66" i="27" s="1"/>
  <c r="H48" i="27"/>
  <c r="I48" i="27" s="1"/>
  <c r="J48" i="27" s="1"/>
  <c r="H30" i="27"/>
  <c r="I30" i="27" s="1"/>
  <c r="J30" i="27" s="1"/>
  <c r="H12" i="27"/>
  <c r="I12" i="27" s="1"/>
  <c r="J12" i="27" s="1"/>
  <c r="H86" i="26"/>
  <c r="I86" i="26" s="1"/>
  <c r="J86" i="26" s="1"/>
  <c r="H68" i="26"/>
  <c r="I68" i="26" s="1"/>
  <c r="J68" i="26" s="1"/>
  <c r="H50" i="26"/>
  <c r="I50" i="26" s="1"/>
  <c r="J50" i="26" s="1"/>
  <c r="H32" i="26"/>
  <c r="I32" i="26" s="1"/>
  <c r="J32" i="26" s="1"/>
  <c r="H14" i="26"/>
  <c r="I14" i="26" s="1"/>
  <c r="J14" i="26" s="1"/>
  <c r="AH4" i="35"/>
  <c r="AQ4" i="35" s="1"/>
  <c r="Z4" i="35"/>
  <c r="H22" i="22"/>
  <c r="I22" i="22" s="1"/>
  <c r="J22" i="22" s="1"/>
  <c r="H16" i="22"/>
  <c r="I16" i="22" s="1"/>
  <c r="J16" i="22" s="1"/>
  <c r="I15" i="16"/>
  <c r="J15" i="16" s="1"/>
  <c r="I12" i="15"/>
  <c r="J12" i="15" s="1"/>
  <c r="H30" i="35"/>
  <c r="I30" i="35" s="1"/>
  <c r="J30" i="35" s="1"/>
  <c r="H48" i="35"/>
  <c r="I48" i="35" s="1"/>
  <c r="J48" i="35" s="1"/>
  <c r="H12" i="35"/>
  <c r="I12" i="35" s="1"/>
  <c r="J12" i="35" s="1"/>
  <c r="H73" i="35"/>
  <c r="I73" i="35" s="1"/>
  <c r="J73" i="35" s="1"/>
  <c r="H55" i="35"/>
  <c r="I55" i="35" s="1"/>
  <c r="J55" i="35" s="1"/>
  <c r="H66" i="35"/>
  <c r="I66" i="35" s="1"/>
  <c r="J66" i="35" s="1"/>
  <c r="H37" i="35"/>
  <c r="I37" i="35" s="1"/>
  <c r="J37" i="35" s="1"/>
  <c r="H19" i="35"/>
  <c r="I19" i="35" s="1"/>
  <c r="J19" i="35" s="1"/>
  <c r="H23" i="33"/>
  <c r="I23" i="33" s="1"/>
  <c r="J23" i="33" s="1"/>
  <c r="H17" i="33"/>
  <c r="I17" i="33" s="1"/>
  <c r="J17" i="33" s="1"/>
  <c r="H5" i="33"/>
  <c r="I5" i="33" s="1"/>
  <c r="J5" i="33" s="1"/>
  <c r="K5" i="33" s="1"/>
  <c r="H76" i="85"/>
  <c r="I76" i="85" s="1"/>
  <c r="J76" i="85" s="1"/>
  <c r="H94" i="85"/>
  <c r="I94" i="85" s="1"/>
  <c r="J94" i="85" s="1"/>
  <c r="H35" i="85"/>
  <c r="I35" i="85" s="1"/>
  <c r="J35" i="85" s="1"/>
  <c r="H35" i="33"/>
  <c r="I35" i="33" s="1"/>
  <c r="J35" i="33" s="1"/>
  <c r="H59" i="32"/>
  <c r="I59" i="32" s="1"/>
  <c r="J59" i="32" s="1"/>
  <c r="H41" i="32"/>
  <c r="I41" i="32" s="1"/>
  <c r="J41" i="32" s="1"/>
  <c r="H23" i="32"/>
  <c r="I23" i="32" s="1"/>
  <c r="J23" i="32" s="1"/>
  <c r="H5" i="32"/>
  <c r="I5" i="32" s="1"/>
  <c r="J5" i="32" s="1"/>
  <c r="AH4" i="26"/>
  <c r="AQ4" i="26" s="1"/>
  <c r="Z4" i="26"/>
  <c r="H69" i="25"/>
  <c r="I69" i="25" s="1"/>
  <c r="J69" i="25" s="1"/>
  <c r="H33" i="25"/>
  <c r="I33" i="25" s="1"/>
  <c r="J33" i="25" s="1"/>
  <c r="H20" i="21"/>
  <c r="I20" i="21" s="1"/>
  <c r="J20" i="21" s="1"/>
  <c r="I10" i="4"/>
  <c r="J10" i="4" s="1"/>
  <c r="I17" i="3"/>
  <c r="J17" i="3" s="1"/>
  <c r="AI3" i="35"/>
  <c r="AN3" i="35"/>
  <c r="H50" i="28"/>
  <c r="I50" i="28" s="1"/>
  <c r="J50" i="28" s="1"/>
  <c r="H23" i="28"/>
  <c r="I23" i="28" s="1"/>
  <c r="J23" i="28" s="1"/>
  <c r="H80" i="25"/>
  <c r="I80" i="25" s="1"/>
  <c r="J80" i="25" s="1"/>
  <c r="H44" i="25"/>
  <c r="I44" i="25" s="1"/>
  <c r="J44" i="25" s="1"/>
  <c r="H8" i="25"/>
  <c r="I8" i="25" s="1"/>
  <c r="J8" i="25" s="1"/>
  <c r="H20" i="22"/>
  <c r="I20" i="22" s="1"/>
  <c r="J20" i="22" s="1"/>
  <c r="H7" i="21"/>
  <c r="I7" i="21" s="1"/>
  <c r="J7" i="21" s="1"/>
  <c r="I16" i="16"/>
  <c r="J16" i="16" s="1"/>
  <c r="I19" i="15"/>
  <c r="J19" i="15" s="1"/>
  <c r="I8" i="15"/>
  <c r="J8" i="15" s="1"/>
  <c r="K5" i="9"/>
  <c r="H35" i="32"/>
  <c r="I35" i="32" s="1"/>
  <c r="J35" i="32" s="1"/>
  <c r="H71" i="31"/>
  <c r="I71" i="31" s="1"/>
  <c r="J71" i="31" s="1"/>
  <c r="H4" i="31"/>
  <c r="I4" i="31" s="1"/>
  <c r="J4" i="31" s="1"/>
  <c r="K4" i="31" s="1"/>
  <c r="H68" i="30"/>
  <c r="I68" i="30" s="1"/>
  <c r="J68" i="30" s="1"/>
  <c r="H96" i="29"/>
  <c r="I96" i="29" s="1"/>
  <c r="J96" i="29" s="1"/>
  <c r="H42" i="29"/>
  <c r="I42" i="29" s="1"/>
  <c r="J42" i="29" s="1"/>
  <c r="H4" i="29"/>
  <c r="I4" i="29" s="1"/>
  <c r="J4" i="29" s="1"/>
  <c r="K4" i="29" s="1"/>
  <c r="H12" i="21"/>
  <c r="I12" i="21" s="1"/>
  <c r="J12" i="21" s="1"/>
  <c r="K6" i="10"/>
  <c r="K7" i="10" s="1"/>
  <c r="I21" i="2"/>
  <c r="J21" i="2" s="1"/>
  <c r="I15" i="2"/>
  <c r="J15" i="2" s="1"/>
  <c r="H44" i="28"/>
  <c r="I44" i="28" s="1"/>
  <c r="J44" i="28" s="1"/>
  <c r="H53" i="30"/>
  <c r="I53" i="30" s="1"/>
  <c r="J53" i="30" s="1"/>
  <c r="W5" i="29"/>
  <c r="AG4" i="29"/>
  <c r="AP4" i="29" s="1"/>
  <c r="AF4" i="29"/>
  <c r="AO4" i="29" s="1"/>
  <c r="AE4" i="29"/>
  <c r="H94" i="29"/>
  <c r="I94" i="29" s="1"/>
  <c r="J94" i="29" s="1"/>
  <c r="H40" i="29"/>
  <c r="I40" i="29" s="1"/>
  <c r="J40" i="29" s="1"/>
  <c r="H77" i="25"/>
  <c r="I77" i="25" s="1"/>
  <c r="J77" i="25" s="1"/>
  <c r="H41" i="25"/>
  <c r="I41" i="25" s="1"/>
  <c r="J41" i="25" s="1"/>
  <c r="H5" i="25"/>
  <c r="I5" i="25" s="1"/>
  <c r="J5" i="25" s="1"/>
  <c r="K5" i="25" s="1"/>
  <c r="H23" i="22"/>
  <c r="I23" i="22" s="1"/>
  <c r="J23" i="22" s="1"/>
  <c r="H16" i="21"/>
  <c r="I16" i="21" s="1"/>
  <c r="J16" i="21" s="1"/>
  <c r="H22" i="18"/>
  <c r="I22" i="18" s="1"/>
  <c r="J22" i="18" s="1"/>
  <c r="H15" i="17"/>
  <c r="I15" i="17" s="1"/>
  <c r="J15" i="17" s="1"/>
  <c r="I5" i="15"/>
  <c r="J5" i="15" s="1"/>
  <c r="H8" i="10"/>
  <c r="I8" i="10" s="1"/>
  <c r="J8" i="10" s="1"/>
  <c r="Y5" i="8"/>
  <c r="H19" i="6"/>
  <c r="I19" i="6" s="1"/>
  <c r="J19" i="6" s="1"/>
  <c r="H6" i="5"/>
  <c r="I6" i="5" s="1"/>
  <c r="J6" i="5" s="1"/>
  <c r="I7" i="4"/>
  <c r="J7" i="4" s="1"/>
  <c r="K7" i="4" s="1"/>
  <c r="I22" i="3"/>
  <c r="J22" i="3" s="1"/>
  <c r="I16" i="3"/>
  <c r="J16" i="3" s="1"/>
  <c r="I8" i="2"/>
  <c r="J8" i="2" s="1"/>
  <c r="H21" i="50"/>
  <c r="H18" i="50"/>
  <c r="H15" i="50"/>
  <c r="H12" i="50"/>
  <c r="H6" i="50"/>
  <c r="H22" i="50"/>
  <c r="H19" i="50"/>
  <c r="H16" i="50"/>
  <c r="H13" i="50"/>
  <c r="H8" i="50"/>
  <c r="H7" i="50"/>
  <c r="H23" i="50"/>
  <c r="H20" i="50"/>
  <c r="H17" i="50"/>
  <c r="H14" i="50"/>
  <c r="H10" i="50"/>
  <c r="H11" i="50"/>
  <c r="H5" i="50"/>
  <c r="H4" i="50"/>
  <c r="H9" i="50"/>
  <c r="H23" i="63"/>
  <c r="H20" i="63"/>
  <c r="H17" i="63"/>
  <c r="H14" i="63"/>
  <c r="H10" i="63"/>
  <c r="H11" i="63"/>
  <c r="H5" i="63"/>
  <c r="H4" i="63"/>
  <c r="H21" i="63"/>
  <c r="H18" i="63"/>
  <c r="H15" i="63"/>
  <c r="H12" i="63"/>
  <c r="H6" i="63"/>
  <c r="H22" i="63"/>
  <c r="H19" i="63"/>
  <c r="H16" i="63"/>
  <c r="H13" i="63"/>
  <c r="H8" i="63"/>
  <c r="H7" i="63"/>
  <c r="H9" i="63"/>
  <c r="I14" i="15"/>
  <c r="J14" i="15" s="1"/>
  <c r="H8" i="17"/>
  <c r="I8" i="17" s="1"/>
  <c r="J8" i="17" s="1"/>
  <c r="H22" i="5"/>
  <c r="I22" i="5" s="1"/>
  <c r="J22" i="5" s="1"/>
  <c r="H20" i="6"/>
  <c r="I20" i="6" s="1"/>
  <c r="J20" i="6" s="1"/>
  <c r="H83" i="29"/>
  <c r="I83" i="29" s="1"/>
  <c r="J83" i="29" s="1"/>
  <c r="AI3" i="25"/>
  <c r="AI3" i="7"/>
  <c r="H7" i="5"/>
  <c r="I7" i="5" s="1"/>
  <c r="J7" i="5" s="1"/>
  <c r="AO4" i="17"/>
  <c r="K6" i="89" l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K8" i="90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K6" i="33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AF5" i="85"/>
  <c r="AO5" i="85" s="1"/>
  <c r="W6" i="85"/>
  <c r="AE5" i="85"/>
  <c r="AG5" i="85"/>
  <c r="AP5" i="85" s="1"/>
  <c r="K8" i="3"/>
  <c r="K6" i="26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K6" i="21"/>
  <c r="AH5" i="88"/>
  <c r="W6" i="1"/>
  <c r="AG5" i="1"/>
  <c r="AP5" i="1" s="1"/>
  <c r="AF5" i="1"/>
  <c r="AO5" i="1" s="1"/>
  <c r="AE5" i="1"/>
  <c r="K7" i="80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6" i="70"/>
  <c r="K6" i="86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K7" i="87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6" i="9"/>
  <c r="AR3" i="30"/>
  <c r="I11" i="55"/>
  <c r="J11" i="55" s="1"/>
  <c r="I5" i="64"/>
  <c r="J5" i="64" s="1"/>
  <c r="I9" i="24"/>
  <c r="J9" i="24" s="1"/>
  <c r="AI3" i="71"/>
  <c r="AN3" i="71"/>
  <c r="I19" i="63"/>
  <c r="J19" i="63" s="1"/>
  <c r="I11" i="50"/>
  <c r="J11" i="50" s="1"/>
  <c r="I6" i="50"/>
  <c r="J6" i="50" s="1"/>
  <c r="I13" i="63"/>
  <c r="J13" i="63" s="1"/>
  <c r="I15" i="63"/>
  <c r="J15" i="63" s="1"/>
  <c r="I10" i="63"/>
  <c r="J10" i="63" s="1"/>
  <c r="I4" i="50"/>
  <c r="J4" i="50" s="1"/>
  <c r="K4" i="50" s="1"/>
  <c r="I20" i="50"/>
  <c r="J20" i="50" s="1"/>
  <c r="I19" i="50"/>
  <c r="J19" i="50" s="1"/>
  <c r="I21" i="50"/>
  <c r="J21" i="50" s="1"/>
  <c r="X5" i="29"/>
  <c r="AH5" i="29" s="1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AE4" i="40"/>
  <c r="W5" i="40"/>
  <c r="AG4" i="40"/>
  <c r="AP4" i="40" s="1"/>
  <c r="AF4" i="40"/>
  <c r="AO4" i="40" s="1"/>
  <c r="Y5" i="62"/>
  <c r="AI4" i="72"/>
  <c r="AN4" i="72"/>
  <c r="AG4" i="49"/>
  <c r="AP4" i="49" s="1"/>
  <c r="AF4" i="49"/>
  <c r="AO4" i="49" s="1"/>
  <c r="AE4" i="49"/>
  <c r="W5" i="49"/>
  <c r="AF4" i="77"/>
  <c r="AO4" i="77" s="1"/>
  <c r="AE4" i="77"/>
  <c r="W5" i="77"/>
  <c r="AG4" i="77"/>
  <c r="AP4" i="77" s="1"/>
  <c r="K5" i="79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Y5" i="83"/>
  <c r="AF4" i="86"/>
  <c r="AO4" i="86" s="1"/>
  <c r="AE4" i="86"/>
  <c r="AG4" i="86"/>
  <c r="AP4" i="86" s="1"/>
  <c r="W5" i="86"/>
  <c r="K5" i="88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AE4" i="92"/>
  <c r="AG4" i="92"/>
  <c r="AP4" i="92" s="1"/>
  <c r="W5" i="92"/>
  <c r="AF4" i="92"/>
  <c r="AO4" i="92" s="1"/>
  <c r="AI4" i="93"/>
  <c r="AN4" i="93"/>
  <c r="AR3" i="23"/>
  <c r="I7" i="55"/>
  <c r="J7" i="55" s="1"/>
  <c r="I6" i="55"/>
  <c r="J6" i="55" s="1"/>
  <c r="I5" i="55"/>
  <c r="J5" i="55" s="1"/>
  <c r="I23" i="55"/>
  <c r="J23" i="55" s="1"/>
  <c r="I10" i="64"/>
  <c r="J10" i="64" s="1"/>
  <c r="I22" i="64"/>
  <c r="J22" i="64" s="1"/>
  <c r="I4" i="64"/>
  <c r="J4" i="64" s="1"/>
  <c r="K4" i="64" s="1"/>
  <c r="AO4" i="64" s="1"/>
  <c r="I22" i="24"/>
  <c r="J22" i="24" s="1"/>
  <c r="I12" i="24"/>
  <c r="J12" i="24" s="1"/>
  <c r="I4" i="24"/>
  <c r="J4" i="24" s="1"/>
  <c r="K4" i="24" s="1"/>
  <c r="I20" i="24"/>
  <c r="J20" i="24" s="1"/>
  <c r="AQ4" i="37"/>
  <c r="K5" i="41"/>
  <c r="K6" i="41" s="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W6" i="51"/>
  <c r="AF5" i="51"/>
  <c r="AE5" i="51"/>
  <c r="AG5" i="51"/>
  <c r="K6" i="47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AN4" i="61"/>
  <c r="AI4" i="61"/>
  <c r="AR3" i="59"/>
  <c r="AR3" i="88"/>
  <c r="AR3" i="91"/>
  <c r="K5" i="93"/>
  <c r="AQ5" i="93" s="1"/>
  <c r="W5" i="96"/>
  <c r="AG4" i="96"/>
  <c r="AP4" i="96" s="1"/>
  <c r="AF4" i="96"/>
  <c r="AO4" i="96" s="1"/>
  <c r="AE4" i="96"/>
  <c r="AP4" i="36"/>
  <c r="AI4" i="34"/>
  <c r="AN4" i="34"/>
  <c r="AR3" i="11"/>
  <c r="I4" i="68"/>
  <c r="J4" i="68" s="1"/>
  <c r="K4" i="68" s="1"/>
  <c r="I9" i="68"/>
  <c r="J9" i="68" s="1"/>
  <c r="I10" i="68"/>
  <c r="J10" i="68" s="1"/>
  <c r="I12" i="67"/>
  <c r="J12" i="67" s="1"/>
  <c r="I5" i="67"/>
  <c r="J5" i="67" s="1"/>
  <c r="I7" i="67"/>
  <c r="J7" i="67" s="1"/>
  <c r="I9" i="67"/>
  <c r="J9" i="67" s="1"/>
  <c r="I15" i="60"/>
  <c r="J15" i="60" s="1"/>
  <c r="I20" i="60"/>
  <c r="J20" i="60" s="1"/>
  <c r="I16" i="60"/>
  <c r="J16" i="60" s="1"/>
  <c r="I4" i="11"/>
  <c r="J4" i="11" s="1"/>
  <c r="K4" i="11" s="1"/>
  <c r="I5" i="11"/>
  <c r="J5" i="11" s="1"/>
  <c r="I16" i="11"/>
  <c r="J16" i="11" s="1"/>
  <c r="I15" i="12"/>
  <c r="J15" i="12" s="1"/>
  <c r="I17" i="12"/>
  <c r="J17" i="12" s="1"/>
  <c r="I7" i="12"/>
  <c r="J7" i="12" s="1"/>
  <c r="I18" i="7"/>
  <c r="J18" i="7" s="1"/>
  <c r="I12" i="7"/>
  <c r="J12" i="7" s="1"/>
  <c r="I23" i="7"/>
  <c r="J23" i="7" s="1"/>
  <c r="I19" i="7"/>
  <c r="J19" i="7" s="1"/>
  <c r="I11" i="8"/>
  <c r="J11" i="8" s="1"/>
  <c r="I20" i="8"/>
  <c r="J20" i="8" s="1"/>
  <c r="I8" i="8"/>
  <c r="J8" i="8" s="1"/>
  <c r="AN3" i="61"/>
  <c r="AI3" i="61"/>
  <c r="AR3" i="54"/>
  <c r="AI3" i="69"/>
  <c r="AN3" i="69"/>
  <c r="W5" i="95"/>
  <c r="AG4" i="95"/>
  <c r="AP4" i="95" s="1"/>
  <c r="AF4" i="95"/>
  <c r="AO4" i="95" s="1"/>
  <c r="AE4" i="95"/>
  <c r="AI4" i="21"/>
  <c r="AN4" i="21"/>
  <c r="I17" i="59"/>
  <c r="J17" i="59" s="1"/>
  <c r="I21" i="59"/>
  <c r="J21" i="59" s="1"/>
  <c r="I8" i="59"/>
  <c r="J8" i="59" s="1"/>
  <c r="AN4" i="73"/>
  <c r="AI4" i="73"/>
  <c r="AP4" i="81"/>
  <c r="AP4" i="88"/>
  <c r="W5" i="15"/>
  <c r="AE4" i="15"/>
  <c r="AG4" i="15"/>
  <c r="AP4" i="15" s="1"/>
  <c r="AF4" i="15"/>
  <c r="AO4" i="15" s="1"/>
  <c r="I5" i="72"/>
  <c r="J5" i="72" s="1"/>
  <c r="I10" i="72"/>
  <c r="J10" i="72" s="1"/>
  <c r="I17" i="72"/>
  <c r="J17" i="72" s="1"/>
  <c r="I18" i="72"/>
  <c r="J18" i="72" s="1"/>
  <c r="I16" i="56"/>
  <c r="J16" i="56" s="1"/>
  <c r="I14" i="56"/>
  <c r="J14" i="56" s="1"/>
  <c r="I12" i="56"/>
  <c r="J12" i="56" s="1"/>
  <c r="I11" i="56"/>
  <c r="J11" i="56" s="1"/>
  <c r="I6" i="23"/>
  <c r="J6" i="23" s="1"/>
  <c r="I5" i="23"/>
  <c r="J5" i="23" s="1"/>
  <c r="I14" i="23"/>
  <c r="J14" i="23" s="1"/>
  <c r="Y5" i="31"/>
  <c r="X5" i="31"/>
  <c r="AH5" i="31" s="1"/>
  <c r="Y5" i="44"/>
  <c r="Z5" i="44" s="1"/>
  <c r="AI3" i="55"/>
  <c r="AN3" i="55"/>
  <c r="AI3" i="57"/>
  <c r="AN3" i="57"/>
  <c r="AR3" i="74"/>
  <c r="AP4" i="75"/>
  <c r="AR4" i="1"/>
  <c r="I4" i="52"/>
  <c r="J4" i="52" s="1"/>
  <c r="K4" i="52" s="1"/>
  <c r="AQ4" i="52" s="1"/>
  <c r="I21" i="52"/>
  <c r="J21" i="52" s="1"/>
  <c r="I9" i="52"/>
  <c r="J9" i="52" s="1"/>
  <c r="I22" i="52"/>
  <c r="J22" i="52" s="1"/>
  <c r="AQ4" i="5"/>
  <c r="AE4" i="38"/>
  <c r="W5" i="38"/>
  <c r="AF4" i="38"/>
  <c r="AO4" i="38" s="1"/>
  <c r="AG4" i="38"/>
  <c r="AP4" i="38" s="1"/>
  <c r="AR3" i="22"/>
  <c r="AR3" i="15"/>
  <c r="AR3" i="14"/>
  <c r="I14" i="71"/>
  <c r="J14" i="71" s="1"/>
  <c r="I8" i="71"/>
  <c r="J8" i="71" s="1"/>
  <c r="I12" i="71"/>
  <c r="J12" i="71" s="1"/>
  <c r="I10" i="51"/>
  <c r="J10" i="51" s="1"/>
  <c r="I18" i="51"/>
  <c r="J18" i="51" s="1"/>
  <c r="I7" i="51"/>
  <c r="J7" i="51" s="1"/>
  <c r="I7" i="19"/>
  <c r="J7" i="19" s="1"/>
  <c r="I9" i="19"/>
  <c r="J9" i="19" s="1"/>
  <c r="I4" i="19"/>
  <c r="J4" i="19" s="1"/>
  <c r="K4" i="19" s="1"/>
  <c r="I17" i="20"/>
  <c r="J17" i="20" s="1"/>
  <c r="I16" i="20"/>
  <c r="J16" i="20" s="1"/>
  <c r="I18" i="20"/>
  <c r="J18" i="20" s="1"/>
  <c r="AQ4" i="27"/>
  <c r="AP4" i="46"/>
  <c r="Y5" i="87"/>
  <c r="X5" i="87"/>
  <c r="AI4" i="66"/>
  <c r="AN4" i="66"/>
  <c r="K6" i="57"/>
  <c r="AI4" i="28"/>
  <c r="AN4" i="28"/>
  <c r="AI4" i="19"/>
  <c r="AN4" i="19"/>
  <c r="X5" i="64"/>
  <c r="AH5" i="64" s="1"/>
  <c r="AF4" i="43"/>
  <c r="AO4" i="43" s="1"/>
  <c r="AE4" i="43"/>
  <c r="AG4" i="43"/>
  <c r="AP4" i="43" s="1"/>
  <c r="W5" i="43"/>
  <c r="AG4" i="55"/>
  <c r="AF4" i="55"/>
  <c r="W5" i="55"/>
  <c r="AE4" i="55"/>
  <c r="AN3" i="72"/>
  <c r="AI3" i="72"/>
  <c r="I8" i="55"/>
  <c r="J8" i="55" s="1"/>
  <c r="I15" i="24"/>
  <c r="J15" i="24" s="1"/>
  <c r="K6" i="69"/>
  <c r="I14" i="68"/>
  <c r="J14" i="68" s="1"/>
  <c r="I8" i="67"/>
  <c r="J8" i="67" s="1"/>
  <c r="I23" i="60"/>
  <c r="J23" i="60" s="1"/>
  <c r="I10" i="11"/>
  <c r="J10" i="11" s="1"/>
  <c r="I18" i="12"/>
  <c r="J18" i="12" s="1"/>
  <c r="I8" i="12"/>
  <c r="J8" i="12" s="1"/>
  <c r="I15" i="7"/>
  <c r="J15" i="7" s="1"/>
  <c r="I23" i="8"/>
  <c r="J23" i="8" s="1"/>
  <c r="AN3" i="60"/>
  <c r="AI3" i="60"/>
  <c r="I23" i="59"/>
  <c r="J23" i="59" s="1"/>
  <c r="I13" i="59"/>
  <c r="J13" i="59" s="1"/>
  <c r="AR3" i="1"/>
  <c r="I9" i="72"/>
  <c r="J9" i="72" s="1"/>
  <c r="I22" i="56"/>
  <c r="J22" i="56" s="1"/>
  <c r="I15" i="56"/>
  <c r="J15" i="56" s="1"/>
  <c r="K5" i="18"/>
  <c r="I12" i="23"/>
  <c r="J12" i="23" s="1"/>
  <c r="AR3" i="28"/>
  <c r="AR3" i="37"/>
  <c r="K6" i="45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AG4" i="60"/>
  <c r="W5" i="60"/>
  <c r="AE4" i="60"/>
  <c r="AF4" i="60"/>
  <c r="I7" i="52"/>
  <c r="J7" i="52" s="1"/>
  <c r="K6" i="9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I8" i="51"/>
  <c r="J8" i="51" s="1"/>
  <c r="I10" i="19"/>
  <c r="J10" i="19" s="1"/>
  <c r="I5" i="19"/>
  <c r="J5" i="19" s="1"/>
  <c r="I19" i="20"/>
  <c r="J19" i="20" s="1"/>
  <c r="Y5" i="39"/>
  <c r="X5" i="39"/>
  <c r="AH5" i="39" s="1"/>
  <c r="AN4" i="87"/>
  <c r="AI4" i="87"/>
  <c r="Y5" i="90"/>
  <c r="I17" i="63"/>
  <c r="J17" i="63" s="1"/>
  <c r="AN3" i="53"/>
  <c r="AI3" i="53"/>
  <c r="AG4" i="52"/>
  <c r="W5" i="52"/>
  <c r="AE4" i="52"/>
  <c r="AF4" i="52"/>
  <c r="I10" i="55"/>
  <c r="J10" i="55" s="1"/>
  <c r="I12" i="64"/>
  <c r="J12" i="64" s="1"/>
  <c r="AG4" i="12"/>
  <c r="AF4" i="12"/>
  <c r="W5" i="12"/>
  <c r="AE4" i="12"/>
  <c r="I8" i="24"/>
  <c r="J8" i="24" s="1"/>
  <c r="AI4" i="32"/>
  <c r="AN4" i="32"/>
  <c r="AN4" i="54"/>
  <c r="AI4" i="54"/>
  <c r="AR3" i="24"/>
  <c r="I22" i="68"/>
  <c r="J22" i="68" s="1"/>
  <c r="I15" i="68"/>
  <c r="J15" i="68" s="1"/>
  <c r="I17" i="68"/>
  <c r="J17" i="68" s="1"/>
  <c r="I20" i="67"/>
  <c r="J20" i="67" s="1"/>
  <c r="I17" i="67"/>
  <c r="J17" i="67" s="1"/>
  <c r="I13" i="67"/>
  <c r="J13" i="67" s="1"/>
  <c r="I5" i="60"/>
  <c r="J5" i="60" s="1"/>
  <c r="I21" i="60"/>
  <c r="J21" i="60" s="1"/>
  <c r="I9" i="60"/>
  <c r="J9" i="60" s="1"/>
  <c r="I22" i="60"/>
  <c r="J22" i="60" s="1"/>
  <c r="I12" i="11"/>
  <c r="J12" i="11" s="1"/>
  <c r="I14" i="11"/>
  <c r="J14" i="11" s="1"/>
  <c r="I9" i="11"/>
  <c r="J9" i="11" s="1"/>
  <c r="I22" i="11"/>
  <c r="J22" i="11" s="1"/>
  <c r="I21" i="12"/>
  <c r="J21" i="12" s="1"/>
  <c r="I23" i="12"/>
  <c r="J23" i="12" s="1"/>
  <c r="I13" i="12"/>
  <c r="J13" i="12" s="1"/>
  <c r="I4" i="7"/>
  <c r="J4" i="7" s="1"/>
  <c r="K4" i="7" s="1"/>
  <c r="I10" i="7"/>
  <c r="J10" i="7" s="1"/>
  <c r="I7" i="7"/>
  <c r="J7" i="7" s="1"/>
  <c r="I21" i="8"/>
  <c r="J21" i="8" s="1"/>
  <c r="I9" i="8"/>
  <c r="J9" i="8" s="1"/>
  <c r="I16" i="8"/>
  <c r="J16" i="8" s="1"/>
  <c r="K5" i="37"/>
  <c r="K6" i="37" s="1"/>
  <c r="K7" i="37" s="1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W5" i="45"/>
  <c r="AG4" i="45"/>
  <c r="AP4" i="45" s="1"/>
  <c r="AE4" i="45"/>
  <c r="AF4" i="45"/>
  <c r="AO4" i="45" s="1"/>
  <c r="Y5" i="61"/>
  <c r="AI3" i="66"/>
  <c r="AN3" i="66"/>
  <c r="AI3" i="58"/>
  <c r="AN3" i="58"/>
  <c r="AI3" i="65"/>
  <c r="AN3" i="65"/>
  <c r="AF4" i="69"/>
  <c r="AO4" i="69" s="1"/>
  <c r="W5" i="69"/>
  <c r="AE4" i="69"/>
  <c r="AG4" i="69"/>
  <c r="AP4" i="69" s="1"/>
  <c r="AR3" i="75"/>
  <c r="K5" i="78"/>
  <c r="Z5" i="84"/>
  <c r="Y5" i="84"/>
  <c r="AR3" i="83"/>
  <c r="K5" i="94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I6" i="59"/>
  <c r="J6" i="59" s="1"/>
  <c r="I5" i="59"/>
  <c r="J5" i="59" s="1"/>
  <c r="I16" i="59"/>
  <c r="J16" i="59" s="1"/>
  <c r="Y5" i="73"/>
  <c r="X5" i="73"/>
  <c r="AH5" i="73" s="1"/>
  <c r="AQ5" i="73" s="1"/>
  <c r="Z5" i="81"/>
  <c r="X5" i="81"/>
  <c r="AH5" i="81" s="1"/>
  <c r="AR3" i="20"/>
  <c r="I20" i="72"/>
  <c r="J20" i="72" s="1"/>
  <c r="I14" i="72"/>
  <c r="J14" i="72" s="1"/>
  <c r="I16" i="72"/>
  <c r="J16" i="72" s="1"/>
  <c r="I7" i="56"/>
  <c r="J7" i="56" s="1"/>
  <c r="I20" i="56"/>
  <c r="J20" i="56" s="1"/>
  <c r="I18" i="56"/>
  <c r="J18" i="56" s="1"/>
  <c r="I8" i="23"/>
  <c r="J8" i="23" s="1"/>
  <c r="I15" i="23"/>
  <c r="J15" i="23" s="1"/>
  <c r="I7" i="23"/>
  <c r="J7" i="23" s="1"/>
  <c r="I20" i="23"/>
  <c r="J20" i="23" s="1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K6" i="54"/>
  <c r="K8" i="58"/>
  <c r="AI3" i="92"/>
  <c r="I6" i="52"/>
  <c r="J6" i="52" s="1"/>
  <c r="I14" i="52"/>
  <c r="J14" i="52" s="1"/>
  <c r="I8" i="52"/>
  <c r="J8" i="52" s="1"/>
  <c r="AG4" i="3"/>
  <c r="AP4" i="3" s="1"/>
  <c r="AF4" i="3"/>
  <c r="AO4" i="3" s="1"/>
  <c r="W5" i="3"/>
  <c r="AE4" i="3"/>
  <c r="Y5" i="67"/>
  <c r="Z5" i="67" s="1"/>
  <c r="X5" i="67"/>
  <c r="AH5" i="67" s="1"/>
  <c r="I23" i="71"/>
  <c r="J23" i="71" s="1"/>
  <c r="I5" i="71"/>
  <c r="J5" i="71" s="1"/>
  <c r="I16" i="71"/>
  <c r="J16" i="71" s="1"/>
  <c r="I18" i="71"/>
  <c r="J18" i="71" s="1"/>
  <c r="I23" i="51"/>
  <c r="J23" i="51" s="1"/>
  <c r="I4" i="51"/>
  <c r="J4" i="51" s="1"/>
  <c r="K4" i="51" s="1"/>
  <c r="I13" i="51"/>
  <c r="J13" i="51" s="1"/>
  <c r="I14" i="19"/>
  <c r="J14" i="19" s="1"/>
  <c r="I13" i="19"/>
  <c r="J13" i="19" s="1"/>
  <c r="I12" i="19"/>
  <c r="J12" i="19" s="1"/>
  <c r="I11" i="19"/>
  <c r="J11" i="19" s="1"/>
  <c r="I23" i="20"/>
  <c r="J23" i="20" s="1"/>
  <c r="I22" i="20"/>
  <c r="J22" i="20" s="1"/>
  <c r="I9" i="20"/>
  <c r="J9" i="20" s="1"/>
  <c r="AI4" i="39"/>
  <c r="AN4" i="39"/>
  <c r="AQ3" i="39"/>
  <c r="AI3" i="39"/>
  <c r="AR3" i="49"/>
  <c r="AI3" i="64"/>
  <c r="AN3" i="64"/>
  <c r="AI3" i="70"/>
  <c r="AN3" i="70"/>
  <c r="X5" i="83"/>
  <c r="AH5" i="83" s="1"/>
  <c r="AQ4" i="88"/>
  <c r="K5" i="92"/>
  <c r="AG4" i="63"/>
  <c r="AF4" i="63"/>
  <c r="W5" i="63"/>
  <c r="AE4" i="63"/>
  <c r="AI4" i="8"/>
  <c r="AI4" i="58"/>
  <c r="AN4" i="58"/>
  <c r="AI4" i="30"/>
  <c r="AN4" i="30"/>
  <c r="AI4" i="56"/>
  <c r="AI4" i="90"/>
  <c r="AN4" i="90"/>
  <c r="AO4" i="19"/>
  <c r="AP4" i="94"/>
  <c r="AO4" i="50"/>
  <c r="I18" i="63"/>
  <c r="J18" i="63" s="1"/>
  <c r="I5" i="50"/>
  <c r="J5" i="50" s="1"/>
  <c r="AE4" i="35"/>
  <c r="AG4" i="35"/>
  <c r="AP4" i="35" s="1"/>
  <c r="AF4" i="35"/>
  <c r="AO4" i="35" s="1"/>
  <c r="W5" i="35"/>
  <c r="X5" i="72"/>
  <c r="AH5" i="72" s="1"/>
  <c r="I7" i="64"/>
  <c r="J7" i="64" s="1"/>
  <c r="I6" i="64"/>
  <c r="J6" i="64" s="1"/>
  <c r="I5" i="24"/>
  <c r="J5" i="24" s="1"/>
  <c r="AQ5" i="94"/>
  <c r="I12" i="68"/>
  <c r="J12" i="68" s="1"/>
  <c r="I10" i="67"/>
  <c r="J10" i="67" s="1"/>
  <c r="I18" i="60"/>
  <c r="J18" i="60" s="1"/>
  <c r="I6" i="11"/>
  <c r="J6" i="11" s="1"/>
  <c r="I19" i="11"/>
  <c r="J19" i="11" s="1"/>
  <c r="I20" i="12"/>
  <c r="J20" i="12" s="1"/>
  <c r="I15" i="8"/>
  <c r="J15" i="8" s="1"/>
  <c r="K5" i="76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AR3" i="31"/>
  <c r="AR3" i="48"/>
  <c r="I11" i="72"/>
  <c r="J11" i="72" s="1"/>
  <c r="I21" i="72"/>
  <c r="J21" i="72" s="1"/>
  <c r="K5" i="16"/>
  <c r="I11" i="23"/>
  <c r="J11" i="23" s="1"/>
  <c r="AR3" i="47"/>
  <c r="Z5" i="75"/>
  <c r="X5" i="75"/>
  <c r="AH5" i="75" s="1"/>
  <c r="Y5" i="75"/>
  <c r="I5" i="52"/>
  <c r="J5" i="52" s="1"/>
  <c r="AR3" i="2"/>
  <c r="I13" i="71"/>
  <c r="J13" i="71" s="1"/>
  <c r="I20" i="51"/>
  <c r="J20" i="51" s="1"/>
  <c r="I8" i="19"/>
  <c r="J8" i="19" s="1"/>
  <c r="I20" i="20"/>
  <c r="J20" i="20" s="1"/>
  <c r="AR3" i="25"/>
  <c r="I7" i="50"/>
  <c r="J7" i="50" s="1"/>
  <c r="AR3" i="87"/>
  <c r="AR3" i="89"/>
  <c r="K5" i="73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AR3" i="17"/>
  <c r="I13" i="55"/>
  <c r="J13" i="55" s="1"/>
  <c r="I13" i="64"/>
  <c r="J13" i="64" s="1"/>
  <c r="I11" i="64"/>
  <c r="J11" i="64" s="1"/>
  <c r="K5" i="15"/>
  <c r="I18" i="24"/>
  <c r="J18" i="24" s="1"/>
  <c r="K5" i="34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AQ4" i="34"/>
  <c r="AN3" i="52"/>
  <c r="AI3" i="52"/>
  <c r="K6" i="66"/>
  <c r="AR3" i="79"/>
  <c r="Z5" i="36"/>
  <c r="Y5" i="36"/>
  <c r="I9" i="63"/>
  <c r="J9" i="63" s="1"/>
  <c r="I4" i="63"/>
  <c r="J4" i="63" s="1"/>
  <c r="K4" i="63" s="1"/>
  <c r="I10" i="50"/>
  <c r="J10" i="50" s="1"/>
  <c r="I12" i="50"/>
  <c r="J12" i="50" s="1"/>
  <c r="AR3" i="43"/>
  <c r="K6" i="42"/>
  <c r="K7" i="42" s="1"/>
  <c r="K8" i="42" s="1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AR3" i="56"/>
  <c r="AR3" i="77"/>
  <c r="AI4" i="83"/>
  <c r="AN4" i="83"/>
  <c r="AR3" i="84"/>
  <c r="K5" i="5"/>
  <c r="AQ4" i="20"/>
  <c r="I16" i="55"/>
  <c r="J16" i="55" s="1"/>
  <c r="I18" i="55"/>
  <c r="J18" i="55" s="1"/>
  <c r="I14" i="55"/>
  <c r="J14" i="55" s="1"/>
  <c r="I8" i="64"/>
  <c r="J8" i="64" s="1"/>
  <c r="I20" i="64"/>
  <c r="J20" i="64" s="1"/>
  <c r="I15" i="64"/>
  <c r="J15" i="64" s="1"/>
  <c r="I13" i="24"/>
  <c r="J13" i="24" s="1"/>
  <c r="I21" i="24"/>
  <c r="J21" i="24" s="1"/>
  <c r="I10" i="24"/>
  <c r="J10" i="24" s="1"/>
  <c r="AQ3" i="36"/>
  <c r="AI3" i="36"/>
  <c r="AN3" i="68"/>
  <c r="AI3" i="68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AQ4" i="76"/>
  <c r="X5" i="9"/>
  <c r="AH5" i="9" s="1"/>
  <c r="AQ5" i="9" s="1"/>
  <c r="AF4" i="13"/>
  <c r="AO4" i="13" s="1"/>
  <c r="AG4" i="13"/>
  <c r="AP4" i="13" s="1"/>
  <c r="W5" i="13"/>
  <c r="AE4" i="13"/>
  <c r="AN4" i="36"/>
  <c r="AI4" i="36"/>
  <c r="Y5" i="34"/>
  <c r="X5" i="34"/>
  <c r="AH5" i="34" s="1"/>
  <c r="AQ5" i="34" s="1"/>
  <c r="K5" i="38"/>
  <c r="K6" i="38" s="1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AP4" i="78"/>
  <c r="AI3" i="82"/>
  <c r="AR3" i="16"/>
  <c r="AR3" i="12"/>
  <c r="AR3" i="19"/>
  <c r="I19" i="68"/>
  <c r="J19" i="68" s="1"/>
  <c r="I16" i="68"/>
  <c r="J16" i="68" s="1"/>
  <c r="I18" i="68"/>
  <c r="J18" i="68" s="1"/>
  <c r="I20" i="68"/>
  <c r="J20" i="68" s="1"/>
  <c r="I6" i="67"/>
  <c r="J6" i="67" s="1"/>
  <c r="I23" i="67"/>
  <c r="J23" i="67" s="1"/>
  <c r="I16" i="67"/>
  <c r="J16" i="67" s="1"/>
  <c r="I11" i="60"/>
  <c r="J11" i="60" s="1"/>
  <c r="I10" i="60"/>
  <c r="J10" i="60" s="1"/>
  <c r="I7" i="60"/>
  <c r="J7" i="60" s="1"/>
  <c r="W5" i="27"/>
  <c r="AG4" i="27"/>
  <c r="AP4" i="27" s="1"/>
  <c r="AF4" i="27"/>
  <c r="AO4" i="27" s="1"/>
  <c r="AE4" i="27"/>
  <c r="AR3" i="26"/>
  <c r="I15" i="11"/>
  <c r="J15" i="11" s="1"/>
  <c r="I17" i="11"/>
  <c r="J17" i="11" s="1"/>
  <c r="I7" i="11"/>
  <c r="J7" i="11" s="1"/>
  <c r="I11" i="12"/>
  <c r="J11" i="12" s="1"/>
  <c r="I5" i="12"/>
  <c r="J5" i="12" s="1"/>
  <c r="I16" i="12"/>
  <c r="J16" i="12" s="1"/>
  <c r="I5" i="7"/>
  <c r="J5" i="7" s="1"/>
  <c r="I14" i="7"/>
  <c r="J14" i="7" s="1"/>
  <c r="I8" i="7"/>
  <c r="J8" i="7" s="1"/>
  <c r="I12" i="8"/>
  <c r="J12" i="8" s="1"/>
  <c r="I10" i="8"/>
  <c r="J10" i="8" s="1"/>
  <c r="I6" i="8"/>
  <c r="J6" i="8" s="1"/>
  <c r="I19" i="8"/>
  <c r="J19" i="8" s="1"/>
  <c r="AR4" i="51"/>
  <c r="AI3" i="63"/>
  <c r="AN3" i="63"/>
  <c r="K5" i="75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5" i="82"/>
  <c r="AR3" i="85"/>
  <c r="W5" i="89"/>
  <c r="AG4" i="89"/>
  <c r="AP4" i="89" s="1"/>
  <c r="AE4" i="89"/>
  <c r="AF4" i="89"/>
  <c r="AO4" i="89" s="1"/>
  <c r="I14" i="59"/>
  <c r="J14" i="59" s="1"/>
  <c r="I12" i="59"/>
  <c r="J12" i="59" s="1"/>
  <c r="I11" i="59"/>
  <c r="J11" i="59" s="1"/>
  <c r="I19" i="59"/>
  <c r="J19" i="59" s="1"/>
  <c r="K5" i="27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AR3" i="62"/>
  <c r="AG4" i="22"/>
  <c r="AP4" i="22" s="1"/>
  <c r="AF4" i="22"/>
  <c r="AO4" i="22" s="1"/>
  <c r="W5" i="22"/>
  <c r="AE4" i="22"/>
  <c r="I4" i="72"/>
  <c r="J4" i="72" s="1"/>
  <c r="K4" i="72" s="1"/>
  <c r="I23" i="72"/>
  <c r="J23" i="72" s="1"/>
  <c r="I19" i="72"/>
  <c r="J19" i="72" s="1"/>
  <c r="I13" i="56"/>
  <c r="J13" i="56" s="1"/>
  <c r="I23" i="56"/>
  <c r="J23" i="56" s="1"/>
  <c r="I21" i="56"/>
  <c r="J21" i="56" s="1"/>
  <c r="I19" i="23"/>
  <c r="J19" i="23" s="1"/>
  <c r="I18" i="23"/>
  <c r="J18" i="23" s="1"/>
  <c r="I13" i="23"/>
  <c r="J13" i="23" s="1"/>
  <c r="I23" i="23"/>
  <c r="J23" i="23" s="1"/>
  <c r="AR3" i="27"/>
  <c r="AN4" i="31"/>
  <c r="AI4" i="31"/>
  <c r="X5" i="36"/>
  <c r="AH5" i="36" s="1"/>
  <c r="AQ5" i="36" s="1"/>
  <c r="AO4" i="44"/>
  <c r="AQ4" i="68"/>
  <c r="AN4" i="75"/>
  <c r="AI4" i="75"/>
  <c r="AQ4" i="82"/>
  <c r="W5" i="91"/>
  <c r="AG4" i="91"/>
  <c r="AP4" i="91" s="1"/>
  <c r="AF4" i="91"/>
  <c r="AO4" i="91" s="1"/>
  <c r="AE4" i="91"/>
  <c r="I12" i="52"/>
  <c r="J12" i="52" s="1"/>
  <c r="I17" i="52"/>
  <c r="J17" i="52" s="1"/>
  <c r="I13" i="52"/>
  <c r="J13" i="52" s="1"/>
  <c r="AG4" i="23"/>
  <c r="AF4" i="23"/>
  <c r="W5" i="23"/>
  <c r="AE4" i="23"/>
  <c r="I10" i="71"/>
  <c r="J10" i="71" s="1"/>
  <c r="I11" i="71"/>
  <c r="J11" i="71" s="1"/>
  <c r="I19" i="71"/>
  <c r="J19" i="71" s="1"/>
  <c r="I21" i="71"/>
  <c r="J21" i="71" s="1"/>
  <c r="I6" i="51"/>
  <c r="J6" i="51" s="1"/>
  <c r="I5" i="51"/>
  <c r="J5" i="51" s="1"/>
  <c r="I16" i="51"/>
  <c r="J16" i="51" s="1"/>
  <c r="I17" i="19"/>
  <c r="J17" i="19" s="1"/>
  <c r="I16" i="19"/>
  <c r="J16" i="19" s="1"/>
  <c r="I15" i="19"/>
  <c r="J15" i="19" s="1"/>
  <c r="I7" i="20"/>
  <c r="J7" i="20" s="1"/>
  <c r="I6" i="20"/>
  <c r="J6" i="20" s="1"/>
  <c r="I4" i="20"/>
  <c r="J4" i="20" s="1"/>
  <c r="K4" i="20" s="1"/>
  <c r="AR3" i="33"/>
  <c r="AQ4" i="18"/>
  <c r="K5" i="28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AI4" i="46"/>
  <c r="AN4" i="46"/>
  <c r="AR3" i="73"/>
  <c r="Y5" i="28"/>
  <c r="Z5" i="28" s="1"/>
  <c r="Z5" i="53"/>
  <c r="X5" i="58"/>
  <c r="AO4" i="30"/>
  <c r="X5" i="56"/>
  <c r="AH5" i="56" s="1"/>
  <c r="Z5" i="6"/>
  <c r="X5" i="6"/>
  <c r="AH5" i="6" s="1"/>
  <c r="AQ5" i="6" s="1"/>
  <c r="AP4" i="20"/>
  <c r="AO4" i="94"/>
  <c r="K7" i="1"/>
  <c r="AP4" i="50"/>
  <c r="AR3" i="7"/>
  <c r="I14" i="63"/>
  <c r="J14" i="63" s="1"/>
  <c r="I22" i="50"/>
  <c r="J22" i="50" s="1"/>
  <c r="I12" i="55"/>
  <c r="J12" i="55" s="1"/>
  <c r="K6" i="13"/>
  <c r="I23" i="24"/>
  <c r="J23" i="24" s="1"/>
  <c r="Z5" i="54"/>
  <c r="Y5" i="54"/>
  <c r="AI3" i="50"/>
  <c r="AN3" i="50"/>
  <c r="I5" i="68"/>
  <c r="J5" i="68" s="1"/>
  <c r="I14" i="67"/>
  <c r="J14" i="67" s="1"/>
  <c r="I4" i="60"/>
  <c r="J4" i="60" s="1"/>
  <c r="K4" i="60" s="1"/>
  <c r="I19" i="60"/>
  <c r="J19" i="60" s="1"/>
  <c r="I11" i="11"/>
  <c r="J11" i="11" s="1"/>
  <c r="I21" i="7"/>
  <c r="J21" i="7" s="1"/>
  <c r="I9" i="7"/>
  <c r="J9" i="7" s="1"/>
  <c r="I22" i="7"/>
  <c r="J22" i="7" s="1"/>
  <c r="I13" i="8"/>
  <c r="J13" i="8" s="1"/>
  <c r="AG4" i="68"/>
  <c r="AP4" i="68" s="1"/>
  <c r="AF4" i="68"/>
  <c r="AO4" i="68" s="1"/>
  <c r="AE4" i="68"/>
  <c r="W5" i="68"/>
  <c r="X5" i="21"/>
  <c r="AH5" i="21" s="1"/>
  <c r="AQ5" i="21" s="1"/>
  <c r="I4" i="59"/>
  <c r="J4" i="59" s="1"/>
  <c r="K4" i="59" s="1"/>
  <c r="Y5" i="88"/>
  <c r="Z5" i="88" s="1"/>
  <c r="I13" i="72"/>
  <c r="J13" i="72" s="1"/>
  <c r="I17" i="56"/>
  <c r="J17" i="56" s="1"/>
  <c r="I17" i="23"/>
  <c r="J17" i="23" s="1"/>
  <c r="K5" i="95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I10" i="52"/>
  <c r="J10" i="52" s="1"/>
  <c r="AR3" i="5"/>
  <c r="AR3" i="6"/>
  <c r="I4" i="71"/>
  <c r="J4" i="71" s="1"/>
  <c r="K4" i="71" s="1"/>
  <c r="I15" i="71"/>
  <c r="J15" i="71" s="1"/>
  <c r="I21" i="51"/>
  <c r="J21" i="51" s="1"/>
  <c r="I6" i="19"/>
  <c r="J6" i="19" s="1"/>
  <c r="I21" i="20"/>
  <c r="J21" i="20" s="1"/>
  <c r="Y5" i="46"/>
  <c r="Z5" i="46" s="1"/>
  <c r="K5" i="8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AQ4" i="81"/>
  <c r="AR3" i="93"/>
  <c r="Z5" i="7"/>
  <c r="X5" i="7"/>
  <c r="AH5" i="7" s="1"/>
  <c r="AI4" i="6"/>
  <c r="AN4" i="6"/>
  <c r="I21" i="63"/>
  <c r="J21" i="63" s="1"/>
  <c r="Y5" i="93"/>
  <c r="Z5" i="93" s="1"/>
  <c r="K13" i="14"/>
  <c r="AR3" i="18"/>
  <c r="I15" i="55"/>
  <c r="J15" i="55" s="1"/>
  <c r="I17" i="64"/>
  <c r="J17" i="64" s="1"/>
  <c r="I11" i="24"/>
  <c r="J11" i="24" s="1"/>
  <c r="AR3" i="45"/>
  <c r="W5" i="80"/>
  <c r="AG4" i="80"/>
  <c r="AP4" i="80" s="1"/>
  <c r="AF4" i="80"/>
  <c r="AO4" i="80" s="1"/>
  <c r="AE4" i="80"/>
  <c r="AG4" i="76"/>
  <c r="AP4" i="76" s="1"/>
  <c r="AF4" i="76"/>
  <c r="AO4" i="76" s="1"/>
  <c r="AE4" i="76"/>
  <c r="W5" i="76"/>
  <c r="K6" i="85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AR3" i="86"/>
  <c r="AF4" i="25"/>
  <c r="AO4" i="25" s="1"/>
  <c r="W5" i="25"/>
  <c r="AG4" i="25"/>
  <c r="AP4" i="25" s="1"/>
  <c r="AE4" i="25"/>
  <c r="AP4" i="34"/>
  <c r="K8" i="49"/>
  <c r="I22" i="63"/>
  <c r="J22" i="63" s="1"/>
  <c r="I20" i="63"/>
  <c r="J20" i="63" s="1"/>
  <c r="I8" i="50"/>
  <c r="J8" i="50" s="1"/>
  <c r="K8" i="4"/>
  <c r="K6" i="25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AI4" i="29"/>
  <c r="AN4" i="29"/>
  <c r="AR3" i="35"/>
  <c r="I7" i="63"/>
  <c r="J7" i="63" s="1"/>
  <c r="I6" i="63"/>
  <c r="J6" i="63" s="1"/>
  <c r="I5" i="63"/>
  <c r="J5" i="63" s="1"/>
  <c r="I23" i="63"/>
  <c r="J23" i="63" s="1"/>
  <c r="I14" i="50"/>
  <c r="J14" i="50" s="1"/>
  <c r="I13" i="50"/>
  <c r="J13" i="50" s="1"/>
  <c r="I15" i="50"/>
  <c r="J15" i="50" s="1"/>
  <c r="Y5" i="9"/>
  <c r="Z5" i="9" s="1"/>
  <c r="K5" i="29"/>
  <c r="AG4" i="26"/>
  <c r="AP4" i="26" s="1"/>
  <c r="AF4" i="26"/>
  <c r="AO4" i="26" s="1"/>
  <c r="AE4" i="26"/>
  <c r="W5" i="26"/>
  <c r="AR3" i="46"/>
  <c r="K5" i="44"/>
  <c r="K6" i="65"/>
  <c r="X5" i="61"/>
  <c r="AH5" i="61" s="1"/>
  <c r="AQ5" i="61" s="1"/>
  <c r="AF4" i="79"/>
  <c r="AO4" i="79" s="1"/>
  <c r="AE4" i="79"/>
  <c r="W5" i="79"/>
  <c r="AG4" i="79"/>
  <c r="AP4" i="79" s="1"/>
  <c r="I19" i="55"/>
  <c r="J19" i="55" s="1"/>
  <c r="I21" i="55"/>
  <c r="J21" i="55" s="1"/>
  <c r="I17" i="55"/>
  <c r="J17" i="55" s="1"/>
  <c r="I16" i="64"/>
  <c r="J16" i="64" s="1"/>
  <c r="I9" i="64"/>
  <c r="J9" i="64" s="1"/>
  <c r="I18" i="64"/>
  <c r="J18" i="64" s="1"/>
  <c r="Y5" i="7"/>
  <c r="AG4" i="10"/>
  <c r="AP4" i="10" s="1"/>
  <c r="AF4" i="10"/>
  <c r="AO4" i="10" s="1"/>
  <c r="W5" i="10"/>
  <c r="AE4" i="10"/>
  <c r="AG4" i="2"/>
  <c r="AP4" i="2" s="1"/>
  <c r="AF4" i="2"/>
  <c r="AO4" i="2" s="1"/>
  <c r="W5" i="2"/>
  <c r="AE4" i="2"/>
  <c r="I19" i="24"/>
  <c r="J19" i="24" s="1"/>
  <c r="I7" i="24"/>
  <c r="J7" i="24" s="1"/>
  <c r="I14" i="24"/>
  <c r="J14" i="24" s="1"/>
  <c r="Y5" i="29"/>
  <c r="Z5" i="29" s="1"/>
  <c r="AG4" i="48"/>
  <c r="AP4" i="48" s="1"/>
  <c r="AF4" i="48"/>
  <c r="AO4" i="48" s="1"/>
  <c r="AE4" i="48"/>
  <c r="W5" i="48"/>
  <c r="AI3" i="67"/>
  <c r="K6" i="74"/>
  <c r="AR3" i="81"/>
  <c r="X5" i="90"/>
  <c r="W5" i="41"/>
  <c r="AG4" i="41"/>
  <c r="AP4" i="41" s="1"/>
  <c r="AE4" i="41"/>
  <c r="AF4" i="41"/>
  <c r="AO4" i="41" s="1"/>
  <c r="K6" i="62"/>
  <c r="AI4" i="59"/>
  <c r="AN4" i="59"/>
  <c r="Z5" i="65"/>
  <c r="Y5" i="78"/>
  <c r="Z5" i="78" s="1"/>
  <c r="X5" i="78"/>
  <c r="AH5" i="78" s="1"/>
  <c r="AQ5" i="78" s="1"/>
  <c r="AR3" i="4"/>
  <c r="K5" i="17"/>
  <c r="AQ4" i="17"/>
  <c r="I6" i="68"/>
  <c r="J6" i="68" s="1"/>
  <c r="I7" i="68"/>
  <c r="J7" i="68" s="1"/>
  <c r="I21" i="68"/>
  <c r="J21" i="68" s="1"/>
  <c r="I23" i="68"/>
  <c r="J23" i="68" s="1"/>
  <c r="I11" i="67"/>
  <c r="J11" i="67" s="1"/>
  <c r="I15" i="67"/>
  <c r="J15" i="67" s="1"/>
  <c r="I19" i="67"/>
  <c r="J19" i="67" s="1"/>
  <c r="I6" i="60"/>
  <c r="J6" i="60" s="1"/>
  <c r="I14" i="60"/>
  <c r="J14" i="60" s="1"/>
  <c r="I8" i="60"/>
  <c r="J8" i="60" s="1"/>
  <c r="I18" i="11"/>
  <c r="J18" i="11" s="1"/>
  <c r="I20" i="11"/>
  <c r="J20" i="11" s="1"/>
  <c r="I8" i="11"/>
  <c r="J8" i="11" s="1"/>
  <c r="I6" i="12"/>
  <c r="J6" i="12" s="1"/>
  <c r="I10" i="12"/>
  <c r="J10" i="12" s="1"/>
  <c r="I9" i="12"/>
  <c r="J9" i="12" s="1"/>
  <c r="I19" i="12"/>
  <c r="J19" i="12" s="1"/>
  <c r="I11" i="7"/>
  <c r="J11" i="7" s="1"/>
  <c r="I17" i="7"/>
  <c r="J17" i="7" s="1"/>
  <c r="I13" i="7"/>
  <c r="J13" i="7" s="1"/>
  <c r="I4" i="8"/>
  <c r="J4" i="8" s="1"/>
  <c r="K4" i="8" s="1"/>
  <c r="AP4" i="8" s="1"/>
  <c r="I14" i="8"/>
  <c r="J14" i="8" s="1"/>
  <c r="I18" i="8"/>
  <c r="J18" i="8" s="1"/>
  <c r="I22" i="8"/>
  <c r="J22" i="8" s="1"/>
  <c r="Y5" i="72"/>
  <c r="Z5" i="72" s="1"/>
  <c r="AR4" i="85"/>
  <c r="AQ4" i="93"/>
  <c r="I20" i="59"/>
  <c r="J20" i="59" s="1"/>
  <c r="I15" i="59"/>
  <c r="J15" i="59" s="1"/>
  <c r="I9" i="59"/>
  <c r="J9" i="59" s="1"/>
  <c r="I22" i="59"/>
  <c r="J22" i="59" s="1"/>
  <c r="AG4" i="11"/>
  <c r="AP4" i="11" s="1"/>
  <c r="AF4" i="11"/>
  <c r="AO4" i="11" s="1"/>
  <c r="W5" i="11"/>
  <c r="AE4" i="11"/>
  <c r="K5" i="35"/>
  <c r="AN4" i="81"/>
  <c r="AI4" i="81"/>
  <c r="AI4" i="88"/>
  <c r="AN4" i="88"/>
  <c r="AR3" i="94"/>
  <c r="W5" i="16"/>
  <c r="AE4" i="16"/>
  <c r="AG4" i="16"/>
  <c r="AP4" i="16" s="1"/>
  <c r="AF4" i="16"/>
  <c r="AO4" i="16" s="1"/>
  <c r="AR3" i="10"/>
  <c r="I6" i="72"/>
  <c r="J6" i="72" s="1"/>
  <c r="I7" i="72"/>
  <c r="J7" i="72" s="1"/>
  <c r="I22" i="72"/>
  <c r="J22" i="72" s="1"/>
  <c r="I19" i="56"/>
  <c r="J19" i="56" s="1"/>
  <c r="I9" i="56"/>
  <c r="J9" i="56" s="1"/>
  <c r="I4" i="56"/>
  <c r="J4" i="56" s="1"/>
  <c r="K4" i="56" s="1"/>
  <c r="I9" i="23"/>
  <c r="J9" i="23" s="1"/>
  <c r="I21" i="23"/>
  <c r="J21" i="23" s="1"/>
  <c r="I16" i="23"/>
  <c r="J16" i="23" s="1"/>
  <c r="AO4" i="31"/>
  <c r="K5" i="40"/>
  <c r="K6" i="40" s="1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W5" i="42"/>
  <c r="AG4" i="42"/>
  <c r="AP4" i="42" s="1"/>
  <c r="AE4" i="42"/>
  <c r="AF4" i="42"/>
  <c r="AO4" i="42" s="1"/>
  <c r="AI4" i="44"/>
  <c r="AN4" i="44"/>
  <c r="AG4" i="47"/>
  <c r="AP4" i="47" s="1"/>
  <c r="AF4" i="47"/>
  <c r="AO4" i="47" s="1"/>
  <c r="AE4" i="47"/>
  <c r="W5" i="47"/>
  <c r="AR3" i="44"/>
  <c r="AO4" i="75"/>
  <c r="AF4" i="82"/>
  <c r="AO4" i="82" s="1"/>
  <c r="AE4" i="82"/>
  <c r="W5" i="82"/>
  <c r="AG4" i="82"/>
  <c r="AP4" i="82" s="1"/>
  <c r="AQ4" i="83"/>
  <c r="AR4" i="17"/>
  <c r="I15" i="52"/>
  <c r="J15" i="52" s="1"/>
  <c r="I20" i="52"/>
  <c r="J20" i="52" s="1"/>
  <c r="I16" i="52"/>
  <c r="J16" i="52" s="1"/>
  <c r="AF4" i="70"/>
  <c r="AO4" i="70" s="1"/>
  <c r="W5" i="70"/>
  <c r="AE4" i="70"/>
  <c r="AG4" i="70"/>
  <c r="AP4" i="70" s="1"/>
  <c r="AP4" i="17"/>
  <c r="W5" i="14"/>
  <c r="AE4" i="14"/>
  <c r="AG4" i="14"/>
  <c r="AP4" i="14" s="1"/>
  <c r="AF4" i="14"/>
  <c r="AO4" i="14" s="1"/>
  <c r="I17" i="71"/>
  <c r="J17" i="71" s="1"/>
  <c r="I9" i="71"/>
  <c r="J9" i="71" s="1"/>
  <c r="I22" i="71"/>
  <c r="J22" i="71" s="1"/>
  <c r="I14" i="51"/>
  <c r="J14" i="51" s="1"/>
  <c r="I12" i="51"/>
  <c r="J12" i="51" s="1"/>
  <c r="I11" i="51"/>
  <c r="J11" i="51" s="1"/>
  <c r="I19" i="51"/>
  <c r="J19" i="51" s="1"/>
  <c r="I20" i="19"/>
  <c r="J20" i="19" s="1"/>
  <c r="I19" i="19"/>
  <c r="J19" i="19" s="1"/>
  <c r="I18" i="19"/>
  <c r="J18" i="19" s="1"/>
  <c r="I10" i="20"/>
  <c r="J10" i="20" s="1"/>
  <c r="I8" i="20"/>
  <c r="J8" i="20" s="1"/>
  <c r="I12" i="20"/>
  <c r="J12" i="20" s="1"/>
  <c r="I5" i="20"/>
  <c r="J5" i="20" s="1"/>
  <c r="AF4" i="18"/>
  <c r="AO4" i="18" s="1"/>
  <c r="W5" i="18"/>
  <c r="AE4" i="18"/>
  <c r="AG4" i="18"/>
  <c r="AP4" i="18" s="1"/>
  <c r="AO4" i="39"/>
  <c r="AQ3" i="40"/>
  <c r="AI3" i="40"/>
  <c r="K5" i="96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5" i="84"/>
  <c r="AQ5" i="84" s="1"/>
  <c r="AQ4" i="84"/>
  <c r="AN4" i="53"/>
  <c r="AI4" i="53"/>
  <c r="AI4" i="57"/>
  <c r="AN4" i="57"/>
  <c r="AI4" i="7"/>
  <c r="AN4" i="7"/>
  <c r="AP4" i="30"/>
  <c r="AQ4" i="36"/>
  <c r="AI4" i="20"/>
  <c r="AN4" i="20"/>
  <c r="AI4" i="94"/>
  <c r="AN4" i="94"/>
  <c r="AP4" i="64"/>
  <c r="AI4" i="50"/>
  <c r="AN4" i="50"/>
  <c r="I16" i="63"/>
  <c r="J16" i="63" s="1"/>
  <c r="I23" i="50"/>
  <c r="J23" i="50" s="1"/>
  <c r="K6" i="61"/>
  <c r="I14" i="64"/>
  <c r="J14" i="64" s="1"/>
  <c r="K8" i="2"/>
  <c r="Z5" i="19"/>
  <c r="X5" i="19"/>
  <c r="AH5" i="19" s="1"/>
  <c r="K8" i="10"/>
  <c r="K5" i="31"/>
  <c r="K6" i="31" s="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W5" i="74"/>
  <c r="AF4" i="74"/>
  <c r="AO4" i="74" s="1"/>
  <c r="AE4" i="74"/>
  <c r="AG4" i="74"/>
  <c r="AP4" i="74" s="1"/>
  <c r="AI3" i="95"/>
  <c r="I8" i="63"/>
  <c r="J8" i="63" s="1"/>
  <c r="I12" i="63"/>
  <c r="J12" i="63" s="1"/>
  <c r="I11" i="63"/>
  <c r="J11" i="63" s="1"/>
  <c r="I9" i="50"/>
  <c r="J9" i="50" s="1"/>
  <c r="I17" i="50"/>
  <c r="J17" i="50" s="1"/>
  <c r="I16" i="50"/>
  <c r="J16" i="50" s="1"/>
  <c r="I18" i="50"/>
  <c r="J18" i="50" s="1"/>
  <c r="K8" i="43"/>
  <c r="AN4" i="62"/>
  <c r="AI4" i="62"/>
  <c r="AO4" i="72"/>
  <c r="K5" i="46"/>
  <c r="K6" i="46" s="1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AR3" i="78"/>
  <c r="AQ4" i="79"/>
  <c r="AO4" i="93"/>
  <c r="AR3" i="21"/>
  <c r="AG4" i="24"/>
  <c r="AP4" i="24" s="1"/>
  <c r="AF4" i="24"/>
  <c r="AO4" i="24" s="1"/>
  <c r="W5" i="24"/>
  <c r="AE4" i="24"/>
  <c r="I9" i="55"/>
  <c r="J9" i="55" s="1"/>
  <c r="I22" i="55"/>
  <c r="J22" i="55" s="1"/>
  <c r="I4" i="55"/>
  <c r="J4" i="55" s="1"/>
  <c r="K4" i="55" s="1"/>
  <c r="I20" i="55"/>
  <c r="J20" i="55" s="1"/>
  <c r="I19" i="64"/>
  <c r="J19" i="64" s="1"/>
  <c r="I23" i="64"/>
  <c r="J23" i="64" s="1"/>
  <c r="I21" i="64"/>
  <c r="J21" i="64" s="1"/>
  <c r="I6" i="24"/>
  <c r="J6" i="24" s="1"/>
  <c r="I16" i="24"/>
  <c r="J16" i="24" s="1"/>
  <c r="I17" i="24"/>
  <c r="J17" i="24" s="1"/>
  <c r="Y5" i="32"/>
  <c r="Z5" i="32" s="1"/>
  <c r="AE4" i="37"/>
  <c r="W5" i="37"/>
  <c r="AF4" i="37"/>
  <c r="AO4" i="37" s="1"/>
  <c r="AG4" i="37"/>
  <c r="AP4" i="37" s="1"/>
  <c r="AN3" i="51"/>
  <c r="AI3" i="51"/>
  <c r="AR3" i="76"/>
  <c r="AI4" i="9"/>
  <c r="AN4" i="9"/>
  <c r="AQ4" i="41"/>
  <c r="K6" i="53"/>
  <c r="Z5" i="59"/>
  <c r="Y5" i="59"/>
  <c r="AI4" i="65"/>
  <c r="AN4" i="65"/>
  <c r="AI4" i="78"/>
  <c r="AN4" i="78"/>
  <c r="I8" i="68"/>
  <c r="J8" i="68" s="1"/>
  <c r="I13" i="68"/>
  <c r="J13" i="68" s="1"/>
  <c r="I11" i="68"/>
  <c r="J11" i="68" s="1"/>
  <c r="I18" i="67"/>
  <c r="J18" i="67" s="1"/>
  <c r="I4" i="67"/>
  <c r="J4" i="67" s="1"/>
  <c r="K4" i="67" s="1"/>
  <c r="AP4" i="67" s="1"/>
  <c r="I21" i="67"/>
  <c r="J21" i="67" s="1"/>
  <c r="I22" i="67"/>
  <c r="J22" i="67" s="1"/>
  <c r="I12" i="60"/>
  <c r="J12" i="60" s="1"/>
  <c r="I17" i="60"/>
  <c r="J17" i="60" s="1"/>
  <c r="I13" i="60"/>
  <c r="J13" i="60" s="1"/>
  <c r="AG4" i="4"/>
  <c r="AP4" i="4" s="1"/>
  <c r="AF4" i="4"/>
  <c r="AO4" i="4" s="1"/>
  <c r="W5" i="4"/>
  <c r="AE4" i="4"/>
  <c r="I21" i="11"/>
  <c r="J21" i="11" s="1"/>
  <c r="I23" i="11"/>
  <c r="J23" i="11" s="1"/>
  <c r="I13" i="11"/>
  <c r="J13" i="11" s="1"/>
  <c r="I12" i="12"/>
  <c r="J12" i="12" s="1"/>
  <c r="I14" i="12"/>
  <c r="J14" i="12" s="1"/>
  <c r="I4" i="12"/>
  <c r="J4" i="12" s="1"/>
  <c r="K4" i="12" s="1"/>
  <c r="AQ4" i="12" s="1"/>
  <c r="I22" i="12"/>
  <c r="J22" i="12" s="1"/>
  <c r="I6" i="7"/>
  <c r="J6" i="7" s="1"/>
  <c r="I20" i="7"/>
  <c r="J20" i="7" s="1"/>
  <c r="I16" i="7"/>
  <c r="J16" i="7" s="1"/>
  <c r="I5" i="8"/>
  <c r="J5" i="8" s="1"/>
  <c r="I17" i="8"/>
  <c r="J17" i="8" s="1"/>
  <c r="I7" i="8"/>
  <c r="J7" i="8" s="1"/>
  <c r="K5" i="32"/>
  <c r="K5" i="39"/>
  <c r="K6" i="39" s="1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AR3" i="42"/>
  <c r="K5" i="48"/>
  <c r="Y5" i="65"/>
  <c r="AQ4" i="46"/>
  <c r="X5" i="62"/>
  <c r="AH5" i="62" s="1"/>
  <c r="AQ5" i="62" s="1"/>
  <c r="AN4" i="84"/>
  <c r="AI4" i="84"/>
  <c r="K5" i="83"/>
  <c r="I10" i="59"/>
  <c r="J10" i="59" s="1"/>
  <c r="I18" i="59"/>
  <c r="J18" i="59" s="1"/>
  <c r="I7" i="59"/>
  <c r="J7" i="59" s="1"/>
  <c r="AQ4" i="11"/>
  <c r="AQ3" i="38"/>
  <c r="AI3" i="38"/>
  <c r="AO4" i="73"/>
  <c r="AO4" i="81"/>
  <c r="AO4" i="88"/>
  <c r="AE5" i="17"/>
  <c r="W6" i="17"/>
  <c r="AF5" i="17"/>
  <c r="AO5" i="17" s="1"/>
  <c r="AG5" i="17"/>
  <c r="AP5" i="17" s="1"/>
  <c r="AR3" i="13"/>
  <c r="I12" i="72"/>
  <c r="J12" i="72" s="1"/>
  <c r="I8" i="72"/>
  <c r="J8" i="72" s="1"/>
  <c r="I15" i="72"/>
  <c r="J15" i="72" s="1"/>
  <c r="I8" i="56"/>
  <c r="J8" i="56" s="1"/>
  <c r="I10" i="56"/>
  <c r="J10" i="56" s="1"/>
  <c r="I6" i="56"/>
  <c r="J6" i="56" s="1"/>
  <c r="I5" i="56"/>
  <c r="J5" i="56" s="1"/>
  <c r="Y5" i="21"/>
  <c r="Z5" i="21" s="1"/>
  <c r="I22" i="23"/>
  <c r="J22" i="23" s="1"/>
  <c r="I4" i="23"/>
  <c r="J4" i="23" s="1"/>
  <c r="K4" i="23" s="1"/>
  <c r="I10" i="23"/>
  <c r="J10" i="23" s="1"/>
  <c r="W5" i="33"/>
  <c r="AG4" i="33"/>
  <c r="AP4" i="33" s="1"/>
  <c r="AF4" i="33"/>
  <c r="AO4" i="33" s="1"/>
  <c r="AE4" i="33"/>
  <c r="AP4" i="31"/>
  <c r="AQ4" i="42"/>
  <c r="AP4" i="44"/>
  <c r="AQ4" i="47"/>
  <c r="AQ4" i="78"/>
  <c r="I11" i="52"/>
  <c r="J11" i="52" s="1"/>
  <c r="I18" i="52"/>
  <c r="J18" i="52" s="1"/>
  <c r="I23" i="52"/>
  <c r="J23" i="52" s="1"/>
  <c r="I19" i="52"/>
  <c r="J19" i="52" s="1"/>
  <c r="AG4" i="5"/>
  <c r="AP4" i="5" s="1"/>
  <c r="AF4" i="5"/>
  <c r="AO4" i="5" s="1"/>
  <c r="W5" i="5"/>
  <c r="AE4" i="5"/>
  <c r="AQ4" i="31"/>
  <c r="AI4" i="67"/>
  <c r="AN4" i="67"/>
  <c r="K5" i="22"/>
  <c r="I20" i="71"/>
  <c r="J20" i="71" s="1"/>
  <c r="I7" i="71"/>
  <c r="J7" i="71" s="1"/>
  <c r="I6" i="71"/>
  <c r="J6" i="71" s="1"/>
  <c r="I17" i="51"/>
  <c r="J17" i="51" s="1"/>
  <c r="I15" i="51"/>
  <c r="J15" i="51" s="1"/>
  <c r="I9" i="51"/>
  <c r="J9" i="51" s="1"/>
  <c r="I22" i="51"/>
  <c r="J22" i="51" s="1"/>
  <c r="I23" i="19"/>
  <c r="J23" i="19" s="1"/>
  <c r="I22" i="19"/>
  <c r="J22" i="19" s="1"/>
  <c r="I21" i="19"/>
  <c r="J21" i="19" s="1"/>
  <c r="I14" i="20"/>
  <c r="J14" i="20" s="1"/>
  <c r="I13" i="20"/>
  <c r="J13" i="20" s="1"/>
  <c r="I15" i="20"/>
  <c r="J15" i="20" s="1"/>
  <c r="I11" i="20"/>
  <c r="J11" i="20" s="1"/>
  <c r="AR3" i="29"/>
  <c r="K6" i="6"/>
  <c r="AP4" i="39"/>
  <c r="AO4" i="46"/>
  <c r="AQ4" i="74"/>
  <c r="W5" i="71"/>
  <c r="AE4" i="71"/>
  <c r="AF4" i="71"/>
  <c r="AO4" i="71" s="1"/>
  <c r="AG4" i="71"/>
  <c r="AP4" i="71" s="1"/>
  <c r="AQ4" i="91"/>
  <c r="Z5" i="66"/>
  <c r="X5" i="66"/>
  <c r="AH5" i="66" s="1"/>
  <c r="AQ5" i="66" s="1"/>
  <c r="X5" i="8"/>
  <c r="AH5" i="8" s="1"/>
  <c r="Z5" i="57"/>
  <c r="X5" i="57"/>
  <c r="AH5" i="57" s="1"/>
  <c r="AQ5" i="57" s="1"/>
  <c r="AO4" i="7"/>
  <c r="Y5" i="30"/>
  <c r="Z5" i="30" s="1"/>
  <c r="AP4" i="19"/>
  <c r="Z5" i="20"/>
  <c r="X5" i="20"/>
  <c r="AH5" i="20" s="1"/>
  <c r="Z5" i="94"/>
  <c r="AN4" i="64"/>
  <c r="AI4" i="64"/>
  <c r="Z5" i="50"/>
  <c r="X5" i="50"/>
  <c r="AH5" i="50" s="1"/>
  <c r="AF5" i="30" l="1"/>
  <c r="AO5" i="30" s="1"/>
  <c r="AE5" i="30"/>
  <c r="AG5" i="30"/>
  <c r="AP5" i="30" s="1"/>
  <c r="W6" i="30"/>
  <c r="W6" i="78"/>
  <c r="AG5" i="78"/>
  <c r="AP5" i="78" s="1"/>
  <c r="AF5" i="78"/>
  <c r="AO5" i="78" s="1"/>
  <c r="AE5" i="78"/>
  <c r="W6" i="46"/>
  <c r="AG5" i="46"/>
  <c r="AP5" i="46" s="1"/>
  <c r="AF5" i="46"/>
  <c r="AO5" i="46" s="1"/>
  <c r="AE5" i="46"/>
  <c r="AF5" i="21"/>
  <c r="AO5" i="21" s="1"/>
  <c r="AE5" i="21"/>
  <c r="W6" i="21"/>
  <c r="AG5" i="21"/>
  <c r="AP5" i="21" s="1"/>
  <c r="W6" i="72"/>
  <c r="AG5" i="72"/>
  <c r="AE5" i="72"/>
  <c r="AF5" i="72"/>
  <c r="W6" i="9"/>
  <c r="AG5" i="9"/>
  <c r="AP5" i="9" s="1"/>
  <c r="AF5" i="9"/>
  <c r="AO5" i="9" s="1"/>
  <c r="AE5" i="9"/>
  <c r="AF5" i="88"/>
  <c r="AO5" i="88" s="1"/>
  <c r="AE5" i="88"/>
  <c r="AG5" i="88"/>
  <c r="AP5" i="88" s="1"/>
  <c r="W6" i="88"/>
  <c r="AF5" i="28"/>
  <c r="AO5" i="28" s="1"/>
  <c r="AE5" i="28"/>
  <c r="AG5" i="28"/>
  <c r="AP5" i="28" s="1"/>
  <c r="W6" i="28"/>
  <c r="W6" i="93"/>
  <c r="AG5" i="93"/>
  <c r="AP5" i="93" s="1"/>
  <c r="AF5" i="93"/>
  <c r="AO5" i="93" s="1"/>
  <c r="AE5" i="93"/>
  <c r="AG5" i="67"/>
  <c r="W6" i="67"/>
  <c r="AF5" i="67"/>
  <c r="AE5" i="67"/>
  <c r="AF5" i="44"/>
  <c r="AO5" i="44" s="1"/>
  <c r="AE5" i="44"/>
  <c r="W6" i="44"/>
  <c r="AG5" i="44"/>
  <c r="AP5" i="44" s="1"/>
  <c r="AF5" i="32"/>
  <c r="AO5" i="32" s="1"/>
  <c r="AE5" i="32"/>
  <c r="W6" i="32"/>
  <c r="AG5" i="32"/>
  <c r="AP5" i="32" s="1"/>
  <c r="AF5" i="29"/>
  <c r="AO5" i="29" s="1"/>
  <c r="AE5" i="29"/>
  <c r="W6" i="29"/>
  <c r="AG5" i="29"/>
  <c r="AP5" i="29" s="1"/>
  <c r="AF5" i="20"/>
  <c r="AE5" i="20"/>
  <c r="W6" i="20"/>
  <c r="AG5" i="20"/>
  <c r="K7" i="6"/>
  <c r="K6" i="22"/>
  <c r="Z5" i="5"/>
  <c r="Y5" i="5"/>
  <c r="X5" i="5"/>
  <c r="AH5" i="5" s="1"/>
  <c r="AQ5" i="5" s="1"/>
  <c r="AN5" i="17"/>
  <c r="AI5" i="17"/>
  <c r="K5" i="55"/>
  <c r="Z5" i="24"/>
  <c r="X5" i="24"/>
  <c r="AH5" i="24" s="1"/>
  <c r="Y5" i="24"/>
  <c r="K9" i="43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AF5" i="19"/>
  <c r="AE5" i="19"/>
  <c r="W6" i="19"/>
  <c r="AG5" i="19"/>
  <c r="AP5" i="19" s="1"/>
  <c r="AR4" i="94"/>
  <c r="AI4" i="18"/>
  <c r="AN4" i="18"/>
  <c r="AN4" i="47"/>
  <c r="AI4" i="47"/>
  <c r="AI4" i="42"/>
  <c r="AN4" i="42"/>
  <c r="Y5" i="16"/>
  <c r="Z5" i="16" s="1"/>
  <c r="X5" i="16"/>
  <c r="AH5" i="16" s="1"/>
  <c r="AQ5" i="16" s="1"/>
  <c r="Z5" i="11"/>
  <c r="X5" i="11"/>
  <c r="AH5" i="11" s="1"/>
  <c r="Y5" i="11"/>
  <c r="K6" i="17"/>
  <c r="AQ5" i="17"/>
  <c r="AI4" i="25"/>
  <c r="AN4" i="25"/>
  <c r="AQ5" i="7"/>
  <c r="Z5" i="56"/>
  <c r="X5" i="23"/>
  <c r="AH5" i="23" s="1"/>
  <c r="AQ5" i="23" s="1"/>
  <c r="Y5" i="23"/>
  <c r="AR4" i="75"/>
  <c r="K5" i="72"/>
  <c r="AQ4" i="72"/>
  <c r="AI4" i="13"/>
  <c r="AN4" i="13"/>
  <c r="AR3" i="52"/>
  <c r="AQ5" i="75"/>
  <c r="AR4" i="90"/>
  <c r="Y5" i="63"/>
  <c r="X5" i="63"/>
  <c r="AH5" i="63" s="1"/>
  <c r="AQ5" i="63" s="1"/>
  <c r="AR4" i="39"/>
  <c r="K5" i="51"/>
  <c r="AQ4" i="51"/>
  <c r="AO4" i="51"/>
  <c r="AP4" i="51"/>
  <c r="AN4" i="51"/>
  <c r="AQ5" i="67"/>
  <c r="AQ5" i="81"/>
  <c r="AE5" i="84"/>
  <c r="W6" i="84"/>
  <c r="AF5" i="84"/>
  <c r="AO5" i="84" s="1"/>
  <c r="AG5" i="84"/>
  <c r="AP5" i="84" s="1"/>
  <c r="K5" i="7"/>
  <c r="AQ4" i="7"/>
  <c r="AO4" i="12"/>
  <c r="AO4" i="52"/>
  <c r="AP4" i="60"/>
  <c r="K7" i="69"/>
  <c r="Y5" i="55"/>
  <c r="X5" i="55"/>
  <c r="AH5" i="55" s="1"/>
  <c r="AQ5" i="55" s="1"/>
  <c r="AI4" i="43"/>
  <c r="AN4" i="43"/>
  <c r="AR4" i="19"/>
  <c r="AR4" i="66"/>
  <c r="AR3" i="55"/>
  <c r="Z5" i="31"/>
  <c r="AR4" i="21"/>
  <c r="Y5" i="86"/>
  <c r="X5" i="86"/>
  <c r="AN4" i="77"/>
  <c r="AI4" i="77"/>
  <c r="AQ5" i="29"/>
  <c r="AP4" i="72"/>
  <c r="AE5" i="50"/>
  <c r="W6" i="50"/>
  <c r="AG5" i="50"/>
  <c r="AF5" i="50"/>
  <c r="K5" i="23"/>
  <c r="AQ4" i="23"/>
  <c r="AR4" i="9"/>
  <c r="Y5" i="18"/>
  <c r="X5" i="18"/>
  <c r="AH5" i="18" s="1"/>
  <c r="AQ5" i="18" s="1"/>
  <c r="K5" i="56"/>
  <c r="AQ4" i="56"/>
  <c r="W6" i="65"/>
  <c r="AG5" i="65"/>
  <c r="AP5" i="65" s="1"/>
  <c r="AE5" i="65"/>
  <c r="AF5" i="65"/>
  <c r="AO5" i="65" s="1"/>
  <c r="AI4" i="41"/>
  <c r="AN4" i="41"/>
  <c r="K7" i="74"/>
  <c r="AI4" i="10"/>
  <c r="AN4" i="10"/>
  <c r="AN4" i="76"/>
  <c r="AI4" i="76"/>
  <c r="AE5" i="7"/>
  <c r="AG5" i="7"/>
  <c r="AP5" i="7" s="1"/>
  <c r="AF5" i="7"/>
  <c r="AO5" i="7" s="1"/>
  <c r="W6" i="7"/>
  <c r="K5" i="60"/>
  <c r="AO4" i="23"/>
  <c r="Z5" i="91"/>
  <c r="Y5" i="91"/>
  <c r="X5" i="91"/>
  <c r="AR4" i="31"/>
  <c r="AN4" i="22"/>
  <c r="AI4" i="22"/>
  <c r="AI4" i="27"/>
  <c r="AN4" i="27"/>
  <c r="Y5" i="13"/>
  <c r="X5" i="13"/>
  <c r="AR3" i="68"/>
  <c r="K5" i="63"/>
  <c r="W6" i="36"/>
  <c r="AG5" i="36"/>
  <c r="AP5" i="36" s="1"/>
  <c r="AE5" i="36"/>
  <c r="AF5" i="36"/>
  <c r="AO5" i="36" s="1"/>
  <c r="AE5" i="75"/>
  <c r="W6" i="75"/>
  <c r="AG5" i="75"/>
  <c r="AP5" i="75" s="1"/>
  <c r="AF5" i="75"/>
  <c r="AO5" i="75" s="1"/>
  <c r="AR4" i="58"/>
  <c r="AO4" i="63"/>
  <c r="K7" i="54"/>
  <c r="W6" i="81"/>
  <c r="AG5" i="81"/>
  <c r="AP5" i="81" s="1"/>
  <c r="AF5" i="81"/>
  <c r="AO5" i="81" s="1"/>
  <c r="AE5" i="81"/>
  <c r="AN4" i="69"/>
  <c r="AI4" i="69"/>
  <c r="AR3" i="58"/>
  <c r="AR4" i="32"/>
  <c r="AP4" i="12"/>
  <c r="AI4" i="52"/>
  <c r="AN4" i="52"/>
  <c r="AQ5" i="39"/>
  <c r="AO4" i="55"/>
  <c r="AR4" i="28"/>
  <c r="K5" i="52"/>
  <c r="AQ5" i="31"/>
  <c r="AI4" i="95"/>
  <c r="AN4" i="95"/>
  <c r="AR3" i="69"/>
  <c r="AI4" i="96"/>
  <c r="AN4" i="96"/>
  <c r="K6" i="93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AP5" i="51"/>
  <c r="Y6" i="1"/>
  <c r="Z6" i="1"/>
  <c r="X6" i="1"/>
  <c r="AI5" i="85"/>
  <c r="AN5" i="85"/>
  <c r="AN4" i="4"/>
  <c r="AI4" i="4"/>
  <c r="AR4" i="64"/>
  <c r="AR4" i="67"/>
  <c r="Z5" i="33"/>
  <c r="X5" i="33"/>
  <c r="Y5" i="33"/>
  <c r="K5" i="12"/>
  <c r="Y5" i="4"/>
  <c r="X5" i="4"/>
  <c r="Z5" i="4" s="1"/>
  <c r="AI4" i="74"/>
  <c r="AN4" i="74"/>
  <c r="K9" i="2"/>
  <c r="K7" i="61"/>
  <c r="AR4" i="20"/>
  <c r="AR3" i="40"/>
  <c r="AI4" i="70"/>
  <c r="AN4" i="70"/>
  <c r="Z5" i="42"/>
  <c r="X5" i="42"/>
  <c r="Y5" i="42"/>
  <c r="AH5" i="90"/>
  <c r="AQ5" i="90" s="1"/>
  <c r="AR3" i="67"/>
  <c r="Z5" i="10"/>
  <c r="X5" i="10"/>
  <c r="Y5" i="10"/>
  <c r="X5" i="79"/>
  <c r="Y5" i="79"/>
  <c r="Z5" i="79" s="1"/>
  <c r="K9" i="4"/>
  <c r="Y5" i="25"/>
  <c r="Z5" i="25" s="1"/>
  <c r="X5" i="25"/>
  <c r="Z5" i="80"/>
  <c r="Y5" i="80"/>
  <c r="X5" i="80"/>
  <c r="K5" i="59"/>
  <c r="AQ4" i="59"/>
  <c r="X5" i="68"/>
  <c r="AH5" i="68" s="1"/>
  <c r="Y5" i="68"/>
  <c r="Z5" i="68" s="1"/>
  <c r="AH5" i="58"/>
  <c r="AQ5" i="58" s="1"/>
  <c r="AQ4" i="63"/>
  <c r="AP4" i="23"/>
  <c r="Y5" i="22"/>
  <c r="X5" i="22"/>
  <c r="AH5" i="22" s="1"/>
  <c r="AQ5" i="22" s="1"/>
  <c r="AQ5" i="32"/>
  <c r="AR3" i="82"/>
  <c r="Z5" i="34"/>
  <c r="AR4" i="56"/>
  <c r="AN4" i="8"/>
  <c r="AP4" i="63"/>
  <c r="AR3" i="92"/>
  <c r="Z5" i="69"/>
  <c r="Y5" i="69"/>
  <c r="X5" i="69"/>
  <c r="AI4" i="45"/>
  <c r="AN4" i="45"/>
  <c r="Z5" i="52"/>
  <c r="X5" i="52"/>
  <c r="AH5" i="52" s="1"/>
  <c r="AQ5" i="52" s="1"/>
  <c r="Y5" i="52"/>
  <c r="AQ5" i="28"/>
  <c r="Z5" i="61"/>
  <c r="AP4" i="55"/>
  <c r="AH5" i="87"/>
  <c r="AQ5" i="87" s="1"/>
  <c r="X5" i="38"/>
  <c r="Y5" i="38"/>
  <c r="AR4" i="73"/>
  <c r="K5" i="11"/>
  <c r="AO4" i="59"/>
  <c r="AI5" i="51"/>
  <c r="AN5" i="51"/>
  <c r="AI4" i="92"/>
  <c r="AN4" i="92"/>
  <c r="AN4" i="86"/>
  <c r="AI4" i="86"/>
  <c r="Z5" i="49"/>
  <c r="Y5" i="49"/>
  <c r="X5" i="49"/>
  <c r="AR4" i="72"/>
  <c r="Z5" i="40"/>
  <c r="Y5" i="40"/>
  <c r="X5" i="40"/>
  <c r="Z6" i="85"/>
  <c r="X6" i="85"/>
  <c r="Y6" i="85"/>
  <c r="AR4" i="7"/>
  <c r="Z5" i="8"/>
  <c r="K6" i="83"/>
  <c r="AR4" i="78"/>
  <c r="K7" i="53"/>
  <c r="Z5" i="37"/>
  <c r="Y5" i="37"/>
  <c r="X5" i="37"/>
  <c r="AR4" i="50"/>
  <c r="AR4" i="57"/>
  <c r="K6" i="84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Z5" i="70"/>
  <c r="Y5" i="70"/>
  <c r="X5" i="70"/>
  <c r="AR4" i="59"/>
  <c r="Z5" i="41"/>
  <c r="Y5" i="41"/>
  <c r="X5" i="41"/>
  <c r="Y5" i="48"/>
  <c r="X5" i="48"/>
  <c r="AN4" i="2"/>
  <c r="AI4" i="2"/>
  <c r="K7" i="65"/>
  <c r="Y5" i="26"/>
  <c r="Z5" i="26" s="1"/>
  <c r="X5" i="26"/>
  <c r="K6" i="29"/>
  <c r="AN4" i="68"/>
  <c r="AI4" i="68"/>
  <c r="AR3" i="50"/>
  <c r="K7" i="13"/>
  <c r="Z5" i="58"/>
  <c r="AR4" i="46"/>
  <c r="K5" i="20"/>
  <c r="AI4" i="89"/>
  <c r="AN4" i="89"/>
  <c r="AR3" i="36"/>
  <c r="AR4" i="83"/>
  <c r="K6" i="15"/>
  <c r="K6" i="16"/>
  <c r="AQ5" i="72"/>
  <c r="AN4" i="35"/>
  <c r="AI4" i="35"/>
  <c r="AN4" i="56"/>
  <c r="AR4" i="8"/>
  <c r="K6" i="92"/>
  <c r="AR3" i="70"/>
  <c r="AR3" i="39"/>
  <c r="AN4" i="3"/>
  <c r="AI4" i="3"/>
  <c r="AQ4" i="60"/>
  <c r="K6" i="78"/>
  <c r="AP4" i="52"/>
  <c r="Z5" i="39"/>
  <c r="AO4" i="60"/>
  <c r="AR3" i="72"/>
  <c r="Y5" i="43"/>
  <c r="Z5" i="43" s="1"/>
  <c r="X5" i="43"/>
  <c r="Z5" i="64"/>
  <c r="AP4" i="7"/>
  <c r="K5" i="19"/>
  <c r="AQ4" i="19"/>
  <c r="AO5" i="51"/>
  <c r="AR4" i="93"/>
  <c r="AN4" i="49"/>
  <c r="AI4" i="49"/>
  <c r="AI4" i="40"/>
  <c r="AN4" i="40"/>
  <c r="K5" i="50"/>
  <c r="AQ5" i="50" s="1"/>
  <c r="AQ4" i="50"/>
  <c r="AQ5" i="88"/>
  <c r="W6" i="59"/>
  <c r="AF5" i="59"/>
  <c r="AE5" i="59"/>
  <c r="AG5" i="59"/>
  <c r="AF5" i="94"/>
  <c r="AO5" i="94" s="1"/>
  <c r="AE5" i="94"/>
  <c r="AG5" i="94"/>
  <c r="AP5" i="94" s="1"/>
  <c r="W6" i="94"/>
  <c r="AI4" i="71"/>
  <c r="AN4" i="71"/>
  <c r="AR3" i="38"/>
  <c r="AR4" i="84"/>
  <c r="K6" i="48"/>
  <c r="K7" i="48" s="1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K6" i="32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5" i="67"/>
  <c r="AQ4" i="67"/>
  <c r="AR4" i="62"/>
  <c r="Y5" i="74"/>
  <c r="X5" i="74"/>
  <c r="Z5" i="74" s="1"/>
  <c r="K9" i="10"/>
  <c r="AO4" i="56"/>
  <c r="AR4" i="53"/>
  <c r="AI4" i="14"/>
  <c r="AN4" i="14"/>
  <c r="X5" i="82"/>
  <c r="Y5" i="82"/>
  <c r="Z5" i="82" s="1"/>
  <c r="Z5" i="47"/>
  <c r="Y5" i="47"/>
  <c r="X5" i="47"/>
  <c r="AR4" i="44"/>
  <c r="AR4" i="88"/>
  <c r="K6" i="35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Z5" i="2"/>
  <c r="Y5" i="2"/>
  <c r="X5" i="2"/>
  <c r="AI4" i="79"/>
  <c r="AN4" i="79"/>
  <c r="AN4" i="26"/>
  <c r="AI4" i="26"/>
  <c r="K9" i="49"/>
  <c r="K14" i="14"/>
  <c r="AR4" i="6"/>
  <c r="K8" i="1"/>
  <c r="AG5" i="6"/>
  <c r="AP5" i="6" s="1"/>
  <c r="AE5" i="6"/>
  <c r="AF5" i="6"/>
  <c r="AO5" i="6" s="1"/>
  <c r="W6" i="6"/>
  <c r="AI4" i="91"/>
  <c r="AN4" i="91"/>
  <c r="Y5" i="27"/>
  <c r="X5" i="27"/>
  <c r="Z5" i="27" s="1"/>
  <c r="AP4" i="59"/>
  <c r="AR4" i="36"/>
  <c r="K6" i="5"/>
  <c r="Y5" i="3"/>
  <c r="X5" i="3"/>
  <c r="Z5" i="73"/>
  <c r="AR3" i="66"/>
  <c r="X5" i="45"/>
  <c r="Y5" i="45"/>
  <c r="Z5" i="45" s="1"/>
  <c r="AR4" i="54"/>
  <c r="AI4" i="12"/>
  <c r="AN4" i="12"/>
  <c r="AR3" i="53"/>
  <c r="Z5" i="90"/>
  <c r="AI4" i="60"/>
  <c r="AN4" i="60"/>
  <c r="K6" i="18"/>
  <c r="AR3" i="60"/>
  <c r="AQ5" i="30"/>
  <c r="AO4" i="20"/>
  <c r="K7" i="57"/>
  <c r="Z5" i="87"/>
  <c r="AO4" i="67"/>
  <c r="AI4" i="38"/>
  <c r="AN4" i="38"/>
  <c r="AR3" i="57"/>
  <c r="AI4" i="15"/>
  <c r="AN4" i="15"/>
  <c r="Y5" i="95"/>
  <c r="X5" i="95"/>
  <c r="AR3" i="61"/>
  <c r="K5" i="68"/>
  <c r="AR4" i="34"/>
  <c r="Y5" i="96"/>
  <c r="Z5" i="96" s="1"/>
  <c r="X5" i="96"/>
  <c r="AR4" i="61"/>
  <c r="Z6" i="51"/>
  <c r="X6" i="51"/>
  <c r="AH6" i="51" s="1"/>
  <c r="Y6" i="51"/>
  <c r="K5" i="64"/>
  <c r="AQ4" i="64"/>
  <c r="Z5" i="83"/>
  <c r="Z5" i="62"/>
  <c r="K7" i="9"/>
  <c r="K7" i="70"/>
  <c r="AI5" i="1"/>
  <c r="AN5" i="1"/>
  <c r="K7" i="21"/>
  <c r="AE5" i="57"/>
  <c r="W6" i="57"/>
  <c r="AG5" i="57"/>
  <c r="AP5" i="57" s="1"/>
  <c r="AF5" i="57"/>
  <c r="AO5" i="57" s="1"/>
  <c r="AQ5" i="20"/>
  <c r="W6" i="66"/>
  <c r="AE5" i="66"/>
  <c r="AG5" i="66"/>
  <c r="AP5" i="66" s="1"/>
  <c r="AF5" i="66"/>
  <c r="AO5" i="66" s="1"/>
  <c r="Y5" i="71"/>
  <c r="X5" i="71"/>
  <c r="AH5" i="71" s="1"/>
  <c r="AQ5" i="71" s="1"/>
  <c r="AN4" i="5"/>
  <c r="AI4" i="5"/>
  <c r="AI4" i="33"/>
  <c r="AN4" i="33"/>
  <c r="X6" i="17"/>
  <c r="AH6" i="17" s="1"/>
  <c r="AQ6" i="17" s="1"/>
  <c r="Y6" i="17"/>
  <c r="AR4" i="65"/>
  <c r="AR3" i="51"/>
  <c r="AI4" i="37"/>
  <c r="AN4" i="37"/>
  <c r="AN4" i="24"/>
  <c r="AI4" i="24"/>
  <c r="AR3" i="95"/>
  <c r="AQ4" i="55"/>
  <c r="AQ5" i="19"/>
  <c r="Y5" i="14"/>
  <c r="Z5" i="14" s="1"/>
  <c r="X5" i="14"/>
  <c r="AN4" i="82"/>
  <c r="AI4" i="82"/>
  <c r="AN4" i="16"/>
  <c r="AI4" i="16"/>
  <c r="AR4" i="81"/>
  <c r="AI4" i="11"/>
  <c r="AN4" i="11"/>
  <c r="K5" i="8"/>
  <c r="AQ4" i="8"/>
  <c r="K7" i="62"/>
  <c r="AN4" i="48"/>
  <c r="AI4" i="48"/>
  <c r="K6" i="44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AR4" i="29"/>
  <c r="Y5" i="76"/>
  <c r="X5" i="76"/>
  <c r="Z5" i="76" s="1"/>
  <c r="AN4" i="80"/>
  <c r="AI4" i="80"/>
  <c r="AP4" i="56"/>
  <c r="K5" i="71"/>
  <c r="AG5" i="54"/>
  <c r="AP5" i="54" s="1"/>
  <c r="AF5" i="54"/>
  <c r="AO5" i="54" s="1"/>
  <c r="W6" i="54"/>
  <c r="AE5" i="54"/>
  <c r="AG5" i="53"/>
  <c r="AP5" i="53" s="1"/>
  <c r="AF5" i="53"/>
  <c r="AO5" i="53" s="1"/>
  <c r="W6" i="53"/>
  <c r="AE5" i="53"/>
  <c r="AN4" i="23"/>
  <c r="AI4" i="23"/>
  <c r="X5" i="89"/>
  <c r="Z5" i="89" s="1"/>
  <c r="Y5" i="89"/>
  <c r="K6" i="82"/>
  <c r="AR3" i="63"/>
  <c r="K7" i="66"/>
  <c r="AQ5" i="44"/>
  <c r="Z5" i="35"/>
  <c r="Y5" i="35"/>
  <c r="X5" i="35"/>
  <c r="AR4" i="30"/>
  <c r="AN4" i="63"/>
  <c r="AI4" i="63"/>
  <c r="AQ5" i="83"/>
  <c r="AR3" i="64"/>
  <c r="K9" i="58"/>
  <c r="AR3" i="65"/>
  <c r="Z5" i="12"/>
  <c r="X5" i="12"/>
  <c r="AH5" i="12" s="1"/>
  <c r="AQ5" i="12" s="1"/>
  <c r="Y5" i="12"/>
  <c r="AR4" i="87"/>
  <c r="Z5" i="60"/>
  <c r="X5" i="60"/>
  <c r="AH5" i="60" s="1"/>
  <c r="AQ5" i="60" s="1"/>
  <c r="Y5" i="60"/>
  <c r="AN4" i="55"/>
  <c r="AI4" i="55"/>
  <c r="AO4" i="8"/>
  <c r="AQ4" i="71"/>
  <c r="Y5" i="15"/>
  <c r="X5" i="15"/>
  <c r="AH5" i="15" s="1"/>
  <c r="AQ5" i="15" s="1"/>
  <c r="K5" i="24"/>
  <c r="AQ4" i="24"/>
  <c r="Z5" i="92"/>
  <c r="Y5" i="92"/>
  <c r="X5" i="92"/>
  <c r="X5" i="77"/>
  <c r="Y5" i="77"/>
  <c r="Z5" i="77" s="1"/>
  <c r="AR3" i="71"/>
  <c r="AQ5" i="46"/>
  <c r="K9" i="3"/>
  <c r="W6" i="76" l="1"/>
  <c r="AF5" i="76"/>
  <c r="AO5" i="76" s="1"/>
  <c r="AE5" i="76"/>
  <c r="AG5" i="76"/>
  <c r="AP5" i="76" s="1"/>
  <c r="AG5" i="68"/>
  <c r="AP5" i="68" s="1"/>
  <c r="W6" i="68"/>
  <c r="AF5" i="68"/>
  <c r="AO5" i="68" s="1"/>
  <c r="AE5" i="68"/>
  <c r="W6" i="43"/>
  <c r="AG5" i="43"/>
  <c r="AP5" i="43" s="1"/>
  <c r="AF5" i="43"/>
  <c r="AO5" i="43" s="1"/>
  <c r="AE5" i="43"/>
  <c r="AF5" i="27"/>
  <c r="AO5" i="27" s="1"/>
  <c r="AE5" i="27"/>
  <c r="AG5" i="27"/>
  <c r="AP5" i="27" s="1"/>
  <c r="W6" i="27"/>
  <c r="W6" i="25"/>
  <c r="AG5" i="25"/>
  <c r="AP5" i="25" s="1"/>
  <c r="AF5" i="25"/>
  <c r="AO5" i="25" s="1"/>
  <c r="AE5" i="25"/>
  <c r="W6" i="89"/>
  <c r="AG5" i="89"/>
  <c r="AP5" i="89" s="1"/>
  <c r="AF5" i="89"/>
  <c r="AO5" i="89" s="1"/>
  <c r="AE5" i="89"/>
  <c r="W6" i="82"/>
  <c r="AG5" i="82"/>
  <c r="AP5" i="82" s="1"/>
  <c r="AF5" i="82"/>
  <c r="AO5" i="82" s="1"/>
  <c r="AE5" i="82"/>
  <c r="W6" i="26"/>
  <c r="AE5" i="26"/>
  <c r="AG5" i="26"/>
  <c r="AP5" i="26" s="1"/>
  <c r="AF5" i="26"/>
  <c r="AO5" i="26" s="1"/>
  <c r="AG5" i="96"/>
  <c r="AP5" i="96" s="1"/>
  <c r="AF5" i="96"/>
  <c r="AO5" i="96" s="1"/>
  <c r="AE5" i="96"/>
  <c r="W6" i="96"/>
  <c r="AE5" i="74"/>
  <c r="W6" i="74"/>
  <c r="AG5" i="74"/>
  <c r="AP5" i="74" s="1"/>
  <c r="AF5" i="74"/>
  <c r="AO5" i="74" s="1"/>
  <c r="W6" i="79"/>
  <c r="AG5" i="79"/>
  <c r="AP5" i="79" s="1"/>
  <c r="AF5" i="79"/>
  <c r="AO5" i="79" s="1"/>
  <c r="AE5" i="79"/>
  <c r="AG5" i="4"/>
  <c r="AP5" i="4" s="1"/>
  <c r="W6" i="4"/>
  <c r="AF5" i="4"/>
  <c r="AO5" i="4" s="1"/>
  <c r="AE5" i="4"/>
  <c r="AE5" i="16"/>
  <c r="AG5" i="16"/>
  <c r="AP5" i="16" s="1"/>
  <c r="W6" i="16"/>
  <c r="AF5" i="16"/>
  <c r="AO5" i="16" s="1"/>
  <c r="W6" i="77"/>
  <c r="AG5" i="77"/>
  <c r="AP5" i="77" s="1"/>
  <c r="AE5" i="77"/>
  <c r="AF5" i="77"/>
  <c r="AO5" i="77" s="1"/>
  <c r="AE5" i="14"/>
  <c r="W6" i="14"/>
  <c r="AG5" i="14"/>
  <c r="AP5" i="14" s="1"/>
  <c r="AF5" i="14"/>
  <c r="AO5" i="14" s="1"/>
  <c r="AF5" i="45"/>
  <c r="AO5" i="45" s="1"/>
  <c r="AE5" i="45"/>
  <c r="W6" i="45"/>
  <c r="AG5" i="45"/>
  <c r="AP5" i="45" s="1"/>
  <c r="AN5" i="54"/>
  <c r="AI5" i="54"/>
  <c r="AR4" i="11"/>
  <c r="X6" i="66"/>
  <c r="Y6" i="66"/>
  <c r="AF5" i="64"/>
  <c r="AO5" i="64" s="1"/>
  <c r="AE5" i="64"/>
  <c r="W6" i="64"/>
  <c r="AG5" i="64"/>
  <c r="AP5" i="64" s="1"/>
  <c r="K7" i="29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K6" i="59"/>
  <c r="AQ5" i="59"/>
  <c r="AR5" i="17"/>
  <c r="Z6" i="20"/>
  <c r="X6" i="20"/>
  <c r="AH6" i="20" s="1"/>
  <c r="AQ6" i="20" s="1"/>
  <c r="Y6" i="20"/>
  <c r="AH5" i="35"/>
  <c r="AQ5" i="35" s="1"/>
  <c r="Z6" i="53"/>
  <c r="X6" i="53"/>
  <c r="Y6" i="53"/>
  <c r="Z5" i="71"/>
  <c r="Y6" i="57"/>
  <c r="X6" i="57"/>
  <c r="AF5" i="83"/>
  <c r="AO5" i="83" s="1"/>
  <c r="AE5" i="83"/>
  <c r="AG5" i="83"/>
  <c r="AP5" i="83" s="1"/>
  <c r="W6" i="83"/>
  <c r="AH5" i="96"/>
  <c r="AQ5" i="96" s="1"/>
  <c r="K6" i="68"/>
  <c r="Z5" i="95"/>
  <c r="AR4" i="38"/>
  <c r="AH5" i="45"/>
  <c r="AQ5" i="45" s="1"/>
  <c r="AE5" i="73"/>
  <c r="W6" i="73"/>
  <c r="AG5" i="73"/>
  <c r="AP5" i="73" s="1"/>
  <c r="AF5" i="73"/>
  <c r="AO5" i="73" s="1"/>
  <c r="AR4" i="79"/>
  <c r="AH5" i="82"/>
  <c r="AQ5" i="82" s="1"/>
  <c r="AI5" i="59"/>
  <c r="AN5" i="59"/>
  <c r="AR4" i="40"/>
  <c r="K6" i="19"/>
  <c r="W6" i="39"/>
  <c r="AF5" i="39"/>
  <c r="AO5" i="39" s="1"/>
  <c r="AE5" i="39"/>
  <c r="AG5" i="39"/>
  <c r="AP5" i="39" s="1"/>
  <c r="K7" i="16"/>
  <c r="AE5" i="58"/>
  <c r="W6" i="58"/>
  <c r="AG5" i="58"/>
  <c r="AP5" i="58" s="1"/>
  <c r="AF5" i="58"/>
  <c r="AO5" i="58" s="1"/>
  <c r="AR4" i="68"/>
  <c r="K8" i="53"/>
  <c r="K7" i="83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AH5" i="49"/>
  <c r="AQ5" i="49" s="1"/>
  <c r="AR4" i="92"/>
  <c r="AH5" i="69"/>
  <c r="AQ5" i="69" s="1"/>
  <c r="AF5" i="34"/>
  <c r="AO5" i="34" s="1"/>
  <c r="AE5" i="34"/>
  <c r="AG5" i="34"/>
  <c r="AP5" i="34" s="1"/>
  <c r="W6" i="34"/>
  <c r="AE6" i="1"/>
  <c r="W7" i="1"/>
  <c r="AG6" i="1"/>
  <c r="AP6" i="1" s="1"/>
  <c r="AF6" i="1"/>
  <c r="AO6" i="1" s="1"/>
  <c r="K6" i="63"/>
  <c r="AR4" i="76"/>
  <c r="AR4" i="41"/>
  <c r="K6" i="23"/>
  <c r="Z5" i="86"/>
  <c r="AR4" i="13"/>
  <c r="AQ5" i="11"/>
  <c r="AR4" i="42"/>
  <c r="AR4" i="18"/>
  <c r="AI5" i="19"/>
  <c r="AN5" i="19"/>
  <c r="K6" i="55"/>
  <c r="K8" i="6"/>
  <c r="AO5" i="20"/>
  <c r="Y6" i="32"/>
  <c r="X6" i="32"/>
  <c r="Z6" i="67"/>
  <c r="X6" i="67"/>
  <c r="AH6" i="67" s="1"/>
  <c r="Y6" i="67"/>
  <c r="AI5" i="28"/>
  <c r="AN5" i="28"/>
  <c r="AI5" i="88"/>
  <c r="AN5" i="88"/>
  <c r="AO5" i="72"/>
  <c r="AN5" i="78"/>
  <c r="AI5" i="78"/>
  <c r="K6" i="64"/>
  <c r="AH5" i="4"/>
  <c r="AQ5" i="4" s="1"/>
  <c r="AG5" i="91"/>
  <c r="AP5" i="91" s="1"/>
  <c r="AF5" i="91"/>
  <c r="AO5" i="91" s="1"/>
  <c r="AE5" i="91"/>
  <c r="W6" i="91"/>
  <c r="AI5" i="7"/>
  <c r="AN5" i="7"/>
  <c r="K8" i="74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Z6" i="65"/>
  <c r="X6" i="65"/>
  <c r="Y6" i="65"/>
  <c r="K6" i="56"/>
  <c r="K7" i="17"/>
  <c r="K7" i="22"/>
  <c r="K10" i="58"/>
  <c r="AR4" i="63"/>
  <c r="K6" i="8"/>
  <c r="AR4" i="16"/>
  <c r="AH5" i="14"/>
  <c r="AQ5" i="14" s="1"/>
  <c r="AR4" i="33"/>
  <c r="AI5" i="57"/>
  <c r="AN5" i="57"/>
  <c r="AR5" i="1"/>
  <c r="AQ6" i="51"/>
  <c r="K7" i="18"/>
  <c r="AR4" i="91"/>
  <c r="K10" i="49"/>
  <c r="AN5" i="94"/>
  <c r="AI5" i="94"/>
  <c r="AO5" i="59"/>
  <c r="AR4" i="49"/>
  <c r="AR4" i="2"/>
  <c r="AH5" i="41"/>
  <c r="AQ5" i="41" s="1"/>
  <c r="AH5" i="70"/>
  <c r="AQ5" i="70" s="1"/>
  <c r="AH5" i="40"/>
  <c r="AQ5" i="40" s="1"/>
  <c r="Z5" i="22"/>
  <c r="AH5" i="80"/>
  <c r="AQ5" i="80" s="1"/>
  <c r="AH5" i="42"/>
  <c r="AQ5" i="42" s="1"/>
  <c r="AR4" i="70"/>
  <c r="AR4" i="74"/>
  <c r="AR4" i="52"/>
  <c r="X6" i="81"/>
  <c r="Y6" i="81"/>
  <c r="Z6" i="81" s="1"/>
  <c r="Z6" i="75"/>
  <c r="X6" i="75"/>
  <c r="Y6" i="75"/>
  <c r="AN5" i="36"/>
  <c r="AI5" i="36"/>
  <c r="X6" i="7"/>
  <c r="AH6" i="7" s="1"/>
  <c r="Y6" i="7"/>
  <c r="AR4" i="10"/>
  <c r="AO5" i="50"/>
  <c r="K8" i="69"/>
  <c r="AI5" i="84"/>
  <c r="AN5" i="84"/>
  <c r="AF5" i="56"/>
  <c r="AO5" i="56" s="1"/>
  <c r="AE5" i="56"/>
  <c r="W6" i="56"/>
  <c r="AG5" i="56"/>
  <c r="AP5" i="56" s="1"/>
  <c r="AR4" i="25"/>
  <c r="W6" i="11"/>
  <c r="AG5" i="11"/>
  <c r="AP5" i="11" s="1"/>
  <c r="AF5" i="11"/>
  <c r="AO5" i="11" s="1"/>
  <c r="AE5" i="11"/>
  <c r="AR4" i="47"/>
  <c r="AO5" i="19"/>
  <c r="AI5" i="32"/>
  <c r="AN5" i="32"/>
  <c r="Y6" i="44"/>
  <c r="X6" i="44"/>
  <c r="AP5" i="67"/>
  <c r="Z6" i="93"/>
  <c r="Y6" i="93"/>
  <c r="X6" i="93"/>
  <c r="AI5" i="72"/>
  <c r="AN5" i="72"/>
  <c r="AN5" i="46"/>
  <c r="AI5" i="46"/>
  <c r="Y6" i="30"/>
  <c r="X6" i="30"/>
  <c r="AH5" i="92"/>
  <c r="AQ5" i="92" s="1"/>
  <c r="K6" i="24"/>
  <c r="AR4" i="55"/>
  <c r="AG5" i="60"/>
  <c r="AP5" i="60" s="1"/>
  <c r="AE5" i="60"/>
  <c r="W6" i="60"/>
  <c r="AF5" i="60"/>
  <c r="AO5" i="60" s="1"/>
  <c r="W6" i="12"/>
  <c r="AF5" i="12"/>
  <c r="AO5" i="12" s="1"/>
  <c r="AG5" i="12"/>
  <c r="AP5" i="12" s="1"/>
  <c r="AE5" i="12"/>
  <c r="W6" i="35"/>
  <c r="AG5" i="35"/>
  <c r="AP5" i="35" s="1"/>
  <c r="AE5" i="35"/>
  <c r="AF5" i="35"/>
  <c r="AO5" i="35" s="1"/>
  <c r="AR4" i="23"/>
  <c r="AR4" i="80"/>
  <c r="K8" i="62"/>
  <c r="AR4" i="37"/>
  <c r="AR4" i="5"/>
  <c r="AE6" i="51"/>
  <c r="W7" i="51"/>
  <c r="AG6" i="51"/>
  <c r="AF6" i="51"/>
  <c r="AR4" i="15"/>
  <c r="W6" i="87"/>
  <c r="AE5" i="87"/>
  <c r="AG5" i="87"/>
  <c r="AP5" i="87" s="1"/>
  <c r="AF5" i="87"/>
  <c r="AO5" i="87" s="1"/>
  <c r="AR4" i="12"/>
  <c r="K15" i="14"/>
  <c r="AH5" i="2"/>
  <c r="AQ5" i="2" s="1"/>
  <c r="AH5" i="47"/>
  <c r="AQ5" i="47" s="1"/>
  <c r="AR4" i="71"/>
  <c r="Z6" i="59"/>
  <c r="X6" i="59"/>
  <c r="AH6" i="59" s="1"/>
  <c r="AQ6" i="59" s="1"/>
  <c r="Y6" i="59"/>
  <c r="AR4" i="3"/>
  <c r="AR4" i="35"/>
  <c r="K7" i="15"/>
  <c r="AR4" i="89"/>
  <c r="K6" i="20"/>
  <c r="K8" i="13"/>
  <c r="AH5" i="37"/>
  <c r="AQ5" i="37" s="1"/>
  <c r="W6" i="49"/>
  <c r="AG5" i="49"/>
  <c r="AP5" i="49" s="1"/>
  <c r="AE5" i="49"/>
  <c r="AF5" i="49"/>
  <c r="AO5" i="49" s="1"/>
  <c r="AR5" i="51"/>
  <c r="AF5" i="69"/>
  <c r="AO5" i="69" s="1"/>
  <c r="AE5" i="69"/>
  <c r="W6" i="69"/>
  <c r="AG5" i="69"/>
  <c r="AP5" i="69" s="1"/>
  <c r="AH5" i="10"/>
  <c r="AQ5" i="10" s="1"/>
  <c r="AG5" i="42"/>
  <c r="AP5" i="42" s="1"/>
  <c r="AF5" i="42"/>
  <c r="AO5" i="42" s="1"/>
  <c r="AE5" i="42"/>
  <c r="W6" i="42"/>
  <c r="K8" i="61"/>
  <c r="AH5" i="33"/>
  <c r="AQ5" i="33" s="1"/>
  <c r="AQ5" i="8"/>
  <c r="AR4" i="69"/>
  <c r="AI5" i="75"/>
  <c r="AN5" i="75"/>
  <c r="AR4" i="27"/>
  <c r="AH5" i="91"/>
  <c r="AQ5" i="91" s="1"/>
  <c r="AI5" i="65"/>
  <c r="AN5" i="65"/>
  <c r="AP5" i="50"/>
  <c r="AR4" i="77"/>
  <c r="AR4" i="43"/>
  <c r="AQ5" i="24"/>
  <c r="AN5" i="44"/>
  <c r="AI5" i="44"/>
  <c r="AI5" i="9"/>
  <c r="AN5" i="9"/>
  <c r="AP5" i="72"/>
  <c r="W6" i="92"/>
  <c r="AF5" i="92"/>
  <c r="AO5" i="92" s="1"/>
  <c r="AG5" i="92"/>
  <c r="AP5" i="92" s="1"/>
  <c r="AE5" i="92"/>
  <c r="AH5" i="76"/>
  <c r="AQ5" i="76" s="1"/>
  <c r="AH5" i="95"/>
  <c r="AQ5" i="95" s="1"/>
  <c r="K8" i="66"/>
  <c r="K7" i="82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AQ5" i="56"/>
  <c r="AR4" i="48"/>
  <c r="AI5" i="66"/>
  <c r="AN5" i="66"/>
  <c r="K8" i="70"/>
  <c r="AG5" i="62"/>
  <c r="AP5" i="62" s="1"/>
  <c r="AF5" i="62"/>
  <c r="AO5" i="62" s="1"/>
  <c r="W6" i="62"/>
  <c r="AE5" i="62"/>
  <c r="AR4" i="60"/>
  <c r="AH5" i="3"/>
  <c r="AQ5" i="3" s="1"/>
  <c r="X6" i="6"/>
  <c r="Y6" i="6"/>
  <c r="Z6" i="6" s="1"/>
  <c r="K9" i="1"/>
  <c r="AR4" i="26"/>
  <c r="AR4" i="14"/>
  <c r="K6" i="50"/>
  <c r="K7" i="92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AH5" i="48"/>
  <c r="AQ5" i="48" s="1"/>
  <c r="W6" i="41"/>
  <c r="AG5" i="41"/>
  <c r="AP5" i="41" s="1"/>
  <c r="AF5" i="41"/>
  <c r="AO5" i="41" s="1"/>
  <c r="AE5" i="41"/>
  <c r="AF5" i="70"/>
  <c r="AO5" i="70" s="1"/>
  <c r="AE5" i="70"/>
  <c r="W6" i="70"/>
  <c r="AG5" i="70"/>
  <c r="AP5" i="70" s="1"/>
  <c r="AE5" i="8"/>
  <c r="AG5" i="8"/>
  <c r="AP5" i="8" s="1"/>
  <c r="AF5" i="8"/>
  <c r="AO5" i="8" s="1"/>
  <c r="W6" i="8"/>
  <c r="AH6" i="85"/>
  <c r="AQ6" i="85" s="1"/>
  <c r="AG5" i="40"/>
  <c r="AP5" i="40" s="1"/>
  <c r="W6" i="40"/>
  <c r="AF5" i="40"/>
  <c r="AO5" i="40" s="1"/>
  <c r="AE5" i="40"/>
  <c r="AR4" i="86"/>
  <c r="K6" i="11"/>
  <c r="AQ5" i="64"/>
  <c r="AG5" i="52"/>
  <c r="AP5" i="52" s="1"/>
  <c r="AE5" i="52"/>
  <c r="W6" i="52"/>
  <c r="AF5" i="52"/>
  <c r="AO5" i="52" s="1"/>
  <c r="AE5" i="80"/>
  <c r="W6" i="80"/>
  <c r="AG5" i="80"/>
  <c r="AP5" i="80" s="1"/>
  <c r="AF5" i="80"/>
  <c r="AO5" i="80" s="1"/>
  <c r="K10" i="4"/>
  <c r="W6" i="10"/>
  <c r="AF5" i="10"/>
  <c r="AO5" i="10" s="1"/>
  <c r="AG5" i="10"/>
  <c r="AP5" i="10" s="1"/>
  <c r="AE5" i="10"/>
  <c r="K6" i="12"/>
  <c r="AF5" i="33"/>
  <c r="AO5" i="33" s="1"/>
  <c r="AE5" i="33"/>
  <c r="W6" i="33"/>
  <c r="AG5" i="33"/>
  <c r="AP5" i="33" s="1"/>
  <c r="AR5" i="85"/>
  <c r="AR4" i="95"/>
  <c r="K6" i="52"/>
  <c r="Z6" i="36"/>
  <c r="X6" i="36"/>
  <c r="Y6" i="36"/>
  <c r="AH5" i="13"/>
  <c r="AQ5" i="13" s="1"/>
  <c r="Y6" i="50"/>
  <c r="X6" i="50"/>
  <c r="AH6" i="50" s="1"/>
  <c r="AE5" i="31"/>
  <c r="W6" i="31"/>
  <c r="AG5" i="31"/>
  <c r="AP5" i="31" s="1"/>
  <c r="AF5" i="31"/>
  <c r="AO5" i="31" s="1"/>
  <c r="AG5" i="24"/>
  <c r="AP5" i="24" s="1"/>
  <c r="AF5" i="24"/>
  <c r="AO5" i="24" s="1"/>
  <c r="AE5" i="24"/>
  <c r="W6" i="24"/>
  <c r="AG5" i="5"/>
  <c r="AP5" i="5" s="1"/>
  <c r="AF5" i="5"/>
  <c r="AO5" i="5" s="1"/>
  <c r="AE5" i="5"/>
  <c r="W6" i="5"/>
  <c r="AP5" i="20"/>
  <c r="X6" i="29"/>
  <c r="Y6" i="29"/>
  <c r="Z6" i="29" s="1"/>
  <c r="AN5" i="93"/>
  <c r="AI5" i="93"/>
  <c r="Y6" i="28"/>
  <c r="X6" i="28"/>
  <c r="Z6" i="88"/>
  <c r="X6" i="88"/>
  <c r="Y6" i="88"/>
  <c r="X6" i="72"/>
  <c r="AH6" i="72" s="1"/>
  <c r="Y6" i="72"/>
  <c r="Z6" i="72" s="1"/>
  <c r="Z6" i="21"/>
  <c r="Y6" i="21"/>
  <c r="X6" i="21"/>
  <c r="AI5" i="21"/>
  <c r="AN5" i="21"/>
  <c r="Y6" i="46"/>
  <c r="X6" i="46"/>
  <c r="X6" i="78"/>
  <c r="Z6" i="78" s="1"/>
  <c r="Y6" i="78"/>
  <c r="AI5" i="30"/>
  <c r="AN5" i="30"/>
  <c r="AG5" i="90"/>
  <c r="AP5" i="90" s="1"/>
  <c r="AF5" i="90"/>
  <c r="AO5" i="90" s="1"/>
  <c r="W6" i="90"/>
  <c r="AE5" i="90"/>
  <c r="AG5" i="2"/>
  <c r="AP5" i="2" s="1"/>
  <c r="W6" i="2"/>
  <c r="AF5" i="2"/>
  <c r="AO5" i="2" s="1"/>
  <c r="AE5" i="2"/>
  <c r="W6" i="47"/>
  <c r="AG5" i="47"/>
  <c r="AP5" i="47" s="1"/>
  <c r="AF5" i="47"/>
  <c r="AO5" i="47" s="1"/>
  <c r="AE5" i="47"/>
  <c r="K10" i="10"/>
  <c r="K8" i="65"/>
  <c r="W6" i="37"/>
  <c r="AG5" i="37"/>
  <c r="AP5" i="37" s="1"/>
  <c r="AF5" i="37"/>
  <c r="AO5" i="37" s="1"/>
  <c r="AE5" i="37"/>
  <c r="W7" i="85"/>
  <c r="AG6" i="85"/>
  <c r="AP6" i="85" s="1"/>
  <c r="AE6" i="85"/>
  <c r="AF6" i="85"/>
  <c r="AO6" i="85" s="1"/>
  <c r="AH5" i="38"/>
  <c r="AQ5" i="38" s="1"/>
  <c r="AI5" i="81"/>
  <c r="AN5" i="81"/>
  <c r="AR4" i="22"/>
  <c r="AI5" i="50"/>
  <c r="AN5" i="50"/>
  <c r="AH5" i="86"/>
  <c r="AQ5" i="86" s="1"/>
  <c r="AI5" i="67"/>
  <c r="AN5" i="67"/>
  <c r="K10" i="3"/>
  <c r="AH5" i="77"/>
  <c r="AQ5" i="77" s="1"/>
  <c r="Z5" i="15"/>
  <c r="AH5" i="89"/>
  <c r="AQ5" i="89" s="1"/>
  <c r="AN5" i="53"/>
  <c r="AI5" i="53"/>
  <c r="X6" i="54"/>
  <c r="Y6" i="54"/>
  <c r="Z6" i="54" s="1"/>
  <c r="K6" i="71"/>
  <c r="AR4" i="82"/>
  <c r="AR4" i="24"/>
  <c r="Z6" i="17"/>
  <c r="K8" i="21"/>
  <c r="K8" i="9"/>
  <c r="K8" i="57"/>
  <c r="Z5" i="3"/>
  <c r="K7" i="5"/>
  <c r="AH5" i="27"/>
  <c r="AQ5" i="27" s="1"/>
  <c r="AI5" i="6"/>
  <c r="AN5" i="6"/>
  <c r="AH5" i="74"/>
  <c r="AQ5" i="74" s="1"/>
  <c r="K6" i="67"/>
  <c r="Z6" i="94"/>
  <c r="X6" i="94"/>
  <c r="Y6" i="94"/>
  <c r="AP5" i="59"/>
  <c r="AH5" i="43"/>
  <c r="AQ5" i="43" s="1"/>
  <c r="K7" i="78"/>
  <c r="AH5" i="26"/>
  <c r="AQ5" i="26" s="1"/>
  <c r="Z5" i="48"/>
  <c r="Z5" i="38"/>
  <c r="AG5" i="61"/>
  <c r="AP5" i="61" s="1"/>
  <c r="AF5" i="61"/>
  <c r="AO5" i="61" s="1"/>
  <c r="W6" i="61"/>
  <c r="AE5" i="61"/>
  <c r="AR4" i="45"/>
  <c r="AQ5" i="68"/>
  <c r="AH5" i="25"/>
  <c r="AQ5" i="25" s="1"/>
  <c r="AH5" i="79"/>
  <c r="AQ5" i="79" s="1"/>
  <c r="K10" i="2"/>
  <c r="AR4" i="4"/>
  <c r="AH6" i="1"/>
  <c r="AQ6" i="1" s="1"/>
  <c r="AR4" i="96"/>
  <c r="K8" i="54"/>
  <c r="Z5" i="13"/>
  <c r="K6" i="60"/>
  <c r="Z5" i="18"/>
  <c r="Z5" i="55"/>
  <c r="K6" i="7"/>
  <c r="Z6" i="84"/>
  <c r="Y6" i="84"/>
  <c r="X6" i="84"/>
  <c r="K6" i="51"/>
  <c r="AQ5" i="51"/>
  <c r="Z5" i="63"/>
  <c r="K6" i="72"/>
  <c r="Z5" i="23"/>
  <c r="Y6" i="19"/>
  <c r="X6" i="19"/>
  <c r="AH6" i="19" s="1"/>
  <c r="AQ6" i="19" s="1"/>
  <c r="AI5" i="20"/>
  <c r="AN5" i="20"/>
  <c r="AI5" i="29"/>
  <c r="AN5" i="29"/>
  <c r="AO5" i="67"/>
  <c r="X6" i="9"/>
  <c r="Y6" i="9"/>
  <c r="Z6" i="9" s="1"/>
  <c r="W7" i="29" l="1"/>
  <c r="AG6" i="29"/>
  <c r="AP6" i="29" s="1"/>
  <c r="AE6" i="29"/>
  <c r="AF6" i="29"/>
  <c r="AO6" i="29" s="1"/>
  <c r="W7" i="54"/>
  <c r="AG6" i="54"/>
  <c r="AP6" i="54" s="1"/>
  <c r="AE6" i="54"/>
  <c r="AF6" i="54"/>
  <c r="AO6" i="54" s="1"/>
  <c r="AE6" i="78"/>
  <c r="W7" i="78"/>
  <c r="AG6" i="78"/>
  <c r="AP6" i="78" s="1"/>
  <c r="AF6" i="78"/>
  <c r="AO6" i="78" s="1"/>
  <c r="W7" i="6"/>
  <c r="AF6" i="6"/>
  <c r="AO6" i="6" s="1"/>
  <c r="AG6" i="6"/>
  <c r="AP6" i="6" s="1"/>
  <c r="AE6" i="6"/>
  <c r="AE6" i="72"/>
  <c r="W7" i="72"/>
  <c r="AF6" i="72"/>
  <c r="AO6" i="72" s="1"/>
  <c r="AG6" i="72"/>
  <c r="AP6" i="72" s="1"/>
  <c r="AE6" i="9"/>
  <c r="W7" i="9"/>
  <c r="AG6" i="9"/>
  <c r="AP6" i="9" s="1"/>
  <c r="AF6" i="9"/>
  <c r="AO6" i="9" s="1"/>
  <c r="W7" i="81"/>
  <c r="AG6" i="81"/>
  <c r="AP6" i="81" s="1"/>
  <c r="AF6" i="81"/>
  <c r="AO6" i="81" s="1"/>
  <c r="AE6" i="81"/>
  <c r="W6" i="13"/>
  <c r="AF5" i="13"/>
  <c r="AO5" i="13" s="1"/>
  <c r="AG5" i="13"/>
  <c r="AP5" i="13" s="1"/>
  <c r="AE5" i="13"/>
  <c r="AR5" i="20"/>
  <c r="AG5" i="63"/>
  <c r="AP5" i="63" s="1"/>
  <c r="AF5" i="63"/>
  <c r="AO5" i="63" s="1"/>
  <c r="AE5" i="63"/>
  <c r="W6" i="63"/>
  <c r="W7" i="84"/>
  <c r="AG6" i="84"/>
  <c r="AP6" i="84" s="1"/>
  <c r="AF6" i="84"/>
  <c r="AO6" i="84" s="1"/>
  <c r="AE6" i="84"/>
  <c r="AF5" i="18"/>
  <c r="AO5" i="18" s="1"/>
  <c r="AE5" i="18"/>
  <c r="W6" i="18"/>
  <c r="AG5" i="18"/>
  <c r="AP5" i="18" s="1"/>
  <c r="AG6" i="94"/>
  <c r="AP6" i="94" s="1"/>
  <c r="AF6" i="94"/>
  <c r="AO6" i="94" s="1"/>
  <c r="W7" i="94"/>
  <c r="AE6" i="94"/>
  <c r="AG6" i="17"/>
  <c r="AP6" i="17" s="1"/>
  <c r="W7" i="17"/>
  <c r="AF6" i="17"/>
  <c r="AO6" i="17" s="1"/>
  <c r="AE6" i="17"/>
  <c r="K7" i="71"/>
  <c r="K11" i="3"/>
  <c r="AN5" i="37"/>
  <c r="AI5" i="37"/>
  <c r="AG6" i="21"/>
  <c r="AP6" i="21" s="1"/>
  <c r="AF6" i="21"/>
  <c r="AO6" i="21" s="1"/>
  <c r="AE6" i="21"/>
  <c r="W7" i="21"/>
  <c r="AH6" i="88"/>
  <c r="AQ6" i="88" s="1"/>
  <c r="AN5" i="5"/>
  <c r="AI5" i="5"/>
  <c r="AE6" i="36"/>
  <c r="AF6" i="36"/>
  <c r="AO6" i="36" s="1"/>
  <c r="W7" i="36"/>
  <c r="AG6" i="36"/>
  <c r="AP6" i="36" s="1"/>
  <c r="Y6" i="80"/>
  <c r="Z6" i="80" s="1"/>
  <c r="X6" i="80"/>
  <c r="AI5" i="52"/>
  <c r="AN5" i="52"/>
  <c r="AI5" i="8"/>
  <c r="AN5" i="8"/>
  <c r="AN5" i="41"/>
  <c r="AI5" i="41"/>
  <c r="Z6" i="92"/>
  <c r="Y6" i="92"/>
  <c r="X6" i="92"/>
  <c r="AR5" i="44"/>
  <c r="K9" i="61"/>
  <c r="Y6" i="69"/>
  <c r="X6" i="69"/>
  <c r="AE6" i="59"/>
  <c r="W7" i="59"/>
  <c r="AG6" i="59"/>
  <c r="AP6" i="59" s="1"/>
  <c r="AF6" i="59"/>
  <c r="AO6" i="59" s="1"/>
  <c r="K16" i="14"/>
  <c r="X6" i="87"/>
  <c r="Y6" i="87"/>
  <c r="AP6" i="51"/>
  <c r="AR5" i="46"/>
  <c r="X6" i="56"/>
  <c r="AH6" i="56" s="1"/>
  <c r="AQ6" i="56" s="1"/>
  <c r="Y6" i="56"/>
  <c r="Z6" i="56" s="1"/>
  <c r="AF6" i="75"/>
  <c r="AO6" i="75" s="1"/>
  <c r="AE6" i="75"/>
  <c r="W7" i="75"/>
  <c r="AG6" i="75"/>
  <c r="AP6" i="75" s="1"/>
  <c r="AG5" i="22"/>
  <c r="AP5" i="22" s="1"/>
  <c r="AF5" i="22"/>
  <c r="AO5" i="22" s="1"/>
  <c r="AE5" i="22"/>
  <c r="W6" i="22"/>
  <c r="K11" i="58"/>
  <c r="AH6" i="65"/>
  <c r="AQ6" i="65" s="1"/>
  <c r="X6" i="91"/>
  <c r="Y6" i="91"/>
  <c r="AR5" i="78"/>
  <c r="AR5" i="28"/>
  <c r="W6" i="86"/>
  <c r="AG5" i="86"/>
  <c r="AP5" i="86" s="1"/>
  <c r="AE5" i="86"/>
  <c r="AF5" i="86"/>
  <c r="AO5" i="86" s="1"/>
  <c r="AI5" i="73"/>
  <c r="AN5" i="73"/>
  <c r="W7" i="53"/>
  <c r="AF6" i="53"/>
  <c r="AO6" i="53" s="1"/>
  <c r="AE6" i="53"/>
  <c r="AG6" i="53"/>
  <c r="AP6" i="53" s="1"/>
  <c r="X6" i="45"/>
  <c r="Y6" i="45"/>
  <c r="AN5" i="14"/>
  <c r="AI5" i="14"/>
  <c r="Y6" i="4"/>
  <c r="X6" i="4"/>
  <c r="Y6" i="74"/>
  <c r="X6" i="74"/>
  <c r="Z6" i="74" s="1"/>
  <c r="AI5" i="26"/>
  <c r="AN5" i="26"/>
  <c r="AN5" i="25"/>
  <c r="AI5" i="25"/>
  <c r="AI5" i="76"/>
  <c r="AN5" i="76"/>
  <c r="AR5" i="50"/>
  <c r="AN6" i="85"/>
  <c r="AI6" i="85"/>
  <c r="Y6" i="47"/>
  <c r="X6" i="47"/>
  <c r="Z6" i="47" s="1"/>
  <c r="AR5" i="21"/>
  <c r="AI5" i="69"/>
  <c r="AN5" i="69"/>
  <c r="AI5" i="49"/>
  <c r="AN5" i="49"/>
  <c r="K9" i="13"/>
  <c r="AE6" i="65"/>
  <c r="W7" i="65"/>
  <c r="AG6" i="65"/>
  <c r="AP6" i="65" s="1"/>
  <c r="AF6" i="65"/>
  <c r="AO6" i="65" s="1"/>
  <c r="AH6" i="32"/>
  <c r="AQ6" i="32" s="1"/>
  <c r="AN5" i="34"/>
  <c r="AI5" i="34"/>
  <c r="Y6" i="39"/>
  <c r="X6" i="39"/>
  <c r="Z6" i="39" s="1"/>
  <c r="AG6" i="20"/>
  <c r="AP6" i="20" s="1"/>
  <c r="AF6" i="20"/>
  <c r="AO6" i="20" s="1"/>
  <c r="AE6" i="20"/>
  <c r="W7" i="20"/>
  <c r="Y6" i="82"/>
  <c r="Z6" i="82" s="1"/>
  <c r="X6" i="82"/>
  <c r="Z6" i="27"/>
  <c r="X6" i="27"/>
  <c r="Y6" i="27"/>
  <c r="AN5" i="68"/>
  <c r="AI5" i="68"/>
  <c r="X6" i="61"/>
  <c r="Y6" i="61"/>
  <c r="K9" i="57"/>
  <c r="AH6" i="54"/>
  <c r="AQ6" i="54" s="1"/>
  <c r="AR5" i="67"/>
  <c r="AQ6" i="72"/>
  <c r="AH6" i="28"/>
  <c r="AQ6" i="28" s="1"/>
  <c r="AH6" i="29"/>
  <c r="AQ6" i="29" s="1"/>
  <c r="AQ6" i="50"/>
  <c r="K7" i="52"/>
  <c r="X6" i="33"/>
  <c r="Y6" i="33"/>
  <c r="AI5" i="10"/>
  <c r="AN5" i="10"/>
  <c r="K11" i="4"/>
  <c r="Y6" i="70"/>
  <c r="X6" i="70"/>
  <c r="Z6" i="70" s="1"/>
  <c r="K10" i="1"/>
  <c r="AN5" i="62"/>
  <c r="AI5" i="62"/>
  <c r="K9" i="70"/>
  <c r="AI5" i="92"/>
  <c r="AN5" i="92"/>
  <c r="X6" i="42"/>
  <c r="Y6" i="42"/>
  <c r="AI6" i="51"/>
  <c r="AN6" i="51"/>
  <c r="Y6" i="11"/>
  <c r="Z6" i="11" s="1"/>
  <c r="X6" i="11"/>
  <c r="AH6" i="11" s="1"/>
  <c r="AQ6" i="11" s="1"/>
  <c r="K9" i="69"/>
  <c r="AR5" i="36"/>
  <c r="AH6" i="81"/>
  <c r="AQ6" i="81" s="1"/>
  <c r="AN5" i="91"/>
  <c r="AI5" i="91"/>
  <c r="K7" i="23"/>
  <c r="K9" i="53"/>
  <c r="X6" i="58"/>
  <c r="Y6" i="58"/>
  <c r="Z6" i="58" s="1"/>
  <c r="AG5" i="95"/>
  <c r="AP5" i="95" s="1"/>
  <c r="AF5" i="95"/>
  <c r="AO5" i="95" s="1"/>
  <c r="AE5" i="95"/>
  <c r="W6" i="95"/>
  <c r="Y6" i="83"/>
  <c r="X6" i="83"/>
  <c r="AH6" i="57"/>
  <c r="AQ6" i="57" s="1"/>
  <c r="K7" i="59"/>
  <c r="AI5" i="77"/>
  <c r="AN5" i="77"/>
  <c r="AI5" i="79"/>
  <c r="AN5" i="79"/>
  <c r="AI5" i="74"/>
  <c r="AN5" i="74"/>
  <c r="X6" i="89"/>
  <c r="Y6" i="89"/>
  <c r="Y6" i="76"/>
  <c r="X6" i="76"/>
  <c r="Z6" i="76" s="1"/>
  <c r="AI5" i="35"/>
  <c r="AN5" i="35"/>
  <c r="AR5" i="32"/>
  <c r="K8" i="17"/>
  <c r="K9" i="6"/>
  <c r="K8" i="16"/>
  <c r="Y6" i="43"/>
  <c r="Z6" i="43" s="1"/>
  <c r="X6" i="43"/>
  <c r="K7" i="67"/>
  <c r="X6" i="37"/>
  <c r="Y6" i="37"/>
  <c r="K11" i="10"/>
  <c r="AN5" i="2"/>
  <c r="AI5" i="2"/>
  <c r="AH6" i="46"/>
  <c r="AQ6" i="46" s="1"/>
  <c r="X6" i="24"/>
  <c r="AH6" i="24" s="1"/>
  <c r="AQ6" i="24" s="1"/>
  <c r="Y6" i="24"/>
  <c r="X6" i="8"/>
  <c r="AH6" i="8" s="1"/>
  <c r="AQ6" i="8" s="1"/>
  <c r="Z6" i="8"/>
  <c r="Y6" i="8"/>
  <c r="AI5" i="70"/>
  <c r="AN5" i="70"/>
  <c r="Y6" i="41"/>
  <c r="X6" i="41"/>
  <c r="Z6" i="41" s="1"/>
  <c r="X6" i="62"/>
  <c r="Z6" i="62" s="1"/>
  <c r="Y6" i="62"/>
  <c r="K9" i="66"/>
  <c r="AR5" i="65"/>
  <c r="AN5" i="42"/>
  <c r="AI5" i="42"/>
  <c r="Y6" i="49"/>
  <c r="X6" i="49"/>
  <c r="Z6" i="49" s="1"/>
  <c r="K8" i="15"/>
  <c r="Y6" i="35"/>
  <c r="Z6" i="35" s="1"/>
  <c r="X6" i="35"/>
  <c r="Y6" i="60"/>
  <c r="X6" i="60"/>
  <c r="AH6" i="60" s="1"/>
  <c r="AQ6" i="60" s="1"/>
  <c r="K7" i="24"/>
  <c r="AH6" i="30"/>
  <c r="AQ6" i="30" s="1"/>
  <c r="AR5" i="72"/>
  <c r="AH6" i="44"/>
  <c r="AQ6" i="44" s="1"/>
  <c r="AR5" i="94"/>
  <c r="K7" i="8"/>
  <c r="K8" i="22"/>
  <c r="Z6" i="32"/>
  <c r="K7" i="55"/>
  <c r="AI5" i="58"/>
  <c r="AN5" i="58"/>
  <c r="K7" i="19"/>
  <c r="AR5" i="54"/>
  <c r="AI5" i="16"/>
  <c r="AN5" i="16"/>
  <c r="Y6" i="25"/>
  <c r="X6" i="25"/>
  <c r="Z6" i="25" s="1"/>
  <c r="Y6" i="68"/>
  <c r="X6" i="68"/>
  <c r="AH6" i="68" s="1"/>
  <c r="AQ6" i="68" s="1"/>
  <c r="K7" i="7"/>
  <c r="K9" i="9"/>
  <c r="AH6" i="78"/>
  <c r="AQ6" i="78" s="1"/>
  <c r="W7" i="88"/>
  <c r="AG6" i="88"/>
  <c r="AP6" i="88" s="1"/>
  <c r="AF6" i="88"/>
  <c r="AO6" i="88" s="1"/>
  <c r="AE6" i="88"/>
  <c r="Y7" i="51"/>
  <c r="X7" i="51"/>
  <c r="AH7" i="51" s="1"/>
  <c r="AQ7" i="51" s="1"/>
  <c r="X6" i="12"/>
  <c r="AH6" i="12" s="1"/>
  <c r="AQ6" i="12" s="1"/>
  <c r="Y6" i="12"/>
  <c r="Z6" i="12" s="1"/>
  <c r="AR5" i="59"/>
  <c r="AN5" i="45"/>
  <c r="AI5" i="45"/>
  <c r="X6" i="16"/>
  <c r="Y6" i="16"/>
  <c r="AN5" i="96"/>
  <c r="AI5" i="96"/>
  <c r="Y6" i="26"/>
  <c r="Z6" i="26" s="1"/>
  <c r="X6" i="26"/>
  <c r="K7" i="51"/>
  <c r="W6" i="48"/>
  <c r="AG5" i="48"/>
  <c r="AP5" i="48" s="1"/>
  <c r="AF5" i="48"/>
  <c r="AO5" i="48" s="1"/>
  <c r="AE5" i="48"/>
  <c r="AH6" i="9"/>
  <c r="AQ6" i="9" s="1"/>
  <c r="AR5" i="29"/>
  <c r="K7" i="72"/>
  <c r="AH6" i="84"/>
  <c r="AQ6" i="84" s="1"/>
  <c r="AG5" i="55"/>
  <c r="AP5" i="55" s="1"/>
  <c r="AF5" i="55"/>
  <c r="AO5" i="55" s="1"/>
  <c r="AE5" i="55"/>
  <c r="W6" i="55"/>
  <c r="K7" i="60"/>
  <c r="K9" i="54"/>
  <c r="AR5" i="6"/>
  <c r="K8" i="5"/>
  <c r="K9" i="21"/>
  <c r="AR5" i="53"/>
  <c r="Z7" i="85"/>
  <c r="X7" i="85"/>
  <c r="Y7" i="85"/>
  <c r="AI5" i="47"/>
  <c r="AN5" i="47"/>
  <c r="AI5" i="90"/>
  <c r="AN5" i="90"/>
  <c r="AH6" i="21"/>
  <c r="AQ6" i="21" s="1"/>
  <c r="Z6" i="28"/>
  <c r="AN5" i="24"/>
  <c r="AI5" i="24"/>
  <c r="X6" i="31"/>
  <c r="Y6" i="31"/>
  <c r="Z6" i="31" s="1"/>
  <c r="Z6" i="50"/>
  <c r="AN5" i="33"/>
  <c r="AI5" i="33"/>
  <c r="K7" i="11"/>
  <c r="X6" i="40"/>
  <c r="Y6" i="40"/>
  <c r="Z6" i="40" s="1"/>
  <c r="AH6" i="6"/>
  <c r="AQ6" i="6" s="1"/>
  <c r="AR5" i="66"/>
  <c r="K7" i="20"/>
  <c r="AI5" i="12"/>
  <c r="AN5" i="12"/>
  <c r="AI5" i="60"/>
  <c r="AN5" i="60"/>
  <c r="Z6" i="7"/>
  <c r="K11" i="49"/>
  <c r="K8" i="18"/>
  <c r="K7" i="56"/>
  <c r="K7" i="64"/>
  <c r="AR5" i="88"/>
  <c r="AQ6" i="67"/>
  <c r="Y7" i="1"/>
  <c r="X7" i="1"/>
  <c r="Z7" i="1" s="1"/>
  <c r="Y6" i="34"/>
  <c r="X6" i="34"/>
  <c r="Z6" i="34" s="1"/>
  <c r="AN5" i="39"/>
  <c r="AI5" i="39"/>
  <c r="Y6" i="73"/>
  <c r="X6" i="73"/>
  <c r="K7" i="68"/>
  <c r="Z6" i="57"/>
  <c r="Z6" i="64"/>
  <c r="X6" i="64"/>
  <c r="AH6" i="64" s="1"/>
  <c r="AQ6" i="64" s="1"/>
  <c r="Y6" i="64"/>
  <c r="AH6" i="66"/>
  <c r="AQ6" i="66" s="1"/>
  <c r="Y6" i="77"/>
  <c r="X6" i="77"/>
  <c r="Z6" i="77" s="1"/>
  <c r="AN5" i="4"/>
  <c r="AI5" i="4"/>
  <c r="AI5" i="82"/>
  <c r="AN5" i="82"/>
  <c r="AI5" i="27"/>
  <c r="AN5" i="27"/>
  <c r="AI5" i="43"/>
  <c r="AN5" i="43"/>
  <c r="K11" i="2"/>
  <c r="AN5" i="61"/>
  <c r="AI5" i="61"/>
  <c r="K7" i="12"/>
  <c r="AN5" i="80"/>
  <c r="AI5" i="80"/>
  <c r="AN5" i="40"/>
  <c r="AI5" i="40"/>
  <c r="K7" i="50"/>
  <c r="AE6" i="93"/>
  <c r="W7" i="93"/>
  <c r="AG6" i="93"/>
  <c r="AP6" i="93" s="1"/>
  <c r="AF6" i="93"/>
  <c r="AO6" i="93" s="1"/>
  <c r="AN5" i="56"/>
  <c r="AI5" i="56"/>
  <c r="AG5" i="23"/>
  <c r="AP5" i="23" s="1"/>
  <c r="AF5" i="23"/>
  <c r="AO5" i="23" s="1"/>
  <c r="AE5" i="23"/>
  <c r="W6" i="23"/>
  <c r="K8" i="78"/>
  <c r="Z6" i="19"/>
  <c r="W6" i="38"/>
  <c r="AG5" i="38"/>
  <c r="AP5" i="38" s="1"/>
  <c r="AF5" i="38"/>
  <c r="AO5" i="38" s="1"/>
  <c r="AE5" i="38"/>
  <c r="AH6" i="94"/>
  <c r="AQ6" i="94" s="1"/>
  <c r="W6" i="3"/>
  <c r="AG5" i="3"/>
  <c r="AP5" i="3" s="1"/>
  <c r="AF5" i="3"/>
  <c r="AO5" i="3" s="1"/>
  <c r="AE5" i="3"/>
  <c r="AE5" i="15"/>
  <c r="W6" i="15"/>
  <c r="AG5" i="15"/>
  <c r="AP5" i="15" s="1"/>
  <c r="AF5" i="15"/>
  <c r="AO5" i="15" s="1"/>
  <c r="AR5" i="81"/>
  <c r="K9" i="65"/>
  <c r="X6" i="2"/>
  <c r="Y6" i="2"/>
  <c r="Z6" i="2" s="1"/>
  <c r="Z6" i="90"/>
  <c r="X6" i="90"/>
  <c r="Y6" i="90"/>
  <c r="AR5" i="30"/>
  <c r="Z6" i="46"/>
  <c r="AR5" i="93"/>
  <c r="Y6" i="5"/>
  <c r="X6" i="5"/>
  <c r="AI5" i="31"/>
  <c r="AN5" i="31"/>
  <c r="AH6" i="36"/>
  <c r="AQ6" i="36" s="1"/>
  <c r="Y6" i="10"/>
  <c r="X6" i="10"/>
  <c r="X6" i="52"/>
  <c r="AH6" i="52" s="1"/>
  <c r="AQ6" i="52" s="1"/>
  <c r="Y6" i="52"/>
  <c r="Z6" i="52" s="1"/>
  <c r="AR5" i="9"/>
  <c r="AR5" i="75"/>
  <c r="AI5" i="87"/>
  <c r="AN5" i="87"/>
  <c r="AO6" i="51"/>
  <c r="K9" i="62"/>
  <c r="Z6" i="30"/>
  <c r="AH6" i="93"/>
  <c r="AQ6" i="93" s="1"/>
  <c r="Z6" i="44"/>
  <c r="AI5" i="11"/>
  <c r="AN5" i="11"/>
  <c r="AR5" i="84"/>
  <c r="AQ6" i="7"/>
  <c r="AH6" i="75"/>
  <c r="AQ6" i="75" s="1"/>
  <c r="AR5" i="57"/>
  <c r="AR5" i="7"/>
  <c r="W7" i="67"/>
  <c r="AG6" i="67"/>
  <c r="AP6" i="67" s="1"/>
  <c r="AF6" i="67"/>
  <c r="AO6" i="67" s="1"/>
  <c r="AE6" i="67"/>
  <c r="AR5" i="19"/>
  <c r="K7" i="63"/>
  <c r="AN6" i="1"/>
  <c r="AI6" i="1"/>
  <c r="AI5" i="83"/>
  <c r="AN5" i="83"/>
  <c r="AE5" i="71"/>
  <c r="W6" i="71"/>
  <c r="AF5" i="71"/>
  <c r="AO5" i="71" s="1"/>
  <c r="AG5" i="71"/>
  <c r="AP5" i="71" s="1"/>
  <c r="AH6" i="53"/>
  <c r="AQ6" i="53" s="1"/>
  <c r="AN5" i="64"/>
  <c r="AI5" i="64"/>
  <c r="Z6" i="66"/>
  <c r="Y6" i="14"/>
  <c r="Z6" i="14" s="1"/>
  <c r="X6" i="14"/>
  <c r="Y6" i="79"/>
  <c r="X6" i="79"/>
  <c r="Y6" i="96"/>
  <c r="X6" i="96"/>
  <c r="AN5" i="89"/>
  <c r="AI5" i="89"/>
  <c r="W7" i="26" l="1"/>
  <c r="AG6" i="26"/>
  <c r="AP6" i="26" s="1"/>
  <c r="AF6" i="26"/>
  <c r="AO6" i="26" s="1"/>
  <c r="AE6" i="26"/>
  <c r="AG6" i="70"/>
  <c r="AP6" i="70" s="1"/>
  <c r="AF6" i="70"/>
  <c r="AO6" i="70" s="1"/>
  <c r="AE6" i="70"/>
  <c r="W7" i="70"/>
  <c r="AF6" i="74"/>
  <c r="AO6" i="74" s="1"/>
  <c r="AE6" i="74"/>
  <c r="AG6" i="74"/>
  <c r="AP6" i="74" s="1"/>
  <c r="W7" i="74"/>
  <c r="AE6" i="12"/>
  <c r="W7" i="12"/>
  <c r="AG6" i="12"/>
  <c r="AP6" i="12" s="1"/>
  <c r="AF6" i="12"/>
  <c r="AO6" i="12" s="1"/>
  <c r="W7" i="62"/>
  <c r="AG6" i="62"/>
  <c r="AP6" i="62" s="1"/>
  <c r="AE6" i="62"/>
  <c r="AF6" i="62"/>
  <c r="AO6" i="62" s="1"/>
  <c r="AF6" i="43"/>
  <c r="AO6" i="43" s="1"/>
  <c r="AE6" i="43"/>
  <c r="W7" i="43"/>
  <c r="AG6" i="43"/>
  <c r="AP6" i="43" s="1"/>
  <c r="AG6" i="56"/>
  <c r="AP6" i="56" s="1"/>
  <c r="AF6" i="56"/>
  <c r="AO6" i="56" s="1"/>
  <c r="AE6" i="56"/>
  <c r="W7" i="56"/>
  <c r="W7" i="47"/>
  <c r="AG6" i="47"/>
  <c r="AP6" i="47" s="1"/>
  <c r="AF6" i="47"/>
  <c r="AO6" i="47" s="1"/>
  <c r="AE6" i="47"/>
  <c r="W7" i="52"/>
  <c r="AF6" i="52"/>
  <c r="AO6" i="52" s="1"/>
  <c r="AE6" i="52"/>
  <c r="AG6" i="52"/>
  <c r="AP6" i="52" s="1"/>
  <c r="AF6" i="14"/>
  <c r="AO6" i="14" s="1"/>
  <c r="AE6" i="14"/>
  <c r="W7" i="14"/>
  <c r="AG6" i="14"/>
  <c r="AP6" i="14" s="1"/>
  <c r="W7" i="77"/>
  <c r="AG6" i="77"/>
  <c r="AP6" i="77" s="1"/>
  <c r="AF6" i="77"/>
  <c r="AO6" i="77" s="1"/>
  <c r="AE6" i="77"/>
  <c r="W7" i="34"/>
  <c r="AG6" i="34"/>
  <c r="AP6" i="34" s="1"/>
  <c r="AF6" i="34"/>
  <c r="AO6" i="34" s="1"/>
  <c r="AE6" i="34"/>
  <c r="AE6" i="40"/>
  <c r="AF6" i="40"/>
  <c r="AO6" i="40" s="1"/>
  <c r="W7" i="40"/>
  <c r="AG6" i="40"/>
  <c r="AP6" i="40" s="1"/>
  <c r="W7" i="31"/>
  <c r="AG6" i="31"/>
  <c r="AP6" i="31" s="1"/>
  <c r="AF6" i="31"/>
  <c r="AO6" i="31" s="1"/>
  <c r="AE6" i="31"/>
  <c r="AF6" i="25"/>
  <c r="AO6" i="25" s="1"/>
  <c r="AE6" i="25"/>
  <c r="W7" i="25"/>
  <c r="AG6" i="25"/>
  <c r="AP6" i="25" s="1"/>
  <c r="AE6" i="41"/>
  <c r="AF6" i="41"/>
  <c r="AO6" i="41" s="1"/>
  <c r="AG6" i="41"/>
  <c r="AP6" i="41" s="1"/>
  <c r="W7" i="41"/>
  <c r="W7" i="76"/>
  <c r="AG6" i="76"/>
  <c r="AP6" i="76" s="1"/>
  <c r="AF6" i="76"/>
  <c r="AO6" i="76" s="1"/>
  <c r="AE6" i="76"/>
  <c r="AF6" i="58"/>
  <c r="AO6" i="58" s="1"/>
  <c r="AE6" i="58"/>
  <c r="AG6" i="58"/>
  <c r="AP6" i="58" s="1"/>
  <c r="W7" i="58"/>
  <c r="W7" i="80"/>
  <c r="AG6" i="80"/>
  <c r="AP6" i="80" s="1"/>
  <c r="AF6" i="80"/>
  <c r="AO6" i="80" s="1"/>
  <c r="AE6" i="80"/>
  <c r="AE6" i="39"/>
  <c r="W7" i="39"/>
  <c r="AG6" i="39"/>
  <c r="AP6" i="39" s="1"/>
  <c r="AF6" i="39"/>
  <c r="AO6" i="39" s="1"/>
  <c r="AE6" i="49"/>
  <c r="W7" i="49"/>
  <c r="AG6" i="49"/>
  <c r="AP6" i="49" s="1"/>
  <c r="AF6" i="49"/>
  <c r="AO6" i="49" s="1"/>
  <c r="AE6" i="11"/>
  <c r="W7" i="11"/>
  <c r="AG6" i="11"/>
  <c r="AP6" i="11" s="1"/>
  <c r="AF6" i="11"/>
  <c r="AO6" i="11" s="1"/>
  <c r="W7" i="2"/>
  <c r="AE6" i="2"/>
  <c r="AG6" i="2"/>
  <c r="AP6" i="2" s="1"/>
  <c r="AF6" i="2"/>
  <c r="AO6" i="2" s="1"/>
  <c r="AG7" i="1"/>
  <c r="AP7" i="1" s="1"/>
  <c r="AF7" i="1"/>
  <c r="AO7" i="1" s="1"/>
  <c r="AE7" i="1"/>
  <c r="W8" i="1"/>
  <c r="AE6" i="35"/>
  <c r="AF6" i="35"/>
  <c r="AO6" i="35" s="1"/>
  <c r="AG6" i="35"/>
  <c r="AP6" i="35" s="1"/>
  <c r="W7" i="35"/>
  <c r="AF6" i="82"/>
  <c r="AO6" i="82" s="1"/>
  <c r="AE6" i="82"/>
  <c r="AG6" i="82"/>
  <c r="AP6" i="82" s="1"/>
  <c r="W7" i="82"/>
  <c r="AR5" i="31"/>
  <c r="K9" i="15"/>
  <c r="AR5" i="77"/>
  <c r="AH6" i="83"/>
  <c r="AQ6" i="83" s="1"/>
  <c r="AR5" i="92"/>
  <c r="K10" i="62"/>
  <c r="K12" i="2"/>
  <c r="AR5" i="4"/>
  <c r="AG6" i="57"/>
  <c r="AP6" i="57" s="1"/>
  <c r="AF6" i="57"/>
  <c r="AO6" i="57" s="1"/>
  <c r="AE6" i="57"/>
  <c r="W7" i="57"/>
  <c r="AH6" i="73"/>
  <c r="AQ6" i="73" s="1"/>
  <c r="K8" i="56"/>
  <c r="AF6" i="7"/>
  <c r="AO6" i="7" s="1"/>
  <c r="W7" i="7"/>
  <c r="AG6" i="7"/>
  <c r="AP6" i="7" s="1"/>
  <c r="AE6" i="7"/>
  <c r="AR5" i="12"/>
  <c r="K12" i="10"/>
  <c r="AH6" i="96"/>
  <c r="AQ6" i="96" s="1"/>
  <c r="AE6" i="66"/>
  <c r="W7" i="66"/>
  <c r="AG6" i="66"/>
  <c r="AP6" i="66" s="1"/>
  <c r="AF6" i="66"/>
  <c r="AO6" i="66" s="1"/>
  <c r="AR5" i="89"/>
  <c r="Z6" i="96"/>
  <c r="AH6" i="14"/>
  <c r="AQ6" i="14" s="1"/>
  <c r="X6" i="71"/>
  <c r="Y6" i="71"/>
  <c r="Z7" i="67"/>
  <c r="Y7" i="67"/>
  <c r="X7" i="67"/>
  <c r="AH7" i="67" s="1"/>
  <c r="AQ7" i="67" s="1"/>
  <c r="AR5" i="11"/>
  <c r="AH6" i="90"/>
  <c r="AQ6" i="90" s="1"/>
  <c r="AN5" i="3"/>
  <c r="AI5" i="3"/>
  <c r="Z6" i="23"/>
  <c r="Y6" i="23"/>
  <c r="X6" i="23"/>
  <c r="AN6" i="93"/>
  <c r="AI6" i="93"/>
  <c r="K8" i="12"/>
  <c r="K8" i="68"/>
  <c r="AR5" i="39"/>
  <c r="K9" i="18"/>
  <c r="AR5" i="60"/>
  <c r="AH7" i="85"/>
  <c r="AQ7" i="85" s="1"/>
  <c r="K10" i="21"/>
  <c r="K8" i="60"/>
  <c r="AH6" i="26"/>
  <c r="AQ6" i="26" s="1"/>
  <c r="Z6" i="68"/>
  <c r="AR5" i="58"/>
  <c r="W7" i="32"/>
  <c r="AG6" i="32"/>
  <c r="AP6" i="32" s="1"/>
  <c r="AF6" i="32"/>
  <c r="AO6" i="32" s="1"/>
  <c r="AE6" i="32"/>
  <c r="AH6" i="35"/>
  <c r="AQ6" i="35" s="1"/>
  <c r="AH6" i="43"/>
  <c r="AQ6" i="43" s="1"/>
  <c r="AN5" i="95"/>
  <c r="AI5" i="95"/>
  <c r="K11" i="1"/>
  <c r="AR5" i="10"/>
  <c r="AH6" i="27"/>
  <c r="AQ6" i="27" s="1"/>
  <c r="Z7" i="20"/>
  <c r="X7" i="20"/>
  <c r="AH7" i="20" s="1"/>
  <c r="AQ7" i="20" s="1"/>
  <c r="Y7" i="20"/>
  <c r="AR5" i="76"/>
  <c r="AI6" i="53"/>
  <c r="AN6" i="53"/>
  <c r="Y6" i="22"/>
  <c r="X6" i="22"/>
  <c r="AN6" i="75"/>
  <c r="AI6" i="75"/>
  <c r="K17" i="14"/>
  <c r="AR5" i="8"/>
  <c r="AR5" i="5"/>
  <c r="K8" i="71"/>
  <c r="AI6" i="94"/>
  <c r="AN6" i="94"/>
  <c r="AN5" i="63"/>
  <c r="AI5" i="63"/>
  <c r="AI6" i="9"/>
  <c r="AN6" i="9"/>
  <c r="X7" i="6"/>
  <c r="Y7" i="6"/>
  <c r="AN6" i="78"/>
  <c r="AI6" i="78"/>
  <c r="AI5" i="71"/>
  <c r="AN5" i="71"/>
  <c r="AR6" i="1"/>
  <c r="W7" i="44"/>
  <c r="AG6" i="44"/>
  <c r="AP6" i="44" s="1"/>
  <c r="AE6" i="44"/>
  <c r="AF6" i="44"/>
  <c r="AO6" i="44" s="1"/>
  <c r="AN5" i="23"/>
  <c r="AI5" i="23"/>
  <c r="AR5" i="40"/>
  <c r="AG6" i="64"/>
  <c r="AP6" i="64" s="1"/>
  <c r="AF6" i="64"/>
  <c r="AO6" i="64" s="1"/>
  <c r="AE6" i="64"/>
  <c r="W7" i="64"/>
  <c r="AH7" i="1"/>
  <c r="AQ7" i="1" s="1"/>
  <c r="AR5" i="90"/>
  <c r="AF7" i="85"/>
  <c r="AO7" i="85" s="1"/>
  <c r="AE7" i="85"/>
  <c r="W8" i="85"/>
  <c r="AG7" i="85"/>
  <c r="AP7" i="85" s="1"/>
  <c r="AH6" i="16"/>
  <c r="AQ6" i="16" s="1"/>
  <c r="AH6" i="42"/>
  <c r="AQ6" i="42" s="1"/>
  <c r="AH6" i="4"/>
  <c r="AQ6" i="4" s="1"/>
  <c r="K10" i="61"/>
  <c r="AE6" i="92"/>
  <c r="AF6" i="92"/>
  <c r="AO6" i="92" s="1"/>
  <c r="W7" i="92"/>
  <c r="AG6" i="92"/>
  <c r="AP6" i="92" s="1"/>
  <c r="AN6" i="17"/>
  <c r="AI6" i="17"/>
  <c r="AH6" i="10"/>
  <c r="AQ6" i="10" s="1"/>
  <c r="K8" i="20"/>
  <c r="W7" i="28"/>
  <c r="AG6" i="28"/>
  <c r="AP6" i="28" s="1"/>
  <c r="AF6" i="28"/>
  <c r="AO6" i="28" s="1"/>
  <c r="AE6" i="28"/>
  <c r="AI5" i="48"/>
  <c r="AN5" i="48"/>
  <c r="AI6" i="88"/>
  <c r="AN6" i="88"/>
  <c r="AH6" i="89"/>
  <c r="AQ6" i="89" s="1"/>
  <c r="AR5" i="74"/>
  <c r="K10" i="53"/>
  <c r="K8" i="23"/>
  <c r="AR6" i="51"/>
  <c r="Z6" i="42"/>
  <c r="AH6" i="33"/>
  <c r="AQ6" i="33" s="1"/>
  <c r="AR5" i="34"/>
  <c r="AR5" i="26"/>
  <c r="AH6" i="45"/>
  <c r="AQ6" i="45" s="1"/>
  <c r="X7" i="53"/>
  <c r="Y7" i="53"/>
  <c r="AH6" i="87"/>
  <c r="AQ6" i="87" s="1"/>
  <c r="AH6" i="69"/>
  <c r="AQ6" i="69" s="1"/>
  <c r="AR5" i="52"/>
  <c r="Y7" i="36"/>
  <c r="Z7" i="36" s="1"/>
  <c r="X7" i="36"/>
  <c r="Z7" i="21"/>
  <c r="X7" i="21"/>
  <c r="Y7" i="21"/>
  <c r="Z6" i="13"/>
  <c r="Y6" i="13"/>
  <c r="X6" i="13"/>
  <c r="Y7" i="81"/>
  <c r="Z7" i="81" s="1"/>
  <c r="X7" i="81"/>
  <c r="AI6" i="54"/>
  <c r="AN6" i="54"/>
  <c r="AI6" i="29"/>
  <c r="AN6" i="29"/>
  <c r="AR5" i="83"/>
  <c r="AI6" i="67"/>
  <c r="AN6" i="67"/>
  <c r="AH6" i="5"/>
  <c r="AQ6" i="5" s="1"/>
  <c r="AH6" i="2"/>
  <c r="AQ6" i="2" s="1"/>
  <c r="AI5" i="15"/>
  <c r="AN5" i="15"/>
  <c r="X6" i="3"/>
  <c r="Y6" i="3"/>
  <c r="AR5" i="80"/>
  <c r="K12" i="49"/>
  <c r="AH6" i="31"/>
  <c r="AQ6" i="31" s="1"/>
  <c r="K9" i="5"/>
  <c r="K10" i="54"/>
  <c r="K8" i="72"/>
  <c r="K8" i="51"/>
  <c r="AR5" i="96"/>
  <c r="Z7" i="51"/>
  <c r="K8" i="19"/>
  <c r="Z6" i="89"/>
  <c r="Z6" i="83"/>
  <c r="K10" i="70"/>
  <c r="Z6" i="33"/>
  <c r="AR5" i="68"/>
  <c r="AH6" i="82"/>
  <c r="AQ6" i="82" s="1"/>
  <c r="X7" i="65"/>
  <c r="Y7" i="65"/>
  <c r="AR5" i="49"/>
  <c r="AR5" i="25"/>
  <c r="Z6" i="4"/>
  <c r="Z6" i="45"/>
  <c r="K12" i="58"/>
  <c r="Z6" i="87"/>
  <c r="Y7" i="59"/>
  <c r="X7" i="59"/>
  <c r="AH7" i="59" s="1"/>
  <c r="AQ7" i="59" s="1"/>
  <c r="AR5" i="41"/>
  <c r="AH6" i="80"/>
  <c r="AQ6" i="80" s="1"/>
  <c r="AN6" i="21"/>
  <c r="AI6" i="21"/>
  <c r="K12" i="3"/>
  <c r="Z7" i="17"/>
  <c r="Y7" i="17"/>
  <c r="X7" i="17"/>
  <c r="X6" i="18"/>
  <c r="Y6" i="18"/>
  <c r="AI6" i="6"/>
  <c r="AN6" i="6"/>
  <c r="AR5" i="27"/>
  <c r="X6" i="55"/>
  <c r="Y6" i="55"/>
  <c r="K10" i="6"/>
  <c r="W7" i="27"/>
  <c r="AG6" i="27"/>
  <c r="AP6" i="27" s="1"/>
  <c r="AF6" i="27"/>
  <c r="AO6" i="27" s="1"/>
  <c r="AE6" i="27"/>
  <c r="K10" i="13"/>
  <c r="Y6" i="86"/>
  <c r="X6" i="86"/>
  <c r="Z6" i="86" s="1"/>
  <c r="AN5" i="22"/>
  <c r="AI5" i="22"/>
  <c r="AN5" i="38"/>
  <c r="AI5" i="38"/>
  <c r="AR5" i="82"/>
  <c r="AH6" i="77"/>
  <c r="AQ6" i="77" s="1"/>
  <c r="Z6" i="73"/>
  <c r="AR5" i="47"/>
  <c r="AR5" i="45"/>
  <c r="K10" i="9"/>
  <c r="AH6" i="41"/>
  <c r="AQ6" i="41" s="1"/>
  <c r="AH6" i="37"/>
  <c r="AQ6" i="37" s="1"/>
  <c r="K9" i="16"/>
  <c r="AR5" i="35"/>
  <c r="AR5" i="91"/>
  <c r="AH6" i="47"/>
  <c r="AQ6" i="47" s="1"/>
  <c r="AH6" i="74"/>
  <c r="AQ6" i="74" s="1"/>
  <c r="AH6" i="91"/>
  <c r="AQ6" i="91" s="1"/>
  <c r="AI6" i="59"/>
  <c r="AN6" i="59"/>
  <c r="Z6" i="69"/>
  <c r="AN6" i="36"/>
  <c r="AI6" i="36"/>
  <c r="AR5" i="37"/>
  <c r="AI5" i="18"/>
  <c r="AN5" i="18"/>
  <c r="X7" i="84"/>
  <c r="Y7" i="84"/>
  <c r="Z7" i="84" s="1"/>
  <c r="X7" i="72"/>
  <c r="AH7" i="72" s="1"/>
  <c r="AQ7" i="72" s="1"/>
  <c r="Y7" i="72"/>
  <c r="Z7" i="72" s="1"/>
  <c r="Y7" i="54"/>
  <c r="X7" i="54"/>
  <c r="X7" i="29"/>
  <c r="Y7" i="29"/>
  <c r="Z7" i="29" s="1"/>
  <c r="AF6" i="90"/>
  <c r="AO6" i="90" s="1"/>
  <c r="AE6" i="90"/>
  <c r="W7" i="90"/>
  <c r="AG6" i="90"/>
  <c r="AP6" i="90" s="1"/>
  <c r="K10" i="65"/>
  <c r="X6" i="38"/>
  <c r="Y6" i="38"/>
  <c r="AF6" i="50"/>
  <c r="AO6" i="50" s="1"/>
  <c r="AE6" i="50"/>
  <c r="AG6" i="50"/>
  <c r="AP6" i="50" s="1"/>
  <c r="W7" i="50"/>
  <c r="AH6" i="25"/>
  <c r="AQ6" i="25" s="1"/>
  <c r="AH6" i="76"/>
  <c r="AQ6" i="76" s="1"/>
  <c r="K10" i="57"/>
  <c r="AN6" i="20"/>
  <c r="AI6" i="20"/>
  <c r="AR6" i="85"/>
  <c r="Z7" i="94"/>
  <c r="X7" i="94"/>
  <c r="Y7" i="94"/>
  <c r="AN6" i="84"/>
  <c r="AI6" i="84"/>
  <c r="AH6" i="79"/>
  <c r="AQ6" i="79" s="1"/>
  <c r="AE6" i="46"/>
  <c r="W7" i="46"/>
  <c r="AG6" i="46"/>
  <c r="AP6" i="46" s="1"/>
  <c r="AF6" i="46"/>
  <c r="AO6" i="46" s="1"/>
  <c r="X6" i="15"/>
  <c r="Z6" i="15" s="1"/>
  <c r="Y6" i="15"/>
  <c r="K9" i="78"/>
  <c r="K8" i="11"/>
  <c r="AN5" i="55"/>
  <c r="AI5" i="55"/>
  <c r="Z6" i="16"/>
  <c r="K8" i="7"/>
  <c r="AR5" i="16"/>
  <c r="K8" i="24"/>
  <c r="AH6" i="49"/>
  <c r="AQ6" i="49" s="1"/>
  <c r="AH6" i="62"/>
  <c r="AQ6" i="62" s="1"/>
  <c r="AR5" i="70"/>
  <c r="Z6" i="79"/>
  <c r="W7" i="30"/>
  <c r="AG6" i="30"/>
  <c r="AP6" i="30" s="1"/>
  <c r="AF6" i="30"/>
  <c r="AO6" i="30" s="1"/>
  <c r="AE6" i="30"/>
  <c r="Z6" i="10"/>
  <c r="AG6" i="19"/>
  <c r="AP6" i="19" s="1"/>
  <c r="AF6" i="19"/>
  <c r="AO6" i="19" s="1"/>
  <c r="W7" i="19"/>
  <c r="AE6" i="19"/>
  <c r="AH6" i="34"/>
  <c r="AQ6" i="34" s="1"/>
  <c r="K8" i="64"/>
  <c r="K9" i="22"/>
  <c r="W7" i="8"/>
  <c r="AG6" i="8"/>
  <c r="AP6" i="8" s="1"/>
  <c r="AE6" i="8"/>
  <c r="AF6" i="8"/>
  <c r="AO6" i="8" s="1"/>
  <c r="K8" i="67"/>
  <c r="K9" i="17"/>
  <c r="AR5" i="79"/>
  <c r="K8" i="59"/>
  <c r="AR5" i="62"/>
  <c r="AH6" i="70"/>
  <c r="AQ6" i="70" s="1"/>
  <c r="K12" i="4"/>
  <c r="AH6" i="61"/>
  <c r="AQ6" i="61" s="1"/>
  <c r="AH6" i="39"/>
  <c r="AQ6" i="39" s="1"/>
  <c r="AI6" i="65"/>
  <c r="AN6" i="65"/>
  <c r="AR5" i="64"/>
  <c r="K8" i="63"/>
  <c r="AR5" i="87"/>
  <c r="Z6" i="5"/>
  <c r="AR5" i="56"/>
  <c r="Y7" i="93"/>
  <c r="X7" i="93"/>
  <c r="Z7" i="93" s="1"/>
  <c r="K8" i="50"/>
  <c r="AR5" i="61"/>
  <c r="AR5" i="43"/>
  <c r="AH6" i="40"/>
  <c r="AQ6" i="40" s="1"/>
  <c r="AR5" i="33"/>
  <c r="AR5" i="24"/>
  <c r="X6" i="48"/>
  <c r="Y6" i="48"/>
  <c r="Y7" i="88"/>
  <c r="Z7" i="88" s="1"/>
  <c r="X7" i="88"/>
  <c r="K8" i="55"/>
  <c r="K8" i="8"/>
  <c r="Z6" i="60"/>
  <c r="AR5" i="42"/>
  <c r="K10" i="66"/>
  <c r="Z6" i="24"/>
  <c r="AR5" i="2"/>
  <c r="Z6" i="37"/>
  <c r="X6" i="95"/>
  <c r="Y6" i="95"/>
  <c r="Z6" i="95" s="1"/>
  <c r="AH6" i="58"/>
  <c r="AQ6" i="58" s="1"/>
  <c r="K10" i="69"/>
  <c r="K8" i="52"/>
  <c r="Z6" i="61"/>
  <c r="AR5" i="69"/>
  <c r="AR5" i="14"/>
  <c r="AR5" i="73"/>
  <c r="AI5" i="86"/>
  <c r="AN5" i="86"/>
  <c r="Z6" i="91"/>
  <c r="X7" i="75"/>
  <c r="Y7" i="75"/>
  <c r="AH6" i="92"/>
  <c r="AQ6" i="92" s="1"/>
  <c r="Z6" i="63"/>
  <c r="Y6" i="63"/>
  <c r="X6" i="63"/>
  <c r="AI5" i="13"/>
  <c r="AN5" i="13"/>
  <c r="AN6" i="81"/>
  <c r="AI6" i="81"/>
  <c r="X7" i="9"/>
  <c r="Y7" i="9"/>
  <c r="Z7" i="9" s="1"/>
  <c r="AI6" i="72"/>
  <c r="AN6" i="72"/>
  <c r="Z7" i="78"/>
  <c r="Y7" i="78"/>
  <c r="X7" i="78"/>
  <c r="AG7" i="88" l="1"/>
  <c r="AP7" i="88" s="1"/>
  <c r="AF7" i="88"/>
  <c r="AO7" i="88" s="1"/>
  <c r="AE7" i="88"/>
  <c r="W8" i="88"/>
  <c r="W7" i="95"/>
  <c r="AE6" i="95"/>
  <c r="AF6" i="95"/>
  <c r="AO6" i="95" s="1"/>
  <c r="AG6" i="95"/>
  <c r="AP6" i="95" s="1"/>
  <c r="AF7" i="81"/>
  <c r="AO7" i="81" s="1"/>
  <c r="AE7" i="81"/>
  <c r="W8" i="81"/>
  <c r="AG7" i="81"/>
  <c r="AP7" i="81" s="1"/>
  <c r="AF7" i="84"/>
  <c r="AO7" i="84" s="1"/>
  <c r="AE7" i="84"/>
  <c r="W8" i="84"/>
  <c r="AG7" i="84"/>
  <c r="AP7" i="84" s="1"/>
  <c r="AF6" i="15"/>
  <c r="AO6" i="15" s="1"/>
  <c r="AE6" i="15"/>
  <c r="W7" i="15"/>
  <c r="AG6" i="15"/>
  <c r="AP6" i="15" s="1"/>
  <c r="AG7" i="9"/>
  <c r="AP7" i="9" s="1"/>
  <c r="AF7" i="9"/>
  <c r="AO7" i="9" s="1"/>
  <c r="W8" i="9"/>
  <c r="AE7" i="9"/>
  <c r="W8" i="93"/>
  <c r="AE7" i="93"/>
  <c r="AG7" i="93"/>
  <c r="AP7" i="93" s="1"/>
  <c r="AF7" i="93"/>
  <c r="AO7" i="93" s="1"/>
  <c r="W8" i="36"/>
  <c r="AF7" i="36"/>
  <c r="AO7" i="36" s="1"/>
  <c r="AE7" i="36"/>
  <c r="AG7" i="36"/>
  <c r="AP7" i="36" s="1"/>
  <c r="AG7" i="29"/>
  <c r="AP7" i="29" s="1"/>
  <c r="AF7" i="29"/>
  <c r="AO7" i="29" s="1"/>
  <c r="AE7" i="29"/>
  <c r="W8" i="29"/>
  <c r="AG7" i="72"/>
  <c r="AP7" i="72" s="1"/>
  <c r="AF7" i="72"/>
  <c r="AO7" i="72" s="1"/>
  <c r="W8" i="72"/>
  <c r="AE7" i="72"/>
  <c r="AF6" i="86"/>
  <c r="AO6" i="86" s="1"/>
  <c r="AE6" i="86"/>
  <c r="W7" i="86"/>
  <c r="AG6" i="86"/>
  <c r="AP6" i="86" s="1"/>
  <c r="W8" i="78"/>
  <c r="AG7" i="78"/>
  <c r="AP7" i="78" s="1"/>
  <c r="AF7" i="78"/>
  <c r="AO7" i="78" s="1"/>
  <c r="AE7" i="78"/>
  <c r="AR6" i="81"/>
  <c r="K9" i="52"/>
  <c r="AF6" i="37"/>
  <c r="AO6" i="37" s="1"/>
  <c r="AE6" i="37"/>
  <c r="W7" i="37"/>
  <c r="AG6" i="37"/>
  <c r="AP6" i="37" s="1"/>
  <c r="AF6" i="5"/>
  <c r="AO6" i="5" s="1"/>
  <c r="W7" i="5"/>
  <c r="AG6" i="5"/>
  <c r="AP6" i="5" s="1"/>
  <c r="AE6" i="5"/>
  <c r="AR5" i="86"/>
  <c r="K9" i="55"/>
  <c r="K9" i="63"/>
  <c r="AR6" i="65"/>
  <c r="K13" i="4"/>
  <c r="X7" i="8"/>
  <c r="Y7" i="8"/>
  <c r="Z7" i="30"/>
  <c r="Y7" i="30"/>
  <c r="X7" i="30"/>
  <c r="K9" i="7"/>
  <c r="K11" i="57"/>
  <c r="X7" i="50"/>
  <c r="Y7" i="50"/>
  <c r="AH7" i="29"/>
  <c r="AQ7" i="29" s="1"/>
  <c r="AR5" i="18"/>
  <c r="AR5" i="38"/>
  <c r="AI6" i="27"/>
  <c r="AN6" i="27"/>
  <c r="K11" i="6"/>
  <c r="K13" i="58"/>
  <c r="K11" i="70"/>
  <c r="AH7" i="81"/>
  <c r="AQ7" i="81" s="1"/>
  <c r="AH7" i="36"/>
  <c r="AQ7" i="36" s="1"/>
  <c r="AI6" i="28"/>
  <c r="AN6" i="28"/>
  <c r="K9" i="20"/>
  <c r="AR6" i="17"/>
  <c r="AR5" i="71"/>
  <c r="AR6" i="75"/>
  <c r="AI6" i="32"/>
  <c r="AN6" i="32"/>
  <c r="K9" i="68"/>
  <c r="AR6" i="93"/>
  <c r="W7" i="96"/>
  <c r="AG6" i="96"/>
  <c r="AP6" i="96" s="1"/>
  <c r="AF6" i="96"/>
  <c r="AO6" i="96" s="1"/>
  <c r="AE6" i="96"/>
  <c r="Z7" i="66"/>
  <c r="Y7" i="66"/>
  <c r="X7" i="66"/>
  <c r="AI6" i="7"/>
  <c r="AN6" i="7"/>
  <c r="K9" i="56"/>
  <c r="X7" i="57"/>
  <c r="Y7" i="57"/>
  <c r="Z7" i="57" s="1"/>
  <c r="Y8" i="1"/>
  <c r="X8" i="1"/>
  <c r="AI6" i="11"/>
  <c r="AN6" i="11"/>
  <c r="AN6" i="80"/>
  <c r="AI6" i="80"/>
  <c r="AN6" i="58"/>
  <c r="AI6" i="58"/>
  <c r="Z7" i="76"/>
  <c r="Y7" i="76"/>
  <c r="X7" i="76"/>
  <c r="Z7" i="40"/>
  <c r="Y7" i="40"/>
  <c r="X7" i="40"/>
  <c r="Z7" i="34"/>
  <c r="Y7" i="34"/>
  <c r="X7" i="34"/>
  <c r="Z7" i="77"/>
  <c r="Y7" i="77"/>
  <c r="X7" i="77"/>
  <c r="AI6" i="52"/>
  <c r="AN6" i="52"/>
  <c r="X7" i="12"/>
  <c r="Y7" i="12"/>
  <c r="AR6" i="72"/>
  <c r="K9" i="59"/>
  <c r="K9" i="67"/>
  <c r="K9" i="24"/>
  <c r="K9" i="11"/>
  <c r="AR6" i="84"/>
  <c r="AH6" i="38"/>
  <c r="AQ6" i="38" s="1"/>
  <c r="AG6" i="69"/>
  <c r="AP6" i="69" s="1"/>
  <c r="AF6" i="69"/>
  <c r="AO6" i="69" s="1"/>
  <c r="AE6" i="69"/>
  <c r="W7" i="69"/>
  <c r="AH6" i="18"/>
  <c r="AQ6" i="18" s="1"/>
  <c r="K13" i="3"/>
  <c r="Z7" i="59"/>
  <c r="W7" i="45"/>
  <c r="AG6" i="45"/>
  <c r="AP6" i="45" s="1"/>
  <c r="AF6" i="45"/>
  <c r="AO6" i="45" s="1"/>
  <c r="AE6" i="45"/>
  <c r="AH6" i="3"/>
  <c r="AQ6" i="3" s="1"/>
  <c r="AI6" i="92"/>
  <c r="AN6" i="92"/>
  <c r="Z8" i="85"/>
  <c r="Y8" i="85"/>
  <c r="X8" i="85"/>
  <c r="Y7" i="44"/>
  <c r="X7" i="44"/>
  <c r="AR6" i="78"/>
  <c r="AR6" i="9"/>
  <c r="AR6" i="94"/>
  <c r="AR6" i="53"/>
  <c r="AG7" i="20"/>
  <c r="AP7" i="20" s="1"/>
  <c r="AF7" i="20"/>
  <c r="AO7" i="20" s="1"/>
  <c r="W8" i="20"/>
  <c r="AE7" i="20"/>
  <c r="W7" i="68"/>
  <c r="AE6" i="68"/>
  <c r="AG6" i="68"/>
  <c r="AP6" i="68" s="1"/>
  <c r="AF6" i="68"/>
  <c r="AO6" i="68" s="1"/>
  <c r="K10" i="18"/>
  <c r="AR5" i="3"/>
  <c r="AH6" i="71"/>
  <c r="AQ6" i="71" s="1"/>
  <c r="AN6" i="66"/>
  <c r="AI6" i="66"/>
  <c r="AN6" i="57"/>
  <c r="AI6" i="57"/>
  <c r="K13" i="2"/>
  <c r="Y7" i="35"/>
  <c r="X7" i="35"/>
  <c r="AN7" i="1"/>
  <c r="AI7" i="1"/>
  <c r="AI6" i="2"/>
  <c r="AN6" i="2"/>
  <c r="X7" i="41"/>
  <c r="Y7" i="41"/>
  <c r="Z7" i="41" s="1"/>
  <c r="Z7" i="25"/>
  <c r="Y7" i="25"/>
  <c r="X7" i="25"/>
  <c r="Y7" i="47"/>
  <c r="X7" i="47"/>
  <c r="Z7" i="47" s="1"/>
  <c r="AI6" i="62"/>
  <c r="AN6" i="62"/>
  <c r="AI6" i="12"/>
  <c r="AN6" i="12"/>
  <c r="Y7" i="70"/>
  <c r="X7" i="70"/>
  <c r="AN6" i="26"/>
  <c r="AI6" i="26"/>
  <c r="AH7" i="75"/>
  <c r="AQ7" i="75" s="1"/>
  <c r="W7" i="60"/>
  <c r="AF6" i="60"/>
  <c r="AO6" i="60" s="1"/>
  <c r="AE6" i="60"/>
  <c r="AG6" i="60"/>
  <c r="AP6" i="60" s="1"/>
  <c r="AG6" i="24"/>
  <c r="AP6" i="24" s="1"/>
  <c r="AF6" i="24"/>
  <c r="AO6" i="24" s="1"/>
  <c r="AE6" i="24"/>
  <c r="W7" i="24"/>
  <c r="K9" i="64"/>
  <c r="AE6" i="10"/>
  <c r="AG6" i="10"/>
  <c r="AP6" i="10" s="1"/>
  <c r="W7" i="10"/>
  <c r="AF6" i="10"/>
  <c r="AO6" i="10" s="1"/>
  <c r="AN6" i="50"/>
  <c r="AI6" i="50"/>
  <c r="Z6" i="38"/>
  <c r="Z7" i="90"/>
  <c r="X7" i="90"/>
  <c r="Y7" i="90"/>
  <c r="AH7" i="54"/>
  <c r="AQ7" i="54" s="1"/>
  <c r="AH6" i="55"/>
  <c r="AQ6" i="55" s="1"/>
  <c r="Z6" i="18"/>
  <c r="AR6" i="21"/>
  <c r="W7" i="87"/>
  <c r="AG6" i="87"/>
  <c r="AP6" i="87" s="1"/>
  <c r="AF6" i="87"/>
  <c r="AO6" i="87" s="1"/>
  <c r="AE6" i="87"/>
  <c r="W7" i="4"/>
  <c r="AG6" i="4"/>
  <c r="AP6" i="4" s="1"/>
  <c r="AF6" i="4"/>
  <c r="AO6" i="4" s="1"/>
  <c r="AE6" i="4"/>
  <c r="AH7" i="65"/>
  <c r="AQ7" i="65" s="1"/>
  <c r="W7" i="83"/>
  <c r="AG6" i="83"/>
  <c r="AP6" i="83" s="1"/>
  <c r="AF6" i="83"/>
  <c r="AO6" i="83" s="1"/>
  <c r="AE6" i="83"/>
  <c r="K9" i="19"/>
  <c r="K9" i="51"/>
  <c r="K11" i="54"/>
  <c r="K13" i="49"/>
  <c r="Z6" i="3"/>
  <c r="AR6" i="29"/>
  <c r="AH7" i="53"/>
  <c r="AQ7" i="53" s="1"/>
  <c r="K9" i="23"/>
  <c r="AN7" i="85"/>
  <c r="AI7" i="85"/>
  <c r="Z7" i="64"/>
  <c r="Y7" i="64"/>
  <c r="X7" i="64"/>
  <c r="AR5" i="23"/>
  <c r="AH6" i="22"/>
  <c r="AQ6" i="22" s="1"/>
  <c r="AR5" i="95"/>
  <c r="Z6" i="71"/>
  <c r="Z7" i="7"/>
  <c r="X7" i="7"/>
  <c r="Y7" i="7"/>
  <c r="K10" i="15"/>
  <c r="Z7" i="82"/>
  <c r="X7" i="82"/>
  <c r="Y7" i="82"/>
  <c r="Y7" i="2"/>
  <c r="X7" i="2"/>
  <c r="AN6" i="40"/>
  <c r="AI6" i="40"/>
  <c r="Z7" i="14"/>
  <c r="Y7" i="14"/>
  <c r="X7" i="14"/>
  <c r="Z7" i="52"/>
  <c r="Y7" i="52"/>
  <c r="X7" i="52"/>
  <c r="Z7" i="56"/>
  <c r="Y7" i="56"/>
  <c r="X7" i="56"/>
  <c r="Z7" i="43"/>
  <c r="Y7" i="43"/>
  <c r="X7" i="43"/>
  <c r="Z7" i="74"/>
  <c r="Y7" i="74"/>
  <c r="X7" i="74"/>
  <c r="AN6" i="70"/>
  <c r="AI6" i="70"/>
  <c r="AR5" i="13"/>
  <c r="Z7" i="75"/>
  <c r="W7" i="61"/>
  <c r="AF6" i="61"/>
  <c r="AO6" i="61" s="1"/>
  <c r="AE6" i="61"/>
  <c r="AG6" i="61"/>
  <c r="AP6" i="61" s="1"/>
  <c r="AH6" i="48"/>
  <c r="AQ6" i="48" s="1"/>
  <c r="AH7" i="78"/>
  <c r="AQ7" i="78" s="1"/>
  <c r="AH7" i="9"/>
  <c r="AQ7" i="9" s="1"/>
  <c r="AH6" i="63"/>
  <c r="AQ6" i="63" s="1"/>
  <c r="AE6" i="91"/>
  <c r="AF6" i="91"/>
  <c r="AO6" i="91" s="1"/>
  <c r="AG6" i="91"/>
  <c r="AP6" i="91" s="1"/>
  <c r="W7" i="91"/>
  <c r="AH6" i="95"/>
  <c r="AQ6" i="95" s="1"/>
  <c r="AH7" i="88"/>
  <c r="AQ7" i="88" s="1"/>
  <c r="Z6" i="48"/>
  <c r="K9" i="50"/>
  <c r="K10" i="22"/>
  <c r="AI6" i="30"/>
  <c r="AN6" i="30"/>
  <c r="AF6" i="16"/>
  <c r="AO6" i="16" s="1"/>
  <c r="AE6" i="16"/>
  <c r="W7" i="16"/>
  <c r="AG6" i="16"/>
  <c r="AP6" i="16" s="1"/>
  <c r="K10" i="78"/>
  <c r="Y7" i="46"/>
  <c r="X7" i="46"/>
  <c r="AN6" i="90"/>
  <c r="AI6" i="90"/>
  <c r="AH7" i="84"/>
  <c r="AQ7" i="84" s="1"/>
  <c r="AR6" i="59"/>
  <c r="W7" i="73"/>
  <c r="AG6" i="73"/>
  <c r="AP6" i="73" s="1"/>
  <c r="AF6" i="73"/>
  <c r="AO6" i="73" s="1"/>
  <c r="AE6" i="73"/>
  <c r="AR5" i="22"/>
  <c r="Z7" i="27"/>
  <c r="Y7" i="27"/>
  <c r="X7" i="27"/>
  <c r="Z6" i="55"/>
  <c r="AH7" i="17"/>
  <c r="AQ7" i="17" s="1"/>
  <c r="Z7" i="65"/>
  <c r="AE6" i="33"/>
  <c r="W7" i="33"/>
  <c r="AF6" i="33"/>
  <c r="AO6" i="33" s="1"/>
  <c r="AG6" i="33"/>
  <c r="AP6" i="33" s="1"/>
  <c r="AR6" i="67"/>
  <c r="AH6" i="13"/>
  <c r="AQ6" i="13" s="1"/>
  <c r="Z7" i="53"/>
  <c r="AR6" i="88"/>
  <c r="Y7" i="28"/>
  <c r="X7" i="28"/>
  <c r="K11" i="61"/>
  <c r="AN6" i="64"/>
  <c r="AI6" i="64"/>
  <c r="K9" i="71"/>
  <c r="X7" i="32"/>
  <c r="Z7" i="32" s="1"/>
  <c r="Y7" i="32"/>
  <c r="K9" i="60"/>
  <c r="AH6" i="23"/>
  <c r="AQ6" i="23" s="1"/>
  <c r="K13" i="10"/>
  <c r="Z7" i="49"/>
  <c r="Y7" i="49"/>
  <c r="X7" i="49"/>
  <c r="X7" i="39"/>
  <c r="Y7" i="39"/>
  <c r="Z7" i="80"/>
  <c r="Y7" i="80"/>
  <c r="X7" i="80"/>
  <c r="AN6" i="76"/>
  <c r="AI6" i="76"/>
  <c r="AI6" i="25"/>
  <c r="AN6" i="25"/>
  <c r="Z7" i="31"/>
  <c r="Y7" i="31"/>
  <c r="X7" i="31"/>
  <c r="AI6" i="34"/>
  <c r="AN6" i="34"/>
  <c r="AN6" i="77"/>
  <c r="AI6" i="77"/>
  <c r="AI6" i="14"/>
  <c r="AN6" i="14"/>
  <c r="AN6" i="56"/>
  <c r="AI6" i="56"/>
  <c r="Z7" i="62"/>
  <c r="X7" i="62"/>
  <c r="Y7" i="62"/>
  <c r="K11" i="69"/>
  <c r="K11" i="66"/>
  <c r="K9" i="8"/>
  <c r="AH7" i="93"/>
  <c r="AQ7" i="93" s="1"/>
  <c r="K10" i="17"/>
  <c r="AI6" i="8"/>
  <c r="AN6" i="8"/>
  <c r="AN6" i="19"/>
  <c r="AI6" i="19"/>
  <c r="AF6" i="79"/>
  <c r="AO6" i="79" s="1"/>
  <c r="AE6" i="79"/>
  <c r="AG6" i="79"/>
  <c r="AP6" i="79" s="1"/>
  <c r="W7" i="79"/>
  <c r="AR5" i="55"/>
  <c r="AH7" i="94"/>
  <c r="AQ7" i="94" s="1"/>
  <c r="AR6" i="20"/>
  <c r="Z7" i="54"/>
  <c r="AR6" i="36"/>
  <c r="AR6" i="6"/>
  <c r="AE6" i="89"/>
  <c r="AF6" i="89"/>
  <c r="AO6" i="89" s="1"/>
  <c r="AG6" i="89"/>
  <c r="AP6" i="89" s="1"/>
  <c r="W7" i="89"/>
  <c r="AG7" i="51"/>
  <c r="AP7" i="51" s="1"/>
  <c r="AF7" i="51"/>
  <c r="AO7" i="51" s="1"/>
  <c r="W8" i="51"/>
  <c r="AE7" i="51"/>
  <c r="AR5" i="15"/>
  <c r="AR6" i="54"/>
  <c r="AH7" i="21"/>
  <c r="AQ7" i="21" s="1"/>
  <c r="W7" i="42"/>
  <c r="AG6" i="42"/>
  <c r="AP6" i="42" s="1"/>
  <c r="AE6" i="42"/>
  <c r="AF6" i="42"/>
  <c r="AO6" i="42" s="1"/>
  <c r="X7" i="92"/>
  <c r="Y7" i="92"/>
  <c r="AH7" i="6"/>
  <c r="AQ7" i="6" s="1"/>
  <c r="AR5" i="63"/>
  <c r="K18" i="14"/>
  <c r="Z6" i="22"/>
  <c r="K11" i="62"/>
  <c r="AI6" i="49"/>
  <c r="AN6" i="49"/>
  <c r="AI6" i="39"/>
  <c r="AN6" i="39"/>
  <c r="X7" i="58"/>
  <c r="Y7" i="58"/>
  <c r="AN6" i="47"/>
  <c r="AI6" i="47"/>
  <c r="AI6" i="43"/>
  <c r="AN6" i="43"/>
  <c r="Z7" i="26"/>
  <c r="Y7" i="26"/>
  <c r="X7" i="26"/>
  <c r="AG6" i="63"/>
  <c r="AP6" i="63" s="1"/>
  <c r="AF6" i="63"/>
  <c r="AO6" i="63" s="1"/>
  <c r="W7" i="63"/>
  <c r="AE6" i="63"/>
  <c r="X7" i="19"/>
  <c r="Y7" i="19"/>
  <c r="Z7" i="19" s="1"/>
  <c r="AH6" i="15"/>
  <c r="AQ6" i="15" s="1"/>
  <c r="AI6" i="46"/>
  <c r="AN6" i="46"/>
  <c r="AG7" i="94"/>
  <c r="AP7" i="94" s="1"/>
  <c r="AF7" i="94"/>
  <c r="AO7" i="94" s="1"/>
  <c r="W8" i="94"/>
  <c r="AE7" i="94"/>
  <c r="K11" i="65"/>
  <c r="K10" i="16"/>
  <c r="K11" i="9"/>
  <c r="AH6" i="86"/>
  <c r="AQ6" i="86" s="1"/>
  <c r="K11" i="13"/>
  <c r="W8" i="17"/>
  <c r="AE7" i="17"/>
  <c r="AG7" i="17"/>
  <c r="AP7" i="17" s="1"/>
  <c r="AF7" i="17"/>
  <c r="AO7" i="17" s="1"/>
  <c r="K9" i="72"/>
  <c r="K10" i="5"/>
  <c r="AF6" i="13"/>
  <c r="AO6" i="13" s="1"/>
  <c r="AE6" i="13"/>
  <c r="W7" i="13"/>
  <c r="AG6" i="13"/>
  <c r="AP6" i="13" s="1"/>
  <c r="AG7" i="21"/>
  <c r="AP7" i="21" s="1"/>
  <c r="W8" i="21"/>
  <c r="AE7" i="21"/>
  <c r="AF7" i="21"/>
  <c r="AO7" i="21" s="1"/>
  <c r="K11" i="53"/>
  <c r="AR5" i="48"/>
  <c r="AI6" i="44"/>
  <c r="AN6" i="44"/>
  <c r="Z7" i="6"/>
  <c r="K12" i="1"/>
  <c r="K11" i="21"/>
  <c r="K9" i="12"/>
  <c r="AG6" i="23"/>
  <c r="AP6" i="23" s="1"/>
  <c r="AF6" i="23"/>
  <c r="AO6" i="23" s="1"/>
  <c r="AE6" i="23"/>
  <c r="W7" i="23"/>
  <c r="W8" i="67"/>
  <c r="AE7" i="67"/>
  <c r="AF7" i="67"/>
  <c r="AO7" i="67" s="1"/>
  <c r="AG7" i="67"/>
  <c r="AP7" i="67" s="1"/>
  <c r="AI6" i="82"/>
  <c r="AN6" i="82"/>
  <c r="AN6" i="35"/>
  <c r="AI6" i="35"/>
  <c r="Z7" i="11"/>
  <c r="Y7" i="11"/>
  <c r="X7" i="11"/>
  <c r="AI6" i="41"/>
  <c r="AN6" i="41"/>
  <c r="AN6" i="31"/>
  <c r="AI6" i="31"/>
  <c r="AN6" i="74"/>
  <c r="AI6" i="74"/>
  <c r="AG7" i="32" l="1"/>
  <c r="AP7" i="32" s="1"/>
  <c r="AF7" i="32"/>
  <c r="AO7" i="32" s="1"/>
  <c r="AE7" i="32"/>
  <c r="W8" i="32"/>
  <c r="AE7" i="19"/>
  <c r="W8" i="19"/>
  <c r="AG7" i="19"/>
  <c r="AP7" i="19" s="1"/>
  <c r="AF7" i="19"/>
  <c r="AO7" i="19" s="1"/>
  <c r="W8" i="41"/>
  <c r="AG7" i="41"/>
  <c r="AP7" i="41" s="1"/>
  <c r="AF7" i="41"/>
  <c r="AO7" i="41" s="1"/>
  <c r="AE7" i="41"/>
  <c r="AG7" i="57"/>
  <c r="AP7" i="57" s="1"/>
  <c r="W8" i="57"/>
  <c r="AE7" i="57"/>
  <c r="AF7" i="57"/>
  <c r="AO7" i="57" s="1"/>
  <c r="AE7" i="47"/>
  <c r="W8" i="47"/>
  <c r="AG7" i="47"/>
  <c r="AP7" i="47" s="1"/>
  <c r="AF7" i="47"/>
  <c r="AO7" i="47" s="1"/>
  <c r="AR6" i="49"/>
  <c r="AN6" i="23"/>
  <c r="AI6" i="23"/>
  <c r="AF7" i="6"/>
  <c r="AO7" i="6" s="1"/>
  <c r="W8" i="6"/>
  <c r="AE7" i="6"/>
  <c r="AG7" i="6"/>
  <c r="AP7" i="6" s="1"/>
  <c r="K11" i="5"/>
  <c r="K12" i="13"/>
  <c r="K12" i="65"/>
  <c r="AN6" i="63"/>
  <c r="AI6" i="63"/>
  <c r="AE7" i="26"/>
  <c r="W8" i="26"/>
  <c r="AF7" i="26"/>
  <c r="AO7" i="26" s="1"/>
  <c r="AG7" i="26"/>
  <c r="AP7" i="26" s="1"/>
  <c r="Z8" i="51"/>
  <c r="Y8" i="51"/>
  <c r="X8" i="51"/>
  <c r="X7" i="79"/>
  <c r="Y7" i="79"/>
  <c r="AR6" i="19"/>
  <c r="K12" i="69"/>
  <c r="AH7" i="62"/>
  <c r="AQ7" i="62" s="1"/>
  <c r="AR6" i="77"/>
  <c r="AF7" i="31"/>
  <c r="AO7" i="31" s="1"/>
  <c r="AE7" i="31"/>
  <c r="AG7" i="31"/>
  <c r="AP7" i="31" s="1"/>
  <c r="W8" i="31"/>
  <c r="K12" i="61"/>
  <c r="AG7" i="65"/>
  <c r="AP7" i="65" s="1"/>
  <c r="AF7" i="65"/>
  <c r="AO7" i="65" s="1"/>
  <c r="AE7" i="65"/>
  <c r="W8" i="65"/>
  <c r="AR6" i="70"/>
  <c r="W8" i="82"/>
  <c r="AG7" i="82"/>
  <c r="AP7" i="82" s="1"/>
  <c r="AF7" i="82"/>
  <c r="AO7" i="82" s="1"/>
  <c r="AE7" i="82"/>
  <c r="AF7" i="7"/>
  <c r="AO7" i="7" s="1"/>
  <c r="W8" i="7"/>
  <c r="AE7" i="7"/>
  <c r="AG7" i="7"/>
  <c r="AP7" i="7" s="1"/>
  <c r="Y7" i="83"/>
  <c r="Z7" i="83"/>
  <c r="X7" i="83"/>
  <c r="Y7" i="87"/>
  <c r="X7" i="87"/>
  <c r="W8" i="90"/>
  <c r="AG7" i="90"/>
  <c r="AP7" i="90" s="1"/>
  <c r="AF7" i="90"/>
  <c r="AO7" i="90" s="1"/>
  <c r="AE7" i="90"/>
  <c r="Y7" i="10"/>
  <c r="X7" i="10"/>
  <c r="AI6" i="60"/>
  <c r="AN6" i="60"/>
  <c r="AH7" i="70"/>
  <c r="AQ7" i="70" s="1"/>
  <c r="AR6" i="62"/>
  <c r="W8" i="25"/>
  <c r="AG7" i="25"/>
  <c r="AP7" i="25" s="1"/>
  <c r="AE7" i="25"/>
  <c r="AF7" i="25"/>
  <c r="AO7" i="25" s="1"/>
  <c r="AR6" i="2"/>
  <c r="AR6" i="66"/>
  <c r="AI6" i="68"/>
  <c r="AN6" i="68"/>
  <c r="AR6" i="92"/>
  <c r="AI6" i="45"/>
  <c r="AN6" i="45"/>
  <c r="K14" i="58"/>
  <c r="K14" i="4"/>
  <c r="AI6" i="5"/>
  <c r="AN6" i="5"/>
  <c r="K10" i="52"/>
  <c r="AN6" i="86"/>
  <c r="AI6" i="86"/>
  <c r="Z8" i="9"/>
  <c r="X8" i="9"/>
  <c r="Y8" i="9"/>
  <c r="AI7" i="81"/>
  <c r="AN7" i="81"/>
  <c r="AG7" i="11"/>
  <c r="AP7" i="11" s="1"/>
  <c r="AF7" i="11"/>
  <c r="AO7" i="11" s="1"/>
  <c r="W8" i="11"/>
  <c r="AE7" i="11"/>
  <c r="AH7" i="28"/>
  <c r="AQ7" i="28" s="1"/>
  <c r="AH7" i="2"/>
  <c r="AQ7" i="2" s="1"/>
  <c r="K10" i="23"/>
  <c r="Y7" i="24"/>
  <c r="X7" i="24"/>
  <c r="Z7" i="24" s="1"/>
  <c r="AG7" i="34"/>
  <c r="AP7" i="34" s="1"/>
  <c r="AF7" i="34"/>
  <c r="AO7" i="34" s="1"/>
  <c r="AE7" i="34"/>
  <c r="W8" i="34"/>
  <c r="Z7" i="37"/>
  <c r="X7" i="37"/>
  <c r="Y7" i="37"/>
  <c r="K12" i="53"/>
  <c r="AI7" i="17"/>
  <c r="AN7" i="17"/>
  <c r="AR6" i="46"/>
  <c r="AH7" i="58"/>
  <c r="AQ7" i="58" s="1"/>
  <c r="AH7" i="92"/>
  <c r="AQ7" i="92" s="1"/>
  <c r="K10" i="8"/>
  <c r="AR6" i="56"/>
  <c r="AR6" i="25"/>
  <c r="Y7" i="73"/>
  <c r="Z7" i="73" s="1"/>
  <c r="X7" i="73"/>
  <c r="AI6" i="91"/>
  <c r="AN6" i="91"/>
  <c r="AH7" i="74"/>
  <c r="AQ7" i="74" s="1"/>
  <c r="AH7" i="56"/>
  <c r="AQ7" i="56" s="1"/>
  <c r="AH7" i="14"/>
  <c r="AQ7" i="14" s="1"/>
  <c r="K11" i="15"/>
  <c r="AR7" i="85"/>
  <c r="W7" i="3"/>
  <c r="AG6" i="3"/>
  <c r="AP6" i="3" s="1"/>
  <c r="AE6" i="3"/>
  <c r="AF6" i="3"/>
  <c r="AO6" i="3" s="1"/>
  <c r="K12" i="54"/>
  <c r="K10" i="19"/>
  <c r="AR6" i="50"/>
  <c r="AI6" i="10"/>
  <c r="AN6" i="10"/>
  <c r="AN6" i="24"/>
  <c r="AI6" i="24"/>
  <c r="Y7" i="60"/>
  <c r="X7" i="60"/>
  <c r="Z7" i="70"/>
  <c r="AH7" i="41"/>
  <c r="AQ7" i="41" s="1"/>
  <c r="K14" i="2"/>
  <c r="AI7" i="20"/>
  <c r="AN7" i="20"/>
  <c r="AH8" i="85"/>
  <c r="AQ8" i="85" s="1"/>
  <c r="AN6" i="69"/>
  <c r="AI6" i="69"/>
  <c r="K10" i="11"/>
  <c r="K10" i="67"/>
  <c r="AH7" i="77"/>
  <c r="AQ7" i="77" s="1"/>
  <c r="AH7" i="40"/>
  <c r="AQ7" i="40" s="1"/>
  <c r="AR6" i="58"/>
  <c r="AR6" i="11"/>
  <c r="AH7" i="57"/>
  <c r="AQ7" i="57" s="1"/>
  <c r="AH7" i="66"/>
  <c r="AQ7" i="66" s="1"/>
  <c r="Y7" i="96"/>
  <c r="X7" i="96"/>
  <c r="Z7" i="96" s="1"/>
  <c r="K12" i="70"/>
  <c r="K12" i="6"/>
  <c r="Y7" i="5"/>
  <c r="X7" i="5"/>
  <c r="Z7" i="5" s="1"/>
  <c r="AN7" i="72"/>
  <c r="AI7" i="72"/>
  <c r="AI7" i="36"/>
  <c r="AN7" i="36"/>
  <c r="AI7" i="93"/>
  <c r="AN7" i="93"/>
  <c r="K12" i="21"/>
  <c r="Z7" i="63"/>
  <c r="Y7" i="63"/>
  <c r="X7" i="63"/>
  <c r="AI6" i="42"/>
  <c r="AN6" i="42"/>
  <c r="AI6" i="89"/>
  <c r="AN6" i="89"/>
  <c r="AF7" i="80"/>
  <c r="AO7" i="80" s="1"/>
  <c r="AE7" i="80"/>
  <c r="W8" i="80"/>
  <c r="AG7" i="80"/>
  <c r="AP7" i="80" s="1"/>
  <c r="AF7" i="52"/>
  <c r="AO7" i="52" s="1"/>
  <c r="W8" i="52"/>
  <c r="AE7" i="52"/>
  <c r="AG7" i="52"/>
  <c r="AP7" i="52" s="1"/>
  <c r="AG7" i="64"/>
  <c r="AP7" i="64" s="1"/>
  <c r="W8" i="64"/>
  <c r="AE7" i="64"/>
  <c r="AF7" i="64"/>
  <c r="AO7" i="64" s="1"/>
  <c r="Z7" i="4"/>
  <c r="Y7" i="4"/>
  <c r="X7" i="4"/>
  <c r="AE6" i="38"/>
  <c r="AF6" i="38"/>
  <c r="AO6" i="38" s="1"/>
  <c r="AG6" i="38"/>
  <c r="AP6" i="38" s="1"/>
  <c r="W7" i="38"/>
  <c r="AR7" i="1"/>
  <c r="AI7" i="67"/>
  <c r="AN7" i="67"/>
  <c r="AR6" i="44"/>
  <c r="AI6" i="13"/>
  <c r="AN6" i="13"/>
  <c r="Y8" i="17"/>
  <c r="X8" i="17"/>
  <c r="Z8" i="17" s="1"/>
  <c r="K11" i="16"/>
  <c r="AN7" i="94"/>
  <c r="AI7" i="94"/>
  <c r="AH7" i="19"/>
  <c r="AQ7" i="19" s="1"/>
  <c r="AR6" i="43"/>
  <c r="Z7" i="58"/>
  <c r="AG6" i="22"/>
  <c r="AP6" i="22" s="1"/>
  <c r="AF6" i="22"/>
  <c r="AO6" i="22" s="1"/>
  <c r="AE6" i="22"/>
  <c r="W7" i="22"/>
  <c r="Z7" i="92"/>
  <c r="Y7" i="42"/>
  <c r="X7" i="42"/>
  <c r="Z7" i="42" s="1"/>
  <c r="X7" i="89"/>
  <c r="Y7" i="89"/>
  <c r="AI6" i="79"/>
  <c r="AN6" i="79"/>
  <c r="AR6" i="8"/>
  <c r="AR6" i="34"/>
  <c r="AR6" i="76"/>
  <c r="AH7" i="39"/>
  <c r="AQ7" i="39" s="1"/>
  <c r="AR6" i="64"/>
  <c r="Z7" i="28"/>
  <c r="X7" i="33"/>
  <c r="Z7" i="33" s="1"/>
  <c r="Y7" i="33"/>
  <c r="AH7" i="46"/>
  <c r="AQ7" i="46" s="1"/>
  <c r="Y7" i="16"/>
  <c r="X7" i="16"/>
  <c r="Z7" i="16" s="1"/>
  <c r="K11" i="22"/>
  <c r="AF7" i="75"/>
  <c r="AO7" i="75" s="1"/>
  <c r="AG7" i="75"/>
  <c r="AP7" i="75" s="1"/>
  <c r="W8" i="75"/>
  <c r="AE7" i="75"/>
  <c r="Z7" i="2"/>
  <c r="AI6" i="83"/>
  <c r="AN6" i="83"/>
  <c r="AN6" i="87"/>
  <c r="AI6" i="87"/>
  <c r="AH7" i="35"/>
  <c r="AQ7" i="35" s="1"/>
  <c r="AR6" i="57"/>
  <c r="K11" i="18"/>
  <c r="X8" i="20"/>
  <c r="Z8" i="20" s="1"/>
  <c r="Y8" i="20"/>
  <c r="AH7" i="44"/>
  <c r="AQ7" i="44" s="1"/>
  <c r="X7" i="45"/>
  <c r="Y7" i="45"/>
  <c r="AH8" i="1"/>
  <c r="AQ8" i="1" s="1"/>
  <c r="K10" i="68"/>
  <c r="AH7" i="8"/>
  <c r="AQ7" i="8" s="1"/>
  <c r="K10" i="55"/>
  <c r="AI6" i="37"/>
  <c r="AN6" i="37"/>
  <c r="AI7" i="78"/>
  <c r="AN7" i="78"/>
  <c r="X8" i="72"/>
  <c r="Y8" i="72"/>
  <c r="X8" i="29"/>
  <c r="Y8" i="29"/>
  <c r="AN7" i="88"/>
  <c r="AI7" i="88"/>
  <c r="AR6" i="31"/>
  <c r="K12" i="9"/>
  <c r="W8" i="54"/>
  <c r="AE7" i="54"/>
  <c r="AG7" i="54"/>
  <c r="AP7" i="54" s="1"/>
  <c r="AF7" i="54"/>
  <c r="AO7" i="54" s="1"/>
  <c r="K10" i="71"/>
  <c r="W8" i="43"/>
  <c r="AG7" i="43"/>
  <c r="AP7" i="43" s="1"/>
  <c r="AE7" i="43"/>
  <c r="AF7" i="43"/>
  <c r="AO7" i="43" s="1"/>
  <c r="Y7" i="68"/>
  <c r="X7" i="68"/>
  <c r="AE7" i="76"/>
  <c r="W8" i="76"/>
  <c r="AG7" i="76"/>
  <c r="AP7" i="76" s="1"/>
  <c r="AF7" i="76"/>
  <c r="AO7" i="76" s="1"/>
  <c r="AR6" i="7"/>
  <c r="AR6" i="32"/>
  <c r="AR6" i="28"/>
  <c r="AG7" i="30"/>
  <c r="AP7" i="30" s="1"/>
  <c r="AF7" i="30"/>
  <c r="AO7" i="30" s="1"/>
  <c r="AE7" i="30"/>
  <c r="W8" i="30"/>
  <c r="AR6" i="74"/>
  <c r="K13" i="1"/>
  <c r="AI7" i="21"/>
  <c r="AN7" i="21"/>
  <c r="Z8" i="94"/>
  <c r="X8" i="94"/>
  <c r="Y8" i="94"/>
  <c r="AH7" i="26"/>
  <c r="AQ7" i="26" s="1"/>
  <c r="K12" i="62"/>
  <c r="K12" i="66"/>
  <c r="AH7" i="31"/>
  <c r="AQ7" i="31" s="1"/>
  <c r="Z7" i="39"/>
  <c r="AI6" i="33"/>
  <c r="AN6" i="33"/>
  <c r="AG6" i="55"/>
  <c r="AP6" i="55" s="1"/>
  <c r="AF6" i="55"/>
  <c r="AO6" i="55" s="1"/>
  <c r="W7" i="55"/>
  <c r="AE6" i="55"/>
  <c r="AI6" i="16"/>
  <c r="AN6" i="16"/>
  <c r="K10" i="50"/>
  <c r="AF7" i="74"/>
  <c r="AO7" i="74" s="1"/>
  <c r="W8" i="74"/>
  <c r="AG7" i="74"/>
  <c r="AP7" i="74" s="1"/>
  <c r="AE7" i="74"/>
  <c r="AG7" i="56"/>
  <c r="AP7" i="56" s="1"/>
  <c r="W8" i="56"/>
  <c r="AE7" i="56"/>
  <c r="AF7" i="56"/>
  <c r="AO7" i="56" s="1"/>
  <c r="AG7" i="14"/>
  <c r="AP7" i="14" s="1"/>
  <c r="AF7" i="14"/>
  <c r="AO7" i="14" s="1"/>
  <c r="W8" i="14"/>
  <c r="AE7" i="14"/>
  <c r="AI6" i="4"/>
  <c r="AN6" i="4"/>
  <c r="AG6" i="18"/>
  <c r="AP6" i="18" s="1"/>
  <c r="AF6" i="18"/>
  <c r="AO6" i="18" s="1"/>
  <c r="W7" i="18"/>
  <c r="AE6" i="18"/>
  <c r="K10" i="64"/>
  <c r="AR6" i="26"/>
  <c r="AR6" i="12"/>
  <c r="AH7" i="25"/>
  <c r="AQ7" i="25" s="1"/>
  <c r="W9" i="85"/>
  <c r="AG8" i="85"/>
  <c r="AP8" i="85" s="1"/>
  <c r="AF8" i="85"/>
  <c r="AO8" i="85" s="1"/>
  <c r="AE8" i="85"/>
  <c r="K10" i="24"/>
  <c r="K10" i="59"/>
  <c r="AH7" i="12"/>
  <c r="AQ7" i="12" s="1"/>
  <c r="AE7" i="77"/>
  <c r="W8" i="77"/>
  <c r="AG7" i="77"/>
  <c r="AP7" i="77" s="1"/>
  <c r="AF7" i="77"/>
  <c r="AO7" i="77" s="1"/>
  <c r="W8" i="40"/>
  <c r="AG7" i="40"/>
  <c r="AP7" i="40" s="1"/>
  <c r="AF7" i="40"/>
  <c r="AO7" i="40" s="1"/>
  <c r="AE7" i="40"/>
  <c r="AR6" i="80"/>
  <c r="AF7" i="66"/>
  <c r="AO7" i="66" s="1"/>
  <c r="AG7" i="66"/>
  <c r="AP7" i="66" s="1"/>
  <c r="AE7" i="66"/>
  <c r="W8" i="66"/>
  <c r="AR6" i="27"/>
  <c r="AH7" i="50"/>
  <c r="AQ7" i="50" s="1"/>
  <c r="K10" i="7"/>
  <c r="Z7" i="8"/>
  <c r="AN7" i="29"/>
  <c r="AI7" i="29"/>
  <c r="Z8" i="93"/>
  <c r="Y8" i="93"/>
  <c r="X8" i="93"/>
  <c r="Z7" i="15"/>
  <c r="Y7" i="15"/>
  <c r="X7" i="15"/>
  <c r="Z8" i="84"/>
  <c r="Y8" i="84"/>
  <c r="X8" i="84"/>
  <c r="AI6" i="95"/>
  <c r="AN6" i="95"/>
  <c r="W8" i="62"/>
  <c r="AE7" i="62"/>
  <c r="AG7" i="62"/>
  <c r="AP7" i="62" s="1"/>
  <c r="AF7" i="62"/>
  <c r="AO7" i="62" s="1"/>
  <c r="AG7" i="49"/>
  <c r="AP7" i="49" s="1"/>
  <c r="AF7" i="49"/>
  <c r="AO7" i="49" s="1"/>
  <c r="W8" i="49"/>
  <c r="AE7" i="49"/>
  <c r="AH7" i="32"/>
  <c r="AQ7" i="32" s="1"/>
  <c r="AF7" i="53"/>
  <c r="AO7" i="53" s="1"/>
  <c r="W8" i="53"/>
  <c r="AE7" i="53"/>
  <c r="AG7" i="53"/>
  <c r="AP7" i="53" s="1"/>
  <c r="AG7" i="27"/>
  <c r="AP7" i="27" s="1"/>
  <c r="AF7" i="27"/>
  <c r="AO7" i="27" s="1"/>
  <c r="AE7" i="27"/>
  <c r="W8" i="27"/>
  <c r="AR6" i="90"/>
  <c r="K11" i="78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AR6" i="30"/>
  <c r="Z7" i="61"/>
  <c r="X7" i="61"/>
  <c r="Y7" i="61"/>
  <c r="AF6" i="71"/>
  <c r="AO6" i="71" s="1"/>
  <c r="AE6" i="71"/>
  <c r="W7" i="71"/>
  <c r="AG6" i="71"/>
  <c r="AP6" i="71" s="1"/>
  <c r="AH7" i="47"/>
  <c r="AQ7" i="47" s="1"/>
  <c r="K14" i="3"/>
  <c r="X7" i="69"/>
  <c r="Y7" i="69"/>
  <c r="AR6" i="52"/>
  <c r="K12" i="57"/>
  <c r="Z8" i="78"/>
  <c r="X8" i="78"/>
  <c r="Y8" i="78"/>
  <c r="X8" i="88"/>
  <c r="Y8" i="88"/>
  <c r="AR6" i="35"/>
  <c r="Z7" i="13"/>
  <c r="Y7" i="13"/>
  <c r="X7" i="13"/>
  <c r="AR6" i="41"/>
  <c r="Y8" i="67"/>
  <c r="X8" i="67"/>
  <c r="K10" i="12"/>
  <c r="K10" i="72"/>
  <c r="AH7" i="11"/>
  <c r="AQ7" i="11" s="1"/>
  <c r="AR6" i="82"/>
  <c r="Y7" i="23"/>
  <c r="X7" i="23"/>
  <c r="Z7" i="23" s="1"/>
  <c r="X8" i="21"/>
  <c r="Z8" i="21" s="1"/>
  <c r="Y8" i="21"/>
  <c r="AR6" i="47"/>
  <c r="AR6" i="39"/>
  <c r="K19" i="14"/>
  <c r="AN7" i="51"/>
  <c r="AI7" i="51"/>
  <c r="K11" i="17"/>
  <c r="AR6" i="14"/>
  <c r="AH7" i="80"/>
  <c r="AQ7" i="80" s="1"/>
  <c r="AH7" i="49"/>
  <c r="AQ7" i="49" s="1"/>
  <c r="K14" i="10"/>
  <c r="K10" i="60"/>
  <c r="AH7" i="27"/>
  <c r="AQ7" i="27" s="1"/>
  <c r="AI6" i="73"/>
  <c r="AN6" i="73"/>
  <c r="Z7" i="46"/>
  <c r="W7" i="48"/>
  <c r="AG6" i="48"/>
  <c r="AP6" i="48" s="1"/>
  <c r="AF6" i="48"/>
  <c r="AO6" i="48" s="1"/>
  <c r="AE6" i="48"/>
  <c r="X7" i="91"/>
  <c r="Y7" i="91"/>
  <c r="AI6" i="61"/>
  <c r="AN6" i="61"/>
  <c r="AH7" i="43"/>
  <c r="AQ7" i="43" s="1"/>
  <c r="AH7" i="52"/>
  <c r="AQ7" i="52" s="1"/>
  <c r="AR6" i="40"/>
  <c r="AH7" i="82"/>
  <c r="AQ7" i="82" s="1"/>
  <c r="AH7" i="7"/>
  <c r="AQ7" i="7" s="1"/>
  <c r="AH7" i="64"/>
  <c r="AQ7" i="64" s="1"/>
  <c r="K14" i="49"/>
  <c r="K10" i="51"/>
  <c r="AH7" i="90"/>
  <c r="AQ7" i="90" s="1"/>
  <c r="Z7" i="35"/>
  <c r="Z7" i="44"/>
  <c r="AG7" i="59"/>
  <c r="AP7" i="59" s="1"/>
  <c r="AF7" i="59"/>
  <c r="AO7" i="59" s="1"/>
  <c r="W8" i="59"/>
  <c r="AE7" i="59"/>
  <c r="Z7" i="12"/>
  <c r="AH7" i="34"/>
  <c r="AQ7" i="34" s="1"/>
  <c r="AH7" i="76"/>
  <c r="AQ7" i="76" s="1"/>
  <c r="Z8" i="1"/>
  <c r="K10" i="56"/>
  <c r="AI6" i="96"/>
  <c r="AN6" i="96"/>
  <c r="K10" i="20"/>
  <c r="Z7" i="50"/>
  <c r="AH7" i="30"/>
  <c r="AQ7" i="30" s="1"/>
  <c r="K10" i="63"/>
  <c r="Z7" i="86"/>
  <c r="Y7" i="86"/>
  <c r="X7" i="86"/>
  <c r="Z8" i="36"/>
  <c r="Y8" i="36"/>
  <c r="X8" i="36"/>
  <c r="AN7" i="9"/>
  <c r="AI7" i="9"/>
  <c r="AI6" i="15"/>
  <c r="AN6" i="15"/>
  <c r="AI7" i="84"/>
  <c r="AN7" i="84"/>
  <c r="Z8" i="81"/>
  <c r="Y8" i="81"/>
  <c r="X8" i="81"/>
  <c r="Z7" i="95"/>
  <c r="X7" i="95"/>
  <c r="Y7" i="95"/>
  <c r="AF7" i="23" l="1"/>
  <c r="AO7" i="23" s="1"/>
  <c r="AG7" i="23"/>
  <c r="AP7" i="23" s="1"/>
  <c r="W8" i="23"/>
  <c r="AE7" i="23"/>
  <c r="AG7" i="16"/>
  <c r="AP7" i="16" s="1"/>
  <c r="AF7" i="16"/>
  <c r="AO7" i="16" s="1"/>
  <c r="W8" i="16"/>
  <c r="AE7" i="16"/>
  <c r="AG7" i="96"/>
  <c r="AP7" i="96" s="1"/>
  <c r="AF7" i="96"/>
  <c r="AO7" i="96" s="1"/>
  <c r="AE7" i="96"/>
  <c r="W8" i="96"/>
  <c r="AG7" i="42"/>
  <c r="AP7" i="42" s="1"/>
  <c r="AF7" i="42"/>
  <c r="AO7" i="42" s="1"/>
  <c r="AE7" i="42"/>
  <c r="W8" i="42"/>
  <c r="AF7" i="5"/>
  <c r="AO7" i="5" s="1"/>
  <c r="W8" i="5"/>
  <c r="AE7" i="5"/>
  <c r="AG7" i="5"/>
  <c r="AP7" i="5" s="1"/>
  <c r="AG7" i="24"/>
  <c r="AP7" i="24" s="1"/>
  <c r="AF7" i="24"/>
  <c r="AO7" i="24" s="1"/>
  <c r="W8" i="24"/>
  <c r="AE7" i="24"/>
  <c r="W9" i="21"/>
  <c r="AG8" i="21"/>
  <c r="AP8" i="21" s="1"/>
  <c r="AF8" i="21"/>
  <c r="AO8" i="21" s="1"/>
  <c r="AE8" i="21"/>
  <c r="AE8" i="20"/>
  <c r="AG8" i="20"/>
  <c r="AP8" i="20" s="1"/>
  <c r="AF8" i="20"/>
  <c r="AO8" i="20" s="1"/>
  <c r="W9" i="20"/>
  <c r="AG7" i="33"/>
  <c r="AP7" i="33" s="1"/>
  <c r="AF7" i="33"/>
  <c r="AO7" i="33" s="1"/>
  <c r="AE7" i="33"/>
  <c r="W8" i="33"/>
  <c r="AG8" i="17"/>
  <c r="AP8" i="17" s="1"/>
  <c r="AF8" i="17"/>
  <c r="AO8" i="17" s="1"/>
  <c r="W9" i="17"/>
  <c r="AE8" i="17"/>
  <c r="AG7" i="73"/>
  <c r="AP7" i="73" s="1"/>
  <c r="AE7" i="73"/>
  <c r="W8" i="73"/>
  <c r="AF7" i="73"/>
  <c r="AO7" i="73" s="1"/>
  <c r="AG7" i="95"/>
  <c r="AP7" i="95" s="1"/>
  <c r="AF7" i="95"/>
  <c r="AO7" i="95" s="1"/>
  <c r="W8" i="95"/>
  <c r="AE7" i="95"/>
  <c r="K11" i="60"/>
  <c r="AR6" i="95"/>
  <c r="AR6" i="4"/>
  <c r="K11" i="50"/>
  <c r="Z8" i="76"/>
  <c r="Y8" i="76"/>
  <c r="X8" i="76"/>
  <c r="K11" i="71"/>
  <c r="AH8" i="29"/>
  <c r="AQ8" i="29" s="1"/>
  <c r="AR7" i="78"/>
  <c r="AR6" i="87"/>
  <c r="AR6" i="79"/>
  <c r="K13" i="54"/>
  <c r="AH7" i="95"/>
  <c r="AQ7" i="95" s="1"/>
  <c r="AR7" i="84"/>
  <c r="K11" i="63"/>
  <c r="AG7" i="50"/>
  <c r="AP7" i="50" s="1"/>
  <c r="AF7" i="50"/>
  <c r="AO7" i="50" s="1"/>
  <c r="W8" i="50"/>
  <c r="AE7" i="50"/>
  <c r="K11" i="51"/>
  <c r="K11" i="72"/>
  <c r="AH8" i="78"/>
  <c r="AQ8" i="78" s="1"/>
  <c r="AH7" i="61"/>
  <c r="AQ7" i="61" s="1"/>
  <c r="X8" i="40"/>
  <c r="Y8" i="40"/>
  <c r="AN8" i="85"/>
  <c r="AI8" i="85"/>
  <c r="K13" i="66"/>
  <c r="AR7" i="21"/>
  <c r="Z8" i="30"/>
  <c r="Y8" i="30"/>
  <c r="X8" i="30"/>
  <c r="K13" i="9"/>
  <c r="W8" i="2"/>
  <c r="AE7" i="2"/>
  <c r="AG7" i="2"/>
  <c r="AP7" i="2" s="1"/>
  <c r="AF7" i="2"/>
  <c r="AO7" i="2" s="1"/>
  <c r="AN6" i="22"/>
  <c r="AI6" i="22"/>
  <c r="K12" i="16"/>
  <c r="Z7" i="38"/>
  <c r="Y7" i="38"/>
  <c r="X7" i="38"/>
  <c r="AR6" i="42"/>
  <c r="AH7" i="60"/>
  <c r="AQ7" i="60" s="1"/>
  <c r="AR6" i="10"/>
  <c r="AH7" i="37"/>
  <c r="AQ7" i="37" s="1"/>
  <c r="AH7" i="10"/>
  <c r="AQ7" i="10" s="1"/>
  <c r="AH7" i="83"/>
  <c r="AQ7" i="83" s="1"/>
  <c r="AN7" i="65"/>
  <c r="AI7" i="65"/>
  <c r="AI7" i="26"/>
  <c r="AN7" i="26"/>
  <c r="K13" i="13"/>
  <c r="AI7" i="57"/>
  <c r="AN7" i="57"/>
  <c r="AH7" i="91"/>
  <c r="AQ7" i="91" s="1"/>
  <c r="Z7" i="48"/>
  <c r="Y7" i="48"/>
  <c r="X7" i="48"/>
  <c r="K20" i="14"/>
  <c r="AE8" i="78"/>
  <c r="AG8" i="78"/>
  <c r="AP8" i="78" s="1"/>
  <c r="W9" i="78"/>
  <c r="AF8" i="78"/>
  <c r="AO8" i="78" s="1"/>
  <c r="W8" i="4"/>
  <c r="AE7" i="4"/>
  <c r="AG7" i="4"/>
  <c r="AP7" i="4" s="1"/>
  <c r="AF7" i="4"/>
  <c r="AO7" i="4" s="1"/>
  <c r="K11" i="67"/>
  <c r="X8" i="90"/>
  <c r="Y8" i="90"/>
  <c r="AI7" i="82"/>
  <c r="AN7" i="82"/>
  <c r="AG8" i="51"/>
  <c r="AP8" i="51" s="1"/>
  <c r="AF8" i="51"/>
  <c r="AO8" i="51" s="1"/>
  <c r="AE8" i="51"/>
  <c r="W9" i="51"/>
  <c r="AR6" i="63"/>
  <c r="AR6" i="23"/>
  <c r="Z8" i="41"/>
  <c r="X8" i="41"/>
  <c r="Y8" i="41"/>
  <c r="AH8" i="81"/>
  <c r="AQ8" i="81" s="1"/>
  <c r="AR6" i="15"/>
  <c r="AH7" i="86"/>
  <c r="AQ7" i="86" s="1"/>
  <c r="K11" i="56"/>
  <c r="AG7" i="44"/>
  <c r="AP7" i="44" s="1"/>
  <c r="AF7" i="44"/>
  <c r="AO7" i="44" s="1"/>
  <c r="AE7" i="44"/>
  <c r="W8" i="44"/>
  <c r="K15" i="49"/>
  <c r="Z7" i="91"/>
  <c r="W8" i="46"/>
  <c r="AG7" i="46"/>
  <c r="AP7" i="46" s="1"/>
  <c r="AF7" i="46"/>
  <c r="AO7" i="46" s="1"/>
  <c r="AE7" i="46"/>
  <c r="K12" i="17"/>
  <c r="K11" i="12"/>
  <c r="AH7" i="13"/>
  <c r="AQ7" i="13" s="1"/>
  <c r="AH8" i="88"/>
  <c r="AQ8" i="88" s="1"/>
  <c r="AH7" i="69"/>
  <c r="AQ7" i="69" s="1"/>
  <c r="Z7" i="71"/>
  <c r="Y7" i="71"/>
  <c r="X7" i="71"/>
  <c r="AN7" i="53"/>
  <c r="AI7" i="53"/>
  <c r="AH8" i="84"/>
  <c r="AQ8" i="84" s="1"/>
  <c r="AH8" i="93"/>
  <c r="AQ8" i="93" s="1"/>
  <c r="Y8" i="66"/>
  <c r="Z8" i="66" s="1"/>
  <c r="X8" i="66"/>
  <c r="AI7" i="40"/>
  <c r="AN7" i="40"/>
  <c r="AN6" i="18"/>
  <c r="AI6" i="18"/>
  <c r="AI7" i="56"/>
  <c r="AN7" i="56"/>
  <c r="Y8" i="74"/>
  <c r="X8" i="74"/>
  <c r="K13" i="62"/>
  <c r="K14" i="1"/>
  <c r="AI7" i="76"/>
  <c r="AN7" i="76"/>
  <c r="AI7" i="43"/>
  <c r="AN7" i="43"/>
  <c r="Z8" i="29"/>
  <c r="Y8" i="75"/>
  <c r="X8" i="75"/>
  <c r="AR7" i="94"/>
  <c r="X8" i="52"/>
  <c r="Y8" i="52"/>
  <c r="Z8" i="52" s="1"/>
  <c r="AH7" i="63"/>
  <c r="AQ7" i="63" s="1"/>
  <c r="AR7" i="93"/>
  <c r="Z7" i="60"/>
  <c r="AR6" i="91"/>
  <c r="AN7" i="11"/>
  <c r="AI7" i="11"/>
  <c r="AR6" i="68"/>
  <c r="AI7" i="25"/>
  <c r="AN7" i="25"/>
  <c r="Z7" i="10"/>
  <c r="AN7" i="31"/>
  <c r="AI7" i="31"/>
  <c r="AH7" i="79"/>
  <c r="AQ7" i="79" s="1"/>
  <c r="K12" i="5"/>
  <c r="Y8" i="32"/>
  <c r="X8" i="32"/>
  <c r="AF7" i="61"/>
  <c r="AO7" i="61" s="1"/>
  <c r="W8" i="61"/>
  <c r="AE7" i="61"/>
  <c r="AG7" i="61"/>
  <c r="AP7" i="61" s="1"/>
  <c r="AF7" i="8"/>
  <c r="AO7" i="8" s="1"/>
  <c r="W8" i="8"/>
  <c r="AE7" i="8"/>
  <c r="AG7" i="8"/>
  <c r="AP7" i="8" s="1"/>
  <c r="K11" i="64"/>
  <c r="AN7" i="30"/>
  <c r="AI7" i="30"/>
  <c r="AR7" i="17"/>
  <c r="AR7" i="81"/>
  <c r="K15" i="4"/>
  <c r="AG7" i="83"/>
  <c r="AP7" i="83" s="1"/>
  <c r="AF7" i="83"/>
  <c r="AO7" i="83" s="1"/>
  <c r="AE7" i="83"/>
  <c r="W8" i="83"/>
  <c r="AR7" i="9"/>
  <c r="K11" i="20"/>
  <c r="AE8" i="1"/>
  <c r="AG8" i="1"/>
  <c r="AP8" i="1" s="1"/>
  <c r="AF8" i="1"/>
  <c r="AO8" i="1" s="1"/>
  <c r="W9" i="1"/>
  <c r="AG7" i="12"/>
  <c r="AP7" i="12" s="1"/>
  <c r="AF7" i="12"/>
  <c r="AO7" i="12" s="1"/>
  <c r="W8" i="12"/>
  <c r="AE7" i="12"/>
  <c r="K15" i="10"/>
  <c r="AR7" i="51"/>
  <c r="AH8" i="67"/>
  <c r="AQ8" i="67" s="1"/>
  <c r="Z8" i="88"/>
  <c r="Z7" i="69"/>
  <c r="AI6" i="71"/>
  <c r="AN6" i="71"/>
  <c r="Y8" i="27"/>
  <c r="X8" i="27"/>
  <c r="Z8" i="53"/>
  <c r="X8" i="53"/>
  <c r="Y8" i="53"/>
  <c r="K11" i="7"/>
  <c r="AN7" i="66"/>
  <c r="AI7" i="66"/>
  <c r="K11" i="59"/>
  <c r="X7" i="18"/>
  <c r="Y7" i="18"/>
  <c r="Z7" i="18" s="1"/>
  <c r="AN7" i="14"/>
  <c r="AI7" i="14"/>
  <c r="Z8" i="56"/>
  <c r="X8" i="56"/>
  <c r="Y8" i="56"/>
  <c r="AR6" i="16"/>
  <c r="AR6" i="33"/>
  <c r="AH8" i="94"/>
  <c r="AQ8" i="94" s="1"/>
  <c r="AH7" i="68"/>
  <c r="AQ7" i="68" s="1"/>
  <c r="AR6" i="37"/>
  <c r="K12" i="22"/>
  <c r="AG7" i="58"/>
  <c r="AP7" i="58" s="1"/>
  <c r="AF7" i="58"/>
  <c r="AO7" i="58" s="1"/>
  <c r="W8" i="58"/>
  <c r="AE7" i="58"/>
  <c r="AR7" i="67"/>
  <c r="AI7" i="64"/>
  <c r="AN7" i="64"/>
  <c r="K11" i="11"/>
  <c r="AR7" i="20"/>
  <c r="AR6" i="24"/>
  <c r="AI6" i="3"/>
  <c r="AN6" i="3"/>
  <c r="K12" i="15"/>
  <c r="AH7" i="73"/>
  <c r="AQ7" i="73" s="1"/>
  <c r="K13" i="53"/>
  <c r="Y8" i="34"/>
  <c r="X8" i="34"/>
  <c r="Z8" i="34" s="1"/>
  <c r="Y8" i="11"/>
  <c r="X8" i="11"/>
  <c r="AH8" i="9"/>
  <c r="AQ8" i="9" s="1"/>
  <c r="K11" i="52"/>
  <c r="K15" i="58"/>
  <c r="AR6" i="45"/>
  <c r="AI7" i="90"/>
  <c r="AN7" i="90"/>
  <c r="AH7" i="87"/>
  <c r="AQ7" i="87" s="1"/>
  <c r="K13" i="69"/>
  <c r="Z7" i="79"/>
  <c r="X8" i="47"/>
  <c r="Y8" i="47"/>
  <c r="Z8" i="47" s="1"/>
  <c r="AI7" i="41"/>
  <c r="AN7" i="41"/>
  <c r="AN7" i="32"/>
  <c r="AI7" i="32"/>
  <c r="AE8" i="36"/>
  <c r="W9" i="36"/>
  <c r="AF8" i="36"/>
  <c r="AO8" i="36" s="1"/>
  <c r="AG8" i="36"/>
  <c r="AP8" i="36" s="1"/>
  <c r="AG7" i="15"/>
  <c r="AP7" i="15" s="1"/>
  <c r="AF7" i="15"/>
  <c r="AO7" i="15" s="1"/>
  <c r="W8" i="15"/>
  <c r="AE7" i="15"/>
  <c r="W8" i="37"/>
  <c r="AG7" i="37"/>
  <c r="AP7" i="37" s="1"/>
  <c r="AE7" i="37"/>
  <c r="AF7" i="37"/>
  <c r="AO7" i="37" s="1"/>
  <c r="W8" i="86"/>
  <c r="AE7" i="86"/>
  <c r="AG7" i="86"/>
  <c r="AP7" i="86" s="1"/>
  <c r="AF7" i="86"/>
  <c r="AO7" i="86" s="1"/>
  <c r="AH7" i="23"/>
  <c r="AQ7" i="23" s="1"/>
  <c r="AG7" i="13"/>
  <c r="AP7" i="13" s="1"/>
  <c r="AF7" i="13"/>
  <c r="AO7" i="13" s="1"/>
  <c r="W8" i="13"/>
  <c r="AE7" i="13"/>
  <c r="K13" i="57"/>
  <c r="AN7" i="27"/>
  <c r="AI7" i="27"/>
  <c r="AN7" i="49"/>
  <c r="AI7" i="49"/>
  <c r="AI7" i="62"/>
  <c r="AN7" i="62"/>
  <c r="W9" i="84"/>
  <c r="AG8" i="84"/>
  <c r="AP8" i="84" s="1"/>
  <c r="AF8" i="84"/>
  <c r="AO8" i="84" s="1"/>
  <c r="AE8" i="84"/>
  <c r="AE8" i="93"/>
  <c r="AG8" i="93"/>
  <c r="AP8" i="93" s="1"/>
  <c r="W9" i="93"/>
  <c r="AF8" i="93"/>
  <c r="AO8" i="93" s="1"/>
  <c r="Z8" i="77"/>
  <c r="Y8" i="77"/>
  <c r="X8" i="77"/>
  <c r="Y9" i="85"/>
  <c r="X9" i="85"/>
  <c r="Z9" i="85" s="1"/>
  <c r="Z8" i="14"/>
  <c r="Y8" i="14"/>
  <c r="X8" i="14"/>
  <c r="AN6" i="55"/>
  <c r="AI6" i="55"/>
  <c r="W9" i="94"/>
  <c r="AG8" i="94"/>
  <c r="AP8" i="94" s="1"/>
  <c r="AF8" i="94"/>
  <c r="AO8" i="94" s="1"/>
  <c r="AE8" i="94"/>
  <c r="AI7" i="54"/>
  <c r="AN7" i="54"/>
  <c r="AR7" i="88"/>
  <c r="AH8" i="72"/>
  <c r="AQ8" i="72" s="1"/>
  <c r="K11" i="68"/>
  <c r="AH7" i="45"/>
  <c r="AQ7" i="45" s="1"/>
  <c r="K12" i="18"/>
  <c r="AR6" i="83"/>
  <c r="AH7" i="16"/>
  <c r="AQ7" i="16" s="1"/>
  <c r="AG7" i="28"/>
  <c r="AP7" i="28" s="1"/>
  <c r="AF7" i="28"/>
  <c r="AO7" i="28" s="1"/>
  <c r="AE7" i="28"/>
  <c r="W8" i="28"/>
  <c r="AH7" i="89"/>
  <c r="AQ7" i="89" s="1"/>
  <c r="W8" i="92"/>
  <c r="AG7" i="92"/>
  <c r="AP7" i="92" s="1"/>
  <c r="AF7" i="92"/>
  <c r="AO7" i="92" s="1"/>
  <c r="AE7" i="92"/>
  <c r="AI6" i="38"/>
  <c r="AN6" i="38"/>
  <c r="Y8" i="64"/>
  <c r="X8" i="64"/>
  <c r="AR6" i="89"/>
  <c r="AF7" i="63"/>
  <c r="AO7" i="63" s="1"/>
  <c r="W8" i="63"/>
  <c r="AE7" i="63"/>
  <c r="AG7" i="63"/>
  <c r="AP7" i="63" s="1"/>
  <c r="AR7" i="36"/>
  <c r="K13" i="70"/>
  <c r="AN7" i="34"/>
  <c r="AI7" i="34"/>
  <c r="AG8" i="9"/>
  <c r="AP8" i="9" s="1"/>
  <c r="AF8" i="9"/>
  <c r="AO8" i="9" s="1"/>
  <c r="AE8" i="9"/>
  <c r="W9" i="9"/>
  <c r="Y8" i="25"/>
  <c r="X8" i="25"/>
  <c r="Z8" i="25" s="1"/>
  <c r="AI7" i="7"/>
  <c r="AN7" i="7"/>
  <c r="K13" i="61"/>
  <c r="K13" i="65"/>
  <c r="AI7" i="6"/>
  <c r="AN7" i="6"/>
  <c r="AI7" i="47"/>
  <c r="AN7" i="47"/>
  <c r="Z8" i="19"/>
  <c r="X8" i="19"/>
  <c r="Y8" i="19"/>
  <c r="AH8" i="21"/>
  <c r="AQ8" i="21" s="1"/>
  <c r="AH8" i="20"/>
  <c r="AQ8" i="20" s="1"/>
  <c r="AI7" i="75"/>
  <c r="AN7" i="75"/>
  <c r="AH7" i="33"/>
  <c r="AQ7" i="33" s="1"/>
  <c r="AH7" i="42"/>
  <c r="AQ7" i="42" s="1"/>
  <c r="AH8" i="17"/>
  <c r="AQ8" i="17" s="1"/>
  <c r="AN7" i="52"/>
  <c r="AI7" i="52"/>
  <c r="AN7" i="80"/>
  <c r="AI7" i="80"/>
  <c r="AH7" i="5"/>
  <c r="AQ7" i="5" s="1"/>
  <c r="K13" i="6"/>
  <c r="AH7" i="96"/>
  <c r="AQ7" i="96" s="1"/>
  <c r="K11" i="8"/>
  <c r="AH7" i="24"/>
  <c r="AQ7" i="24" s="1"/>
  <c r="Y8" i="57"/>
  <c r="X8" i="57"/>
  <c r="Z8" i="57" s="1"/>
  <c r="W9" i="81"/>
  <c r="AG8" i="81"/>
  <c r="AP8" i="81" s="1"/>
  <c r="AF8" i="81"/>
  <c r="AO8" i="81" s="1"/>
  <c r="AE8" i="81"/>
  <c r="AN7" i="59"/>
  <c r="AI7" i="59"/>
  <c r="W8" i="35"/>
  <c r="AG7" i="35"/>
  <c r="AP7" i="35" s="1"/>
  <c r="AF7" i="35"/>
  <c r="AO7" i="35" s="1"/>
  <c r="AE7" i="35"/>
  <c r="AR6" i="61"/>
  <c r="AN6" i="48"/>
  <c r="AI6" i="48"/>
  <c r="AR6" i="73"/>
  <c r="AH8" i="36"/>
  <c r="AQ8" i="36" s="1"/>
  <c r="AR6" i="96"/>
  <c r="Y8" i="59"/>
  <c r="X8" i="59"/>
  <c r="Z8" i="59" s="1"/>
  <c r="Z8" i="67"/>
  <c r="K15" i="3"/>
  <c r="Y8" i="49"/>
  <c r="X8" i="49"/>
  <c r="X8" i="62"/>
  <c r="Y8" i="62"/>
  <c r="AH7" i="15"/>
  <c r="AQ7" i="15" s="1"/>
  <c r="AR7" i="29"/>
  <c r="AI7" i="77"/>
  <c r="AN7" i="77"/>
  <c r="K11" i="24"/>
  <c r="AI7" i="74"/>
  <c r="AN7" i="74"/>
  <c r="Z7" i="55"/>
  <c r="Y7" i="55"/>
  <c r="X7" i="55"/>
  <c r="W8" i="39"/>
  <c r="AF7" i="39"/>
  <c r="AO7" i="39" s="1"/>
  <c r="AE7" i="39"/>
  <c r="AG7" i="39"/>
  <c r="AP7" i="39" s="1"/>
  <c r="Z7" i="68"/>
  <c r="Z8" i="43"/>
  <c r="Y8" i="43"/>
  <c r="X8" i="43"/>
  <c r="Z8" i="54"/>
  <c r="X8" i="54"/>
  <c r="Y8" i="54"/>
  <c r="Z8" i="72"/>
  <c r="K11" i="55"/>
  <c r="Z7" i="45"/>
  <c r="Z7" i="89"/>
  <c r="Z7" i="22"/>
  <c r="Y7" i="22"/>
  <c r="X7" i="22"/>
  <c r="AR6" i="13"/>
  <c r="AH7" i="4"/>
  <c r="AQ7" i="4" s="1"/>
  <c r="Y8" i="80"/>
  <c r="X8" i="80"/>
  <c r="Z8" i="80" s="1"/>
  <c r="K13" i="21"/>
  <c r="AR7" i="72"/>
  <c r="AR6" i="69"/>
  <c r="K15" i="2"/>
  <c r="AG7" i="70"/>
  <c r="AP7" i="70" s="1"/>
  <c r="AF7" i="70"/>
  <c r="AO7" i="70" s="1"/>
  <c r="W8" i="70"/>
  <c r="AE7" i="70"/>
  <c r="K11" i="19"/>
  <c r="Y7" i="3"/>
  <c r="X7" i="3"/>
  <c r="Z7" i="3" s="1"/>
  <c r="K11" i="23"/>
  <c r="AR6" i="86"/>
  <c r="AR6" i="5"/>
  <c r="AR6" i="60"/>
  <c r="Z7" i="87"/>
  <c r="Z8" i="7"/>
  <c r="X8" i="7"/>
  <c r="Y8" i="7"/>
  <c r="Z8" i="82"/>
  <c r="Y8" i="82"/>
  <c r="X8" i="82"/>
  <c r="Z8" i="65"/>
  <c r="X8" i="65"/>
  <c r="Y8" i="65"/>
  <c r="Z8" i="31"/>
  <c r="X8" i="31"/>
  <c r="Y8" i="31"/>
  <c r="AH8" i="51"/>
  <c r="AQ8" i="51" s="1"/>
  <c r="Z8" i="26"/>
  <c r="Y8" i="26"/>
  <c r="X8" i="26"/>
  <c r="Z8" i="6"/>
  <c r="X8" i="6"/>
  <c r="Y8" i="6"/>
  <c r="AI7" i="19"/>
  <c r="AN7" i="19"/>
  <c r="W9" i="34" l="1"/>
  <c r="AG8" i="34"/>
  <c r="AP8" i="34" s="1"/>
  <c r="AF8" i="34"/>
  <c r="AO8" i="34" s="1"/>
  <c r="AE8" i="34"/>
  <c r="AF8" i="52"/>
  <c r="AO8" i="52" s="1"/>
  <c r="AE8" i="52"/>
  <c r="W9" i="52"/>
  <c r="AG8" i="52"/>
  <c r="AP8" i="52" s="1"/>
  <c r="W9" i="80"/>
  <c r="AG8" i="80"/>
  <c r="AP8" i="80" s="1"/>
  <c r="AE8" i="80"/>
  <c r="AF8" i="80"/>
  <c r="AO8" i="80" s="1"/>
  <c r="AF8" i="66"/>
  <c r="AO8" i="66" s="1"/>
  <c r="AG8" i="66"/>
  <c r="AP8" i="66" s="1"/>
  <c r="AE8" i="66"/>
  <c r="W9" i="66"/>
  <c r="AE7" i="18"/>
  <c r="AG7" i="18"/>
  <c r="AP7" i="18" s="1"/>
  <c r="AF7" i="18"/>
  <c r="AO7" i="18" s="1"/>
  <c r="W8" i="18"/>
  <c r="AG9" i="85"/>
  <c r="AP9" i="85" s="1"/>
  <c r="AE9" i="85"/>
  <c r="AF9" i="85"/>
  <c r="AO9" i="85" s="1"/>
  <c r="W10" i="85"/>
  <c r="W8" i="3"/>
  <c r="AE7" i="3"/>
  <c r="AF7" i="3"/>
  <c r="AO7" i="3" s="1"/>
  <c r="AG7" i="3"/>
  <c r="AP7" i="3" s="1"/>
  <c r="W9" i="25"/>
  <c r="AG8" i="25"/>
  <c r="AP8" i="25" s="1"/>
  <c r="AF8" i="25"/>
  <c r="AO8" i="25" s="1"/>
  <c r="AE8" i="25"/>
  <c r="AG8" i="59"/>
  <c r="AP8" i="59" s="1"/>
  <c r="AF8" i="59"/>
  <c r="AO8" i="59" s="1"/>
  <c r="AE8" i="59"/>
  <c r="W9" i="59"/>
  <c r="AG8" i="57"/>
  <c r="AP8" i="57" s="1"/>
  <c r="AE8" i="57"/>
  <c r="W9" i="57"/>
  <c r="AF8" i="57"/>
  <c r="AO8" i="57" s="1"/>
  <c r="AG8" i="47"/>
  <c r="AP8" i="47" s="1"/>
  <c r="AF8" i="47"/>
  <c r="AO8" i="47" s="1"/>
  <c r="AE8" i="47"/>
  <c r="W9" i="47"/>
  <c r="AH8" i="31"/>
  <c r="AQ8" i="31" s="1"/>
  <c r="AG7" i="45"/>
  <c r="AP7" i="45" s="1"/>
  <c r="AF7" i="45"/>
  <c r="AO7" i="45" s="1"/>
  <c r="W8" i="45"/>
  <c r="AE7" i="45"/>
  <c r="AH8" i="54"/>
  <c r="AQ8" i="54" s="1"/>
  <c r="AR6" i="48"/>
  <c r="AN8" i="81"/>
  <c r="AI8" i="81"/>
  <c r="AR7" i="47"/>
  <c r="AR7" i="34"/>
  <c r="AI7" i="92"/>
  <c r="AN7" i="92"/>
  <c r="AN7" i="28"/>
  <c r="AI7" i="28"/>
  <c r="AR6" i="55"/>
  <c r="Y8" i="13"/>
  <c r="Z8" i="13" s="1"/>
  <c r="X8" i="13"/>
  <c r="AR7" i="32"/>
  <c r="AR6" i="3"/>
  <c r="K12" i="11"/>
  <c r="Y8" i="58"/>
  <c r="Z8" i="58" s="1"/>
  <c r="X8" i="58"/>
  <c r="AR7" i="66"/>
  <c r="AH8" i="53"/>
  <c r="AQ8" i="53" s="1"/>
  <c r="AR6" i="71"/>
  <c r="AN7" i="12"/>
  <c r="AI7" i="12"/>
  <c r="Y8" i="83"/>
  <c r="X8" i="83"/>
  <c r="AI7" i="8"/>
  <c r="AN7" i="8"/>
  <c r="AR7" i="11"/>
  <c r="W9" i="29"/>
  <c r="AG8" i="29"/>
  <c r="AP8" i="29" s="1"/>
  <c r="AE8" i="29"/>
  <c r="AF8" i="29"/>
  <c r="AO8" i="29" s="1"/>
  <c r="AH8" i="66"/>
  <c r="AQ8" i="66" s="1"/>
  <c r="AG7" i="71"/>
  <c r="AP7" i="71" s="1"/>
  <c r="AF7" i="71"/>
  <c r="AO7" i="71" s="1"/>
  <c r="W8" i="71"/>
  <c r="AE7" i="71"/>
  <c r="K12" i="12"/>
  <c r="K12" i="56"/>
  <c r="AR7" i="82"/>
  <c r="K12" i="67"/>
  <c r="Y9" i="78"/>
  <c r="X9" i="78"/>
  <c r="Z9" i="78" s="1"/>
  <c r="AH7" i="48"/>
  <c r="AQ7" i="48" s="1"/>
  <c r="K14" i="13"/>
  <c r="W8" i="38"/>
  <c r="AG7" i="38"/>
  <c r="AP7" i="38" s="1"/>
  <c r="AF7" i="38"/>
  <c r="AO7" i="38" s="1"/>
  <c r="AE7" i="38"/>
  <c r="AH8" i="30"/>
  <c r="AQ8" i="30" s="1"/>
  <c r="K14" i="66"/>
  <c r="K12" i="72"/>
  <c r="AG8" i="76"/>
  <c r="AP8" i="76" s="1"/>
  <c r="AF8" i="76"/>
  <c r="AO8" i="76" s="1"/>
  <c r="AE8" i="76"/>
  <c r="W9" i="76"/>
  <c r="X8" i="73"/>
  <c r="Y8" i="73"/>
  <c r="X8" i="42"/>
  <c r="Z8" i="42" s="1"/>
  <c r="Y8" i="42"/>
  <c r="AN7" i="96"/>
  <c r="AI7" i="96"/>
  <c r="AG8" i="26"/>
  <c r="AP8" i="26" s="1"/>
  <c r="AF8" i="26"/>
  <c r="AO8" i="26" s="1"/>
  <c r="AE8" i="26"/>
  <c r="W9" i="26"/>
  <c r="AE8" i="54"/>
  <c r="W9" i="54"/>
  <c r="AG8" i="54"/>
  <c r="AP8" i="54" s="1"/>
  <c r="AF8" i="54"/>
  <c r="AO8" i="54" s="1"/>
  <c r="AI7" i="39"/>
  <c r="AN7" i="39"/>
  <c r="AF7" i="55"/>
  <c r="AO7" i="55" s="1"/>
  <c r="W8" i="55"/>
  <c r="AE7" i="55"/>
  <c r="AG7" i="55"/>
  <c r="AP7" i="55" s="1"/>
  <c r="AR7" i="77"/>
  <c r="AH8" i="64"/>
  <c r="AQ8" i="64" s="1"/>
  <c r="AI8" i="94"/>
  <c r="AN8" i="94"/>
  <c r="Y9" i="93"/>
  <c r="X9" i="93"/>
  <c r="Z9" i="93" s="1"/>
  <c r="AR7" i="27"/>
  <c r="AI7" i="86"/>
  <c r="AN7" i="86"/>
  <c r="W8" i="79"/>
  <c r="AG7" i="79"/>
  <c r="AP7" i="79" s="1"/>
  <c r="AF7" i="79"/>
  <c r="AO7" i="79" s="1"/>
  <c r="AE7" i="79"/>
  <c r="AH8" i="11"/>
  <c r="AQ8" i="11" s="1"/>
  <c r="K14" i="53"/>
  <c r="AF8" i="53"/>
  <c r="AO8" i="53" s="1"/>
  <c r="AE8" i="53"/>
  <c r="W9" i="53"/>
  <c r="AG8" i="53"/>
  <c r="AP8" i="53" s="1"/>
  <c r="AG7" i="69"/>
  <c r="AP7" i="69" s="1"/>
  <c r="W8" i="69"/>
  <c r="AE7" i="69"/>
  <c r="AF7" i="69"/>
  <c r="AO7" i="69" s="1"/>
  <c r="Y8" i="12"/>
  <c r="X8" i="12"/>
  <c r="Z8" i="12" s="1"/>
  <c r="AI8" i="1"/>
  <c r="AN8" i="1"/>
  <c r="K16" i="4"/>
  <c r="AR7" i="30"/>
  <c r="X8" i="8"/>
  <c r="Y8" i="8"/>
  <c r="AH8" i="32"/>
  <c r="AQ8" i="32" s="1"/>
  <c r="AG7" i="10"/>
  <c r="AP7" i="10" s="1"/>
  <c r="AF7" i="10"/>
  <c r="AO7" i="10" s="1"/>
  <c r="W8" i="10"/>
  <c r="AE7" i="10"/>
  <c r="AR7" i="56"/>
  <c r="Y8" i="44"/>
  <c r="X8" i="44"/>
  <c r="Z8" i="44" s="1"/>
  <c r="AH8" i="41"/>
  <c r="AQ8" i="41" s="1"/>
  <c r="Z9" i="51"/>
  <c r="Y9" i="51"/>
  <c r="X9" i="51"/>
  <c r="AR8" i="85"/>
  <c r="K14" i="54"/>
  <c r="AN7" i="95"/>
  <c r="AI7" i="95"/>
  <c r="Z9" i="20"/>
  <c r="Y9" i="20"/>
  <c r="X9" i="20"/>
  <c r="AN7" i="42"/>
  <c r="AI7" i="42"/>
  <c r="AR7" i="19"/>
  <c r="W9" i="31"/>
  <c r="AG8" i="31"/>
  <c r="AP8" i="31" s="1"/>
  <c r="AF8" i="31"/>
  <c r="AO8" i="31" s="1"/>
  <c r="AE8" i="31"/>
  <c r="AF8" i="82"/>
  <c r="AO8" i="82" s="1"/>
  <c r="AE8" i="82"/>
  <c r="W9" i="82"/>
  <c r="AG8" i="82"/>
  <c r="AP8" i="82" s="1"/>
  <c r="AF7" i="22"/>
  <c r="AO7" i="22" s="1"/>
  <c r="AG7" i="22"/>
  <c r="AP7" i="22" s="1"/>
  <c r="W8" i="22"/>
  <c r="AE7" i="22"/>
  <c r="AH8" i="62"/>
  <c r="AQ8" i="62" s="1"/>
  <c r="K12" i="23"/>
  <c r="W8" i="89"/>
  <c r="AG7" i="89"/>
  <c r="AP7" i="89" s="1"/>
  <c r="AF7" i="89"/>
  <c r="AO7" i="89" s="1"/>
  <c r="AE7" i="89"/>
  <c r="AH8" i="43"/>
  <c r="AQ8" i="43" s="1"/>
  <c r="Z8" i="62"/>
  <c r="K16" i="3"/>
  <c r="Z8" i="35"/>
  <c r="Y8" i="35"/>
  <c r="X8" i="35"/>
  <c r="AR7" i="6"/>
  <c r="AR7" i="7"/>
  <c r="Y9" i="9"/>
  <c r="X9" i="9"/>
  <c r="AI7" i="63"/>
  <c r="AN7" i="63"/>
  <c r="AH8" i="14"/>
  <c r="AQ8" i="14" s="1"/>
  <c r="AH8" i="77"/>
  <c r="AQ8" i="77" s="1"/>
  <c r="Y9" i="84"/>
  <c r="X9" i="84"/>
  <c r="X8" i="37"/>
  <c r="Y8" i="37"/>
  <c r="Z8" i="37" s="1"/>
  <c r="K16" i="58"/>
  <c r="AR7" i="64"/>
  <c r="AH7" i="18"/>
  <c r="AQ7" i="18" s="1"/>
  <c r="AH8" i="27"/>
  <c r="AQ8" i="27" s="1"/>
  <c r="W9" i="88"/>
  <c r="AG8" i="88"/>
  <c r="AP8" i="88" s="1"/>
  <c r="AF8" i="88"/>
  <c r="AO8" i="88" s="1"/>
  <c r="AE8" i="88"/>
  <c r="K12" i="20"/>
  <c r="AN7" i="83"/>
  <c r="AI7" i="83"/>
  <c r="AH8" i="75"/>
  <c r="AQ8" i="75" s="1"/>
  <c r="AR7" i="43"/>
  <c r="K14" i="62"/>
  <c r="AR6" i="18"/>
  <c r="AR7" i="53"/>
  <c r="Y8" i="46"/>
  <c r="X8" i="46"/>
  <c r="AN7" i="44"/>
  <c r="AI7" i="44"/>
  <c r="AE8" i="41"/>
  <c r="W9" i="41"/>
  <c r="AF8" i="41"/>
  <c r="AO8" i="41" s="1"/>
  <c r="AG8" i="41"/>
  <c r="AP8" i="41" s="1"/>
  <c r="AN8" i="51"/>
  <c r="AI8" i="51"/>
  <c r="AH8" i="90"/>
  <c r="AQ8" i="90" s="1"/>
  <c r="AE7" i="48"/>
  <c r="W8" i="48"/>
  <c r="AG7" i="48"/>
  <c r="AP7" i="48" s="1"/>
  <c r="AF7" i="48"/>
  <c r="AO7" i="48" s="1"/>
  <c r="AR7" i="26"/>
  <c r="AI7" i="2"/>
  <c r="AN7" i="2"/>
  <c r="W9" i="30"/>
  <c r="AG8" i="30"/>
  <c r="AP8" i="30" s="1"/>
  <c r="AF8" i="30"/>
  <c r="AO8" i="30" s="1"/>
  <c r="AE8" i="30"/>
  <c r="X8" i="95"/>
  <c r="Y8" i="95"/>
  <c r="AN7" i="73"/>
  <c r="AI7" i="73"/>
  <c r="Z9" i="21"/>
  <c r="Y9" i="21"/>
  <c r="X9" i="21"/>
  <c r="AI7" i="5"/>
  <c r="AN7" i="5"/>
  <c r="AI7" i="23"/>
  <c r="AN7" i="23"/>
  <c r="AH8" i="6"/>
  <c r="AQ8" i="6" s="1"/>
  <c r="AH8" i="65"/>
  <c r="AQ8" i="65" s="1"/>
  <c r="AH8" i="7"/>
  <c r="AQ8" i="7" s="1"/>
  <c r="K12" i="19"/>
  <c r="K16" i="2"/>
  <c r="K14" i="21"/>
  <c r="K12" i="55"/>
  <c r="AR7" i="74"/>
  <c r="AH8" i="49"/>
  <c r="AQ8" i="49" s="1"/>
  <c r="AE8" i="67"/>
  <c r="AF8" i="67"/>
  <c r="AO8" i="67" s="1"/>
  <c r="AG8" i="67"/>
  <c r="AP8" i="67" s="1"/>
  <c r="W9" i="67"/>
  <c r="AR7" i="59"/>
  <c r="Y9" i="81"/>
  <c r="X9" i="81"/>
  <c r="AR7" i="80"/>
  <c r="AR7" i="75"/>
  <c r="AH8" i="19"/>
  <c r="AQ8" i="19" s="1"/>
  <c r="AN8" i="9"/>
  <c r="AI8" i="9"/>
  <c r="Z8" i="63"/>
  <c r="Y8" i="63"/>
  <c r="X8" i="63"/>
  <c r="Z8" i="64"/>
  <c r="K13" i="18"/>
  <c r="AN8" i="93"/>
  <c r="AI8" i="93"/>
  <c r="Y8" i="86"/>
  <c r="X8" i="86"/>
  <c r="AN7" i="15"/>
  <c r="AI7" i="15"/>
  <c r="AR7" i="41"/>
  <c r="K14" i="69"/>
  <c r="Z8" i="11"/>
  <c r="AH8" i="56"/>
  <c r="AQ8" i="56" s="1"/>
  <c r="K16" i="10"/>
  <c r="Z8" i="32"/>
  <c r="AR7" i="25"/>
  <c r="AH8" i="74"/>
  <c r="AQ8" i="74" s="1"/>
  <c r="K13" i="17"/>
  <c r="AG7" i="91"/>
  <c r="AP7" i="91" s="1"/>
  <c r="AF7" i="91"/>
  <c r="AO7" i="91" s="1"/>
  <c r="W8" i="91"/>
  <c r="AE7" i="91"/>
  <c r="Z8" i="90"/>
  <c r="AI7" i="4"/>
  <c r="AN7" i="4"/>
  <c r="AI8" i="78"/>
  <c r="AN8" i="78"/>
  <c r="AR7" i="65"/>
  <c r="K13" i="16"/>
  <c r="Z8" i="2"/>
  <c r="Y8" i="2"/>
  <c r="X8" i="2"/>
  <c r="K12" i="51"/>
  <c r="K12" i="71"/>
  <c r="K12" i="50"/>
  <c r="Z8" i="33"/>
  <c r="X8" i="33"/>
  <c r="Y8" i="33"/>
  <c r="AI7" i="24"/>
  <c r="AN7" i="24"/>
  <c r="X8" i="5"/>
  <c r="Y8" i="5"/>
  <c r="X8" i="23"/>
  <c r="Z8" i="23" s="1"/>
  <c r="Y8" i="23"/>
  <c r="AF8" i="6"/>
  <c r="AO8" i="6" s="1"/>
  <c r="AE8" i="6"/>
  <c r="W9" i="6"/>
  <c r="AG8" i="6"/>
  <c r="AP8" i="6" s="1"/>
  <c r="AG8" i="65"/>
  <c r="AP8" i="65" s="1"/>
  <c r="W9" i="65"/>
  <c r="AF8" i="65"/>
  <c r="AO8" i="65" s="1"/>
  <c r="AE8" i="65"/>
  <c r="AF8" i="7"/>
  <c r="AO8" i="7" s="1"/>
  <c r="AE8" i="7"/>
  <c r="W9" i="7"/>
  <c r="AG8" i="7"/>
  <c r="AP8" i="7" s="1"/>
  <c r="AH7" i="3"/>
  <c r="AQ7" i="3" s="1"/>
  <c r="AI7" i="70"/>
  <c r="AN7" i="70"/>
  <c r="AH8" i="80"/>
  <c r="AQ8" i="80" s="1"/>
  <c r="AG8" i="72"/>
  <c r="AP8" i="72" s="1"/>
  <c r="AF8" i="72"/>
  <c r="AO8" i="72" s="1"/>
  <c r="AE8" i="72"/>
  <c r="W9" i="72"/>
  <c r="AF8" i="43"/>
  <c r="AO8" i="43" s="1"/>
  <c r="AE8" i="43"/>
  <c r="AG8" i="43"/>
  <c r="AP8" i="43" s="1"/>
  <c r="W9" i="43"/>
  <c r="Z8" i="39"/>
  <c r="Y8" i="39"/>
  <c r="X8" i="39"/>
  <c r="AH8" i="59"/>
  <c r="AQ8" i="59" s="1"/>
  <c r="AI7" i="35"/>
  <c r="AN7" i="35"/>
  <c r="AH8" i="57"/>
  <c r="AQ8" i="57" s="1"/>
  <c r="K12" i="8"/>
  <c r="AG8" i="19"/>
  <c r="AP8" i="19" s="1"/>
  <c r="AF8" i="19"/>
  <c r="AO8" i="19" s="1"/>
  <c r="AE8" i="19"/>
  <c r="W9" i="19"/>
  <c r="K14" i="65"/>
  <c r="AH8" i="25"/>
  <c r="AQ8" i="25" s="1"/>
  <c r="K14" i="70"/>
  <c r="Y8" i="92"/>
  <c r="X8" i="92"/>
  <c r="Y9" i="94"/>
  <c r="Z9" i="94" s="1"/>
  <c r="X9" i="94"/>
  <c r="W9" i="14"/>
  <c r="AG8" i="14"/>
  <c r="AP8" i="14" s="1"/>
  <c r="AF8" i="14"/>
  <c r="AO8" i="14" s="1"/>
  <c r="AE8" i="14"/>
  <c r="AG8" i="77"/>
  <c r="AP8" i="77" s="1"/>
  <c r="AF8" i="77"/>
  <c r="AO8" i="77" s="1"/>
  <c r="AE8" i="77"/>
  <c r="W9" i="77"/>
  <c r="AR7" i="62"/>
  <c r="K14" i="57"/>
  <c r="Z8" i="15"/>
  <c r="Y8" i="15"/>
  <c r="X8" i="15"/>
  <c r="Z9" i="36"/>
  <c r="Y9" i="36"/>
  <c r="X9" i="36"/>
  <c r="AR7" i="90"/>
  <c r="K12" i="52"/>
  <c r="AH8" i="34"/>
  <c r="AQ8" i="34" s="1"/>
  <c r="K13" i="15"/>
  <c r="K13" i="22"/>
  <c r="AG8" i="56"/>
  <c r="AP8" i="56" s="1"/>
  <c r="AE8" i="56"/>
  <c r="W9" i="56"/>
  <c r="AF8" i="56"/>
  <c r="AO8" i="56" s="1"/>
  <c r="K12" i="7"/>
  <c r="Z8" i="27"/>
  <c r="Y9" i="1"/>
  <c r="X9" i="1"/>
  <c r="Z9" i="1" s="1"/>
  <c r="K12" i="64"/>
  <c r="AN7" i="61"/>
  <c r="AI7" i="61"/>
  <c r="AF7" i="60"/>
  <c r="AO7" i="60" s="1"/>
  <c r="W8" i="60"/>
  <c r="AE7" i="60"/>
  <c r="AG7" i="60"/>
  <c r="AP7" i="60" s="1"/>
  <c r="AH8" i="52"/>
  <c r="AQ8" i="52" s="1"/>
  <c r="Z8" i="75"/>
  <c r="AR7" i="76"/>
  <c r="AH7" i="71"/>
  <c r="AQ7" i="71" s="1"/>
  <c r="AI7" i="46"/>
  <c r="AN7" i="46"/>
  <c r="K16" i="49"/>
  <c r="Z8" i="4"/>
  <c r="Y8" i="4"/>
  <c r="X8" i="4"/>
  <c r="AR7" i="57"/>
  <c r="AH7" i="38"/>
  <c r="AQ7" i="38" s="1"/>
  <c r="AR6" i="22"/>
  <c r="K14" i="9"/>
  <c r="AH8" i="40"/>
  <c r="AQ8" i="40" s="1"/>
  <c r="AN7" i="50"/>
  <c r="AI7" i="50"/>
  <c r="K12" i="63"/>
  <c r="AH8" i="76"/>
  <c r="AQ8" i="76" s="1"/>
  <c r="K12" i="60"/>
  <c r="AI8" i="17"/>
  <c r="AN8" i="17"/>
  <c r="AN7" i="33"/>
  <c r="AI7" i="33"/>
  <c r="AI8" i="20"/>
  <c r="AN8" i="20"/>
  <c r="Y8" i="24"/>
  <c r="X8" i="24"/>
  <c r="Z8" i="24" s="1"/>
  <c r="AN7" i="16"/>
  <c r="AI7" i="16"/>
  <c r="AH8" i="26"/>
  <c r="AQ8" i="26" s="1"/>
  <c r="AH8" i="82"/>
  <c r="AQ8" i="82" s="1"/>
  <c r="AE7" i="87"/>
  <c r="W8" i="87"/>
  <c r="AF7" i="87"/>
  <c r="AO7" i="87" s="1"/>
  <c r="AG7" i="87"/>
  <c r="AP7" i="87" s="1"/>
  <c r="Y8" i="70"/>
  <c r="X8" i="70"/>
  <c r="Z8" i="70" s="1"/>
  <c r="AH7" i="22"/>
  <c r="AQ7" i="22" s="1"/>
  <c r="W8" i="68"/>
  <c r="AE7" i="68"/>
  <c r="AG7" i="68"/>
  <c r="AP7" i="68" s="1"/>
  <c r="AF7" i="68"/>
  <c r="AO7" i="68" s="1"/>
  <c r="AH7" i="55"/>
  <c r="AQ7" i="55" s="1"/>
  <c r="K12" i="24"/>
  <c r="Z8" i="49"/>
  <c r="K14" i="6"/>
  <c r="AR7" i="52"/>
  <c r="K14" i="61"/>
  <c r="AR6" i="38"/>
  <c r="Y8" i="28"/>
  <c r="Z8" i="28" s="1"/>
  <c r="X8" i="28"/>
  <c r="K12" i="68"/>
  <c r="AR7" i="54"/>
  <c r="AH9" i="85"/>
  <c r="AQ9" i="85" s="1"/>
  <c r="AN8" i="84"/>
  <c r="AI8" i="84"/>
  <c r="AR7" i="49"/>
  <c r="AN7" i="13"/>
  <c r="AI7" i="13"/>
  <c r="AI7" i="37"/>
  <c r="AN7" i="37"/>
  <c r="AN8" i="36"/>
  <c r="AI8" i="36"/>
  <c r="AH8" i="47"/>
  <c r="AQ8" i="47" s="1"/>
  <c r="AN7" i="58"/>
  <c r="AI7" i="58"/>
  <c r="AR7" i="14"/>
  <c r="K12" i="59"/>
  <c r="Z8" i="61"/>
  <c r="X8" i="61"/>
  <c r="Y8" i="61"/>
  <c r="K13" i="5"/>
  <c r="AR7" i="31"/>
  <c r="K15" i="1"/>
  <c r="Z8" i="74"/>
  <c r="AR7" i="40"/>
  <c r="K21" i="14"/>
  <c r="Z8" i="40"/>
  <c r="Y8" i="50"/>
  <c r="X8" i="50"/>
  <c r="Z8" i="50" s="1"/>
  <c r="Z9" i="17"/>
  <c r="Y9" i="17"/>
  <c r="X9" i="17"/>
  <c r="AI8" i="21"/>
  <c r="AN8" i="21"/>
  <c r="Z8" i="96"/>
  <c r="Y8" i="96"/>
  <c r="X8" i="96"/>
  <c r="Z8" i="16"/>
  <c r="Y8" i="16"/>
  <c r="X8" i="16"/>
  <c r="AF9" i="94" l="1"/>
  <c r="AO9" i="94" s="1"/>
  <c r="AE9" i="94"/>
  <c r="AG9" i="94"/>
  <c r="AP9" i="94" s="1"/>
  <c r="W10" i="94"/>
  <c r="AG8" i="12"/>
  <c r="AP8" i="12" s="1"/>
  <c r="AF8" i="12"/>
  <c r="AO8" i="12" s="1"/>
  <c r="AE8" i="12"/>
  <c r="W9" i="12"/>
  <c r="W9" i="42"/>
  <c r="AG8" i="42"/>
  <c r="AP8" i="42" s="1"/>
  <c r="AE8" i="42"/>
  <c r="AF8" i="42"/>
  <c r="AO8" i="42" s="1"/>
  <c r="AG8" i="58"/>
  <c r="AP8" i="58" s="1"/>
  <c r="AF8" i="58"/>
  <c r="AO8" i="58" s="1"/>
  <c r="W9" i="58"/>
  <c r="AE8" i="58"/>
  <c r="W10" i="1"/>
  <c r="AF9" i="1"/>
  <c r="AO9" i="1" s="1"/>
  <c r="AG9" i="1"/>
  <c r="AP9" i="1" s="1"/>
  <c r="AE9" i="1"/>
  <c r="W9" i="24"/>
  <c r="AG8" i="24"/>
  <c r="AP8" i="24" s="1"/>
  <c r="AF8" i="24"/>
  <c r="AO8" i="24" s="1"/>
  <c r="AE8" i="24"/>
  <c r="AG8" i="70"/>
  <c r="AP8" i="70" s="1"/>
  <c r="AF8" i="70"/>
  <c r="AO8" i="70" s="1"/>
  <c r="W9" i="70"/>
  <c r="AE8" i="70"/>
  <c r="W10" i="93"/>
  <c r="AG9" i="93"/>
  <c r="AP9" i="93" s="1"/>
  <c r="AF9" i="93"/>
  <c r="AO9" i="93" s="1"/>
  <c r="AE9" i="93"/>
  <c r="W9" i="28"/>
  <c r="AG8" i="28"/>
  <c r="AP8" i="28" s="1"/>
  <c r="AF8" i="28"/>
  <c r="AO8" i="28" s="1"/>
  <c r="AE8" i="28"/>
  <c r="W9" i="44"/>
  <c r="AG8" i="44"/>
  <c r="AP8" i="44" s="1"/>
  <c r="AE8" i="44"/>
  <c r="AF8" i="44"/>
  <c r="AO8" i="44" s="1"/>
  <c r="W10" i="78"/>
  <c r="AG9" i="78"/>
  <c r="AP9" i="78" s="1"/>
  <c r="AF9" i="78"/>
  <c r="AO9" i="78" s="1"/>
  <c r="AE9" i="78"/>
  <c r="W9" i="23"/>
  <c r="AG8" i="23"/>
  <c r="AP8" i="23" s="1"/>
  <c r="AF8" i="23"/>
  <c r="AO8" i="23" s="1"/>
  <c r="AE8" i="23"/>
  <c r="AG8" i="50"/>
  <c r="AP8" i="50" s="1"/>
  <c r="AF8" i="50"/>
  <c r="AO8" i="50" s="1"/>
  <c r="W9" i="50"/>
  <c r="AE8" i="50"/>
  <c r="AF8" i="37"/>
  <c r="AO8" i="37" s="1"/>
  <c r="AE8" i="37"/>
  <c r="AG8" i="37"/>
  <c r="AP8" i="37" s="1"/>
  <c r="W9" i="37"/>
  <c r="AG8" i="13"/>
  <c r="AP8" i="13" s="1"/>
  <c r="W9" i="13"/>
  <c r="AF8" i="13"/>
  <c r="AO8" i="13" s="1"/>
  <c r="AE8" i="13"/>
  <c r="W10" i="17"/>
  <c r="AF9" i="17"/>
  <c r="AO9" i="17" s="1"/>
  <c r="AG9" i="17"/>
  <c r="AP9" i="17" s="1"/>
  <c r="AE9" i="17"/>
  <c r="K22" i="14"/>
  <c r="K16" i="1"/>
  <c r="AH8" i="61"/>
  <c r="AQ8" i="61" s="1"/>
  <c r="AR7" i="13"/>
  <c r="AR8" i="17"/>
  <c r="AR7" i="61"/>
  <c r="AI8" i="56"/>
  <c r="AN8" i="56"/>
  <c r="Y9" i="77"/>
  <c r="X9" i="77"/>
  <c r="AH8" i="92"/>
  <c r="AQ8" i="92" s="1"/>
  <c r="K15" i="65"/>
  <c r="K13" i="8"/>
  <c r="X9" i="65"/>
  <c r="Y9" i="65"/>
  <c r="K13" i="50"/>
  <c r="W9" i="32"/>
  <c r="AG8" i="32"/>
  <c r="AP8" i="32" s="1"/>
  <c r="AF8" i="32"/>
  <c r="AO8" i="32" s="1"/>
  <c r="AE8" i="32"/>
  <c r="AH8" i="86"/>
  <c r="AQ8" i="86" s="1"/>
  <c r="K14" i="18"/>
  <c r="Y9" i="67"/>
  <c r="X9" i="67"/>
  <c r="AR7" i="63"/>
  <c r="X8" i="89"/>
  <c r="Y8" i="89"/>
  <c r="Z8" i="22"/>
  <c r="X8" i="22"/>
  <c r="Y8" i="22"/>
  <c r="AI8" i="82"/>
  <c r="AN8" i="82"/>
  <c r="Y9" i="31"/>
  <c r="Z9" i="31"/>
  <c r="X9" i="31"/>
  <c r="Z9" i="53"/>
  <c r="Y9" i="53"/>
  <c r="X9" i="53"/>
  <c r="AR7" i="39"/>
  <c r="Y9" i="26"/>
  <c r="X9" i="26"/>
  <c r="Z9" i="26" s="1"/>
  <c r="Y9" i="76"/>
  <c r="X9" i="76"/>
  <c r="K13" i="72"/>
  <c r="AR7" i="8"/>
  <c r="AH8" i="58"/>
  <c r="AQ8" i="58" s="1"/>
  <c r="X8" i="45"/>
  <c r="Y8" i="45"/>
  <c r="Y9" i="59"/>
  <c r="X9" i="59"/>
  <c r="X8" i="3"/>
  <c r="Y8" i="3"/>
  <c r="X8" i="18"/>
  <c r="Y8" i="18"/>
  <c r="Z8" i="18" s="1"/>
  <c r="AN8" i="66"/>
  <c r="AI8" i="66"/>
  <c r="AF8" i="61"/>
  <c r="AO8" i="61" s="1"/>
  <c r="AE8" i="61"/>
  <c r="W9" i="61"/>
  <c r="AG8" i="61"/>
  <c r="AP8" i="61" s="1"/>
  <c r="AG8" i="15"/>
  <c r="AP8" i="15" s="1"/>
  <c r="AF8" i="15"/>
  <c r="AO8" i="15" s="1"/>
  <c r="W9" i="15"/>
  <c r="AE8" i="15"/>
  <c r="AR7" i="24"/>
  <c r="AE8" i="2"/>
  <c r="AG8" i="2"/>
  <c r="AP8" i="2" s="1"/>
  <c r="W9" i="2"/>
  <c r="AF8" i="2"/>
  <c r="AO8" i="2" s="1"/>
  <c r="X8" i="91"/>
  <c r="Y8" i="91"/>
  <c r="AR7" i="83"/>
  <c r="AH9" i="9"/>
  <c r="AQ9" i="9" s="1"/>
  <c r="K17" i="3"/>
  <c r="W10" i="20"/>
  <c r="AF9" i="20"/>
  <c r="AO9" i="20" s="1"/>
  <c r="AG9" i="20"/>
  <c r="AP9" i="20" s="1"/>
  <c r="AE9" i="20"/>
  <c r="Z8" i="38"/>
  <c r="Y8" i="38"/>
  <c r="X8" i="38"/>
  <c r="Y9" i="29"/>
  <c r="Z9" i="29" s="1"/>
  <c r="X9" i="29"/>
  <c r="AH8" i="83"/>
  <c r="AQ8" i="83" s="1"/>
  <c r="AN8" i="59"/>
  <c r="AI8" i="59"/>
  <c r="X10" i="85"/>
  <c r="Y10" i="85"/>
  <c r="Z10" i="85" s="1"/>
  <c r="Z9" i="80"/>
  <c r="Y9" i="80"/>
  <c r="X9" i="80"/>
  <c r="K13" i="68"/>
  <c r="AI7" i="87"/>
  <c r="AN7" i="87"/>
  <c r="AR7" i="16"/>
  <c r="AR8" i="20"/>
  <c r="K13" i="60"/>
  <c r="K15" i="9"/>
  <c r="AN7" i="60"/>
  <c r="AI7" i="60"/>
  <c r="K14" i="22"/>
  <c r="AH9" i="36"/>
  <c r="AQ9" i="36" s="1"/>
  <c r="AN8" i="77"/>
  <c r="AI8" i="77"/>
  <c r="Y9" i="14"/>
  <c r="X9" i="14"/>
  <c r="Z8" i="92"/>
  <c r="AI8" i="19"/>
  <c r="AN8" i="19"/>
  <c r="AH8" i="39"/>
  <c r="AQ8" i="39" s="1"/>
  <c r="AI8" i="43"/>
  <c r="AN8" i="43"/>
  <c r="AI8" i="7"/>
  <c r="AN8" i="7"/>
  <c r="K13" i="71"/>
  <c r="K17" i="10"/>
  <c r="Z8" i="86"/>
  <c r="AH8" i="63"/>
  <c r="AQ8" i="63" s="1"/>
  <c r="AH9" i="21"/>
  <c r="AQ9" i="21" s="1"/>
  <c r="AH8" i="95"/>
  <c r="AQ8" i="95" s="1"/>
  <c r="X9" i="41"/>
  <c r="Y9" i="41"/>
  <c r="Z9" i="41" s="1"/>
  <c r="Y9" i="88"/>
  <c r="X9" i="88"/>
  <c r="Z9" i="88" s="1"/>
  <c r="AH8" i="35"/>
  <c r="AQ8" i="35" s="1"/>
  <c r="AE8" i="62"/>
  <c r="W9" i="62"/>
  <c r="AG8" i="62"/>
  <c r="AP8" i="62" s="1"/>
  <c r="AF8" i="62"/>
  <c r="AO8" i="62" s="1"/>
  <c r="AI7" i="89"/>
  <c r="AN7" i="89"/>
  <c r="K13" i="23"/>
  <c r="AR7" i="95"/>
  <c r="AH9" i="51"/>
  <c r="AQ9" i="51" s="1"/>
  <c r="AH8" i="8"/>
  <c r="AQ8" i="8" s="1"/>
  <c r="AI7" i="69"/>
  <c r="AN7" i="69"/>
  <c r="AR8" i="94"/>
  <c r="AI7" i="55"/>
  <c r="AN7" i="55"/>
  <c r="AN8" i="76"/>
  <c r="AI8" i="76"/>
  <c r="K15" i="66"/>
  <c r="K13" i="67"/>
  <c r="AR7" i="28"/>
  <c r="Y9" i="25"/>
  <c r="X9" i="25"/>
  <c r="Z9" i="25" s="1"/>
  <c r="W9" i="27"/>
  <c r="AG8" i="27"/>
  <c r="AP8" i="27" s="1"/>
  <c r="AF8" i="27"/>
  <c r="AO8" i="27" s="1"/>
  <c r="AE8" i="27"/>
  <c r="K15" i="69"/>
  <c r="AG8" i="64"/>
  <c r="AP8" i="64" s="1"/>
  <c r="AE8" i="64"/>
  <c r="W9" i="64"/>
  <c r="AF8" i="64"/>
  <c r="AO8" i="64" s="1"/>
  <c r="AH9" i="81"/>
  <c r="AQ9" i="81" s="1"/>
  <c r="K17" i="2"/>
  <c r="AR7" i="5"/>
  <c r="Y9" i="30"/>
  <c r="Z9" i="30"/>
  <c r="X9" i="30"/>
  <c r="AH8" i="46"/>
  <c r="AQ8" i="46" s="1"/>
  <c r="AH9" i="84"/>
  <c r="AQ9" i="84" s="1"/>
  <c r="K17" i="4"/>
  <c r="AN8" i="53"/>
  <c r="AI8" i="53"/>
  <c r="AI7" i="79"/>
  <c r="AN7" i="79"/>
  <c r="AR7" i="86"/>
  <c r="AN8" i="26"/>
  <c r="AI8" i="26"/>
  <c r="AH8" i="42"/>
  <c r="AQ8" i="42" s="1"/>
  <c r="K13" i="56"/>
  <c r="AI8" i="34"/>
  <c r="AN8" i="34"/>
  <c r="AH8" i="16"/>
  <c r="AQ8" i="16" s="1"/>
  <c r="AR8" i="36"/>
  <c r="AG8" i="49"/>
  <c r="AP8" i="49" s="1"/>
  <c r="AF8" i="49"/>
  <c r="AO8" i="49" s="1"/>
  <c r="AE8" i="49"/>
  <c r="W9" i="49"/>
  <c r="AR8" i="21"/>
  <c r="K14" i="5"/>
  <c r="AH8" i="28"/>
  <c r="AQ8" i="28" s="1"/>
  <c r="K15" i="61"/>
  <c r="AN7" i="68"/>
  <c r="AI7" i="68"/>
  <c r="AR7" i="33"/>
  <c r="K13" i="63"/>
  <c r="K17" i="49"/>
  <c r="X8" i="60"/>
  <c r="Y8" i="60"/>
  <c r="K13" i="64"/>
  <c r="K13" i="7"/>
  <c r="K15" i="57"/>
  <c r="AH9" i="94"/>
  <c r="AQ9" i="94" s="1"/>
  <c r="AR7" i="70"/>
  <c r="Y9" i="6"/>
  <c r="Z9" i="6"/>
  <c r="X9" i="6"/>
  <c r="AH8" i="33"/>
  <c r="AQ8" i="33" s="1"/>
  <c r="K14" i="16"/>
  <c r="AR7" i="4"/>
  <c r="AR8" i="93"/>
  <c r="Z9" i="81"/>
  <c r="AN8" i="67"/>
  <c r="AI8" i="67"/>
  <c r="K13" i="55"/>
  <c r="K13" i="19"/>
  <c r="Z8" i="95"/>
  <c r="Z8" i="46"/>
  <c r="K15" i="62"/>
  <c r="K17" i="58"/>
  <c r="Z9" i="84"/>
  <c r="Z9" i="9"/>
  <c r="AN8" i="31"/>
  <c r="AI8" i="31"/>
  <c r="AR7" i="42"/>
  <c r="AN7" i="10"/>
  <c r="AI7" i="10"/>
  <c r="Z8" i="8"/>
  <c r="AR8" i="1"/>
  <c r="X8" i="69"/>
  <c r="Y8" i="69"/>
  <c r="Y8" i="55"/>
  <c r="X8" i="55"/>
  <c r="Y9" i="54"/>
  <c r="Z9" i="54" s="1"/>
  <c r="X9" i="54"/>
  <c r="AI7" i="38"/>
  <c r="AN7" i="38"/>
  <c r="K15" i="13"/>
  <c r="K13" i="12"/>
  <c r="Z8" i="83"/>
  <c r="AH8" i="13"/>
  <c r="AQ8" i="13" s="1"/>
  <c r="Y9" i="47"/>
  <c r="Z9" i="47" s="1"/>
  <c r="X9" i="47"/>
  <c r="Y9" i="57"/>
  <c r="X9" i="57"/>
  <c r="AI7" i="18"/>
  <c r="AN7" i="18"/>
  <c r="W9" i="96"/>
  <c r="AG8" i="96"/>
  <c r="AP8" i="96" s="1"/>
  <c r="AF8" i="96"/>
  <c r="AO8" i="96" s="1"/>
  <c r="AE8" i="96"/>
  <c r="AH8" i="50"/>
  <c r="AQ8" i="50" s="1"/>
  <c r="AR7" i="58"/>
  <c r="K15" i="6"/>
  <c r="AE8" i="40"/>
  <c r="AG8" i="40"/>
  <c r="AP8" i="40" s="1"/>
  <c r="W9" i="40"/>
  <c r="AF8" i="40"/>
  <c r="AO8" i="40" s="1"/>
  <c r="W9" i="74"/>
  <c r="AF8" i="74"/>
  <c r="AO8" i="74" s="1"/>
  <c r="AE8" i="74"/>
  <c r="AG8" i="74"/>
  <c r="AP8" i="74" s="1"/>
  <c r="K13" i="59"/>
  <c r="AR8" i="84"/>
  <c r="AH8" i="24"/>
  <c r="AQ8" i="24" s="1"/>
  <c r="W9" i="75"/>
  <c r="AE8" i="75"/>
  <c r="AF8" i="75"/>
  <c r="AO8" i="75" s="1"/>
  <c r="AG8" i="75"/>
  <c r="AP8" i="75" s="1"/>
  <c r="AH9" i="1"/>
  <c r="AQ9" i="1" s="1"/>
  <c r="W10" i="36"/>
  <c r="AG9" i="36"/>
  <c r="AP9" i="36" s="1"/>
  <c r="AE9" i="36"/>
  <c r="AF9" i="36"/>
  <c r="AO9" i="36" s="1"/>
  <c r="K15" i="70"/>
  <c r="AR7" i="35"/>
  <c r="AE8" i="39"/>
  <c r="AG8" i="39"/>
  <c r="AP8" i="39" s="1"/>
  <c r="AF8" i="39"/>
  <c r="AO8" i="39" s="1"/>
  <c r="W9" i="39"/>
  <c r="Y9" i="72"/>
  <c r="X9" i="72"/>
  <c r="AN8" i="65"/>
  <c r="AI8" i="65"/>
  <c r="AI8" i="6"/>
  <c r="AN8" i="6"/>
  <c r="AH8" i="5"/>
  <c r="AQ8" i="5" s="1"/>
  <c r="W9" i="33"/>
  <c r="AG8" i="33"/>
  <c r="AP8" i="33" s="1"/>
  <c r="AF8" i="33"/>
  <c r="AO8" i="33" s="1"/>
  <c r="AE8" i="33"/>
  <c r="K13" i="51"/>
  <c r="AF8" i="90"/>
  <c r="AO8" i="90" s="1"/>
  <c r="W9" i="90"/>
  <c r="AE8" i="90"/>
  <c r="AG8" i="90"/>
  <c r="AP8" i="90" s="1"/>
  <c r="AR7" i="15"/>
  <c r="W9" i="63"/>
  <c r="AF8" i="63"/>
  <c r="AO8" i="63" s="1"/>
  <c r="AE8" i="63"/>
  <c r="AG8" i="63"/>
  <c r="AP8" i="63" s="1"/>
  <c r="AE9" i="21"/>
  <c r="W10" i="21"/>
  <c r="AG9" i="21"/>
  <c r="AP9" i="21" s="1"/>
  <c r="AF9" i="21"/>
  <c r="AO9" i="21" s="1"/>
  <c r="AI8" i="30"/>
  <c r="AN8" i="30"/>
  <c r="AR7" i="2"/>
  <c r="Z8" i="48"/>
  <c r="X8" i="48"/>
  <c r="Y8" i="48"/>
  <c r="AR8" i="51"/>
  <c r="AI8" i="41"/>
  <c r="AN8" i="41"/>
  <c r="K13" i="20"/>
  <c r="AE8" i="35"/>
  <c r="W9" i="35"/>
  <c r="AF8" i="35"/>
  <c r="AO8" i="35" s="1"/>
  <c r="AG8" i="35"/>
  <c r="AP8" i="35" s="1"/>
  <c r="Z9" i="82"/>
  <c r="Y9" i="82"/>
  <c r="X9" i="82"/>
  <c r="AG9" i="51"/>
  <c r="AP9" i="51" s="1"/>
  <c r="AF9" i="51"/>
  <c r="AO9" i="51" s="1"/>
  <c r="W10" i="51"/>
  <c r="AE9" i="51"/>
  <c r="AH8" i="44"/>
  <c r="AQ8" i="44" s="1"/>
  <c r="X8" i="10"/>
  <c r="Y8" i="10"/>
  <c r="AH8" i="12"/>
  <c r="AQ8" i="12" s="1"/>
  <c r="K15" i="53"/>
  <c r="AH9" i="93"/>
  <c r="AQ9" i="93" s="1"/>
  <c r="AI8" i="54"/>
  <c r="AN8" i="54"/>
  <c r="AR7" i="96"/>
  <c r="AH8" i="73"/>
  <c r="AQ8" i="73" s="1"/>
  <c r="AH9" i="78"/>
  <c r="AQ9" i="78" s="1"/>
  <c r="AN7" i="71"/>
  <c r="AI7" i="71"/>
  <c r="AR7" i="12"/>
  <c r="K13" i="11"/>
  <c r="AR8" i="81"/>
  <c r="AN7" i="45"/>
  <c r="AI7" i="45"/>
  <c r="AI8" i="57"/>
  <c r="AN8" i="57"/>
  <c r="AN9" i="85"/>
  <c r="AI9" i="85"/>
  <c r="X9" i="52"/>
  <c r="Y9" i="52"/>
  <c r="Y9" i="34"/>
  <c r="X9" i="34"/>
  <c r="AH8" i="70"/>
  <c r="AQ8" i="70" s="1"/>
  <c r="Y8" i="87"/>
  <c r="Z8" i="87" s="1"/>
  <c r="X8" i="87"/>
  <c r="AE8" i="4"/>
  <c r="W9" i="4"/>
  <c r="AG8" i="4"/>
  <c r="AP8" i="4" s="1"/>
  <c r="AF8" i="4"/>
  <c r="AO8" i="4" s="1"/>
  <c r="Z9" i="19"/>
  <c r="Y9" i="19"/>
  <c r="X9" i="19"/>
  <c r="Y9" i="7"/>
  <c r="Z9" i="7"/>
  <c r="X9" i="7"/>
  <c r="AH8" i="23"/>
  <c r="AQ8" i="23" s="1"/>
  <c r="AR8" i="78"/>
  <c r="AG8" i="16"/>
  <c r="AP8" i="16" s="1"/>
  <c r="AF8" i="16"/>
  <c r="AO8" i="16" s="1"/>
  <c r="AE8" i="16"/>
  <c r="W9" i="16"/>
  <c r="AH9" i="17"/>
  <c r="AQ9" i="17" s="1"/>
  <c r="K13" i="24"/>
  <c r="Z8" i="68"/>
  <c r="X8" i="68"/>
  <c r="Y8" i="68"/>
  <c r="AR7" i="50"/>
  <c r="AH8" i="96"/>
  <c r="AQ8" i="96" s="1"/>
  <c r="AR7" i="37"/>
  <c r="AH8" i="4"/>
  <c r="AQ8" i="4" s="1"/>
  <c r="AR7" i="46"/>
  <c r="Y9" i="56"/>
  <c r="Z9" i="56" s="1"/>
  <c r="X9" i="56"/>
  <c r="K14" i="15"/>
  <c r="K13" i="52"/>
  <c r="AH8" i="15"/>
  <c r="AQ8" i="15" s="1"/>
  <c r="AN8" i="14"/>
  <c r="AI8" i="14"/>
  <c r="Y9" i="43"/>
  <c r="X9" i="43"/>
  <c r="Z9" i="43" s="1"/>
  <c r="AN8" i="72"/>
  <c r="AI8" i="72"/>
  <c r="Z8" i="5"/>
  <c r="AH8" i="2"/>
  <c r="AQ8" i="2" s="1"/>
  <c r="AN7" i="91"/>
  <c r="AI7" i="91"/>
  <c r="K14" i="17"/>
  <c r="AG8" i="11"/>
  <c r="AP8" i="11" s="1"/>
  <c r="AF8" i="11"/>
  <c r="AO8" i="11" s="1"/>
  <c r="AE8" i="11"/>
  <c r="W9" i="11"/>
  <c r="AR8" i="9"/>
  <c r="K15" i="21"/>
  <c r="AR7" i="23"/>
  <c r="AR7" i="73"/>
  <c r="AI7" i="48"/>
  <c r="AN7" i="48"/>
  <c r="AR7" i="44"/>
  <c r="AI8" i="88"/>
  <c r="AN8" i="88"/>
  <c r="AH8" i="37"/>
  <c r="AQ8" i="37" s="1"/>
  <c r="AI7" i="22"/>
  <c r="AN7" i="22"/>
  <c r="AH9" i="20"/>
  <c r="AQ9" i="20" s="1"/>
  <c r="K15" i="54"/>
  <c r="Z8" i="79"/>
  <c r="X8" i="79"/>
  <c r="Y8" i="79"/>
  <c r="Z8" i="73"/>
  <c r="Z8" i="71"/>
  <c r="Y8" i="71"/>
  <c r="X8" i="71"/>
  <c r="AI8" i="29"/>
  <c r="AN8" i="29"/>
  <c r="AR7" i="92"/>
  <c r="AN8" i="47"/>
  <c r="AI8" i="47"/>
  <c r="AN8" i="25"/>
  <c r="AI8" i="25"/>
  <c r="AN7" i="3"/>
  <c r="AI7" i="3"/>
  <c r="Y9" i="66"/>
  <c r="X9" i="66"/>
  <c r="AN8" i="80"/>
  <c r="AI8" i="80"/>
  <c r="AN8" i="52"/>
  <c r="AI8" i="52"/>
  <c r="W10" i="47" l="1"/>
  <c r="AG9" i="47"/>
  <c r="AP9" i="47" s="1"/>
  <c r="AF9" i="47"/>
  <c r="AO9" i="47" s="1"/>
  <c r="AE9" i="47"/>
  <c r="W10" i="41"/>
  <c r="AG9" i="41"/>
  <c r="AP9" i="41" s="1"/>
  <c r="AF9" i="41"/>
  <c r="AO9" i="41" s="1"/>
  <c r="AE9" i="41"/>
  <c r="W10" i="43"/>
  <c r="AG9" i="43"/>
  <c r="AP9" i="43" s="1"/>
  <c r="AF9" i="43"/>
  <c r="AO9" i="43" s="1"/>
  <c r="AE9" i="43"/>
  <c r="AG8" i="87"/>
  <c r="AP8" i="87" s="1"/>
  <c r="AF8" i="87"/>
  <c r="AO8" i="87" s="1"/>
  <c r="AE8" i="87"/>
  <c r="W9" i="87"/>
  <c r="AF9" i="54"/>
  <c r="AO9" i="54" s="1"/>
  <c r="AE9" i="54"/>
  <c r="W10" i="54"/>
  <c r="AG9" i="54"/>
  <c r="AP9" i="54" s="1"/>
  <c r="AE8" i="18"/>
  <c r="AG8" i="18"/>
  <c r="AP8" i="18" s="1"/>
  <c r="AF8" i="18"/>
  <c r="AO8" i="18" s="1"/>
  <c r="W9" i="18"/>
  <c r="W10" i="26"/>
  <c r="AG9" i="26"/>
  <c r="AP9" i="26" s="1"/>
  <c r="AF9" i="26"/>
  <c r="AO9" i="26" s="1"/>
  <c r="AE9" i="26"/>
  <c r="AF9" i="88"/>
  <c r="AO9" i="88" s="1"/>
  <c r="AE9" i="88"/>
  <c r="AG9" i="88"/>
  <c r="AP9" i="88" s="1"/>
  <c r="W10" i="88"/>
  <c r="W11" i="85"/>
  <c r="AG10" i="85"/>
  <c r="AP10" i="85" s="1"/>
  <c r="AF10" i="85"/>
  <c r="AO10" i="85" s="1"/>
  <c r="AE10" i="85"/>
  <c r="AG9" i="29"/>
  <c r="AP9" i="29" s="1"/>
  <c r="AF9" i="29"/>
  <c r="AO9" i="29" s="1"/>
  <c r="AE9" i="29"/>
  <c r="W10" i="29"/>
  <c r="W10" i="56"/>
  <c r="AF9" i="56"/>
  <c r="AO9" i="56" s="1"/>
  <c r="AE9" i="56"/>
  <c r="AG9" i="56"/>
  <c r="AP9" i="56" s="1"/>
  <c r="AE9" i="25"/>
  <c r="W10" i="25"/>
  <c r="AG9" i="25"/>
  <c r="AP9" i="25" s="1"/>
  <c r="AF9" i="25"/>
  <c r="AO9" i="25" s="1"/>
  <c r="K14" i="24"/>
  <c r="AG9" i="7"/>
  <c r="AP9" i="7" s="1"/>
  <c r="AF9" i="7"/>
  <c r="AO9" i="7" s="1"/>
  <c r="AE9" i="7"/>
  <c r="W10" i="7"/>
  <c r="AH9" i="52"/>
  <c r="AQ9" i="52" s="1"/>
  <c r="AR7" i="45"/>
  <c r="AH8" i="10"/>
  <c r="AQ8" i="10" s="1"/>
  <c r="AH9" i="82"/>
  <c r="AQ9" i="82" s="1"/>
  <c r="Y9" i="35"/>
  <c r="X9" i="35"/>
  <c r="Z9" i="35" s="1"/>
  <c r="AI9" i="21"/>
  <c r="AN9" i="21"/>
  <c r="K16" i="70"/>
  <c r="Y9" i="75"/>
  <c r="Z9" i="75" s="1"/>
  <c r="X9" i="75"/>
  <c r="K14" i="59"/>
  <c r="K16" i="6"/>
  <c r="AH9" i="57"/>
  <c r="AQ9" i="57" s="1"/>
  <c r="K16" i="13"/>
  <c r="AH8" i="55"/>
  <c r="AQ8" i="55" s="1"/>
  <c r="K18" i="58"/>
  <c r="AE9" i="81"/>
  <c r="W10" i="81"/>
  <c r="AG9" i="81"/>
  <c r="AP9" i="81" s="1"/>
  <c r="AF9" i="81"/>
  <c r="AO9" i="81" s="1"/>
  <c r="K15" i="16"/>
  <c r="K16" i="57"/>
  <c r="K14" i="64"/>
  <c r="Z9" i="49"/>
  <c r="Y9" i="49"/>
  <c r="X9" i="49"/>
  <c r="AF9" i="30"/>
  <c r="AO9" i="30" s="1"/>
  <c r="AE9" i="30"/>
  <c r="AG9" i="30"/>
  <c r="AP9" i="30" s="1"/>
  <c r="W10" i="30"/>
  <c r="AI8" i="27"/>
  <c r="AN8" i="27"/>
  <c r="AH9" i="14"/>
  <c r="AQ9" i="14" s="1"/>
  <c r="AR7" i="60"/>
  <c r="AH8" i="38"/>
  <c r="AQ8" i="38" s="1"/>
  <c r="Z10" i="20"/>
  <c r="X10" i="20"/>
  <c r="Y10" i="20"/>
  <c r="AR8" i="66"/>
  <c r="AH8" i="3"/>
  <c r="AQ8" i="3" s="1"/>
  <c r="AH8" i="45"/>
  <c r="AQ8" i="45" s="1"/>
  <c r="AG9" i="53"/>
  <c r="AP9" i="53" s="1"/>
  <c r="AF9" i="53"/>
  <c r="AO9" i="53" s="1"/>
  <c r="AE9" i="53"/>
  <c r="W10" i="53"/>
  <c r="K15" i="18"/>
  <c r="AI8" i="32"/>
  <c r="AN8" i="32"/>
  <c r="K14" i="50"/>
  <c r="K16" i="65"/>
  <c r="AR8" i="56"/>
  <c r="K23" i="14"/>
  <c r="AI8" i="37"/>
  <c r="AN8" i="37"/>
  <c r="AI8" i="23"/>
  <c r="AN8" i="23"/>
  <c r="Y9" i="44"/>
  <c r="X9" i="44"/>
  <c r="Z9" i="44" s="1"/>
  <c r="AI8" i="70"/>
  <c r="AN8" i="70"/>
  <c r="AN8" i="58"/>
  <c r="AI8" i="58"/>
  <c r="AR8" i="80"/>
  <c r="AG8" i="73"/>
  <c r="AP8" i="73" s="1"/>
  <c r="AF8" i="73"/>
  <c r="AO8" i="73" s="1"/>
  <c r="AE8" i="73"/>
  <c r="W9" i="73"/>
  <c r="AR8" i="25"/>
  <c r="AR7" i="48"/>
  <c r="K14" i="52"/>
  <c r="AH9" i="66"/>
  <c r="AQ9" i="66" s="1"/>
  <c r="AR8" i="29"/>
  <c r="AH8" i="79"/>
  <c r="AQ8" i="79" s="1"/>
  <c r="K15" i="17"/>
  <c r="AF8" i="5"/>
  <c r="AO8" i="5" s="1"/>
  <c r="AE8" i="5"/>
  <c r="W9" i="5"/>
  <c r="AG8" i="5"/>
  <c r="AP8" i="5" s="1"/>
  <c r="AR8" i="14"/>
  <c r="Y9" i="4"/>
  <c r="Z9" i="4" s="1"/>
  <c r="X9" i="4"/>
  <c r="Z9" i="52"/>
  <c r="AR8" i="54"/>
  <c r="Z8" i="10"/>
  <c r="AI8" i="35"/>
  <c r="AN8" i="35"/>
  <c r="K14" i="51"/>
  <c r="AH9" i="72"/>
  <c r="AQ9" i="72" s="1"/>
  <c r="Z9" i="40"/>
  <c r="Y9" i="40"/>
  <c r="X9" i="40"/>
  <c r="AR8" i="31"/>
  <c r="K14" i="19"/>
  <c r="AH9" i="6"/>
  <c r="AQ9" i="6" s="1"/>
  <c r="K14" i="63"/>
  <c r="K16" i="61"/>
  <c r="AN8" i="49"/>
  <c r="AI8" i="49"/>
  <c r="Y9" i="64"/>
  <c r="X9" i="64"/>
  <c r="K16" i="66"/>
  <c r="AR7" i="89"/>
  <c r="AF8" i="86"/>
  <c r="AO8" i="86" s="1"/>
  <c r="AE8" i="86"/>
  <c r="AG8" i="86"/>
  <c r="AP8" i="86" s="1"/>
  <c r="W9" i="86"/>
  <c r="AR8" i="7"/>
  <c r="AH10" i="85"/>
  <c r="AQ10" i="85" s="1"/>
  <c r="AI8" i="2"/>
  <c r="AN8" i="2"/>
  <c r="Z8" i="3"/>
  <c r="Z8" i="45"/>
  <c r="K14" i="72"/>
  <c r="AH9" i="31"/>
  <c r="AQ9" i="31" s="1"/>
  <c r="AH8" i="22"/>
  <c r="AQ8" i="22" s="1"/>
  <c r="AI9" i="17"/>
  <c r="AN9" i="17"/>
  <c r="Z9" i="13"/>
  <c r="Y9" i="13"/>
  <c r="X9" i="13"/>
  <c r="AI9" i="93"/>
  <c r="AN9" i="93"/>
  <c r="Z9" i="70"/>
  <c r="Y9" i="70"/>
  <c r="X9" i="70"/>
  <c r="Y9" i="24"/>
  <c r="X9" i="24"/>
  <c r="Z9" i="24" s="1"/>
  <c r="Z9" i="58"/>
  <c r="Y9" i="58"/>
  <c r="X9" i="58"/>
  <c r="Y9" i="42"/>
  <c r="X9" i="42"/>
  <c r="Z10" i="94"/>
  <c r="Y10" i="94"/>
  <c r="X10" i="94"/>
  <c r="AN8" i="11"/>
  <c r="AI8" i="11"/>
  <c r="AH8" i="71"/>
  <c r="AQ8" i="71" s="1"/>
  <c r="AR7" i="22"/>
  <c r="AR8" i="72"/>
  <c r="K15" i="15"/>
  <c r="AI8" i="4"/>
  <c r="AN8" i="4"/>
  <c r="AH9" i="34"/>
  <c r="AQ9" i="34" s="1"/>
  <c r="AR9" i="85"/>
  <c r="K16" i="53"/>
  <c r="AN9" i="51"/>
  <c r="AI9" i="51"/>
  <c r="W10" i="82"/>
  <c r="AG9" i="82"/>
  <c r="AP9" i="82" s="1"/>
  <c r="AF9" i="82"/>
  <c r="AO9" i="82" s="1"/>
  <c r="AE9" i="82"/>
  <c r="AR8" i="30"/>
  <c r="AI8" i="63"/>
  <c r="AN8" i="63"/>
  <c r="AI8" i="33"/>
  <c r="AN8" i="33"/>
  <c r="AN8" i="39"/>
  <c r="AI8" i="39"/>
  <c r="Y9" i="96"/>
  <c r="X9" i="96"/>
  <c r="Z9" i="57"/>
  <c r="W9" i="83"/>
  <c r="AG8" i="83"/>
  <c r="AP8" i="83" s="1"/>
  <c r="AF8" i="83"/>
  <c r="AO8" i="83" s="1"/>
  <c r="AE8" i="83"/>
  <c r="AR7" i="38"/>
  <c r="Z8" i="55"/>
  <c r="AF8" i="8"/>
  <c r="AO8" i="8" s="1"/>
  <c r="AE8" i="8"/>
  <c r="W9" i="8"/>
  <c r="AG8" i="8"/>
  <c r="AP8" i="8" s="1"/>
  <c r="K16" i="62"/>
  <c r="AG9" i="6"/>
  <c r="AP9" i="6" s="1"/>
  <c r="AF9" i="6"/>
  <c r="AO9" i="6" s="1"/>
  <c r="AE9" i="6"/>
  <c r="W10" i="6"/>
  <c r="AH8" i="60"/>
  <c r="AQ8" i="60" s="1"/>
  <c r="K18" i="4"/>
  <c r="AI8" i="64"/>
  <c r="AN8" i="64"/>
  <c r="AR8" i="76"/>
  <c r="Z9" i="14"/>
  <c r="K14" i="68"/>
  <c r="AE8" i="38"/>
  <c r="W9" i="38"/>
  <c r="AF8" i="38"/>
  <c r="AO8" i="38" s="1"/>
  <c r="AG8" i="38"/>
  <c r="AP8" i="38" s="1"/>
  <c r="K18" i="3"/>
  <c r="AH8" i="91"/>
  <c r="AQ8" i="91" s="1"/>
  <c r="AH9" i="59"/>
  <c r="AQ9" i="59" s="1"/>
  <c r="AH9" i="76"/>
  <c r="AQ9" i="76" s="1"/>
  <c r="AE9" i="31"/>
  <c r="W10" i="31"/>
  <c r="AG9" i="31"/>
  <c r="AP9" i="31" s="1"/>
  <c r="AF9" i="31"/>
  <c r="AO9" i="31" s="1"/>
  <c r="W9" i="22"/>
  <c r="AF8" i="22"/>
  <c r="AO8" i="22" s="1"/>
  <c r="AG8" i="22"/>
  <c r="AP8" i="22" s="1"/>
  <c r="AE8" i="22"/>
  <c r="AH9" i="67"/>
  <c r="AQ9" i="67" s="1"/>
  <c r="AH9" i="65"/>
  <c r="AQ9" i="65" s="1"/>
  <c r="AH9" i="77"/>
  <c r="AQ9" i="77" s="1"/>
  <c r="AN8" i="50"/>
  <c r="AI8" i="50"/>
  <c r="X10" i="78"/>
  <c r="Z10" i="78" s="1"/>
  <c r="Y10" i="78"/>
  <c r="AI8" i="28"/>
  <c r="AN8" i="28"/>
  <c r="AI9" i="1"/>
  <c r="AN9" i="1"/>
  <c r="AR7" i="3"/>
  <c r="K16" i="54"/>
  <c r="W9" i="68"/>
  <c r="AE8" i="68"/>
  <c r="AG8" i="68"/>
  <c r="AP8" i="68" s="1"/>
  <c r="AF8" i="68"/>
  <c r="AO8" i="68" s="1"/>
  <c r="AR8" i="47"/>
  <c r="AF8" i="79"/>
  <c r="AO8" i="79" s="1"/>
  <c r="AE8" i="79"/>
  <c r="W9" i="79"/>
  <c r="AG8" i="79"/>
  <c r="AP8" i="79" s="1"/>
  <c r="AR8" i="88"/>
  <c r="AH9" i="19"/>
  <c r="AQ9" i="19" s="1"/>
  <c r="AR7" i="71"/>
  <c r="AR8" i="52"/>
  <c r="Z9" i="66"/>
  <c r="Y9" i="11"/>
  <c r="X9" i="11"/>
  <c r="AR7" i="91"/>
  <c r="AH9" i="56"/>
  <c r="AQ9" i="56" s="1"/>
  <c r="AH8" i="68"/>
  <c r="AQ8" i="68" s="1"/>
  <c r="Z9" i="16"/>
  <c r="Y9" i="16"/>
  <c r="X9" i="16"/>
  <c r="AH8" i="87"/>
  <c r="AQ8" i="87" s="1"/>
  <c r="Z9" i="34"/>
  <c r="X10" i="51"/>
  <c r="Y10" i="51"/>
  <c r="K14" i="20"/>
  <c r="AH8" i="48"/>
  <c r="AQ8" i="48" s="1"/>
  <c r="AI8" i="90"/>
  <c r="AN8" i="90"/>
  <c r="Z9" i="72"/>
  <c r="AN9" i="36"/>
  <c r="AI9" i="36"/>
  <c r="AN8" i="74"/>
  <c r="AI8" i="74"/>
  <c r="AH9" i="47"/>
  <c r="AQ9" i="47" s="1"/>
  <c r="AH9" i="54"/>
  <c r="AQ9" i="54" s="1"/>
  <c r="AR7" i="10"/>
  <c r="AG9" i="9"/>
  <c r="AP9" i="9" s="1"/>
  <c r="W10" i="9"/>
  <c r="AF9" i="9"/>
  <c r="AO9" i="9" s="1"/>
  <c r="AE9" i="9"/>
  <c r="AE8" i="46"/>
  <c r="W9" i="46"/>
  <c r="AG8" i="46"/>
  <c r="AP8" i="46" s="1"/>
  <c r="AF8" i="46"/>
  <c r="AO8" i="46" s="1"/>
  <c r="K14" i="55"/>
  <c r="K14" i="7"/>
  <c r="Z8" i="60"/>
  <c r="K15" i="5"/>
  <c r="AR8" i="34"/>
  <c r="Y9" i="27"/>
  <c r="Z9" i="27" s="1"/>
  <c r="X9" i="27"/>
  <c r="AR7" i="69"/>
  <c r="AH9" i="41"/>
  <c r="AQ9" i="41" s="1"/>
  <c r="K18" i="10"/>
  <c r="AR8" i="43"/>
  <c r="AR8" i="77"/>
  <c r="K16" i="9"/>
  <c r="AH9" i="80"/>
  <c r="AQ9" i="80" s="1"/>
  <c r="AR8" i="59"/>
  <c r="AH9" i="29"/>
  <c r="AQ9" i="29" s="1"/>
  <c r="AI9" i="20"/>
  <c r="AN9" i="20"/>
  <c r="Z8" i="91"/>
  <c r="Y9" i="61"/>
  <c r="X9" i="61"/>
  <c r="AH8" i="18"/>
  <c r="AQ8" i="18" s="1"/>
  <c r="Y9" i="32"/>
  <c r="X9" i="32"/>
  <c r="Z9" i="65"/>
  <c r="Z9" i="37"/>
  <c r="Y9" i="37"/>
  <c r="X9" i="37"/>
  <c r="Y9" i="50"/>
  <c r="X9" i="50"/>
  <c r="Y9" i="23"/>
  <c r="X9" i="23"/>
  <c r="Y9" i="12"/>
  <c r="X9" i="12"/>
  <c r="AG8" i="71"/>
  <c r="AP8" i="71" s="1"/>
  <c r="AF8" i="71"/>
  <c r="AO8" i="71" s="1"/>
  <c r="AE8" i="71"/>
  <c r="W9" i="71"/>
  <c r="AH9" i="43"/>
  <c r="AQ9" i="43" s="1"/>
  <c r="AN8" i="16"/>
  <c r="AI8" i="16"/>
  <c r="W10" i="19"/>
  <c r="AF9" i="19"/>
  <c r="AO9" i="19" s="1"/>
  <c r="AG9" i="19"/>
  <c r="AP9" i="19" s="1"/>
  <c r="AE9" i="19"/>
  <c r="AG8" i="48"/>
  <c r="AP8" i="48" s="1"/>
  <c r="AF8" i="48"/>
  <c r="AO8" i="48" s="1"/>
  <c r="AE8" i="48"/>
  <c r="W9" i="48"/>
  <c r="X9" i="63"/>
  <c r="Y9" i="63"/>
  <c r="Z9" i="63" s="1"/>
  <c r="Z9" i="90"/>
  <c r="Y9" i="90"/>
  <c r="X9" i="90"/>
  <c r="AR8" i="6"/>
  <c r="X9" i="39"/>
  <c r="Z9" i="39" s="1"/>
  <c r="Y9" i="39"/>
  <c r="AI8" i="40"/>
  <c r="AN8" i="40"/>
  <c r="K14" i="12"/>
  <c r="AH8" i="69"/>
  <c r="AQ8" i="69" s="1"/>
  <c r="AE9" i="84"/>
  <c r="W10" i="84"/>
  <c r="AF9" i="84"/>
  <c r="AO9" i="84" s="1"/>
  <c r="AG9" i="84"/>
  <c r="AP9" i="84" s="1"/>
  <c r="AG8" i="95"/>
  <c r="AP8" i="95" s="1"/>
  <c r="W9" i="95"/>
  <c r="AF8" i="95"/>
  <c r="AO8" i="95" s="1"/>
  <c r="AE8" i="95"/>
  <c r="AR8" i="67"/>
  <c r="AR7" i="68"/>
  <c r="AR7" i="79"/>
  <c r="K14" i="23"/>
  <c r="Y9" i="62"/>
  <c r="Z9" i="62" s="1"/>
  <c r="X9" i="62"/>
  <c r="AR8" i="19"/>
  <c r="AN8" i="15"/>
  <c r="AI8" i="15"/>
  <c r="AN8" i="61"/>
  <c r="AI8" i="61"/>
  <c r="Z9" i="59"/>
  <c r="Z9" i="76"/>
  <c r="AH9" i="53"/>
  <c r="AQ9" i="53" s="1"/>
  <c r="AH8" i="89"/>
  <c r="AQ8" i="89" s="1"/>
  <c r="Z9" i="67"/>
  <c r="K14" i="8"/>
  <c r="Z9" i="77"/>
  <c r="K17" i="1"/>
  <c r="X10" i="17"/>
  <c r="Y10" i="17"/>
  <c r="Z10" i="17" s="1"/>
  <c r="AN9" i="78"/>
  <c r="AI9" i="78"/>
  <c r="AI8" i="44"/>
  <c r="AN8" i="44"/>
  <c r="AI8" i="24"/>
  <c r="AN8" i="24"/>
  <c r="AN8" i="12"/>
  <c r="AI8" i="12"/>
  <c r="AI9" i="94"/>
  <c r="AN9" i="94"/>
  <c r="K16" i="21"/>
  <c r="AH9" i="7"/>
  <c r="AQ9" i="7" s="1"/>
  <c r="AR8" i="57"/>
  <c r="K14" i="11"/>
  <c r="AR8" i="41"/>
  <c r="X10" i="21"/>
  <c r="Y10" i="21"/>
  <c r="Y9" i="33"/>
  <c r="Z9" i="33" s="1"/>
  <c r="X9" i="33"/>
  <c r="AR8" i="65"/>
  <c r="X10" i="36"/>
  <c r="Z10" i="36" s="1"/>
  <c r="Y10" i="36"/>
  <c r="AI8" i="75"/>
  <c r="AN8" i="75"/>
  <c r="Y9" i="74"/>
  <c r="X9" i="74"/>
  <c r="AI8" i="96"/>
  <c r="AN8" i="96"/>
  <c r="AR7" i="18"/>
  <c r="Z8" i="69"/>
  <c r="K18" i="49"/>
  <c r="K14" i="56"/>
  <c r="AR8" i="26"/>
  <c r="AR8" i="53"/>
  <c r="AH9" i="30"/>
  <c r="AQ9" i="30" s="1"/>
  <c r="K18" i="2"/>
  <c r="K16" i="69"/>
  <c r="AH9" i="25"/>
  <c r="AQ9" i="25" s="1"/>
  <c r="K14" i="67"/>
  <c r="AR7" i="55"/>
  <c r="AI8" i="62"/>
  <c r="AN8" i="62"/>
  <c r="AH9" i="88"/>
  <c r="AQ9" i="88" s="1"/>
  <c r="K14" i="71"/>
  <c r="AE8" i="92"/>
  <c r="AG8" i="92"/>
  <c r="AP8" i="92" s="1"/>
  <c r="W9" i="92"/>
  <c r="AF8" i="92"/>
  <c r="AO8" i="92" s="1"/>
  <c r="K15" i="22"/>
  <c r="K14" i="60"/>
  <c r="AR7" i="87"/>
  <c r="AE9" i="80"/>
  <c r="W10" i="80"/>
  <c r="AG9" i="80"/>
  <c r="AP9" i="80" s="1"/>
  <c r="AF9" i="80"/>
  <c r="AO9" i="80" s="1"/>
  <c r="Y9" i="2"/>
  <c r="X9" i="2"/>
  <c r="Y9" i="15"/>
  <c r="X9" i="15"/>
  <c r="AH9" i="26"/>
  <c r="AQ9" i="26" s="1"/>
  <c r="AR8" i="82"/>
  <c r="Z8" i="89"/>
  <c r="AN8" i="13"/>
  <c r="AI8" i="13"/>
  <c r="Y9" i="28"/>
  <c r="Z9" i="28" s="1"/>
  <c r="X9" i="28"/>
  <c r="Y10" i="93"/>
  <c r="X10" i="93"/>
  <c r="Z10" i="1"/>
  <c r="X10" i="1"/>
  <c r="Y10" i="1"/>
  <c r="AI8" i="42"/>
  <c r="AN8" i="42"/>
  <c r="AF9" i="28" l="1"/>
  <c r="AO9" i="28" s="1"/>
  <c r="AE9" i="28"/>
  <c r="AG9" i="28"/>
  <c r="AP9" i="28" s="1"/>
  <c r="W10" i="28"/>
  <c r="AE10" i="36"/>
  <c r="W11" i="36"/>
  <c r="AF10" i="36"/>
  <c r="AO10" i="36" s="1"/>
  <c r="AG10" i="36"/>
  <c r="AP10" i="36" s="1"/>
  <c r="AE9" i="63"/>
  <c r="W10" i="63"/>
  <c r="AG9" i="63"/>
  <c r="AP9" i="63" s="1"/>
  <c r="AF9" i="63"/>
  <c r="AO9" i="63" s="1"/>
  <c r="AF9" i="44"/>
  <c r="AO9" i="44" s="1"/>
  <c r="AE9" i="44"/>
  <c r="AG9" i="44"/>
  <c r="AP9" i="44" s="1"/>
  <c r="W10" i="44"/>
  <c r="AF9" i="62"/>
  <c r="AO9" i="62" s="1"/>
  <c r="AE9" i="62"/>
  <c r="W10" i="62"/>
  <c r="AG9" i="62"/>
  <c r="AP9" i="62" s="1"/>
  <c r="W10" i="39"/>
  <c r="AG9" i="39"/>
  <c r="AP9" i="39" s="1"/>
  <c r="AE9" i="39"/>
  <c r="AF9" i="39"/>
  <c r="AO9" i="39" s="1"/>
  <c r="AE9" i="75"/>
  <c r="AG9" i="75"/>
  <c r="AP9" i="75" s="1"/>
  <c r="AF9" i="75"/>
  <c r="AO9" i="75" s="1"/>
  <c r="W10" i="75"/>
  <c r="AE10" i="78"/>
  <c r="AG10" i="78"/>
  <c r="AP10" i="78" s="1"/>
  <c r="W11" i="78"/>
  <c r="AF10" i="78"/>
  <c r="AO10" i="78" s="1"/>
  <c r="AF9" i="4"/>
  <c r="AO9" i="4" s="1"/>
  <c r="AE9" i="4"/>
  <c r="W10" i="4"/>
  <c r="AG9" i="4"/>
  <c r="AP9" i="4" s="1"/>
  <c r="W10" i="35"/>
  <c r="AG9" i="35"/>
  <c r="AP9" i="35" s="1"/>
  <c r="AF9" i="35"/>
  <c r="AO9" i="35" s="1"/>
  <c r="AE9" i="35"/>
  <c r="AG9" i="33"/>
  <c r="AP9" i="33" s="1"/>
  <c r="AF9" i="33"/>
  <c r="AO9" i="33" s="1"/>
  <c r="AE9" i="33"/>
  <c r="W10" i="33"/>
  <c r="AE10" i="17"/>
  <c r="W11" i="17"/>
  <c r="AG10" i="17"/>
  <c r="AP10" i="17" s="1"/>
  <c r="AF10" i="17"/>
  <c r="AO10" i="17" s="1"/>
  <c r="AF9" i="27"/>
  <c r="AO9" i="27" s="1"/>
  <c r="AE9" i="27"/>
  <c r="AG9" i="27"/>
  <c r="AP9" i="27" s="1"/>
  <c r="W10" i="27"/>
  <c r="AE9" i="24"/>
  <c r="W10" i="24"/>
  <c r="AG9" i="24"/>
  <c r="AP9" i="24" s="1"/>
  <c r="AF9" i="24"/>
  <c r="AO9" i="24" s="1"/>
  <c r="Z10" i="19"/>
  <c r="X10" i="19"/>
  <c r="Y10" i="19"/>
  <c r="AH10" i="51"/>
  <c r="AQ10" i="51" s="1"/>
  <c r="AH10" i="1"/>
  <c r="AQ10" i="1" s="1"/>
  <c r="AH9" i="15"/>
  <c r="AQ9" i="15" s="1"/>
  <c r="Y9" i="92"/>
  <c r="X9" i="92"/>
  <c r="AR8" i="62"/>
  <c r="K15" i="56"/>
  <c r="AR8" i="75"/>
  <c r="AH9" i="33"/>
  <c r="AQ9" i="33" s="1"/>
  <c r="AR8" i="12"/>
  <c r="AR9" i="78"/>
  <c r="W10" i="37"/>
  <c r="AG9" i="37"/>
  <c r="AP9" i="37" s="1"/>
  <c r="AF9" i="37"/>
  <c r="AO9" i="37" s="1"/>
  <c r="AE9" i="37"/>
  <c r="AR9" i="20"/>
  <c r="Y9" i="46"/>
  <c r="X9" i="46"/>
  <c r="AR9" i="36"/>
  <c r="AE9" i="16"/>
  <c r="AG9" i="16"/>
  <c r="AP9" i="16" s="1"/>
  <c r="AF9" i="16"/>
  <c r="AO9" i="16" s="1"/>
  <c r="W10" i="16"/>
  <c r="AN9" i="31"/>
  <c r="AI9" i="31"/>
  <c r="K17" i="62"/>
  <c r="AR9" i="51"/>
  <c r="AR8" i="4"/>
  <c r="AE9" i="13"/>
  <c r="AG9" i="13"/>
  <c r="AP9" i="13" s="1"/>
  <c r="AF9" i="13"/>
  <c r="AO9" i="13" s="1"/>
  <c r="W10" i="13"/>
  <c r="W9" i="45"/>
  <c r="AG8" i="45"/>
  <c r="AP8" i="45" s="1"/>
  <c r="AE8" i="45"/>
  <c r="AF8" i="45"/>
  <c r="AO8" i="45" s="1"/>
  <c r="AH9" i="4"/>
  <c r="AQ9" i="4" s="1"/>
  <c r="Y9" i="5"/>
  <c r="Z9" i="5" s="1"/>
  <c r="X9" i="5"/>
  <c r="AR8" i="70"/>
  <c r="AE10" i="20"/>
  <c r="W11" i="20"/>
  <c r="AG10" i="20"/>
  <c r="AP10" i="20" s="1"/>
  <c r="AF10" i="20"/>
  <c r="AO10" i="20" s="1"/>
  <c r="AG9" i="49"/>
  <c r="AP9" i="49" s="1"/>
  <c r="AF9" i="49"/>
  <c r="AO9" i="49" s="1"/>
  <c r="W10" i="49"/>
  <c r="AE9" i="49"/>
  <c r="K16" i="16"/>
  <c r="AH9" i="75"/>
  <c r="AQ9" i="75" s="1"/>
  <c r="AR9" i="21"/>
  <c r="Z10" i="26"/>
  <c r="Y10" i="26"/>
  <c r="X10" i="26"/>
  <c r="AN8" i="87"/>
  <c r="AI8" i="87"/>
  <c r="Y10" i="43"/>
  <c r="X10" i="43"/>
  <c r="Z10" i="43" s="1"/>
  <c r="X10" i="41"/>
  <c r="Y10" i="41"/>
  <c r="Z10" i="41" s="1"/>
  <c r="AF10" i="1"/>
  <c r="AO10" i="1" s="1"/>
  <c r="AE10" i="1"/>
  <c r="W11" i="1"/>
  <c r="AG10" i="1"/>
  <c r="AP10" i="1" s="1"/>
  <c r="AH9" i="12"/>
  <c r="AQ9" i="12" s="1"/>
  <c r="AH9" i="50"/>
  <c r="AQ9" i="50" s="1"/>
  <c r="AG9" i="65"/>
  <c r="AP9" i="65" s="1"/>
  <c r="W10" i="65"/>
  <c r="AF9" i="65"/>
  <c r="AO9" i="65" s="1"/>
  <c r="AE9" i="65"/>
  <c r="AH9" i="61"/>
  <c r="AQ9" i="61" s="1"/>
  <c r="K15" i="7"/>
  <c r="AH9" i="11"/>
  <c r="AQ9" i="11" s="1"/>
  <c r="K17" i="54"/>
  <c r="AR8" i="28"/>
  <c r="AE8" i="3"/>
  <c r="AG8" i="3"/>
  <c r="AP8" i="3" s="1"/>
  <c r="W9" i="3"/>
  <c r="AF8" i="3"/>
  <c r="AO8" i="3" s="1"/>
  <c r="K15" i="19"/>
  <c r="X10" i="29"/>
  <c r="Y10" i="29"/>
  <c r="Z10" i="54"/>
  <c r="Y10" i="54"/>
  <c r="X10" i="54"/>
  <c r="AI9" i="47"/>
  <c r="AN9" i="47"/>
  <c r="AH10" i="93"/>
  <c r="AQ10" i="93" s="1"/>
  <c r="AR8" i="13"/>
  <c r="Z9" i="15"/>
  <c r="AR8" i="16"/>
  <c r="AH9" i="32"/>
  <c r="AQ9" i="32" s="1"/>
  <c r="AI8" i="46"/>
  <c r="AN8" i="46"/>
  <c r="Z10" i="51"/>
  <c r="Y9" i="79"/>
  <c r="X9" i="79"/>
  <c r="Z9" i="79" s="1"/>
  <c r="K19" i="3"/>
  <c r="AR8" i="64"/>
  <c r="AN9" i="6"/>
  <c r="AI9" i="6"/>
  <c r="Y9" i="8"/>
  <c r="X9" i="8"/>
  <c r="AI8" i="83"/>
  <c r="AN8" i="83"/>
  <c r="AH9" i="96"/>
  <c r="AQ9" i="96" s="1"/>
  <c r="AR8" i="33"/>
  <c r="K17" i="53"/>
  <c r="K16" i="15"/>
  <c r="AH9" i="42"/>
  <c r="AQ9" i="42" s="1"/>
  <c r="AR9" i="17"/>
  <c r="AN8" i="86"/>
  <c r="AI8" i="86"/>
  <c r="AH9" i="64"/>
  <c r="AQ9" i="64" s="1"/>
  <c r="Y9" i="73"/>
  <c r="X9" i="73"/>
  <c r="Z9" i="73" s="1"/>
  <c r="AI9" i="30"/>
  <c r="AN9" i="30"/>
  <c r="K15" i="64"/>
  <c r="K15" i="24"/>
  <c r="AN9" i="29"/>
  <c r="AI9" i="29"/>
  <c r="Z9" i="18"/>
  <c r="Y9" i="18"/>
  <c r="X9" i="18"/>
  <c r="AN9" i="54"/>
  <c r="AI9" i="54"/>
  <c r="AH9" i="2"/>
  <c r="AQ9" i="2" s="1"/>
  <c r="Y10" i="80"/>
  <c r="X10" i="80"/>
  <c r="Z10" i="80" s="1"/>
  <c r="AI8" i="92"/>
  <c r="AN8" i="92"/>
  <c r="W9" i="69"/>
  <c r="AG8" i="69"/>
  <c r="AP8" i="69" s="1"/>
  <c r="AE8" i="69"/>
  <c r="AF8" i="69"/>
  <c r="AO8" i="69" s="1"/>
  <c r="K15" i="11"/>
  <c r="K17" i="21"/>
  <c r="AR8" i="24"/>
  <c r="AH10" i="17"/>
  <c r="AQ10" i="17" s="1"/>
  <c r="K15" i="8"/>
  <c r="AR8" i="61"/>
  <c r="AH9" i="62"/>
  <c r="AQ9" i="62" s="1"/>
  <c r="Z10" i="84"/>
  <c r="X10" i="84"/>
  <c r="Y10" i="84"/>
  <c r="K15" i="12"/>
  <c r="AH9" i="63"/>
  <c r="AQ9" i="63" s="1"/>
  <c r="Y9" i="71"/>
  <c r="X9" i="71"/>
  <c r="Z9" i="71" s="1"/>
  <c r="Z9" i="12"/>
  <c r="Z9" i="50"/>
  <c r="Z9" i="32"/>
  <c r="Z9" i="61"/>
  <c r="K15" i="55"/>
  <c r="AN9" i="9"/>
  <c r="AI9" i="9"/>
  <c r="AF9" i="34"/>
  <c r="AO9" i="34" s="1"/>
  <c r="AE9" i="34"/>
  <c r="AG9" i="34"/>
  <c r="AP9" i="34" s="1"/>
  <c r="W10" i="34"/>
  <c r="Z9" i="11"/>
  <c r="K15" i="68"/>
  <c r="AI8" i="8"/>
  <c r="AN8" i="8"/>
  <c r="Z9" i="96"/>
  <c r="AR8" i="11"/>
  <c r="AR9" i="93"/>
  <c r="AR8" i="2"/>
  <c r="K16" i="17"/>
  <c r="K15" i="52"/>
  <c r="AI8" i="73"/>
  <c r="AN8" i="73"/>
  <c r="AR8" i="58"/>
  <c r="K15" i="50"/>
  <c r="AN9" i="53"/>
  <c r="AI9" i="53"/>
  <c r="X10" i="81"/>
  <c r="Z10" i="81" s="1"/>
  <c r="Y10" i="81"/>
  <c r="K17" i="6"/>
  <c r="Z10" i="7"/>
  <c r="X10" i="7"/>
  <c r="Y10" i="7"/>
  <c r="AI9" i="56"/>
  <c r="AN9" i="56"/>
  <c r="Y11" i="85"/>
  <c r="Z11" i="85" s="1"/>
  <c r="X11" i="85"/>
  <c r="AI9" i="26"/>
  <c r="AN9" i="26"/>
  <c r="AI9" i="43"/>
  <c r="AN9" i="43"/>
  <c r="AN9" i="41"/>
  <c r="AI9" i="41"/>
  <c r="Y9" i="22"/>
  <c r="Z9" i="22" s="1"/>
  <c r="X9" i="22"/>
  <c r="Y10" i="6"/>
  <c r="Z10" i="6" s="1"/>
  <c r="X10" i="6"/>
  <c r="W11" i="94"/>
  <c r="AE10" i="94"/>
  <c r="AF10" i="94"/>
  <c r="AO10" i="94" s="1"/>
  <c r="AG10" i="94"/>
  <c r="AP10" i="94" s="1"/>
  <c r="AG9" i="58"/>
  <c r="AP9" i="58" s="1"/>
  <c r="AE9" i="58"/>
  <c r="W10" i="58"/>
  <c r="AF9" i="58"/>
  <c r="AO9" i="58" s="1"/>
  <c r="W10" i="70"/>
  <c r="AG9" i="70"/>
  <c r="AP9" i="70" s="1"/>
  <c r="AE9" i="70"/>
  <c r="AF9" i="70"/>
  <c r="AO9" i="70" s="1"/>
  <c r="AI9" i="88"/>
  <c r="AN9" i="88"/>
  <c r="K15" i="60"/>
  <c r="AH10" i="36"/>
  <c r="AQ10" i="36" s="1"/>
  <c r="AG9" i="59"/>
  <c r="AP9" i="59" s="1"/>
  <c r="AF9" i="59"/>
  <c r="AO9" i="59" s="1"/>
  <c r="W10" i="59"/>
  <c r="AE9" i="59"/>
  <c r="K19" i="10"/>
  <c r="AH9" i="27"/>
  <c r="AQ9" i="27" s="1"/>
  <c r="K16" i="5"/>
  <c r="AR8" i="74"/>
  <c r="AR8" i="90"/>
  <c r="AH9" i="16"/>
  <c r="AQ9" i="16" s="1"/>
  <c r="AG9" i="66"/>
  <c r="AP9" i="66" s="1"/>
  <c r="W10" i="66"/>
  <c r="AF9" i="66"/>
  <c r="AO9" i="66" s="1"/>
  <c r="AE9" i="66"/>
  <c r="AI8" i="79"/>
  <c r="AN8" i="79"/>
  <c r="AN8" i="68"/>
  <c r="AI8" i="68"/>
  <c r="AH10" i="78"/>
  <c r="AQ10" i="78" s="1"/>
  <c r="AI8" i="22"/>
  <c r="AN8" i="22"/>
  <c r="AG9" i="14"/>
  <c r="AP9" i="14" s="1"/>
  <c r="AF9" i="14"/>
  <c r="AO9" i="14" s="1"/>
  <c r="W10" i="14"/>
  <c r="AE9" i="14"/>
  <c r="K19" i="4"/>
  <c r="AR8" i="63"/>
  <c r="Z10" i="82"/>
  <c r="X10" i="82"/>
  <c r="Y10" i="82"/>
  <c r="Z9" i="42"/>
  <c r="AH9" i="13"/>
  <c r="AQ9" i="13" s="1"/>
  <c r="Z9" i="64"/>
  <c r="K15" i="63"/>
  <c r="AR8" i="27"/>
  <c r="AH9" i="49"/>
  <c r="AQ9" i="49" s="1"/>
  <c r="K17" i="57"/>
  <c r="K17" i="13"/>
  <c r="K17" i="70"/>
  <c r="AN9" i="7"/>
  <c r="AI9" i="7"/>
  <c r="Y10" i="88"/>
  <c r="Z10" i="88" s="1"/>
  <c r="X10" i="88"/>
  <c r="Z10" i="47"/>
  <c r="X10" i="47"/>
  <c r="Y10" i="47"/>
  <c r="K19" i="2"/>
  <c r="K19" i="49"/>
  <c r="AR8" i="96"/>
  <c r="W10" i="77"/>
  <c r="AF9" i="77"/>
  <c r="AO9" i="77" s="1"/>
  <c r="AE9" i="77"/>
  <c r="AG9" i="77"/>
  <c r="AP9" i="77" s="1"/>
  <c r="W10" i="76"/>
  <c r="AF9" i="76"/>
  <c r="AO9" i="76" s="1"/>
  <c r="AE9" i="76"/>
  <c r="AG9" i="76"/>
  <c r="AP9" i="76" s="1"/>
  <c r="K15" i="23"/>
  <c r="AH9" i="39"/>
  <c r="AQ9" i="39" s="1"/>
  <c r="AG9" i="90"/>
  <c r="AP9" i="90" s="1"/>
  <c r="W10" i="90"/>
  <c r="AF9" i="90"/>
  <c r="AO9" i="90" s="1"/>
  <c r="AE9" i="90"/>
  <c r="AN8" i="48"/>
  <c r="AI8" i="48"/>
  <c r="K17" i="9"/>
  <c r="AI8" i="38"/>
  <c r="AN8" i="38"/>
  <c r="W10" i="57"/>
  <c r="AF9" i="57"/>
  <c r="AO9" i="57" s="1"/>
  <c r="AE9" i="57"/>
  <c r="AG9" i="57"/>
  <c r="AP9" i="57" s="1"/>
  <c r="AI9" i="82"/>
  <c r="AN9" i="82"/>
  <c r="K17" i="66"/>
  <c r="K17" i="61"/>
  <c r="AG9" i="40"/>
  <c r="AP9" i="40" s="1"/>
  <c r="W10" i="40"/>
  <c r="AE9" i="40"/>
  <c r="AF9" i="40"/>
  <c r="AO9" i="40" s="1"/>
  <c r="AR8" i="35"/>
  <c r="AI8" i="5"/>
  <c r="AN8" i="5"/>
  <c r="AH9" i="44"/>
  <c r="AQ9" i="44" s="1"/>
  <c r="AR8" i="37"/>
  <c r="K17" i="65"/>
  <c r="K16" i="18"/>
  <c r="K19" i="58"/>
  <c r="AH9" i="35"/>
  <c r="AQ9" i="35" s="1"/>
  <c r="AN9" i="25"/>
  <c r="AI9" i="25"/>
  <c r="AH9" i="74"/>
  <c r="AQ9" i="74" s="1"/>
  <c r="AI8" i="95"/>
  <c r="AN8" i="95"/>
  <c r="AG9" i="72"/>
  <c r="AP9" i="72" s="1"/>
  <c r="AF9" i="72"/>
  <c r="AO9" i="72" s="1"/>
  <c r="AE9" i="72"/>
  <c r="W10" i="72"/>
  <c r="AH9" i="24"/>
  <c r="AQ9" i="24" s="1"/>
  <c r="AG8" i="10"/>
  <c r="AP8" i="10" s="1"/>
  <c r="AF8" i="10"/>
  <c r="AO8" i="10" s="1"/>
  <c r="AE8" i="10"/>
  <c r="W9" i="10"/>
  <c r="X10" i="53"/>
  <c r="Y10" i="53"/>
  <c r="AR8" i="42"/>
  <c r="Z10" i="93"/>
  <c r="AE8" i="89"/>
  <c r="W9" i="89"/>
  <c r="AF8" i="89"/>
  <c r="AO8" i="89" s="1"/>
  <c r="AG8" i="89"/>
  <c r="AP8" i="89" s="1"/>
  <c r="AN9" i="80"/>
  <c r="AI9" i="80"/>
  <c r="K16" i="22"/>
  <c r="K15" i="67"/>
  <c r="Z9" i="74"/>
  <c r="AH10" i="21"/>
  <c r="AQ10" i="21" s="1"/>
  <c r="AF9" i="67"/>
  <c r="AO9" i="67" s="1"/>
  <c r="AG9" i="67"/>
  <c r="AP9" i="67" s="1"/>
  <c r="W10" i="67"/>
  <c r="AE9" i="67"/>
  <c r="Y9" i="95"/>
  <c r="Z9" i="95" s="1"/>
  <c r="X9" i="95"/>
  <c r="AI9" i="19"/>
  <c r="AN9" i="19"/>
  <c r="AN8" i="71"/>
  <c r="AI8" i="71"/>
  <c r="AH9" i="23"/>
  <c r="AQ9" i="23" s="1"/>
  <c r="AH9" i="37"/>
  <c r="AQ9" i="37" s="1"/>
  <c r="W9" i="91"/>
  <c r="AG8" i="91"/>
  <c r="AP8" i="91" s="1"/>
  <c r="AF8" i="91"/>
  <c r="AO8" i="91" s="1"/>
  <c r="AE8" i="91"/>
  <c r="AH9" i="28"/>
  <c r="AQ9" i="28" s="1"/>
  <c r="Z9" i="2"/>
  <c r="K15" i="71"/>
  <c r="K17" i="69"/>
  <c r="Z10" i="21"/>
  <c r="AR9" i="94"/>
  <c r="AR8" i="44"/>
  <c r="K18" i="1"/>
  <c r="AR8" i="15"/>
  <c r="AI9" i="84"/>
  <c r="AN9" i="84"/>
  <c r="AR8" i="40"/>
  <c r="AH9" i="90"/>
  <c r="AQ9" i="90" s="1"/>
  <c r="Y9" i="48"/>
  <c r="Z9" i="48" s="1"/>
  <c r="X9" i="48"/>
  <c r="Z9" i="23"/>
  <c r="AF8" i="60"/>
  <c r="AO8" i="60" s="1"/>
  <c r="AE8" i="60"/>
  <c r="W9" i="60"/>
  <c r="AG8" i="60"/>
  <c r="AP8" i="60" s="1"/>
  <c r="X10" i="9"/>
  <c r="Z10" i="9" s="1"/>
  <c r="Y10" i="9"/>
  <c r="K15" i="20"/>
  <c r="Z9" i="68"/>
  <c r="Y9" i="68"/>
  <c r="X9" i="68"/>
  <c r="AR9" i="1"/>
  <c r="AR8" i="50"/>
  <c r="Y10" i="31"/>
  <c r="X10" i="31"/>
  <c r="Z10" i="31" s="1"/>
  <c r="X9" i="38"/>
  <c r="Y9" i="38"/>
  <c r="Z9" i="38" s="1"/>
  <c r="W9" i="55"/>
  <c r="AF8" i="55"/>
  <c r="AO8" i="55" s="1"/>
  <c r="AE8" i="55"/>
  <c r="AG8" i="55"/>
  <c r="AP8" i="55" s="1"/>
  <c r="Y9" i="83"/>
  <c r="Z9" i="83"/>
  <c r="X9" i="83"/>
  <c r="AR8" i="39"/>
  <c r="AH10" i="94"/>
  <c r="AQ10" i="94" s="1"/>
  <c r="AH9" i="58"/>
  <c r="AQ9" i="58" s="1"/>
  <c r="AH9" i="70"/>
  <c r="AQ9" i="70" s="1"/>
  <c r="K15" i="72"/>
  <c r="Z9" i="86"/>
  <c r="Y9" i="86"/>
  <c r="X9" i="86"/>
  <c r="AR8" i="49"/>
  <c r="AH9" i="40"/>
  <c r="AQ9" i="40" s="1"/>
  <c r="K15" i="51"/>
  <c r="AG9" i="52"/>
  <c r="AP9" i="52" s="1"/>
  <c r="AF9" i="52"/>
  <c r="AO9" i="52" s="1"/>
  <c r="AE9" i="52"/>
  <c r="W10" i="52"/>
  <c r="AR8" i="23"/>
  <c r="AR8" i="32"/>
  <c r="AH10" i="20"/>
  <c r="AQ10" i="20" s="1"/>
  <c r="Y10" i="30"/>
  <c r="X10" i="30"/>
  <c r="Z10" i="30" s="1"/>
  <c r="AI9" i="81"/>
  <c r="AN9" i="81"/>
  <c r="K15" i="59"/>
  <c r="Y10" i="25"/>
  <c r="Z10" i="25" s="1"/>
  <c r="X10" i="25"/>
  <c r="X10" i="56"/>
  <c r="Z10" i="56" s="1"/>
  <c r="Y10" i="56"/>
  <c r="AN10" i="85"/>
  <c r="AI10" i="85"/>
  <c r="AI8" i="18"/>
  <c r="AN8" i="18"/>
  <c r="Z9" i="87"/>
  <c r="Y9" i="87"/>
  <c r="X9" i="87"/>
  <c r="W11" i="25" l="1"/>
  <c r="AE10" i="25"/>
  <c r="AG10" i="25"/>
  <c r="AP10" i="25" s="1"/>
  <c r="AF10" i="25"/>
  <c r="AO10" i="25" s="1"/>
  <c r="AG10" i="9"/>
  <c r="AP10" i="9" s="1"/>
  <c r="AF10" i="9"/>
  <c r="AO10" i="9" s="1"/>
  <c r="AE10" i="9"/>
  <c r="W11" i="9"/>
  <c r="W10" i="79"/>
  <c r="AG9" i="79"/>
  <c r="AP9" i="79" s="1"/>
  <c r="AF9" i="79"/>
  <c r="AO9" i="79" s="1"/>
  <c r="AE9" i="79"/>
  <c r="W10" i="38"/>
  <c r="AG9" i="38"/>
  <c r="AP9" i="38" s="1"/>
  <c r="AF9" i="38"/>
  <c r="AO9" i="38" s="1"/>
  <c r="AE9" i="38"/>
  <c r="AG11" i="85"/>
  <c r="AP11" i="85" s="1"/>
  <c r="AE11" i="85"/>
  <c r="AF11" i="85"/>
  <c r="AO11" i="85" s="1"/>
  <c r="W12" i="85"/>
  <c r="AG9" i="71"/>
  <c r="AP9" i="71" s="1"/>
  <c r="AF9" i="71"/>
  <c r="AO9" i="71" s="1"/>
  <c r="W10" i="71"/>
  <c r="AE9" i="71"/>
  <c r="AE10" i="41"/>
  <c r="W11" i="41"/>
  <c r="AF10" i="41"/>
  <c r="AO10" i="41" s="1"/>
  <c r="AG10" i="41"/>
  <c r="AP10" i="41" s="1"/>
  <c r="AG9" i="95"/>
  <c r="AP9" i="95" s="1"/>
  <c r="AF9" i="95"/>
  <c r="AO9" i="95" s="1"/>
  <c r="W10" i="95"/>
  <c r="AE9" i="95"/>
  <c r="W10" i="48"/>
  <c r="AG9" i="48"/>
  <c r="AP9" i="48" s="1"/>
  <c r="AF9" i="48"/>
  <c r="AO9" i="48" s="1"/>
  <c r="AE9" i="48"/>
  <c r="W11" i="31"/>
  <c r="AG10" i="31"/>
  <c r="AP10" i="31" s="1"/>
  <c r="AF10" i="31"/>
  <c r="AO10" i="31" s="1"/>
  <c r="AE10" i="31"/>
  <c r="AG10" i="6"/>
  <c r="AP10" i="6" s="1"/>
  <c r="AF10" i="6"/>
  <c r="AO10" i="6" s="1"/>
  <c r="AE10" i="6"/>
  <c r="W11" i="6"/>
  <c r="W11" i="81"/>
  <c r="AG10" i="81"/>
  <c r="AP10" i="81" s="1"/>
  <c r="AF10" i="81"/>
  <c r="AO10" i="81" s="1"/>
  <c r="AE10" i="81"/>
  <c r="W11" i="80"/>
  <c r="AG10" i="80"/>
  <c r="AP10" i="80" s="1"/>
  <c r="AF10" i="80"/>
  <c r="AO10" i="80" s="1"/>
  <c r="AE10" i="80"/>
  <c r="AF10" i="43"/>
  <c r="AO10" i="43" s="1"/>
  <c r="AE10" i="43"/>
  <c r="AG10" i="43"/>
  <c r="AP10" i="43" s="1"/>
  <c r="W11" i="43"/>
  <c r="AE10" i="56"/>
  <c r="W11" i="56"/>
  <c r="AG10" i="56"/>
  <c r="AP10" i="56" s="1"/>
  <c r="AF10" i="56"/>
  <c r="AO10" i="56" s="1"/>
  <c r="W11" i="30"/>
  <c r="AG10" i="30"/>
  <c r="AP10" i="30" s="1"/>
  <c r="AF10" i="30"/>
  <c r="AO10" i="30" s="1"/>
  <c r="AE10" i="30"/>
  <c r="W11" i="88"/>
  <c r="AG10" i="88"/>
  <c r="AP10" i="88" s="1"/>
  <c r="AF10" i="88"/>
  <c r="AO10" i="88" s="1"/>
  <c r="AE10" i="88"/>
  <c r="AE9" i="22"/>
  <c r="W10" i="22"/>
  <c r="AF9" i="22"/>
  <c r="AO9" i="22" s="1"/>
  <c r="AG9" i="22"/>
  <c r="AP9" i="22" s="1"/>
  <c r="AF9" i="73"/>
  <c r="AO9" i="73" s="1"/>
  <c r="AG9" i="73"/>
  <c r="AP9" i="73" s="1"/>
  <c r="AE9" i="73"/>
  <c r="W10" i="73"/>
  <c r="AG9" i="5"/>
  <c r="AP9" i="5" s="1"/>
  <c r="AF9" i="5"/>
  <c r="AO9" i="5" s="1"/>
  <c r="AE9" i="5"/>
  <c r="W10" i="5"/>
  <c r="AF9" i="83"/>
  <c r="AO9" i="83" s="1"/>
  <c r="AE9" i="83"/>
  <c r="AG9" i="83"/>
  <c r="AP9" i="83" s="1"/>
  <c r="W10" i="83"/>
  <c r="AH9" i="87"/>
  <c r="AQ9" i="87" s="1"/>
  <c r="AR9" i="84"/>
  <c r="Z9" i="91"/>
  <c r="Y9" i="91"/>
  <c r="X9" i="91"/>
  <c r="AR9" i="19"/>
  <c r="K16" i="67"/>
  <c r="AR8" i="5"/>
  <c r="X10" i="40"/>
  <c r="Y10" i="40"/>
  <c r="AI9" i="90"/>
  <c r="AN9" i="90"/>
  <c r="AI9" i="77"/>
  <c r="AN9" i="77"/>
  <c r="AG10" i="47"/>
  <c r="AP10" i="47" s="1"/>
  <c r="AF10" i="47"/>
  <c r="AO10" i="47" s="1"/>
  <c r="AE10" i="47"/>
  <c r="W11" i="47"/>
  <c r="W10" i="64"/>
  <c r="AF9" i="64"/>
  <c r="AO9" i="64" s="1"/>
  <c r="AE9" i="64"/>
  <c r="AG9" i="64"/>
  <c r="AP9" i="64" s="1"/>
  <c r="AF10" i="82"/>
  <c r="AO10" i="82" s="1"/>
  <c r="AE10" i="82"/>
  <c r="W11" i="82"/>
  <c r="AG10" i="82"/>
  <c r="AP10" i="82" s="1"/>
  <c r="Z10" i="14"/>
  <c r="Y10" i="14"/>
  <c r="X10" i="14"/>
  <c r="AR8" i="68"/>
  <c r="X10" i="66"/>
  <c r="Y10" i="66"/>
  <c r="K16" i="51"/>
  <c r="K16" i="72"/>
  <c r="AH9" i="83"/>
  <c r="AQ9" i="83" s="1"/>
  <c r="Y9" i="55"/>
  <c r="X9" i="55"/>
  <c r="AH9" i="48"/>
  <c r="AQ9" i="48" s="1"/>
  <c r="K16" i="71"/>
  <c r="AH9" i="95"/>
  <c r="AQ9" i="95" s="1"/>
  <c r="Z9" i="89"/>
  <c r="Y9" i="89"/>
  <c r="X9" i="89"/>
  <c r="K17" i="18"/>
  <c r="AR9" i="82"/>
  <c r="AR8" i="38"/>
  <c r="AI9" i="76"/>
  <c r="AN9" i="76"/>
  <c r="K20" i="49"/>
  <c r="AH10" i="88"/>
  <c r="AQ10" i="88" s="1"/>
  <c r="K18" i="70"/>
  <c r="AI9" i="70"/>
  <c r="AN9" i="70"/>
  <c r="AH10" i="6"/>
  <c r="AQ10" i="6" s="1"/>
  <c r="AR9" i="41"/>
  <c r="AH11" i="85"/>
  <c r="AQ11" i="85" s="1"/>
  <c r="AH10" i="7"/>
  <c r="AQ10" i="7" s="1"/>
  <c r="K16" i="52"/>
  <c r="AN9" i="34"/>
  <c r="AI9" i="34"/>
  <c r="AG9" i="61"/>
  <c r="AP9" i="61" s="1"/>
  <c r="AF9" i="61"/>
  <c r="AO9" i="61" s="1"/>
  <c r="AE9" i="61"/>
  <c r="W10" i="61"/>
  <c r="AH10" i="84"/>
  <c r="AQ10" i="84" s="1"/>
  <c r="AR8" i="83"/>
  <c r="Y9" i="3"/>
  <c r="Z9" i="3" s="1"/>
  <c r="X9" i="3"/>
  <c r="K18" i="54"/>
  <c r="Z10" i="13"/>
  <c r="Y10" i="13"/>
  <c r="X10" i="13"/>
  <c r="Y10" i="16"/>
  <c r="X10" i="16"/>
  <c r="AH9" i="46"/>
  <c r="AQ9" i="46" s="1"/>
  <c r="AE10" i="19"/>
  <c r="W11" i="19"/>
  <c r="AG10" i="19"/>
  <c r="AP10" i="19" s="1"/>
  <c r="AF10" i="19"/>
  <c r="AO10" i="19" s="1"/>
  <c r="Y11" i="17"/>
  <c r="X11" i="17"/>
  <c r="Z11" i="78"/>
  <c r="X11" i="78"/>
  <c r="Y11" i="78"/>
  <c r="Y10" i="39"/>
  <c r="Z10" i="39"/>
  <c r="X10" i="39"/>
  <c r="Z10" i="63"/>
  <c r="X10" i="63"/>
  <c r="Y10" i="63"/>
  <c r="AI10" i="36"/>
  <c r="AN10" i="36"/>
  <c r="W10" i="87"/>
  <c r="AE9" i="87"/>
  <c r="AF9" i="87"/>
  <c r="AO9" i="87" s="1"/>
  <c r="AG9" i="87"/>
  <c r="AP9" i="87" s="1"/>
  <c r="K16" i="59"/>
  <c r="AH10" i="53"/>
  <c r="AQ10" i="53" s="1"/>
  <c r="Z10" i="90"/>
  <c r="X10" i="90"/>
  <c r="Y10" i="90"/>
  <c r="Y10" i="77"/>
  <c r="X10" i="77"/>
  <c r="W11" i="7"/>
  <c r="AG10" i="7"/>
  <c r="AP10" i="7" s="1"/>
  <c r="AF10" i="7"/>
  <c r="AO10" i="7" s="1"/>
  <c r="AE10" i="7"/>
  <c r="AR9" i="53"/>
  <c r="K16" i="68"/>
  <c r="W11" i="84"/>
  <c r="AG10" i="84"/>
  <c r="AP10" i="84" s="1"/>
  <c r="AF10" i="84"/>
  <c r="AO10" i="84" s="1"/>
  <c r="AE10" i="84"/>
  <c r="K16" i="8"/>
  <c r="K18" i="21"/>
  <c r="Y9" i="69"/>
  <c r="Z9" i="69" s="1"/>
  <c r="X9" i="69"/>
  <c r="W10" i="18"/>
  <c r="AF9" i="18"/>
  <c r="AO9" i="18" s="1"/>
  <c r="AG9" i="18"/>
  <c r="AP9" i="18" s="1"/>
  <c r="AE9" i="18"/>
  <c r="K16" i="64"/>
  <c r="K17" i="15"/>
  <c r="AH9" i="8"/>
  <c r="AQ9" i="8" s="1"/>
  <c r="AG10" i="51"/>
  <c r="AP10" i="51" s="1"/>
  <c r="AE10" i="51"/>
  <c r="W11" i="51"/>
  <c r="AF10" i="51"/>
  <c r="AO10" i="51" s="1"/>
  <c r="AH10" i="29"/>
  <c r="AQ10" i="29" s="1"/>
  <c r="AI9" i="65"/>
  <c r="AN9" i="65"/>
  <c r="AR8" i="87"/>
  <c r="AH9" i="92"/>
  <c r="AQ9" i="92" s="1"/>
  <c r="AI10" i="17"/>
  <c r="AN10" i="17"/>
  <c r="Y10" i="28"/>
  <c r="X10" i="28"/>
  <c r="AN9" i="52"/>
  <c r="AI9" i="52"/>
  <c r="AH9" i="86"/>
  <c r="AQ9" i="86" s="1"/>
  <c r="AH9" i="38"/>
  <c r="AQ9" i="38" s="1"/>
  <c r="Y9" i="60"/>
  <c r="Z9" i="60" s="1"/>
  <c r="X9" i="60"/>
  <c r="AF10" i="21"/>
  <c r="AO10" i="21" s="1"/>
  <c r="AE10" i="21"/>
  <c r="W11" i="21"/>
  <c r="AG10" i="21"/>
  <c r="AP10" i="21" s="1"/>
  <c r="AI8" i="91"/>
  <c r="AN8" i="91"/>
  <c r="AR8" i="71"/>
  <c r="AR9" i="80"/>
  <c r="AI8" i="89"/>
  <c r="AN8" i="89"/>
  <c r="Z10" i="53"/>
  <c r="AR8" i="95"/>
  <c r="AR9" i="25"/>
  <c r="K18" i="65"/>
  <c r="K18" i="61"/>
  <c r="AI9" i="57"/>
  <c r="AN9" i="57"/>
  <c r="K18" i="9"/>
  <c r="Y10" i="76"/>
  <c r="X10" i="76"/>
  <c r="K20" i="2"/>
  <c r="K18" i="13"/>
  <c r="AG9" i="42"/>
  <c r="AP9" i="42" s="1"/>
  <c r="AF9" i="42"/>
  <c r="AO9" i="42" s="1"/>
  <c r="AE9" i="42"/>
  <c r="W10" i="42"/>
  <c r="AR8" i="79"/>
  <c r="K17" i="5"/>
  <c r="K16" i="60"/>
  <c r="Y10" i="70"/>
  <c r="X10" i="70"/>
  <c r="K17" i="17"/>
  <c r="AG9" i="11"/>
  <c r="AP9" i="11" s="1"/>
  <c r="W10" i="11"/>
  <c r="AF9" i="11"/>
  <c r="AO9" i="11" s="1"/>
  <c r="AE9" i="11"/>
  <c r="AR9" i="9"/>
  <c r="AG9" i="50"/>
  <c r="AP9" i="50" s="1"/>
  <c r="AE9" i="50"/>
  <c r="W10" i="50"/>
  <c r="AF9" i="50"/>
  <c r="AO9" i="50" s="1"/>
  <c r="AR9" i="29"/>
  <c r="Z9" i="8"/>
  <c r="AR9" i="47"/>
  <c r="Z10" i="29"/>
  <c r="AI8" i="3"/>
  <c r="AN8" i="3"/>
  <c r="AH10" i="41"/>
  <c r="AQ10" i="41" s="1"/>
  <c r="AH9" i="5"/>
  <c r="AQ9" i="5" s="1"/>
  <c r="AI8" i="45"/>
  <c r="AN8" i="45"/>
  <c r="Z9" i="46"/>
  <c r="Z10" i="37"/>
  <c r="Y10" i="37"/>
  <c r="X10" i="37"/>
  <c r="AI9" i="27"/>
  <c r="AN9" i="27"/>
  <c r="X10" i="33"/>
  <c r="Z10" i="33" s="1"/>
  <c r="Y10" i="33"/>
  <c r="AI9" i="4"/>
  <c r="AN9" i="4"/>
  <c r="AN10" i="78"/>
  <c r="AI10" i="78"/>
  <c r="Z10" i="62"/>
  <c r="X10" i="62"/>
  <c r="Y10" i="62"/>
  <c r="AN9" i="44"/>
  <c r="AI9" i="44"/>
  <c r="AN9" i="35"/>
  <c r="AI9" i="35"/>
  <c r="X10" i="4"/>
  <c r="Y10" i="4"/>
  <c r="AN9" i="75"/>
  <c r="AI9" i="75"/>
  <c r="AI9" i="63"/>
  <c r="AN9" i="63"/>
  <c r="AR8" i="18"/>
  <c r="AH10" i="25"/>
  <c r="AQ10" i="25" s="1"/>
  <c r="AR9" i="81"/>
  <c r="K16" i="20"/>
  <c r="AN8" i="60"/>
  <c r="AI8" i="60"/>
  <c r="K19" i="1"/>
  <c r="AN9" i="67"/>
  <c r="AI9" i="67"/>
  <c r="AE9" i="74"/>
  <c r="W10" i="74"/>
  <c r="AG9" i="74"/>
  <c r="AP9" i="74" s="1"/>
  <c r="AF9" i="74"/>
  <c r="AO9" i="74" s="1"/>
  <c r="AE10" i="93"/>
  <c r="AG10" i="93"/>
  <c r="AP10" i="93" s="1"/>
  <c r="AF10" i="93"/>
  <c r="AO10" i="93" s="1"/>
  <c r="W11" i="93"/>
  <c r="Y9" i="10"/>
  <c r="Z9" i="10" s="1"/>
  <c r="X9" i="10"/>
  <c r="X10" i="72"/>
  <c r="Y10" i="72"/>
  <c r="Z10" i="72" s="1"/>
  <c r="AR8" i="48"/>
  <c r="AR9" i="7"/>
  <c r="K20" i="4"/>
  <c r="AR8" i="22"/>
  <c r="AN9" i="66"/>
  <c r="AI9" i="66"/>
  <c r="K20" i="10"/>
  <c r="AI10" i="94"/>
  <c r="AN10" i="94"/>
  <c r="AH9" i="22"/>
  <c r="AQ9" i="22" s="1"/>
  <c r="AR9" i="43"/>
  <c r="K18" i="6"/>
  <c r="AG9" i="96"/>
  <c r="AP9" i="96" s="1"/>
  <c r="AF9" i="96"/>
  <c r="AO9" i="96" s="1"/>
  <c r="AE9" i="96"/>
  <c r="W10" i="96"/>
  <c r="Y10" i="34"/>
  <c r="X10" i="34"/>
  <c r="W10" i="12"/>
  <c r="AG9" i="12"/>
  <c r="AP9" i="12" s="1"/>
  <c r="AF9" i="12"/>
  <c r="AO9" i="12" s="1"/>
  <c r="AE9" i="12"/>
  <c r="K16" i="11"/>
  <c r="AR8" i="92"/>
  <c r="AR9" i="54"/>
  <c r="AR9" i="30"/>
  <c r="AR8" i="86"/>
  <c r="K18" i="53"/>
  <c r="K20" i="3"/>
  <c r="AR8" i="46"/>
  <c r="AH10" i="54"/>
  <c r="AQ10" i="54" s="1"/>
  <c r="X10" i="65"/>
  <c r="Y10" i="65"/>
  <c r="AH10" i="26"/>
  <c r="AQ10" i="26" s="1"/>
  <c r="K17" i="16"/>
  <c r="AI9" i="13"/>
  <c r="AN9" i="13"/>
  <c r="K18" i="62"/>
  <c r="AI9" i="16"/>
  <c r="AN9" i="16"/>
  <c r="Z9" i="92"/>
  <c r="Z10" i="24"/>
  <c r="Y10" i="24"/>
  <c r="X10" i="24"/>
  <c r="Y10" i="75"/>
  <c r="X10" i="75"/>
  <c r="AN9" i="62"/>
  <c r="AI9" i="62"/>
  <c r="AH10" i="56"/>
  <c r="AQ10" i="56" s="1"/>
  <c r="Z10" i="52"/>
  <c r="Y10" i="52"/>
  <c r="X10" i="52"/>
  <c r="AE9" i="68"/>
  <c r="W10" i="68"/>
  <c r="AF9" i="68"/>
  <c r="AO9" i="68" s="1"/>
  <c r="AG9" i="68"/>
  <c r="AP9" i="68" s="1"/>
  <c r="AR10" i="85"/>
  <c r="AH10" i="30"/>
  <c r="AQ10" i="30" s="1"/>
  <c r="W10" i="86"/>
  <c r="AG9" i="86"/>
  <c r="AP9" i="86" s="1"/>
  <c r="AE9" i="86"/>
  <c r="AF9" i="86"/>
  <c r="AO9" i="86" s="1"/>
  <c r="AI8" i="55"/>
  <c r="AN8" i="55"/>
  <c r="AH10" i="31"/>
  <c r="AQ10" i="31" s="1"/>
  <c r="K18" i="69"/>
  <c r="Y10" i="67"/>
  <c r="X10" i="67"/>
  <c r="Z10" i="67" s="1"/>
  <c r="AN8" i="10"/>
  <c r="AI8" i="10"/>
  <c r="AN9" i="72"/>
  <c r="AI9" i="72"/>
  <c r="K20" i="58"/>
  <c r="AN9" i="40"/>
  <c r="AI9" i="40"/>
  <c r="K18" i="66"/>
  <c r="X10" i="57"/>
  <c r="Z10" i="57" s="1"/>
  <c r="Y10" i="57"/>
  <c r="K16" i="23"/>
  <c r="AH10" i="47"/>
  <c r="AQ10" i="47" s="1"/>
  <c r="K18" i="57"/>
  <c r="K16" i="63"/>
  <c r="AH10" i="82"/>
  <c r="AQ10" i="82" s="1"/>
  <c r="AI9" i="14"/>
  <c r="AN9" i="14"/>
  <c r="AN9" i="59"/>
  <c r="AI9" i="59"/>
  <c r="AR9" i="88"/>
  <c r="Z10" i="58"/>
  <c r="X10" i="58"/>
  <c r="Y10" i="58"/>
  <c r="X11" i="94"/>
  <c r="Y11" i="94"/>
  <c r="AR9" i="56"/>
  <c r="K16" i="50"/>
  <c r="AR8" i="73"/>
  <c r="AH9" i="71"/>
  <c r="AQ9" i="71" s="1"/>
  <c r="K16" i="12"/>
  <c r="AH10" i="80"/>
  <c r="AQ10" i="80" s="1"/>
  <c r="AH9" i="73"/>
  <c r="AQ9" i="73" s="1"/>
  <c r="AR9" i="6"/>
  <c r="AH9" i="79"/>
  <c r="AQ9" i="79" s="1"/>
  <c r="K16" i="19"/>
  <c r="K16" i="7"/>
  <c r="Y11" i="1"/>
  <c r="Z11" i="1"/>
  <c r="X11" i="1"/>
  <c r="AH10" i="43"/>
  <c r="AQ10" i="43" s="1"/>
  <c r="AN9" i="49"/>
  <c r="AI9" i="49"/>
  <c r="X11" i="20"/>
  <c r="Y11" i="20"/>
  <c r="Z9" i="45"/>
  <c r="Y9" i="45"/>
  <c r="X9" i="45"/>
  <c r="AR9" i="31"/>
  <c r="K16" i="56"/>
  <c r="AI9" i="24"/>
  <c r="AN9" i="24"/>
  <c r="AN9" i="33"/>
  <c r="AI9" i="33"/>
  <c r="AI9" i="39"/>
  <c r="AN9" i="39"/>
  <c r="Y11" i="36"/>
  <c r="X11" i="36"/>
  <c r="AI9" i="28"/>
  <c r="AN9" i="28"/>
  <c r="AF9" i="2"/>
  <c r="AO9" i="2" s="1"/>
  <c r="AE9" i="2"/>
  <c r="W10" i="2"/>
  <c r="AG9" i="2"/>
  <c r="AP9" i="2" s="1"/>
  <c r="K17" i="22"/>
  <c r="AF9" i="32"/>
  <c r="AO9" i="32" s="1"/>
  <c r="AE9" i="32"/>
  <c r="W10" i="32"/>
  <c r="AG9" i="32"/>
  <c r="AP9" i="32" s="1"/>
  <c r="AH9" i="68"/>
  <c r="AQ9" i="68" s="1"/>
  <c r="AH10" i="9"/>
  <c r="AQ10" i="9" s="1"/>
  <c r="AE9" i="23"/>
  <c r="W10" i="23"/>
  <c r="AG9" i="23"/>
  <c r="AP9" i="23" s="1"/>
  <c r="AF9" i="23"/>
  <c r="AO9" i="23" s="1"/>
  <c r="X10" i="59"/>
  <c r="Y10" i="59"/>
  <c r="AI9" i="58"/>
  <c r="AN9" i="58"/>
  <c r="AR9" i="26"/>
  <c r="AH10" i="81"/>
  <c r="AQ10" i="81" s="1"/>
  <c r="AR8" i="8"/>
  <c r="K16" i="55"/>
  <c r="AI8" i="69"/>
  <c r="AN8" i="69"/>
  <c r="AH9" i="18"/>
  <c r="AQ9" i="18" s="1"/>
  <c r="K16" i="24"/>
  <c r="AE9" i="15"/>
  <c r="AG9" i="15"/>
  <c r="AP9" i="15" s="1"/>
  <c r="AF9" i="15"/>
  <c r="AO9" i="15" s="1"/>
  <c r="W10" i="15"/>
  <c r="AG10" i="54"/>
  <c r="AP10" i="54" s="1"/>
  <c r="AF10" i="54"/>
  <c r="AO10" i="54" s="1"/>
  <c r="AE10" i="54"/>
  <c r="W11" i="54"/>
  <c r="AI10" i="1"/>
  <c r="AN10" i="1"/>
  <c r="AG10" i="26"/>
  <c r="AP10" i="26" s="1"/>
  <c r="AF10" i="26"/>
  <c r="AO10" i="26" s="1"/>
  <c r="AE10" i="26"/>
  <c r="W11" i="26"/>
  <c r="Y10" i="49"/>
  <c r="X10" i="49"/>
  <c r="AI10" i="20"/>
  <c r="AN10" i="20"/>
  <c r="AI9" i="37"/>
  <c r="AN9" i="37"/>
  <c r="AH10" i="19"/>
  <c r="AQ10" i="19" s="1"/>
  <c r="Y10" i="27"/>
  <c r="Z10" i="27" s="1"/>
  <c r="X10" i="27"/>
  <c r="X10" i="35"/>
  <c r="Y10" i="35"/>
  <c r="Y10" i="44"/>
  <c r="Z10" i="44" s="1"/>
  <c r="X10" i="44"/>
  <c r="AG10" i="72" l="1"/>
  <c r="AP10" i="72" s="1"/>
  <c r="AF10" i="72"/>
  <c r="AO10" i="72" s="1"/>
  <c r="W11" i="72"/>
  <c r="AE10" i="72"/>
  <c r="AE10" i="57"/>
  <c r="W11" i="57"/>
  <c r="AG10" i="57"/>
  <c r="AP10" i="57" s="1"/>
  <c r="AF10" i="57"/>
  <c r="AO10" i="57" s="1"/>
  <c r="AG9" i="10"/>
  <c r="AP9" i="10" s="1"/>
  <c r="W10" i="10"/>
  <c r="AF9" i="10"/>
  <c r="AO9" i="10" s="1"/>
  <c r="AE9" i="10"/>
  <c r="W11" i="33"/>
  <c r="AG10" i="33"/>
  <c r="AP10" i="33" s="1"/>
  <c r="AF10" i="33"/>
  <c r="AO10" i="33" s="1"/>
  <c r="AE10" i="33"/>
  <c r="W11" i="27"/>
  <c r="AG10" i="27"/>
  <c r="AP10" i="27" s="1"/>
  <c r="AF10" i="27"/>
  <c r="AO10" i="27" s="1"/>
  <c r="AE10" i="27"/>
  <c r="AG10" i="67"/>
  <c r="AP10" i="67" s="1"/>
  <c r="W11" i="67"/>
  <c r="AF10" i="67"/>
  <c r="AO10" i="67" s="1"/>
  <c r="AE10" i="67"/>
  <c r="AE9" i="69"/>
  <c r="W10" i="69"/>
  <c r="AF9" i="69"/>
  <c r="AO9" i="69" s="1"/>
  <c r="AG9" i="69"/>
  <c r="AP9" i="69" s="1"/>
  <c r="W11" i="44"/>
  <c r="AG10" i="44"/>
  <c r="AP10" i="44" s="1"/>
  <c r="AF10" i="44"/>
  <c r="AO10" i="44" s="1"/>
  <c r="AE10" i="44"/>
  <c r="AG9" i="60"/>
  <c r="AP9" i="60" s="1"/>
  <c r="AF9" i="60"/>
  <c r="AO9" i="60" s="1"/>
  <c r="AE9" i="60"/>
  <c r="W10" i="60"/>
  <c r="AF9" i="3"/>
  <c r="AO9" i="3" s="1"/>
  <c r="AE9" i="3"/>
  <c r="W10" i="3"/>
  <c r="AG9" i="3"/>
  <c r="AP9" i="3" s="1"/>
  <c r="AH10" i="49"/>
  <c r="AQ10" i="49" s="1"/>
  <c r="AR9" i="58"/>
  <c r="AR9" i="28"/>
  <c r="AH11" i="20"/>
  <c r="AQ11" i="20" s="1"/>
  <c r="X11" i="93"/>
  <c r="Y11" i="93"/>
  <c r="AR10" i="20"/>
  <c r="AN10" i="26"/>
  <c r="AI10" i="26"/>
  <c r="AN10" i="54"/>
  <c r="AI10" i="54"/>
  <c r="AI9" i="15"/>
  <c r="AN9" i="15"/>
  <c r="AR8" i="69"/>
  <c r="AR9" i="39"/>
  <c r="K17" i="56"/>
  <c r="AH10" i="58"/>
  <c r="AQ10" i="58" s="1"/>
  <c r="AR8" i="55"/>
  <c r="AH10" i="75"/>
  <c r="AQ10" i="75" s="1"/>
  <c r="W10" i="92"/>
  <c r="AF9" i="92"/>
  <c r="AO9" i="92" s="1"/>
  <c r="AE9" i="92"/>
  <c r="AG9" i="92"/>
  <c r="AP9" i="92" s="1"/>
  <c r="AR9" i="13"/>
  <c r="K19" i="53"/>
  <c r="Y10" i="96"/>
  <c r="X10" i="96"/>
  <c r="Z10" i="96" s="1"/>
  <c r="K19" i="6"/>
  <c r="AR10" i="94"/>
  <c r="K17" i="20"/>
  <c r="AR9" i="75"/>
  <c r="AR10" i="78"/>
  <c r="W10" i="46"/>
  <c r="AG9" i="46"/>
  <c r="AP9" i="46" s="1"/>
  <c r="AF9" i="46"/>
  <c r="AO9" i="46" s="1"/>
  <c r="AE9" i="46"/>
  <c r="W11" i="29"/>
  <c r="AG10" i="29"/>
  <c r="AP10" i="29" s="1"/>
  <c r="AE10" i="29"/>
  <c r="AF10" i="29"/>
  <c r="AO10" i="29" s="1"/>
  <c r="AN9" i="11"/>
  <c r="AI9" i="11"/>
  <c r="AH10" i="70"/>
  <c r="AQ10" i="70" s="1"/>
  <c r="K18" i="5"/>
  <c r="AH10" i="76"/>
  <c r="AQ10" i="76" s="1"/>
  <c r="AR9" i="57"/>
  <c r="AI9" i="18"/>
  <c r="AN9" i="18"/>
  <c r="AN10" i="84"/>
  <c r="AI10" i="84"/>
  <c r="AH10" i="77"/>
  <c r="AQ10" i="77" s="1"/>
  <c r="AI9" i="87"/>
  <c r="AN9" i="87"/>
  <c r="AH10" i="63"/>
  <c r="AQ10" i="63" s="1"/>
  <c r="AH11" i="78"/>
  <c r="AQ11" i="78" s="1"/>
  <c r="AR9" i="34"/>
  <c r="K19" i="70"/>
  <c r="W10" i="89"/>
  <c r="AG9" i="89"/>
  <c r="AP9" i="89" s="1"/>
  <c r="AF9" i="89"/>
  <c r="AO9" i="89" s="1"/>
  <c r="AE9" i="89"/>
  <c r="AI9" i="83"/>
  <c r="AN9" i="83"/>
  <c r="Z10" i="73"/>
  <c r="Y10" i="73"/>
  <c r="X10" i="73"/>
  <c r="Y11" i="88"/>
  <c r="Z11" i="88" s="1"/>
  <c r="X11" i="88"/>
  <c r="Z10" i="95"/>
  <c r="X10" i="95"/>
  <c r="Y10" i="95"/>
  <c r="X12" i="85"/>
  <c r="Y12" i="85"/>
  <c r="AN9" i="38"/>
  <c r="AI9" i="38"/>
  <c r="AG10" i="52"/>
  <c r="AP10" i="52" s="1"/>
  <c r="AF10" i="52"/>
  <c r="AO10" i="52" s="1"/>
  <c r="W11" i="52"/>
  <c r="AE10" i="52"/>
  <c r="AR9" i="44"/>
  <c r="AH10" i="28"/>
  <c r="AQ10" i="28" s="1"/>
  <c r="K19" i="21"/>
  <c r="AF10" i="63"/>
  <c r="AO10" i="63" s="1"/>
  <c r="AE10" i="63"/>
  <c r="W11" i="63"/>
  <c r="AG10" i="63"/>
  <c r="AP10" i="63" s="1"/>
  <c r="W12" i="78"/>
  <c r="AG11" i="78"/>
  <c r="AP11" i="78" s="1"/>
  <c r="AF11" i="78"/>
  <c r="AO11" i="78" s="1"/>
  <c r="AE11" i="78"/>
  <c r="Z11" i="19"/>
  <c r="X11" i="19"/>
  <c r="Y11" i="19"/>
  <c r="W11" i="13"/>
  <c r="AF10" i="13"/>
  <c r="AO10" i="13" s="1"/>
  <c r="AG10" i="13"/>
  <c r="AP10" i="13" s="1"/>
  <c r="AE10" i="13"/>
  <c r="K21" i="49"/>
  <c r="K17" i="71"/>
  <c r="AH9" i="55"/>
  <c r="AQ9" i="55" s="1"/>
  <c r="AH10" i="66"/>
  <c r="AQ10" i="66" s="1"/>
  <c r="AI9" i="73"/>
  <c r="AN9" i="73"/>
  <c r="X10" i="22"/>
  <c r="Z10" i="22" s="1"/>
  <c r="Y10" i="22"/>
  <c r="X11" i="81"/>
  <c r="Y11" i="81"/>
  <c r="AN10" i="31"/>
  <c r="AI10" i="31"/>
  <c r="Y10" i="79"/>
  <c r="X10" i="79"/>
  <c r="Z10" i="79" s="1"/>
  <c r="AH10" i="35"/>
  <c r="AQ10" i="35" s="1"/>
  <c r="K17" i="24"/>
  <c r="K17" i="55"/>
  <c r="AN9" i="23"/>
  <c r="AI9" i="23"/>
  <c r="AH11" i="36"/>
  <c r="AQ11" i="36" s="1"/>
  <c r="Z11" i="20"/>
  <c r="K17" i="7"/>
  <c r="K17" i="63"/>
  <c r="K21" i="58"/>
  <c r="AI9" i="86"/>
  <c r="AN9" i="86"/>
  <c r="Z10" i="75"/>
  <c r="AR9" i="16"/>
  <c r="K18" i="16"/>
  <c r="Y10" i="12"/>
  <c r="X10" i="12"/>
  <c r="AN9" i="96"/>
  <c r="AI9" i="96"/>
  <c r="K21" i="10"/>
  <c r="K21" i="4"/>
  <c r="AH10" i="72"/>
  <c r="AQ10" i="72" s="1"/>
  <c r="Y10" i="74"/>
  <c r="X10" i="74"/>
  <c r="K20" i="1"/>
  <c r="AR9" i="27"/>
  <c r="AR8" i="45"/>
  <c r="AI9" i="50"/>
  <c r="AN9" i="50"/>
  <c r="Y10" i="11"/>
  <c r="X10" i="11"/>
  <c r="Z10" i="70"/>
  <c r="Z10" i="76"/>
  <c r="K19" i="61"/>
  <c r="AI10" i="21"/>
  <c r="AN10" i="21"/>
  <c r="AR9" i="65"/>
  <c r="AN10" i="7"/>
  <c r="AI10" i="7"/>
  <c r="Z10" i="77"/>
  <c r="AH10" i="39"/>
  <c r="AQ10" i="39" s="1"/>
  <c r="AH11" i="17"/>
  <c r="AQ11" i="17" s="1"/>
  <c r="AI10" i="19"/>
  <c r="AN10" i="19"/>
  <c r="AH10" i="16"/>
  <c r="AQ10" i="16" s="1"/>
  <c r="X10" i="61"/>
  <c r="Y10" i="61"/>
  <c r="Z10" i="66"/>
  <c r="AI9" i="64"/>
  <c r="AN9" i="64"/>
  <c r="K17" i="67"/>
  <c r="Y10" i="5"/>
  <c r="X10" i="5"/>
  <c r="AI9" i="22"/>
  <c r="AN9" i="22"/>
  <c r="AI10" i="30"/>
  <c r="AN10" i="30"/>
  <c r="AI10" i="43"/>
  <c r="AN10" i="43"/>
  <c r="X11" i="80"/>
  <c r="Y11" i="80"/>
  <c r="Z11" i="80" s="1"/>
  <c r="X11" i="6"/>
  <c r="Z11" i="6" s="1"/>
  <c r="Y11" i="6"/>
  <c r="Y10" i="48"/>
  <c r="X10" i="48"/>
  <c r="AI9" i="71"/>
  <c r="AN9" i="71"/>
  <c r="W11" i="58"/>
  <c r="AF10" i="58"/>
  <c r="AO10" i="58" s="1"/>
  <c r="AE10" i="58"/>
  <c r="AG10" i="58"/>
  <c r="AP10" i="58" s="1"/>
  <c r="AR9" i="14"/>
  <c r="AH10" i="57"/>
  <c r="AQ10" i="57" s="1"/>
  <c r="X10" i="50"/>
  <c r="Y10" i="50"/>
  <c r="Z10" i="87"/>
  <c r="Y10" i="87"/>
  <c r="X10" i="87"/>
  <c r="Y10" i="15"/>
  <c r="X10" i="15"/>
  <c r="Z10" i="32"/>
  <c r="Y10" i="32"/>
  <c r="X10" i="32"/>
  <c r="X10" i="2"/>
  <c r="Y10" i="2"/>
  <c r="AH9" i="45"/>
  <c r="AQ9" i="45" s="1"/>
  <c r="AR9" i="49"/>
  <c r="AH11" i="94"/>
  <c r="AQ11" i="94" s="1"/>
  <c r="AH10" i="65"/>
  <c r="AQ10" i="65" s="1"/>
  <c r="AH10" i="34"/>
  <c r="AQ10" i="34" s="1"/>
  <c r="AR9" i="66"/>
  <c r="AR8" i="60"/>
  <c r="AH10" i="4"/>
  <c r="AQ10" i="4" s="1"/>
  <c r="AR9" i="4"/>
  <c r="AH10" i="37"/>
  <c r="AQ10" i="37" s="1"/>
  <c r="AG9" i="8"/>
  <c r="AP9" i="8" s="1"/>
  <c r="AF9" i="8"/>
  <c r="AO9" i="8" s="1"/>
  <c r="AE9" i="8"/>
  <c r="W10" i="8"/>
  <c r="K19" i="13"/>
  <c r="AG10" i="53"/>
  <c r="AP10" i="53" s="1"/>
  <c r="AF10" i="53"/>
  <c r="AO10" i="53" s="1"/>
  <c r="W11" i="53"/>
  <c r="AE10" i="53"/>
  <c r="Z10" i="28"/>
  <c r="Z11" i="51"/>
  <c r="Y11" i="51"/>
  <c r="X11" i="51"/>
  <c r="K18" i="15"/>
  <c r="Z10" i="18"/>
  <c r="Y10" i="18"/>
  <c r="X10" i="18"/>
  <c r="X11" i="84"/>
  <c r="Y11" i="84"/>
  <c r="K17" i="59"/>
  <c r="AE10" i="39"/>
  <c r="AG10" i="39"/>
  <c r="AP10" i="39" s="1"/>
  <c r="AF10" i="39"/>
  <c r="AO10" i="39" s="1"/>
  <c r="W11" i="39"/>
  <c r="K19" i="54"/>
  <c r="AN9" i="61"/>
  <c r="AI9" i="61"/>
  <c r="K17" i="52"/>
  <c r="AR9" i="76"/>
  <c r="K18" i="18"/>
  <c r="Z9" i="55"/>
  <c r="K17" i="72"/>
  <c r="Z11" i="82"/>
  <c r="Y11" i="82"/>
  <c r="X11" i="82"/>
  <c r="AH10" i="40"/>
  <c r="AQ10" i="40" s="1"/>
  <c r="Y10" i="83"/>
  <c r="X10" i="83"/>
  <c r="Z10" i="83" s="1"/>
  <c r="AN9" i="5"/>
  <c r="AI9" i="5"/>
  <c r="AI10" i="88"/>
  <c r="AN10" i="88"/>
  <c r="X11" i="56"/>
  <c r="Z11" i="56" s="1"/>
  <c r="Y11" i="56"/>
  <c r="AN10" i="6"/>
  <c r="AI10" i="6"/>
  <c r="X10" i="71"/>
  <c r="Y10" i="71"/>
  <c r="Z10" i="71" s="1"/>
  <c r="AN11" i="85"/>
  <c r="AI11" i="85"/>
  <c r="X10" i="38"/>
  <c r="Y10" i="38"/>
  <c r="Z11" i="9"/>
  <c r="X11" i="9"/>
  <c r="Y11" i="9"/>
  <c r="AI10" i="25"/>
  <c r="AN10" i="25"/>
  <c r="W11" i="14"/>
  <c r="AF10" i="14"/>
  <c r="AO10" i="14" s="1"/>
  <c r="AG10" i="14"/>
  <c r="AP10" i="14" s="1"/>
  <c r="AE10" i="14"/>
  <c r="AN10" i="47"/>
  <c r="AI10" i="47"/>
  <c r="AR9" i="90"/>
  <c r="AG9" i="91"/>
  <c r="AP9" i="91" s="1"/>
  <c r="AF9" i="91"/>
  <c r="AO9" i="91" s="1"/>
  <c r="AE9" i="91"/>
  <c r="W10" i="91"/>
  <c r="AI10" i="41"/>
  <c r="AN10" i="41"/>
  <c r="Z10" i="35"/>
  <c r="Z10" i="49"/>
  <c r="AH10" i="59"/>
  <c r="AQ10" i="59" s="1"/>
  <c r="K19" i="57"/>
  <c r="AR9" i="72"/>
  <c r="X10" i="68"/>
  <c r="Y10" i="68"/>
  <c r="Z10" i="68" s="1"/>
  <c r="AH10" i="24"/>
  <c r="AQ10" i="24" s="1"/>
  <c r="AH10" i="44"/>
  <c r="AQ10" i="44" s="1"/>
  <c r="AH10" i="27"/>
  <c r="AQ10" i="27" s="1"/>
  <c r="AR9" i="37"/>
  <c r="Y11" i="26"/>
  <c r="X11" i="26"/>
  <c r="AR10" i="1"/>
  <c r="Z10" i="59"/>
  <c r="AN9" i="32"/>
  <c r="AI9" i="32"/>
  <c r="AI9" i="2"/>
  <c r="AN9" i="2"/>
  <c r="Z11" i="36"/>
  <c r="AR9" i="24"/>
  <c r="AH11" i="1"/>
  <c r="AQ11" i="1" s="1"/>
  <c r="K17" i="19"/>
  <c r="Z11" i="94"/>
  <c r="AR9" i="59"/>
  <c r="K19" i="66"/>
  <c r="Y10" i="86"/>
  <c r="Z10" i="86" s="1"/>
  <c r="X10" i="86"/>
  <c r="AN9" i="68"/>
  <c r="AI9" i="68"/>
  <c r="AR9" i="62"/>
  <c r="K19" i="62"/>
  <c r="Z10" i="65"/>
  <c r="K21" i="3"/>
  <c r="K17" i="11"/>
  <c r="AH9" i="10"/>
  <c r="AQ9" i="10" s="1"/>
  <c r="AI9" i="74"/>
  <c r="AN9" i="74"/>
  <c r="Z10" i="4"/>
  <c r="AH10" i="62"/>
  <c r="AQ10" i="62" s="1"/>
  <c r="K17" i="60"/>
  <c r="Z10" i="42"/>
  <c r="Y10" i="42"/>
  <c r="X10" i="42"/>
  <c r="K19" i="9"/>
  <c r="K19" i="65"/>
  <c r="AH9" i="60"/>
  <c r="AQ9" i="60" s="1"/>
  <c r="AI10" i="51"/>
  <c r="AN10" i="51"/>
  <c r="AH9" i="69"/>
  <c r="AQ9" i="69" s="1"/>
  <c r="K17" i="8"/>
  <c r="AH10" i="90"/>
  <c r="AQ10" i="90" s="1"/>
  <c r="AR10" i="36"/>
  <c r="Z11" i="17"/>
  <c r="Z10" i="16"/>
  <c r="AH9" i="3"/>
  <c r="AQ9" i="3" s="1"/>
  <c r="AR9" i="70"/>
  <c r="AH9" i="89"/>
  <c r="AQ9" i="89" s="1"/>
  <c r="Y10" i="64"/>
  <c r="X10" i="64"/>
  <c r="Z10" i="40"/>
  <c r="AI10" i="56"/>
  <c r="AN10" i="56"/>
  <c r="AN10" i="81"/>
  <c r="AI10" i="81"/>
  <c r="X11" i="31"/>
  <c r="Y11" i="31"/>
  <c r="AN9" i="95"/>
  <c r="AI9" i="95"/>
  <c r="AI9" i="79"/>
  <c r="AN9" i="79"/>
  <c r="AI10" i="9"/>
  <c r="AN10" i="9"/>
  <c r="Z11" i="25"/>
  <c r="Y11" i="25"/>
  <c r="X11" i="25"/>
  <c r="Y10" i="23"/>
  <c r="X10" i="23"/>
  <c r="K18" i="22"/>
  <c r="AR9" i="33"/>
  <c r="AH10" i="67"/>
  <c r="AQ10" i="67" s="1"/>
  <c r="Z11" i="21"/>
  <c r="X11" i="21"/>
  <c r="Y11" i="21"/>
  <c r="Y11" i="54"/>
  <c r="X11" i="54"/>
  <c r="AG9" i="45"/>
  <c r="AP9" i="45" s="1"/>
  <c r="AF9" i="45"/>
  <c r="AO9" i="45" s="1"/>
  <c r="AE9" i="45"/>
  <c r="W10" i="45"/>
  <c r="AG11" i="1"/>
  <c r="AP11" i="1" s="1"/>
  <c r="AF11" i="1"/>
  <c r="AO11" i="1" s="1"/>
  <c r="W12" i="1"/>
  <c r="AE11" i="1"/>
  <c r="K17" i="12"/>
  <c r="K17" i="50"/>
  <c r="K17" i="23"/>
  <c r="AR9" i="40"/>
  <c r="AR8" i="10"/>
  <c r="K19" i="69"/>
  <c r="AH10" i="52"/>
  <c r="AQ10" i="52" s="1"/>
  <c r="AF10" i="24"/>
  <c r="AO10" i="24" s="1"/>
  <c r="AE10" i="24"/>
  <c r="W11" i="24"/>
  <c r="AG10" i="24"/>
  <c r="AP10" i="24" s="1"/>
  <c r="AN9" i="12"/>
  <c r="AI9" i="12"/>
  <c r="Z10" i="34"/>
  <c r="AN10" i="93"/>
  <c r="AI10" i="93"/>
  <c r="AR9" i="67"/>
  <c r="AR9" i="63"/>
  <c r="AR9" i="35"/>
  <c r="AG10" i="62"/>
  <c r="AP10" i="62" s="1"/>
  <c r="AF10" i="62"/>
  <c r="AO10" i="62" s="1"/>
  <c r="AE10" i="62"/>
  <c r="W11" i="62"/>
  <c r="AH10" i="33"/>
  <c r="AQ10" i="33" s="1"/>
  <c r="AF10" i="37"/>
  <c r="AO10" i="37" s="1"/>
  <c r="AE10" i="37"/>
  <c r="AG10" i="37"/>
  <c r="AP10" i="37" s="1"/>
  <c r="W11" i="37"/>
  <c r="AR8" i="3"/>
  <c r="K18" i="17"/>
  <c r="AN9" i="42"/>
  <c r="AI9" i="42"/>
  <c r="K21" i="2"/>
  <c r="AR8" i="89"/>
  <c r="AR8" i="91"/>
  <c r="AR9" i="52"/>
  <c r="AR10" i="17"/>
  <c r="K17" i="64"/>
  <c r="K17" i="68"/>
  <c r="Z11" i="7"/>
  <c r="X11" i="7"/>
  <c r="Y11" i="7"/>
  <c r="AF10" i="90"/>
  <c r="AO10" i="90" s="1"/>
  <c r="AG10" i="90"/>
  <c r="AP10" i="90" s="1"/>
  <c r="W11" i="90"/>
  <c r="AE10" i="90"/>
  <c r="AH10" i="13"/>
  <c r="AQ10" i="13" s="1"/>
  <c r="K17" i="51"/>
  <c r="AH10" i="14"/>
  <c r="AQ10" i="14" s="1"/>
  <c r="AI10" i="82"/>
  <c r="AN10" i="82"/>
  <c r="Y11" i="47"/>
  <c r="Z11" i="47" s="1"/>
  <c r="X11" i="47"/>
  <c r="AR9" i="77"/>
  <c r="AH9" i="91"/>
  <c r="AQ9" i="91" s="1"/>
  <c r="Y11" i="30"/>
  <c r="X11" i="30"/>
  <c r="Z11" i="43"/>
  <c r="Y11" i="43"/>
  <c r="X11" i="43"/>
  <c r="AN10" i="80"/>
  <c r="AI10" i="80"/>
  <c r="AI9" i="48"/>
  <c r="AN9" i="48"/>
  <c r="X11" i="41"/>
  <c r="Y11" i="41"/>
  <c r="W11" i="71" l="1"/>
  <c r="AG10" i="71"/>
  <c r="AP10" i="71" s="1"/>
  <c r="AE10" i="71"/>
  <c r="AF10" i="71"/>
  <c r="AO10" i="71" s="1"/>
  <c r="AF10" i="22"/>
  <c r="AO10" i="22" s="1"/>
  <c r="AE10" i="22"/>
  <c r="W11" i="22"/>
  <c r="AG10" i="22"/>
  <c r="AP10" i="22" s="1"/>
  <c r="W12" i="47"/>
  <c r="AG11" i="47"/>
  <c r="AP11" i="47" s="1"/>
  <c r="AF11" i="47"/>
  <c r="AO11" i="47" s="1"/>
  <c r="AE11" i="47"/>
  <c r="AF11" i="88"/>
  <c r="AO11" i="88" s="1"/>
  <c r="AE11" i="88"/>
  <c r="AG11" i="88"/>
  <c r="AP11" i="88" s="1"/>
  <c r="W12" i="88"/>
  <c r="AF10" i="68"/>
  <c r="AO10" i="68" s="1"/>
  <c r="AE10" i="68"/>
  <c r="W11" i="68"/>
  <c r="AG10" i="68"/>
  <c r="AP10" i="68" s="1"/>
  <c r="AE11" i="6"/>
  <c r="AG11" i="6"/>
  <c r="AP11" i="6" s="1"/>
  <c r="AF11" i="6"/>
  <c r="AO11" i="6" s="1"/>
  <c r="W12" i="6"/>
  <c r="W11" i="83"/>
  <c r="AG10" i="83"/>
  <c r="AP10" i="83" s="1"/>
  <c r="AF10" i="83"/>
  <c r="AO10" i="83" s="1"/>
  <c r="AE10" i="83"/>
  <c r="AE11" i="80"/>
  <c r="W12" i="80"/>
  <c r="AG11" i="80"/>
  <c r="AP11" i="80" s="1"/>
  <c r="AF11" i="80"/>
  <c r="AO11" i="80" s="1"/>
  <c r="AF10" i="86"/>
  <c r="AO10" i="86" s="1"/>
  <c r="AE10" i="86"/>
  <c r="AG10" i="86"/>
  <c r="AP10" i="86" s="1"/>
  <c r="W11" i="86"/>
  <c r="AF11" i="56"/>
  <c r="AO11" i="56" s="1"/>
  <c r="AE11" i="56"/>
  <c r="W12" i="56"/>
  <c r="AG11" i="56"/>
  <c r="AP11" i="56" s="1"/>
  <c r="AF10" i="79"/>
  <c r="AO10" i="79" s="1"/>
  <c r="AE10" i="79"/>
  <c r="W11" i="79"/>
  <c r="AG10" i="79"/>
  <c r="AP10" i="79" s="1"/>
  <c r="W11" i="96"/>
  <c r="AG10" i="96"/>
  <c r="AP10" i="96" s="1"/>
  <c r="AF10" i="96"/>
  <c r="AO10" i="96" s="1"/>
  <c r="AE10" i="96"/>
  <c r="K18" i="51"/>
  <c r="K18" i="68"/>
  <c r="K22" i="2"/>
  <c r="AN10" i="62"/>
  <c r="AI10" i="62"/>
  <c r="AR9" i="12"/>
  <c r="Z10" i="45"/>
  <c r="Y10" i="45"/>
  <c r="X10" i="45"/>
  <c r="AH11" i="31"/>
  <c r="AQ11" i="31" s="1"/>
  <c r="W11" i="42"/>
  <c r="AG10" i="42"/>
  <c r="AP10" i="42" s="1"/>
  <c r="AE10" i="42"/>
  <c r="AF10" i="42"/>
  <c r="AO10" i="42" s="1"/>
  <c r="AR9" i="48"/>
  <c r="AH11" i="30"/>
  <c r="AQ11" i="30" s="1"/>
  <c r="Y11" i="90"/>
  <c r="X11" i="90"/>
  <c r="Y11" i="62"/>
  <c r="Z11" i="62" s="1"/>
  <c r="X11" i="62"/>
  <c r="W11" i="34"/>
  <c r="AG10" i="34"/>
  <c r="AP10" i="34" s="1"/>
  <c r="AE10" i="34"/>
  <c r="AF10" i="34"/>
  <c r="AO10" i="34" s="1"/>
  <c r="K18" i="50"/>
  <c r="AH11" i="54"/>
  <c r="AQ11" i="54" s="1"/>
  <c r="AH10" i="23"/>
  <c r="AQ10" i="23" s="1"/>
  <c r="AR10" i="56"/>
  <c r="K18" i="8"/>
  <c r="AG10" i="4"/>
  <c r="AP10" i="4" s="1"/>
  <c r="AF10" i="4"/>
  <c r="AO10" i="4" s="1"/>
  <c r="AE10" i="4"/>
  <c r="W11" i="4"/>
  <c r="K18" i="11"/>
  <c r="W12" i="36"/>
  <c r="AG11" i="36"/>
  <c r="AP11" i="36" s="1"/>
  <c r="AF11" i="36"/>
  <c r="AO11" i="36" s="1"/>
  <c r="AE11" i="36"/>
  <c r="AH11" i="9"/>
  <c r="AQ11" i="9" s="1"/>
  <c r="K20" i="54"/>
  <c r="W12" i="51"/>
  <c r="AF11" i="51"/>
  <c r="AO11" i="51" s="1"/>
  <c r="AE11" i="51"/>
  <c r="AG11" i="51"/>
  <c r="AP11" i="51" s="1"/>
  <c r="K20" i="13"/>
  <c r="X11" i="58"/>
  <c r="Y11" i="58"/>
  <c r="AH10" i="5"/>
  <c r="AQ10" i="5" s="1"/>
  <c r="AR9" i="64"/>
  <c r="K21" i="1"/>
  <c r="K22" i="58"/>
  <c r="AH11" i="19"/>
  <c r="AQ11" i="19" s="1"/>
  <c r="X12" i="78"/>
  <c r="Y12" i="78"/>
  <c r="K20" i="21"/>
  <c r="AR9" i="38"/>
  <c r="AH10" i="95"/>
  <c r="AQ10" i="95" s="1"/>
  <c r="AR9" i="87"/>
  <c r="AR10" i="84"/>
  <c r="K19" i="5"/>
  <c r="AI10" i="29"/>
  <c r="AN10" i="29"/>
  <c r="K20" i="6"/>
  <c r="X10" i="92"/>
  <c r="Y10" i="92"/>
  <c r="AR10" i="54"/>
  <c r="Z10" i="3"/>
  <c r="Y10" i="3"/>
  <c r="X10" i="3"/>
  <c r="X11" i="67"/>
  <c r="Y11" i="67"/>
  <c r="AN9" i="10"/>
  <c r="AI9" i="10"/>
  <c r="X11" i="57"/>
  <c r="Y11" i="57"/>
  <c r="AE10" i="40"/>
  <c r="AG10" i="40"/>
  <c r="AP10" i="40" s="1"/>
  <c r="W11" i="40"/>
  <c r="AF10" i="40"/>
  <c r="AO10" i="40" s="1"/>
  <c r="AR9" i="50"/>
  <c r="AF11" i="19"/>
  <c r="AO11" i="19" s="1"/>
  <c r="AE11" i="19"/>
  <c r="W12" i="19"/>
  <c r="AG11" i="19"/>
  <c r="AP11" i="19" s="1"/>
  <c r="W11" i="73"/>
  <c r="AG10" i="73"/>
  <c r="AP10" i="73" s="1"/>
  <c r="AF10" i="73"/>
  <c r="AO10" i="73" s="1"/>
  <c r="AE10" i="73"/>
  <c r="AH11" i="93"/>
  <c r="AQ11" i="93" s="1"/>
  <c r="AI9" i="3"/>
  <c r="AN9" i="3"/>
  <c r="AI10" i="44"/>
  <c r="AN10" i="44"/>
  <c r="AI10" i="57"/>
  <c r="AN10" i="57"/>
  <c r="Z11" i="30"/>
  <c r="AR10" i="82"/>
  <c r="AR9" i="42"/>
  <c r="X11" i="37"/>
  <c r="Y11" i="37"/>
  <c r="K18" i="12"/>
  <c r="Z11" i="54"/>
  <c r="Z10" i="23"/>
  <c r="Z11" i="31"/>
  <c r="AH10" i="64"/>
  <c r="AQ10" i="64" s="1"/>
  <c r="W11" i="16"/>
  <c r="AF10" i="16"/>
  <c r="AO10" i="16" s="1"/>
  <c r="AG10" i="16"/>
  <c r="AP10" i="16" s="1"/>
  <c r="AE10" i="16"/>
  <c r="K20" i="65"/>
  <c r="AR9" i="74"/>
  <c r="K22" i="3"/>
  <c r="AR9" i="68"/>
  <c r="K20" i="66"/>
  <c r="AR9" i="2"/>
  <c r="AH11" i="26"/>
  <c r="AQ11" i="26" s="1"/>
  <c r="AH10" i="68"/>
  <c r="AQ10" i="68" s="1"/>
  <c r="Y11" i="14"/>
  <c r="X11" i="14"/>
  <c r="AH10" i="71"/>
  <c r="AQ10" i="71" s="1"/>
  <c r="AE9" i="55"/>
  <c r="W10" i="55"/>
  <c r="AG9" i="55"/>
  <c r="AP9" i="55" s="1"/>
  <c r="AF9" i="55"/>
  <c r="AO9" i="55" s="1"/>
  <c r="K18" i="52"/>
  <c r="AN10" i="53"/>
  <c r="AI10" i="53"/>
  <c r="Y10" i="8"/>
  <c r="Z10" i="8" s="1"/>
  <c r="X10" i="8"/>
  <c r="AH10" i="15"/>
  <c r="AQ10" i="15" s="1"/>
  <c r="AR9" i="71"/>
  <c r="Z10" i="5"/>
  <c r="AR10" i="19"/>
  <c r="AE10" i="70"/>
  <c r="W11" i="70"/>
  <c r="AF10" i="70"/>
  <c r="AO10" i="70" s="1"/>
  <c r="AG10" i="70"/>
  <c r="AP10" i="70" s="1"/>
  <c r="AH10" i="74"/>
  <c r="AQ10" i="74" s="1"/>
  <c r="K22" i="4"/>
  <c r="W11" i="75"/>
  <c r="AG10" i="75"/>
  <c r="AP10" i="75" s="1"/>
  <c r="AE10" i="75"/>
  <c r="AF10" i="75"/>
  <c r="AO10" i="75" s="1"/>
  <c r="K18" i="63"/>
  <c r="K18" i="55"/>
  <c r="AN11" i="78"/>
  <c r="AI11" i="78"/>
  <c r="Y11" i="63"/>
  <c r="X11" i="63"/>
  <c r="AN10" i="52"/>
  <c r="AI10" i="52"/>
  <c r="AH11" i="88"/>
  <c r="AQ11" i="88" s="1"/>
  <c r="Y10" i="89"/>
  <c r="Z10" i="89" s="1"/>
  <c r="X10" i="89"/>
  <c r="X11" i="29"/>
  <c r="Y11" i="29"/>
  <c r="Y10" i="46"/>
  <c r="Z10" i="46" s="1"/>
  <c r="X10" i="46"/>
  <c r="AR10" i="26"/>
  <c r="Z11" i="93"/>
  <c r="Y10" i="69"/>
  <c r="Z10" i="69" s="1"/>
  <c r="X10" i="69"/>
  <c r="AI10" i="27"/>
  <c r="AN10" i="27"/>
  <c r="X10" i="10"/>
  <c r="Y10" i="10"/>
  <c r="Z10" i="10" s="1"/>
  <c r="AI10" i="72"/>
  <c r="AN10" i="72"/>
  <c r="AR10" i="80"/>
  <c r="K20" i="57"/>
  <c r="W12" i="9"/>
  <c r="AG11" i="9"/>
  <c r="AP11" i="9" s="1"/>
  <c r="AE11" i="9"/>
  <c r="AF11" i="9"/>
  <c r="AO11" i="9" s="1"/>
  <c r="AH11" i="56"/>
  <c r="AQ11" i="56" s="1"/>
  <c r="Y11" i="39"/>
  <c r="X11" i="39"/>
  <c r="K18" i="59"/>
  <c r="AE10" i="18"/>
  <c r="W11" i="18"/>
  <c r="AG10" i="18"/>
  <c r="AP10" i="18" s="1"/>
  <c r="AF10" i="18"/>
  <c r="AO10" i="18" s="1"/>
  <c r="W11" i="28"/>
  <c r="AG10" i="28"/>
  <c r="AP10" i="28" s="1"/>
  <c r="AF10" i="28"/>
  <c r="AO10" i="28" s="1"/>
  <c r="AE10" i="28"/>
  <c r="AG10" i="87"/>
  <c r="AP10" i="87" s="1"/>
  <c r="AF10" i="87"/>
  <c r="AO10" i="87" s="1"/>
  <c r="AE10" i="87"/>
  <c r="W11" i="87"/>
  <c r="AR10" i="43"/>
  <c r="AG10" i="76"/>
  <c r="AP10" i="76" s="1"/>
  <c r="AF10" i="76"/>
  <c r="AO10" i="76" s="1"/>
  <c r="AE10" i="76"/>
  <c r="W11" i="76"/>
  <c r="AH10" i="12"/>
  <c r="AQ10" i="12" s="1"/>
  <c r="AG10" i="95"/>
  <c r="AP10" i="95" s="1"/>
  <c r="AF10" i="95"/>
  <c r="AO10" i="95" s="1"/>
  <c r="W11" i="95"/>
  <c r="AE10" i="95"/>
  <c r="K18" i="20"/>
  <c r="AI10" i="33"/>
  <c r="AN10" i="33"/>
  <c r="AH11" i="41"/>
  <c r="AQ11" i="41" s="1"/>
  <c r="AH11" i="43"/>
  <c r="AQ11" i="43" s="1"/>
  <c r="AN11" i="1"/>
  <c r="AI11" i="1"/>
  <c r="AN9" i="45"/>
  <c r="AI9" i="45"/>
  <c r="AH11" i="25"/>
  <c r="AQ11" i="25" s="1"/>
  <c r="AR9" i="79"/>
  <c r="AR10" i="81"/>
  <c r="AF11" i="17"/>
  <c r="AO11" i="17" s="1"/>
  <c r="AE11" i="17"/>
  <c r="W12" i="17"/>
  <c r="AG11" i="17"/>
  <c r="AP11" i="17" s="1"/>
  <c r="K20" i="9"/>
  <c r="K18" i="60"/>
  <c r="W11" i="65"/>
  <c r="AG10" i="65"/>
  <c r="AP10" i="65" s="1"/>
  <c r="AF10" i="65"/>
  <c r="AO10" i="65" s="1"/>
  <c r="AE10" i="65"/>
  <c r="AR9" i="32"/>
  <c r="Y10" i="91"/>
  <c r="X10" i="91"/>
  <c r="AR10" i="47"/>
  <c r="AH10" i="38"/>
  <c r="AQ10" i="38" s="1"/>
  <c r="AH11" i="82"/>
  <c r="AQ11" i="82" s="1"/>
  <c r="AR9" i="61"/>
  <c r="AH11" i="84"/>
  <c r="AQ11" i="84" s="1"/>
  <c r="K19" i="15"/>
  <c r="X11" i="53"/>
  <c r="Y11" i="53"/>
  <c r="AN9" i="8"/>
  <c r="AI9" i="8"/>
  <c r="AH10" i="2"/>
  <c r="AQ10" i="2" s="1"/>
  <c r="AH10" i="50"/>
  <c r="AQ10" i="50" s="1"/>
  <c r="AH10" i="48"/>
  <c r="AQ10" i="48" s="1"/>
  <c r="AR10" i="30"/>
  <c r="AH10" i="61"/>
  <c r="AQ10" i="61" s="1"/>
  <c r="AH10" i="11"/>
  <c r="AQ10" i="11" s="1"/>
  <c r="Z10" i="12"/>
  <c r="AN10" i="63"/>
  <c r="AI10" i="63"/>
  <c r="Z11" i="52"/>
  <c r="X11" i="52"/>
  <c r="Y11" i="52"/>
  <c r="AH12" i="85"/>
  <c r="AQ12" i="85" s="1"/>
  <c r="AR9" i="83"/>
  <c r="AR9" i="18"/>
  <c r="AR9" i="11"/>
  <c r="Z10" i="60"/>
  <c r="X10" i="60"/>
  <c r="Y10" i="60"/>
  <c r="AI9" i="69"/>
  <c r="AN9" i="69"/>
  <c r="X11" i="72"/>
  <c r="Y11" i="72"/>
  <c r="AR10" i="41"/>
  <c r="AH10" i="83"/>
  <c r="AQ10" i="83" s="1"/>
  <c r="K18" i="72"/>
  <c r="W11" i="32"/>
  <c r="AG10" i="32"/>
  <c r="AP10" i="32" s="1"/>
  <c r="AF10" i="32"/>
  <c r="AO10" i="32" s="1"/>
  <c r="AE10" i="32"/>
  <c r="AH11" i="6"/>
  <c r="AQ11" i="6" s="1"/>
  <c r="AG10" i="66"/>
  <c r="AP10" i="66" s="1"/>
  <c r="W11" i="66"/>
  <c r="AF10" i="66"/>
  <c r="AO10" i="66" s="1"/>
  <c r="AE10" i="66"/>
  <c r="AR10" i="31"/>
  <c r="AH10" i="22"/>
  <c r="AQ10" i="22" s="1"/>
  <c r="AI10" i="13"/>
  <c r="AN10" i="13"/>
  <c r="AH10" i="96"/>
  <c r="AQ10" i="96" s="1"/>
  <c r="K18" i="64"/>
  <c r="Z11" i="41"/>
  <c r="AH11" i="47"/>
  <c r="AQ11" i="47" s="1"/>
  <c r="AH11" i="7"/>
  <c r="AQ11" i="7" s="1"/>
  <c r="K19" i="17"/>
  <c r="AR10" i="93"/>
  <c r="X11" i="24"/>
  <c r="Y11" i="24"/>
  <c r="K20" i="69"/>
  <c r="K18" i="23"/>
  <c r="Z12" i="1"/>
  <c r="Y12" i="1"/>
  <c r="X12" i="1"/>
  <c r="AH11" i="21"/>
  <c r="AQ11" i="21" s="1"/>
  <c r="AR9" i="95"/>
  <c r="Z10" i="64"/>
  <c r="AR10" i="51"/>
  <c r="AH10" i="86"/>
  <c r="AQ10" i="86" s="1"/>
  <c r="Z11" i="26"/>
  <c r="W11" i="49"/>
  <c r="AF10" i="49"/>
  <c r="AO10" i="49" s="1"/>
  <c r="AE10" i="49"/>
  <c r="AG10" i="49"/>
  <c r="AP10" i="49" s="1"/>
  <c r="AN9" i="91"/>
  <c r="AI9" i="91"/>
  <c r="AR10" i="25"/>
  <c r="Z10" i="38"/>
  <c r="AR10" i="6"/>
  <c r="AR10" i="88"/>
  <c r="K19" i="18"/>
  <c r="Z11" i="84"/>
  <c r="AH11" i="51"/>
  <c r="AQ11" i="51" s="1"/>
  <c r="Z10" i="2"/>
  <c r="Z10" i="15"/>
  <c r="Z10" i="50"/>
  <c r="AI10" i="58"/>
  <c r="AN10" i="58"/>
  <c r="AH11" i="80"/>
  <c r="AQ11" i="80" s="1"/>
  <c r="K18" i="67"/>
  <c r="Z10" i="61"/>
  <c r="AG10" i="77"/>
  <c r="AP10" i="77" s="1"/>
  <c r="AF10" i="77"/>
  <c r="AO10" i="77" s="1"/>
  <c r="AE10" i="77"/>
  <c r="W11" i="77"/>
  <c r="AR10" i="21"/>
  <c r="Z10" i="74"/>
  <c r="K22" i="10"/>
  <c r="AR9" i="86"/>
  <c r="K18" i="7"/>
  <c r="K18" i="24"/>
  <c r="AH10" i="79"/>
  <c r="AQ10" i="79" s="1"/>
  <c r="AH11" i="81"/>
  <c r="AQ11" i="81" s="1"/>
  <c r="AR9" i="73"/>
  <c r="K18" i="71"/>
  <c r="Y11" i="13"/>
  <c r="Z11" i="13" s="1"/>
  <c r="X11" i="13"/>
  <c r="Z12" i="85"/>
  <c r="K20" i="70"/>
  <c r="K20" i="53"/>
  <c r="AN9" i="92"/>
  <c r="AI9" i="92"/>
  <c r="AN9" i="60"/>
  <c r="AI9" i="60"/>
  <c r="X11" i="44"/>
  <c r="Y11" i="44"/>
  <c r="AN10" i="67"/>
  <c r="AI10" i="67"/>
  <c r="Y11" i="33"/>
  <c r="X11" i="33"/>
  <c r="AR10" i="9"/>
  <c r="K18" i="19"/>
  <c r="W12" i="43"/>
  <c r="AG11" i="43"/>
  <c r="AP11" i="43" s="1"/>
  <c r="AF11" i="43"/>
  <c r="AO11" i="43" s="1"/>
  <c r="AE11" i="43"/>
  <c r="AN10" i="90"/>
  <c r="AI10" i="90"/>
  <c r="AE11" i="7"/>
  <c r="AG11" i="7"/>
  <c r="AP11" i="7" s="1"/>
  <c r="AF11" i="7"/>
  <c r="AO11" i="7" s="1"/>
  <c r="W12" i="7"/>
  <c r="AI10" i="37"/>
  <c r="AN10" i="37"/>
  <c r="AI10" i="24"/>
  <c r="AN10" i="24"/>
  <c r="AG11" i="21"/>
  <c r="AP11" i="21" s="1"/>
  <c r="AF11" i="21"/>
  <c r="AO11" i="21" s="1"/>
  <c r="AE11" i="21"/>
  <c r="W12" i="21"/>
  <c r="K19" i="22"/>
  <c r="AF11" i="25"/>
  <c r="AO11" i="25" s="1"/>
  <c r="AE11" i="25"/>
  <c r="W12" i="25"/>
  <c r="AG11" i="25"/>
  <c r="AP11" i="25" s="1"/>
  <c r="AH10" i="42"/>
  <c r="AQ10" i="42" s="1"/>
  <c r="K20" i="62"/>
  <c r="AF11" i="94"/>
  <c r="AO11" i="94" s="1"/>
  <c r="AE11" i="94"/>
  <c r="AG11" i="94"/>
  <c r="AP11" i="94" s="1"/>
  <c r="W12" i="94"/>
  <c r="AG10" i="59"/>
  <c r="AP10" i="59" s="1"/>
  <c r="AE10" i="59"/>
  <c r="W11" i="59"/>
  <c r="AF10" i="59"/>
  <c r="AO10" i="59" s="1"/>
  <c r="AE10" i="35"/>
  <c r="W11" i="35"/>
  <c r="AG10" i="35"/>
  <c r="AP10" i="35" s="1"/>
  <c r="AF10" i="35"/>
  <c r="AO10" i="35" s="1"/>
  <c r="AI10" i="14"/>
  <c r="AN10" i="14"/>
  <c r="AR11" i="85"/>
  <c r="AR9" i="5"/>
  <c r="AE11" i="82"/>
  <c r="W12" i="82"/>
  <c r="AG11" i="82"/>
  <c r="AP11" i="82" s="1"/>
  <c r="AF11" i="82"/>
  <c r="AO11" i="82" s="1"/>
  <c r="AN10" i="39"/>
  <c r="AI10" i="39"/>
  <c r="AH10" i="18"/>
  <c r="AQ10" i="18" s="1"/>
  <c r="AH10" i="32"/>
  <c r="AQ10" i="32" s="1"/>
  <c r="AH10" i="87"/>
  <c r="AQ10" i="87" s="1"/>
  <c r="Z10" i="48"/>
  <c r="AR9" i="22"/>
  <c r="AR10" i="7"/>
  <c r="K20" i="61"/>
  <c r="Z10" i="11"/>
  <c r="AR9" i="96"/>
  <c r="K19" i="16"/>
  <c r="AF11" i="20"/>
  <c r="AO11" i="20" s="1"/>
  <c r="AE11" i="20"/>
  <c r="W12" i="20"/>
  <c r="AG11" i="20"/>
  <c r="AP11" i="20" s="1"/>
  <c r="AR9" i="23"/>
  <c r="Z11" i="81"/>
  <c r="K22" i="49"/>
  <c r="AH10" i="73"/>
  <c r="AQ10" i="73" s="1"/>
  <c r="AN9" i="89"/>
  <c r="AI9" i="89"/>
  <c r="AN9" i="46"/>
  <c r="AI9" i="46"/>
  <c r="K18" i="56"/>
  <c r="AR9" i="15"/>
  <c r="X11" i="27"/>
  <c r="Y11" i="27"/>
  <c r="AE11" i="13" l="1"/>
  <c r="AG11" i="13"/>
  <c r="AP11" i="13" s="1"/>
  <c r="W12" i="13"/>
  <c r="AF11" i="13"/>
  <c r="AO11" i="13" s="1"/>
  <c r="AG10" i="10"/>
  <c r="AP10" i="10" s="1"/>
  <c r="AE10" i="10"/>
  <c r="AF10" i="10"/>
  <c r="AO10" i="10" s="1"/>
  <c r="W11" i="10"/>
  <c r="AG10" i="8"/>
  <c r="AP10" i="8" s="1"/>
  <c r="AF10" i="8"/>
  <c r="AO10" i="8" s="1"/>
  <c r="W11" i="8"/>
  <c r="AE10" i="8"/>
  <c r="AF10" i="69"/>
  <c r="AO10" i="69" s="1"/>
  <c r="AE10" i="69"/>
  <c r="W11" i="69"/>
  <c r="AG10" i="69"/>
  <c r="AP10" i="69" s="1"/>
  <c r="AE10" i="89"/>
  <c r="W11" i="89"/>
  <c r="AF10" i="89"/>
  <c r="AO10" i="89" s="1"/>
  <c r="AG10" i="89"/>
  <c r="AP10" i="89" s="1"/>
  <c r="AE10" i="46"/>
  <c r="W11" i="46"/>
  <c r="AG10" i="46"/>
  <c r="AP10" i="46" s="1"/>
  <c r="AF10" i="46"/>
  <c r="AO10" i="46" s="1"/>
  <c r="AG11" i="62"/>
  <c r="AP11" i="62" s="1"/>
  <c r="AF11" i="62"/>
  <c r="AO11" i="62" s="1"/>
  <c r="W12" i="62"/>
  <c r="AE11" i="62"/>
  <c r="K21" i="62"/>
  <c r="K19" i="56"/>
  <c r="AR9" i="89"/>
  <c r="AI10" i="59"/>
  <c r="AN10" i="59"/>
  <c r="AR9" i="92"/>
  <c r="W13" i="85"/>
  <c r="AG12" i="85"/>
  <c r="AP12" i="85" s="1"/>
  <c r="AF12" i="85"/>
  <c r="AO12" i="85" s="1"/>
  <c r="AE12" i="85"/>
  <c r="K19" i="67"/>
  <c r="AH12" i="1"/>
  <c r="AQ12" i="1" s="1"/>
  <c r="K21" i="69"/>
  <c r="AR10" i="13"/>
  <c r="AI10" i="65"/>
  <c r="AN10" i="65"/>
  <c r="AR10" i="33"/>
  <c r="AN10" i="76"/>
  <c r="AI10" i="76"/>
  <c r="Z11" i="87"/>
  <c r="X11" i="87"/>
  <c r="Y11" i="87"/>
  <c r="AN10" i="18"/>
  <c r="AI10" i="18"/>
  <c r="AR11" i="78"/>
  <c r="K23" i="4"/>
  <c r="AG10" i="5"/>
  <c r="AP10" i="5" s="1"/>
  <c r="AF10" i="5"/>
  <c r="AO10" i="5" s="1"/>
  <c r="W11" i="5"/>
  <c r="AE10" i="5"/>
  <c r="AH11" i="14"/>
  <c r="AQ11" i="14" s="1"/>
  <c r="AG11" i="54"/>
  <c r="AP11" i="54" s="1"/>
  <c r="AF11" i="54"/>
  <c r="AO11" i="54" s="1"/>
  <c r="W12" i="54"/>
  <c r="AE11" i="54"/>
  <c r="AR10" i="57"/>
  <c r="AG10" i="3"/>
  <c r="AP10" i="3" s="1"/>
  <c r="AF10" i="3"/>
  <c r="AO10" i="3" s="1"/>
  <c r="AE10" i="3"/>
  <c r="W11" i="3"/>
  <c r="K21" i="21"/>
  <c r="K21" i="13"/>
  <c r="K21" i="54"/>
  <c r="W11" i="45"/>
  <c r="AF10" i="45"/>
  <c r="AO10" i="45" s="1"/>
  <c r="AE10" i="45"/>
  <c r="AG10" i="45"/>
  <c r="AP10" i="45" s="1"/>
  <c r="K23" i="2"/>
  <c r="Y12" i="88"/>
  <c r="X12" i="88"/>
  <c r="Z12" i="88" s="1"/>
  <c r="AI10" i="22"/>
  <c r="AN10" i="22"/>
  <c r="AI11" i="20"/>
  <c r="AN11" i="20"/>
  <c r="AG10" i="11"/>
  <c r="AP10" i="11" s="1"/>
  <c r="AF10" i="11"/>
  <c r="AO10" i="11" s="1"/>
  <c r="W11" i="11"/>
  <c r="AE10" i="11"/>
  <c r="X12" i="20"/>
  <c r="Y12" i="20"/>
  <c r="Z12" i="20" s="1"/>
  <c r="AH11" i="13"/>
  <c r="AQ11" i="13" s="1"/>
  <c r="K19" i="24"/>
  <c r="K23" i="10"/>
  <c r="AN10" i="77"/>
  <c r="AI10" i="77"/>
  <c r="AR10" i="58"/>
  <c r="AE11" i="84"/>
  <c r="W12" i="84"/>
  <c r="AF11" i="84"/>
  <c r="AO11" i="84" s="1"/>
  <c r="AG11" i="84"/>
  <c r="AP11" i="84" s="1"/>
  <c r="AE10" i="64"/>
  <c r="W11" i="64"/>
  <c r="AG10" i="64"/>
  <c r="AP10" i="64" s="1"/>
  <c r="AF10" i="64"/>
  <c r="AO10" i="64" s="1"/>
  <c r="K20" i="17"/>
  <c r="X11" i="66"/>
  <c r="Z11" i="66" s="1"/>
  <c r="Y11" i="66"/>
  <c r="AH10" i="60"/>
  <c r="AQ10" i="60" s="1"/>
  <c r="AE10" i="12"/>
  <c r="AG10" i="12"/>
  <c r="AP10" i="12" s="1"/>
  <c r="AF10" i="12"/>
  <c r="AO10" i="12" s="1"/>
  <c r="W11" i="12"/>
  <c r="AH10" i="91"/>
  <c r="AQ10" i="91" s="1"/>
  <c r="K21" i="9"/>
  <c r="AN10" i="87"/>
  <c r="AI10" i="87"/>
  <c r="X11" i="28"/>
  <c r="Y11" i="28"/>
  <c r="Z11" i="28" s="1"/>
  <c r="K21" i="57"/>
  <c r="AH10" i="10"/>
  <c r="AQ10" i="10" s="1"/>
  <c r="AR10" i="52"/>
  <c r="K21" i="66"/>
  <c r="Y11" i="16"/>
  <c r="Z11" i="16"/>
  <c r="X11" i="16"/>
  <c r="AN10" i="40"/>
  <c r="AI10" i="40"/>
  <c r="K21" i="6"/>
  <c r="K23" i="58"/>
  <c r="X12" i="36"/>
  <c r="Z12" i="36" s="1"/>
  <c r="Y12" i="36"/>
  <c r="AI10" i="34"/>
  <c r="AN10" i="34"/>
  <c r="AI10" i="42"/>
  <c r="AN10" i="42"/>
  <c r="AI10" i="79"/>
  <c r="AN10" i="79"/>
  <c r="AI11" i="6"/>
  <c r="AN11" i="6"/>
  <c r="X11" i="35"/>
  <c r="Y11" i="35"/>
  <c r="K20" i="22"/>
  <c r="AR10" i="24"/>
  <c r="AI11" i="7"/>
  <c r="AN11" i="7"/>
  <c r="Z12" i="43"/>
  <c r="Y12" i="43"/>
  <c r="X12" i="43"/>
  <c r="AH11" i="33"/>
  <c r="AQ11" i="33" s="1"/>
  <c r="AH11" i="44"/>
  <c r="AQ11" i="44" s="1"/>
  <c r="W11" i="74"/>
  <c r="AF10" i="74"/>
  <c r="AO10" i="74" s="1"/>
  <c r="AE10" i="74"/>
  <c r="AG10" i="74"/>
  <c r="AP10" i="74" s="1"/>
  <c r="W11" i="50"/>
  <c r="AF10" i="50"/>
  <c r="AO10" i="50" s="1"/>
  <c r="AE10" i="50"/>
  <c r="AG10" i="50"/>
  <c r="AP10" i="50" s="1"/>
  <c r="AE10" i="38"/>
  <c r="W11" i="38"/>
  <c r="AF10" i="38"/>
  <c r="AO10" i="38" s="1"/>
  <c r="AG10" i="38"/>
  <c r="AP10" i="38" s="1"/>
  <c r="AI10" i="49"/>
  <c r="AN10" i="49"/>
  <c r="W13" i="1"/>
  <c r="AG12" i="1"/>
  <c r="AP12" i="1" s="1"/>
  <c r="AE12" i="1"/>
  <c r="AF12" i="1"/>
  <c r="AO12" i="1" s="1"/>
  <c r="AH11" i="24"/>
  <c r="AQ11" i="24" s="1"/>
  <c r="Z11" i="32"/>
  <c r="X11" i="32"/>
  <c r="Y11" i="32"/>
  <c r="AH11" i="72"/>
  <c r="AQ11" i="72" s="1"/>
  <c r="AG10" i="60"/>
  <c r="AP10" i="60" s="1"/>
  <c r="AF10" i="60"/>
  <c r="AO10" i="60" s="1"/>
  <c r="W11" i="60"/>
  <c r="AE10" i="60"/>
  <c r="AH11" i="53"/>
  <c r="AQ11" i="53" s="1"/>
  <c r="K19" i="20"/>
  <c r="K19" i="59"/>
  <c r="W12" i="93"/>
  <c r="AE11" i="93"/>
  <c r="AF11" i="93"/>
  <c r="AO11" i="93" s="1"/>
  <c r="AG11" i="93"/>
  <c r="AP11" i="93" s="1"/>
  <c r="AI10" i="75"/>
  <c r="AN10" i="75"/>
  <c r="Y11" i="70"/>
  <c r="X11" i="70"/>
  <c r="Z11" i="70" s="1"/>
  <c r="AR10" i="53"/>
  <c r="Y10" i="55"/>
  <c r="X10" i="55"/>
  <c r="Z11" i="14"/>
  <c r="K19" i="12"/>
  <c r="AR10" i="44"/>
  <c r="Y11" i="73"/>
  <c r="Z11" i="73" s="1"/>
  <c r="X11" i="73"/>
  <c r="AH11" i="67"/>
  <c r="AQ11" i="67" s="1"/>
  <c r="AH12" i="78"/>
  <c r="AQ12" i="78" s="1"/>
  <c r="AI11" i="51"/>
  <c r="AN11" i="51"/>
  <c r="AH11" i="90"/>
  <c r="AQ11" i="90" s="1"/>
  <c r="K19" i="68"/>
  <c r="Z11" i="96"/>
  <c r="Y11" i="96"/>
  <c r="X11" i="96"/>
  <c r="X11" i="86"/>
  <c r="Y11" i="86"/>
  <c r="Z11" i="83"/>
  <c r="Y11" i="83"/>
  <c r="X11" i="83"/>
  <c r="Y12" i="47"/>
  <c r="X12" i="47"/>
  <c r="Z12" i="47" s="1"/>
  <c r="AE11" i="81"/>
  <c r="W12" i="81"/>
  <c r="AG11" i="81"/>
  <c r="AP11" i="81" s="1"/>
  <c r="AF11" i="81"/>
  <c r="AO11" i="81" s="1"/>
  <c r="AG10" i="48"/>
  <c r="AP10" i="48" s="1"/>
  <c r="AF10" i="48"/>
  <c r="AO10" i="48" s="1"/>
  <c r="AE10" i="48"/>
  <c r="W11" i="48"/>
  <c r="Y12" i="82"/>
  <c r="Z12" i="82" s="1"/>
  <c r="X12" i="82"/>
  <c r="AI10" i="35"/>
  <c r="AN10" i="35"/>
  <c r="X12" i="94"/>
  <c r="Y12" i="94"/>
  <c r="Z12" i="21"/>
  <c r="Y12" i="21"/>
  <c r="X12" i="21"/>
  <c r="AR10" i="90"/>
  <c r="Z11" i="44"/>
  <c r="K21" i="53"/>
  <c r="K19" i="7"/>
  <c r="W11" i="15"/>
  <c r="AG10" i="15"/>
  <c r="AP10" i="15" s="1"/>
  <c r="AE10" i="15"/>
  <c r="AF10" i="15"/>
  <c r="AO10" i="15" s="1"/>
  <c r="K20" i="18"/>
  <c r="Z11" i="24"/>
  <c r="W12" i="41"/>
  <c r="AG11" i="41"/>
  <c r="AP11" i="41" s="1"/>
  <c r="AF11" i="41"/>
  <c r="AO11" i="41" s="1"/>
  <c r="AE11" i="41"/>
  <c r="Z11" i="72"/>
  <c r="AH11" i="52"/>
  <c r="AQ11" i="52" s="1"/>
  <c r="Z11" i="53"/>
  <c r="Z10" i="91"/>
  <c r="X11" i="65"/>
  <c r="Y11" i="65"/>
  <c r="Z12" i="17"/>
  <c r="X12" i="17"/>
  <c r="Y12" i="17"/>
  <c r="AR9" i="45"/>
  <c r="AI10" i="95"/>
  <c r="AN10" i="95"/>
  <c r="AH11" i="39"/>
  <c r="AQ11" i="39" s="1"/>
  <c r="AI11" i="9"/>
  <c r="AN11" i="9"/>
  <c r="AH11" i="29"/>
  <c r="AQ11" i="29" s="1"/>
  <c r="AH11" i="63"/>
  <c r="AQ11" i="63" s="1"/>
  <c r="K19" i="55"/>
  <c r="AI10" i="70"/>
  <c r="AN10" i="70"/>
  <c r="AI9" i="55"/>
  <c r="AN9" i="55"/>
  <c r="K21" i="65"/>
  <c r="AH11" i="57"/>
  <c r="AQ11" i="57" s="1"/>
  <c r="Z11" i="67"/>
  <c r="AR10" i="29"/>
  <c r="Z12" i="78"/>
  <c r="K22" i="1"/>
  <c r="AH11" i="58"/>
  <c r="AQ11" i="58" s="1"/>
  <c r="K19" i="11"/>
  <c r="K19" i="8"/>
  <c r="X11" i="34"/>
  <c r="Y11" i="34"/>
  <c r="X11" i="42"/>
  <c r="Y11" i="42"/>
  <c r="AR10" i="62"/>
  <c r="Y12" i="80"/>
  <c r="X12" i="80"/>
  <c r="Z11" i="68"/>
  <c r="Y11" i="68"/>
  <c r="X11" i="68"/>
  <c r="AI11" i="88"/>
  <c r="AN11" i="88"/>
  <c r="AI10" i="71"/>
  <c r="AN10" i="71"/>
  <c r="K23" i="49"/>
  <c r="AN11" i="21"/>
  <c r="AI11" i="21"/>
  <c r="AR10" i="37"/>
  <c r="Z11" i="33"/>
  <c r="AR9" i="60"/>
  <c r="AG10" i="61"/>
  <c r="AP10" i="61" s="1"/>
  <c r="AF10" i="61"/>
  <c r="AO10" i="61" s="1"/>
  <c r="W11" i="61"/>
  <c r="AE10" i="61"/>
  <c r="AG10" i="2"/>
  <c r="AP10" i="2" s="1"/>
  <c r="AF10" i="2"/>
  <c r="AO10" i="2" s="1"/>
  <c r="AE10" i="2"/>
  <c r="W11" i="2"/>
  <c r="Z11" i="49"/>
  <c r="Y11" i="49"/>
  <c r="X11" i="49"/>
  <c r="K19" i="23"/>
  <c r="AG11" i="52"/>
  <c r="AP11" i="52" s="1"/>
  <c r="AE11" i="52"/>
  <c r="W12" i="52"/>
  <c r="AF11" i="52"/>
  <c r="AO11" i="52" s="1"/>
  <c r="AI11" i="17"/>
  <c r="AN11" i="17"/>
  <c r="Z11" i="95"/>
  <c r="Y11" i="95"/>
  <c r="X11" i="95"/>
  <c r="Y11" i="76"/>
  <c r="X11" i="76"/>
  <c r="AI10" i="28"/>
  <c r="AN10" i="28"/>
  <c r="AR10" i="27"/>
  <c r="Z11" i="29"/>
  <c r="Y11" i="75"/>
  <c r="Z11" i="75"/>
  <c r="X11" i="75"/>
  <c r="AI10" i="16"/>
  <c r="AN10" i="16"/>
  <c r="AE11" i="31"/>
  <c r="AF11" i="31"/>
  <c r="AO11" i="31" s="1"/>
  <c r="W12" i="31"/>
  <c r="AG11" i="31"/>
  <c r="AP11" i="31" s="1"/>
  <c r="AH11" i="37"/>
  <c r="AQ11" i="37" s="1"/>
  <c r="AF11" i="30"/>
  <c r="AO11" i="30" s="1"/>
  <c r="AE11" i="30"/>
  <c r="AG11" i="30"/>
  <c r="AP11" i="30" s="1"/>
  <c r="W12" i="30"/>
  <c r="AR9" i="3"/>
  <c r="Y12" i="19"/>
  <c r="X12" i="19"/>
  <c r="Z11" i="57"/>
  <c r="AH10" i="3"/>
  <c r="AQ10" i="3" s="1"/>
  <c r="AH10" i="92"/>
  <c r="AQ10" i="92" s="1"/>
  <c r="Z11" i="58"/>
  <c r="X12" i="51"/>
  <c r="Y12" i="51"/>
  <c r="AN11" i="36"/>
  <c r="AI11" i="36"/>
  <c r="Y11" i="4"/>
  <c r="X11" i="4"/>
  <c r="Z11" i="90"/>
  <c r="AH10" i="45"/>
  <c r="AQ10" i="45" s="1"/>
  <c r="K19" i="51"/>
  <c r="Z12" i="56"/>
  <c r="Y12" i="56"/>
  <c r="X12" i="56"/>
  <c r="AN10" i="86"/>
  <c r="AI10" i="86"/>
  <c r="AI11" i="80"/>
  <c r="AN11" i="80"/>
  <c r="X12" i="6"/>
  <c r="Y12" i="6"/>
  <c r="Z12" i="6" s="1"/>
  <c r="AN10" i="68"/>
  <c r="AI10" i="68"/>
  <c r="AH11" i="27"/>
  <c r="AQ11" i="27" s="1"/>
  <c r="AR9" i="46"/>
  <c r="K21" i="61"/>
  <c r="AR10" i="39"/>
  <c r="AI11" i="82"/>
  <c r="AN11" i="82"/>
  <c r="AR10" i="14"/>
  <c r="Y12" i="25"/>
  <c r="X12" i="25"/>
  <c r="Z12" i="25" s="1"/>
  <c r="Z11" i="27"/>
  <c r="K20" i="16"/>
  <c r="Y11" i="59"/>
  <c r="X11" i="59"/>
  <c r="AN11" i="94"/>
  <c r="AI11" i="94"/>
  <c r="AI11" i="25"/>
  <c r="AN11" i="25"/>
  <c r="Y12" i="7"/>
  <c r="X12" i="7"/>
  <c r="AI11" i="43"/>
  <c r="AN11" i="43"/>
  <c r="K19" i="19"/>
  <c r="AR10" i="67"/>
  <c r="K21" i="70"/>
  <c r="K19" i="71"/>
  <c r="Z11" i="77"/>
  <c r="X11" i="77"/>
  <c r="Y11" i="77"/>
  <c r="AR9" i="91"/>
  <c r="W12" i="26"/>
  <c r="AE11" i="26"/>
  <c r="AG11" i="26"/>
  <c r="AP11" i="26" s="1"/>
  <c r="AF11" i="26"/>
  <c r="AO11" i="26" s="1"/>
  <c r="K19" i="64"/>
  <c r="AI10" i="66"/>
  <c r="AN10" i="66"/>
  <c r="AI10" i="32"/>
  <c r="AN10" i="32"/>
  <c r="K19" i="72"/>
  <c r="AR9" i="69"/>
  <c r="AR10" i="63"/>
  <c r="AR9" i="8"/>
  <c r="K20" i="15"/>
  <c r="K19" i="60"/>
  <c r="AR11" i="1"/>
  <c r="Z11" i="18"/>
  <c r="Y11" i="18"/>
  <c r="X11" i="18"/>
  <c r="Z11" i="39"/>
  <c r="X12" i="9"/>
  <c r="Z12" i="9" s="1"/>
  <c r="Y12" i="9"/>
  <c r="AR10" i="72"/>
  <c r="AH10" i="69"/>
  <c r="AQ10" i="69" s="1"/>
  <c r="AH10" i="46"/>
  <c r="AQ10" i="46" s="1"/>
  <c r="AH10" i="89"/>
  <c r="AQ10" i="89" s="1"/>
  <c r="Z11" i="63"/>
  <c r="K19" i="63"/>
  <c r="AH10" i="8"/>
  <c r="AQ10" i="8" s="1"/>
  <c r="K19" i="52"/>
  <c r="K23" i="3"/>
  <c r="AF10" i="23"/>
  <c r="AO10" i="23" s="1"/>
  <c r="AE10" i="23"/>
  <c r="W11" i="23"/>
  <c r="AG10" i="23"/>
  <c r="AP10" i="23" s="1"/>
  <c r="Z11" i="37"/>
  <c r="AN10" i="73"/>
  <c r="AI10" i="73"/>
  <c r="AI11" i="19"/>
  <c r="AN11" i="19"/>
  <c r="Y11" i="40"/>
  <c r="X11" i="40"/>
  <c r="AR9" i="10"/>
  <c r="Z10" i="92"/>
  <c r="K20" i="5"/>
  <c r="AN10" i="4"/>
  <c r="AI10" i="4"/>
  <c r="K19" i="50"/>
  <c r="AH11" i="62"/>
  <c r="AQ11" i="62" s="1"/>
  <c r="AI10" i="96"/>
  <c r="AN10" i="96"/>
  <c r="Z11" i="79"/>
  <c r="Y11" i="79"/>
  <c r="X11" i="79"/>
  <c r="AN11" i="56"/>
  <c r="AI11" i="56"/>
  <c r="AI10" i="83"/>
  <c r="AN10" i="83"/>
  <c r="AI11" i="47"/>
  <c r="AN11" i="47"/>
  <c r="X11" i="22"/>
  <c r="Y11" i="22"/>
  <c r="Z11" i="71"/>
  <c r="Y11" i="71"/>
  <c r="X11" i="71"/>
  <c r="W13" i="47" l="1"/>
  <c r="AG12" i="47"/>
  <c r="AP12" i="47" s="1"/>
  <c r="AF12" i="47"/>
  <c r="AO12" i="47" s="1"/>
  <c r="AE12" i="47"/>
  <c r="AF11" i="70"/>
  <c r="AO11" i="70" s="1"/>
  <c r="AE11" i="70"/>
  <c r="W12" i="70"/>
  <c r="AG11" i="70"/>
  <c r="AP11" i="70" s="1"/>
  <c r="W13" i="88"/>
  <c r="AG12" i="88"/>
  <c r="AP12" i="88" s="1"/>
  <c r="AF12" i="88"/>
  <c r="AO12" i="88" s="1"/>
  <c r="AE12" i="88"/>
  <c r="W13" i="25"/>
  <c r="AG12" i="25"/>
  <c r="AP12" i="25" s="1"/>
  <c r="AE12" i="25"/>
  <c r="AF12" i="25"/>
  <c r="AO12" i="25" s="1"/>
  <c r="AE12" i="82"/>
  <c r="AG12" i="82"/>
  <c r="AP12" i="82" s="1"/>
  <c r="AF12" i="82"/>
  <c r="AO12" i="82" s="1"/>
  <c r="W13" i="82"/>
  <c r="AG12" i="20"/>
  <c r="AP12" i="20" s="1"/>
  <c r="AF12" i="20"/>
  <c r="AO12" i="20" s="1"/>
  <c r="AE12" i="20"/>
  <c r="W13" i="20"/>
  <c r="AE12" i="9"/>
  <c r="W13" i="9"/>
  <c r="AG12" i="9"/>
  <c r="AP12" i="9" s="1"/>
  <c r="AF12" i="9"/>
  <c r="AO12" i="9" s="1"/>
  <c r="AE12" i="36"/>
  <c r="AF12" i="36"/>
  <c r="AO12" i="36" s="1"/>
  <c r="W13" i="36"/>
  <c r="AG12" i="36"/>
  <c r="AP12" i="36" s="1"/>
  <c r="AF11" i="28"/>
  <c r="AO11" i="28" s="1"/>
  <c r="AE11" i="28"/>
  <c r="AG11" i="28"/>
  <c r="AP11" i="28" s="1"/>
  <c r="W12" i="28"/>
  <c r="W12" i="66"/>
  <c r="AG11" i="66"/>
  <c r="AP11" i="66" s="1"/>
  <c r="AF11" i="66"/>
  <c r="AO11" i="66" s="1"/>
  <c r="AE11" i="66"/>
  <c r="W13" i="6"/>
  <c r="AG12" i="6"/>
  <c r="AP12" i="6" s="1"/>
  <c r="AE12" i="6"/>
  <c r="AF12" i="6"/>
  <c r="AO12" i="6" s="1"/>
  <c r="AG11" i="73"/>
  <c r="AP11" i="73" s="1"/>
  <c r="AE11" i="73"/>
  <c r="AF11" i="73"/>
  <c r="AO11" i="73" s="1"/>
  <c r="W12" i="73"/>
  <c r="AR10" i="83"/>
  <c r="AR10" i="73"/>
  <c r="AF11" i="18"/>
  <c r="AO11" i="18" s="1"/>
  <c r="AE11" i="18"/>
  <c r="W12" i="18"/>
  <c r="AG11" i="18"/>
  <c r="AP11" i="18" s="1"/>
  <c r="AR10" i="66"/>
  <c r="Z12" i="26"/>
  <c r="Y12" i="26"/>
  <c r="X12" i="26"/>
  <c r="AR11" i="82"/>
  <c r="AR11" i="80"/>
  <c r="AF11" i="57"/>
  <c r="AO11" i="57" s="1"/>
  <c r="AE11" i="57"/>
  <c r="W12" i="57"/>
  <c r="AG11" i="57"/>
  <c r="AP11" i="57" s="1"/>
  <c r="AE11" i="75"/>
  <c r="AG11" i="75"/>
  <c r="AP11" i="75" s="1"/>
  <c r="AF11" i="75"/>
  <c r="AO11" i="75" s="1"/>
  <c r="W12" i="75"/>
  <c r="AR10" i="70"/>
  <c r="AE11" i="71"/>
  <c r="W12" i="71"/>
  <c r="AF11" i="71"/>
  <c r="AO11" i="71" s="1"/>
  <c r="AG11" i="71"/>
  <c r="AP11" i="71" s="1"/>
  <c r="W12" i="79"/>
  <c r="AG11" i="79"/>
  <c r="AP11" i="79" s="1"/>
  <c r="AF11" i="79"/>
  <c r="AO11" i="79" s="1"/>
  <c r="AE11" i="79"/>
  <c r="K20" i="50"/>
  <c r="AR11" i="19"/>
  <c r="AI10" i="23"/>
  <c r="AN10" i="23"/>
  <c r="AI11" i="26"/>
  <c r="AN11" i="26"/>
  <c r="AH11" i="77"/>
  <c r="AQ11" i="77" s="1"/>
  <c r="AH12" i="7"/>
  <c r="AQ12" i="7" s="1"/>
  <c r="AF11" i="27"/>
  <c r="AO11" i="27" s="1"/>
  <c r="AE11" i="27"/>
  <c r="AG11" i="27"/>
  <c r="AP11" i="27" s="1"/>
  <c r="W12" i="27"/>
  <c r="AG12" i="56"/>
  <c r="AP12" i="56" s="1"/>
  <c r="AF12" i="56"/>
  <c r="AO12" i="56" s="1"/>
  <c r="AE12" i="56"/>
  <c r="W13" i="56"/>
  <c r="AR11" i="36"/>
  <c r="Y12" i="31"/>
  <c r="Z12" i="31" s="1"/>
  <c r="X12" i="31"/>
  <c r="AH11" i="75"/>
  <c r="AQ11" i="75" s="1"/>
  <c r="AI11" i="52"/>
  <c r="AN11" i="52"/>
  <c r="AE11" i="49"/>
  <c r="W12" i="49"/>
  <c r="AG11" i="49"/>
  <c r="AP11" i="49" s="1"/>
  <c r="AF11" i="49"/>
  <c r="AO11" i="49" s="1"/>
  <c r="Y11" i="61"/>
  <c r="X11" i="61"/>
  <c r="AG11" i="68"/>
  <c r="AP11" i="68" s="1"/>
  <c r="AF11" i="68"/>
  <c r="AO11" i="68" s="1"/>
  <c r="AE11" i="68"/>
  <c r="W12" i="68"/>
  <c r="K23" i="1"/>
  <c r="AR11" i="9"/>
  <c r="AG12" i="17"/>
  <c r="AP12" i="17" s="1"/>
  <c r="AF12" i="17"/>
  <c r="AO12" i="17" s="1"/>
  <c r="AE12" i="17"/>
  <c r="W13" i="17"/>
  <c r="AI10" i="15"/>
  <c r="AN10" i="15"/>
  <c r="K22" i="53"/>
  <c r="AG12" i="21"/>
  <c r="AP12" i="21" s="1"/>
  <c r="AF12" i="21"/>
  <c r="AO12" i="21" s="1"/>
  <c r="AE12" i="21"/>
  <c r="W13" i="21"/>
  <c r="AH12" i="82"/>
  <c r="AQ12" i="82" s="1"/>
  <c r="AI11" i="81"/>
  <c r="AN11" i="81"/>
  <c r="AF11" i="83"/>
  <c r="AO11" i="83" s="1"/>
  <c r="AE11" i="83"/>
  <c r="AG11" i="83"/>
  <c r="AP11" i="83" s="1"/>
  <c r="W12" i="83"/>
  <c r="AG11" i="96"/>
  <c r="AP11" i="96" s="1"/>
  <c r="AF11" i="96"/>
  <c r="AO11" i="96" s="1"/>
  <c r="AE11" i="96"/>
  <c r="W12" i="96"/>
  <c r="AH11" i="73"/>
  <c r="AQ11" i="73" s="1"/>
  <c r="K20" i="12"/>
  <c r="K20" i="59"/>
  <c r="X11" i="60"/>
  <c r="Y11" i="60"/>
  <c r="AH11" i="32"/>
  <c r="AQ11" i="32" s="1"/>
  <c r="X11" i="38"/>
  <c r="Y11" i="38"/>
  <c r="Z11" i="38" s="1"/>
  <c r="X11" i="50"/>
  <c r="Y11" i="50"/>
  <c r="Z11" i="50" s="1"/>
  <c r="AF12" i="43"/>
  <c r="AO12" i="43" s="1"/>
  <c r="AE12" i="43"/>
  <c r="W13" i="43"/>
  <c r="AG12" i="43"/>
  <c r="AP12" i="43" s="1"/>
  <c r="K21" i="22"/>
  <c r="K22" i="6"/>
  <c r="K22" i="57"/>
  <c r="K21" i="17"/>
  <c r="AR10" i="77"/>
  <c r="Y11" i="11"/>
  <c r="X11" i="11"/>
  <c r="AR10" i="22"/>
  <c r="K22" i="54"/>
  <c r="AN10" i="3"/>
  <c r="AI10" i="3"/>
  <c r="X12" i="54"/>
  <c r="Y12" i="54"/>
  <c r="Z12" i="54" s="1"/>
  <c r="AN10" i="5"/>
  <c r="AI10" i="5"/>
  <c r="W12" i="87"/>
  <c r="AE11" i="87"/>
  <c r="AF11" i="87"/>
  <c r="AO11" i="87" s="1"/>
  <c r="AG11" i="87"/>
  <c r="AP11" i="87" s="1"/>
  <c r="AR10" i="65"/>
  <c r="Y13" i="85"/>
  <c r="X13" i="85"/>
  <c r="AN11" i="62"/>
  <c r="AI11" i="62"/>
  <c r="Z11" i="46"/>
  <c r="X11" i="46"/>
  <c r="Y11" i="46"/>
  <c r="AN10" i="8"/>
  <c r="AI10" i="8"/>
  <c r="AI10" i="10"/>
  <c r="AN10" i="10"/>
  <c r="K21" i="15"/>
  <c r="Z11" i="2"/>
  <c r="Y11" i="2"/>
  <c r="X11" i="2"/>
  <c r="AR10" i="71"/>
  <c r="AH11" i="42"/>
  <c r="AQ11" i="42" s="1"/>
  <c r="K20" i="8"/>
  <c r="AR10" i="86"/>
  <c r="K20" i="51"/>
  <c r="AG11" i="90"/>
  <c r="AP11" i="90" s="1"/>
  <c r="AF11" i="90"/>
  <c r="AO11" i="90" s="1"/>
  <c r="W12" i="90"/>
  <c r="AE11" i="90"/>
  <c r="AH12" i="19"/>
  <c r="AQ12" i="19" s="1"/>
  <c r="AH11" i="76"/>
  <c r="AQ11" i="76" s="1"/>
  <c r="AN10" i="2"/>
  <c r="AI10" i="2"/>
  <c r="AR11" i="21"/>
  <c r="Z11" i="42"/>
  <c r="AE12" i="78"/>
  <c r="W13" i="78"/>
  <c r="AG12" i="78"/>
  <c r="AP12" i="78" s="1"/>
  <c r="AF12" i="78"/>
  <c r="AO12" i="78" s="1"/>
  <c r="K22" i="65"/>
  <c r="AH11" i="65"/>
  <c r="AQ11" i="65" s="1"/>
  <c r="W12" i="72"/>
  <c r="AG11" i="72"/>
  <c r="AP11" i="72" s="1"/>
  <c r="AE11" i="72"/>
  <c r="AF11" i="72"/>
  <c r="AO11" i="72" s="1"/>
  <c r="AG11" i="24"/>
  <c r="AP11" i="24" s="1"/>
  <c r="AF11" i="24"/>
  <c r="AO11" i="24" s="1"/>
  <c r="AE11" i="24"/>
  <c r="W12" i="24"/>
  <c r="Y11" i="15"/>
  <c r="Z11" i="15"/>
  <c r="X11" i="15"/>
  <c r="AH12" i="94"/>
  <c r="AQ12" i="94" s="1"/>
  <c r="AH11" i="86"/>
  <c r="AQ11" i="86" s="1"/>
  <c r="K20" i="68"/>
  <c r="AH10" i="55"/>
  <c r="AQ10" i="55" s="1"/>
  <c r="K20" i="20"/>
  <c r="AI10" i="38"/>
  <c r="AN10" i="38"/>
  <c r="AR11" i="7"/>
  <c r="AH11" i="35"/>
  <c r="AQ11" i="35" s="1"/>
  <c r="K22" i="9"/>
  <c r="Y11" i="12"/>
  <c r="Z11" i="12" s="1"/>
  <c r="X11" i="12"/>
  <c r="K22" i="13"/>
  <c r="AR10" i="18"/>
  <c r="K20" i="67"/>
  <c r="AI10" i="46"/>
  <c r="AN10" i="46"/>
  <c r="AR10" i="4"/>
  <c r="W12" i="77"/>
  <c r="AF11" i="77"/>
  <c r="AO11" i="77" s="1"/>
  <c r="AE11" i="77"/>
  <c r="AG11" i="77"/>
  <c r="AP11" i="77" s="1"/>
  <c r="AH11" i="59"/>
  <c r="AQ11" i="59" s="1"/>
  <c r="Y12" i="30"/>
  <c r="X12" i="30"/>
  <c r="AG11" i="95"/>
  <c r="AP11" i="95" s="1"/>
  <c r="AF11" i="95"/>
  <c r="AO11" i="95" s="1"/>
  <c r="W12" i="95"/>
  <c r="AE11" i="95"/>
  <c r="AH12" i="80"/>
  <c r="AQ12" i="80" s="1"/>
  <c r="AF11" i="32"/>
  <c r="AO11" i="32" s="1"/>
  <c r="AE11" i="32"/>
  <c r="W12" i="32"/>
  <c r="AG11" i="32"/>
  <c r="AP11" i="32" s="1"/>
  <c r="Y13" i="1"/>
  <c r="X13" i="1"/>
  <c r="AH12" i="36"/>
  <c r="AQ12" i="36" s="1"/>
  <c r="X11" i="5"/>
  <c r="Y11" i="5"/>
  <c r="Z11" i="5" s="1"/>
  <c r="AR10" i="76"/>
  <c r="X11" i="8"/>
  <c r="Y11" i="8"/>
  <c r="AH11" i="22"/>
  <c r="AQ11" i="22" s="1"/>
  <c r="AR10" i="96"/>
  <c r="AH11" i="40"/>
  <c r="AQ11" i="40" s="1"/>
  <c r="Z12" i="7"/>
  <c r="Z11" i="22"/>
  <c r="W12" i="37"/>
  <c r="AG11" i="37"/>
  <c r="AP11" i="37" s="1"/>
  <c r="AF11" i="37"/>
  <c r="AO11" i="37" s="1"/>
  <c r="AE11" i="37"/>
  <c r="K20" i="63"/>
  <c r="K20" i="72"/>
  <c r="K20" i="64"/>
  <c r="K20" i="71"/>
  <c r="K20" i="19"/>
  <c r="Z11" i="59"/>
  <c r="AH11" i="4"/>
  <c r="AQ11" i="4" s="1"/>
  <c r="AH12" i="51"/>
  <c r="AQ12" i="51" s="1"/>
  <c r="AN11" i="31"/>
  <c r="AI11" i="31"/>
  <c r="AG11" i="29"/>
  <c r="AP11" i="29" s="1"/>
  <c r="AF11" i="29"/>
  <c r="AO11" i="29" s="1"/>
  <c r="AE11" i="29"/>
  <c r="W12" i="29"/>
  <c r="AR11" i="17"/>
  <c r="K20" i="23"/>
  <c r="AR11" i="88"/>
  <c r="Z12" i="80"/>
  <c r="K20" i="11"/>
  <c r="K20" i="55"/>
  <c r="Z11" i="65"/>
  <c r="Z12" i="94"/>
  <c r="Y11" i="48"/>
  <c r="X11" i="48"/>
  <c r="Z11" i="86"/>
  <c r="AR11" i="51"/>
  <c r="AN11" i="93"/>
  <c r="AI11" i="93"/>
  <c r="AR10" i="49"/>
  <c r="AN10" i="74"/>
  <c r="AI10" i="74"/>
  <c r="Z11" i="35"/>
  <c r="AR10" i="42"/>
  <c r="AH11" i="16"/>
  <c r="AQ11" i="16" s="1"/>
  <c r="AH11" i="28"/>
  <c r="AQ11" i="28" s="1"/>
  <c r="Z11" i="64"/>
  <c r="X11" i="64"/>
  <c r="Y11" i="64"/>
  <c r="AI11" i="84"/>
  <c r="AN11" i="84"/>
  <c r="AH12" i="20"/>
  <c r="AQ12" i="20" s="1"/>
  <c r="Y11" i="45"/>
  <c r="Z11" i="45" s="1"/>
  <c r="X11" i="45"/>
  <c r="K22" i="21"/>
  <c r="AN12" i="85"/>
  <c r="AI12" i="85"/>
  <c r="K20" i="56"/>
  <c r="Z11" i="69"/>
  <c r="Y11" i="69"/>
  <c r="X11" i="69"/>
  <c r="Y12" i="13"/>
  <c r="Z12" i="13" s="1"/>
  <c r="X12" i="13"/>
  <c r="AH12" i="25"/>
  <c r="AQ12" i="25" s="1"/>
  <c r="AR10" i="68"/>
  <c r="AR10" i="95"/>
  <c r="Y12" i="41"/>
  <c r="Z12" i="41" s="1"/>
  <c r="X12" i="41"/>
  <c r="AF11" i="44"/>
  <c r="AO11" i="44" s="1"/>
  <c r="AE11" i="44"/>
  <c r="W12" i="44"/>
  <c r="AG11" i="44"/>
  <c r="AP11" i="44" s="1"/>
  <c r="AE11" i="14"/>
  <c r="W12" i="14"/>
  <c r="AG11" i="14"/>
  <c r="AP11" i="14" s="1"/>
  <c r="AF11" i="14"/>
  <c r="AO11" i="14" s="1"/>
  <c r="AH11" i="70"/>
  <c r="AQ11" i="70" s="1"/>
  <c r="AR10" i="79"/>
  <c r="AR10" i="40"/>
  <c r="Y12" i="84"/>
  <c r="Z12" i="84" s="1"/>
  <c r="X12" i="84"/>
  <c r="AH12" i="88"/>
  <c r="AQ12" i="88" s="1"/>
  <c r="AI10" i="45"/>
  <c r="AN10" i="45"/>
  <c r="X12" i="62"/>
  <c r="Z12" i="62" s="1"/>
  <c r="Y12" i="62"/>
  <c r="AI10" i="89"/>
  <c r="AN10" i="89"/>
  <c r="AH12" i="9"/>
  <c r="AQ12" i="9" s="1"/>
  <c r="AH11" i="71"/>
  <c r="AQ11" i="71" s="1"/>
  <c r="AH11" i="79"/>
  <c r="AQ11" i="79" s="1"/>
  <c r="K21" i="5"/>
  <c r="Z11" i="40"/>
  <c r="AG11" i="63"/>
  <c r="AP11" i="63" s="1"/>
  <c r="AF11" i="63"/>
  <c r="AO11" i="63" s="1"/>
  <c r="AE11" i="63"/>
  <c r="W12" i="63"/>
  <c r="W12" i="39"/>
  <c r="AG11" i="39"/>
  <c r="AP11" i="39" s="1"/>
  <c r="AF11" i="39"/>
  <c r="AO11" i="39" s="1"/>
  <c r="AE11" i="39"/>
  <c r="AR11" i="25"/>
  <c r="AH12" i="6"/>
  <c r="AQ12" i="6" s="1"/>
  <c r="AH12" i="56"/>
  <c r="AQ12" i="56" s="1"/>
  <c r="Z12" i="51"/>
  <c r="Z12" i="19"/>
  <c r="AI11" i="30"/>
  <c r="AN11" i="30"/>
  <c r="Z11" i="76"/>
  <c r="AH11" i="49"/>
  <c r="AQ11" i="49" s="1"/>
  <c r="AH11" i="68"/>
  <c r="AQ11" i="68" s="1"/>
  <c r="AH11" i="34"/>
  <c r="AQ11" i="34" s="1"/>
  <c r="W11" i="91"/>
  <c r="AE10" i="91"/>
  <c r="AF10" i="91"/>
  <c r="AO10" i="91" s="1"/>
  <c r="AG10" i="91"/>
  <c r="AP10" i="91" s="1"/>
  <c r="AN11" i="41"/>
  <c r="AI11" i="41"/>
  <c r="K21" i="18"/>
  <c r="K20" i="7"/>
  <c r="AH12" i="21"/>
  <c r="AQ12" i="21" s="1"/>
  <c r="Y12" i="81"/>
  <c r="X12" i="81"/>
  <c r="Z12" i="81" s="1"/>
  <c r="AH11" i="83"/>
  <c r="AQ11" i="83" s="1"/>
  <c r="AH11" i="96"/>
  <c r="AQ11" i="96" s="1"/>
  <c r="Z10" i="55"/>
  <c r="Y12" i="93"/>
  <c r="X12" i="93"/>
  <c r="AI10" i="50"/>
  <c r="AN10" i="50"/>
  <c r="AH12" i="43"/>
  <c r="AQ12" i="43" s="1"/>
  <c r="AE11" i="16"/>
  <c r="W12" i="16"/>
  <c r="AG11" i="16"/>
  <c r="AP11" i="16" s="1"/>
  <c r="AF11" i="16"/>
  <c r="AO11" i="16" s="1"/>
  <c r="AH11" i="66"/>
  <c r="AQ11" i="66" s="1"/>
  <c r="AI10" i="64"/>
  <c r="AN10" i="64"/>
  <c r="AR11" i="20"/>
  <c r="K22" i="69"/>
  <c r="AI10" i="69"/>
  <c r="AN10" i="69"/>
  <c r="Z11" i="10"/>
  <c r="Y11" i="10"/>
  <c r="X11" i="10"/>
  <c r="AR10" i="28"/>
  <c r="AH12" i="47"/>
  <c r="AQ12" i="47" s="1"/>
  <c r="K22" i="66"/>
  <c r="AR11" i="56"/>
  <c r="AR11" i="47"/>
  <c r="AE10" i="92"/>
  <c r="AG10" i="92"/>
  <c r="AP10" i="92" s="1"/>
  <c r="W11" i="92"/>
  <c r="AF10" i="92"/>
  <c r="AO10" i="92" s="1"/>
  <c r="X11" i="23"/>
  <c r="Z11" i="23" s="1"/>
  <c r="Y11" i="23"/>
  <c r="K20" i="52"/>
  <c r="AH11" i="18"/>
  <c r="AQ11" i="18" s="1"/>
  <c r="K20" i="60"/>
  <c r="AR10" i="32"/>
  <c r="K22" i="70"/>
  <c r="AR11" i="43"/>
  <c r="AR11" i="94"/>
  <c r="K21" i="16"/>
  <c r="K22" i="61"/>
  <c r="Z11" i="4"/>
  <c r="AE11" i="58"/>
  <c r="W12" i="58"/>
  <c r="AG11" i="58"/>
  <c r="AP11" i="58" s="1"/>
  <c r="AF11" i="58"/>
  <c r="AO11" i="58" s="1"/>
  <c r="AR10" i="16"/>
  <c r="AH11" i="95"/>
  <c r="AQ11" i="95" s="1"/>
  <c r="Z12" i="52"/>
  <c r="Y12" i="52"/>
  <c r="X12" i="52"/>
  <c r="AN10" i="61"/>
  <c r="AI10" i="61"/>
  <c r="AG11" i="33"/>
  <c r="AP11" i="33" s="1"/>
  <c r="AF11" i="33"/>
  <c r="AO11" i="33" s="1"/>
  <c r="AE11" i="33"/>
  <c r="W12" i="33"/>
  <c r="Z11" i="34"/>
  <c r="AG11" i="67"/>
  <c r="AP11" i="67" s="1"/>
  <c r="W12" i="67"/>
  <c r="AF11" i="67"/>
  <c r="AO11" i="67" s="1"/>
  <c r="AE11" i="67"/>
  <c r="AR9" i="55"/>
  <c r="AH12" i="17"/>
  <c r="AQ12" i="17" s="1"/>
  <c r="AG11" i="53"/>
  <c r="AP11" i="53" s="1"/>
  <c r="AE11" i="53"/>
  <c r="W12" i="53"/>
  <c r="AF11" i="53"/>
  <c r="AO11" i="53" s="1"/>
  <c r="AR10" i="35"/>
  <c r="AN10" i="48"/>
  <c r="AI10" i="48"/>
  <c r="AR10" i="75"/>
  <c r="AN10" i="60"/>
  <c r="AI10" i="60"/>
  <c r="AI12" i="1"/>
  <c r="AN12" i="1"/>
  <c r="Y11" i="74"/>
  <c r="Z11" i="74" s="1"/>
  <c r="X11" i="74"/>
  <c r="AR11" i="6"/>
  <c r="AR10" i="34"/>
  <c r="AR10" i="87"/>
  <c r="AI10" i="12"/>
  <c r="AN10" i="12"/>
  <c r="K20" i="24"/>
  <c r="AI10" i="11"/>
  <c r="AN10" i="11"/>
  <c r="Y11" i="3"/>
  <c r="X11" i="3"/>
  <c r="AN11" i="54"/>
  <c r="AI11" i="54"/>
  <c r="AH11" i="87"/>
  <c r="AQ11" i="87" s="1"/>
  <c r="AR10" i="59"/>
  <c r="K22" i="62"/>
  <c r="Z11" i="89"/>
  <c r="Y11" i="89"/>
  <c r="X11" i="89"/>
  <c r="AN11" i="13"/>
  <c r="AI11" i="13"/>
  <c r="W13" i="84" l="1"/>
  <c r="AG12" i="84"/>
  <c r="AP12" i="84" s="1"/>
  <c r="AF12" i="84"/>
  <c r="AO12" i="84" s="1"/>
  <c r="AE12" i="84"/>
  <c r="AE11" i="74"/>
  <c r="W12" i="74"/>
  <c r="AF11" i="74"/>
  <c r="AO11" i="74" s="1"/>
  <c r="AG11" i="74"/>
  <c r="AP11" i="74" s="1"/>
  <c r="W13" i="62"/>
  <c r="AG12" i="62"/>
  <c r="AP12" i="62" s="1"/>
  <c r="AE12" i="62"/>
  <c r="AF12" i="62"/>
  <c r="AO12" i="62" s="1"/>
  <c r="AE12" i="41"/>
  <c r="AF12" i="41"/>
  <c r="AO12" i="41" s="1"/>
  <c r="W13" i="41"/>
  <c r="AG12" i="41"/>
  <c r="AP12" i="41" s="1"/>
  <c r="W12" i="12"/>
  <c r="AF11" i="12"/>
  <c r="AO11" i="12" s="1"/>
  <c r="AG11" i="12"/>
  <c r="AP11" i="12" s="1"/>
  <c r="AE11" i="12"/>
  <c r="W12" i="38"/>
  <c r="AG11" i="38"/>
  <c r="AP11" i="38" s="1"/>
  <c r="AF11" i="38"/>
  <c r="AO11" i="38" s="1"/>
  <c r="AE11" i="38"/>
  <c r="AE11" i="50"/>
  <c r="W12" i="50"/>
  <c r="AG11" i="50"/>
  <c r="AP11" i="50" s="1"/>
  <c r="AF11" i="50"/>
  <c r="AO11" i="50" s="1"/>
  <c r="W13" i="81"/>
  <c r="AG12" i="81"/>
  <c r="AP12" i="81" s="1"/>
  <c r="AF12" i="81"/>
  <c r="AO12" i="81" s="1"/>
  <c r="AE12" i="81"/>
  <c r="W13" i="31"/>
  <c r="AG12" i="31"/>
  <c r="AP12" i="31" s="1"/>
  <c r="AE12" i="31"/>
  <c r="AF12" i="31"/>
  <c r="AO12" i="31" s="1"/>
  <c r="AF12" i="13"/>
  <c r="AO12" i="13" s="1"/>
  <c r="AE12" i="13"/>
  <c r="W13" i="13"/>
  <c r="AG12" i="13"/>
  <c r="AP12" i="13" s="1"/>
  <c r="W13" i="54"/>
  <c r="AG12" i="54"/>
  <c r="AP12" i="54" s="1"/>
  <c r="AE12" i="54"/>
  <c r="AF12" i="54"/>
  <c r="AO12" i="54" s="1"/>
  <c r="AG11" i="23"/>
  <c r="AP11" i="23" s="1"/>
  <c r="AF11" i="23"/>
  <c r="AO11" i="23" s="1"/>
  <c r="AE11" i="23"/>
  <c r="W12" i="23"/>
  <c r="AG11" i="45"/>
  <c r="AP11" i="45" s="1"/>
  <c r="AF11" i="45"/>
  <c r="AO11" i="45" s="1"/>
  <c r="AE11" i="45"/>
  <c r="W12" i="45"/>
  <c r="AE11" i="5"/>
  <c r="AG11" i="5"/>
  <c r="AP11" i="5" s="1"/>
  <c r="AF11" i="5"/>
  <c r="AO11" i="5" s="1"/>
  <c r="W12" i="5"/>
  <c r="AR12" i="1"/>
  <c r="X12" i="33"/>
  <c r="Z12" i="33" s="1"/>
  <c r="Y12" i="33"/>
  <c r="AF10" i="55"/>
  <c r="AO10" i="55" s="1"/>
  <c r="AE10" i="55"/>
  <c r="W11" i="55"/>
  <c r="AG10" i="55"/>
  <c r="AP10" i="55" s="1"/>
  <c r="AI10" i="91"/>
  <c r="AN10" i="91"/>
  <c r="W12" i="76"/>
  <c r="AF11" i="76"/>
  <c r="AO11" i="76" s="1"/>
  <c r="AE11" i="76"/>
  <c r="AG11" i="76"/>
  <c r="AP11" i="76" s="1"/>
  <c r="AI11" i="44"/>
  <c r="AN11" i="44"/>
  <c r="AH11" i="64"/>
  <c r="AQ11" i="64" s="1"/>
  <c r="AR10" i="74"/>
  <c r="AG12" i="94"/>
  <c r="AP12" i="94" s="1"/>
  <c r="AF12" i="94"/>
  <c r="AO12" i="94" s="1"/>
  <c r="AE12" i="94"/>
  <c r="W13" i="94"/>
  <c r="W13" i="80"/>
  <c r="AG12" i="80"/>
  <c r="AP12" i="80" s="1"/>
  <c r="AF12" i="80"/>
  <c r="AO12" i="80" s="1"/>
  <c r="AE12" i="80"/>
  <c r="AR11" i="31"/>
  <c r="W12" i="59"/>
  <c r="AF11" i="59"/>
  <c r="AO11" i="59" s="1"/>
  <c r="AE11" i="59"/>
  <c r="AG11" i="59"/>
  <c r="AP11" i="59" s="1"/>
  <c r="K21" i="64"/>
  <c r="AG11" i="22"/>
  <c r="AP11" i="22" s="1"/>
  <c r="AF11" i="22"/>
  <c r="AO11" i="22" s="1"/>
  <c r="AE11" i="22"/>
  <c r="W12" i="22"/>
  <c r="AH11" i="8"/>
  <c r="AQ11" i="8" s="1"/>
  <c r="AH13" i="1"/>
  <c r="AQ13" i="1" s="1"/>
  <c r="AN11" i="32"/>
  <c r="AI11" i="32"/>
  <c r="AH12" i="30"/>
  <c r="AQ12" i="30" s="1"/>
  <c r="AI11" i="77"/>
  <c r="AN11" i="77"/>
  <c r="K23" i="13"/>
  <c r="AN11" i="24"/>
  <c r="AI11" i="24"/>
  <c r="Z12" i="72"/>
  <c r="X12" i="72"/>
  <c r="Y12" i="72"/>
  <c r="AG11" i="2"/>
  <c r="AP11" i="2" s="1"/>
  <c r="AF11" i="2"/>
  <c r="AO11" i="2" s="1"/>
  <c r="AE11" i="2"/>
  <c r="W12" i="2"/>
  <c r="AH13" i="85"/>
  <c r="AQ13" i="85" s="1"/>
  <c r="K23" i="54"/>
  <c r="K21" i="59"/>
  <c r="AN11" i="68"/>
  <c r="AI11" i="68"/>
  <c r="AI11" i="71"/>
  <c r="AN11" i="71"/>
  <c r="W13" i="26"/>
  <c r="AG12" i="26"/>
  <c r="AP12" i="26" s="1"/>
  <c r="AF12" i="26"/>
  <c r="AO12" i="26" s="1"/>
  <c r="AE12" i="26"/>
  <c r="Y12" i="73"/>
  <c r="X12" i="73"/>
  <c r="Z12" i="73" s="1"/>
  <c r="Y12" i="28"/>
  <c r="X12" i="28"/>
  <c r="Z12" i="28" s="1"/>
  <c r="X13" i="36"/>
  <c r="Z13" i="36" s="1"/>
  <c r="Y13" i="36"/>
  <c r="X13" i="9"/>
  <c r="Y13" i="9"/>
  <c r="Z13" i="9" s="1"/>
  <c r="X13" i="82"/>
  <c r="Z13" i="82" s="1"/>
  <c r="Y13" i="82"/>
  <c r="AI12" i="25"/>
  <c r="AN12" i="25"/>
  <c r="W12" i="89"/>
  <c r="AG11" i="89"/>
  <c r="AP11" i="89" s="1"/>
  <c r="AF11" i="89"/>
  <c r="AO11" i="89" s="1"/>
  <c r="AE11" i="89"/>
  <c r="AR10" i="12"/>
  <c r="X12" i="58"/>
  <c r="Z12" i="58" s="1"/>
  <c r="Y12" i="58"/>
  <c r="K22" i="16"/>
  <c r="K23" i="70"/>
  <c r="AH11" i="10"/>
  <c r="AQ11" i="10" s="1"/>
  <c r="K23" i="69"/>
  <c r="K22" i="18"/>
  <c r="Y11" i="91"/>
  <c r="X11" i="91"/>
  <c r="Y12" i="14"/>
  <c r="Z12" i="14" s="1"/>
  <c r="X12" i="14"/>
  <c r="AG11" i="69"/>
  <c r="AP11" i="69" s="1"/>
  <c r="AF11" i="69"/>
  <c r="AO11" i="69" s="1"/>
  <c r="AE11" i="69"/>
  <c r="W12" i="69"/>
  <c r="K23" i="21"/>
  <c r="AF11" i="64"/>
  <c r="AO11" i="64" s="1"/>
  <c r="AE11" i="64"/>
  <c r="W12" i="64"/>
  <c r="AG11" i="64"/>
  <c r="AP11" i="64" s="1"/>
  <c r="W12" i="65"/>
  <c r="AE11" i="65"/>
  <c r="AG11" i="65"/>
  <c r="AP11" i="65" s="1"/>
  <c r="AF11" i="65"/>
  <c r="AO11" i="65" s="1"/>
  <c r="AI11" i="37"/>
  <c r="AN11" i="37"/>
  <c r="W13" i="7"/>
  <c r="AF12" i="7"/>
  <c r="AO12" i="7" s="1"/>
  <c r="AG12" i="7"/>
  <c r="AP12" i="7" s="1"/>
  <c r="AE12" i="7"/>
  <c r="Z11" i="8"/>
  <c r="AN11" i="95"/>
  <c r="AI11" i="95"/>
  <c r="AR10" i="46"/>
  <c r="AR10" i="2"/>
  <c r="AI11" i="87"/>
  <c r="AN11" i="87"/>
  <c r="AH12" i="54"/>
  <c r="AQ12" i="54" s="1"/>
  <c r="K23" i="6"/>
  <c r="AI12" i="43"/>
  <c r="AN12" i="43"/>
  <c r="AH11" i="38"/>
  <c r="AQ11" i="38" s="1"/>
  <c r="Y12" i="83"/>
  <c r="X12" i="83"/>
  <c r="Z12" i="83" s="1"/>
  <c r="AR11" i="81"/>
  <c r="Z13" i="21"/>
  <c r="X13" i="21"/>
  <c r="Y13" i="21"/>
  <c r="Y12" i="79"/>
  <c r="Z12" i="79" s="1"/>
  <c r="X12" i="79"/>
  <c r="AN11" i="75"/>
  <c r="AI11" i="75"/>
  <c r="X13" i="6"/>
  <c r="Y13" i="6"/>
  <c r="AI12" i="9"/>
  <c r="AN12" i="9"/>
  <c r="X13" i="88"/>
  <c r="Z13" i="88" s="1"/>
  <c r="Y13" i="88"/>
  <c r="AR11" i="54"/>
  <c r="AR10" i="60"/>
  <c r="X12" i="67"/>
  <c r="Y12" i="67"/>
  <c r="AH12" i="52"/>
  <c r="AQ12" i="52" s="1"/>
  <c r="AH11" i="74"/>
  <c r="AQ11" i="74" s="1"/>
  <c r="AN11" i="33"/>
  <c r="AI11" i="33"/>
  <c r="AI11" i="58"/>
  <c r="AN11" i="58"/>
  <c r="Y11" i="92"/>
  <c r="X11" i="92"/>
  <c r="AR10" i="50"/>
  <c r="AR11" i="41"/>
  <c r="AR11" i="30"/>
  <c r="AG11" i="40"/>
  <c r="AP11" i="40" s="1"/>
  <c r="W12" i="40"/>
  <c r="AF11" i="40"/>
  <c r="AO11" i="40" s="1"/>
  <c r="AE11" i="40"/>
  <c r="AR10" i="45"/>
  <c r="AH12" i="84"/>
  <c r="AQ12" i="84" s="1"/>
  <c r="AI11" i="14"/>
  <c r="AN11" i="14"/>
  <c r="AH12" i="41"/>
  <c r="AQ12" i="41" s="1"/>
  <c r="AH12" i="13"/>
  <c r="AQ12" i="13" s="1"/>
  <c r="AH11" i="45"/>
  <c r="AQ11" i="45" s="1"/>
  <c r="W12" i="86"/>
  <c r="AG11" i="86"/>
  <c r="AP11" i="86" s="1"/>
  <c r="AE11" i="86"/>
  <c r="AF11" i="86"/>
  <c r="AO11" i="86" s="1"/>
  <c r="X12" i="29"/>
  <c r="Y12" i="29"/>
  <c r="K21" i="19"/>
  <c r="K21" i="72"/>
  <c r="Z13" i="1"/>
  <c r="Z12" i="30"/>
  <c r="Y12" i="77"/>
  <c r="Z12" i="77" s="1"/>
  <c r="X12" i="77"/>
  <c r="AH11" i="12"/>
  <c r="AQ11" i="12" s="1"/>
  <c r="AH11" i="15"/>
  <c r="AQ11" i="15" s="1"/>
  <c r="Z13" i="78"/>
  <c r="X13" i="78"/>
  <c r="Y13" i="78"/>
  <c r="K21" i="8"/>
  <c r="K22" i="15"/>
  <c r="AH11" i="46"/>
  <c r="AQ11" i="46" s="1"/>
  <c r="Z13" i="85"/>
  <c r="X12" i="87"/>
  <c r="Z12" i="87" s="1"/>
  <c r="Y12" i="87"/>
  <c r="K22" i="17"/>
  <c r="K21" i="12"/>
  <c r="Y12" i="96"/>
  <c r="X12" i="96"/>
  <c r="AN12" i="21"/>
  <c r="AI12" i="21"/>
  <c r="AR10" i="15"/>
  <c r="Y12" i="49"/>
  <c r="X12" i="49"/>
  <c r="Z12" i="27"/>
  <c r="X12" i="27"/>
  <c r="Y12" i="27"/>
  <c r="AN11" i="73"/>
  <c r="AI11" i="73"/>
  <c r="AI11" i="66"/>
  <c r="AN11" i="66"/>
  <c r="X13" i="20"/>
  <c r="Z13" i="20" s="1"/>
  <c r="Y13" i="20"/>
  <c r="Y13" i="25"/>
  <c r="X13" i="25"/>
  <c r="Z13" i="25" s="1"/>
  <c r="AN12" i="47"/>
  <c r="AI12" i="47"/>
  <c r="K23" i="62"/>
  <c r="AH11" i="3"/>
  <c r="AQ11" i="3" s="1"/>
  <c r="AR10" i="11"/>
  <c r="AF11" i="34"/>
  <c r="AO11" i="34" s="1"/>
  <c r="AE11" i="34"/>
  <c r="AG11" i="34"/>
  <c r="AP11" i="34" s="1"/>
  <c r="W12" i="34"/>
  <c r="W13" i="52"/>
  <c r="AF12" i="52"/>
  <c r="AO12" i="52" s="1"/>
  <c r="AE12" i="52"/>
  <c r="AG12" i="52"/>
  <c r="AP12" i="52" s="1"/>
  <c r="W12" i="4"/>
  <c r="AG11" i="4"/>
  <c r="AP11" i="4" s="1"/>
  <c r="AF11" i="4"/>
  <c r="AO11" i="4" s="1"/>
  <c r="AE11" i="4"/>
  <c r="K21" i="52"/>
  <c r="W12" i="10"/>
  <c r="AF11" i="10"/>
  <c r="AO11" i="10" s="1"/>
  <c r="AG11" i="10"/>
  <c r="AP11" i="10" s="1"/>
  <c r="AE11" i="10"/>
  <c r="AH12" i="93"/>
  <c r="AQ12" i="93" s="1"/>
  <c r="AG12" i="19"/>
  <c r="AP12" i="19" s="1"/>
  <c r="AF12" i="19"/>
  <c r="AO12" i="19" s="1"/>
  <c r="AE12" i="19"/>
  <c r="W13" i="19"/>
  <c r="Y12" i="39"/>
  <c r="X12" i="39"/>
  <c r="Z12" i="39" s="1"/>
  <c r="AR10" i="89"/>
  <c r="K21" i="56"/>
  <c r="AH11" i="48"/>
  <c r="AQ11" i="48" s="1"/>
  <c r="K21" i="55"/>
  <c r="AN11" i="29"/>
  <c r="AI11" i="29"/>
  <c r="X12" i="95"/>
  <c r="Z12" i="95" s="1"/>
  <c r="Y12" i="95"/>
  <c r="K21" i="67"/>
  <c r="AR10" i="38"/>
  <c r="K21" i="68"/>
  <c r="AE11" i="15"/>
  <c r="W12" i="15"/>
  <c r="AF11" i="15"/>
  <c r="AO11" i="15" s="1"/>
  <c r="AG11" i="15"/>
  <c r="AP11" i="15" s="1"/>
  <c r="AN12" i="78"/>
  <c r="AI12" i="78"/>
  <c r="W12" i="46"/>
  <c r="AG11" i="46"/>
  <c r="AP11" i="46" s="1"/>
  <c r="AF11" i="46"/>
  <c r="AO11" i="46" s="1"/>
  <c r="AE11" i="46"/>
  <c r="AR10" i="3"/>
  <c r="AH11" i="11"/>
  <c r="AQ11" i="11" s="1"/>
  <c r="K22" i="22"/>
  <c r="AH11" i="60"/>
  <c r="AQ11" i="60" s="1"/>
  <c r="Y13" i="17"/>
  <c r="X13" i="17"/>
  <c r="AH11" i="61"/>
  <c r="AQ11" i="61" s="1"/>
  <c r="AI11" i="49"/>
  <c r="AN11" i="49"/>
  <c r="AR11" i="26"/>
  <c r="K21" i="50"/>
  <c r="X12" i="75"/>
  <c r="Y12" i="75"/>
  <c r="Y12" i="57"/>
  <c r="X12" i="57"/>
  <c r="Z12" i="57" s="1"/>
  <c r="AI11" i="28"/>
  <c r="AN11" i="28"/>
  <c r="AI12" i="36"/>
  <c r="AN12" i="36"/>
  <c r="AN12" i="20"/>
  <c r="AI12" i="20"/>
  <c r="AR11" i="13"/>
  <c r="Z12" i="53"/>
  <c r="X12" i="53"/>
  <c r="Y12" i="53"/>
  <c r="K23" i="61"/>
  <c r="X12" i="16"/>
  <c r="Z12" i="16" s="1"/>
  <c r="Y12" i="16"/>
  <c r="AE12" i="51"/>
  <c r="W13" i="51"/>
  <c r="AG12" i="51"/>
  <c r="AP12" i="51" s="1"/>
  <c r="AF12" i="51"/>
  <c r="AO12" i="51" s="1"/>
  <c r="Z12" i="63"/>
  <c r="Y12" i="63"/>
  <c r="X12" i="63"/>
  <c r="K22" i="5"/>
  <c r="AR12" i="85"/>
  <c r="AR11" i="84"/>
  <c r="AR11" i="93"/>
  <c r="K21" i="23"/>
  <c r="K21" i="71"/>
  <c r="K21" i="63"/>
  <c r="X12" i="37"/>
  <c r="Z12" i="37" s="1"/>
  <c r="Y12" i="37"/>
  <c r="K21" i="20"/>
  <c r="AI11" i="72"/>
  <c r="AN11" i="72"/>
  <c r="K23" i="65"/>
  <c r="AG11" i="42"/>
  <c r="AP11" i="42" s="1"/>
  <c r="AF11" i="42"/>
  <c r="AO11" i="42" s="1"/>
  <c r="AE11" i="42"/>
  <c r="W12" i="42"/>
  <c r="AI11" i="90"/>
  <c r="AN11" i="90"/>
  <c r="K21" i="51"/>
  <c r="AH11" i="2"/>
  <c r="AQ11" i="2" s="1"/>
  <c r="AR10" i="10"/>
  <c r="AR11" i="62"/>
  <c r="AR10" i="5"/>
  <c r="AH11" i="50"/>
  <c r="AQ11" i="50" s="1"/>
  <c r="Z11" i="60"/>
  <c r="AN11" i="96"/>
  <c r="AI11" i="96"/>
  <c r="AI11" i="83"/>
  <c r="AN11" i="83"/>
  <c r="AN12" i="17"/>
  <c r="AI12" i="17"/>
  <c r="Y13" i="56"/>
  <c r="X13" i="56"/>
  <c r="AI11" i="79"/>
  <c r="AN11" i="79"/>
  <c r="AN11" i="57"/>
  <c r="AI11" i="57"/>
  <c r="AH12" i="26"/>
  <c r="AQ12" i="26" s="1"/>
  <c r="X12" i="18"/>
  <c r="Y12" i="18"/>
  <c r="AN12" i="82"/>
  <c r="AI12" i="82"/>
  <c r="AI12" i="88"/>
  <c r="AN12" i="88"/>
  <c r="Y12" i="70"/>
  <c r="Z12" i="70" s="1"/>
  <c r="X12" i="70"/>
  <c r="AH11" i="89"/>
  <c r="AQ11" i="89" s="1"/>
  <c r="Z11" i="3"/>
  <c r="K21" i="24"/>
  <c r="AR10" i="48"/>
  <c r="AI11" i="53"/>
  <c r="AN11" i="53"/>
  <c r="AI11" i="67"/>
  <c r="AN11" i="67"/>
  <c r="AR10" i="61"/>
  <c r="K21" i="60"/>
  <c r="AH11" i="23"/>
  <c r="AQ11" i="23" s="1"/>
  <c r="AI10" i="92"/>
  <c r="AN10" i="92"/>
  <c r="K23" i="66"/>
  <c r="AR10" i="69"/>
  <c r="AR10" i="64"/>
  <c r="AI11" i="16"/>
  <c r="AN11" i="16"/>
  <c r="Z12" i="93"/>
  <c r="AH12" i="81"/>
  <c r="AQ12" i="81" s="1"/>
  <c r="K21" i="7"/>
  <c r="AI11" i="39"/>
  <c r="AN11" i="39"/>
  <c r="AN11" i="63"/>
  <c r="AI11" i="63"/>
  <c r="AH12" i="62"/>
  <c r="AQ12" i="62" s="1"/>
  <c r="Y12" i="44"/>
  <c r="X12" i="44"/>
  <c r="Z12" i="44" s="1"/>
  <c r="AH11" i="69"/>
  <c r="AQ11" i="69" s="1"/>
  <c r="W12" i="35"/>
  <c r="AF11" i="35"/>
  <c r="AO11" i="35" s="1"/>
  <c r="AE11" i="35"/>
  <c r="AG11" i="35"/>
  <c r="AP11" i="35" s="1"/>
  <c r="Z11" i="48"/>
  <c r="K21" i="11"/>
  <c r="AH11" i="5"/>
  <c r="AQ11" i="5" s="1"/>
  <c r="Y12" i="32"/>
  <c r="X12" i="32"/>
  <c r="K23" i="9"/>
  <c r="X12" i="24"/>
  <c r="Z12" i="24" s="1"/>
  <c r="Y12" i="24"/>
  <c r="X12" i="90"/>
  <c r="Y12" i="90"/>
  <c r="Z12" i="90" s="1"/>
  <c r="AR10" i="8"/>
  <c r="Z11" i="11"/>
  <c r="K23" i="57"/>
  <c r="Z13" i="43"/>
  <c r="Y13" i="43"/>
  <c r="X13" i="43"/>
  <c r="K23" i="53"/>
  <c r="Y12" i="68"/>
  <c r="Z12" i="68" s="1"/>
  <c r="X12" i="68"/>
  <c r="Z11" i="61"/>
  <c r="AR11" i="52"/>
  <c r="AH12" i="31"/>
  <c r="AQ12" i="31" s="1"/>
  <c r="AN12" i="56"/>
  <c r="AI12" i="56"/>
  <c r="AI11" i="27"/>
  <c r="AN11" i="27"/>
  <c r="AR10" i="23"/>
  <c r="Y12" i="71"/>
  <c r="X12" i="71"/>
  <c r="AI11" i="18"/>
  <c r="AN11" i="18"/>
  <c r="AI12" i="6"/>
  <c r="AN12" i="6"/>
  <c r="X12" i="66"/>
  <c r="Z12" i="66" s="1"/>
  <c r="Y12" i="66"/>
  <c r="AI11" i="70"/>
  <c r="AN11" i="70"/>
  <c r="X13" i="47"/>
  <c r="Y13" i="47"/>
  <c r="Z13" i="47" s="1"/>
  <c r="AE12" i="66" l="1"/>
  <c r="W13" i="66"/>
  <c r="AG12" i="66"/>
  <c r="AP12" i="66" s="1"/>
  <c r="AF12" i="66"/>
  <c r="AO12" i="66" s="1"/>
  <c r="AF12" i="90"/>
  <c r="AO12" i="90" s="1"/>
  <c r="W13" i="90"/>
  <c r="AE12" i="90"/>
  <c r="AG12" i="90"/>
  <c r="AP12" i="90" s="1"/>
  <c r="W13" i="83"/>
  <c r="AG12" i="83"/>
  <c r="AP12" i="83" s="1"/>
  <c r="AF12" i="83"/>
  <c r="AO12" i="83" s="1"/>
  <c r="AE12" i="83"/>
  <c r="AE12" i="33"/>
  <c r="W13" i="33"/>
  <c r="AF12" i="33"/>
  <c r="AO12" i="33" s="1"/>
  <c r="AG12" i="33"/>
  <c r="AP12" i="33" s="1"/>
  <c r="AF12" i="79"/>
  <c r="AO12" i="79" s="1"/>
  <c r="AE12" i="79"/>
  <c r="W13" i="79"/>
  <c r="AG12" i="79"/>
  <c r="AP12" i="79" s="1"/>
  <c r="AF12" i="16"/>
  <c r="AO12" i="16" s="1"/>
  <c r="AE12" i="16"/>
  <c r="W13" i="16"/>
  <c r="AG12" i="16"/>
  <c r="AP12" i="16" s="1"/>
  <c r="AE12" i="39"/>
  <c r="AF12" i="39"/>
  <c r="AO12" i="39" s="1"/>
  <c r="W13" i="39"/>
  <c r="AG12" i="39"/>
  <c r="AP12" i="39" s="1"/>
  <c r="AG12" i="24"/>
  <c r="AP12" i="24" s="1"/>
  <c r="AF12" i="24"/>
  <c r="AO12" i="24" s="1"/>
  <c r="AE12" i="24"/>
  <c r="W13" i="24"/>
  <c r="W13" i="44"/>
  <c r="AG12" i="44"/>
  <c r="AP12" i="44" s="1"/>
  <c r="AF12" i="44"/>
  <c r="AO12" i="44" s="1"/>
  <c r="AE12" i="44"/>
  <c r="W13" i="77"/>
  <c r="AG12" i="77"/>
  <c r="AP12" i="77" s="1"/>
  <c r="AF12" i="77"/>
  <c r="AO12" i="77" s="1"/>
  <c r="AE12" i="77"/>
  <c r="W13" i="28"/>
  <c r="AG12" i="28"/>
  <c r="AP12" i="28" s="1"/>
  <c r="AF12" i="28"/>
  <c r="AO12" i="28" s="1"/>
  <c r="AE12" i="28"/>
  <c r="AE13" i="47"/>
  <c r="W14" i="47"/>
  <c r="AG13" i="47"/>
  <c r="AP13" i="47" s="1"/>
  <c r="AF13" i="47"/>
  <c r="AO13" i="47" s="1"/>
  <c r="W13" i="95"/>
  <c r="AE12" i="95"/>
  <c r="AF12" i="95"/>
  <c r="AO12" i="95" s="1"/>
  <c r="AG12" i="95"/>
  <c r="AP12" i="95" s="1"/>
  <c r="AF12" i="58"/>
  <c r="AO12" i="58" s="1"/>
  <c r="AE12" i="58"/>
  <c r="AG12" i="58"/>
  <c r="AP12" i="58" s="1"/>
  <c r="W13" i="58"/>
  <c r="AG12" i="57"/>
  <c r="AP12" i="57" s="1"/>
  <c r="AF12" i="57"/>
  <c r="AO12" i="57" s="1"/>
  <c r="AE12" i="57"/>
  <c r="W13" i="57"/>
  <c r="AG12" i="68"/>
  <c r="AP12" i="68" s="1"/>
  <c r="AF12" i="68"/>
  <c r="AO12" i="68" s="1"/>
  <c r="W13" i="68"/>
  <c r="AE12" i="68"/>
  <c r="AF12" i="37"/>
  <c r="AO12" i="37" s="1"/>
  <c r="AE12" i="37"/>
  <c r="W13" i="37"/>
  <c r="AG12" i="37"/>
  <c r="AP12" i="37" s="1"/>
  <c r="W14" i="20"/>
  <c r="AE13" i="20"/>
  <c r="AG13" i="20"/>
  <c r="AP13" i="20" s="1"/>
  <c r="AF13" i="20"/>
  <c r="AO13" i="20" s="1"/>
  <c r="W13" i="87"/>
  <c r="AG12" i="87"/>
  <c r="AP12" i="87" s="1"/>
  <c r="AF12" i="87"/>
  <c r="AO12" i="87" s="1"/>
  <c r="AE12" i="87"/>
  <c r="AF12" i="14"/>
  <c r="AO12" i="14" s="1"/>
  <c r="AE12" i="14"/>
  <c r="W13" i="14"/>
  <c r="AG12" i="14"/>
  <c r="AP12" i="14" s="1"/>
  <c r="AF13" i="82"/>
  <c r="AO13" i="82" s="1"/>
  <c r="W14" i="82"/>
  <c r="AG13" i="82"/>
  <c r="AP13" i="82" s="1"/>
  <c r="AE13" i="82"/>
  <c r="W14" i="25"/>
  <c r="AG13" i="25"/>
  <c r="AP13" i="25" s="1"/>
  <c r="AF13" i="25"/>
  <c r="AO13" i="25" s="1"/>
  <c r="AE13" i="25"/>
  <c r="AG12" i="70"/>
  <c r="AP12" i="70" s="1"/>
  <c r="AF12" i="70"/>
  <c r="AO12" i="70" s="1"/>
  <c r="AE12" i="70"/>
  <c r="W13" i="70"/>
  <c r="W14" i="36"/>
  <c r="AG13" i="36"/>
  <c r="AP13" i="36" s="1"/>
  <c r="AF13" i="36"/>
  <c r="AO13" i="36" s="1"/>
  <c r="AE13" i="36"/>
  <c r="W14" i="88"/>
  <c r="AG13" i="88"/>
  <c r="AP13" i="88" s="1"/>
  <c r="AF13" i="88"/>
  <c r="AO13" i="88" s="1"/>
  <c r="AE13" i="88"/>
  <c r="AG13" i="9"/>
  <c r="AP13" i="9" s="1"/>
  <c r="W14" i="9"/>
  <c r="AF13" i="9"/>
  <c r="AO13" i="9" s="1"/>
  <c r="AE13" i="9"/>
  <c r="W13" i="73"/>
  <c r="AG12" i="73"/>
  <c r="AP12" i="73" s="1"/>
  <c r="AE12" i="73"/>
  <c r="AF12" i="73"/>
  <c r="AO12" i="73" s="1"/>
  <c r="AH11" i="92"/>
  <c r="AQ11" i="92" s="1"/>
  <c r="K22" i="11"/>
  <c r="AR11" i="18"/>
  <c r="AH12" i="68"/>
  <c r="AQ12" i="68" s="1"/>
  <c r="AR11" i="63"/>
  <c r="AG11" i="3"/>
  <c r="AP11" i="3" s="1"/>
  <c r="AF11" i="3"/>
  <c r="AO11" i="3" s="1"/>
  <c r="AE11" i="3"/>
  <c r="W12" i="3"/>
  <c r="AH12" i="70"/>
  <c r="AQ12" i="70" s="1"/>
  <c r="AR11" i="79"/>
  <c r="AR11" i="90"/>
  <c r="K22" i="71"/>
  <c r="AH12" i="53"/>
  <c r="AQ12" i="53" s="1"/>
  <c r="AR12" i="78"/>
  <c r="K22" i="55"/>
  <c r="AH12" i="27"/>
  <c r="AQ12" i="27" s="1"/>
  <c r="AH13" i="78"/>
  <c r="AQ13" i="78" s="1"/>
  <c r="AH12" i="77"/>
  <c r="AQ12" i="77" s="1"/>
  <c r="K22" i="72"/>
  <c r="AR11" i="14"/>
  <c r="AR11" i="33"/>
  <c r="AR11" i="75"/>
  <c r="AH13" i="21"/>
  <c r="AQ13" i="21" s="1"/>
  <c r="AR11" i="95"/>
  <c r="X13" i="7"/>
  <c r="Z13" i="7" s="1"/>
  <c r="Y13" i="7"/>
  <c r="Y12" i="65"/>
  <c r="X12" i="65"/>
  <c r="AH12" i="14"/>
  <c r="AQ12" i="14" s="1"/>
  <c r="AH12" i="72"/>
  <c r="AQ12" i="72" s="1"/>
  <c r="K22" i="64"/>
  <c r="Z13" i="94"/>
  <c r="X13" i="94"/>
  <c r="Y13" i="94"/>
  <c r="AI11" i="76"/>
  <c r="AN11" i="76"/>
  <c r="AI11" i="5"/>
  <c r="AN11" i="5"/>
  <c r="X12" i="23"/>
  <c r="Y12" i="23"/>
  <c r="AN12" i="81"/>
  <c r="AI12" i="81"/>
  <c r="Z12" i="50"/>
  <c r="X12" i="50"/>
  <c r="Y12" i="50"/>
  <c r="X12" i="38"/>
  <c r="Z12" i="38" s="1"/>
  <c r="Y12" i="38"/>
  <c r="Z13" i="41"/>
  <c r="Y13" i="41"/>
  <c r="X13" i="41"/>
  <c r="AI11" i="74"/>
  <c r="AN11" i="74"/>
  <c r="AH12" i="71"/>
  <c r="AQ12" i="71" s="1"/>
  <c r="W13" i="27"/>
  <c r="AG12" i="27"/>
  <c r="AP12" i="27" s="1"/>
  <c r="AF12" i="27"/>
  <c r="AO12" i="27" s="1"/>
  <c r="AE12" i="27"/>
  <c r="AR12" i="43"/>
  <c r="AR11" i="87"/>
  <c r="K23" i="18"/>
  <c r="Z12" i="89"/>
  <c r="X12" i="89"/>
  <c r="Y12" i="89"/>
  <c r="AR11" i="71"/>
  <c r="AG12" i="72"/>
  <c r="AP12" i="72" s="1"/>
  <c r="AF12" i="72"/>
  <c r="AO12" i="72" s="1"/>
  <c r="AE12" i="72"/>
  <c r="W13" i="72"/>
  <c r="AR11" i="32"/>
  <c r="Y12" i="22"/>
  <c r="Z12" i="22" s="1"/>
  <c r="X12" i="22"/>
  <c r="AN12" i="80"/>
  <c r="AI12" i="80"/>
  <c r="AI12" i="94"/>
  <c r="AN12" i="94"/>
  <c r="Z11" i="55"/>
  <c r="Y11" i="55"/>
  <c r="X11" i="55"/>
  <c r="AN11" i="23"/>
  <c r="AI11" i="23"/>
  <c r="AH13" i="47"/>
  <c r="AQ13" i="47" s="1"/>
  <c r="AR12" i="56"/>
  <c r="AH12" i="90"/>
  <c r="AQ12" i="90" s="1"/>
  <c r="AH12" i="18"/>
  <c r="AQ12" i="18" s="1"/>
  <c r="AR11" i="96"/>
  <c r="X12" i="42"/>
  <c r="Z12" i="42" s="1"/>
  <c r="Y12" i="42"/>
  <c r="K22" i="23"/>
  <c r="AH12" i="75"/>
  <c r="AQ12" i="75" s="1"/>
  <c r="AH13" i="17"/>
  <c r="AQ13" i="17" s="1"/>
  <c r="K23" i="22"/>
  <c r="AN11" i="46"/>
  <c r="AI11" i="46"/>
  <c r="AN12" i="19"/>
  <c r="AI12" i="19"/>
  <c r="AR11" i="66"/>
  <c r="AH12" i="49"/>
  <c r="AQ12" i="49" s="1"/>
  <c r="K23" i="15"/>
  <c r="K22" i="19"/>
  <c r="AN11" i="40"/>
  <c r="AI11" i="40"/>
  <c r="AR12" i="9"/>
  <c r="AH12" i="79"/>
  <c r="AQ12" i="79" s="1"/>
  <c r="AG11" i="8"/>
  <c r="AP11" i="8" s="1"/>
  <c r="AF11" i="8"/>
  <c r="AO11" i="8" s="1"/>
  <c r="W12" i="8"/>
  <c r="AE11" i="8"/>
  <c r="AR11" i="37"/>
  <c r="X12" i="64"/>
  <c r="Z12" i="64" s="1"/>
  <c r="Y12" i="64"/>
  <c r="Z12" i="69"/>
  <c r="Y12" i="69"/>
  <c r="X12" i="69"/>
  <c r="AH13" i="9"/>
  <c r="AQ13" i="9" s="1"/>
  <c r="AN12" i="26"/>
  <c r="AI12" i="26"/>
  <c r="AR11" i="68"/>
  <c r="AN11" i="2"/>
  <c r="AI11" i="2"/>
  <c r="AR11" i="24"/>
  <c r="AN11" i="22"/>
  <c r="AI11" i="22"/>
  <c r="AI11" i="59"/>
  <c r="AN11" i="59"/>
  <c r="Y12" i="76"/>
  <c r="Z12" i="76" s="1"/>
  <c r="X12" i="76"/>
  <c r="AN10" i="55"/>
  <c r="AI10" i="55"/>
  <c r="Z12" i="45"/>
  <c r="X12" i="45"/>
  <c r="Y12" i="45"/>
  <c r="AN12" i="31"/>
  <c r="AI12" i="31"/>
  <c r="AN12" i="84"/>
  <c r="AI12" i="84"/>
  <c r="AR11" i="53"/>
  <c r="AH13" i="56"/>
  <c r="AQ13" i="56" s="1"/>
  <c r="AG12" i="63"/>
  <c r="AP12" i="63" s="1"/>
  <c r="AF12" i="63"/>
  <c r="AO12" i="63" s="1"/>
  <c r="W13" i="63"/>
  <c r="AE12" i="63"/>
  <c r="W13" i="53"/>
  <c r="AF12" i="53"/>
  <c r="AO12" i="53" s="1"/>
  <c r="AE12" i="53"/>
  <c r="AG12" i="53"/>
  <c r="AP12" i="53" s="1"/>
  <c r="K22" i="68"/>
  <c r="K22" i="56"/>
  <c r="K22" i="12"/>
  <c r="AG13" i="78"/>
  <c r="AP13" i="78" s="1"/>
  <c r="AF13" i="78"/>
  <c r="AO13" i="78" s="1"/>
  <c r="W14" i="78"/>
  <c r="AE13" i="78"/>
  <c r="AI11" i="86"/>
  <c r="AN11" i="86"/>
  <c r="AR11" i="77"/>
  <c r="AI11" i="50"/>
  <c r="AN11" i="50"/>
  <c r="Z12" i="71"/>
  <c r="AH12" i="32"/>
  <c r="AQ12" i="32" s="1"/>
  <c r="AR11" i="39"/>
  <c r="AR10" i="92"/>
  <c r="Z12" i="18"/>
  <c r="AR11" i="57"/>
  <c r="Z13" i="56"/>
  <c r="AN11" i="42"/>
  <c r="AI11" i="42"/>
  <c r="AR11" i="72"/>
  <c r="AR11" i="28"/>
  <c r="Z12" i="75"/>
  <c r="AR11" i="49"/>
  <c r="AR11" i="29"/>
  <c r="K22" i="52"/>
  <c r="AI12" i="52"/>
  <c r="AN12" i="52"/>
  <c r="AN11" i="34"/>
  <c r="AI11" i="34"/>
  <c r="AR11" i="73"/>
  <c r="AH12" i="96"/>
  <c r="AQ12" i="96" s="1"/>
  <c r="K23" i="17"/>
  <c r="W13" i="30"/>
  <c r="AG12" i="30"/>
  <c r="AP12" i="30" s="1"/>
  <c r="AF12" i="30"/>
  <c r="AO12" i="30" s="1"/>
  <c r="AE12" i="30"/>
  <c r="Y12" i="86"/>
  <c r="Z12" i="86" s="1"/>
  <c r="X12" i="86"/>
  <c r="Z11" i="92"/>
  <c r="AI12" i="7"/>
  <c r="AN12" i="7"/>
  <c r="AN11" i="64"/>
  <c r="AI11" i="64"/>
  <c r="AN11" i="69"/>
  <c r="AI11" i="69"/>
  <c r="AH11" i="91"/>
  <c r="AQ11" i="91" s="1"/>
  <c r="K23" i="16"/>
  <c r="AR12" i="25"/>
  <c r="Z12" i="5"/>
  <c r="Y12" i="5"/>
  <c r="X12" i="5"/>
  <c r="AN11" i="45"/>
  <c r="AI11" i="45"/>
  <c r="Y13" i="13"/>
  <c r="X13" i="13"/>
  <c r="Z13" i="81"/>
  <c r="Y13" i="81"/>
  <c r="X13" i="81"/>
  <c r="AN11" i="38"/>
  <c r="AI11" i="38"/>
  <c r="AI12" i="41"/>
  <c r="AN12" i="41"/>
  <c r="W14" i="43"/>
  <c r="AG13" i="43"/>
  <c r="AP13" i="43" s="1"/>
  <c r="AE13" i="43"/>
  <c r="AF13" i="43"/>
  <c r="AO13" i="43" s="1"/>
  <c r="AN11" i="35"/>
  <c r="AI11" i="35"/>
  <c r="AH12" i="44"/>
  <c r="AQ12" i="44" s="1"/>
  <c r="AR11" i="16"/>
  <c r="K22" i="60"/>
  <c r="AR11" i="83"/>
  <c r="AH12" i="95"/>
  <c r="AQ12" i="95" s="1"/>
  <c r="Z13" i="19"/>
  <c r="X13" i="19"/>
  <c r="Y13" i="19"/>
  <c r="X12" i="10"/>
  <c r="Z12" i="10" s="1"/>
  <c r="Y12" i="10"/>
  <c r="Z12" i="34"/>
  <c r="Y12" i="34"/>
  <c r="X12" i="34"/>
  <c r="AH13" i="25"/>
  <c r="AQ13" i="25" s="1"/>
  <c r="AR12" i="21"/>
  <c r="W14" i="85"/>
  <c r="AG13" i="85"/>
  <c r="AP13" i="85" s="1"/>
  <c r="AF13" i="85"/>
  <c r="AO13" i="85" s="1"/>
  <c r="AE13" i="85"/>
  <c r="AH12" i="28"/>
  <c r="AQ12" i="28" s="1"/>
  <c r="Y12" i="2"/>
  <c r="X12" i="2"/>
  <c r="X13" i="54"/>
  <c r="Y13" i="54"/>
  <c r="AI11" i="12"/>
  <c r="AN11" i="12"/>
  <c r="Z12" i="35"/>
  <c r="Y12" i="35"/>
  <c r="X12" i="35"/>
  <c r="AR12" i="88"/>
  <c r="AR12" i="17"/>
  <c r="AG11" i="60"/>
  <c r="AP11" i="60" s="1"/>
  <c r="AE11" i="60"/>
  <c r="W12" i="60"/>
  <c r="AF11" i="60"/>
  <c r="AO11" i="60" s="1"/>
  <c r="K22" i="51"/>
  <c r="K22" i="63"/>
  <c r="K23" i="5"/>
  <c r="Y13" i="51"/>
  <c r="X13" i="51"/>
  <c r="AR12" i="20"/>
  <c r="AH12" i="57"/>
  <c r="AQ12" i="57" s="1"/>
  <c r="Z13" i="17"/>
  <c r="Z12" i="15"/>
  <c r="Y12" i="15"/>
  <c r="X12" i="15"/>
  <c r="AH12" i="39"/>
  <c r="AQ12" i="39" s="1"/>
  <c r="AI11" i="10"/>
  <c r="AN11" i="10"/>
  <c r="AN11" i="4"/>
  <c r="AI11" i="4"/>
  <c r="Z12" i="49"/>
  <c r="K22" i="8"/>
  <c r="AE13" i="1"/>
  <c r="W14" i="1"/>
  <c r="AG13" i="1"/>
  <c r="AP13" i="1" s="1"/>
  <c r="AF13" i="1"/>
  <c r="AO13" i="1" s="1"/>
  <c r="AH12" i="29"/>
  <c r="AQ12" i="29" s="1"/>
  <c r="AH12" i="67"/>
  <c r="AQ12" i="67" s="1"/>
  <c r="AH13" i="6"/>
  <c r="AQ13" i="6" s="1"/>
  <c r="AH12" i="83"/>
  <c r="AQ12" i="83" s="1"/>
  <c r="AN11" i="89"/>
  <c r="AI11" i="89"/>
  <c r="AH12" i="73"/>
  <c r="AQ12" i="73" s="1"/>
  <c r="Z12" i="59"/>
  <c r="Y12" i="59"/>
  <c r="X12" i="59"/>
  <c r="AR11" i="44"/>
  <c r="AI12" i="13"/>
  <c r="AN12" i="13"/>
  <c r="Y13" i="31"/>
  <c r="X13" i="31"/>
  <c r="Z12" i="12"/>
  <c r="X12" i="12"/>
  <c r="Y12" i="12"/>
  <c r="Y12" i="74"/>
  <c r="X12" i="74"/>
  <c r="AH12" i="66"/>
  <c r="AQ12" i="66" s="1"/>
  <c r="AR11" i="27"/>
  <c r="AH12" i="37"/>
  <c r="AQ12" i="37" s="1"/>
  <c r="AH12" i="16"/>
  <c r="AQ12" i="16" s="1"/>
  <c r="AR12" i="36"/>
  <c r="Z12" i="4"/>
  <c r="Y12" i="4"/>
  <c r="X12" i="4"/>
  <c r="W14" i="21"/>
  <c r="AF13" i="21"/>
  <c r="AO13" i="21" s="1"/>
  <c r="AG13" i="21"/>
  <c r="AP13" i="21" s="1"/>
  <c r="AE13" i="21"/>
  <c r="X13" i="62"/>
  <c r="Y13" i="62"/>
  <c r="AR12" i="6"/>
  <c r="W12" i="11"/>
  <c r="AF11" i="11"/>
  <c r="AO11" i="11" s="1"/>
  <c r="AG11" i="11"/>
  <c r="AP11" i="11" s="1"/>
  <c r="AE11" i="11"/>
  <c r="AR11" i="70"/>
  <c r="AG11" i="61"/>
  <c r="AP11" i="61" s="1"/>
  <c r="AE11" i="61"/>
  <c r="W12" i="61"/>
  <c r="AF11" i="61"/>
  <c r="AO11" i="61" s="1"/>
  <c r="AH13" i="43"/>
  <c r="AQ13" i="43" s="1"/>
  <c r="AH12" i="24"/>
  <c r="AQ12" i="24" s="1"/>
  <c r="Z12" i="32"/>
  <c r="W12" i="48"/>
  <c r="AG11" i="48"/>
  <c r="AP11" i="48" s="1"/>
  <c r="AF11" i="48"/>
  <c r="AO11" i="48" s="1"/>
  <c r="AE11" i="48"/>
  <c r="K22" i="7"/>
  <c r="AE12" i="93"/>
  <c r="W13" i="93"/>
  <c r="AG12" i="93"/>
  <c r="AP12" i="93" s="1"/>
  <c r="AF12" i="93"/>
  <c r="AO12" i="93" s="1"/>
  <c r="AR11" i="67"/>
  <c r="K22" i="24"/>
  <c r="AR12" i="82"/>
  <c r="K22" i="20"/>
  <c r="AH12" i="63"/>
  <c r="AQ12" i="63" s="1"/>
  <c r="AI12" i="51"/>
  <c r="AN12" i="51"/>
  <c r="K22" i="50"/>
  <c r="Z12" i="46"/>
  <c r="Y12" i="46"/>
  <c r="X12" i="46"/>
  <c r="AI11" i="15"/>
  <c r="AN11" i="15"/>
  <c r="K22" i="67"/>
  <c r="Z13" i="52"/>
  <c r="Y13" i="52"/>
  <c r="X13" i="52"/>
  <c r="AR12" i="47"/>
  <c r="AH13" i="20"/>
  <c r="AQ13" i="20" s="1"/>
  <c r="Z12" i="96"/>
  <c r="AH12" i="87"/>
  <c r="AQ12" i="87" s="1"/>
  <c r="Z12" i="29"/>
  <c r="X12" i="40"/>
  <c r="Z12" i="40" s="1"/>
  <c r="Y12" i="40"/>
  <c r="AR11" i="58"/>
  <c r="Z12" i="67"/>
  <c r="AH13" i="88"/>
  <c r="AQ13" i="88" s="1"/>
  <c r="Z13" i="6"/>
  <c r="AI11" i="65"/>
  <c r="AN11" i="65"/>
  <c r="Z11" i="91"/>
  <c r="AH12" i="58"/>
  <c r="AQ12" i="58" s="1"/>
  <c r="AH13" i="82"/>
  <c r="AQ13" i="82" s="1"/>
  <c r="AH13" i="36"/>
  <c r="AQ13" i="36" s="1"/>
  <c r="Z13" i="26"/>
  <c r="Y13" i="26"/>
  <c r="X13" i="26"/>
  <c r="K22" i="59"/>
  <c r="Y13" i="80"/>
  <c r="X13" i="80"/>
  <c r="Z13" i="80" s="1"/>
  <c r="AR10" i="91"/>
  <c r="AH12" i="33"/>
  <c r="AQ12" i="33" s="1"/>
  <c r="AI12" i="54"/>
  <c r="AN12" i="54"/>
  <c r="AI12" i="62"/>
  <c r="AN12" i="62"/>
  <c r="Z13" i="84"/>
  <c r="X13" i="84"/>
  <c r="Y13" i="84"/>
  <c r="W13" i="76" l="1"/>
  <c r="AG12" i="76"/>
  <c r="AP12" i="76" s="1"/>
  <c r="AF12" i="76"/>
  <c r="AO12" i="76" s="1"/>
  <c r="AE12" i="76"/>
  <c r="AF12" i="86"/>
  <c r="AO12" i="86" s="1"/>
  <c r="AE12" i="86"/>
  <c r="W13" i="86"/>
  <c r="AG12" i="86"/>
  <c r="AP12" i="86" s="1"/>
  <c r="AG12" i="22"/>
  <c r="AP12" i="22" s="1"/>
  <c r="AF12" i="22"/>
  <c r="AO12" i="22" s="1"/>
  <c r="AE12" i="22"/>
  <c r="W13" i="22"/>
  <c r="AE12" i="40"/>
  <c r="AF12" i="40"/>
  <c r="AO12" i="40" s="1"/>
  <c r="W13" i="40"/>
  <c r="AG12" i="40"/>
  <c r="AP12" i="40" s="1"/>
  <c r="AF13" i="80"/>
  <c r="AO13" i="80" s="1"/>
  <c r="AE13" i="80"/>
  <c r="W14" i="80"/>
  <c r="AG13" i="80"/>
  <c r="AP13" i="80" s="1"/>
  <c r="AE12" i="10"/>
  <c r="W13" i="10"/>
  <c r="AG12" i="10"/>
  <c r="AP12" i="10" s="1"/>
  <c r="AF12" i="10"/>
  <c r="AO12" i="10" s="1"/>
  <c r="W13" i="42"/>
  <c r="AG12" i="42"/>
  <c r="AP12" i="42" s="1"/>
  <c r="AE12" i="42"/>
  <c r="AF12" i="42"/>
  <c r="AO12" i="42" s="1"/>
  <c r="AE12" i="38"/>
  <c r="AF12" i="38"/>
  <c r="AO12" i="38" s="1"/>
  <c r="AG12" i="38"/>
  <c r="AP12" i="38" s="1"/>
  <c r="W13" i="38"/>
  <c r="AG12" i="64"/>
  <c r="AP12" i="64" s="1"/>
  <c r="AF12" i="64"/>
  <c r="AO12" i="64" s="1"/>
  <c r="AE12" i="64"/>
  <c r="W13" i="64"/>
  <c r="AF13" i="7"/>
  <c r="AO13" i="7" s="1"/>
  <c r="AE13" i="7"/>
  <c r="W14" i="7"/>
  <c r="AG13" i="7"/>
  <c r="AP13" i="7" s="1"/>
  <c r="AF13" i="84"/>
  <c r="AO13" i="84" s="1"/>
  <c r="AE13" i="84"/>
  <c r="W14" i="84"/>
  <c r="AG13" i="84"/>
  <c r="AP13" i="84" s="1"/>
  <c r="K23" i="50"/>
  <c r="AH13" i="62"/>
  <c r="AQ13" i="62" s="1"/>
  <c r="AH13" i="84"/>
  <c r="AQ13" i="84" s="1"/>
  <c r="AG11" i="91"/>
  <c r="AP11" i="91" s="1"/>
  <c r="AF11" i="91"/>
  <c r="AO11" i="91" s="1"/>
  <c r="AE11" i="91"/>
  <c r="W12" i="91"/>
  <c r="K23" i="67"/>
  <c r="AN12" i="93"/>
  <c r="AI12" i="93"/>
  <c r="Z12" i="48"/>
  <c r="Y12" i="48"/>
  <c r="X12" i="48"/>
  <c r="AI11" i="61"/>
  <c r="AN11" i="61"/>
  <c r="AE12" i="12"/>
  <c r="W13" i="12"/>
  <c r="AG12" i="12"/>
  <c r="AP12" i="12" s="1"/>
  <c r="AF12" i="12"/>
  <c r="AO12" i="12" s="1"/>
  <c r="AH13" i="51"/>
  <c r="AQ13" i="51" s="1"/>
  <c r="K23" i="63"/>
  <c r="Z13" i="54"/>
  <c r="AR12" i="41"/>
  <c r="AH13" i="13"/>
  <c r="AQ13" i="13" s="1"/>
  <c r="AR12" i="7"/>
  <c r="AR12" i="52"/>
  <c r="AR11" i="42"/>
  <c r="AI13" i="78"/>
  <c r="AN13" i="78"/>
  <c r="K23" i="12"/>
  <c r="AI12" i="53"/>
  <c r="AN12" i="53"/>
  <c r="AH12" i="45"/>
  <c r="AQ12" i="45" s="1"/>
  <c r="Y12" i="8"/>
  <c r="X12" i="8"/>
  <c r="AH12" i="22"/>
  <c r="AQ12" i="22" s="1"/>
  <c r="AN12" i="72"/>
  <c r="AI12" i="72"/>
  <c r="AH12" i="89"/>
  <c r="AQ12" i="89" s="1"/>
  <c r="AR12" i="81"/>
  <c r="AR11" i="5"/>
  <c r="K23" i="72"/>
  <c r="Y12" i="3"/>
  <c r="X12" i="3"/>
  <c r="AN13" i="9"/>
  <c r="AI13" i="9"/>
  <c r="X14" i="36"/>
  <c r="Y14" i="36"/>
  <c r="Z14" i="36" s="1"/>
  <c r="AI12" i="14"/>
  <c r="AN12" i="14"/>
  <c r="Z13" i="87"/>
  <c r="Y13" i="87"/>
  <c r="X13" i="87"/>
  <c r="Z13" i="37"/>
  <c r="Y13" i="37"/>
  <c r="X13" i="37"/>
  <c r="Z13" i="58"/>
  <c r="X13" i="58"/>
  <c r="Y13" i="58"/>
  <c r="AI12" i="95"/>
  <c r="AN12" i="95"/>
  <c r="AI12" i="44"/>
  <c r="AN12" i="44"/>
  <c r="AN12" i="24"/>
  <c r="AI12" i="24"/>
  <c r="Z13" i="90"/>
  <c r="X13" i="90"/>
  <c r="Y13" i="90"/>
  <c r="Z12" i="11"/>
  <c r="Y12" i="11"/>
  <c r="X12" i="11"/>
  <c r="AE12" i="35"/>
  <c r="W13" i="35"/>
  <c r="AG12" i="35"/>
  <c r="AP12" i="35" s="1"/>
  <c r="AF12" i="35"/>
  <c r="AO12" i="35" s="1"/>
  <c r="AH12" i="2"/>
  <c r="AQ12" i="2" s="1"/>
  <c r="W13" i="5"/>
  <c r="AF12" i="5"/>
  <c r="AO12" i="5" s="1"/>
  <c r="AG12" i="5"/>
  <c r="AP12" i="5" s="1"/>
  <c r="AE12" i="5"/>
  <c r="Z14" i="78"/>
  <c r="Y14" i="78"/>
  <c r="X14" i="78"/>
  <c r="W13" i="45"/>
  <c r="AG12" i="45"/>
  <c r="AP12" i="45" s="1"/>
  <c r="AF12" i="45"/>
  <c r="AO12" i="45" s="1"/>
  <c r="AE12" i="45"/>
  <c r="AR11" i="2"/>
  <c r="Y13" i="27"/>
  <c r="X13" i="27"/>
  <c r="Z13" i="27" s="1"/>
  <c r="AH12" i="65"/>
  <c r="AQ12" i="65" s="1"/>
  <c r="AH13" i="26"/>
  <c r="AQ13" i="26" s="1"/>
  <c r="AR11" i="65"/>
  <c r="AH13" i="52"/>
  <c r="AQ13" i="52" s="1"/>
  <c r="AR11" i="15"/>
  <c r="K23" i="7"/>
  <c r="W13" i="32"/>
  <c r="AG12" i="32"/>
  <c r="AP12" i="32" s="1"/>
  <c r="AE12" i="32"/>
  <c r="AF12" i="32"/>
  <c r="AO12" i="32" s="1"/>
  <c r="Z13" i="62"/>
  <c r="X14" i="21"/>
  <c r="Y14" i="21"/>
  <c r="Z14" i="21" s="1"/>
  <c r="AH12" i="59"/>
  <c r="AQ12" i="59" s="1"/>
  <c r="AG12" i="49"/>
  <c r="AP12" i="49" s="1"/>
  <c r="AF12" i="49"/>
  <c r="AO12" i="49" s="1"/>
  <c r="AE12" i="49"/>
  <c r="W13" i="49"/>
  <c r="AR11" i="10"/>
  <c r="AH12" i="15"/>
  <c r="AQ12" i="15" s="1"/>
  <c r="Z13" i="51"/>
  <c r="K23" i="51"/>
  <c r="K23" i="60"/>
  <c r="Z13" i="13"/>
  <c r="K23" i="52"/>
  <c r="W14" i="56"/>
  <c r="AG13" i="56"/>
  <c r="AP13" i="56" s="1"/>
  <c r="AE13" i="56"/>
  <c r="AF13" i="56"/>
  <c r="AO13" i="56" s="1"/>
  <c r="K23" i="56"/>
  <c r="Z13" i="53"/>
  <c r="X13" i="53"/>
  <c r="Y13" i="53"/>
  <c r="AR10" i="55"/>
  <c r="AR11" i="59"/>
  <c r="AR11" i="74"/>
  <c r="AR11" i="76"/>
  <c r="AN12" i="73"/>
  <c r="AI12" i="73"/>
  <c r="X14" i="9"/>
  <c r="Y14" i="9"/>
  <c r="Z14" i="9" s="1"/>
  <c r="Z14" i="88"/>
  <c r="X14" i="88"/>
  <c r="Y14" i="88"/>
  <c r="X13" i="70"/>
  <c r="Y13" i="70"/>
  <c r="Z13" i="70" s="1"/>
  <c r="AI12" i="37"/>
  <c r="AN12" i="37"/>
  <c r="Z13" i="57"/>
  <c r="X13" i="57"/>
  <c r="Y13" i="57"/>
  <c r="AN12" i="58"/>
  <c r="AI12" i="58"/>
  <c r="AI12" i="28"/>
  <c r="AN12" i="28"/>
  <c r="AN12" i="77"/>
  <c r="AI12" i="77"/>
  <c r="AI12" i="33"/>
  <c r="AN12" i="33"/>
  <c r="AH13" i="80"/>
  <c r="AQ13" i="80" s="1"/>
  <c r="K23" i="59"/>
  <c r="AH12" i="74"/>
  <c r="AQ12" i="74" s="1"/>
  <c r="AH13" i="31"/>
  <c r="AQ13" i="31" s="1"/>
  <c r="K23" i="8"/>
  <c r="AH12" i="10"/>
  <c r="AQ12" i="10" s="1"/>
  <c r="AR11" i="38"/>
  <c r="AH12" i="42"/>
  <c r="AQ12" i="42" s="1"/>
  <c r="AE12" i="89"/>
  <c r="AF12" i="89"/>
  <c r="AO12" i="89" s="1"/>
  <c r="AG12" i="89"/>
  <c r="AP12" i="89" s="1"/>
  <c r="W13" i="89"/>
  <c r="AN13" i="25"/>
  <c r="AI13" i="25"/>
  <c r="Y14" i="82"/>
  <c r="X14" i="82"/>
  <c r="Z13" i="95"/>
  <c r="Y13" i="95"/>
  <c r="X13" i="95"/>
  <c r="AN12" i="39"/>
  <c r="AI12" i="39"/>
  <c r="Z13" i="83"/>
  <c r="Y13" i="83"/>
  <c r="X13" i="83"/>
  <c r="AR12" i="62"/>
  <c r="AF13" i="6"/>
  <c r="AO13" i="6" s="1"/>
  <c r="AE13" i="6"/>
  <c r="W14" i="6"/>
  <c r="AG13" i="6"/>
  <c r="AP13" i="6" s="1"/>
  <c r="W13" i="67"/>
  <c r="AG12" i="67"/>
  <c r="AP12" i="67" s="1"/>
  <c r="AE12" i="67"/>
  <c r="AF12" i="67"/>
  <c r="AO12" i="67" s="1"/>
  <c r="W13" i="29"/>
  <c r="AG12" i="29"/>
  <c r="AP12" i="29" s="1"/>
  <c r="AE12" i="29"/>
  <c r="AF12" i="29"/>
  <c r="AO12" i="29" s="1"/>
  <c r="W13" i="96"/>
  <c r="AG12" i="96"/>
  <c r="AP12" i="96" s="1"/>
  <c r="AF12" i="96"/>
  <c r="AO12" i="96" s="1"/>
  <c r="AE12" i="96"/>
  <c r="AH12" i="46"/>
  <c r="AQ12" i="46" s="1"/>
  <c r="AR12" i="51"/>
  <c r="AI11" i="48"/>
  <c r="AN11" i="48"/>
  <c r="AH12" i="4"/>
  <c r="AQ12" i="4" s="1"/>
  <c r="Z12" i="74"/>
  <c r="Z13" i="31"/>
  <c r="AR11" i="12"/>
  <c r="Z12" i="2"/>
  <c r="AH12" i="34"/>
  <c r="AQ12" i="34" s="1"/>
  <c r="Y14" i="43"/>
  <c r="X14" i="43"/>
  <c r="Z14" i="43" s="1"/>
  <c r="AH13" i="81"/>
  <c r="AQ13" i="81" s="1"/>
  <c r="AR11" i="45"/>
  <c r="AR11" i="64"/>
  <c r="W12" i="92"/>
  <c r="AF11" i="92"/>
  <c r="AO11" i="92" s="1"/>
  <c r="AG11" i="92"/>
  <c r="AP11" i="92" s="1"/>
  <c r="AE11" i="92"/>
  <c r="AR11" i="34"/>
  <c r="AF12" i="71"/>
  <c r="AO12" i="71" s="1"/>
  <c r="AE12" i="71"/>
  <c r="W13" i="71"/>
  <c r="AG12" i="71"/>
  <c r="AP12" i="71" s="1"/>
  <c r="AN12" i="63"/>
  <c r="AI12" i="63"/>
  <c r="AR12" i="31"/>
  <c r="AR11" i="22"/>
  <c r="AH12" i="69"/>
  <c r="AQ12" i="69" s="1"/>
  <c r="AR12" i="19"/>
  <c r="AR11" i="23"/>
  <c r="AR12" i="94"/>
  <c r="AH13" i="41"/>
  <c r="AQ13" i="41" s="1"/>
  <c r="AH12" i="23"/>
  <c r="AQ12" i="23" s="1"/>
  <c r="Z12" i="65"/>
  <c r="AI13" i="36"/>
  <c r="AN13" i="36"/>
  <c r="AN12" i="70"/>
  <c r="AI12" i="70"/>
  <c r="AN12" i="87"/>
  <c r="AI12" i="87"/>
  <c r="AI13" i="20"/>
  <c r="AN13" i="20"/>
  <c r="AN12" i="57"/>
  <c r="AI12" i="57"/>
  <c r="X13" i="44"/>
  <c r="Y13" i="44"/>
  <c r="Z13" i="44" s="1"/>
  <c r="Y13" i="16"/>
  <c r="Z13" i="16" s="1"/>
  <c r="X13" i="16"/>
  <c r="AI12" i="79"/>
  <c r="AN12" i="79"/>
  <c r="Z14" i="85"/>
  <c r="X14" i="85"/>
  <c r="Y14" i="85"/>
  <c r="AI13" i="43"/>
  <c r="AN13" i="43"/>
  <c r="AR11" i="69"/>
  <c r="AI12" i="30"/>
  <c r="AN12" i="30"/>
  <c r="W13" i="75"/>
  <c r="AG12" i="75"/>
  <c r="AP12" i="75" s="1"/>
  <c r="AF12" i="75"/>
  <c r="AO12" i="75" s="1"/>
  <c r="AE12" i="75"/>
  <c r="AR12" i="84"/>
  <c r="AH12" i="64"/>
  <c r="AQ12" i="64" s="1"/>
  <c r="K23" i="19"/>
  <c r="AG11" i="55"/>
  <c r="AP11" i="55" s="1"/>
  <c r="AF11" i="55"/>
  <c r="AO11" i="55" s="1"/>
  <c r="AE11" i="55"/>
  <c r="W12" i="55"/>
  <c r="AH12" i="38"/>
  <c r="AQ12" i="38" s="1"/>
  <c r="K23" i="64"/>
  <c r="AN11" i="3"/>
  <c r="AI11" i="3"/>
  <c r="AI13" i="47"/>
  <c r="AN13" i="47"/>
  <c r="X13" i="79"/>
  <c r="Z13" i="79" s="1"/>
  <c r="Y13" i="79"/>
  <c r="Z13" i="33"/>
  <c r="Y13" i="33"/>
  <c r="X13" i="33"/>
  <c r="AE13" i="26"/>
  <c r="AF13" i="26"/>
  <c r="AO13" i="26" s="1"/>
  <c r="W14" i="26"/>
  <c r="AG13" i="26"/>
  <c r="AP13" i="26" s="1"/>
  <c r="AF13" i="52"/>
  <c r="AO13" i="52" s="1"/>
  <c r="AE13" i="52"/>
  <c r="AG13" i="52"/>
  <c r="AP13" i="52" s="1"/>
  <c r="W14" i="52"/>
  <c r="AI11" i="11"/>
  <c r="AN11" i="11"/>
  <c r="AE12" i="59"/>
  <c r="W13" i="59"/>
  <c r="AG12" i="59"/>
  <c r="AP12" i="59" s="1"/>
  <c r="AF12" i="59"/>
  <c r="AO12" i="59" s="1"/>
  <c r="AR11" i="89"/>
  <c r="Y14" i="1"/>
  <c r="X14" i="1"/>
  <c r="Z14" i="1" s="1"/>
  <c r="AF12" i="15"/>
  <c r="AO12" i="15" s="1"/>
  <c r="AE12" i="15"/>
  <c r="W13" i="15"/>
  <c r="AG12" i="15"/>
  <c r="AP12" i="15" s="1"/>
  <c r="X12" i="60"/>
  <c r="Z12" i="60" s="1"/>
  <c r="Y12" i="60"/>
  <c r="AN13" i="85"/>
  <c r="AI13" i="85"/>
  <c r="AH13" i="19"/>
  <c r="AQ13" i="19" s="1"/>
  <c r="AR11" i="35"/>
  <c r="AH12" i="86"/>
  <c r="AQ12" i="86" s="1"/>
  <c r="Z13" i="30"/>
  <c r="Y13" i="30"/>
  <c r="X13" i="30"/>
  <c r="K23" i="68"/>
  <c r="Z13" i="63"/>
  <c r="X13" i="63"/>
  <c r="Y13" i="63"/>
  <c r="AH12" i="76"/>
  <c r="AQ12" i="76" s="1"/>
  <c r="AR11" i="40"/>
  <c r="AR12" i="80"/>
  <c r="AI12" i="27"/>
  <c r="AN12" i="27"/>
  <c r="AH12" i="50"/>
  <c r="AQ12" i="50" s="1"/>
  <c r="Z12" i="23"/>
  <c r="AH13" i="94"/>
  <c r="AQ13" i="94" s="1"/>
  <c r="Z14" i="25"/>
  <c r="Y14" i="25"/>
  <c r="X14" i="25"/>
  <c r="Z14" i="20"/>
  <c r="X14" i="20"/>
  <c r="Y14" i="20"/>
  <c r="AN12" i="68"/>
  <c r="AI12" i="68"/>
  <c r="AI12" i="16"/>
  <c r="AN12" i="16"/>
  <c r="AI12" i="83"/>
  <c r="AN12" i="83"/>
  <c r="AN12" i="90"/>
  <c r="AI12" i="90"/>
  <c r="Z13" i="66"/>
  <c r="X13" i="66"/>
  <c r="Y13" i="66"/>
  <c r="AH12" i="40"/>
  <c r="AQ12" i="40" s="1"/>
  <c r="K23" i="20"/>
  <c r="AR12" i="54"/>
  <c r="AE12" i="46"/>
  <c r="W13" i="46"/>
  <c r="AG12" i="46"/>
  <c r="AP12" i="46" s="1"/>
  <c r="AF12" i="46"/>
  <c r="AO12" i="46" s="1"/>
  <c r="K23" i="24"/>
  <c r="Z13" i="93"/>
  <c r="Y13" i="93"/>
  <c r="X13" i="93"/>
  <c r="Z12" i="61"/>
  <c r="X12" i="61"/>
  <c r="Y12" i="61"/>
  <c r="AI13" i="21"/>
  <c r="AN13" i="21"/>
  <c r="W13" i="4"/>
  <c r="AG12" i="4"/>
  <c r="AP12" i="4" s="1"/>
  <c r="AF12" i="4"/>
  <c r="AO12" i="4" s="1"/>
  <c r="AE12" i="4"/>
  <c r="AH12" i="12"/>
  <c r="AQ12" i="12" s="1"/>
  <c r="AR12" i="13"/>
  <c r="AN13" i="1"/>
  <c r="AI13" i="1"/>
  <c r="AR11" i="4"/>
  <c r="W14" i="17"/>
  <c r="AG13" i="17"/>
  <c r="AP13" i="17" s="1"/>
  <c r="AF13" i="17"/>
  <c r="AO13" i="17" s="1"/>
  <c r="AE13" i="17"/>
  <c r="AI11" i="60"/>
  <c r="AN11" i="60"/>
  <c r="AH12" i="35"/>
  <c r="AQ12" i="35" s="1"/>
  <c r="AH13" i="54"/>
  <c r="AQ13" i="54" s="1"/>
  <c r="W13" i="34"/>
  <c r="AG12" i="34"/>
  <c r="AP12" i="34" s="1"/>
  <c r="AF12" i="34"/>
  <c r="AO12" i="34" s="1"/>
  <c r="AE12" i="34"/>
  <c r="W14" i="19"/>
  <c r="AE13" i="19"/>
  <c r="AG13" i="19"/>
  <c r="AP13" i="19" s="1"/>
  <c r="AF13" i="19"/>
  <c r="AO13" i="19" s="1"/>
  <c r="AF13" i="81"/>
  <c r="AO13" i="81" s="1"/>
  <c r="AE13" i="81"/>
  <c r="W14" i="81"/>
  <c r="AG13" i="81"/>
  <c r="AP13" i="81" s="1"/>
  <c r="AH12" i="5"/>
  <c r="AQ12" i="5" s="1"/>
  <c r="AG12" i="18"/>
  <c r="AP12" i="18" s="1"/>
  <c r="AF12" i="18"/>
  <c r="AO12" i="18" s="1"/>
  <c r="AE12" i="18"/>
  <c r="W13" i="18"/>
  <c r="AR11" i="50"/>
  <c r="AR11" i="86"/>
  <c r="AR12" i="26"/>
  <c r="AG12" i="69"/>
  <c r="AP12" i="69" s="1"/>
  <c r="AF12" i="69"/>
  <c r="AO12" i="69" s="1"/>
  <c r="AE12" i="69"/>
  <c r="W13" i="69"/>
  <c r="AI11" i="8"/>
  <c r="AN11" i="8"/>
  <c r="AR11" i="46"/>
  <c r="K23" i="23"/>
  <c r="AH11" i="55"/>
  <c r="AQ11" i="55" s="1"/>
  <c r="X13" i="72"/>
  <c r="Y13" i="72"/>
  <c r="W14" i="41"/>
  <c r="AG13" i="41"/>
  <c r="AP13" i="41" s="1"/>
  <c r="AF13" i="41"/>
  <c r="AO13" i="41" s="1"/>
  <c r="AE13" i="41"/>
  <c r="AF12" i="50"/>
  <c r="AO12" i="50" s="1"/>
  <c r="AE12" i="50"/>
  <c r="AG12" i="50"/>
  <c r="AP12" i="50" s="1"/>
  <c r="W13" i="50"/>
  <c r="W14" i="94"/>
  <c r="AG13" i="94"/>
  <c r="AP13" i="94" s="1"/>
  <c r="AF13" i="94"/>
  <c r="AO13" i="94" s="1"/>
  <c r="AE13" i="94"/>
  <c r="AH13" i="7"/>
  <c r="AQ13" i="7" s="1"/>
  <c r="K23" i="55"/>
  <c r="K23" i="71"/>
  <c r="K23" i="11"/>
  <c r="Y13" i="73"/>
  <c r="X13" i="73"/>
  <c r="AN13" i="88"/>
  <c r="AI13" i="88"/>
  <c r="AI13" i="82"/>
  <c r="AN13" i="82"/>
  <c r="Z13" i="14"/>
  <c r="Y13" i="14"/>
  <c r="X13" i="14"/>
  <c r="Z13" i="68"/>
  <c r="X13" i="68"/>
  <c r="Y13" i="68"/>
  <c r="Z14" i="47"/>
  <c r="Y14" i="47"/>
  <c r="X14" i="47"/>
  <c r="Z13" i="28"/>
  <c r="Y13" i="28"/>
  <c r="X13" i="28"/>
  <c r="Y13" i="77"/>
  <c r="X13" i="77"/>
  <c r="Z13" i="77" s="1"/>
  <c r="Z13" i="24"/>
  <c r="X13" i="24"/>
  <c r="Y13" i="24"/>
  <c r="Z13" i="39"/>
  <c r="X13" i="39"/>
  <c r="Y13" i="39"/>
  <c r="AI12" i="66"/>
  <c r="AN12" i="66"/>
  <c r="AG13" i="16" l="1"/>
  <c r="AP13" i="16" s="1"/>
  <c r="AF13" i="16"/>
  <c r="AO13" i="16" s="1"/>
  <c r="AE13" i="16"/>
  <c r="W14" i="16"/>
  <c r="W15" i="43"/>
  <c r="AG14" i="43"/>
  <c r="AP14" i="43" s="1"/>
  <c r="AF14" i="43"/>
  <c r="AO14" i="43" s="1"/>
  <c r="AE14" i="43"/>
  <c r="W14" i="70"/>
  <c r="AG13" i="70"/>
  <c r="AP13" i="70" s="1"/>
  <c r="AF13" i="70"/>
  <c r="AO13" i="70" s="1"/>
  <c r="AE13" i="70"/>
  <c r="W14" i="44"/>
  <c r="AG13" i="44"/>
  <c r="AP13" i="44" s="1"/>
  <c r="AF13" i="44"/>
  <c r="AO13" i="44" s="1"/>
  <c r="AE13" i="44"/>
  <c r="AF14" i="21"/>
  <c r="AO14" i="21" s="1"/>
  <c r="AE14" i="21"/>
  <c r="W15" i="21"/>
  <c r="AG14" i="21"/>
  <c r="AP14" i="21" s="1"/>
  <c r="W14" i="79"/>
  <c r="AG13" i="79"/>
  <c r="AP13" i="79" s="1"/>
  <c r="AF13" i="79"/>
  <c r="AO13" i="79" s="1"/>
  <c r="AE13" i="79"/>
  <c r="AG14" i="1"/>
  <c r="AP14" i="1" s="1"/>
  <c r="AF14" i="1"/>
  <c r="AO14" i="1" s="1"/>
  <c r="AE14" i="1"/>
  <c r="W15" i="1"/>
  <c r="W14" i="27"/>
  <c r="AG13" i="27"/>
  <c r="AP13" i="27" s="1"/>
  <c r="AF13" i="27"/>
  <c r="AO13" i="27" s="1"/>
  <c r="AE13" i="27"/>
  <c r="W15" i="36"/>
  <c r="AG14" i="36"/>
  <c r="AP14" i="36" s="1"/>
  <c r="AF14" i="36"/>
  <c r="AO14" i="36" s="1"/>
  <c r="AE14" i="36"/>
  <c r="AE13" i="77"/>
  <c r="W14" i="77"/>
  <c r="AG13" i="77"/>
  <c r="AP13" i="77" s="1"/>
  <c r="AF13" i="77"/>
  <c r="AO13" i="77" s="1"/>
  <c r="W13" i="60"/>
  <c r="AF12" i="60"/>
  <c r="AO12" i="60" s="1"/>
  <c r="AE12" i="60"/>
  <c r="AG12" i="60"/>
  <c r="AP12" i="60" s="1"/>
  <c r="W15" i="9"/>
  <c r="AG14" i="9"/>
  <c r="AP14" i="9" s="1"/>
  <c r="AE14" i="9"/>
  <c r="AF14" i="9"/>
  <c r="AO14" i="9" s="1"/>
  <c r="AG13" i="14"/>
  <c r="AP13" i="14" s="1"/>
  <c r="AF13" i="14"/>
  <c r="AO13" i="14" s="1"/>
  <c r="AE13" i="14"/>
  <c r="W14" i="14"/>
  <c r="AN12" i="69"/>
  <c r="AI12" i="69"/>
  <c r="X14" i="81"/>
  <c r="Y14" i="81"/>
  <c r="Z14" i="81" s="1"/>
  <c r="AH13" i="39"/>
  <c r="AQ13" i="39" s="1"/>
  <c r="AH13" i="73"/>
  <c r="AQ13" i="73" s="1"/>
  <c r="AN13" i="94"/>
  <c r="AI13" i="94"/>
  <c r="AN12" i="50"/>
  <c r="AI12" i="50"/>
  <c r="X13" i="69"/>
  <c r="Y13" i="69"/>
  <c r="Z13" i="34"/>
  <c r="Y13" i="34"/>
  <c r="X13" i="34"/>
  <c r="AH12" i="61"/>
  <c r="AQ12" i="61" s="1"/>
  <c r="AR12" i="90"/>
  <c r="AR12" i="68"/>
  <c r="Z14" i="52"/>
  <c r="X14" i="52"/>
  <c r="Y14" i="52"/>
  <c r="AI12" i="75"/>
  <c r="AN12" i="75"/>
  <c r="AR12" i="30"/>
  <c r="AH14" i="85"/>
  <c r="AQ14" i="85" s="1"/>
  <c r="Z13" i="71"/>
  <c r="X13" i="71"/>
  <c r="Y13" i="71"/>
  <c r="Y13" i="96"/>
  <c r="X13" i="96"/>
  <c r="Z14" i="6"/>
  <c r="X14" i="6"/>
  <c r="Y14" i="6"/>
  <c r="W14" i="95"/>
  <c r="AG13" i="95"/>
  <c r="AP13" i="95" s="1"/>
  <c r="AE13" i="95"/>
  <c r="AF13" i="95"/>
  <c r="AO13" i="95" s="1"/>
  <c r="Z13" i="89"/>
  <c r="X13" i="89"/>
  <c r="Y13" i="89"/>
  <c r="AR12" i="58"/>
  <c r="AR12" i="37"/>
  <c r="AE14" i="88"/>
  <c r="AF14" i="88"/>
  <c r="AO14" i="88" s="1"/>
  <c r="AG14" i="88"/>
  <c r="AP14" i="88" s="1"/>
  <c r="W15" i="88"/>
  <c r="AF13" i="53"/>
  <c r="AO13" i="53" s="1"/>
  <c r="AE13" i="53"/>
  <c r="AG13" i="53"/>
  <c r="AP13" i="53" s="1"/>
  <c r="W14" i="53"/>
  <c r="X14" i="56"/>
  <c r="Y14" i="56"/>
  <c r="AI12" i="32"/>
  <c r="AN12" i="32"/>
  <c r="AI12" i="45"/>
  <c r="AN12" i="45"/>
  <c r="X13" i="35"/>
  <c r="Z13" i="35" s="1"/>
  <c r="Y13" i="35"/>
  <c r="AH13" i="90"/>
  <c r="AQ13" i="90" s="1"/>
  <c r="AR12" i="14"/>
  <c r="AH12" i="3"/>
  <c r="AQ12" i="3" s="1"/>
  <c r="AH12" i="8"/>
  <c r="AQ12" i="8" s="1"/>
  <c r="AE13" i="54"/>
  <c r="W14" i="54"/>
  <c r="AG13" i="54"/>
  <c r="AP13" i="54" s="1"/>
  <c r="AF13" i="54"/>
  <c r="AO13" i="54" s="1"/>
  <c r="AN12" i="64"/>
  <c r="AI12" i="64"/>
  <c r="Z14" i="80"/>
  <c r="Y14" i="80"/>
  <c r="X14" i="80"/>
  <c r="X13" i="40"/>
  <c r="Y13" i="40"/>
  <c r="AI12" i="71"/>
  <c r="AN12" i="71"/>
  <c r="W14" i="83"/>
  <c r="AG13" i="83"/>
  <c r="AP13" i="83" s="1"/>
  <c r="AF13" i="83"/>
  <c r="AO13" i="83" s="1"/>
  <c r="AE13" i="83"/>
  <c r="AI12" i="35"/>
  <c r="AN12" i="35"/>
  <c r="W14" i="37"/>
  <c r="AG13" i="37"/>
  <c r="AP13" i="37" s="1"/>
  <c r="AE13" i="37"/>
  <c r="AF13" i="37"/>
  <c r="AO13" i="37" s="1"/>
  <c r="AR13" i="78"/>
  <c r="Z13" i="12"/>
  <c r="X13" i="12"/>
  <c r="Y13" i="12"/>
  <c r="X12" i="91"/>
  <c r="Y12" i="91"/>
  <c r="AI12" i="38"/>
  <c r="AN12" i="38"/>
  <c r="AN12" i="76"/>
  <c r="AI12" i="76"/>
  <c r="AH13" i="28"/>
  <c r="AQ13" i="28" s="1"/>
  <c r="Z13" i="73"/>
  <c r="AI13" i="41"/>
  <c r="AN13" i="41"/>
  <c r="AH13" i="72"/>
  <c r="AQ13" i="72" s="1"/>
  <c r="Z14" i="19"/>
  <c r="X14" i="19"/>
  <c r="Y14" i="19"/>
  <c r="X14" i="17"/>
  <c r="Z14" i="17" s="1"/>
  <c r="Y14" i="17"/>
  <c r="Z13" i="4"/>
  <c r="Y13" i="4"/>
  <c r="X13" i="4"/>
  <c r="AH13" i="93"/>
  <c r="AQ13" i="93" s="1"/>
  <c r="AH13" i="30"/>
  <c r="AQ13" i="30" s="1"/>
  <c r="AR13" i="85"/>
  <c r="Y13" i="59"/>
  <c r="X13" i="59"/>
  <c r="AN13" i="52"/>
  <c r="AI13" i="52"/>
  <c r="AI13" i="26"/>
  <c r="AN13" i="26"/>
  <c r="Z12" i="55"/>
  <c r="Y12" i="55"/>
  <c r="X12" i="55"/>
  <c r="AH13" i="44"/>
  <c r="AQ13" i="44" s="1"/>
  <c r="AR12" i="87"/>
  <c r="AE12" i="65"/>
  <c r="AF12" i="65"/>
  <c r="AO12" i="65" s="1"/>
  <c r="W13" i="65"/>
  <c r="AG12" i="65"/>
  <c r="AP12" i="65" s="1"/>
  <c r="AF12" i="74"/>
  <c r="AO12" i="74" s="1"/>
  <c r="AE12" i="74"/>
  <c r="W13" i="74"/>
  <c r="AG12" i="74"/>
  <c r="AP12" i="74" s="1"/>
  <c r="AI12" i="67"/>
  <c r="AN12" i="67"/>
  <c r="AR12" i="39"/>
  <c r="AR12" i="77"/>
  <c r="AH13" i="70"/>
  <c r="AQ13" i="70" s="1"/>
  <c r="AH14" i="9"/>
  <c r="AQ14" i="9" s="1"/>
  <c r="AG13" i="51"/>
  <c r="AP13" i="51" s="1"/>
  <c r="AF13" i="51"/>
  <c r="AO13" i="51" s="1"/>
  <c r="AE13" i="51"/>
  <c r="W14" i="51"/>
  <c r="AN12" i="49"/>
  <c r="AI12" i="49"/>
  <c r="AH14" i="21"/>
  <c r="AQ14" i="21" s="1"/>
  <c r="Y13" i="32"/>
  <c r="X13" i="32"/>
  <c r="AI12" i="5"/>
  <c r="AN12" i="5"/>
  <c r="AH12" i="11"/>
  <c r="AQ12" i="11" s="1"/>
  <c r="AR12" i="24"/>
  <c r="AH13" i="87"/>
  <c r="AQ13" i="87" s="1"/>
  <c r="AH14" i="36"/>
  <c r="AQ14" i="36" s="1"/>
  <c r="Z12" i="3"/>
  <c r="AR12" i="72"/>
  <c r="Z12" i="8"/>
  <c r="AN12" i="12"/>
  <c r="AI12" i="12"/>
  <c r="AR12" i="93"/>
  <c r="AN11" i="91"/>
  <c r="AI11" i="91"/>
  <c r="Y14" i="7"/>
  <c r="X14" i="7"/>
  <c r="AI13" i="80"/>
  <c r="AN13" i="80"/>
  <c r="AN12" i="40"/>
  <c r="AI12" i="40"/>
  <c r="W15" i="47"/>
  <c r="AG14" i="47"/>
  <c r="AP14" i="47" s="1"/>
  <c r="AF14" i="47"/>
  <c r="AO14" i="47" s="1"/>
  <c r="AE14" i="47"/>
  <c r="AE14" i="25"/>
  <c r="AG14" i="25"/>
  <c r="AP14" i="25" s="1"/>
  <c r="W15" i="25"/>
  <c r="AF14" i="25"/>
  <c r="AO14" i="25" s="1"/>
  <c r="AG12" i="23"/>
  <c r="AP12" i="23" s="1"/>
  <c r="AF12" i="23"/>
  <c r="AO12" i="23" s="1"/>
  <c r="AE12" i="23"/>
  <c r="W13" i="23"/>
  <c r="W15" i="85"/>
  <c r="AG14" i="85"/>
  <c r="AP14" i="85" s="1"/>
  <c r="AF14" i="85"/>
  <c r="AO14" i="85" s="1"/>
  <c r="AE14" i="85"/>
  <c r="AR13" i="36"/>
  <c r="AI13" i="6"/>
  <c r="AN13" i="6"/>
  <c r="AH14" i="82"/>
  <c r="AQ14" i="82" s="1"/>
  <c r="AR12" i="33"/>
  <c r="W15" i="78"/>
  <c r="AG14" i="78"/>
  <c r="AP14" i="78" s="1"/>
  <c r="AF14" i="78"/>
  <c r="AO14" i="78" s="1"/>
  <c r="AE14" i="78"/>
  <c r="AG13" i="90"/>
  <c r="AP13" i="90" s="1"/>
  <c r="AF13" i="90"/>
  <c r="AO13" i="90" s="1"/>
  <c r="W14" i="90"/>
  <c r="AE13" i="90"/>
  <c r="AR12" i="95"/>
  <c r="W13" i="48"/>
  <c r="AG12" i="48"/>
  <c r="AP12" i="48" s="1"/>
  <c r="AF12" i="48"/>
  <c r="AO12" i="48" s="1"/>
  <c r="AE12" i="48"/>
  <c r="AH13" i="24"/>
  <c r="AQ13" i="24" s="1"/>
  <c r="AH13" i="68"/>
  <c r="AQ13" i="68" s="1"/>
  <c r="AR13" i="82"/>
  <c r="Z14" i="94"/>
  <c r="X14" i="94"/>
  <c r="Y14" i="94"/>
  <c r="Z13" i="72"/>
  <c r="AI13" i="81"/>
  <c r="AN13" i="81"/>
  <c r="AI12" i="34"/>
  <c r="AN12" i="34"/>
  <c r="Y13" i="46"/>
  <c r="X13" i="46"/>
  <c r="AR12" i="83"/>
  <c r="AH14" i="20"/>
  <c r="AQ14" i="20" s="1"/>
  <c r="AI12" i="59"/>
  <c r="AN12" i="59"/>
  <c r="AH13" i="33"/>
  <c r="AQ13" i="33" s="1"/>
  <c r="AN11" i="55"/>
  <c r="AI11" i="55"/>
  <c r="AR12" i="79"/>
  <c r="AR12" i="63"/>
  <c r="Z12" i="92"/>
  <c r="Y12" i="92"/>
  <c r="X12" i="92"/>
  <c r="W13" i="2"/>
  <c r="AE12" i="2"/>
  <c r="AG12" i="2"/>
  <c r="AP12" i="2" s="1"/>
  <c r="AF12" i="2"/>
  <c r="AO12" i="2" s="1"/>
  <c r="AI12" i="96"/>
  <c r="AN12" i="96"/>
  <c r="AI12" i="29"/>
  <c r="AN12" i="29"/>
  <c r="Z14" i="82"/>
  <c r="AH13" i="57"/>
  <c r="AQ13" i="57" s="1"/>
  <c r="AG13" i="13"/>
  <c r="AP13" i="13" s="1"/>
  <c r="AF13" i="13"/>
  <c r="AO13" i="13" s="1"/>
  <c r="AE13" i="13"/>
  <c r="W14" i="13"/>
  <c r="X13" i="45"/>
  <c r="Y13" i="45"/>
  <c r="AH13" i="58"/>
  <c r="AQ13" i="58" s="1"/>
  <c r="AR12" i="53"/>
  <c r="Z14" i="84"/>
  <c r="X14" i="84"/>
  <c r="Y14" i="84"/>
  <c r="AI13" i="7"/>
  <c r="AN13" i="7"/>
  <c r="X13" i="38"/>
  <c r="Z13" i="38" s="1"/>
  <c r="Y13" i="38"/>
  <c r="AI12" i="42"/>
  <c r="AN12" i="42"/>
  <c r="X13" i="10"/>
  <c r="Y13" i="10"/>
  <c r="Y13" i="22"/>
  <c r="Z13" i="22" s="1"/>
  <c r="X13" i="22"/>
  <c r="X13" i="86"/>
  <c r="Y13" i="86"/>
  <c r="W14" i="39"/>
  <c r="AG13" i="39"/>
  <c r="AP13" i="39" s="1"/>
  <c r="AF13" i="39"/>
  <c r="AO13" i="39" s="1"/>
  <c r="AE13" i="39"/>
  <c r="W13" i="61"/>
  <c r="AF12" i="61"/>
  <c r="AO12" i="61" s="1"/>
  <c r="AE12" i="61"/>
  <c r="AG12" i="61"/>
  <c r="AP12" i="61" s="1"/>
  <c r="AH14" i="1"/>
  <c r="AQ14" i="1" s="1"/>
  <c r="AH13" i="79"/>
  <c r="AQ13" i="79" s="1"/>
  <c r="AR13" i="20"/>
  <c r="AH14" i="43"/>
  <c r="AQ14" i="43" s="1"/>
  <c r="AF13" i="31"/>
  <c r="AO13" i="31" s="1"/>
  <c r="AE13" i="31"/>
  <c r="AG13" i="31"/>
  <c r="AP13" i="31" s="1"/>
  <c r="W14" i="31"/>
  <c r="AR11" i="48"/>
  <c r="Z13" i="49"/>
  <c r="Y13" i="49"/>
  <c r="X13" i="49"/>
  <c r="AH13" i="27"/>
  <c r="AQ13" i="27" s="1"/>
  <c r="AR12" i="66"/>
  <c r="W14" i="24"/>
  <c r="AF13" i="24"/>
  <c r="AO13" i="24" s="1"/>
  <c r="AG13" i="24"/>
  <c r="AP13" i="24" s="1"/>
  <c r="AE13" i="24"/>
  <c r="W14" i="28"/>
  <c r="AG13" i="28"/>
  <c r="AP13" i="28" s="1"/>
  <c r="AF13" i="28"/>
  <c r="AO13" i="28" s="1"/>
  <c r="AE13" i="28"/>
  <c r="W14" i="68"/>
  <c r="AE13" i="68"/>
  <c r="AG13" i="68"/>
  <c r="AP13" i="68" s="1"/>
  <c r="AF13" i="68"/>
  <c r="AO13" i="68" s="1"/>
  <c r="AR13" i="88"/>
  <c r="X13" i="50"/>
  <c r="Z13" i="50" s="1"/>
  <c r="Y13" i="50"/>
  <c r="Z13" i="18"/>
  <c r="X13" i="18"/>
  <c r="Y13" i="18"/>
  <c r="AR11" i="60"/>
  <c r="AR13" i="21"/>
  <c r="AE13" i="93"/>
  <c r="AG13" i="93"/>
  <c r="AP13" i="93" s="1"/>
  <c r="W14" i="93"/>
  <c r="AF13" i="93"/>
  <c r="AO13" i="93" s="1"/>
  <c r="AH13" i="66"/>
  <c r="AQ13" i="66" s="1"/>
  <c r="AE14" i="20"/>
  <c r="AG14" i="20"/>
  <c r="AP14" i="20" s="1"/>
  <c r="W15" i="20"/>
  <c r="AF14" i="20"/>
  <c r="AO14" i="20" s="1"/>
  <c r="AH13" i="63"/>
  <c r="AQ13" i="63" s="1"/>
  <c r="W14" i="30"/>
  <c r="AG13" i="30"/>
  <c r="AP13" i="30" s="1"/>
  <c r="AF13" i="30"/>
  <c r="AO13" i="30" s="1"/>
  <c r="AE13" i="30"/>
  <c r="Y13" i="15"/>
  <c r="X13" i="15"/>
  <c r="Z13" i="15" s="1"/>
  <c r="AR13" i="47"/>
  <c r="Z13" i="75"/>
  <c r="Y13" i="75"/>
  <c r="X13" i="75"/>
  <c r="AR13" i="43"/>
  <c r="AH13" i="16"/>
  <c r="AQ13" i="16" s="1"/>
  <c r="AR12" i="57"/>
  <c r="AR12" i="70"/>
  <c r="Z13" i="67"/>
  <c r="Y13" i="67"/>
  <c r="X13" i="67"/>
  <c r="AH13" i="95"/>
  <c r="AQ13" i="95" s="1"/>
  <c r="AR13" i="25"/>
  <c r="AI12" i="89"/>
  <c r="AN12" i="89"/>
  <c r="W14" i="57"/>
  <c r="AG13" i="57"/>
  <c r="AP13" i="57" s="1"/>
  <c r="AE13" i="57"/>
  <c r="AF13" i="57"/>
  <c r="AO13" i="57" s="1"/>
  <c r="AR12" i="73"/>
  <c r="AI13" i="56"/>
  <c r="AN13" i="56"/>
  <c r="AE13" i="62"/>
  <c r="W14" i="62"/>
  <c r="AG13" i="62"/>
  <c r="AP13" i="62" s="1"/>
  <c r="AF13" i="62"/>
  <c r="AO13" i="62" s="1"/>
  <c r="AE12" i="11"/>
  <c r="W13" i="11"/>
  <c r="AF12" i="11"/>
  <c r="AO12" i="11" s="1"/>
  <c r="AG12" i="11"/>
  <c r="AP12" i="11" s="1"/>
  <c r="AG13" i="58"/>
  <c r="AP13" i="58" s="1"/>
  <c r="AF13" i="58"/>
  <c r="AO13" i="58" s="1"/>
  <c r="W14" i="58"/>
  <c r="AE13" i="58"/>
  <c r="AE13" i="87"/>
  <c r="AF13" i="87"/>
  <c r="AO13" i="87" s="1"/>
  <c r="W14" i="87"/>
  <c r="AG13" i="87"/>
  <c r="AP13" i="87" s="1"/>
  <c r="AR13" i="9"/>
  <c r="AR11" i="61"/>
  <c r="AN12" i="10"/>
  <c r="AI12" i="10"/>
  <c r="AN12" i="22"/>
  <c r="AI12" i="22"/>
  <c r="AN12" i="86"/>
  <c r="AI12" i="86"/>
  <c r="Z13" i="76"/>
  <c r="Y13" i="76"/>
  <c r="X13" i="76"/>
  <c r="AI13" i="19"/>
  <c r="AN13" i="19"/>
  <c r="AH13" i="77"/>
  <c r="AQ13" i="77" s="1"/>
  <c r="AH14" i="47"/>
  <c r="AQ14" i="47" s="1"/>
  <c r="AH13" i="14"/>
  <c r="AQ13" i="14" s="1"/>
  <c r="X14" i="41"/>
  <c r="Z14" i="41" s="1"/>
  <c r="Y14" i="41"/>
  <c r="AR11" i="8"/>
  <c r="AN12" i="18"/>
  <c r="AI12" i="18"/>
  <c r="AI13" i="17"/>
  <c r="AN13" i="17"/>
  <c r="AR13" i="1"/>
  <c r="AI12" i="4"/>
  <c r="AN12" i="4"/>
  <c r="AI12" i="46"/>
  <c r="AN12" i="46"/>
  <c r="AF13" i="66"/>
  <c r="AO13" i="66" s="1"/>
  <c r="AG13" i="66"/>
  <c r="AP13" i="66" s="1"/>
  <c r="AE13" i="66"/>
  <c r="W14" i="66"/>
  <c r="AR12" i="16"/>
  <c r="AH14" i="25"/>
  <c r="AQ14" i="25" s="1"/>
  <c r="AR12" i="27"/>
  <c r="W14" i="63"/>
  <c r="AF13" i="63"/>
  <c r="AO13" i="63" s="1"/>
  <c r="AE13" i="63"/>
  <c r="AG13" i="63"/>
  <c r="AP13" i="63" s="1"/>
  <c r="AH12" i="60"/>
  <c r="AQ12" i="60" s="1"/>
  <c r="AI12" i="15"/>
  <c r="AN12" i="15"/>
  <c r="AR11" i="11"/>
  <c r="Y14" i="26"/>
  <c r="Z14" i="26" s="1"/>
  <c r="X14" i="26"/>
  <c r="W14" i="33"/>
  <c r="AG13" i="33"/>
  <c r="AP13" i="33" s="1"/>
  <c r="AF13" i="33"/>
  <c r="AO13" i="33" s="1"/>
  <c r="AE13" i="33"/>
  <c r="AR11" i="3"/>
  <c r="AI11" i="92"/>
  <c r="AN11" i="92"/>
  <c r="Y13" i="29"/>
  <c r="Z13" i="29" s="1"/>
  <c r="X13" i="29"/>
  <c r="AH13" i="83"/>
  <c r="AQ13" i="83" s="1"/>
  <c r="AR12" i="28"/>
  <c r="AH14" i="88"/>
  <c r="AQ14" i="88" s="1"/>
  <c r="AH13" i="53"/>
  <c r="AQ13" i="53" s="1"/>
  <c r="AH14" i="78"/>
  <c r="AQ14" i="78" s="1"/>
  <c r="Y13" i="5"/>
  <c r="X13" i="5"/>
  <c r="AR12" i="44"/>
  <c r="AH13" i="37"/>
  <c r="AQ13" i="37" s="1"/>
  <c r="AH12" i="48"/>
  <c r="AQ12" i="48" s="1"/>
  <c r="AI13" i="84"/>
  <c r="AN13" i="84"/>
  <c r="X13" i="64"/>
  <c r="Y13" i="64"/>
  <c r="Y13" i="42"/>
  <c r="X13" i="42"/>
  <c r="AF13" i="22" l="1"/>
  <c r="AO13" i="22" s="1"/>
  <c r="W14" i="22"/>
  <c r="AG13" i="22"/>
  <c r="AP13" i="22" s="1"/>
  <c r="AE13" i="22"/>
  <c r="W14" i="38"/>
  <c r="AG13" i="38"/>
  <c r="AP13" i="38" s="1"/>
  <c r="AF13" i="38"/>
  <c r="AO13" i="38" s="1"/>
  <c r="AE13" i="38"/>
  <c r="AE14" i="17"/>
  <c r="AG14" i="17"/>
  <c r="AP14" i="17" s="1"/>
  <c r="W15" i="17"/>
  <c r="AF14" i="17"/>
  <c r="AO14" i="17" s="1"/>
  <c r="W15" i="26"/>
  <c r="AG14" i="26"/>
  <c r="AP14" i="26" s="1"/>
  <c r="AF14" i="26"/>
  <c r="AO14" i="26" s="1"/>
  <c r="AE14" i="26"/>
  <c r="AG13" i="50"/>
  <c r="AP13" i="50" s="1"/>
  <c r="AF13" i="50"/>
  <c r="AO13" i="50" s="1"/>
  <c r="W14" i="50"/>
  <c r="AE13" i="50"/>
  <c r="W14" i="29"/>
  <c r="AG13" i="29"/>
  <c r="AP13" i="29" s="1"/>
  <c r="AF13" i="29"/>
  <c r="AO13" i="29" s="1"/>
  <c r="AE13" i="29"/>
  <c r="W15" i="41"/>
  <c r="AG14" i="41"/>
  <c r="AP14" i="41" s="1"/>
  <c r="AF14" i="41"/>
  <c r="AO14" i="41" s="1"/>
  <c r="AE14" i="41"/>
  <c r="W15" i="81"/>
  <c r="AG14" i="81"/>
  <c r="AP14" i="81" s="1"/>
  <c r="AF14" i="81"/>
  <c r="AO14" i="81" s="1"/>
  <c r="AE14" i="81"/>
  <c r="AG13" i="15"/>
  <c r="AP13" i="15" s="1"/>
  <c r="AF13" i="15"/>
  <c r="AO13" i="15" s="1"/>
  <c r="AE13" i="15"/>
  <c r="W14" i="15"/>
  <c r="AF13" i="35"/>
  <c r="AO13" i="35" s="1"/>
  <c r="AE13" i="35"/>
  <c r="AG13" i="35"/>
  <c r="AP13" i="35" s="1"/>
  <c r="W14" i="35"/>
  <c r="Z13" i="64"/>
  <c r="AN13" i="33"/>
  <c r="AI13" i="33"/>
  <c r="Y14" i="87"/>
  <c r="X14" i="87"/>
  <c r="Z15" i="20"/>
  <c r="Y15" i="20"/>
  <c r="X15" i="20"/>
  <c r="AN13" i="28"/>
  <c r="AI13" i="28"/>
  <c r="AH14" i="84"/>
  <c r="AQ14" i="84" s="1"/>
  <c r="AI12" i="2"/>
  <c r="AN12" i="2"/>
  <c r="AH13" i="46"/>
  <c r="AQ13" i="46" s="1"/>
  <c r="AR13" i="81"/>
  <c r="AN12" i="48"/>
  <c r="AI12" i="48"/>
  <c r="Y13" i="23"/>
  <c r="X13" i="23"/>
  <c r="Y15" i="47"/>
  <c r="X15" i="47"/>
  <c r="Z15" i="47" s="1"/>
  <c r="AH14" i="7"/>
  <c r="AQ14" i="7" s="1"/>
  <c r="AR12" i="5"/>
  <c r="AH13" i="59"/>
  <c r="AQ13" i="59" s="1"/>
  <c r="AF13" i="73"/>
  <c r="AO13" i="73" s="1"/>
  <c r="AE13" i="73"/>
  <c r="AG13" i="73"/>
  <c r="AP13" i="73" s="1"/>
  <c r="W14" i="73"/>
  <c r="AR12" i="76"/>
  <c r="AR12" i="64"/>
  <c r="AR12" i="32"/>
  <c r="AN13" i="53"/>
  <c r="AI13" i="53"/>
  <c r="AI14" i="88"/>
  <c r="AN14" i="88"/>
  <c r="AH14" i="6"/>
  <c r="AQ14" i="6" s="1"/>
  <c r="AH13" i="71"/>
  <c r="AQ13" i="71" s="1"/>
  <c r="AH14" i="52"/>
  <c r="AQ14" i="52" s="1"/>
  <c r="AR12" i="69"/>
  <c r="AI13" i="77"/>
  <c r="AN13" i="77"/>
  <c r="AN14" i="1"/>
  <c r="AI14" i="1"/>
  <c r="X14" i="79"/>
  <c r="Y14" i="79"/>
  <c r="AH13" i="42"/>
  <c r="AQ13" i="42" s="1"/>
  <c r="W15" i="84"/>
  <c r="AG14" i="84"/>
  <c r="AP14" i="84" s="1"/>
  <c r="AE14" i="84"/>
  <c r="AF14" i="84"/>
  <c r="AO14" i="84" s="1"/>
  <c r="AR12" i="29"/>
  <c r="AN13" i="90"/>
  <c r="AI13" i="90"/>
  <c r="AH12" i="91"/>
  <c r="AQ12" i="91" s="1"/>
  <c r="AH13" i="40"/>
  <c r="AQ13" i="40" s="1"/>
  <c r="AG13" i="71"/>
  <c r="AP13" i="71" s="1"/>
  <c r="AF13" i="71"/>
  <c r="AO13" i="71" s="1"/>
  <c r="AE13" i="71"/>
  <c r="W14" i="71"/>
  <c r="W14" i="34"/>
  <c r="AG13" i="34"/>
  <c r="AP13" i="34" s="1"/>
  <c r="AF13" i="34"/>
  <c r="AO13" i="34" s="1"/>
  <c r="AE13" i="34"/>
  <c r="AR13" i="94"/>
  <c r="AN13" i="27"/>
  <c r="AI13" i="27"/>
  <c r="AR13" i="84"/>
  <c r="AR11" i="92"/>
  <c r="AI13" i="63"/>
  <c r="AN13" i="63"/>
  <c r="Z14" i="66"/>
  <c r="X14" i="66"/>
  <c r="Y14" i="66"/>
  <c r="AR12" i="18"/>
  <c r="AH13" i="76"/>
  <c r="AQ13" i="76" s="1"/>
  <c r="X14" i="62"/>
  <c r="Y14" i="62"/>
  <c r="Z14" i="62" s="1"/>
  <c r="AH13" i="75"/>
  <c r="AQ13" i="75" s="1"/>
  <c r="Z14" i="30"/>
  <c r="Y14" i="30"/>
  <c r="X14" i="30"/>
  <c r="AI14" i="20"/>
  <c r="AN14" i="20"/>
  <c r="AI13" i="39"/>
  <c r="AN13" i="39"/>
  <c r="AH13" i="86"/>
  <c r="AQ13" i="86" s="1"/>
  <c r="AH13" i="10"/>
  <c r="AQ13" i="10" s="1"/>
  <c r="AH13" i="45"/>
  <c r="AQ13" i="45" s="1"/>
  <c r="AH12" i="92"/>
  <c r="AQ12" i="92" s="1"/>
  <c r="Z13" i="46"/>
  <c r="Y14" i="90"/>
  <c r="X14" i="90"/>
  <c r="AR13" i="6"/>
  <c r="AN14" i="25"/>
  <c r="AI14" i="25"/>
  <c r="AR12" i="40"/>
  <c r="Z14" i="7"/>
  <c r="W13" i="3"/>
  <c r="AE12" i="3"/>
  <c r="AG12" i="3"/>
  <c r="AP12" i="3" s="1"/>
  <c r="AF12" i="3"/>
  <c r="AO12" i="3" s="1"/>
  <c r="AN12" i="74"/>
  <c r="AI12" i="74"/>
  <c r="Z13" i="59"/>
  <c r="Z12" i="91"/>
  <c r="AR12" i="35"/>
  <c r="Z13" i="40"/>
  <c r="AH14" i="56"/>
  <c r="AQ14" i="56" s="1"/>
  <c r="X15" i="88"/>
  <c r="Z15" i="88" s="1"/>
  <c r="Y15" i="88"/>
  <c r="AN13" i="95"/>
  <c r="AI13" i="95"/>
  <c r="AH13" i="96"/>
  <c r="AQ13" i="96" s="1"/>
  <c r="Y14" i="14"/>
  <c r="X14" i="14"/>
  <c r="AN14" i="36"/>
  <c r="AI14" i="36"/>
  <c r="Y14" i="70"/>
  <c r="X14" i="70"/>
  <c r="Y14" i="16"/>
  <c r="X14" i="16"/>
  <c r="Z14" i="16" s="1"/>
  <c r="AH13" i="5"/>
  <c r="AQ13" i="5" s="1"/>
  <c r="AR12" i="46"/>
  <c r="AR13" i="17"/>
  <c r="AH14" i="41"/>
  <c r="AQ14" i="41" s="1"/>
  <c r="X13" i="61"/>
  <c r="Y13" i="61"/>
  <c r="Z13" i="61" s="1"/>
  <c r="AH13" i="38"/>
  <c r="AQ13" i="38" s="1"/>
  <c r="Z13" i="2"/>
  <c r="X13" i="2"/>
  <c r="Y13" i="2"/>
  <c r="AR12" i="12"/>
  <c r="AH13" i="32"/>
  <c r="AQ13" i="32" s="1"/>
  <c r="AR12" i="49"/>
  <c r="Z13" i="74"/>
  <c r="Y13" i="74"/>
  <c r="X13" i="74"/>
  <c r="AI12" i="65"/>
  <c r="AN12" i="65"/>
  <c r="AH14" i="17"/>
  <c r="AQ14" i="17" s="1"/>
  <c r="Y14" i="83"/>
  <c r="Z14" i="83" s="1"/>
  <c r="X14" i="83"/>
  <c r="AH13" i="35"/>
  <c r="AQ13" i="35" s="1"/>
  <c r="AG14" i="6"/>
  <c r="AP14" i="6" s="1"/>
  <c r="AF14" i="6"/>
  <c r="AO14" i="6" s="1"/>
  <c r="AE14" i="6"/>
  <c r="W15" i="6"/>
  <c r="AG14" i="52"/>
  <c r="AP14" i="52" s="1"/>
  <c r="AF14" i="52"/>
  <c r="AO14" i="52" s="1"/>
  <c r="W15" i="52"/>
  <c r="AE14" i="52"/>
  <c r="AI14" i="9"/>
  <c r="AN14" i="9"/>
  <c r="X13" i="60"/>
  <c r="Y13" i="60"/>
  <c r="Y15" i="43"/>
  <c r="X15" i="43"/>
  <c r="Z13" i="42"/>
  <c r="Z13" i="5"/>
  <c r="X14" i="33"/>
  <c r="Y14" i="33"/>
  <c r="Z14" i="33" s="1"/>
  <c r="AN13" i="66"/>
  <c r="AI13" i="66"/>
  <c r="AR12" i="4"/>
  <c r="AR12" i="10"/>
  <c r="AI13" i="87"/>
  <c r="AN13" i="87"/>
  <c r="AI13" i="62"/>
  <c r="AN13" i="62"/>
  <c r="AI13" i="57"/>
  <c r="AN13" i="57"/>
  <c r="AH13" i="67"/>
  <c r="AQ13" i="67" s="1"/>
  <c r="AI13" i="93"/>
  <c r="AN13" i="93"/>
  <c r="AI13" i="68"/>
  <c r="AN13" i="68"/>
  <c r="Y14" i="28"/>
  <c r="X14" i="28"/>
  <c r="Z14" i="28" s="1"/>
  <c r="AH13" i="49"/>
  <c r="AQ13" i="49" s="1"/>
  <c r="X14" i="31"/>
  <c r="Z14" i="31" s="1"/>
  <c r="Y14" i="31"/>
  <c r="Z13" i="86"/>
  <c r="Z13" i="10"/>
  <c r="Z13" i="45"/>
  <c r="AR12" i="96"/>
  <c r="AR11" i="55"/>
  <c r="AH14" i="94"/>
  <c r="AQ14" i="94" s="1"/>
  <c r="Y13" i="48"/>
  <c r="X13" i="48"/>
  <c r="Z15" i="78"/>
  <c r="X15" i="78"/>
  <c r="Y15" i="78"/>
  <c r="Y15" i="85"/>
  <c r="X15" i="85"/>
  <c r="AI14" i="47"/>
  <c r="AN14" i="47"/>
  <c r="AR11" i="91"/>
  <c r="Z13" i="32"/>
  <c r="Z14" i="51"/>
  <c r="Y14" i="51"/>
  <c r="X14" i="51"/>
  <c r="AH12" i="55"/>
  <c r="AQ12" i="55" s="1"/>
  <c r="AR13" i="26"/>
  <c r="AH13" i="4"/>
  <c r="AQ13" i="4" s="1"/>
  <c r="AR13" i="41"/>
  <c r="AR12" i="38"/>
  <c r="AI13" i="37"/>
  <c r="AN13" i="37"/>
  <c r="AR12" i="71"/>
  <c r="AH14" i="80"/>
  <c r="AQ14" i="80" s="1"/>
  <c r="Z14" i="56"/>
  <c r="AH13" i="69"/>
  <c r="AQ13" i="69" s="1"/>
  <c r="AN13" i="14"/>
  <c r="AI13" i="14"/>
  <c r="Z15" i="9"/>
  <c r="Y15" i="9"/>
  <c r="X15" i="9"/>
  <c r="AI13" i="79"/>
  <c r="AN13" i="79"/>
  <c r="Y15" i="21"/>
  <c r="X15" i="21"/>
  <c r="AN13" i="16"/>
  <c r="AI13" i="16"/>
  <c r="AR12" i="22"/>
  <c r="AR12" i="89"/>
  <c r="AH13" i="15"/>
  <c r="AQ13" i="15" s="1"/>
  <c r="X14" i="93"/>
  <c r="Y14" i="93"/>
  <c r="AH13" i="50"/>
  <c r="AQ13" i="50" s="1"/>
  <c r="X14" i="24"/>
  <c r="Y14" i="24"/>
  <c r="Z14" i="24" s="1"/>
  <c r="AF13" i="72"/>
  <c r="AO13" i="72" s="1"/>
  <c r="AG13" i="72"/>
  <c r="AP13" i="72" s="1"/>
  <c r="W14" i="72"/>
  <c r="AE13" i="72"/>
  <c r="AN12" i="23"/>
  <c r="AI12" i="23"/>
  <c r="AN13" i="44"/>
  <c r="AI13" i="44"/>
  <c r="AH13" i="29"/>
  <c r="AQ13" i="29" s="1"/>
  <c r="AH14" i="26"/>
  <c r="AQ14" i="26" s="1"/>
  <c r="AR12" i="15"/>
  <c r="Z14" i="63"/>
  <c r="X14" i="63"/>
  <c r="Y14" i="63"/>
  <c r="AE13" i="76"/>
  <c r="W14" i="76"/>
  <c r="AG13" i="76"/>
  <c r="AP13" i="76" s="1"/>
  <c r="AF13" i="76"/>
  <c r="AO13" i="76" s="1"/>
  <c r="AN13" i="58"/>
  <c r="AI13" i="58"/>
  <c r="Z13" i="11"/>
  <c r="Y13" i="11"/>
  <c r="X13" i="11"/>
  <c r="AF13" i="75"/>
  <c r="AO13" i="75" s="1"/>
  <c r="AG13" i="75"/>
  <c r="AP13" i="75" s="1"/>
  <c r="AE13" i="75"/>
  <c r="W14" i="75"/>
  <c r="AH13" i="18"/>
  <c r="AQ13" i="18" s="1"/>
  <c r="Z14" i="68"/>
  <c r="X14" i="68"/>
  <c r="Y14" i="68"/>
  <c r="AI13" i="24"/>
  <c r="AN13" i="24"/>
  <c r="AH13" i="22"/>
  <c r="AQ13" i="22" s="1"/>
  <c r="AR13" i="7"/>
  <c r="Y14" i="13"/>
  <c r="X14" i="13"/>
  <c r="AE12" i="92"/>
  <c r="AF12" i="92"/>
  <c r="AO12" i="92" s="1"/>
  <c r="W13" i="92"/>
  <c r="AG12" i="92"/>
  <c r="AP12" i="92" s="1"/>
  <c r="AR12" i="34"/>
  <c r="AE14" i="94"/>
  <c r="AG14" i="94"/>
  <c r="AP14" i="94" s="1"/>
  <c r="AF14" i="94"/>
  <c r="AO14" i="94" s="1"/>
  <c r="W15" i="94"/>
  <c r="AN13" i="51"/>
  <c r="AI13" i="51"/>
  <c r="AR12" i="67"/>
  <c r="AR13" i="52"/>
  <c r="AH14" i="19"/>
  <c r="AQ14" i="19" s="1"/>
  <c r="AH13" i="12"/>
  <c r="AQ13" i="12" s="1"/>
  <c r="AN13" i="83"/>
  <c r="AI13" i="83"/>
  <c r="Z14" i="54"/>
  <c r="X14" i="54"/>
  <c r="Y14" i="54"/>
  <c r="AR12" i="45"/>
  <c r="X14" i="53"/>
  <c r="Y14" i="53"/>
  <c r="AH13" i="89"/>
  <c r="AQ13" i="89" s="1"/>
  <c r="Y14" i="95"/>
  <c r="X14" i="95"/>
  <c r="Z13" i="96"/>
  <c r="AR12" i="75"/>
  <c r="Z13" i="69"/>
  <c r="AH14" i="81"/>
  <c r="AQ14" i="81" s="1"/>
  <c r="Y14" i="77"/>
  <c r="X14" i="77"/>
  <c r="Z14" i="77" s="1"/>
  <c r="Z14" i="27"/>
  <c r="Y14" i="27"/>
  <c r="X14" i="27"/>
  <c r="AI14" i="21"/>
  <c r="AN14" i="21"/>
  <c r="Z14" i="44"/>
  <c r="Y14" i="44"/>
  <c r="X14" i="44"/>
  <c r="AN14" i="43"/>
  <c r="AI14" i="43"/>
  <c r="AH13" i="64"/>
  <c r="AQ13" i="64" s="1"/>
  <c r="AR13" i="19"/>
  <c r="AR12" i="86"/>
  <c r="X14" i="58"/>
  <c r="Z14" i="58" s="1"/>
  <c r="Y14" i="58"/>
  <c r="AI12" i="11"/>
  <c r="AN12" i="11"/>
  <c r="AR13" i="56"/>
  <c r="Z14" i="57"/>
  <c r="X14" i="57"/>
  <c r="Y14" i="57"/>
  <c r="AE13" i="67"/>
  <c r="AF13" i="67"/>
  <c r="AO13" i="67" s="1"/>
  <c r="AG13" i="67"/>
  <c r="AP13" i="67" s="1"/>
  <c r="W14" i="67"/>
  <c r="AN13" i="30"/>
  <c r="AI13" i="30"/>
  <c r="W14" i="18"/>
  <c r="AE13" i="18"/>
  <c r="AG13" i="18"/>
  <c r="AP13" i="18" s="1"/>
  <c r="AF13" i="18"/>
  <c r="AO13" i="18" s="1"/>
  <c r="W14" i="49"/>
  <c r="AG13" i="49"/>
  <c r="AP13" i="49" s="1"/>
  <c r="AE13" i="49"/>
  <c r="AF13" i="49"/>
  <c r="AO13" i="49" s="1"/>
  <c r="AI13" i="31"/>
  <c r="AN13" i="31"/>
  <c r="AI12" i="61"/>
  <c r="AN12" i="61"/>
  <c r="Z14" i="39"/>
  <c r="X14" i="39"/>
  <c r="Y14" i="39"/>
  <c r="AR12" i="42"/>
  <c r="AN13" i="13"/>
  <c r="AI13" i="13"/>
  <c r="W15" i="82"/>
  <c r="AG14" i="82"/>
  <c r="AP14" i="82" s="1"/>
  <c r="AF14" i="82"/>
  <c r="AO14" i="82" s="1"/>
  <c r="AE14" i="82"/>
  <c r="AR12" i="59"/>
  <c r="AN14" i="78"/>
  <c r="AI14" i="78"/>
  <c r="AN14" i="85"/>
  <c r="AI14" i="85"/>
  <c r="Z15" i="25"/>
  <c r="Y15" i="25"/>
  <c r="X15" i="25"/>
  <c r="AR13" i="80"/>
  <c r="W13" i="8"/>
  <c r="AF12" i="8"/>
  <c r="AO12" i="8" s="1"/>
  <c r="AG12" i="8"/>
  <c r="AP12" i="8" s="1"/>
  <c r="AE12" i="8"/>
  <c r="Z13" i="65"/>
  <c r="X13" i="65"/>
  <c r="Y13" i="65"/>
  <c r="AG12" i="55"/>
  <c r="AP12" i="55" s="1"/>
  <c r="AF12" i="55"/>
  <c r="AO12" i="55" s="1"/>
  <c r="W13" i="55"/>
  <c r="AE12" i="55"/>
  <c r="AE13" i="4"/>
  <c r="AG13" i="4"/>
  <c r="AP13" i="4" s="1"/>
  <c r="W14" i="4"/>
  <c r="AF13" i="4"/>
  <c r="AO13" i="4" s="1"/>
  <c r="AE14" i="19"/>
  <c r="W15" i="19"/>
  <c r="AG14" i="19"/>
  <c r="AP14" i="19" s="1"/>
  <c r="AF14" i="19"/>
  <c r="AO14" i="19" s="1"/>
  <c r="AG13" i="12"/>
  <c r="AP13" i="12" s="1"/>
  <c r="W14" i="12"/>
  <c r="AF13" i="12"/>
  <c r="AO13" i="12" s="1"/>
  <c r="AE13" i="12"/>
  <c r="Z14" i="37"/>
  <c r="Y14" i="37"/>
  <c r="X14" i="37"/>
  <c r="W15" i="80"/>
  <c r="AG14" i="80"/>
  <c r="AP14" i="80" s="1"/>
  <c r="AF14" i="80"/>
  <c r="AO14" i="80" s="1"/>
  <c r="AE14" i="80"/>
  <c r="AI13" i="54"/>
  <c r="AN13" i="54"/>
  <c r="W14" i="89"/>
  <c r="AG13" i="89"/>
  <c r="AP13" i="89" s="1"/>
  <c r="AF13" i="89"/>
  <c r="AO13" i="89" s="1"/>
  <c r="AE13" i="89"/>
  <c r="AH13" i="34"/>
  <c r="AQ13" i="34" s="1"/>
  <c r="AR12" i="50"/>
  <c r="AI12" i="60"/>
  <c r="AN12" i="60"/>
  <c r="Y15" i="36"/>
  <c r="Z15" i="36" s="1"/>
  <c r="X15" i="36"/>
  <c r="Y15" i="1"/>
  <c r="X15" i="1"/>
  <c r="AI13" i="70"/>
  <c r="AN13" i="70"/>
  <c r="W15" i="58" l="1"/>
  <c r="AF14" i="58"/>
  <c r="AO14" i="58" s="1"/>
  <c r="AE14" i="58"/>
  <c r="AG14" i="58"/>
  <c r="AP14" i="58" s="1"/>
  <c r="AF14" i="33"/>
  <c r="AO14" i="33" s="1"/>
  <c r="AE14" i="33"/>
  <c r="W15" i="33"/>
  <c r="AG14" i="33"/>
  <c r="AP14" i="33" s="1"/>
  <c r="AF13" i="61"/>
  <c r="AO13" i="61" s="1"/>
  <c r="AE13" i="61"/>
  <c r="AG13" i="61"/>
  <c r="AP13" i="61" s="1"/>
  <c r="W14" i="61"/>
  <c r="AF14" i="16"/>
  <c r="AO14" i="16" s="1"/>
  <c r="W15" i="16"/>
  <c r="AG14" i="16"/>
  <c r="AP14" i="16" s="1"/>
  <c r="AE14" i="16"/>
  <c r="W16" i="88"/>
  <c r="AG15" i="88"/>
  <c r="AP15" i="88" s="1"/>
  <c r="AF15" i="88"/>
  <c r="AO15" i="88" s="1"/>
  <c r="AE15" i="88"/>
  <c r="W15" i="77"/>
  <c r="AG14" i="77"/>
  <c r="AP14" i="77" s="1"/>
  <c r="AE14" i="77"/>
  <c r="AF14" i="77"/>
  <c r="AO14" i="77" s="1"/>
  <c r="W15" i="31"/>
  <c r="AE14" i="31"/>
  <c r="AF14" i="31"/>
  <c r="AO14" i="31" s="1"/>
  <c r="AG14" i="31"/>
  <c r="AP14" i="31" s="1"/>
  <c r="AE14" i="28"/>
  <c r="AF14" i="28"/>
  <c r="AO14" i="28" s="1"/>
  <c r="W15" i="28"/>
  <c r="AG14" i="28"/>
  <c r="AP14" i="28" s="1"/>
  <c r="AG14" i="62"/>
  <c r="AP14" i="62" s="1"/>
  <c r="AF14" i="62"/>
  <c r="AO14" i="62" s="1"/>
  <c r="AE14" i="62"/>
  <c r="W15" i="62"/>
  <c r="AE15" i="36"/>
  <c r="AF15" i="36"/>
  <c r="AO15" i="36" s="1"/>
  <c r="AG15" i="36"/>
  <c r="AP15" i="36" s="1"/>
  <c r="W16" i="36"/>
  <c r="AF14" i="24"/>
  <c r="AO14" i="24" s="1"/>
  <c r="AE14" i="24"/>
  <c r="W15" i="24"/>
  <c r="AG14" i="24"/>
  <c r="AP14" i="24" s="1"/>
  <c r="AE14" i="83"/>
  <c r="AF14" i="83"/>
  <c r="AO14" i="83" s="1"/>
  <c r="AG14" i="83"/>
  <c r="AP14" i="83" s="1"/>
  <c r="W15" i="83"/>
  <c r="W16" i="47"/>
  <c r="AG15" i="47"/>
  <c r="AP15" i="47" s="1"/>
  <c r="AF15" i="47"/>
  <c r="AO15" i="47" s="1"/>
  <c r="AE15" i="47"/>
  <c r="AH15" i="1"/>
  <c r="AQ15" i="1" s="1"/>
  <c r="X14" i="89"/>
  <c r="Z14" i="89" s="1"/>
  <c r="Y14" i="89"/>
  <c r="W15" i="37"/>
  <c r="AG14" i="37"/>
  <c r="AP14" i="37" s="1"/>
  <c r="AF14" i="37"/>
  <c r="AO14" i="37" s="1"/>
  <c r="AE14" i="37"/>
  <c r="AI13" i="4"/>
  <c r="AN13" i="4"/>
  <c r="AH13" i="65"/>
  <c r="AQ13" i="65" s="1"/>
  <c r="AR12" i="61"/>
  <c r="Z14" i="49"/>
  <c r="Y14" i="49"/>
  <c r="X14" i="49"/>
  <c r="AH14" i="57"/>
  <c r="AQ14" i="57" s="1"/>
  <c r="AE14" i="27"/>
  <c r="AF14" i="27"/>
  <c r="AO14" i="27" s="1"/>
  <c r="W15" i="27"/>
  <c r="AG14" i="27"/>
  <c r="AP14" i="27" s="1"/>
  <c r="W14" i="96"/>
  <c r="AG13" i="96"/>
  <c r="AP13" i="96" s="1"/>
  <c r="AF13" i="96"/>
  <c r="AO13" i="96" s="1"/>
  <c r="AE13" i="96"/>
  <c r="AI12" i="92"/>
  <c r="AN12" i="92"/>
  <c r="AH14" i="68"/>
  <c r="AQ14" i="68" s="1"/>
  <c r="AN13" i="75"/>
  <c r="AI13" i="75"/>
  <c r="AG13" i="11"/>
  <c r="AP13" i="11" s="1"/>
  <c r="AF13" i="11"/>
  <c r="AO13" i="11" s="1"/>
  <c r="AE13" i="11"/>
  <c r="W14" i="11"/>
  <c r="AH15" i="21"/>
  <c r="AQ15" i="21" s="1"/>
  <c r="AR14" i="47"/>
  <c r="AE15" i="78"/>
  <c r="AG15" i="78"/>
  <c r="AP15" i="78" s="1"/>
  <c r="AF15" i="78"/>
  <c r="AO15" i="78" s="1"/>
  <c r="W16" i="78"/>
  <c r="AR13" i="87"/>
  <c r="AH15" i="43"/>
  <c r="AQ15" i="43" s="1"/>
  <c r="Y15" i="6"/>
  <c r="X15" i="6"/>
  <c r="AH13" i="2"/>
  <c r="AQ13" i="2" s="1"/>
  <c r="AH14" i="14"/>
  <c r="AQ14" i="14" s="1"/>
  <c r="AE12" i="91"/>
  <c r="AG12" i="91"/>
  <c r="AP12" i="91" s="1"/>
  <c r="AF12" i="91"/>
  <c r="AO12" i="91" s="1"/>
  <c r="W13" i="91"/>
  <c r="AI12" i="3"/>
  <c r="AN12" i="3"/>
  <c r="W14" i="46"/>
  <c r="AG13" i="46"/>
  <c r="AP13" i="46" s="1"/>
  <c r="AF13" i="46"/>
  <c r="AO13" i="46" s="1"/>
  <c r="AE13" i="46"/>
  <c r="AH14" i="66"/>
  <c r="AQ14" i="66" s="1"/>
  <c r="AN13" i="71"/>
  <c r="AI13" i="71"/>
  <c r="AI14" i="84"/>
  <c r="AN14" i="84"/>
  <c r="AR14" i="1"/>
  <c r="Y14" i="73"/>
  <c r="X14" i="73"/>
  <c r="AG15" i="20"/>
  <c r="AP15" i="20" s="1"/>
  <c r="AF15" i="20"/>
  <c r="AO15" i="20" s="1"/>
  <c r="AE15" i="20"/>
  <c r="W16" i="20"/>
  <c r="W14" i="64"/>
  <c r="AG13" i="64"/>
  <c r="AP13" i="64" s="1"/>
  <c r="AE13" i="64"/>
  <c r="AF13" i="64"/>
  <c r="AO13" i="64" s="1"/>
  <c r="Z14" i="15"/>
  <c r="Y14" i="15"/>
  <c r="X14" i="15"/>
  <c r="X14" i="29"/>
  <c r="Z14" i="29" s="1"/>
  <c r="Y14" i="29"/>
  <c r="AI14" i="26"/>
  <c r="AN14" i="26"/>
  <c r="X15" i="17"/>
  <c r="Y15" i="17"/>
  <c r="Z14" i="38"/>
  <c r="Y14" i="38"/>
  <c r="X14" i="38"/>
  <c r="AR12" i="60"/>
  <c r="AH14" i="95"/>
  <c r="AQ14" i="95" s="1"/>
  <c r="X15" i="94"/>
  <c r="Z15" i="94" s="1"/>
  <c r="Y15" i="94"/>
  <c r="AH14" i="13"/>
  <c r="AQ14" i="13" s="1"/>
  <c r="AR12" i="23"/>
  <c r="AH14" i="93"/>
  <c r="AQ14" i="93" s="1"/>
  <c r="AE15" i="9"/>
  <c r="W16" i="9"/>
  <c r="AG15" i="9"/>
  <c r="AP15" i="9" s="1"/>
  <c r="AF15" i="9"/>
  <c r="AO15" i="9" s="1"/>
  <c r="W15" i="51"/>
  <c r="AG14" i="51"/>
  <c r="AP14" i="51" s="1"/>
  <c r="AE14" i="51"/>
  <c r="AF14" i="51"/>
  <c r="AO14" i="51" s="1"/>
  <c r="AH15" i="85"/>
  <c r="AQ15" i="85" s="1"/>
  <c r="AH13" i="48"/>
  <c r="AQ13" i="48" s="1"/>
  <c r="W14" i="45"/>
  <c r="AG13" i="45"/>
  <c r="AP13" i="45" s="1"/>
  <c r="AF13" i="45"/>
  <c r="AO13" i="45" s="1"/>
  <c r="AE13" i="45"/>
  <c r="AR14" i="9"/>
  <c r="AN14" i="6"/>
  <c r="AI14" i="6"/>
  <c r="AF13" i="74"/>
  <c r="AO13" i="74" s="1"/>
  <c r="W14" i="74"/>
  <c r="AG13" i="74"/>
  <c r="AP13" i="74" s="1"/>
  <c r="AE13" i="74"/>
  <c r="AH14" i="70"/>
  <c r="AQ14" i="70" s="1"/>
  <c r="AG13" i="59"/>
  <c r="AP13" i="59" s="1"/>
  <c r="AF13" i="59"/>
  <c r="AO13" i="59" s="1"/>
  <c r="AE13" i="59"/>
  <c r="W14" i="59"/>
  <c r="Z13" i="3"/>
  <c r="X13" i="3"/>
  <c r="Y13" i="3"/>
  <c r="W15" i="66"/>
  <c r="AF14" i="66"/>
  <c r="AO14" i="66" s="1"/>
  <c r="AE14" i="66"/>
  <c r="AG14" i="66"/>
  <c r="AP14" i="66" s="1"/>
  <c r="AN13" i="34"/>
  <c r="AI13" i="34"/>
  <c r="AR13" i="90"/>
  <c r="AH13" i="23"/>
  <c r="AQ13" i="23" s="1"/>
  <c r="AH14" i="87"/>
  <c r="AQ14" i="87" s="1"/>
  <c r="Y14" i="35"/>
  <c r="X14" i="35"/>
  <c r="Z14" i="35" s="1"/>
  <c r="AN13" i="15"/>
  <c r="AI13" i="15"/>
  <c r="Z15" i="81"/>
  <c r="Y15" i="81"/>
  <c r="X15" i="81"/>
  <c r="Z15" i="41"/>
  <c r="X15" i="41"/>
  <c r="Y15" i="41"/>
  <c r="Z15" i="1"/>
  <c r="Y15" i="80"/>
  <c r="X15" i="80"/>
  <c r="AI14" i="19"/>
  <c r="AN14" i="19"/>
  <c r="Z13" i="55"/>
  <c r="Y13" i="55"/>
  <c r="X13" i="55"/>
  <c r="AI12" i="8"/>
  <c r="AN12" i="8"/>
  <c r="AH15" i="25"/>
  <c r="AQ15" i="25" s="1"/>
  <c r="AR13" i="31"/>
  <c r="AH14" i="24"/>
  <c r="AQ14" i="24" s="1"/>
  <c r="Z14" i="93"/>
  <c r="Z15" i="21"/>
  <c r="AR13" i="14"/>
  <c r="AE14" i="56"/>
  <c r="W15" i="56"/>
  <c r="AG14" i="56"/>
  <c r="AP14" i="56" s="1"/>
  <c r="AF14" i="56"/>
  <c r="AO14" i="56" s="1"/>
  <c r="W14" i="32"/>
  <c r="AG13" i="32"/>
  <c r="AP13" i="32" s="1"/>
  <c r="AF13" i="32"/>
  <c r="AO13" i="32" s="1"/>
  <c r="AE13" i="32"/>
  <c r="AG13" i="10"/>
  <c r="AP13" i="10" s="1"/>
  <c r="AF13" i="10"/>
  <c r="AO13" i="10" s="1"/>
  <c r="AE13" i="10"/>
  <c r="W14" i="10"/>
  <c r="AR13" i="68"/>
  <c r="AR13" i="57"/>
  <c r="AH14" i="33"/>
  <c r="AQ14" i="33" s="1"/>
  <c r="Z15" i="43"/>
  <c r="AN14" i="52"/>
  <c r="AI14" i="52"/>
  <c r="AH13" i="61"/>
  <c r="AQ13" i="61" s="1"/>
  <c r="Z14" i="14"/>
  <c r="AR13" i="95"/>
  <c r="AR12" i="74"/>
  <c r="AG14" i="7"/>
  <c r="AP14" i="7" s="1"/>
  <c r="AF14" i="7"/>
  <c r="AO14" i="7" s="1"/>
  <c r="AE14" i="7"/>
  <c r="W15" i="7"/>
  <c r="AR13" i="39"/>
  <c r="AH14" i="62"/>
  <c r="AQ14" i="62" s="1"/>
  <c r="AR13" i="27"/>
  <c r="Z15" i="84"/>
  <c r="Y15" i="84"/>
  <c r="X15" i="84"/>
  <c r="AR14" i="88"/>
  <c r="AN13" i="73"/>
  <c r="AI13" i="73"/>
  <c r="AR12" i="2"/>
  <c r="AR13" i="28"/>
  <c r="AN13" i="50"/>
  <c r="AI13" i="50"/>
  <c r="AI14" i="17"/>
  <c r="AN14" i="17"/>
  <c r="AI13" i="22"/>
  <c r="AN13" i="22"/>
  <c r="AG13" i="65"/>
  <c r="AP13" i="65" s="1"/>
  <c r="AF13" i="65"/>
  <c r="AO13" i="65" s="1"/>
  <c r="AE13" i="65"/>
  <c r="W14" i="65"/>
  <c r="AE13" i="2"/>
  <c r="W14" i="2"/>
  <c r="AG13" i="2"/>
  <c r="AP13" i="2" s="1"/>
  <c r="AF13" i="2"/>
  <c r="AO13" i="2" s="1"/>
  <c r="AE14" i="30"/>
  <c r="AF14" i="30"/>
  <c r="AO14" i="30" s="1"/>
  <c r="W15" i="30"/>
  <c r="AG14" i="30"/>
  <c r="AP14" i="30" s="1"/>
  <c r="AH15" i="36"/>
  <c r="AQ15" i="36" s="1"/>
  <c r="AI13" i="89"/>
  <c r="AN13" i="89"/>
  <c r="X14" i="12"/>
  <c r="Z14" i="12" s="1"/>
  <c r="Y14" i="12"/>
  <c r="Y15" i="82"/>
  <c r="X15" i="82"/>
  <c r="Z15" i="82" s="1"/>
  <c r="AH14" i="39"/>
  <c r="AQ14" i="39" s="1"/>
  <c r="AI13" i="18"/>
  <c r="AN13" i="18"/>
  <c r="AR14" i="43"/>
  <c r="AR14" i="21"/>
  <c r="W14" i="69"/>
  <c r="AG13" i="69"/>
  <c r="AP13" i="69" s="1"/>
  <c r="AE13" i="69"/>
  <c r="AF13" i="69"/>
  <c r="AO13" i="69" s="1"/>
  <c r="Z14" i="95"/>
  <c r="AH14" i="54"/>
  <c r="AQ14" i="54" s="1"/>
  <c r="Z13" i="92"/>
  <c r="Y13" i="92"/>
  <c r="X13" i="92"/>
  <c r="Z14" i="13"/>
  <c r="AH14" i="63"/>
  <c r="AQ14" i="63" s="1"/>
  <c r="AN13" i="72"/>
  <c r="AI13" i="72"/>
  <c r="Z15" i="85"/>
  <c r="Z13" i="48"/>
  <c r="AE13" i="86"/>
  <c r="W14" i="86"/>
  <c r="AF13" i="86"/>
  <c r="AO13" i="86" s="1"/>
  <c r="AG13" i="86"/>
  <c r="AP13" i="86" s="1"/>
  <c r="Z15" i="52"/>
  <c r="Y15" i="52"/>
  <c r="X15" i="52"/>
  <c r="AH14" i="83"/>
  <c r="AQ14" i="83" s="1"/>
  <c r="Z14" i="70"/>
  <c r="AG13" i="40"/>
  <c r="AP13" i="40" s="1"/>
  <c r="AF13" i="40"/>
  <c r="AO13" i="40" s="1"/>
  <c r="W14" i="40"/>
  <c r="AE13" i="40"/>
  <c r="AH14" i="90"/>
  <c r="AQ14" i="90" s="1"/>
  <c r="AR13" i="63"/>
  <c r="AR13" i="77"/>
  <c r="AR13" i="53"/>
  <c r="Z13" i="23"/>
  <c r="Z14" i="87"/>
  <c r="AI13" i="35"/>
  <c r="AN13" i="35"/>
  <c r="AN13" i="29"/>
  <c r="AI13" i="29"/>
  <c r="Y14" i="50"/>
  <c r="Z14" i="50" s="1"/>
  <c r="X14" i="50"/>
  <c r="Y15" i="26"/>
  <c r="X15" i="26"/>
  <c r="AI13" i="38"/>
  <c r="AN13" i="38"/>
  <c r="AN13" i="12"/>
  <c r="AI13" i="12"/>
  <c r="X15" i="19"/>
  <c r="Z15" i="19" s="1"/>
  <c r="Y15" i="19"/>
  <c r="AN12" i="55"/>
  <c r="AI12" i="55"/>
  <c r="AR14" i="78"/>
  <c r="Z14" i="67"/>
  <c r="Y14" i="67"/>
  <c r="X14" i="67"/>
  <c r="AE14" i="57"/>
  <c r="W15" i="57"/>
  <c r="AG14" i="57"/>
  <c r="AP14" i="57" s="1"/>
  <c r="AF14" i="57"/>
  <c r="AO14" i="57" s="1"/>
  <c r="AH14" i="58"/>
  <c r="AQ14" i="58" s="1"/>
  <c r="AE14" i="44"/>
  <c r="W15" i="44"/>
  <c r="AG14" i="44"/>
  <c r="AP14" i="44" s="1"/>
  <c r="AF14" i="44"/>
  <c r="AO14" i="44" s="1"/>
  <c r="AH14" i="77"/>
  <c r="AQ14" i="77" s="1"/>
  <c r="AF14" i="68"/>
  <c r="AO14" i="68" s="1"/>
  <c r="AE14" i="68"/>
  <c r="AG14" i="68"/>
  <c r="AP14" i="68" s="1"/>
  <c r="W15" i="68"/>
  <c r="AR13" i="58"/>
  <c r="AR13" i="54"/>
  <c r="AH14" i="37"/>
  <c r="AQ14" i="37" s="1"/>
  <c r="X14" i="4"/>
  <c r="Y14" i="4"/>
  <c r="AE15" i="25"/>
  <c r="W16" i="25"/>
  <c r="AG15" i="25"/>
  <c r="AP15" i="25" s="1"/>
  <c r="AF15" i="25"/>
  <c r="AO15" i="25" s="1"/>
  <c r="AR13" i="13"/>
  <c r="W15" i="39"/>
  <c r="AG14" i="39"/>
  <c r="AP14" i="39" s="1"/>
  <c r="AF14" i="39"/>
  <c r="AO14" i="39" s="1"/>
  <c r="AE14" i="39"/>
  <c r="AI13" i="49"/>
  <c r="AN13" i="49"/>
  <c r="Z14" i="18"/>
  <c r="X14" i="18"/>
  <c r="Y14" i="18"/>
  <c r="AI13" i="67"/>
  <c r="AN13" i="67"/>
  <c r="AH14" i="27"/>
  <c r="AQ14" i="27" s="1"/>
  <c r="AH14" i="53"/>
  <c r="AQ14" i="53" s="1"/>
  <c r="AG14" i="54"/>
  <c r="AP14" i="54" s="1"/>
  <c r="AF14" i="54"/>
  <c r="AO14" i="54" s="1"/>
  <c r="AE14" i="54"/>
  <c r="W15" i="54"/>
  <c r="AR13" i="24"/>
  <c r="AH13" i="11"/>
  <c r="AQ13" i="11" s="1"/>
  <c r="AF14" i="63"/>
  <c r="AO14" i="63" s="1"/>
  <c r="AE14" i="63"/>
  <c r="AG14" i="63"/>
  <c r="AP14" i="63" s="1"/>
  <c r="W15" i="63"/>
  <c r="X14" i="72"/>
  <c r="Y14" i="72"/>
  <c r="Z14" i="72" s="1"/>
  <c r="AR13" i="16"/>
  <c r="AR13" i="79"/>
  <c r="AH14" i="28"/>
  <c r="AQ14" i="28" s="1"/>
  <c r="AR13" i="93"/>
  <c r="AR13" i="62"/>
  <c r="AF13" i="5"/>
  <c r="AO13" i="5" s="1"/>
  <c r="AE13" i="5"/>
  <c r="W14" i="5"/>
  <c r="AG13" i="5"/>
  <c r="AP13" i="5" s="1"/>
  <c r="AH13" i="60"/>
  <c r="AQ13" i="60" s="1"/>
  <c r="AR12" i="65"/>
  <c r="AH14" i="16"/>
  <c r="AQ14" i="16" s="1"/>
  <c r="AR14" i="36"/>
  <c r="AR14" i="20"/>
  <c r="Z14" i="34"/>
  <c r="X14" i="34"/>
  <c r="Y14" i="34"/>
  <c r="AH14" i="79"/>
  <c r="AQ14" i="79" s="1"/>
  <c r="AH15" i="47"/>
  <c r="AQ15" i="47" s="1"/>
  <c r="AR12" i="48"/>
  <c r="AH15" i="20"/>
  <c r="AQ15" i="20" s="1"/>
  <c r="AR13" i="33"/>
  <c r="AI14" i="81"/>
  <c r="AN14" i="81"/>
  <c r="AN14" i="41"/>
  <c r="AI14" i="41"/>
  <c r="Z14" i="22"/>
  <c r="X14" i="22"/>
  <c r="Y14" i="22"/>
  <c r="AI13" i="76"/>
  <c r="AN13" i="76"/>
  <c r="AR13" i="70"/>
  <c r="AI14" i="80"/>
  <c r="AN14" i="80"/>
  <c r="X13" i="8"/>
  <c r="Y13" i="8"/>
  <c r="AR14" i="85"/>
  <c r="AN14" i="82"/>
  <c r="AI14" i="82"/>
  <c r="AR13" i="30"/>
  <c r="AR12" i="11"/>
  <c r="AH14" i="44"/>
  <c r="AQ14" i="44" s="1"/>
  <c r="Z14" i="53"/>
  <c r="AR13" i="83"/>
  <c r="AR13" i="51"/>
  <c r="AI14" i="94"/>
  <c r="AN14" i="94"/>
  <c r="Z14" i="75"/>
  <c r="X14" i="75"/>
  <c r="Y14" i="75"/>
  <c r="X14" i="76"/>
  <c r="Y14" i="76"/>
  <c r="AR13" i="44"/>
  <c r="AH15" i="9"/>
  <c r="AQ15" i="9" s="1"/>
  <c r="AR13" i="37"/>
  <c r="AH14" i="51"/>
  <c r="AQ14" i="51" s="1"/>
  <c r="AH15" i="78"/>
  <c r="AQ15" i="78" s="1"/>
  <c r="AH14" i="31"/>
  <c r="AQ14" i="31" s="1"/>
  <c r="AR13" i="66"/>
  <c r="W14" i="42"/>
  <c r="AG13" i="42"/>
  <c r="AP13" i="42" s="1"/>
  <c r="AF13" i="42"/>
  <c r="AO13" i="42" s="1"/>
  <c r="AE13" i="42"/>
  <c r="Z13" i="60"/>
  <c r="AH13" i="74"/>
  <c r="AQ13" i="74" s="1"/>
  <c r="AH15" i="88"/>
  <c r="AQ15" i="88" s="1"/>
  <c r="AR14" i="25"/>
  <c r="Z14" i="90"/>
  <c r="AH14" i="30"/>
  <c r="AQ14" i="30" s="1"/>
  <c r="Z14" i="71"/>
  <c r="X14" i="71"/>
  <c r="Y14" i="71"/>
  <c r="Z14" i="79"/>
  <c r="W15" i="12" l="1"/>
  <c r="AG14" i="12"/>
  <c r="AP14" i="12" s="1"/>
  <c r="AF14" i="12"/>
  <c r="AO14" i="12" s="1"/>
  <c r="AE14" i="12"/>
  <c r="AF14" i="29"/>
  <c r="AO14" i="29" s="1"/>
  <c r="AE14" i="29"/>
  <c r="W15" i="29"/>
  <c r="AG14" i="29"/>
  <c r="AP14" i="29" s="1"/>
  <c r="W15" i="89"/>
  <c r="AG14" i="89"/>
  <c r="AP14" i="89" s="1"/>
  <c r="AF14" i="89"/>
  <c r="AO14" i="89" s="1"/>
  <c r="AE14" i="89"/>
  <c r="W16" i="94"/>
  <c r="AG15" i="94"/>
  <c r="AP15" i="94" s="1"/>
  <c r="AF15" i="94"/>
  <c r="AO15" i="94" s="1"/>
  <c r="AE15" i="94"/>
  <c r="AG14" i="72"/>
  <c r="AP14" i="72" s="1"/>
  <c r="W15" i="72"/>
  <c r="AF14" i="72"/>
  <c r="AO14" i="72" s="1"/>
  <c r="AE14" i="72"/>
  <c r="AF15" i="82"/>
  <c r="AO15" i="82" s="1"/>
  <c r="AE15" i="82"/>
  <c r="W16" i="82"/>
  <c r="AG15" i="82"/>
  <c r="AP15" i="82" s="1"/>
  <c r="W15" i="50"/>
  <c r="AF14" i="50"/>
  <c r="AO14" i="50" s="1"/>
  <c r="AE14" i="50"/>
  <c r="AG14" i="50"/>
  <c r="AP14" i="50" s="1"/>
  <c r="AG15" i="19"/>
  <c r="AP15" i="19" s="1"/>
  <c r="AF15" i="19"/>
  <c r="AO15" i="19" s="1"/>
  <c r="AE15" i="19"/>
  <c r="W16" i="19"/>
  <c r="W15" i="35"/>
  <c r="AG14" i="35"/>
  <c r="AP14" i="35" s="1"/>
  <c r="AF14" i="35"/>
  <c r="AO14" i="35" s="1"/>
  <c r="AE14" i="35"/>
  <c r="X14" i="42"/>
  <c r="Y14" i="42"/>
  <c r="Z14" i="42" s="1"/>
  <c r="Y15" i="44"/>
  <c r="X15" i="44"/>
  <c r="Z15" i="44" s="1"/>
  <c r="AH15" i="26"/>
  <c r="AQ15" i="26" s="1"/>
  <c r="W16" i="52"/>
  <c r="AF15" i="52"/>
  <c r="AO15" i="52" s="1"/>
  <c r="AE15" i="52"/>
  <c r="AG15" i="52"/>
  <c r="AP15" i="52" s="1"/>
  <c r="AH15" i="80"/>
  <c r="AQ15" i="80" s="1"/>
  <c r="AH14" i="71"/>
  <c r="AQ14" i="71" s="1"/>
  <c r="AG14" i="53"/>
  <c r="AP14" i="53" s="1"/>
  <c r="AF14" i="53"/>
  <c r="AO14" i="53" s="1"/>
  <c r="W15" i="53"/>
  <c r="AE14" i="53"/>
  <c r="AR14" i="80"/>
  <c r="AH14" i="22"/>
  <c r="AQ14" i="22" s="1"/>
  <c r="AH14" i="34"/>
  <c r="AQ14" i="34" s="1"/>
  <c r="AN14" i="63"/>
  <c r="AI14" i="63"/>
  <c r="X15" i="39"/>
  <c r="Y15" i="39"/>
  <c r="AI15" i="25"/>
  <c r="AN15" i="25"/>
  <c r="AR13" i="38"/>
  <c r="W14" i="23"/>
  <c r="AG13" i="23"/>
  <c r="AP13" i="23" s="1"/>
  <c r="AF13" i="23"/>
  <c r="AO13" i="23" s="1"/>
  <c r="AE13" i="23"/>
  <c r="AI13" i="40"/>
  <c r="AN13" i="40"/>
  <c r="AI14" i="30"/>
  <c r="AN14" i="30"/>
  <c r="AN13" i="65"/>
  <c r="AI13" i="65"/>
  <c r="AR14" i="17"/>
  <c r="AG15" i="21"/>
  <c r="AP15" i="21" s="1"/>
  <c r="AF15" i="21"/>
  <c r="AO15" i="21" s="1"/>
  <c r="AE15" i="21"/>
  <c r="W16" i="21"/>
  <c r="AR14" i="19"/>
  <c r="AH15" i="41"/>
  <c r="AQ15" i="41" s="1"/>
  <c r="AN13" i="59"/>
  <c r="AI13" i="59"/>
  <c r="AI13" i="74"/>
  <c r="AN13" i="74"/>
  <c r="X16" i="9"/>
  <c r="Y16" i="9"/>
  <c r="W15" i="38"/>
  <c r="AG14" i="38"/>
  <c r="AP14" i="38" s="1"/>
  <c r="AF14" i="38"/>
  <c r="AO14" i="38" s="1"/>
  <c r="AE14" i="38"/>
  <c r="AI12" i="91"/>
  <c r="AN12" i="91"/>
  <c r="Z16" i="78"/>
  <c r="X16" i="78"/>
  <c r="Y16" i="78"/>
  <c r="Z14" i="96"/>
  <c r="X14" i="96"/>
  <c r="Y14" i="96"/>
  <c r="AR13" i="4"/>
  <c r="AI14" i="24"/>
  <c r="AN14" i="24"/>
  <c r="AI15" i="36"/>
  <c r="AN15" i="36"/>
  <c r="Z15" i="28"/>
  <c r="Y15" i="28"/>
  <c r="X15" i="28"/>
  <c r="AI14" i="31"/>
  <c r="AN14" i="31"/>
  <c r="Y15" i="77"/>
  <c r="X15" i="77"/>
  <c r="AI14" i="33"/>
  <c r="AN14" i="33"/>
  <c r="AH14" i="76"/>
  <c r="AQ14" i="76" s="1"/>
  <c r="AR14" i="94"/>
  <c r="AF14" i="22"/>
  <c r="AO14" i="22" s="1"/>
  <c r="AE14" i="22"/>
  <c r="W15" i="22"/>
  <c r="AG14" i="22"/>
  <c r="AP14" i="22" s="1"/>
  <c r="AR13" i="49"/>
  <c r="X15" i="66"/>
  <c r="Y15" i="66"/>
  <c r="AI15" i="9"/>
  <c r="AN15" i="9"/>
  <c r="AH15" i="6"/>
  <c r="AQ15" i="6" s="1"/>
  <c r="AR13" i="75"/>
  <c r="AF13" i="60"/>
  <c r="AO13" i="60" s="1"/>
  <c r="AE13" i="60"/>
  <c r="AG13" i="60"/>
  <c r="AP13" i="60" s="1"/>
  <c r="W14" i="60"/>
  <c r="Z14" i="76"/>
  <c r="AR14" i="41"/>
  <c r="AH14" i="72"/>
  <c r="AQ14" i="72" s="1"/>
  <c r="AN14" i="54"/>
  <c r="AI14" i="54"/>
  <c r="AR13" i="67"/>
  <c r="AN14" i="39"/>
  <c r="AI14" i="39"/>
  <c r="Z15" i="68"/>
  <c r="Y15" i="68"/>
  <c r="X15" i="68"/>
  <c r="AG15" i="85"/>
  <c r="AP15" i="85" s="1"/>
  <c r="W16" i="85"/>
  <c r="AF15" i="85"/>
  <c r="AO15" i="85" s="1"/>
  <c r="AE15" i="85"/>
  <c r="W15" i="13"/>
  <c r="AG14" i="13"/>
  <c r="AP14" i="13" s="1"/>
  <c r="AE14" i="13"/>
  <c r="AF14" i="13"/>
  <c r="AO14" i="13" s="1"/>
  <c r="AR13" i="89"/>
  <c r="AN13" i="32"/>
  <c r="AI13" i="32"/>
  <c r="Y15" i="56"/>
  <c r="X15" i="56"/>
  <c r="AH13" i="55"/>
  <c r="AQ13" i="55" s="1"/>
  <c r="AH15" i="81"/>
  <c r="AQ15" i="81" s="1"/>
  <c r="AR13" i="34"/>
  <c r="Z14" i="74"/>
  <c r="X14" i="74"/>
  <c r="Y14" i="74"/>
  <c r="AH15" i="17"/>
  <c r="AQ15" i="17" s="1"/>
  <c r="AH14" i="73"/>
  <c r="AQ14" i="73" s="1"/>
  <c r="AR14" i="84"/>
  <c r="AI13" i="46"/>
  <c r="AN13" i="46"/>
  <c r="AR12" i="3"/>
  <c r="Y15" i="27"/>
  <c r="X15" i="27"/>
  <c r="AN14" i="37"/>
  <c r="AI14" i="37"/>
  <c r="X16" i="36"/>
  <c r="Y16" i="36"/>
  <c r="Z16" i="36" s="1"/>
  <c r="AN14" i="62"/>
  <c r="AI14" i="62"/>
  <c r="AI15" i="88"/>
  <c r="AN15" i="88"/>
  <c r="AF14" i="90"/>
  <c r="AO14" i="90" s="1"/>
  <c r="AG14" i="90"/>
  <c r="AP14" i="90" s="1"/>
  <c r="AE14" i="90"/>
  <c r="W15" i="90"/>
  <c r="AH15" i="19"/>
  <c r="AQ15" i="19" s="1"/>
  <c r="AE13" i="48"/>
  <c r="W14" i="48"/>
  <c r="AG13" i="48"/>
  <c r="AP13" i="48" s="1"/>
  <c r="AF13" i="48"/>
  <c r="AO13" i="48" s="1"/>
  <c r="Z14" i="69"/>
  <c r="X14" i="69"/>
  <c r="Y14" i="69"/>
  <c r="W16" i="84"/>
  <c r="AG15" i="84"/>
  <c r="AP15" i="84" s="1"/>
  <c r="AF15" i="84"/>
  <c r="AO15" i="84" s="1"/>
  <c r="AE15" i="84"/>
  <c r="W15" i="93"/>
  <c r="AG14" i="93"/>
  <c r="AP14" i="93" s="1"/>
  <c r="AF14" i="93"/>
  <c r="AO14" i="93" s="1"/>
  <c r="AE14" i="93"/>
  <c r="AR12" i="92"/>
  <c r="AH14" i="89"/>
  <c r="AQ14" i="89" s="1"/>
  <c r="AN15" i="47"/>
  <c r="AI15" i="47"/>
  <c r="Y15" i="62"/>
  <c r="X15" i="62"/>
  <c r="Z15" i="31"/>
  <c r="Y15" i="31"/>
  <c r="X15" i="31"/>
  <c r="AN13" i="61"/>
  <c r="AI13" i="61"/>
  <c r="AH13" i="8"/>
  <c r="AQ13" i="8" s="1"/>
  <c r="Y14" i="5"/>
  <c r="Z14" i="5" s="1"/>
  <c r="X14" i="5"/>
  <c r="AH14" i="4"/>
  <c r="AQ14" i="4" s="1"/>
  <c r="AI14" i="44"/>
  <c r="AN14" i="44"/>
  <c r="Y15" i="57"/>
  <c r="X15" i="57"/>
  <c r="AR13" i="12"/>
  <c r="Z15" i="26"/>
  <c r="AR13" i="72"/>
  <c r="AH13" i="92"/>
  <c r="AQ13" i="92" s="1"/>
  <c r="W15" i="95"/>
  <c r="AG14" i="95"/>
  <c r="AP14" i="95" s="1"/>
  <c r="AF14" i="95"/>
  <c r="AO14" i="95" s="1"/>
  <c r="AE14" i="95"/>
  <c r="Y15" i="30"/>
  <c r="X15" i="30"/>
  <c r="Z14" i="2"/>
  <c r="Y14" i="2"/>
  <c r="X14" i="2"/>
  <c r="Y15" i="7"/>
  <c r="X15" i="7"/>
  <c r="AR14" i="52"/>
  <c r="Y14" i="10"/>
  <c r="X14" i="10"/>
  <c r="AI14" i="56"/>
  <c r="AN14" i="56"/>
  <c r="Z15" i="80"/>
  <c r="AH13" i="3"/>
  <c r="AQ13" i="3" s="1"/>
  <c r="AN13" i="45"/>
  <c r="AI13" i="45"/>
  <c r="X15" i="51"/>
  <c r="Y15" i="51"/>
  <c r="Z15" i="17"/>
  <c r="AH14" i="15"/>
  <c r="AQ14" i="15" s="1"/>
  <c r="Y14" i="64"/>
  <c r="X14" i="64"/>
  <c r="AR13" i="71"/>
  <c r="X13" i="91"/>
  <c r="Y13" i="91"/>
  <c r="Z15" i="6"/>
  <c r="AN15" i="78"/>
  <c r="AI15" i="78"/>
  <c r="X14" i="11"/>
  <c r="Y14" i="11"/>
  <c r="AN13" i="96"/>
  <c r="AI13" i="96"/>
  <c r="AH14" i="49"/>
  <c r="AQ14" i="49" s="1"/>
  <c r="AI14" i="83"/>
  <c r="AN14" i="83"/>
  <c r="AI14" i="28"/>
  <c r="AN14" i="28"/>
  <c r="Y15" i="16"/>
  <c r="Z15" i="16" s="1"/>
  <c r="X15" i="16"/>
  <c r="AI14" i="58"/>
  <c r="AN14" i="58"/>
  <c r="W15" i="71"/>
  <c r="AG14" i="71"/>
  <c r="AP14" i="71" s="1"/>
  <c r="AE14" i="71"/>
  <c r="AF14" i="71"/>
  <c r="AO14" i="71" s="1"/>
  <c r="AG14" i="67"/>
  <c r="AP14" i="67" s="1"/>
  <c r="AF14" i="67"/>
  <c r="AO14" i="67" s="1"/>
  <c r="W15" i="67"/>
  <c r="AE14" i="67"/>
  <c r="AR13" i="29"/>
  <c r="Z14" i="40"/>
  <c r="Y14" i="40"/>
  <c r="X14" i="40"/>
  <c r="AR13" i="18"/>
  <c r="AR13" i="50"/>
  <c r="AR13" i="73"/>
  <c r="AR12" i="8"/>
  <c r="AE15" i="41"/>
  <c r="AF15" i="41"/>
  <c r="AO15" i="41" s="1"/>
  <c r="W16" i="41"/>
  <c r="AG15" i="41"/>
  <c r="AP15" i="41" s="1"/>
  <c r="AH14" i="35"/>
  <c r="AQ14" i="35" s="1"/>
  <c r="X14" i="45"/>
  <c r="Y14" i="45"/>
  <c r="AI14" i="51"/>
  <c r="AN14" i="51"/>
  <c r="AH15" i="94"/>
  <c r="AQ15" i="94" s="1"/>
  <c r="AH14" i="29"/>
  <c r="AQ14" i="29" s="1"/>
  <c r="AI13" i="64"/>
  <c r="AN13" i="64"/>
  <c r="AI14" i="16"/>
  <c r="AN14" i="16"/>
  <c r="W15" i="79"/>
  <c r="AG14" i="79"/>
  <c r="AP14" i="79" s="1"/>
  <c r="AF14" i="79"/>
  <c r="AO14" i="79" s="1"/>
  <c r="AE14" i="79"/>
  <c r="AN13" i="42"/>
  <c r="AI13" i="42"/>
  <c r="AH14" i="75"/>
  <c r="AQ14" i="75" s="1"/>
  <c r="AR14" i="82"/>
  <c r="Z13" i="8"/>
  <c r="AR13" i="76"/>
  <c r="AI13" i="5"/>
  <c r="AN13" i="5"/>
  <c r="Y15" i="63"/>
  <c r="X15" i="63"/>
  <c r="AH14" i="18"/>
  <c r="AQ14" i="18" s="1"/>
  <c r="Z14" i="4"/>
  <c r="AN14" i="68"/>
  <c r="AI14" i="68"/>
  <c r="AI14" i="57"/>
  <c r="AN14" i="57"/>
  <c r="AR12" i="55"/>
  <c r="AH14" i="50"/>
  <c r="AQ14" i="50" s="1"/>
  <c r="AR13" i="35"/>
  <c r="X14" i="86"/>
  <c r="Z14" i="86" s="1"/>
  <c r="Y14" i="86"/>
  <c r="AN13" i="2"/>
  <c r="AI13" i="2"/>
  <c r="AR13" i="22"/>
  <c r="AN14" i="7"/>
  <c r="AI14" i="7"/>
  <c r="AN13" i="10"/>
  <c r="AI13" i="10"/>
  <c r="W14" i="55"/>
  <c r="AF13" i="55"/>
  <c r="AO13" i="55" s="1"/>
  <c r="AE13" i="55"/>
  <c r="AG13" i="55"/>
  <c r="AP13" i="55" s="1"/>
  <c r="W16" i="1"/>
  <c r="AE15" i="1"/>
  <c r="AG15" i="1"/>
  <c r="AP15" i="1" s="1"/>
  <c r="AF15" i="1"/>
  <c r="AO15" i="1" s="1"/>
  <c r="W16" i="81"/>
  <c r="AG15" i="81"/>
  <c r="AP15" i="81" s="1"/>
  <c r="AF15" i="81"/>
  <c r="AO15" i="81" s="1"/>
  <c r="AE15" i="81"/>
  <c r="AE13" i="3"/>
  <c r="W14" i="3"/>
  <c r="AG13" i="3"/>
  <c r="AP13" i="3" s="1"/>
  <c r="AF13" i="3"/>
  <c r="AO13" i="3" s="1"/>
  <c r="AH14" i="38"/>
  <c r="AQ14" i="38" s="1"/>
  <c r="Z16" i="20"/>
  <c r="X16" i="20"/>
  <c r="Y16" i="20"/>
  <c r="Z14" i="73"/>
  <c r="AN13" i="11"/>
  <c r="AI13" i="11"/>
  <c r="Z16" i="47"/>
  <c r="X16" i="47"/>
  <c r="Y16" i="47"/>
  <c r="AI14" i="77"/>
  <c r="AN14" i="77"/>
  <c r="X15" i="33"/>
  <c r="Z15" i="33" s="1"/>
  <c r="Y15" i="33"/>
  <c r="AE14" i="34"/>
  <c r="AF14" i="34"/>
  <c r="AO14" i="34" s="1"/>
  <c r="W15" i="34"/>
  <c r="AG14" i="34"/>
  <c r="AP14" i="34" s="1"/>
  <c r="Y15" i="54"/>
  <c r="X15" i="54"/>
  <c r="AH15" i="82"/>
  <c r="AQ15" i="82" s="1"/>
  <c r="W15" i="75"/>
  <c r="AG14" i="75"/>
  <c r="AP14" i="75" s="1"/>
  <c r="AE14" i="75"/>
  <c r="AF14" i="75"/>
  <c r="AO14" i="75" s="1"/>
  <c r="AR14" i="81"/>
  <c r="AE14" i="18"/>
  <c r="AG14" i="18"/>
  <c r="AP14" i="18" s="1"/>
  <c r="W15" i="18"/>
  <c r="AF14" i="18"/>
  <c r="AO14" i="18" s="1"/>
  <c r="Y16" i="25"/>
  <c r="X16" i="25"/>
  <c r="Z16" i="25" s="1"/>
  <c r="AH14" i="67"/>
  <c r="AQ14" i="67" s="1"/>
  <c r="W15" i="87"/>
  <c r="AG14" i="87"/>
  <c r="AP14" i="87" s="1"/>
  <c r="AE14" i="87"/>
  <c r="AF14" i="87"/>
  <c r="AO14" i="87" s="1"/>
  <c r="AE14" i="70"/>
  <c r="W15" i="70"/>
  <c r="AF14" i="70"/>
  <c r="AO14" i="70" s="1"/>
  <c r="AG14" i="70"/>
  <c r="AP14" i="70" s="1"/>
  <c r="AH15" i="52"/>
  <c r="AQ15" i="52" s="1"/>
  <c r="AI13" i="86"/>
  <c r="AN13" i="86"/>
  <c r="W14" i="92"/>
  <c r="AG13" i="92"/>
  <c r="AP13" i="92" s="1"/>
  <c r="AF13" i="92"/>
  <c r="AO13" i="92" s="1"/>
  <c r="AE13" i="92"/>
  <c r="AI13" i="69"/>
  <c r="AN13" i="69"/>
  <c r="AH14" i="12"/>
  <c r="AQ14" i="12" s="1"/>
  <c r="X14" i="65"/>
  <c r="Y14" i="65"/>
  <c r="Z14" i="65" s="1"/>
  <c r="AH15" i="84"/>
  <c r="AQ15" i="84" s="1"/>
  <c r="AF14" i="14"/>
  <c r="AO14" i="14" s="1"/>
  <c r="W15" i="14"/>
  <c r="AG14" i="14"/>
  <c r="AP14" i="14" s="1"/>
  <c r="AE14" i="14"/>
  <c r="AF15" i="43"/>
  <c r="AO15" i="43" s="1"/>
  <c r="AE15" i="43"/>
  <c r="W16" i="43"/>
  <c r="AG15" i="43"/>
  <c r="AP15" i="43" s="1"/>
  <c r="X14" i="32"/>
  <c r="Y14" i="32"/>
  <c r="AR13" i="15"/>
  <c r="AI14" i="66"/>
  <c r="AN14" i="66"/>
  <c r="Y14" i="59"/>
  <c r="X14" i="59"/>
  <c r="AR14" i="6"/>
  <c r="AR14" i="26"/>
  <c r="W15" i="15"/>
  <c r="AG14" i="15"/>
  <c r="AP14" i="15" s="1"/>
  <c r="AF14" i="15"/>
  <c r="AO14" i="15" s="1"/>
  <c r="AE14" i="15"/>
  <c r="AN15" i="20"/>
  <c r="AI15" i="20"/>
  <c r="X14" i="46"/>
  <c r="Z14" i="46" s="1"/>
  <c r="Y14" i="46"/>
  <c r="AI14" i="27"/>
  <c r="AN14" i="27"/>
  <c r="AE14" i="49"/>
  <c r="W15" i="49"/>
  <c r="AG14" i="49"/>
  <c r="AP14" i="49" s="1"/>
  <c r="AF14" i="49"/>
  <c r="AO14" i="49" s="1"/>
  <c r="Z15" i="37"/>
  <c r="X15" i="37"/>
  <c r="Y15" i="37"/>
  <c r="Y15" i="83"/>
  <c r="X15" i="83"/>
  <c r="Z15" i="24"/>
  <c r="Y15" i="24"/>
  <c r="X15" i="24"/>
  <c r="Y16" i="88"/>
  <c r="X16" i="88"/>
  <c r="Z14" i="61"/>
  <c r="X14" i="61"/>
  <c r="Y14" i="61"/>
  <c r="X15" i="58"/>
  <c r="Z15" i="58" s="1"/>
  <c r="Y15" i="58"/>
  <c r="W17" i="25" l="1"/>
  <c r="AG16" i="25"/>
  <c r="AP16" i="25" s="1"/>
  <c r="AF16" i="25"/>
  <c r="AO16" i="25" s="1"/>
  <c r="AE16" i="25"/>
  <c r="AF15" i="16"/>
  <c r="AO15" i="16" s="1"/>
  <c r="AE15" i="16"/>
  <c r="W16" i="16"/>
  <c r="AG15" i="16"/>
  <c r="AP15" i="16" s="1"/>
  <c r="W16" i="33"/>
  <c r="AG15" i="33"/>
  <c r="AP15" i="33" s="1"/>
  <c r="AE15" i="33"/>
  <c r="AF15" i="33"/>
  <c r="AO15" i="33" s="1"/>
  <c r="W15" i="86"/>
  <c r="AG14" i="86"/>
  <c r="AP14" i="86" s="1"/>
  <c r="AF14" i="86"/>
  <c r="AO14" i="86" s="1"/>
  <c r="AE14" i="86"/>
  <c r="W16" i="44"/>
  <c r="AG15" i="44"/>
  <c r="AP15" i="44" s="1"/>
  <c r="AF15" i="44"/>
  <c r="AO15" i="44" s="1"/>
  <c r="AE15" i="44"/>
  <c r="W15" i="65"/>
  <c r="AF14" i="65"/>
  <c r="AO14" i="65" s="1"/>
  <c r="AE14" i="65"/>
  <c r="AG14" i="65"/>
  <c r="AP14" i="65" s="1"/>
  <c r="AG14" i="5"/>
  <c r="AP14" i="5" s="1"/>
  <c r="AF14" i="5"/>
  <c r="AO14" i="5" s="1"/>
  <c r="AE14" i="5"/>
  <c r="W15" i="5"/>
  <c r="AF14" i="42"/>
  <c r="AO14" i="42" s="1"/>
  <c r="AE14" i="42"/>
  <c r="W15" i="42"/>
  <c r="AG14" i="42"/>
  <c r="AP14" i="42" s="1"/>
  <c r="W15" i="46"/>
  <c r="AG14" i="46"/>
  <c r="AP14" i="46" s="1"/>
  <c r="AF14" i="46"/>
  <c r="AO14" i="46" s="1"/>
  <c r="AE14" i="46"/>
  <c r="AF15" i="58"/>
  <c r="AO15" i="58" s="1"/>
  <c r="AE15" i="58"/>
  <c r="AG15" i="58"/>
  <c r="AP15" i="58" s="1"/>
  <c r="W16" i="58"/>
  <c r="W17" i="36"/>
  <c r="AG16" i="36"/>
  <c r="AP16" i="36" s="1"/>
  <c r="AF16" i="36"/>
  <c r="AO16" i="36" s="1"/>
  <c r="AE16" i="36"/>
  <c r="AH14" i="59"/>
  <c r="AQ14" i="59" s="1"/>
  <c r="X14" i="3"/>
  <c r="Y14" i="3"/>
  <c r="X14" i="60"/>
  <c r="Z14" i="60" s="1"/>
  <c r="Y14" i="60"/>
  <c r="AG14" i="61"/>
  <c r="AP14" i="61" s="1"/>
  <c r="AF14" i="61"/>
  <c r="AO14" i="61" s="1"/>
  <c r="W15" i="61"/>
  <c r="AE14" i="61"/>
  <c r="AF15" i="37"/>
  <c r="AO15" i="37" s="1"/>
  <c r="AE15" i="37"/>
  <c r="W16" i="37"/>
  <c r="AG15" i="37"/>
  <c r="AP15" i="37" s="1"/>
  <c r="AR14" i="27"/>
  <c r="AI14" i="15"/>
  <c r="AN14" i="15"/>
  <c r="AR14" i="66"/>
  <c r="AI14" i="75"/>
  <c r="AN14" i="75"/>
  <c r="AH16" i="88"/>
  <c r="AQ16" i="88" s="1"/>
  <c r="AH15" i="83"/>
  <c r="AQ15" i="83" s="1"/>
  <c r="Y16" i="43"/>
  <c r="X16" i="43"/>
  <c r="Y15" i="14"/>
  <c r="X15" i="14"/>
  <c r="Y14" i="92"/>
  <c r="X14" i="92"/>
  <c r="AI14" i="87"/>
  <c r="AN14" i="87"/>
  <c r="Y15" i="34"/>
  <c r="X15" i="34"/>
  <c r="AR13" i="11"/>
  <c r="AR14" i="7"/>
  <c r="AR14" i="68"/>
  <c r="AH15" i="63"/>
  <c r="AQ15" i="63" s="1"/>
  <c r="AN14" i="79"/>
  <c r="AI14" i="79"/>
  <c r="AR14" i="28"/>
  <c r="AR13" i="96"/>
  <c r="AR14" i="56"/>
  <c r="AH15" i="7"/>
  <c r="AQ15" i="7" s="1"/>
  <c r="AH15" i="30"/>
  <c r="AQ15" i="30" s="1"/>
  <c r="AH15" i="57"/>
  <c r="AQ15" i="57" s="1"/>
  <c r="W16" i="31"/>
  <c r="AG15" i="31"/>
  <c r="AP15" i="31" s="1"/>
  <c r="AF15" i="31"/>
  <c r="AO15" i="31" s="1"/>
  <c r="AE15" i="31"/>
  <c r="AH14" i="69"/>
  <c r="AQ14" i="69" s="1"/>
  <c r="AI13" i="48"/>
  <c r="AN13" i="48"/>
  <c r="AH15" i="27"/>
  <c r="AQ15" i="27" s="1"/>
  <c r="AR13" i="46"/>
  <c r="AH14" i="74"/>
  <c r="AQ14" i="74" s="1"/>
  <c r="AH15" i="56"/>
  <c r="AQ15" i="56" s="1"/>
  <c r="AG15" i="68"/>
  <c r="AP15" i="68" s="1"/>
  <c r="AF15" i="68"/>
  <c r="AO15" i="68" s="1"/>
  <c r="W16" i="68"/>
  <c r="AE15" i="68"/>
  <c r="W15" i="76"/>
  <c r="AG14" i="76"/>
  <c r="AP14" i="76" s="1"/>
  <c r="AE14" i="76"/>
  <c r="AF14" i="76"/>
  <c r="AO14" i="76" s="1"/>
  <c r="Y15" i="22"/>
  <c r="X15" i="22"/>
  <c r="AH15" i="77"/>
  <c r="AQ15" i="77" s="1"/>
  <c r="AH16" i="78"/>
  <c r="AQ16" i="78" s="1"/>
  <c r="AN15" i="21"/>
  <c r="AI15" i="21"/>
  <c r="AR15" i="25"/>
  <c r="X16" i="19"/>
  <c r="Y16" i="19"/>
  <c r="AI14" i="29"/>
  <c r="AN14" i="29"/>
  <c r="AR14" i="58"/>
  <c r="W16" i="6"/>
  <c r="AG15" i="6"/>
  <c r="AP15" i="6" s="1"/>
  <c r="AE15" i="6"/>
  <c r="AF15" i="6"/>
  <c r="AO15" i="6" s="1"/>
  <c r="AH14" i="10"/>
  <c r="AQ14" i="10" s="1"/>
  <c r="W15" i="74"/>
  <c r="AG14" i="74"/>
  <c r="AP14" i="74" s="1"/>
  <c r="AE14" i="74"/>
  <c r="AF14" i="74"/>
  <c r="AO14" i="74" s="1"/>
  <c r="Z16" i="85"/>
  <c r="X16" i="85"/>
  <c r="Y16" i="85"/>
  <c r="AR14" i="39"/>
  <c r="AH15" i="66"/>
  <c r="AQ15" i="66" s="1"/>
  <c r="AI14" i="22"/>
  <c r="AN14" i="22"/>
  <c r="W16" i="28"/>
  <c r="AG15" i="28"/>
  <c r="AP15" i="28" s="1"/>
  <c r="AF15" i="28"/>
  <c r="AO15" i="28" s="1"/>
  <c r="AE15" i="28"/>
  <c r="AR13" i="74"/>
  <c r="AN15" i="19"/>
  <c r="AI15" i="19"/>
  <c r="Z16" i="88"/>
  <c r="Z15" i="83"/>
  <c r="Z15" i="49"/>
  <c r="Y15" i="49"/>
  <c r="X15" i="49"/>
  <c r="Z15" i="15"/>
  <c r="Y15" i="15"/>
  <c r="X15" i="15"/>
  <c r="AI15" i="43"/>
  <c r="AN15" i="43"/>
  <c r="AH14" i="65"/>
  <c r="AQ14" i="65" s="1"/>
  <c r="AR13" i="69"/>
  <c r="Z15" i="87"/>
  <c r="Y15" i="87"/>
  <c r="X15" i="87"/>
  <c r="Y15" i="75"/>
  <c r="X15" i="75"/>
  <c r="AH15" i="54"/>
  <c r="AQ15" i="54" s="1"/>
  <c r="AR14" i="77"/>
  <c r="AF14" i="73"/>
  <c r="AO14" i="73" s="1"/>
  <c r="AG14" i="73"/>
  <c r="AP14" i="73" s="1"/>
  <c r="AE14" i="73"/>
  <c r="W15" i="73"/>
  <c r="AN13" i="3"/>
  <c r="AI13" i="3"/>
  <c r="AG14" i="4"/>
  <c r="AP14" i="4" s="1"/>
  <c r="W15" i="4"/>
  <c r="AF14" i="4"/>
  <c r="AO14" i="4" s="1"/>
  <c r="AE14" i="4"/>
  <c r="Z15" i="63"/>
  <c r="AI15" i="41"/>
  <c r="AN15" i="41"/>
  <c r="AH15" i="16"/>
  <c r="AQ15" i="16" s="1"/>
  <c r="AR14" i="83"/>
  <c r="Z15" i="7"/>
  <c r="Z15" i="30"/>
  <c r="Z15" i="57"/>
  <c r="AH14" i="5"/>
  <c r="AQ14" i="5" s="1"/>
  <c r="AR13" i="61"/>
  <c r="AH16" i="36"/>
  <c r="AQ16" i="36" s="1"/>
  <c r="Z15" i="27"/>
  <c r="Z15" i="56"/>
  <c r="AI14" i="13"/>
  <c r="AN14" i="13"/>
  <c r="Z15" i="66"/>
  <c r="Z15" i="77"/>
  <c r="X15" i="38"/>
  <c r="Y15" i="38"/>
  <c r="AR13" i="59"/>
  <c r="AR14" i="30"/>
  <c r="X14" i="23"/>
  <c r="Y14" i="23"/>
  <c r="AH15" i="39"/>
  <c r="AQ15" i="39" s="1"/>
  <c r="AN14" i="35"/>
  <c r="AI14" i="35"/>
  <c r="Z16" i="94"/>
  <c r="Y16" i="94"/>
  <c r="X16" i="94"/>
  <c r="X15" i="89"/>
  <c r="Y15" i="89"/>
  <c r="Z15" i="89" s="1"/>
  <c r="AI14" i="12"/>
  <c r="AN14" i="12"/>
  <c r="AH15" i="58"/>
  <c r="AQ15" i="58" s="1"/>
  <c r="AH14" i="46"/>
  <c r="AQ14" i="46" s="1"/>
  <c r="AH14" i="64"/>
  <c r="AQ14" i="64" s="1"/>
  <c r="AH15" i="62"/>
  <c r="AQ15" i="62" s="1"/>
  <c r="AI14" i="72"/>
  <c r="AN14" i="72"/>
  <c r="AH15" i="24"/>
  <c r="AQ15" i="24" s="1"/>
  <c r="AI14" i="49"/>
  <c r="AN14" i="49"/>
  <c r="AR15" i="20"/>
  <c r="Z14" i="59"/>
  <c r="AH14" i="32"/>
  <c r="AQ14" i="32" s="1"/>
  <c r="AI13" i="92"/>
  <c r="AN13" i="92"/>
  <c r="AR13" i="86"/>
  <c r="Z15" i="70"/>
  <c r="Y15" i="70"/>
  <c r="X15" i="70"/>
  <c r="AI14" i="34"/>
  <c r="AN14" i="34"/>
  <c r="X14" i="55"/>
  <c r="Z14" i="55" s="1"/>
  <c r="Y14" i="55"/>
  <c r="AR13" i="42"/>
  <c r="Y15" i="79"/>
  <c r="X15" i="79"/>
  <c r="AH14" i="45"/>
  <c r="AQ14" i="45" s="1"/>
  <c r="AI14" i="71"/>
  <c r="AN14" i="71"/>
  <c r="AH14" i="11"/>
  <c r="AQ14" i="11" s="1"/>
  <c r="AH13" i="91"/>
  <c r="AQ13" i="91" s="1"/>
  <c r="Z14" i="64"/>
  <c r="AH15" i="51"/>
  <c r="AQ15" i="51" s="1"/>
  <c r="Z14" i="10"/>
  <c r="AH14" i="2"/>
  <c r="AQ14" i="2" s="1"/>
  <c r="W16" i="26"/>
  <c r="AG15" i="26"/>
  <c r="AP15" i="26" s="1"/>
  <c r="AF15" i="26"/>
  <c r="AO15" i="26" s="1"/>
  <c r="AE15" i="26"/>
  <c r="Z15" i="62"/>
  <c r="AR13" i="32"/>
  <c r="AN13" i="60"/>
  <c r="AI13" i="60"/>
  <c r="AR15" i="36"/>
  <c r="AH14" i="96"/>
  <c r="AQ14" i="96" s="1"/>
  <c r="AR12" i="91"/>
  <c r="Z15" i="39"/>
  <c r="Z16" i="82"/>
  <c r="X16" i="82"/>
  <c r="Y16" i="82"/>
  <c r="Y15" i="72"/>
  <c r="X15" i="72"/>
  <c r="AF14" i="40"/>
  <c r="AO14" i="40" s="1"/>
  <c r="W15" i="40"/>
  <c r="AG14" i="40"/>
  <c r="AP14" i="40" s="1"/>
  <c r="AE14" i="40"/>
  <c r="AN14" i="93"/>
  <c r="AI14" i="93"/>
  <c r="AN15" i="84"/>
  <c r="AI15" i="84"/>
  <c r="AF14" i="69"/>
  <c r="AO14" i="69" s="1"/>
  <c r="AE14" i="69"/>
  <c r="W15" i="69"/>
  <c r="AG14" i="69"/>
  <c r="AP14" i="69" s="1"/>
  <c r="AG16" i="78"/>
  <c r="AP16" i="78" s="1"/>
  <c r="W17" i="78"/>
  <c r="AE16" i="78"/>
  <c r="AF16" i="78"/>
  <c r="AO16" i="78" s="1"/>
  <c r="Z16" i="52"/>
  <c r="X16" i="52"/>
  <c r="Y16" i="52"/>
  <c r="AH15" i="44"/>
  <c r="AQ15" i="44" s="1"/>
  <c r="Y15" i="50"/>
  <c r="X15" i="50"/>
  <c r="Z15" i="50" s="1"/>
  <c r="AH14" i="61"/>
  <c r="AQ14" i="61" s="1"/>
  <c r="AH15" i="37"/>
  <c r="AQ15" i="37" s="1"/>
  <c r="Z14" i="32"/>
  <c r="AI14" i="14"/>
  <c r="AN14" i="14"/>
  <c r="AI14" i="70"/>
  <c r="AN14" i="70"/>
  <c r="Z15" i="54"/>
  <c r="AH16" i="47"/>
  <c r="AQ16" i="47" s="1"/>
  <c r="AH16" i="20"/>
  <c r="AQ16" i="20" s="1"/>
  <c r="AN15" i="81"/>
  <c r="AI15" i="81"/>
  <c r="AI15" i="1"/>
  <c r="AN15" i="1"/>
  <c r="AR13" i="10"/>
  <c r="AR13" i="2"/>
  <c r="AR13" i="5"/>
  <c r="Z14" i="45"/>
  <c r="AN14" i="67"/>
  <c r="AI14" i="67"/>
  <c r="Z14" i="11"/>
  <c r="Z13" i="91"/>
  <c r="Z15" i="51"/>
  <c r="W16" i="80"/>
  <c r="AG15" i="80"/>
  <c r="AP15" i="80" s="1"/>
  <c r="AF15" i="80"/>
  <c r="AO15" i="80" s="1"/>
  <c r="AE15" i="80"/>
  <c r="AN14" i="95"/>
  <c r="AI14" i="95"/>
  <c r="AR14" i="44"/>
  <c r="AH15" i="31"/>
  <c r="AQ15" i="31" s="1"/>
  <c r="AR15" i="47"/>
  <c r="Z16" i="84"/>
  <c r="X16" i="84"/>
  <c r="Y16" i="84"/>
  <c r="X14" i="48"/>
  <c r="Y14" i="48"/>
  <c r="Z14" i="48" s="1"/>
  <c r="Z15" i="90"/>
  <c r="X15" i="90"/>
  <c r="Y15" i="90"/>
  <c r="AR15" i="88"/>
  <c r="AR14" i="37"/>
  <c r="Z15" i="13"/>
  <c r="Y15" i="13"/>
  <c r="X15" i="13"/>
  <c r="AH15" i="68"/>
  <c r="AQ15" i="68" s="1"/>
  <c r="AR14" i="31"/>
  <c r="AF14" i="96"/>
  <c r="AO14" i="96" s="1"/>
  <c r="AE14" i="96"/>
  <c r="W15" i="96"/>
  <c r="AG14" i="96"/>
  <c r="AP14" i="96" s="1"/>
  <c r="AH16" i="9"/>
  <c r="AQ16" i="9" s="1"/>
  <c r="AR13" i="40"/>
  <c r="AR14" i="63"/>
  <c r="AN14" i="53"/>
  <c r="AI14" i="53"/>
  <c r="Z15" i="29"/>
  <c r="Y15" i="29"/>
  <c r="X15" i="29"/>
  <c r="AH16" i="25"/>
  <c r="AQ16" i="25" s="1"/>
  <c r="AI14" i="18"/>
  <c r="AN14" i="18"/>
  <c r="Y16" i="81"/>
  <c r="X16" i="81"/>
  <c r="AI13" i="55"/>
  <c r="AN13" i="55"/>
  <c r="AH14" i="86"/>
  <c r="AQ14" i="86" s="1"/>
  <c r="AF13" i="8"/>
  <c r="AO13" i="8" s="1"/>
  <c r="AE13" i="8"/>
  <c r="W14" i="8"/>
  <c r="AG13" i="8"/>
  <c r="AP13" i="8" s="1"/>
  <c r="AR13" i="64"/>
  <c r="AR14" i="51"/>
  <c r="AG15" i="17"/>
  <c r="AP15" i="17" s="1"/>
  <c r="AF15" i="17"/>
  <c r="AO15" i="17" s="1"/>
  <c r="AE15" i="17"/>
  <c r="W16" i="17"/>
  <c r="Z15" i="95"/>
  <c r="X15" i="95"/>
  <c r="Y15" i="95"/>
  <c r="AG15" i="24"/>
  <c r="AP15" i="24" s="1"/>
  <c r="AF15" i="24"/>
  <c r="AO15" i="24" s="1"/>
  <c r="AE15" i="24"/>
  <c r="W16" i="24"/>
  <c r="Y15" i="18"/>
  <c r="X15" i="18"/>
  <c r="AH15" i="33"/>
  <c r="AQ15" i="33" s="1"/>
  <c r="AE16" i="47"/>
  <c r="W17" i="47"/>
  <c r="AG16" i="47"/>
  <c r="AP16" i="47" s="1"/>
  <c r="AF16" i="47"/>
  <c r="AO16" i="47" s="1"/>
  <c r="W17" i="20"/>
  <c r="AE16" i="20"/>
  <c r="AG16" i="20"/>
  <c r="AP16" i="20" s="1"/>
  <c r="AF16" i="20"/>
  <c r="AO16" i="20" s="1"/>
  <c r="Z16" i="1"/>
  <c r="Y16" i="1"/>
  <c r="X16" i="1"/>
  <c r="AR14" i="57"/>
  <c r="AR14" i="16"/>
  <c r="X16" i="41"/>
  <c r="Y16" i="41"/>
  <c r="AH14" i="40"/>
  <c r="AQ14" i="40" s="1"/>
  <c r="X15" i="67"/>
  <c r="Y15" i="67"/>
  <c r="Z15" i="71"/>
  <c r="Y15" i="71"/>
  <c r="X15" i="71"/>
  <c r="AR15" i="78"/>
  <c r="AR13" i="45"/>
  <c r="AG14" i="2"/>
  <c r="AP14" i="2" s="1"/>
  <c r="AF14" i="2"/>
  <c r="AO14" i="2" s="1"/>
  <c r="W15" i="2"/>
  <c r="AE14" i="2"/>
  <c r="Z15" i="93"/>
  <c r="Y15" i="93"/>
  <c r="X15" i="93"/>
  <c r="AI14" i="90"/>
  <c r="AN14" i="90"/>
  <c r="AR14" i="62"/>
  <c r="AI15" i="85"/>
  <c r="AN15" i="85"/>
  <c r="AR14" i="54"/>
  <c r="AR15" i="9"/>
  <c r="AR14" i="33"/>
  <c r="AH15" i="28"/>
  <c r="AQ15" i="28" s="1"/>
  <c r="AR14" i="24"/>
  <c r="AN14" i="38"/>
  <c r="AI14" i="38"/>
  <c r="Z16" i="9"/>
  <c r="Z16" i="21"/>
  <c r="X16" i="21"/>
  <c r="Y16" i="21"/>
  <c r="AR13" i="65"/>
  <c r="AI13" i="23"/>
  <c r="AN13" i="23"/>
  <c r="X15" i="53"/>
  <c r="Y15" i="53"/>
  <c r="AI15" i="52"/>
  <c r="AN15" i="52"/>
  <c r="AH14" i="42"/>
  <c r="AQ14" i="42" s="1"/>
  <c r="Z15" i="35"/>
  <c r="Y15" i="35"/>
  <c r="X15" i="35"/>
  <c r="AI14" i="50"/>
  <c r="AN14" i="50"/>
  <c r="AN15" i="82"/>
  <c r="AI15" i="82"/>
  <c r="AI15" i="94"/>
  <c r="AN15" i="94"/>
  <c r="AN14" i="89"/>
  <c r="AI14" i="89"/>
  <c r="Z15" i="12"/>
  <c r="Y15" i="12"/>
  <c r="X15" i="12"/>
  <c r="AF15" i="50" l="1"/>
  <c r="AO15" i="50" s="1"/>
  <c r="AE15" i="50"/>
  <c r="AG15" i="50"/>
  <c r="AP15" i="50" s="1"/>
  <c r="W16" i="50"/>
  <c r="AG14" i="60"/>
  <c r="AP14" i="60" s="1"/>
  <c r="AF14" i="60"/>
  <c r="AO14" i="60" s="1"/>
  <c r="W15" i="60"/>
  <c r="AE14" i="60"/>
  <c r="AE15" i="89"/>
  <c r="AF15" i="89"/>
  <c r="AO15" i="89" s="1"/>
  <c r="AG15" i="89"/>
  <c r="AP15" i="89" s="1"/>
  <c r="W16" i="89"/>
  <c r="AF14" i="55"/>
  <c r="AO14" i="55" s="1"/>
  <c r="AE14" i="55"/>
  <c r="AG14" i="55"/>
  <c r="AP14" i="55" s="1"/>
  <c r="W15" i="55"/>
  <c r="W15" i="48"/>
  <c r="AG14" i="48"/>
  <c r="AP14" i="48" s="1"/>
  <c r="AF14" i="48"/>
  <c r="AO14" i="48" s="1"/>
  <c r="AE14" i="48"/>
  <c r="AN15" i="17"/>
  <c r="AI15" i="17"/>
  <c r="AH16" i="81"/>
  <c r="AQ16" i="81" s="1"/>
  <c r="W15" i="11"/>
  <c r="AE14" i="11"/>
  <c r="AG14" i="11"/>
  <c r="AP14" i="11" s="1"/>
  <c r="AF14" i="11"/>
  <c r="AO14" i="11" s="1"/>
  <c r="AR15" i="82"/>
  <c r="AE15" i="35"/>
  <c r="AG15" i="35"/>
  <c r="AP15" i="35" s="1"/>
  <c r="AF15" i="35"/>
  <c r="AO15" i="35" s="1"/>
  <c r="W16" i="35"/>
  <c r="AR13" i="23"/>
  <c r="AG16" i="9"/>
  <c r="AP16" i="9" s="1"/>
  <c r="AF16" i="9"/>
  <c r="AO16" i="9" s="1"/>
  <c r="AE16" i="9"/>
  <c r="W17" i="9"/>
  <c r="AE15" i="93"/>
  <c r="W16" i="93"/>
  <c r="AG15" i="93"/>
  <c r="AP15" i="93" s="1"/>
  <c r="AF15" i="93"/>
  <c r="AO15" i="93" s="1"/>
  <c r="Z17" i="47"/>
  <c r="X17" i="47"/>
  <c r="Y17" i="47"/>
  <c r="AN15" i="24"/>
  <c r="AI15" i="24"/>
  <c r="X16" i="17"/>
  <c r="Y16" i="17"/>
  <c r="AR13" i="55"/>
  <c r="X15" i="96"/>
  <c r="Y15" i="96"/>
  <c r="Z15" i="96" s="1"/>
  <c r="AF15" i="90"/>
  <c r="AO15" i="90" s="1"/>
  <c r="AG15" i="90"/>
  <c r="AP15" i="90" s="1"/>
  <c r="AE15" i="90"/>
  <c r="W16" i="90"/>
  <c r="AF16" i="84"/>
  <c r="AO16" i="84" s="1"/>
  <c r="AE16" i="84"/>
  <c r="W17" i="84"/>
  <c r="AG16" i="84"/>
  <c r="AP16" i="84" s="1"/>
  <c r="W14" i="91"/>
  <c r="AG13" i="91"/>
  <c r="AP13" i="91" s="1"/>
  <c r="AF13" i="91"/>
  <c r="AO13" i="91" s="1"/>
  <c r="AE13" i="91"/>
  <c r="AR15" i="1"/>
  <c r="Y15" i="69"/>
  <c r="X15" i="69"/>
  <c r="AH15" i="72"/>
  <c r="AQ15" i="72" s="1"/>
  <c r="AE15" i="39"/>
  <c r="W16" i="39"/>
  <c r="AG15" i="39"/>
  <c r="AP15" i="39" s="1"/>
  <c r="AF15" i="39"/>
  <c r="AO15" i="39" s="1"/>
  <c r="AR14" i="12"/>
  <c r="W17" i="94"/>
  <c r="AG16" i="94"/>
  <c r="AP16" i="94" s="1"/>
  <c r="AF16" i="94"/>
  <c r="AO16" i="94" s="1"/>
  <c r="AE16" i="94"/>
  <c r="W16" i="77"/>
  <c r="AG15" i="77"/>
  <c r="AP15" i="77" s="1"/>
  <c r="AF15" i="77"/>
  <c r="AO15" i="77" s="1"/>
  <c r="AE15" i="77"/>
  <c r="AF15" i="7"/>
  <c r="AO15" i="7" s="1"/>
  <c r="W16" i="7"/>
  <c r="AG15" i="7"/>
  <c r="AP15" i="7" s="1"/>
  <c r="AE15" i="7"/>
  <c r="W16" i="87"/>
  <c r="AG15" i="87"/>
  <c r="AP15" i="87" s="1"/>
  <c r="AF15" i="87"/>
  <c r="AO15" i="87" s="1"/>
  <c r="AE15" i="87"/>
  <c r="AN14" i="74"/>
  <c r="AI14" i="74"/>
  <c r="AI14" i="76"/>
  <c r="AN14" i="76"/>
  <c r="AR13" i="48"/>
  <c r="AH14" i="92"/>
  <c r="AQ14" i="92" s="1"/>
  <c r="AH16" i="43"/>
  <c r="AQ16" i="43" s="1"/>
  <c r="AR14" i="15"/>
  <c r="AI15" i="37"/>
  <c r="AN15" i="37"/>
  <c r="X17" i="36"/>
  <c r="Y17" i="36"/>
  <c r="X15" i="42"/>
  <c r="Y15" i="42"/>
  <c r="AI15" i="44"/>
  <c r="AN15" i="44"/>
  <c r="AE15" i="12"/>
  <c r="W16" i="12"/>
  <c r="AF15" i="12"/>
  <c r="AO15" i="12" s="1"/>
  <c r="AG15" i="12"/>
  <c r="AP15" i="12" s="1"/>
  <c r="AR15" i="52"/>
  <c r="AN14" i="2"/>
  <c r="AI14" i="2"/>
  <c r="AH15" i="67"/>
  <c r="AQ15" i="67" s="1"/>
  <c r="W16" i="29"/>
  <c r="AG15" i="29"/>
  <c r="AP15" i="29" s="1"/>
  <c r="AE15" i="29"/>
  <c r="AF15" i="29"/>
  <c r="AO15" i="29" s="1"/>
  <c r="AI14" i="69"/>
  <c r="AN14" i="69"/>
  <c r="AN14" i="40"/>
  <c r="AI14" i="40"/>
  <c r="Y16" i="26"/>
  <c r="X16" i="26"/>
  <c r="AR14" i="71"/>
  <c r="AH15" i="79"/>
  <c r="AQ15" i="79" s="1"/>
  <c r="AG15" i="70"/>
  <c r="AP15" i="70" s="1"/>
  <c r="AF15" i="70"/>
  <c r="AO15" i="70" s="1"/>
  <c r="AE15" i="70"/>
  <c r="W16" i="70"/>
  <c r="AR14" i="35"/>
  <c r="AH15" i="34"/>
  <c r="AQ15" i="34" s="1"/>
  <c r="AN16" i="25"/>
  <c r="AI16" i="25"/>
  <c r="AR14" i="89"/>
  <c r="Y15" i="2"/>
  <c r="X15" i="2"/>
  <c r="Z15" i="67"/>
  <c r="AI16" i="20"/>
  <c r="AN16" i="20"/>
  <c r="AI16" i="47"/>
  <c r="AN16" i="47"/>
  <c r="AH15" i="18"/>
  <c r="AQ15" i="18" s="1"/>
  <c r="AR14" i="53"/>
  <c r="AI14" i="96"/>
  <c r="AN14" i="96"/>
  <c r="AH14" i="48"/>
  <c r="AQ14" i="48" s="1"/>
  <c r="AR14" i="67"/>
  <c r="X17" i="78"/>
  <c r="Y17" i="78"/>
  <c r="Z15" i="72"/>
  <c r="W16" i="62"/>
  <c r="AG15" i="62"/>
  <c r="AP15" i="62" s="1"/>
  <c r="AE15" i="62"/>
  <c r="AF15" i="62"/>
  <c r="AO15" i="62" s="1"/>
  <c r="AR14" i="72"/>
  <c r="AH15" i="89"/>
  <c r="AQ15" i="89" s="1"/>
  <c r="AG15" i="63"/>
  <c r="AP15" i="63" s="1"/>
  <c r="AF15" i="63"/>
  <c r="AO15" i="63" s="1"/>
  <c r="W16" i="63"/>
  <c r="AE15" i="63"/>
  <c r="AH15" i="15"/>
  <c r="AQ15" i="15" s="1"/>
  <c r="W16" i="83"/>
  <c r="AG15" i="83"/>
  <c r="AP15" i="83" s="1"/>
  <c r="AF15" i="83"/>
  <c r="AO15" i="83" s="1"/>
  <c r="AE15" i="83"/>
  <c r="AI15" i="28"/>
  <c r="AN15" i="28"/>
  <c r="AR14" i="22"/>
  <c r="AI15" i="6"/>
  <c r="AN15" i="6"/>
  <c r="AR14" i="29"/>
  <c r="AR15" i="21"/>
  <c r="AH15" i="22"/>
  <c r="AQ15" i="22" s="1"/>
  <c r="Z15" i="76"/>
  <c r="Y15" i="76"/>
  <c r="X15" i="76"/>
  <c r="Z16" i="31"/>
  <c r="X16" i="31"/>
  <c r="Y16" i="31"/>
  <c r="AR14" i="79"/>
  <c r="Z14" i="92"/>
  <c r="Z16" i="43"/>
  <c r="AR14" i="75"/>
  <c r="AN14" i="61"/>
  <c r="AI14" i="61"/>
  <c r="X16" i="58"/>
  <c r="Y16" i="58"/>
  <c r="AI14" i="42"/>
  <c r="AN14" i="42"/>
  <c r="AH14" i="55"/>
  <c r="AQ14" i="55" s="1"/>
  <c r="AR15" i="41"/>
  <c r="AR13" i="3"/>
  <c r="AH15" i="75"/>
  <c r="AQ15" i="75" s="1"/>
  <c r="AR15" i="43"/>
  <c r="AG15" i="49"/>
  <c r="AP15" i="49" s="1"/>
  <c r="AF15" i="49"/>
  <c r="AO15" i="49" s="1"/>
  <c r="AE15" i="49"/>
  <c r="W16" i="49"/>
  <c r="AR14" i="50"/>
  <c r="AH15" i="53"/>
  <c r="AQ15" i="53" s="1"/>
  <c r="AR14" i="90"/>
  <c r="AH15" i="71"/>
  <c r="AQ15" i="71" s="1"/>
  <c r="AH16" i="41"/>
  <c r="AQ16" i="41" s="1"/>
  <c r="AH16" i="1"/>
  <c r="AQ16" i="1" s="1"/>
  <c r="X17" i="20"/>
  <c r="Y17" i="20"/>
  <c r="Y14" i="8"/>
  <c r="X14" i="8"/>
  <c r="Z16" i="81"/>
  <c r="AH15" i="13"/>
  <c r="AQ15" i="13" s="1"/>
  <c r="AR14" i="14"/>
  <c r="AR15" i="84"/>
  <c r="AE14" i="64"/>
  <c r="W15" i="64"/>
  <c r="AG14" i="64"/>
  <c r="AP14" i="64" s="1"/>
  <c r="AF14" i="64"/>
  <c r="AO14" i="64" s="1"/>
  <c r="Z15" i="79"/>
  <c r="AR14" i="49"/>
  <c r="AH14" i="23"/>
  <c r="AQ14" i="23" s="1"/>
  <c r="AR14" i="13"/>
  <c r="AN14" i="4"/>
  <c r="AI14" i="4"/>
  <c r="Y15" i="73"/>
  <c r="Z15" i="73" s="1"/>
  <c r="X15" i="73"/>
  <c r="Z15" i="75"/>
  <c r="W17" i="88"/>
  <c r="AG16" i="88"/>
  <c r="AP16" i="88" s="1"/>
  <c r="AF16" i="88"/>
  <c r="AO16" i="88" s="1"/>
  <c r="AE16" i="88"/>
  <c r="AH16" i="85"/>
  <c r="AQ16" i="85" s="1"/>
  <c r="Y15" i="74"/>
  <c r="X15" i="74"/>
  <c r="Z15" i="34"/>
  <c r="AH15" i="14"/>
  <c r="AQ15" i="14" s="1"/>
  <c r="Y15" i="61"/>
  <c r="X15" i="61"/>
  <c r="AI16" i="36"/>
  <c r="AN16" i="36"/>
  <c r="AI14" i="65"/>
  <c r="AN14" i="65"/>
  <c r="Y16" i="44"/>
  <c r="X16" i="44"/>
  <c r="Z16" i="44" s="1"/>
  <c r="Y15" i="86"/>
  <c r="Z15" i="86" s="1"/>
  <c r="X15" i="86"/>
  <c r="AN15" i="80"/>
  <c r="AI15" i="80"/>
  <c r="AR15" i="81"/>
  <c r="AR14" i="70"/>
  <c r="AI16" i="78"/>
  <c r="AN16" i="78"/>
  <c r="AE15" i="66"/>
  <c r="AF15" i="66"/>
  <c r="AO15" i="66" s="1"/>
  <c r="W16" i="66"/>
  <c r="AG15" i="66"/>
  <c r="AP15" i="66" s="1"/>
  <c r="AH14" i="60"/>
  <c r="AQ14" i="60" s="1"/>
  <c r="AN14" i="46"/>
  <c r="AI14" i="46"/>
  <c r="Y16" i="33"/>
  <c r="X16" i="33"/>
  <c r="AH15" i="35"/>
  <c r="AQ15" i="35" s="1"/>
  <c r="Z15" i="53"/>
  <c r="AH16" i="21"/>
  <c r="AQ16" i="21" s="1"/>
  <c r="AH15" i="93"/>
  <c r="AQ15" i="93" s="1"/>
  <c r="Z16" i="41"/>
  <c r="Z15" i="18"/>
  <c r="AH15" i="95"/>
  <c r="AQ15" i="95" s="1"/>
  <c r="AI13" i="8"/>
  <c r="AN13" i="8"/>
  <c r="AR14" i="95"/>
  <c r="Z16" i="80"/>
  <c r="Y16" i="80"/>
  <c r="X16" i="80"/>
  <c r="AF14" i="45"/>
  <c r="AO14" i="45" s="1"/>
  <c r="AE14" i="45"/>
  <c r="W15" i="45"/>
  <c r="AG14" i="45"/>
  <c r="AP14" i="45" s="1"/>
  <c r="AE14" i="32"/>
  <c r="W15" i="32"/>
  <c r="AG14" i="32"/>
  <c r="AP14" i="32" s="1"/>
  <c r="AF14" i="32"/>
  <c r="AO14" i="32" s="1"/>
  <c r="AH16" i="52"/>
  <c r="AQ16" i="52" s="1"/>
  <c r="X15" i="40"/>
  <c r="Y15" i="40"/>
  <c r="Z15" i="40" s="1"/>
  <c r="AH16" i="82"/>
  <c r="AQ16" i="82" s="1"/>
  <c r="AR13" i="60"/>
  <c r="AN15" i="26"/>
  <c r="AI15" i="26"/>
  <c r="AR14" i="34"/>
  <c r="AH16" i="94"/>
  <c r="AQ16" i="94" s="1"/>
  <c r="Z14" i="23"/>
  <c r="AH15" i="38"/>
  <c r="AQ15" i="38" s="1"/>
  <c r="AG15" i="56"/>
  <c r="AP15" i="56" s="1"/>
  <c r="AF15" i="56"/>
  <c r="AO15" i="56" s="1"/>
  <c r="AE15" i="56"/>
  <c r="W16" i="56"/>
  <c r="AG15" i="57"/>
  <c r="AP15" i="57" s="1"/>
  <c r="AF15" i="57"/>
  <c r="AO15" i="57" s="1"/>
  <c r="AE15" i="57"/>
  <c r="W16" i="57"/>
  <c r="AI14" i="73"/>
  <c r="AN14" i="73"/>
  <c r="AH15" i="87"/>
  <c r="AQ15" i="87" s="1"/>
  <c r="AF15" i="15"/>
  <c r="AO15" i="15" s="1"/>
  <c r="AE15" i="15"/>
  <c r="W16" i="15"/>
  <c r="AG15" i="15"/>
  <c r="AP15" i="15" s="1"/>
  <c r="AR15" i="19"/>
  <c r="AF16" i="85"/>
  <c r="AO16" i="85" s="1"/>
  <c r="W17" i="85"/>
  <c r="AG16" i="85"/>
  <c r="AP16" i="85" s="1"/>
  <c r="AE16" i="85"/>
  <c r="Z16" i="6"/>
  <c r="X16" i="6"/>
  <c r="Y16" i="6"/>
  <c r="AH16" i="19"/>
  <c r="AQ16" i="19" s="1"/>
  <c r="Z15" i="22"/>
  <c r="AN15" i="68"/>
  <c r="AI15" i="68"/>
  <c r="X16" i="37"/>
  <c r="Y16" i="37"/>
  <c r="Z16" i="37" s="1"/>
  <c r="AH14" i="3"/>
  <c r="AQ14" i="3" s="1"/>
  <c r="AN15" i="58"/>
  <c r="AI15" i="58"/>
  <c r="Z15" i="46"/>
  <c r="Y15" i="46"/>
  <c r="X15" i="46"/>
  <c r="Y15" i="5"/>
  <c r="X15" i="5"/>
  <c r="Z15" i="5" s="1"/>
  <c r="Z16" i="16"/>
  <c r="Y16" i="16"/>
  <c r="X16" i="16"/>
  <c r="AR14" i="38"/>
  <c r="AH15" i="50"/>
  <c r="AQ15" i="50" s="1"/>
  <c r="AH15" i="12"/>
  <c r="AQ15" i="12" s="1"/>
  <c r="AR15" i="94"/>
  <c r="AF16" i="21"/>
  <c r="AO16" i="21" s="1"/>
  <c r="W17" i="21"/>
  <c r="AG16" i="21"/>
  <c r="AP16" i="21" s="1"/>
  <c r="AE16" i="21"/>
  <c r="AR15" i="85"/>
  <c r="AF15" i="71"/>
  <c r="AO15" i="71" s="1"/>
  <c r="AE15" i="71"/>
  <c r="W16" i="71"/>
  <c r="AG15" i="71"/>
  <c r="AP15" i="71" s="1"/>
  <c r="AE16" i="1"/>
  <c r="W17" i="1"/>
  <c r="AG16" i="1"/>
  <c r="AP16" i="1" s="1"/>
  <c r="AF16" i="1"/>
  <c r="AO16" i="1" s="1"/>
  <c r="Y16" i="24"/>
  <c r="X16" i="24"/>
  <c r="Z16" i="24" s="1"/>
  <c r="AE15" i="95"/>
  <c r="W16" i="95"/>
  <c r="AG15" i="95"/>
  <c r="AP15" i="95" s="1"/>
  <c r="AF15" i="95"/>
  <c r="AO15" i="95" s="1"/>
  <c r="AR14" i="18"/>
  <c r="AH15" i="29"/>
  <c r="AQ15" i="29" s="1"/>
  <c r="AF15" i="13"/>
  <c r="AO15" i="13" s="1"/>
  <c r="AE15" i="13"/>
  <c r="W16" i="13"/>
  <c r="AG15" i="13"/>
  <c r="AP15" i="13" s="1"/>
  <c r="AH15" i="90"/>
  <c r="AQ15" i="90" s="1"/>
  <c r="AH16" i="84"/>
  <c r="AQ16" i="84" s="1"/>
  <c r="AE15" i="51"/>
  <c r="W16" i="51"/>
  <c r="AG15" i="51"/>
  <c r="AP15" i="51" s="1"/>
  <c r="AF15" i="51"/>
  <c r="AO15" i="51" s="1"/>
  <c r="W16" i="54"/>
  <c r="AG15" i="54"/>
  <c r="AP15" i="54" s="1"/>
  <c r="AE15" i="54"/>
  <c r="AF15" i="54"/>
  <c r="AO15" i="54" s="1"/>
  <c r="AF16" i="52"/>
  <c r="AO16" i="52" s="1"/>
  <c r="AE16" i="52"/>
  <c r="AG16" i="52"/>
  <c r="AP16" i="52" s="1"/>
  <c r="W17" i="52"/>
  <c r="AR14" i="93"/>
  <c r="AF16" i="82"/>
  <c r="AO16" i="82" s="1"/>
  <c r="W17" i="82"/>
  <c r="AG16" i="82"/>
  <c r="AP16" i="82" s="1"/>
  <c r="AE16" i="82"/>
  <c r="W15" i="10"/>
  <c r="AG14" i="10"/>
  <c r="AP14" i="10" s="1"/>
  <c r="AF14" i="10"/>
  <c r="AO14" i="10" s="1"/>
  <c r="AE14" i="10"/>
  <c r="AH15" i="70"/>
  <c r="AQ15" i="70" s="1"/>
  <c r="AR13" i="92"/>
  <c r="W15" i="59"/>
  <c r="AG14" i="59"/>
  <c r="AP14" i="59" s="1"/>
  <c r="AE14" i="59"/>
  <c r="AF14" i="59"/>
  <c r="AO14" i="59" s="1"/>
  <c r="Z15" i="38"/>
  <c r="W16" i="27"/>
  <c r="AG15" i="27"/>
  <c r="AP15" i="27" s="1"/>
  <c r="AF15" i="27"/>
  <c r="AO15" i="27" s="1"/>
  <c r="AE15" i="27"/>
  <c r="W16" i="30"/>
  <c r="AG15" i="30"/>
  <c r="AP15" i="30" s="1"/>
  <c r="AF15" i="30"/>
  <c r="AO15" i="30" s="1"/>
  <c r="AE15" i="30"/>
  <c r="X15" i="4"/>
  <c r="Y15" i="4"/>
  <c r="AH15" i="49"/>
  <c r="AQ15" i="49" s="1"/>
  <c r="Y16" i="28"/>
  <c r="X16" i="28"/>
  <c r="Z16" i="28" s="1"/>
  <c r="Z16" i="19"/>
  <c r="Z16" i="68"/>
  <c r="X16" i="68"/>
  <c r="Y16" i="68"/>
  <c r="AN15" i="31"/>
  <c r="AI15" i="31"/>
  <c r="AR14" i="87"/>
  <c r="Z15" i="14"/>
  <c r="Z14" i="3"/>
  <c r="AN14" i="5"/>
  <c r="AI14" i="5"/>
  <c r="Z15" i="65"/>
  <c r="X15" i="65"/>
  <c r="Y15" i="65"/>
  <c r="AN14" i="86"/>
  <c r="AI14" i="86"/>
  <c r="AI15" i="33"/>
  <c r="AN15" i="33"/>
  <c r="AI15" i="16"/>
  <c r="AN15" i="16"/>
  <c r="Y17" i="25"/>
  <c r="X17" i="25"/>
  <c r="Z17" i="25" s="1"/>
  <c r="W17" i="28" l="1"/>
  <c r="AG16" i="28"/>
  <c r="AP16" i="28" s="1"/>
  <c r="AF16" i="28"/>
  <c r="AO16" i="28" s="1"/>
  <c r="AE16" i="28"/>
  <c r="AE15" i="40"/>
  <c r="AG15" i="40"/>
  <c r="AP15" i="40" s="1"/>
  <c r="AF15" i="40"/>
  <c r="AO15" i="40" s="1"/>
  <c r="W16" i="40"/>
  <c r="W16" i="73"/>
  <c r="AG15" i="73"/>
  <c r="AP15" i="73" s="1"/>
  <c r="AF15" i="73"/>
  <c r="AO15" i="73" s="1"/>
  <c r="AE15" i="73"/>
  <c r="AE17" i="25"/>
  <c r="W18" i="25"/>
  <c r="AG17" i="25"/>
  <c r="AP17" i="25" s="1"/>
  <c r="AF17" i="25"/>
  <c r="AO17" i="25" s="1"/>
  <c r="W16" i="5"/>
  <c r="AF15" i="5"/>
  <c r="AO15" i="5" s="1"/>
  <c r="AG15" i="5"/>
  <c r="AP15" i="5" s="1"/>
  <c r="AE15" i="5"/>
  <c r="W16" i="96"/>
  <c r="AG15" i="96"/>
  <c r="AP15" i="96" s="1"/>
  <c r="AE15" i="96"/>
  <c r="AF15" i="96"/>
  <c r="AO15" i="96" s="1"/>
  <c r="AF15" i="86"/>
  <c r="AO15" i="86" s="1"/>
  <c r="AE15" i="86"/>
  <c r="W16" i="86"/>
  <c r="AG15" i="86"/>
  <c r="AP15" i="86" s="1"/>
  <c r="AF16" i="24"/>
  <c r="AO16" i="24" s="1"/>
  <c r="W17" i="24"/>
  <c r="AG16" i="24"/>
  <c r="AP16" i="24" s="1"/>
  <c r="AE16" i="24"/>
  <c r="W17" i="37"/>
  <c r="AG16" i="37"/>
  <c r="AP16" i="37" s="1"/>
  <c r="AE16" i="37"/>
  <c r="AF16" i="37"/>
  <c r="AO16" i="37" s="1"/>
  <c r="W17" i="44"/>
  <c r="AG16" i="44"/>
  <c r="AP16" i="44" s="1"/>
  <c r="AF16" i="44"/>
  <c r="AO16" i="44" s="1"/>
  <c r="AE16" i="44"/>
  <c r="AE15" i="38"/>
  <c r="AF15" i="38"/>
  <c r="AO15" i="38" s="1"/>
  <c r="W16" i="38"/>
  <c r="AG15" i="38"/>
  <c r="AP15" i="38" s="1"/>
  <c r="AI16" i="21"/>
  <c r="AN16" i="21"/>
  <c r="Y16" i="15"/>
  <c r="X16" i="15"/>
  <c r="Z15" i="32"/>
  <c r="Y15" i="32"/>
  <c r="X15" i="32"/>
  <c r="AN14" i="45"/>
  <c r="AI14" i="45"/>
  <c r="W16" i="53"/>
  <c r="AF15" i="53"/>
  <c r="AO15" i="53" s="1"/>
  <c r="AE15" i="53"/>
  <c r="AG15" i="53"/>
  <c r="AP15" i="53" s="1"/>
  <c r="AH16" i="33"/>
  <c r="AQ16" i="33" s="1"/>
  <c r="AR15" i="80"/>
  <c r="AH15" i="61"/>
  <c r="AQ15" i="61" s="1"/>
  <c r="AH15" i="74"/>
  <c r="AQ15" i="74" s="1"/>
  <c r="Z17" i="88"/>
  <c r="Y17" i="88"/>
  <c r="X17" i="88"/>
  <c r="AI14" i="64"/>
  <c r="AN14" i="64"/>
  <c r="AH16" i="58"/>
  <c r="AQ16" i="58" s="1"/>
  <c r="W17" i="43"/>
  <c r="AG16" i="43"/>
  <c r="AP16" i="43" s="1"/>
  <c r="AE16" i="43"/>
  <c r="AF16" i="43"/>
  <c r="AO16" i="43" s="1"/>
  <c r="AF16" i="31"/>
  <c r="AO16" i="31" s="1"/>
  <c r="AE16" i="31"/>
  <c r="W17" i="31"/>
  <c r="AG16" i="31"/>
  <c r="AP16" i="31" s="1"/>
  <c r="AR15" i="6"/>
  <c r="AH17" i="78"/>
  <c r="AQ17" i="78" s="1"/>
  <c r="AN15" i="70"/>
  <c r="AI15" i="70"/>
  <c r="AI15" i="29"/>
  <c r="AN15" i="29"/>
  <c r="AH15" i="42"/>
  <c r="AQ15" i="42" s="1"/>
  <c r="AR15" i="37"/>
  <c r="AI15" i="7"/>
  <c r="AN15" i="7"/>
  <c r="AH15" i="69"/>
  <c r="AQ15" i="69" s="1"/>
  <c r="Y16" i="93"/>
  <c r="X16" i="93"/>
  <c r="AN15" i="35"/>
  <c r="AI15" i="35"/>
  <c r="X15" i="11"/>
  <c r="Y15" i="11"/>
  <c r="Z15" i="11" s="1"/>
  <c r="AR15" i="17"/>
  <c r="AG16" i="16"/>
  <c r="AP16" i="16" s="1"/>
  <c r="AF16" i="16"/>
  <c r="AO16" i="16" s="1"/>
  <c r="AE16" i="16"/>
  <c r="W17" i="16"/>
  <c r="AR15" i="33"/>
  <c r="AR14" i="86"/>
  <c r="AH15" i="4"/>
  <c r="AQ15" i="4" s="1"/>
  <c r="AG14" i="3"/>
  <c r="AP14" i="3" s="1"/>
  <c r="AF14" i="3"/>
  <c r="AO14" i="3" s="1"/>
  <c r="AE14" i="3"/>
  <c r="W15" i="3"/>
  <c r="Z15" i="4"/>
  <c r="AI15" i="27"/>
  <c r="AN15" i="27"/>
  <c r="Y15" i="10"/>
  <c r="Z15" i="10" s="1"/>
  <c r="X15" i="10"/>
  <c r="Y16" i="51"/>
  <c r="Z16" i="51" s="1"/>
  <c r="X16" i="51"/>
  <c r="Y16" i="71"/>
  <c r="Z16" i="71" s="1"/>
  <c r="X16" i="71"/>
  <c r="AR15" i="68"/>
  <c r="Z17" i="85"/>
  <c r="Y17" i="85"/>
  <c r="X17" i="85"/>
  <c r="AI15" i="15"/>
  <c r="AN15" i="15"/>
  <c r="AR15" i="26"/>
  <c r="AR16" i="78"/>
  <c r="AG15" i="75"/>
  <c r="AP15" i="75" s="1"/>
  <c r="AF15" i="75"/>
  <c r="AO15" i="75" s="1"/>
  <c r="AE15" i="75"/>
  <c r="W16" i="75"/>
  <c r="AH17" i="20"/>
  <c r="AQ17" i="20" s="1"/>
  <c r="Z16" i="58"/>
  <c r="W15" i="92"/>
  <c r="AG14" i="92"/>
  <c r="AP14" i="92" s="1"/>
  <c r="AE14" i="92"/>
  <c r="AF14" i="92"/>
  <c r="AO14" i="92" s="1"/>
  <c r="AH15" i="76"/>
  <c r="AQ15" i="76" s="1"/>
  <c r="AN15" i="63"/>
  <c r="AI15" i="63"/>
  <c r="AI15" i="62"/>
  <c r="AN15" i="62"/>
  <c r="Z17" i="78"/>
  <c r="AR16" i="20"/>
  <c r="AR14" i="40"/>
  <c r="AR14" i="2"/>
  <c r="Y16" i="12"/>
  <c r="X16" i="12"/>
  <c r="Z15" i="42"/>
  <c r="Z17" i="94"/>
  <c r="Y17" i="94"/>
  <c r="X17" i="94"/>
  <c r="X16" i="39"/>
  <c r="Z16" i="39" s="1"/>
  <c r="Y16" i="39"/>
  <c r="AI16" i="84"/>
  <c r="AN16" i="84"/>
  <c r="AH17" i="47"/>
  <c r="AQ17" i="47" s="1"/>
  <c r="AN15" i="93"/>
  <c r="AI15" i="93"/>
  <c r="X15" i="55"/>
  <c r="Z15" i="55" s="1"/>
  <c r="Y15" i="55"/>
  <c r="AI14" i="10"/>
  <c r="AN14" i="10"/>
  <c r="X17" i="82"/>
  <c r="Y17" i="82"/>
  <c r="AE15" i="46"/>
  <c r="W16" i="46"/>
  <c r="AG15" i="46"/>
  <c r="AP15" i="46" s="1"/>
  <c r="AF15" i="46"/>
  <c r="AO15" i="46" s="1"/>
  <c r="AN16" i="52"/>
  <c r="AI16" i="52"/>
  <c r="AF15" i="14"/>
  <c r="AO15" i="14" s="1"/>
  <c r="AE15" i="14"/>
  <c r="W16" i="14"/>
  <c r="AG15" i="14"/>
  <c r="AP15" i="14" s="1"/>
  <c r="AH16" i="68"/>
  <c r="AQ16" i="68" s="1"/>
  <c r="AI15" i="30"/>
  <c r="AN15" i="30"/>
  <c r="AI14" i="59"/>
  <c r="AN14" i="59"/>
  <c r="AI16" i="82"/>
  <c r="AN16" i="82"/>
  <c r="AI15" i="54"/>
  <c r="AN15" i="54"/>
  <c r="AI15" i="51"/>
  <c r="AN15" i="51"/>
  <c r="Y16" i="13"/>
  <c r="Z16" i="13" s="1"/>
  <c r="X16" i="13"/>
  <c r="Y16" i="95"/>
  <c r="X16" i="95"/>
  <c r="AI15" i="71"/>
  <c r="AN15" i="71"/>
  <c r="X17" i="21"/>
  <c r="Y17" i="21"/>
  <c r="AH16" i="16"/>
  <c r="AQ16" i="16" s="1"/>
  <c r="AH15" i="46"/>
  <c r="AQ15" i="46" s="1"/>
  <c r="AH16" i="6"/>
  <c r="AQ16" i="6" s="1"/>
  <c r="X16" i="56"/>
  <c r="Z16" i="56" s="1"/>
  <c r="Y16" i="56"/>
  <c r="AI14" i="32"/>
  <c r="AN14" i="32"/>
  <c r="AH16" i="80"/>
  <c r="AQ16" i="80" s="1"/>
  <c r="AR13" i="8"/>
  <c r="AG15" i="18"/>
  <c r="AP15" i="18" s="1"/>
  <c r="AF15" i="18"/>
  <c r="AO15" i="18" s="1"/>
  <c r="AE15" i="18"/>
  <c r="W16" i="18"/>
  <c r="Z16" i="33"/>
  <c r="AH15" i="86"/>
  <c r="AQ15" i="86" s="1"/>
  <c r="Z15" i="61"/>
  <c r="Z15" i="74"/>
  <c r="AH15" i="73"/>
  <c r="AQ15" i="73" s="1"/>
  <c r="AF15" i="79"/>
  <c r="AO15" i="79" s="1"/>
  <c r="AE15" i="79"/>
  <c r="W16" i="79"/>
  <c r="AG15" i="79"/>
  <c r="AP15" i="79" s="1"/>
  <c r="AF16" i="81"/>
  <c r="AO16" i="81" s="1"/>
  <c r="AE16" i="81"/>
  <c r="W17" i="81"/>
  <c r="AG16" i="81"/>
  <c r="AP16" i="81" s="1"/>
  <c r="Z17" i="20"/>
  <c r="AR14" i="61"/>
  <c r="X16" i="83"/>
  <c r="Z16" i="83" s="1"/>
  <c r="Y16" i="83"/>
  <c r="Z16" i="63"/>
  <c r="Y16" i="63"/>
  <c r="X16" i="63"/>
  <c r="W16" i="67"/>
  <c r="AF15" i="67"/>
  <c r="AO15" i="67" s="1"/>
  <c r="AE15" i="67"/>
  <c r="AG15" i="67"/>
  <c r="AP15" i="67" s="1"/>
  <c r="AR16" i="25"/>
  <c r="X16" i="29"/>
  <c r="Z16" i="29" s="1"/>
  <c r="Y16" i="29"/>
  <c r="AI15" i="12"/>
  <c r="AN15" i="12"/>
  <c r="AN15" i="87"/>
  <c r="AI15" i="87"/>
  <c r="Z16" i="7"/>
  <c r="X16" i="7"/>
  <c r="Y16" i="7"/>
  <c r="Y16" i="77"/>
  <c r="X16" i="77"/>
  <c r="AI15" i="39"/>
  <c r="AN15" i="39"/>
  <c r="Z15" i="69"/>
  <c r="AH16" i="17"/>
  <c r="AQ16" i="17" s="1"/>
  <c r="W18" i="47"/>
  <c r="AG17" i="47"/>
  <c r="AP17" i="47" s="1"/>
  <c r="AF17" i="47"/>
  <c r="AO17" i="47" s="1"/>
  <c r="AE17" i="47"/>
  <c r="X17" i="9"/>
  <c r="Z17" i="9" s="1"/>
  <c r="Y17" i="9"/>
  <c r="Z16" i="35"/>
  <c r="Y16" i="35"/>
  <c r="X16" i="35"/>
  <c r="AI14" i="48"/>
  <c r="AN14" i="48"/>
  <c r="X16" i="50"/>
  <c r="Z16" i="50" s="1"/>
  <c r="Y16" i="50"/>
  <c r="W17" i="19"/>
  <c r="AE16" i="19"/>
  <c r="AG16" i="19"/>
  <c r="AP16" i="19" s="1"/>
  <c r="AF16" i="19"/>
  <c r="AO16" i="19" s="1"/>
  <c r="Z15" i="59"/>
  <c r="Y15" i="59"/>
  <c r="X15" i="59"/>
  <c r="AR15" i="16"/>
  <c r="AH15" i="65"/>
  <c r="AQ15" i="65" s="1"/>
  <c r="W17" i="68"/>
  <c r="AE16" i="68"/>
  <c r="AG16" i="68"/>
  <c r="AP16" i="68" s="1"/>
  <c r="AF16" i="68"/>
  <c r="AO16" i="68" s="1"/>
  <c r="Z17" i="52"/>
  <c r="X17" i="52"/>
  <c r="Y17" i="52"/>
  <c r="AI15" i="13"/>
  <c r="AN15" i="13"/>
  <c r="AG15" i="22"/>
  <c r="AP15" i="22" s="1"/>
  <c r="AF15" i="22"/>
  <c r="AO15" i="22" s="1"/>
  <c r="AE15" i="22"/>
  <c r="W16" i="22"/>
  <c r="AF16" i="6"/>
  <c r="AO16" i="6" s="1"/>
  <c r="AE16" i="6"/>
  <c r="W17" i="6"/>
  <c r="AG16" i="6"/>
  <c r="AP16" i="6" s="1"/>
  <c r="AR14" i="73"/>
  <c r="AN15" i="56"/>
  <c r="AI15" i="56"/>
  <c r="W17" i="41"/>
  <c r="AG16" i="41"/>
  <c r="AP16" i="41" s="1"/>
  <c r="AF16" i="41"/>
  <c r="AO16" i="41" s="1"/>
  <c r="AE16" i="41"/>
  <c r="AR14" i="46"/>
  <c r="Z16" i="66"/>
  <c r="Y16" i="66"/>
  <c r="X16" i="66"/>
  <c r="AR14" i="65"/>
  <c r="AN16" i="88"/>
  <c r="AI16" i="88"/>
  <c r="AH14" i="8"/>
  <c r="AQ14" i="8" s="1"/>
  <c r="Z16" i="49"/>
  <c r="Y16" i="49"/>
  <c r="X16" i="49"/>
  <c r="W16" i="76"/>
  <c r="AG15" i="76"/>
  <c r="AP15" i="76" s="1"/>
  <c r="AF15" i="76"/>
  <c r="AO15" i="76" s="1"/>
  <c r="AE15" i="76"/>
  <c r="Z16" i="62"/>
  <c r="X16" i="62"/>
  <c r="Y16" i="62"/>
  <c r="AH15" i="2"/>
  <c r="AQ15" i="2" s="1"/>
  <c r="AH17" i="36"/>
  <c r="AQ17" i="36" s="1"/>
  <c r="X14" i="91"/>
  <c r="Z14" i="91" s="1"/>
  <c r="Y14" i="91"/>
  <c r="AH15" i="96"/>
  <c r="AQ15" i="96" s="1"/>
  <c r="Z16" i="17"/>
  <c r="AN16" i="9"/>
  <c r="AI16" i="9"/>
  <c r="AN14" i="55"/>
  <c r="AI14" i="55"/>
  <c r="AI15" i="89"/>
  <c r="AN15" i="89"/>
  <c r="AE15" i="65"/>
  <c r="AF15" i="65"/>
  <c r="AO15" i="65" s="1"/>
  <c r="W16" i="65"/>
  <c r="AG15" i="65"/>
  <c r="AP15" i="65" s="1"/>
  <c r="Z16" i="27"/>
  <c r="Y16" i="27"/>
  <c r="X16" i="27"/>
  <c r="Y16" i="54"/>
  <c r="X16" i="54"/>
  <c r="AI15" i="95"/>
  <c r="AN15" i="95"/>
  <c r="Y17" i="1"/>
  <c r="X17" i="1"/>
  <c r="X16" i="57"/>
  <c r="Z16" i="57" s="1"/>
  <c r="Y16" i="57"/>
  <c r="X15" i="45"/>
  <c r="Y15" i="45"/>
  <c r="AF16" i="80"/>
  <c r="AO16" i="80" s="1"/>
  <c r="AE16" i="80"/>
  <c r="W17" i="80"/>
  <c r="AG16" i="80"/>
  <c r="AP16" i="80" s="1"/>
  <c r="AN15" i="49"/>
  <c r="AI15" i="49"/>
  <c r="AR14" i="42"/>
  <c r="AR15" i="28"/>
  <c r="AF15" i="72"/>
  <c r="AO15" i="72" s="1"/>
  <c r="W16" i="72"/>
  <c r="AG15" i="72"/>
  <c r="AP15" i="72" s="1"/>
  <c r="AE15" i="72"/>
  <c r="AR14" i="96"/>
  <c r="AH16" i="26"/>
  <c r="AQ16" i="26" s="1"/>
  <c r="AR14" i="69"/>
  <c r="AR15" i="44"/>
  <c r="Z17" i="36"/>
  <c r="AR14" i="76"/>
  <c r="AN16" i="94"/>
  <c r="AI16" i="94"/>
  <c r="Z16" i="90"/>
  <c r="X16" i="90"/>
  <c r="Y16" i="90"/>
  <c r="AR15" i="24"/>
  <c r="AN14" i="60"/>
  <c r="AI14" i="60"/>
  <c r="AN15" i="50"/>
  <c r="AI15" i="50"/>
  <c r="AH17" i="25"/>
  <c r="AQ17" i="25" s="1"/>
  <c r="AR14" i="5"/>
  <c r="AR15" i="31"/>
  <c r="AH16" i="28"/>
  <c r="AQ16" i="28" s="1"/>
  <c r="X16" i="30"/>
  <c r="Z16" i="30" s="1"/>
  <c r="Y16" i="30"/>
  <c r="AH16" i="24"/>
  <c r="AQ16" i="24" s="1"/>
  <c r="AI16" i="1"/>
  <c r="AN16" i="1"/>
  <c r="AH15" i="5"/>
  <c r="AQ15" i="5" s="1"/>
  <c r="AR15" i="58"/>
  <c r="AH16" i="37"/>
  <c r="AQ16" i="37" s="1"/>
  <c r="AN16" i="85"/>
  <c r="AI16" i="85"/>
  <c r="AN15" i="57"/>
  <c r="AI15" i="57"/>
  <c r="AF14" i="23"/>
  <c r="AO14" i="23" s="1"/>
  <c r="AE14" i="23"/>
  <c r="W15" i="23"/>
  <c r="AG14" i="23"/>
  <c r="AP14" i="23" s="1"/>
  <c r="AH15" i="40"/>
  <c r="AQ15" i="40" s="1"/>
  <c r="AN15" i="66"/>
  <c r="AI15" i="66"/>
  <c r="AH16" i="44"/>
  <c r="AQ16" i="44" s="1"/>
  <c r="AR16" i="36"/>
  <c r="W16" i="34"/>
  <c r="AG15" i="34"/>
  <c r="AP15" i="34" s="1"/>
  <c r="AE15" i="34"/>
  <c r="AF15" i="34"/>
  <c r="AO15" i="34" s="1"/>
  <c r="AR14" i="4"/>
  <c r="Z15" i="64"/>
  <c r="Y15" i="64"/>
  <c r="X15" i="64"/>
  <c r="Z14" i="8"/>
  <c r="AH16" i="31"/>
  <c r="AQ16" i="31" s="1"/>
  <c r="AI15" i="83"/>
  <c r="AN15" i="83"/>
  <c r="AR16" i="47"/>
  <c r="Z15" i="2"/>
  <c r="Z16" i="70"/>
  <c r="Y16" i="70"/>
  <c r="X16" i="70"/>
  <c r="Z16" i="26"/>
  <c r="AR14" i="74"/>
  <c r="Z16" i="87"/>
  <c r="Y16" i="87"/>
  <c r="X16" i="87"/>
  <c r="AN15" i="77"/>
  <c r="AI15" i="77"/>
  <c r="AN13" i="91"/>
  <c r="AI13" i="91"/>
  <c r="X17" i="84"/>
  <c r="Y17" i="84"/>
  <c r="Z17" i="84" s="1"/>
  <c r="AN15" i="90"/>
  <c r="AI15" i="90"/>
  <c r="AI14" i="11"/>
  <c r="AN14" i="11"/>
  <c r="Y15" i="48"/>
  <c r="X15" i="48"/>
  <c r="Z15" i="48" s="1"/>
  <c r="Y16" i="89"/>
  <c r="Z16" i="89" s="1"/>
  <c r="X16" i="89"/>
  <c r="Y15" i="60"/>
  <c r="X15" i="60"/>
  <c r="W18" i="9" l="1"/>
  <c r="AG17" i="9"/>
  <c r="AP17" i="9" s="1"/>
  <c r="AE17" i="9"/>
  <c r="AF17" i="9"/>
  <c r="AO17" i="9" s="1"/>
  <c r="W17" i="56"/>
  <c r="AG16" i="56"/>
  <c r="AP16" i="56" s="1"/>
  <c r="AE16" i="56"/>
  <c r="AF16" i="56"/>
  <c r="AO16" i="56" s="1"/>
  <c r="AE15" i="10"/>
  <c r="W16" i="10"/>
  <c r="AF15" i="10"/>
  <c r="AO15" i="10" s="1"/>
  <c r="AG15" i="10"/>
  <c r="AP15" i="10" s="1"/>
  <c r="AG15" i="55"/>
  <c r="AP15" i="55" s="1"/>
  <c r="AF15" i="55"/>
  <c r="AO15" i="55" s="1"/>
  <c r="W16" i="55"/>
  <c r="AE15" i="55"/>
  <c r="AG16" i="39"/>
  <c r="AP16" i="39" s="1"/>
  <c r="AF16" i="39"/>
  <c r="AO16" i="39" s="1"/>
  <c r="AE16" i="39"/>
  <c r="W17" i="39"/>
  <c r="AG16" i="71"/>
  <c r="AP16" i="71" s="1"/>
  <c r="AF16" i="71"/>
  <c r="AO16" i="71" s="1"/>
  <c r="AE16" i="71"/>
  <c r="W17" i="71"/>
  <c r="W17" i="89"/>
  <c r="AG16" i="89"/>
  <c r="AP16" i="89" s="1"/>
  <c r="AF16" i="89"/>
  <c r="AO16" i="89" s="1"/>
  <c r="AE16" i="89"/>
  <c r="AF14" i="91"/>
  <c r="AO14" i="91" s="1"/>
  <c r="AE14" i="91"/>
  <c r="W15" i="91"/>
  <c r="AG14" i="91"/>
  <c r="AP14" i="91" s="1"/>
  <c r="AG16" i="51"/>
  <c r="AP16" i="51" s="1"/>
  <c r="AF16" i="51"/>
  <c r="AO16" i="51" s="1"/>
  <c r="AE16" i="51"/>
  <c r="W17" i="51"/>
  <c r="AE15" i="11"/>
  <c r="W16" i="11"/>
  <c r="AG15" i="11"/>
  <c r="AP15" i="11" s="1"/>
  <c r="AF15" i="11"/>
  <c r="AO15" i="11" s="1"/>
  <c r="W17" i="29"/>
  <c r="AG16" i="29"/>
  <c r="AP16" i="29" s="1"/>
  <c r="AF16" i="29"/>
  <c r="AO16" i="29" s="1"/>
  <c r="AE16" i="29"/>
  <c r="W16" i="48"/>
  <c r="AG15" i="48"/>
  <c r="AP15" i="48" s="1"/>
  <c r="AF15" i="48"/>
  <c r="AO15" i="48" s="1"/>
  <c r="AE15" i="48"/>
  <c r="W18" i="84"/>
  <c r="AG17" i="84"/>
  <c r="AP17" i="84" s="1"/>
  <c r="AE17" i="84"/>
  <c r="AF17" i="84"/>
  <c r="AO17" i="84" s="1"/>
  <c r="W17" i="30"/>
  <c r="AG16" i="30"/>
  <c r="AP16" i="30" s="1"/>
  <c r="AF16" i="30"/>
  <c r="AO16" i="30" s="1"/>
  <c r="AE16" i="30"/>
  <c r="W17" i="57"/>
  <c r="AG16" i="57"/>
  <c r="AP16" i="57" s="1"/>
  <c r="AE16" i="57"/>
  <c r="AF16" i="57"/>
  <c r="AO16" i="57" s="1"/>
  <c r="AG16" i="50"/>
  <c r="AP16" i="50" s="1"/>
  <c r="AF16" i="50"/>
  <c r="AO16" i="50" s="1"/>
  <c r="W17" i="50"/>
  <c r="AE16" i="50"/>
  <c r="W17" i="83"/>
  <c r="AG16" i="83"/>
  <c r="AP16" i="83" s="1"/>
  <c r="AF16" i="83"/>
  <c r="AO16" i="83" s="1"/>
  <c r="AE16" i="83"/>
  <c r="AG16" i="13"/>
  <c r="AP16" i="13" s="1"/>
  <c r="AF16" i="13"/>
  <c r="AO16" i="13" s="1"/>
  <c r="AE16" i="13"/>
  <c r="W17" i="13"/>
  <c r="AH15" i="60"/>
  <c r="AQ15" i="60" s="1"/>
  <c r="AR15" i="90"/>
  <c r="W16" i="2"/>
  <c r="AG15" i="2"/>
  <c r="AP15" i="2" s="1"/>
  <c r="AF15" i="2"/>
  <c r="AO15" i="2" s="1"/>
  <c r="AE15" i="2"/>
  <c r="Z15" i="23"/>
  <c r="Y15" i="23"/>
  <c r="X15" i="23"/>
  <c r="AR16" i="1"/>
  <c r="AR16" i="94"/>
  <c r="X16" i="72"/>
  <c r="Y16" i="72"/>
  <c r="AR15" i="49"/>
  <c r="AH16" i="54"/>
  <c r="AQ16" i="54" s="1"/>
  <c r="AR14" i="55"/>
  <c r="X17" i="6"/>
  <c r="Y17" i="6"/>
  <c r="X18" i="47"/>
  <c r="Y18" i="47"/>
  <c r="AH16" i="7"/>
  <c r="AQ16" i="7" s="1"/>
  <c r="AI15" i="67"/>
  <c r="AN15" i="67"/>
  <c r="X16" i="79"/>
  <c r="Y16" i="79"/>
  <c r="Z16" i="79" s="1"/>
  <c r="AN15" i="18"/>
  <c r="AI15" i="18"/>
  <c r="AR15" i="71"/>
  <c r="AR16" i="82"/>
  <c r="AR16" i="52"/>
  <c r="AI15" i="46"/>
  <c r="AN15" i="46"/>
  <c r="W16" i="42"/>
  <c r="AG15" i="42"/>
  <c r="AP15" i="42" s="1"/>
  <c r="AE15" i="42"/>
  <c r="AF15" i="42"/>
  <c r="AO15" i="42" s="1"/>
  <c r="AR15" i="62"/>
  <c r="Z15" i="92"/>
  <c r="X15" i="92"/>
  <c r="Y15" i="92"/>
  <c r="AN15" i="75"/>
  <c r="AI15" i="75"/>
  <c r="AE17" i="85"/>
  <c r="AF17" i="85"/>
  <c r="AO17" i="85" s="1"/>
  <c r="W18" i="85"/>
  <c r="AG17" i="85"/>
  <c r="AP17" i="85" s="1"/>
  <c r="AH16" i="51"/>
  <c r="AQ16" i="51" s="1"/>
  <c r="AR15" i="70"/>
  <c r="AN16" i="31"/>
  <c r="AI16" i="31"/>
  <c r="AI15" i="53"/>
  <c r="AN15" i="53"/>
  <c r="AR16" i="21"/>
  <c r="AI16" i="37"/>
  <c r="AN16" i="37"/>
  <c r="X17" i="24"/>
  <c r="Y17" i="24"/>
  <c r="AI15" i="5"/>
  <c r="AN15" i="5"/>
  <c r="AN15" i="40"/>
  <c r="AI15" i="40"/>
  <c r="Z16" i="34"/>
  <c r="X16" i="34"/>
  <c r="Y16" i="34"/>
  <c r="AH17" i="1"/>
  <c r="AQ17" i="1" s="1"/>
  <c r="Z16" i="65"/>
  <c r="X16" i="65"/>
  <c r="Y16" i="65"/>
  <c r="AN15" i="76"/>
  <c r="AI15" i="76"/>
  <c r="AR15" i="56"/>
  <c r="AH16" i="12"/>
  <c r="AQ16" i="12" s="1"/>
  <c r="AR15" i="63"/>
  <c r="AG16" i="58"/>
  <c r="AP16" i="58" s="1"/>
  <c r="AF16" i="58"/>
  <c r="AO16" i="58" s="1"/>
  <c r="W17" i="58"/>
  <c r="AE16" i="58"/>
  <c r="AR15" i="27"/>
  <c r="AH16" i="93"/>
  <c r="AQ16" i="93" s="1"/>
  <c r="W16" i="32"/>
  <c r="AG15" i="32"/>
  <c r="AP15" i="32" s="1"/>
  <c r="AF15" i="32"/>
  <c r="AO15" i="32" s="1"/>
  <c r="AE15" i="32"/>
  <c r="AN16" i="44"/>
  <c r="AI16" i="44"/>
  <c r="Z18" i="25"/>
  <c r="Y18" i="25"/>
  <c r="X18" i="25"/>
  <c r="AH15" i="45"/>
  <c r="AQ15" i="45" s="1"/>
  <c r="Z17" i="1"/>
  <c r="Z16" i="54"/>
  <c r="AR16" i="9"/>
  <c r="AI16" i="41"/>
  <c r="AN16" i="41"/>
  <c r="AR15" i="13"/>
  <c r="AI16" i="68"/>
  <c r="AN16" i="68"/>
  <c r="AI16" i="19"/>
  <c r="AN16" i="19"/>
  <c r="AR14" i="48"/>
  <c r="AH16" i="77"/>
  <c r="AQ16" i="77" s="1"/>
  <c r="AR15" i="87"/>
  <c r="Y16" i="67"/>
  <c r="X16" i="67"/>
  <c r="AI15" i="79"/>
  <c r="AN15" i="79"/>
  <c r="AR15" i="51"/>
  <c r="AR14" i="59"/>
  <c r="AH17" i="82"/>
  <c r="AQ17" i="82" s="1"/>
  <c r="W16" i="4"/>
  <c r="AE15" i="4"/>
  <c r="AG15" i="4"/>
  <c r="AP15" i="4" s="1"/>
  <c r="AF15" i="4"/>
  <c r="AO15" i="4" s="1"/>
  <c r="Y17" i="16"/>
  <c r="X17" i="16"/>
  <c r="AR15" i="7"/>
  <c r="X16" i="53"/>
  <c r="Y16" i="53"/>
  <c r="Z16" i="53" s="1"/>
  <c r="AH16" i="15"/>
  <c r="AQ16" i="15" s="1"/>
  <c r="X16" i="38"/>
  <c r="Y16" i="38"/>
  <c r="Z16" i="38" s="1"/>
  <c r="Z17" i="37"/>
  <c r="Y17" i="37"/>
  <c r="X17" i="37"/>
  <c r="AI15" i="96"/>
  <c r="AN15" i="96"/>
  <c r="AI17" i="25"/>
  <c r="AN17" i="25"/>
  <c r="AN16" i="28"/>
  <c r="AI16" i="28"/>
  <c r="AR15" i="77"/>
  <c r="AG15" i="64"/>
  <c r="AP15" i="64" s="1"/>
  <c r="AF15" i="64"/>
  <c r="AO15" i="64" s="1"/>
  <c r="AE15" i="64"/>
  <c r="W16" i="64"/>
  <c r="W17" i="49"/>
  <c r="AG16" i="49"/>
  <c r="AP16" i="49" s="1"/>
  <c r="AE16" i="49"/>
  <c r="AF16" i="49"/>
  <c r="AO16" i="49" s="1"/>
  <c r="AI16" i="6"/>
  <c r="AN16" i="6"/>
  <c r="AH17" i="9"/>
  <c r="AQ17" i="9" s="1"/>
  <c r="AF16" i="7"/>
  <c r="AO16" i="7" s="1"/>
  <c r="AE16" i="7"/>
  <c r="W17" i="7"/>
  <c r="AG16" i="7"/>
  <c r="AP16" i="7" s="1"/>
  <c r="X17" i="81"/>
  <c r="Y17" i="81"/>
  <c r="AH16" i="95"/>
  <c r="AQ16" i="95" s="1"/>
  <c r="AH16" i="39"/>
  <c r="AQ16" i="39" s="1"/>
  <c r="Z16" i="73"/>
  <c r="Y16" i="73"/>
  <c r="X16" i="73"/>
  <c r="Z15" i="60"/>
  <c r="AH17" i="84"/>
  <c r="AQ17" i="84" s="1"/>
  <c r="AH16" i="87"/>
  <c r="AQ16" i="87" s="1"/>
  <c r="AH16" i="70"/>
  <c r="AQ16" i="70" s="1"/>
  <c r="AR15" i="57"/>
  <c r="AR15" i="50"/>
  <c r="X17" i="80"/>
  <c r="Y17" i="80"/>
  <c r="Z15" i="45"/>
  <c r="AH16" i="27"/>
  <c r="AQ16" i="27" s="1"/>
  <c r="AN15" i="65"/>
  <c r="AI15" i="65"/>
  <c r="AH16" i="66"/>
  <c r="AQ16" i="66" s="1"/>
  <c r="Y16" i="22"/>
  <c r="X16" i="22"/>
  <c r="X17" i="68"/>
  <c r="Y17" i="68"/>
  <c r="AH15" i="59"/>
  <c r="AQ15" i="59" s="1"/>
  <c r="X17" i="19"/>
  <c r="Y17" i="19"/>
  <c r="AH16" i="35"/>
  <c r="AQ16" i="35" s="1"/>
  <c r="AI17" i="47"/>
  <c r="AN17" i="47"/>
  <c r="Z16" i="77"/>
  <c r="AH16" i="63"/>
  <c r="AQ16" i="63" s="1"/>
  <c r="AI16" i="81"/>
  <c r="AN16" i="81"/>
  <c r="AF15" i="74"/>
  <c r="AO15" i="74" s="1"/>
  <c r="AE15" i="74"/>
  <c r="W16" i="74"/>
  <c r="AG15" i="74"/>
  <c r="AP15" i="74" s="1"/>
  <c r="AH17" i="21"/>
  <c r="AQ17" i="21" s="1"/>
  <c r="Z16" i="95"/>
  <c r="Y16" i="14"/>
  <c r="X16" i="14"/>
  <c r="Z17" i="82"/>
  <c r="AR15" i="93"/>
  <c r="AH17" i="94"/>
  <c r="AQ17" i="94" s="1"/>
  <c r="Z16" i="12"/>
  <c r="AR15" i="15"/>
  <c r="AH16" i="71"/>
  <c r="AQ16" i="71" s="1"/>
  <c r="AH15" i="10"/>
  <c r="AQ15" i="10" s="1"/>
  <c r="Y15" i="3"/>
  <c r="X15" i="3"/>
  <c r="AN16" i="16"/>
  <c r="AI16" i="16"/>
  <c r="AH15" i="11"/>
  <c r="AQ15" i="11" s="1"/>
  <c r="Z16" i="93"/>
  <c r="AI16" i="43"/>
  <c r="AN16" i="43"/>
  <c r="AR14" i="45"/>
  <c r="Y16" i="5"/>
  <c r="X16" i="5"/>
  <c r="AN15" i="73"/>
  <c r="AI15" i="73"/>
  <c r="X16" i="40"/>
  <c r="Y16" i="40"/>
  <c r="Z16" i="40" s="1"/>
  <c r="AH15" i="48"/>
  <c r="AQ15" i="48" s="1"/>
  <c r="AI14" i="23"/>
  <c r="AN14" i="23"/>
  <c r="AR15" i="39"/>
  <c r="AH16" i="29"/>
  <c r="AQ16" i="29" s="1"/>
  <c r="AH16" i="83"/>
  <c r="AQ16" i="83" s="1"/>
  <c r="AH16" i="56"/>
  <c r="AQ16" i="56" s="1"/>
  <c r="AH15" i="55"/>
  <c r="AQ15" i="55" s="1"/>
  <c r="AE17" i="88"/>
  <c r="AF17" i="88"/>
  <c r="AO17" i="88" s="1"/>
  <c r="W18" i="88"/>
  <c r="AG17" i="88"/>
  <c r="AP17" i="88" s="1"/>
  <c r="AE16" i="26"/>
  <c r="W17" i="26"/>
  <c r="AG16" i="26"/>
  <c r="AP16" i="26" s="1"/>
  <c r="AF16" i="26"/>
  <c r="AO16" i="26" s="1"/>
  <c r="AH16" i="89"/>
  <c r="AQ16" i="89" s="1"/>
  <c r="AR15" i="83"/>
  <c r="AG14" i="8"/>
  <c r="AP14" i="8" s="1"/>
  <c r="AF14" i="8"/>
  <c r="AO14" i="8" s="1"/>
  <c r="AE14" i="8"/>
  <c r="W15" i="8"/>
  <c r="AR15" i="66"/>
  <c r="AH16" i="90"/>
  <c r="AQ16" i="90" s="1"/>
  <c r="W18" i="36"/>
  <c r="AG17" i="36"/>
  <c r="AP17" i="36" s="1"/>
  <c r="AF17" i="36"/>
  <c r="AO17" i="36" s="1"/>
  <c r="AE17" i="36"/>
  <c r="AI15" i="72"/>
  <c r="AN15" i="72"/>
  <c r="W17" i="17"/>
  <c r="AE16" i="17"/>
  <c r="AG16" i="17"/>
  <c r="AP16" i="17" s="1"/>
  <c r="AF16" i="17"/>
  <c r="AO16" i="17" s="1"/>
  <c r="AH16" i="62"/>
  <c r="AQ16" i="62" s="1"/>
  <c r="Y16" i="76"/>
  <c r="X16" i="76"/>
  <c r="AN15" i="22"/>
  <c r="AI15" i="22"/>
  <c r="AH17" i="52"/>
  <c r="AQ17" i="52" s="1"/>
  <c r="W16" i="61"/>
  <c r="AF15" i="61"/>
  <c r="AO15" i="61" s="1"/>
  <c r="AE15" i="61"/>
  <c r="AG15" i="61"/>
  <c r="AP15" i="61" s="1"/>
  <c r="W17" i="33"/>
  <c r="AG16" i="33"/>
  <c r="AP16" i="33" s="1"/>
  <c r="AF16" i="33"/>
  <c r="AO16" i="33" s="1"/>
  <c r="AE16" i="33"/>
  <c r="Z17" i="21"/>
  <c r="AH16" i="13"/>
  <c r="AQ16" i="13" s="1"/>
  <c r="AR15" i="54"/>
  <c r="AR15" i="30"/>
  <c r="AI15" i="14"/>
  <c r="AN15" i="14"/>
  <c r="Y16" i="46"/>
  <c r="X16" i="46"/>
  <c r="W18" i="78"/>
  <c r="AG17" i="78"/>
  <c r="AP17" i="78" s="1"/>
  <c r="AF17" i="78"/>
  <c r="AO17" i="78" s="1"/>
  <c r="AE17" i="78"/>
  <c r="AN14" i="92"/>
  <c r="AI14" i="92"/>
  <c r="AH17" i="85"/>
  <c r="AQ17" i="85" s="1"/>
  <c r="AN14" i="3"/>
  <c r="AI14" i="3"/>
  <c r="AR14" i="64"/>
  <c r="Z16" i="15"/>
  <c r="Z17" i="44"/>
  <c r="X17" i="44"/>
  <c r="Y17" i="44"/>
  <c r="AI16" i="24"/>
  <c r="AN16" i="24"/>
  <c r="X16" i="86"/>
  <c r="Y16" i="86"/>
  <c r="AR14" i="11"/>
  <c r="AR13" i="91"/>
  <c r="AE16" i="87"/>
  <c r="AF16" i="87"/>
  <c r="AO16" i="87" s="1"/>
  <c r="AG16" i="87"/>
  <c r="AP16" i="87" s="1"/>
  <c r="W17" i="87"/>
  <c r="W17" i="70"/>
  <c r="AG16" i="70"/>
  <c r="AP16" i="70" s="1"/>
  <c r="AF16" i="70"/>
  <c r="AO16" i="70" s="1"/>
  <c r="AE16" i="70"/>
  <c r="AH15" i="64"/>
  <c r="AQ15" i="64" s="1"/>
  <c r="AI15" i="34"/>
  <c r="AN15" i="34"/>
  <c r="AR16" i="85"/>
  <c r="AH16" i="30"/>
  <c r="AQ16" i="30" s="1"/>
  <c r="AR14" i="60"/>
  <c r="AG16" i="90"/>
  <c r="AP16" i="90" s="1"/>
  <c r="AF16" i="90"/>
  <c r="AO16" i="90" s="1"/>
  <c r="W17" i="90"/>
  <c r="AE16" i="90"/>
  <c r="AI16" i="80"/>
  <c r="AN16" i="80"/>
  <c r="AH16" i="57"/>
  <c r="AQ16" i="57" s="1"/>
  <c r="AR15" i="95"/>
  <c r="W17" i="27"/>
  <c r="AG16" i="27"/>
  <c r="AP16" i="27" s="1"/>
  <c r="AF16" i="27"/>
  <c r="AO16" i="27" s="1"/>
  <c r="AE16" i="27"/>
  <c r="AR15" i="89"/>
  <c r="AH14" i="91"/>
  <c r="AQ14" i="91" s="1"/>
  <c r="AE16" i="62"/>
  <c r="W17" i="62"/>
  <c r="AG16" i="62"/>
  <c r="AP16" i="62" s="1"/>
  <c r="AF16" i="62"/>
  <c r="AO16" i="62" s="1"/>
  <c r="AH16" i="49"/>
  <c r="AQ16" i="49" s="1"/>
  <c r="AR16" i="88"/>
  <c r="AF16" i="66"/>
  <c r="AO16" i="66" s="1"/>
  <c r="AG16" i="66"/>
  <c r="AP16" i="66" s="1"/>
  <c r="W17" i="66"/>
  <c r="AE16" i="66"/>
  <c r="Y17" i="41"/>
  <c r="Z17" i="41" s="1"/>
  <c r="X17" i="41"/>
  <c r="AG17" i="52"/>
  <c r="AP17" i="52" s="1"/>
  <c r="AF17" i="52"/>
  <c r="AO17" i="52" s="1"/>
  <c r="W18" i="52"/>
  <c r="AE17" i="52"/>
  <c r="AE15" i="59"/>
  <c r="W16" i="59"/>
  <c r="AG15" i="59"/>
  <c r="AP15" i="59" s="1"/>
  <c r="AF15" i="59"/>
  <c r="AO15" i="59" s="1"/>
  <c r="AH16" i="50"/>
  <c r="AQ16" i="50" s="1"/>
  <c r="W17" i="35"/>
  <c r="AE16" i="35"/>
  <c r="AF16" i="35"/>
  <c r="AO16" i="35" s="1"/>
  <c r="AG16" i="35"/>
  <c r="AP16" i="35" s="1"/>
  <c r="AG15" i="69"/>
  <c r="AP15" i="69" s="1"/>
  <c r="AF15" i="69"/>
  <c r="AO15" i="69" s="1"/>
  <c r="AE15" i="69"/>
  <c r="W16" i="69"/>
  <c r="AR15" i="12"/>
  <c r="W17" i="63"/>
  <c r="AF16" i="63"/>
  <c r="AO16" i="63" s="1"/>
  <c r="AE16" i="63"/>
  <c r="AG16" i="63"/>
  <c r="AP16" i="63" s="1"/>
  <c r="AE17" i="20"/>
  <c r="W18" i="20"/>
  <c r="AF17" i="20"/>
  <c r="AO17" i="20" s="1"/>
  <c r="AG17" i="20"/>
  <c r="AP17" i="20" s="1"/>
  <c r="X16" i="18"/>
  <c r="Z16" i="18" s="1"/>
  <c r="Y16" i="18"/>
  <c r="AR14" i="32"/>
  <c r="AR14" i="10"/>
  <c r="AR16" i="84"/>
  <c r="AE17" i="94"/>
  <c r="AF17" i="94"/>
  <c r="AO17" i="94" s="1"/>
  <c r="W18" i="94"/>
  <c r="AG17" i="94"/>
  <c r="AP17" i="94" s="1"/>
  <c r="Y16" i="75"/>
  <c r="X16" i="75"/>
  <c r="Z16" i="75" s="1"/>
  <c r="AR15" i="35"/>
  <c r="AR15" i="29"/>
  <c r="X17" i="31"/>
  <c r="Z17" i="31" s="1"/>
  <c r="Y17" i="31"/>
  <c r="Y17" i="43"/>
  <c r="X17" i="43"/>
  <c r="AH17" i="88"/>
  <c r="AQ17" i="88" s="1"/>
  <c r="AH15" i="32"/>
  <c r="AQ15" i="32" s="1"/>
  <c r="AI15" i="38"/>
  <c r="AN15" i="38"/>
  <c r="AN15" i="86"/>
  <c r="AI15" i="86"/>
  <c r="Y16" i="96"/>
  <c r="X16" i="96"/>
  <c r="Y17" i="28"/>
  <c r="X17" i="28"/>
  <c r="AG17" i="31" l="1"/>
  <c r="AP17" i="31" s="1"/>
  <c r="AF17" i="31"/>
  <c r="AO17" i="31" s="1"/>
  <c r="W18" i="31"/>
  <c r="AE17" i="31"/>
  <c r="W17" i="40"/>
  <c r="AG16" i="40"/>
  <c r="AP16" i="40" s="1"/>
  <c r="AE16" i="40"/>
  <c r="AF16" i="40"/>
  <c r="AO16" i="40" s="1"/>
  <c r="W17" i="18"/>
  <c r="AE16" i="18"/>
  <c r="AG16" i="18"/>
  <c r="AP16" i="18" s="1"/>
  <c r="AF16" i="18"/>
  <c r="AO16" i="18" s="1"/>
  <c r="AF16" i="53"/>
  <c r="AO16" i="53" s="1"/>
  <c r="AE16" i="53"/>
  <c r="AG16" i="53"/>
  <c r="AP16" i="53" s="1"/>
  <c r="W17" i="53"/>
  <c r="AF16" i="75"/>
  <c r="AO16" i="75" s="1"/>
  <c r="W17" i="75"/>
  <c r="AE16" i="75"/>
  <c r="AG16" i="75"/>
  <c r="AP16" i="75" s="1"/>
  <c r="W18" i="41"/>
  <c r="AG17" i="41"/>
  <c r="AP17" i="41" s="1"/>
  <c r="AF17" i="41"/>
  <c r="AO17" i="41" s="1"/>
  <c r="AE17" i="41"/>
  <c r="W17" i="38"/>
  <c r="AG16" i="38"/>
  <c r="AP16" i="38" s="1"/>
  <c r="AF16" i="38"/>
  <c r="AO16" i="38" s="1"/>
  <c r="AE16" i="38"/>
  <c r="W17" i="79"/>
  <c r="AG16" i="79"/>
  <c r="AP16" i="79" s="1"/>
  <c r="AF16" i="79"/>
  <c r="AO16" i="79" s="1"/>
  <c r="AE16" i="79"/>
  <c r="AR15" i="86"/>
  <c r="Z17" i="63"/>
  <c r="Y17" i="63"/>
  <c r="X17" i="63"/>
  <c r="AR15" i="34"/>
  <c r="AI16" i="87"/>
  <c r="AN16" i="87"/>
  <c r="AH16" i="86"/>
  <c r="AQ16" i="86" s="1"/>
  <c r="AE17" i="44"/>
  <c r="W18" i="44"/>
  <c r="AG17" i="44"/>
  <c r="AP17" i="44" s="1"/>
  <c r="AF17" i="44"/>
  <c r="AO17" i="44" s="1"/>
  <c r="AH16" i="46"/>
  <c r="AQ16" i="46" s="1"/>
  <c r="AF17" i="21"/>
  <c r="AO17" i="21" s="1"/>
  <c r="AE17" i="21"/>
  <c r="W18" i="21"/>
  <c r="AG17" i="21"/>
  <c r="AP17" i="21" s="1"/>
  <c r="X17" i="17"/>
  <c r="Y17" i="17"/>
  <c r="AI16" i="26"/>
  <c r="AN16" i="26"/>
  <c r="AH16" i="5"/>
  <c r="AQ16" i="5" s="1"/>
  <c r="AR16" i="43"/>
  <c r="AN15" i="74"/>
  <c r="AI15" i="74"/>
  <c r="AH16" i="22"/>
  <c r="AQ16" i="22" s="1"/>
  <c r="AR15" i="65"/>
  <c r="W18" i="37"/>
  <c r="AG17" i="37"/>
  <c r="AP17" i="37" s="1"/>
  <c r="AF17" i="37"/>
  <c r="AO17" i="37" s="1"/>
  <c r="AE17" i="37"/>
  <c r="AH17" i="16"/>
  <c r="AQ17" i="16" s="1"/>
  <c r="Z16" i="4"/>
  <c r="X16" i="4"/>
  <c r="Y16" i="4"/>
  <c r="AH16" i="67"/>
  <c r="AQ16" i="67" s="1"/>
  <c r="AH16" i="65"/>
  <c r="AQ16" i="65" s="1"/>
  <c r="AH16" i="34"/>
  <c r="AQ16" i="34" s="1"/>
  <c r="X18" i="85"/>
  <c r="Y18" i="85"/>
  <c r="AH15" i="92"/>
  <c r="AQ15" i="92" s="1"/>
  <c r="AG15" i="23"/>
  <c r="AP15" i="23" s="1"/>
  <c r="AF15" i="23"/>
  <c r="AO15" i="23" s="1"/>
  <c r="AE15" i="23"/>
  <c r="W16" i="23"/>
  <c r="Y17" i="83"/>
  <c r="X17" i="83"/>
  <c r="AI16" i="57"/>
  <c r="AN16" i="57"/>
  <c r="AI16" i="89"/>
  <c r="AN16" i="89"/>
  <c r="AN16" i="71"/>
  <c r="AI16" i="71"/>
  <c r="AH17" i="28"/>
  <c r="AQ17" i="28" s="1"/>
  <c r="AI17" i="94"/>
  <c r="AN17" i="94"/>
  <c r="Y17" i="70"/>
  <c r="Z17" i="70" s="1"/>
  <c r="X17" i="70"/>
  <c r="AI15" i="61"/>
  <c r="AN15" i="61"/>
  <c r="X18" i="36"/>
  <c r="Y18" i="36"/>
  <c r="Z18" i="36" s="1"/>
  <c r="AR14" i="23"/>
  <c r="AE16" i="93"/>
  <c r="AG16" i="93"/>
  <c r="AP16" i="93" s="1"/>
  <c r="W17" i="93"/>
  <c r="AF16" i="93"/>
  <c r="AO16" i="93" s="1"/>
  <c r="AH15" i="3"/>
  <c r="AQ15" i="3" s="1"/>
  <c r="W18" i="82"/>
  <c r="AG17" i="82"/>
  <c r="AP17" i="82" s="1"/>
  <c r="AF17" i="82"/>
  <c r="AO17" i="82" s="1"/>
  <c r="AE17" i="82"/>
  <c r="AE16" i="77"/>
  <c r="W17" i="77"/>
  <c r="AG16" i="77"/>
  <c r="AP16" i="77" s="1"/>
  <c r="AF16" i="77"/>
  <c r="AO16" i="77" s="1"/>
  <c r="AG15" i="45"/>
  <c r="AP15" i="45" s="1"/>
  <c r="AF15" i="45"/>
  <c r="AO15" i="45" s="1"/>
  <c r="AE15" i="45"/>
  <c r="W16" i="45"/>
  <c r="AF16" i="73"/>
  <c r="AO16" i="73" s="1"/>
  <c r="AE16" i="73"/>
  <c r="W17" i="73"/>
  <c r="AG16" i="73"/>
  <c r="AP16" i="73" s="1"/>
  <c r="AH17" i="81"/>
  <c r="AQ17" i="81" s="1"/>
  <c r="AI16" i="49"/>
  <c r="AN16" i="49"/>
  <c r="AR17" i="25"/>
  <c r="AR16" i="19"/>
  <c r="AR16" i="41"/>
  <c r="W19" i="25"/>
  <c r="AG18" i="25"/>
  <c r="AP18" i="25" s="1"/>
  <c r="AE18" i="25"/>
  <c r="AF18" i="25"/>
  <c r="AO18" i="25" s="1"/>
  <c r="Z16" i="32"/>
  <c r="Y16" i="32"/>
  <c r="X16" i="32"/>
  <c r="AG16" i="65"/>
  <c r="AP16" i="65" s="1"/>
  <c r="W17" i="65"/>
  <c r="AE16" i="65"/>
  <c r="AF16" i="65"/>
  <c r="AO16" i="65" s="1"/>
  <c r="W17" i="34"/>
  <c r="AG16" i="34"/>
  <c r="AP16" i="34" s="1"/>
  <c r="AF16" i="34"/>
  <c r="AO16" i="34" s="1"/>
  <c r="AE16" i="34"/>
  <c r="AH17" i="24"/>
  <c r="AQ17" i="24" s="1"/>
  <c r="AE15" i="92"/>
  <c r="AG15" i="92"/>
  <c r="AP15" i="92" s="1"/>
  <c r="AF15" i="92"/>
  <c r="AO15" i="92" s="1"/>
  <c r="W16" i="92"/>
  <c r="Y16" i="42"/>
  <c r="X16" i="42"/>
  <c r="AH17" i="6"/>
  <c r="AQ17" i="6" s="1"/>
  <c r="AI15" i="2"/>
  <c r="AN15" i="2"/>
  <c r="AN16" i="50"/>
  <c r="AI16" i="50"/>
  <c r="Z17" i="30"/>
  <c r="Y17" i="30"/>
  <c r="X17" i="30"/>
  <c r="AN15" i="48"/>
  <c r="AI15" i="48"/>
  <c r="AN16" i="29"/>
  <c r="AI16" i="29"/>
  <c r="X16" i="11"/>
  <c r="Y16" i="11"/>
  <c r="X17" i="56"/>
  <c r="Y17" i="56"/>
  <c r="Z17" i="56" s="1"/>
  <c r="Y18" i="20"/>
  <c r="X18" i="20"/>
  <c r="Z18" i="20" s="1"/>
  <c r="AN17" i="52"/>
  <c r="AI17" i="52"/>
  <c r="AI16" i="62"/>
  <c r="AN16" i="62"/>
  <c r="AG16" i="15"/>
  <c r="AP16" i="15" s="1"/>
  <c r="AF16" i="15"/>
  <c r="AO16" i="15" s="1"/>
  <c r="AE16" i="15"/>
  <c r="W17" i="15"/>
  <c r="AR15" i="22"/>
  <c r="Z17" i="28"/>
  <c r="AH17" i="43"/>
  <c r="AQ17" i="43" s="1"/>
  <c r="AI17" i="20"/>
  <c r="AN17" i="20"/>
  <c r="X18" i="52"/>
  <c r="Y18" i="52"/>
  <c r="Z18" i="52" s="1"/>
  <c r="AN16" i="66"/>
  <c r="AI16" i="66"/>
  <c r="AR16" i="80"/>
  <c r="X17" i="87"/>
  <c r="Y17" i="87"/>
  <c r="AN17" i="78"/>
  <c r="AI17" i="78"/>
  <c r="Z16" i="46"/>
  <c r="AN16" i="33"/>
  <c r="AI16" i="33"/>
  <c r="AR15" i="72"/>
  <c r="Z18" i="88"/>
  <c r="Y18" i="88"/>
  <c r="X18" i="88"/>
  <c r="AH16" i="40"/>
  <c r="AQ16" i="40" s="1"/>
  <c r="Z16" i="5"/>
  <c r="AH16" i="14"/>
  <c r="AQ16" i="14" s="1"/>
  <c r="Z16" i="22"/>
  <c r="Z17" i="81"/>
  <c r="AH16" i="38"/>
  <c r="AQ16" i="38" s="1"/>
  <c r="AH16" i="53"/>
  <c r="AQ16" i="53" s="1"/>
  <c r="Z17" i="16"/>
  <c r="Z16" i="67"/>
  <c r="AR16" i="44"/>
  <c r="AR15" i="40"/>
  <c r="Z17" i="24"/>
  <c r="AR15" i="53"/>
  <c r="AN17" i="85"/>
  <c r="AI17" i="85"/>
  <c r="AH16" i="79"/>
  <c r="AQ16" i="79" s="1"/>
  <c r="Z17" i="6"/>
  <c r="X17" i="50"/>
  <c r="Y17" i="50"/>
  <c r="X17" i="57"/>
  <c r="Z17" i="57" s="1"/>
  <c r="Y17" i="57"/>
  <c r="AI15" i="11"/>
  <c r="AN15" i="11"/>
  <c r="AN15" i="55"/>
  <c r="AI15" i="55"/>
  <c r="Z16" i="10"/>
  <c r="Y16" i="10"/>
  <c r="X16" i="10"/>
  <c r="AH17" i="31"/>
  <c r="AQ17" i="31" s="1"/>
  <c r="Y17" i="62"/>
  <c r="X17" i="62"/>
  <c r="AR16" i="24"/>
  <c r="X16" i="61"/>
  <c r="Y16" i="61"/>
  <c r="Z16" i="61" s="1"/>
  <c r="AH16" i="76"/>
  <c r="AQ16" i="76" s="1"/>
  <c r="Z15" i="8"/>
  <c r="Y15" i="8"/>
  <c r="X15" i="8"/>
  <c r="Z15" i="3"/>
  <c r="AR16" i="81"/>
  <c r="AR17" i="47"/>
  <c r="AH17" i="80"/>
  <c r="AQ17" i="80" s="1"/>
  <c r="Y17" i="49"/>
  <c r="X17" i="49"/>
  <c r="Z17" i="49" s="1"/>
  <c r="AR15" i="96"/>
  <c r="AR16" i="68"/>
  <c r="AR15" i="76"/>
  <c r="AR16" i="31"/>
  <c r="AR15" i="75"/>
  <c r="AN16" i="83"/>
  <c r="AI16" i="83"/>
  <c r="AI17" i="84"/>
  <c r="AN17" i="84"/>
  <c r="Z17" i="51"/>
  <c r="Y17" i="51"/>
  <c r="X17" i="51"/>
  <c r="Z15" i="91"/>
  <c r="X15" i="91"/>
  <c r="Y15" i="91"/>
  <c r="Z17" i="89"/>
  <c r="X17" i="89"/>
  <c r="Y17" i="89"/>
  <c r="Z17" i="39"/>
  <c r="Y17" i="39"/>
  <c r="X17" i="39"/>
  <c r="Z16" i="55"/>
  <c r="Y16" i="55"/>
  <c r="X16" i="55"/>
  <c r="AN15" i="10"/>
  <c r="AI15" i="10"/>
  <c r="AI17" i="9"/>
  <c r="AN17" i="9"/>
  <c r="AH16" i="75"/>
  <c r="AQ16" i="75" s="1"/>
  <c r="AI15" i="59"/>
  <c r="AN15" i="59"/>
  <c r="AH16" i="96"/>
  <c r="AQ16" i="96" s="1"/>
  <c r="AR15" i="38"/>
  <c r="Z16" i="69"/>
  <c r="X16" i="69"/>
  <c r="Y16" i="69"/>
  <c r="AI16" i="35"/>
  <c r="AN16" i="35"/>
  <c r="X17" i="66"/>
  <c r="Y17" i="66"/>
  <c r="Z17" i="43"/>
  <c r="Z18" i="94"/>
  <c r="Y18" i="94"/>
  <c r="X18" i="94"/>
  <c r="AI16" i="63"/>
  <c r="AN16" i="63"/>
  <c r="AN15" i="69"/>
  <c r="AI15" i="69"/>
  <c r="Y17" i="35"/>
  <c r="X17" i="35"/>
  <c r="Z17" i="35" s="1"/>
  <c r="AN16" i="27"/>
  <c r="AI16" i="27"/>
  <c r="AI16" i="90"/>
  <c r="AN16" i="90"/>
  <c r="AI16" i="70"/>
  <c r="AN16" i="70"/>
  <c r="AR14" i="3"/>
  <c r="AR15" i="14"/>
  <c r="AN17" i="36"/>
  <c r="AI17" i="36"/>
  <c r="AN14" i="8"/>
  <c r="AI14" i="8"/>
  <c r="Z17" i="26"/>
  <c r="Y17" i="26"/>
  <c r="X17" i="26"/>
  <c r="AR15" i="73"/>
  <c r="Z16" i="14"/>
  <c r="AH17" i="19"/>
  <c r="AQ17" i="19" s="1"/>
  <c r="AH17" i="68"/>
  <c r="AQ17" i="68" s="1"/>
  <c r="Z17" i="80"/>
  <c r="W16" i="60"/>
  <c r="AF15" i="60"/>
  <c r="AO15" i="60" s="1"/>
  <c r="AE15" i="60"/>
  <c r="AG15" i="60"/>
  <c r="AP15" i="60" s="1"/>
  <c r="X17" i="7"/>
  <c r="Y17" i="7"/>
  <c r="X16" i="64"/>
  <c r="Y16" i="64"/>
  <c r="AR16" i="28"/>
  <c r="AH17" i="37"/>
  <c r="AQ17" i="37" s="1"/>
  <c r="AE16" i="54"/>
  <c r="W17" i="54"/>
  <c r="AG16" i="54"/>
  <c r="AP16" i="54" s="1"/>
  <c r="AF16" i="54"/>
  <c r="AO16" i="54" s="1"/>
  <c r="AI15" i="32"/>
  <c r="AN15" i="32"/>
  <c r="AN16" i="58"/>
  <c r="AI16" i="58"/>
  <c r="AR16" i="37"/>
  <c r="AR15" i="46"/>
  <c r="AH18" i="47"/>
  <c r="AQ18" i="47" s="1"/>
  <c r="AH16" i="72"/>
  <c r="AQ16" i="72" s="1"/>
  <c r="AH15" i="23"/>
  <c r="AQ15" i="23" s="1"/>
  <c r="Y16" i="2"/>
  <c r="Z16" i="2" s="1"/>
  <c r="X16" i="2"/>
  <c r="Y17" i="13"/>
  <c r="X17" i="13"/>
  <c r="AN16" i="30"/>
  <c r="AI16" i="30"/>
  <c r="X16" i="48"/>
  <c r="Y16" i="48"/>
  <c r="Y17" i="29"/>
  <c r="X17" i="29"/>
  <c r="AN16" i="51"/>
  <c r="AI16" i="51"/>
  <c r="AN14" i="91"/>
  <c r="AI14" i="91"/>
  <c r="AI16" i="39"/>
  <c r="AN16" i="39"/>
  <c r="Y17" i="27"/>
  <c r="X17" i="27"/>
  <c r="Z17" i="27" s="1"/>
  <c r="Z16" i="86"/>
  <c r="AH16" i="18"/>
  <c r="AQ16" i="18" s="1"/>
  <c r="Z16" i="96"/>
  <c r="Z16" i="59"/>
  <c r="X16" i="59"/>
  <c r="Y16" i="59"/>
  <c r="AH17" i="41"/>
  <c r="AQ17" i="41" s="1"/>
  <c r="Y17" i="90"/>
  <c r="Z17" i="90" s="1"/>
  <c r="X17" i="90"/>
  <c r="AH17" i="44"/>
  <c r="AQ17" i="44" s="1"/>
  <c r="AR14" i="92"/>
  <c r="Z18" i="78"/>
  <c r="X18" i="78"/>
  <c r="Y18" i="78"/>
  <c r="Z17" i="33"/>
  <c r="Y17" i="33"/>
  <c r="X17" i="33"/>
  <c r="Z16" i="76"/>
  <c r="AI16" i="17"/>
  <c r="AN16" i="17"/>
  <c r="AI17" i="88"/>
  <c r="AN17" i="88"/>
  <c r="AR16" i="16"/>
  <c r="AG16" i="12"/>
  <c r="AP16" i="12" s="1"/>
  <c r="AF16" i="12"/>
  <c r="AO16" i="12" s="1"/>
  <c r="AE16" i="12"/>
  <c r="W17" i="12"/>
  <c r="W17" i="95"/>
  <c r="AG16" i="95"/>
  <c r="AP16" i="95" s="1"/>
  <c r="AF16" i="95"/>
  <c r="AO16" i="95" s="1"/>
  <c r="AE16" i="95"/>
  <c r="Y16" i="74"/>
  <c r="X16" i="74"/>
  <c r="Z17" i="19"/>
  <c r="Z17" i="68"/>
  <c r="AH16" i="73"/>
  <c r="AQ16" i="73" s="1"/>
  <c r="AI16" i="7"/>
  <c r="AN16" i="7"/>
  <c r="AR16" i="6"/>
  <c r="AN15" i="64"/>
  <c r="AI15" i="64"/>
  <c r="AI15" i="4"/>
  <c r="AN15" i="4"/>
  <c r="AR15" i="79"/>
  <c r="AG17" i="1"/>
  <c r="AP17" i="1" s="1"/>
  <c r="W18" i="1"/>
  <c r="AF17" i="1"/>
  <c r="AO17" i="1" s="1"/>
  <c r="AE17" i="1"/>
  <c r="AH18" i="25"/>
  <c r="AQ18" i="25" s="1"/>
  <c r="Z17" i="58"/>
  <c r="X17" i="58"/>
  <c r="Y17" i="58"/>
  <c r="AR15" i="5"/>
  <c r="AI15" i="42"/>
  <c r="AN15" i="42"/>
  <c r="AR15" i="18"/>
  <c r="AR15" i="67"/>
  <c r="Z18" i="47"/>
  <c r="Z16" i="72"/>
  <c r="AN16" i="13"/>
  <c r="AI16" i="13"/>
  <c r="Z18" i="84"/>
  <c r="X18" i="84"/>
  <c r="Y18" i="84"/>
  <c r="Z17" i="71"/>
  <c r="X17" i="71"/>
  <c r="Y17" i="71"/>
  <c r="AI16" i="56"/>
  <c r="AN16" i="56"/>
  <c r="X18" i="9"/>
  <c r="Y18" i="9"/>
  <c r="AF17" i="90" l="1"/>
  <c r="AO17" i="90" s="1"/>
  <c r="AE17" i="90"/>
  <c r="W18" i="90"/>
  <c r="AG17" i="90"/>
  <c r="AP17" i="90" s="1"/>
  <c r="AG18" i="20"/>
  <c r="AP18" i="20" s="1"/>
  <c r="AF18" i="20"/>
  <c r="AO18" i="20" s="1"/>
  <c r="AE18" i="20"/>
  <c r="W19" i="20"/>
  <c r="AE17" i="70"/>
  <c r="W18" i="70"/>
  <c r="AF17" i="70"/>
  <c r="AO17" i="70" s="1"/>
  <c r="AG17" i="70"/>
  <c r="AP17" i="70" s="1"/>
  <c r="AE17" i="27"/>
  <c r="AF17" i="27"/>
  <c r="AO17" i="27" s="1"/>
  <c r="W18" i="27"/>
  <c r="AG17" i="27"/>
  <c r="AP17" i="27" s="1"/>
  <c r="W18" i="35"/>
  <c r="AG17" i="35"/>
  <c r="AP17" i="35" s="1"/>
  <c r="AF17" i="35"/>
  <c r="AO17" i="35" s="1"/>
  <c r="AE17" i="35"/>
  <c r="AF16" i="61"/>
  <c r="AO16" i="61" s="1"/>
  <c r="AE16" i="61"/>
  <c r="AG16" i="61"/>
  <c r="AP16" i="61" s="1"/>
  <c r="W17" i="61"/>
  <c r="W19" i="52"/>
  <c r="AF18" i="52"/>
  <c r="AO18" i="52" s="1"/>
  <c r="AE18" i="52"/>
  <c r="AG18" i="52"/>
  <c r="AP18" i="52" s="1"/>
  <c r="AE18" i="36"/>
  <c r="AF18" i="36"/>
  <c r="AO18" i="36" s="1"/>
  <c r="W19" i="36"/>
  <c r="AG18" i="36"/>
  <c r="AP18" i="36" s="1"/>
  <c r="AE16" i="2"/>
  <c r="AG16" i="2"/>
  <c r="AP16" i="2" s="1"/>
  <c r="W17" i="2"/>
  <c r="AF16" i="2"/>
  <c r="AO16" i="2" s="1"/>
  <c r="AE17" i="56"/>
  <c r="W18" i="56"/>
  <c r="AG17" i="56"/>
  <c r="AP17" i="56" s="1"/>
  <c r="AF17" i="56"/>
  <c r="AO17" i="56" s="1"/>
  <c r="AE17" i="49"/>
  <c r="W18" i="49"/>
  <c r="AG17" i="49"/>
  <c r="AP17" i="49" s="1"/>
  <c r="AF17" i="49"/>
  <c r="AO17" i="49" s="1"/>
  <c r="AE17" i="57"/>
  <c r="W18" i="57"/>
  <c r="AG17" i="57"/>
  <c r="AP17" i="57" s="1"/>
  <c r="AF17" i="57"/>
  <c r="AO17" i="57" s="1"/>
  <c r="AR16" i="56"/>
  <c r="AE16" i="76"/>
  <c r="W17" i="76"/>
  <c r="AG16" i="76"/>
  <c r="AP16" i="76" s="1"/>
  <c r="AF16" i="76"/>
  <c r="AO16" i="76" s="1"/>
  <c r="AH17" i="66"/>
  <c r="AQ17" i="66" s="1"/>
  <c r="W16" i="3"/>
  <c r="AE15" i="3"/>
  <c r="AG15" i="3"/>
  <c r="AP15" i="3" s="1"/>
  <c r="AF15" i="3"/>
  <c r="AO15" i="3" s="1"/>
  <c r="AG16" i="10"/>
  <c r="AP16" i="10" s="1"/>
  <c r="AF16" i="10"/>
  <c r="AO16" i="10" s="1"/>
  <c r="AE16" i="10"/>
  <c r="W17" i="10"/>
  <c r="W18" i="71"/>
  <c r="AG17" i="71"/>
  <c r="AP17" i="71" s="1"/>
  <c r="AE17" i="71"/>
  <c r="AF17" i="71"/>
  <c r="AO17" i="71" s="1"/>
  <c r="W18" i="58"/>
  <c r="AF17" i="58"/>
  <c r="AO17" i="58" s="1"/>
  <c r="AE17" i="58"/>
  <c r="AG17" i="58"/>
  <c r="AP17" i="58" s="1"/>
  <c r="AI16" i="95"/>
  <c r="AN16" i="95"/>
  <c r="AN16" i="12"/>
  <c r="AI16" i="12"/>
  <c r="AF17" i="33"/>
  <c r="AO17" i="33" s="1"/>
  <c r="AE17" i="33"/>
  <c r="W18" i="33"/>
  <c r="AG17" i="33"/>
  <c r="AP17" i="33" s="1"/>
  <c r="AH17" i="29"/>
  <c r="AQ17" i="29" s="1"/>
  <c r="AH17" i="7"/>
  <c r="AQ17" i="7" s="1"/>
  <c r="AR15" i="69"/>
  <c r="AR16" i="35"/>
  <c r="AH18" i="84"/>
  <c r="AQ18" i="84" s="1"/>
  <c r="Y18" i="1"/>
  <c r="X18" i="1"/>
  <c r="AR15" i="64"/>
  <c r="AE17" i="19"/>
  <c r="W18" i="19"/>
  <c r="AF17" i="19"/>
  <c r="AO17" i="19" s="1"/>
  <c r="AG17" i="19"/>
  <c r="AP17" i="19" s="1"/>
  <c r="AR16" i="17"/>
  <c r="AH18" i="78"/>
  <c r="AQ18" i="78" s="1"/>
  <c r="AH16" i="59"/>
  <c r="AQ16" i="59" s="1"/>
  <c r="AE16" i="86"/>
  <c r="AF16" i="86"/>
  <c r="AO16" i="86" s="1"/>
  <c r="W17" i="86"/>
  <c r="AG16" i="86"/>
  <c r="AP16" i="86" s="1"/>
  <c r="AR14" i="91"/>
  <c r="Z17" i="29"/>
  <c r="AH17" i="13"/>
  <c r="AQ17" i="13" s="1"/>
  <c r="AR15" i="32"/>
  <c r="AH16" i="69"/>
  <c r="AQ16" i="69" s="1"/>
  <c r="AR15" i="10"/>
  <c r="AH15" i="91"/>
  <c r="AQ15" i="91" s="1"/>
  <c r="AR17" i="84"/>
  <c r="AG17" i="6"/>
  <c r="AP17" i="6" s="1"/>
  <c r="AF17" i="6"/>
  <c r="AO17" i="6" s="1"/>
  <c r="AE17" i="6"/>
  <c r="W18" i="6"/>
  <c r="AR17" i="85"/>
  <c r="W17" i="46"/>
  <c r="AG16" i="46"/>
  <c r="AP16" i="46" s="1"/>
  <c r="AF16" i="46"/>
  <c r="AO16" i="46" s="1"/>
  <c r="AE16" i="46"/>
  <c r="AN16" i="15"/>
  <c r="AI16" i="15"/>
  <c r="AR15" i="48"/>
  <c r="AH16" i="42"/>
  <c r="AQ16" i="42" s="1"/>
  <c r="AN16" i="34"/>
  <c r="AI16" i="34"/>
  <c r="X17" i="65"/>
  <c r="Y17" i="65"/>
  <c r="Z17" i="65" s="1"/>
  <c r="AI18" i="25"/>
  <c r="AN18" i="25"/>
  <c r="Y18" i="82"/>
  <c r="X18" i="82"/>
  <c r="AI16" i="93"/>
  <c r="AN16" i="93"/>
  <c r="AR16" i="57"/>
  <c r="Y18" i="37"/>
  <c r="X18" i="37"/>
  <c r="AR15" i="74"/>
  <c r="Y17" i="38"/>
  <c r="X17" i="38"/>
  <c r="X18" i="41"/>
  <c r="Y18" i="41"/>
  <c r="Y17" i="53"/>
  <c r="X17" i="53"/>
  <c r="AI16" i="18"/>
  <c r="AN16" i="18"/>
  <c r="AH16" i="74"/>
  <c r="AQ16" i="74" s="1"/>
  <c r="Z17" i="95"/>
  <c r="Y17" i="95"/>
  <c r="X17" i="95"/>
  <c r="AE18" i="78"/>
  <c r="AG18" i="78"/>
  <c r="AP18" i="78" s="1"/>
  <c r="W19" i="78"/>
  <c r="AF18" i="78"/>
  <c r="AO18" i="78" s="1"/>
  <c r="AG16" i="59"/>
  <c r="AP16" i="59" s="1"/>
  <c r="AF16" i="59"/>
  <c r="AO16" i="59" s="1"/>
  <c r="AE16" i="59"/>
  <c r="W17" i="59"/>
  <c r="AH16" i="64"/>
  <c r="AQ16" i="64" s="1"/>
  <c r="AR16" i="63"/>
  <c r="W19" i="88"/>
  <c r="AG18" i="88"/>
  <c r="AP18" i="88" s="1"/>
  <c r="AF18" i="88"/>
  <c r="AO18" i="88" s="1"/>
  <c r="AE18" i="88"/>
  <c r="Y17" i="73"/>
  <c r="X17" i="73"/>
  <c r="Z18" i="21"/>
  <c r="Y18" i="21"/>
  <c r="X18" i="21"/>
  <c r="Y17" i="18"/>
  <c r="X17" i="18"/>
  <c r="AR16" i="13"/>
  <c r="AH17" i="33"/>
  <c r="AQ17" i="33" s="1"/>
  <c r="W17" i="96"/>
  <c r="AG16" i="96"/>
  <c r="AP16" i="96" s="1"/>
  <c r="AE16" i="96"/>
  <c r="AF16" i="96"/>
  <c r="AO16" i="96" s="1"/>
  <c r="AR16" i="51"/>
  <c r="AH16" i="48"/>
  <c r="AQ16" i="48" s="1"/>
  <c r="Z17" i="13"/>
  <c r="Z16" i="64"/>
  <c r="AH17" i="26"/>
  <c r="AQ17" i="26" s="1"/>
  <c r="AR16" i="70"/>
  <c r="AH18" i="94"/>
  <c r="AQ18" i="94" s="1"/>
  <c r="Z17" i="66"/>
  <c r="AH16" i="55"/>
  <c r="AQ16" i="55" s="1"/>
  <c r="AH17" i="51"/>
  <c r="AQ17" i="51" s="1"/>
  <c r="AH15" i="8"/>
  <c r="AQ15" i="8" s="1"/>
  <c r="AR15" i="55"/>
  <c r="W17" i="22"/>
  <c r="AG16" i="22"/>
  <c r="AP16" i="22" s="1"/>
  <c r="AF16" i="22"/>
  <c r="AO16" i="22" s="1"/>
  <c r="AE16" i="22"/>
  <c r="AR16" i="66"/>
  <c r="AR17" i="20"/>
  <c r="AE17" i="28"/>
  <c r="AF17" i="28"/>
  <c r="AO17" i="28" s="1"/>
  <c r="W18" i="28"/>
  <c r="AG17" i="28"/>
  <c r="AP17" i="28" s="1"/>
  <c r="AH16" i="11"/>
  <c r="AQ16" i="11" s="1"/>
  <c r="AH17" i="30"/>
  <c r="AQ17" i="30" s="1"/>
  <c r="AR15" i="2"/>
  <c r="Z16" i="42"/>
  <c r="AH16" i="32"/>
  <c r="AQ16" i="32" s="1"/>
  <c r="Y19" i="25"/>
  <c r="X19" i="25"/>
  <c r="AN16" i="73"/>
  <c r="AI16" i="73"/>
  <c r="AN17" i="82"/>
  <c r="AI17" i="82"/>
  <c r="AR15" i="61"/>
  <c r="AH18" i="85"/>
  <c r="AQ18" i="85" s="1"/>
  <c r="AR16" i="26"/>
  <c r="AI17" i="21"/>
  <c r="AN17" i="21"/>
  <c r="AR16" i="87"/>
  <c r="AN16" i="53"/>
  <c r="AI16" i="53"/>
  <c r="Z18" i="31"/>
  <c r="X18" i="31"/>
  <c r="Y18" i="31"/>
  <c r="AH17" i="57"/>
  <c r="AQ17" i="57" s="1"/>
  <c r="AR17" i="78"/>
  <c r="AI15" i="92"/>
  <c r="AN15" i="92"/>
  <c r="AR17" i="94"/>
  <c r="AR16" i="71"/>
  <c r="AH17" i="83"/>
  <c r="AQ17" i="83" s="1"/>
  <c r="AI17" i="44"/>
  <c r="AN17" i="44"/>
  <c r="AF17" i="63"/>
  <c r="AO17" i="63" s="1"/>
  <c r="AE17" i="63"/>
  <c r="AG17" i="63"/>
  <c r="AP17" i="63" s="1"/>
  <c r="W18" i="63"/>
  <c r="Z17" i="79"/>
  <c r="Y17" i="79"/>
  <c r="X17" i="79"/>
  <c r="AI17" i="31"/>
  <c r="AN17" i="31"/>
  <c r="AH17" i="71"/>
  <c r="AQ17" i="71" s="1"/>
  <c r="AH17" i="58"/>
  <c r="AQ17" i="58" s="1"/>
  <c r="Z16" i="74"/>
  <c r="X17" i="12"/>
  <c r="Y17" i="12"/>
  <c r="Z17" i="12" s="1"/>
  <c r="AH17" i="90"/>
  <c r="AQ17" i="90" s="1"/>
  <c r="Z16" i="48"/>
  <c r="AH16" i="2"/>
  <c r="AQ16" i="2" s="1"/>
  <c r="AR16" i="58"/>
  <c r="Y17" i="54"/>
  <c r="X17" i="54"/>
  <c r="Y16" i="60"/>
  <c r="X16" i="60"/>
  <c r="Z16" i="60" s="1"/>
  <c r="AH17" i="89"/>
  <c r="AQ17" i="89" s="1"/>
  <c r="AH17" i="62"/>
  <c r="AQ17" i="62" s="1"/>
  <c r="AE16" i="67"/>
  <c r="AF16" i="67"/>
  <c r="AO16" i="67" s="1"/>
  <c r="W17" i="67"/>
  <c r="AG16" i="67"/>
  <c r="AP16" i="67" s="1"/>
  <c r="Z16" i="11"/>
  <c r="Y16" i="92"/>
  <c r="X16" i="92"/>
  <c r="X17" i="34"/>
  <c r="Y17" i="34"/>
  <c r="Z17" i="34" s="1"/>
  <c r="AH17" i="70"/>
  <c r="AQ17" i="70" s="1"/>
  <c r="Z17" i="83"/>
  <c r="Z18" i="85"/>
  <c r="AH16" i="4"/>
  <c r="AQ16" i="4" s="1"/>
  <c r="AN17" i="37"/>
  <c r="AI17" i="37"/>
  <c r="AI16" i="38"/>
  <c r="AN16" i="38"/>
  <c r="AN17" i="41"/>
  <c r="AI17" i="41"/>
  <c r="AI16" i="75"/>
  <c r="AN16" i="75"/>
  <c r="AI16" i="40"/>
  <c r="AN16" i="40"/>
  <c r="W19" i="84"/>
  <c r="AG18" i="84"/>
  <c r="AP18" i="84" s="1"/>
  <c r="AF18" i="84"/>
  <c r="AO18" i="84" s="1"/>
  <c r="AE18" i="84"/>
  <c r="AH17" i="27"/>
  <c r="AQ17" i="27" s="1"/>
  <c r="AE15" i="91"/>
  <c r="W16" i="91"/>
  <c r="AF15" i="91"/>
  <c r="AO15" i="91" s="1"/>
  <c r="AG15" i="91"/>
  <c r="AP15" i="91" s="1"/>
  <c r="W18" i="81"/>
  <c r="AG17" i="81"/>
  <c r="AP17" i="81" s="1"/>
  <c r="AF17" i="81"/>
  <c r="AO17" i="81" s="1"/>
  <c r="AE17" i="81"/>
  <c r="AF16" i="72"/>
  <c r="AO16" i="72" s="1"/>
  <c r="W17" i="72"/>
  <c r="AE16" i="72"/>
  <c r="AG16" i="72"/>
  <c r="AP16" i="72" s="1"/>
  <c r="AN17" i="1"/>
  <c r="AI17" i="1"/>
  <c r="AR17" i="88"/>
  <c r="W17" i="55"/>
  <c r="AF16" i="55"/>
  <c r="AO16" i="55" s="1"/>
  <c r="AE16" i="55"/>
  <c r="AG16" i="55"/>
  <c r="AP16" i="55" s="1"/>
  <c r="W18" i="89"/>
  <c r="AG17" i="89"/>
  <c r="AP17" i="89" s="1"/>
  <c r="AF17" i="89"/>
  <c r="AO17" i="89" s="1"/>
  <c r="AE17" i="89"/>
  <c r="W18" i="51"/>
  <c r="AG17" i="51"/>
  <c r="AP17" i="51" s="1"/>
  <c r="AE17" i="51"/>
  <c r="AF17" i="51"/>
  <c r="AO17" i="51" s="1"/>
  <c r="W16" i="8"/>
  <c r="AF15" i="8"/>
  <c r="AO15" i="8" s="1"/>
  <c r="AG15" i="8"/>
  <c r="AP15" i="8" s="1"/>
  <c r="AE15" i="8"/>
  <c r="AH17" i="50"/>
  <c r="AQ17" i="50" s="1"/>
  <c r="AR16" i="62"/>
  <c r="AR16" i="29"/>
  <c r="AE17" i="30"/>
  <c r="AF17" i="30"/>
  <c r="AO17" i="30" s="1"/>
  <c r="W18" i="30"/>
  <c r="AG17" i="30"/>
  <c r="AP17" i="30" s="1"/>
  <c r="W17" i="32"/>
  <c r="AG16" i="32"/>
  <c r="AP16" i="32" s="1"/>
  <c r="AF16" i="32"/>
  <c r="AO16" i="32" s="1"/>
  <c r="AE16" i="32"/>
  <c r="Y16" i="45"/>
  <c r="X16" i="45"/>
  <c r="Z16" i="45" s="1"/>
  <c r="Z17" i="93"/>
  <c r="Y17" i="93"/>
  <c r="X17" i="93"/>
  <c r="AR16" i="89"/>
  <c r="Z16" i="23"/>
  <c r="Y16" i="23"/>
  <c r="X16" i="23"/>
  <c r="AE16" i="4"/>
  <c r="AG16" i="4"/>
  <c r="AP16" i="4" s="1"/>
  <c r="W17" i="4"/>
  <c r="AF16" i="4"/>
  <c r="AO16" i="4" s="1"/>
  <c r="AH17" i="17"/>
  <c r="AQ17" i="17" s="1"/>
  <c r="AI16" i="79"/>
  <c r="AN16" i="79"/>
  <c r="Z17" i="75"/>
  <c r="X17" i="75"/>
  <c r="Y17" i="75"/>
  <c r="AI15" i="60"/>
  <c r="AN15" i="60"/>
  <c r="AR17" i="36"/>
  <c r="AH17" i="35"/>
  <c r="AQ17" i="35" s="1"/>
  <c r="W17" i="69"/>
  <c r="AG16" i="69"/>
  <c r="AP16" i="69" s="1"/>
  <c r="AE16" i="69"/>
  <c r="AF16" i="69"/>
  <c r="AO16" i="69" s="1"/>
  <c r="W18" i="39"/>
  <c r="AG17" i="39"/>
  <c r="AP17" i="39" s="1"/>
  <c r="AE17" i="39"/>
  <c r="AF17" i="39"/>
  <c r="AO17" i="39" s="1"/>
  <c r="AR16" i="83"/>
  <c r="AH17" i="49"/>
  <c r="AQ17" i="49" s="1"/>
  <c r="AH18" i="20"/>
  <c r="AQ18" i="20" s="1"/>
  <c r="AI16" i="77"/>
  <c r="AN16" i="77"/>
  <c r="AH18" i="9"/>
  <c r="AQ18" i="9" s="1"/>
  <c r="AR16" i="30"/>
  <c r="AI16" i="54"/>
  <c r="AN16" i="54"/>
  <c r="W18" i="80"/>
  <c r="AG17" i="80"/>
  <c r="AP17" i="80" s="1"/>
  <c r="AE17" i="80"/>
  <c r="AF17" i="80"/>
  <c r="AO17" i="80" s="1"/>
  <c r="W18" i="26"/>
  <c r="AG17" i="26"/>
  <c r="AP17" i="26" s="1"/>
  <c r="AE17" i="26"/>
  <c r="AF17" i="26"/>
  <c r="AO17" i="26" s="1"/>
  <c r="AR16" i="90"/>
  <c r="W19" i="94"/>
  <c r="AG18" i="94"/>
  <c r="AP18" i="94" s="1"/>
  <c r="AF18" i="94"/>
  <c r="AO18" i="94" s="1"/>
  <c r="AE18" i="94"/>
  <c r="AR15" i="59"/>
  <c r="AF17" i="24"/>
  <c r="AO17" i="24" s="1"/>
  <c r="AE17" i="24"/>
  <c r="W18" i="24"/>
  <c r="AG17" i="24"/>
  <c r="AP17" i="24" s="1"/>
  <c r="AF17" i="16"/>
  <c r="AO17" i="16" s="1"/>
  <c r="W18" i="16"/>
  <c r="AG17" i="16"/>
  <c r="AP17" i="16" s="1"/>
  <c r="AE17" i="16"/>
  <c r="AR16" i="33"/>
  <c r="AH17" i="87"/>
  <c r="AQ17" i="87" s="1"/>
  <c r="Z18" i="9"/>
  <c r="W19" i="47"/>
  <c r="AG18" i="47"/>
  <c r="AP18" i="47" s="1"/>
  <c r="AF18" i="47"/>
  <c r="AO18" i="47" s="1"/>
  <c r="AE18" i="47"/>
  <c r="AR15" i="42"/>
  <c r="AR15" i="4"/>
  <c r="AR16" i="7"/>
  <c r="AF17" i="68"/>
  <c r="AO17" i="68" s="1"/>
  <c r="AE17" i="68"/>
  <c r="AG17" i="68"/>
  <c r="AP17" i="68" s="1"/>
  <c r="W18" i="68"/>
  <c r="AR16" i="39"/>
  <c r="Z17" i="7"/>
  <c r="AG16" i="14"/>
  <c r="AP16" i="14" s="1"/>
  <c r="AF16" i="14"/>
  <c r="AO16" i="14" s="1"/>
  <c r="AE16" i="14"/>
  <c r="W17" i="14"/>
  <c r="AR14" i="8"/>
  <c r="AR16" i="27"/>
  <c r="W18" i="43"/>
  <c r="AG17" i="43"/>
  <c r="AP17" i="43" s="1"/>
  <c r="AF17" i="43"/>
  <c r="AO17" i="43" s="1"/>
  <c r="AE17" i="43"/>
  <c r="AR17" i="9"/>
  <c r="AH17" i="39"/>
  <c r="AQ17" i="39" s="1"/>
  <c r="AH16" i="61"/>
  <c r="AQ16" i="61" s="1"/>
  <c r="Z17" i="62"/>
  <c r="AH16" i="10"/>
  <c r="AQ16" i="10" s="1"/>
  <c r="AR15" i="11"/>
  <c r="Z17" i="50"/>
  <c r="AF16" i="5"/>
  <c r="AO16" i="5" s="1"/>
  <c r="AE16" i="5"/>
  <c r="W17" i="5"/>
  <c r="AG16" i="5"/>
  <c r="AP16" i="5" s="1"/>
  <c r="AH18" i="88"/>
  <c r="AQ18" i="88" s="1"/>
  <c r="Z17" i="87"/>
  <c r="AH18" i="52"/>
  <c r="AQ18" i="52" s="1"/>
  <c r="Y17" i="15"/>
  <c r="X17" i="15"/>
  <c r="AR17" i="52"/>
  <c r="AH17" i="56"/>
  <c r="AQ17" i="56" s="1"/>
  <c r="AR16" i="50"/>
  <c r="AN16" i="65"/>
  <c r="AI16" i="65"/>
  <c r="AR16" i="49"/>
  <c r="AI15" i="45"/>
  <c r="AN15" i="45"/>
  <c r="X17" i="77"/>
  <c r="Z17" i="77" s="1"/>
  <c r="Y17" i="77"/>
  <c r="AH18" i="36"/>
  <c r="AQ18" i="36" s="1"/>
  <c r="AN15" i="23"/>
  <c r="AI15" i="23"/>
  <c r="Z17" i="17"/>
  <c r="Z18" i="44"/>
  <c r="Y18" i="44"/>
  <c r="X18" i="44"/>
  <c r="AH17" i="63"/>
  <c r="AQ17" i="63" s="1"/>
  <c r="Z17" i="40"/>
  <c r="X17" i="40"/>
  <c r="Y17" i="40"/>
  <c r="AF16" i="60" l="1"/>
  <c r="AO16" i="60" s="1"/>
  <c r="AE16" i="60"/>
  <c r="AG16" i="60"/>
  <c r="AP16" i="60" s="1"/>
  <c r="W17" i="60"/>
  <c r="W18" i="77"/>
  <c r="AG17" i="77"/>
  <c r="AP17" i="77" s="1"/>
  <c r="AE17" i="77"/>
  <c r="AF17" i="77"/>
  <c r="AO17" i="77" s="1"/>
  <c r="W17" i="45"/>
  <c r="AG16" i="45"/>
  <c r="AP16" i="45" s="1"/>
  <c r="AF16" i="45"/>
  <c r="AO16" i="45" s="1"/>
  <c r="AE16" i="45"/>
  <c r="W18" i="65"/>
  <c r="AG17" i="65"/>
  <c r="AP17" i="65" s="1"/>
  <c r="AF17" i="65"/>
  <c r="AO17" i="65" s="1"/>
  <c r="AE17" i="65"/>
  <c r="AE17" i="34"/>
  <c r="AF17" i="34"/>
  <c r="AO17" i="34" s="1"/>
  <c r="AG17" i="34"/>
  <c r="AP17" i="34" s="1"/>
  <c r="W18" i="34"/>
  <c r="W18" i="12"/>
  <c r="AE17" i="12"/>
  <c r="AG17" i="12"/>
  <c r="AP17" i="12" s="1"/>
  <c r="AF17" i="12"/>
  <c r="AO17" i="12" s="1"/>
  <c r="W19" i="44"/>
  <c r="AG18" i="44"/>
  <c r="AP18" i="44" s="1"/>
  <c r="AF18" i="44"/>
  <c r="AO18" i="44" s="1"/>
  <c r="AE18" i="44"/>
  <c r="Y18" i="16"/>
  <c r="X18" i="16"/>
  <c r="AG17" i="75"/>
  <c r="AP17" i="75" s="1"/>
  <c r="AF17" i="75"/>
  <c r="AO17" i="75" s="1"/>
  <c r="AE17" i="75"/>
  <c r="W18" i="75"/>
  <c r="AI17" i="51"/>
  <c r="AN17" i="51"/>
  <c r="AR17" i="21"/>
  <c r="AH17" i="40"/>
  <c r="AQ17" i="40" s="1"/>
  <c r="W18" i="50"/>
  <c r="AF17" i="50"/>
  <c r="AO17" i="50" s="1"/>
  <c r="AE17" i="50"/>
  <c r="AG17" i="50"/>
  <c r="AP17" i="50" s="1"/>
  <c r="Z17" i="14"/>
  <c r="Y17" i="14"/>
  <c r="X17" i="14"/>
  <c r="AN18" i="47"/>
  <c r="AI18" i="47"/>
  <c r="AI17" i="16"/>
  <c r="AN17" i="16"/>
  <c r="AI17" i="24"/>
  <c r="AN17" i="24"/>
  <c r="AI17" i="26"/>
  <c r="AN17" i="26"/>
  <c r="AI16" i="69"/>
  <c r="AN16" i="69"/>
  <c r="AH16" i="23"/>
  <c r="AQ16" i="23" s="1"/>
  <c r="AN16" i="32"/>
  <c r="AI16" i="32"/>
  <c r="Z16" i="8"/>
  <c r="X16" i="8"/>
  <c r="Y16" i="8"/>
  <c r="AN17" i="89"/>
  <c r="AI17" i="89"/>
  <c r="AI15" i="91"/>
  <c r="AN15" i="91"/>
  <c r="AG18" i="85"/>
  <c r="AP18" i="85" s="1"/>
  <c r="W19" i="85"/>
  <c r="AF18" i="85"/>
  <c r="AO18" i="85" s="1"/>
  <c r="AE18" i="85"/>
  <c r="X17" i="67"/>
  <c r="Z17" i="67" s="1"/>
  <c r="Y17" i="67"/>
  <c r="AH17" i="79"/>
  <c r="AQ17" i="79" s="1"/>
  <c r="AR17" i="82"/>
  <c r="W17" i="42"/>
  <c r="AG16" i="42"/>
  <c r="AP16" i="42" s="1"/>
  <c r="AF16" i="42"/>
  <c r="AO16" i="42" s="1"/>
  <c r="AE16" i="42"/>
  <c r="Y18" i="28"/>
  <c r="X18" i="28"/>
  <c r="Z18" i="28" s="1"/>
  <c r="W18" i="13"/>
  <c r="AG17" i="13"/>
  <c r="AP17" i="13" s="1"/>
  <c r="AE17" i="13"/>
  <c r="AF17" i="13"/>
  <c r="AO17" i="13" s="1"/>
  <c r="AN17" i="6"/>
  <c r="AI17" i="6"/>
  <c r="Y17" i="86"/>
  <c r="Z17" i="86" s="1"/>
  <c r="X17" i="86"/>
  <c r="X18" i="33"/>
  <c r="Y18" i="33"/>
  <c r="AR16" i="95"/>
  <c r="AI17" i="71"/>
  <c r="AN17" i="71"/>
  <c r="Y18" i="56"/>
  <c r="X18" i="56"/>
  <c r="AI18" i="52"/>
  <c r="AN18" i="52"/>
  <c r="Y18" i="43"/>
  <c r="X18" i="43"/>
  <c r="AN16" i="14"/>
  <c r="AI16" i="14"/>
  <c r="Y18" i="68"/>
  <c r="X18" i="68"/>
  <c r="Z19" i="94"/>
  <c r="X19" i="94"/>
  <c r="Y19" i="94"/>
  <c r="Y18" i="80"/>
  <c r="X18" i="80"/>
  <c r="AH17" i="75"/>
  <c r="AQ17" i="75" s="1"/>
  <c r="W18" i="93"/>
  <c r="AG17" i="93"/>
  <c r="AP17" i="93" s="1"/>
  <c r="AF17" i="93"/>
  <c r="AO17" i="93" s="1"/>
  <c r="AE17" i="93"/>
  <c r="Y17" i="55"/>
  <c r="X17" i="55"/>
  <c r="AN16" i="72"/>
  <c r="AI16" i="72"/>
  <c r="Z18" i="81"/>
  <c r="X18" i="81"/>
  <c r="Y18" i="81"/>
  <c r="AR16" i="40"/>
  <c r="AR16" i="38"/>
  <c r="AE17" i="83"/>
  <c r="AF17" i="83"/>
  <c r="AO17" i="83" s="1"/>
  <c r="W18" i="83"/>
  <c r="AG17" i="83"/>
  <c r="AP17" i="83" s="1"/>
  <c r="AH16" i="92"/>
  <c r="AQ16" i="92" s="1"/>
  <c r="AH17" i="54"/>
  <c r="AQ17" i="54" s="1"/>
  <c r="AR15" i="92"/>
  <c r="AH18" i="31"/>
  <c r="AQ18" i="31" s="1"/>
  <c r="AG18" i="21"/>
  <c r="AP18" i="21" s="1"/>
  <c r="AF18" i="21"/>
  <c r="AO18" i="21" s="1"/>
  <c r="AE18" i="21"/>
  <c r="W19" i="21"/>
  <c r="W18" i="95"/>
  <c r="AG17" i="95"/>
  <c r="AP17" i="95" s="1"/>
  <c r="AF17" i="95"/>
  <c r="AO17" i="95" s="1"/>
  <c r="AE17" i="95"/>
  <c r="AH18" i="41"/>
  <c r="AQ18" i="41" s="1"/>
  <c r="AR18" i="25"/>
  <c r="Z17" i="46"/>
  <c r="X17" i="46"/>
  <c r="Y17" i="46"/>
  <c r="AI17" i="33"/>
  <c r="AN17" i="33"/>
  <c r="AI17" i="56"/>
  <c r="AN17" i="56"/>
  <c r="Y19" i="36"/>
  <c r="X19" i="36"/>
  <c r="AN17" i="35"/>
  <c r="AI17" i="35"/>
  <c r="Z18" i="27"/>
  <c r="X18" i="27"/>
  <c r="Y18" i="27"/>
  <c r="Z18" i="70"/>
  <c r="Y18" i="70"/>
  <c r="X18" i="70"/>
  <c r="W18" i="87"/>
  <c r="AG17" i="87"/>
  <c r="AP17" i="87" s="1"/>
  <c r="AF17" i="87"/>
  <c r="AO17" i="87" s="1"/>
  <c r="AE17" i="87"/>
  <c r="W17" i="23"/>
  <c r="AG16" i="23"/>
  <c r="AP16" i="23" s="1"/>
  <c r="AF16" i="23"/>
  <c r="AO16" i="23" s="1"/>
  <c r="AE16" i="23"/>
  <c r="AI17" i="30"/>
  <c r="AN17" i="30"/>
  <c r="AN18" i="84"/>
  <c r="AI18" i="84"/>
  <c r="W18" i="79"/>
  <c r="AG17" i="79"/>
  <c r="AP17" i="79" s="1"/>
  <c r="AF17" i="79"/>
  <c r="AO17" i="79" s="1"/>
  <c r="AE17" i="79"/>
  <c r="AR17" i="44"/>
  <c r="AR16" i="73"/>
  <c r="AI16" i="22"/>
  <c r="AN16" i="22"/>
  <c r="AH17" i="18"/>
  <c r="AQ17" i="18" s="1"/>
  <c r="AH17" i="73"/>
  <c r="AQ17" i="73" s="1"/>
  <c r="Y19" i="88"/>
  <c r="X19" i="88"/>
  <c r="Z19" i="88" s="1"/>
  <c r="Z17" i="59"/>
  <c r="Y17" i="59"/>
  <c r="X17" i="59"/>
  <c r="X19" i="78"/>
  <c r="Y19" i="78"/>
  <c r="AR16" i="18"/>
  <c r="Z18" i="41"/>
  <c r="AH18" i="37"/>
  <c r="AQ18" i="37" s="1"/>
  <c r="AR16" i="93"/>
  <c r="AR16" i="15"/>
  <c r="AF17" i="29"/>
  <c r="AO17" i="29" s="1"/>
  <c r="AE17" i="29"/>
  <c r="W18" i="29"/>
  <c r="AG17" i="29"/>
  <c r="AP17" i="29" s="1"/>
  <c r="AI16" i="86"/>
  <c r="AN16" i="86"/>
  <c r="AH18" i="1"/>
  <c r="AQ18" i="1" s="1"/>
  <c r="AI17" i="58"/>
  <c r="AN17" i="58"/>
  <c r="Z18" i="71"/>
  <c r="Y18" i="71"/>
  <c r="X18" i="71"/>
  <c r="Z18" i="49"/>
  <c r="Y18" i="49"/>
  <c r="X18" i="49"/>
  <c r="Z19" i="52"/>
  <c r="X19" i="52"/>
  <c r="Y19" i="52"/>
  <c r="AI17" i="70"/>
  <c r="AN17" i="70"/>
  <c r="AN17" i="39"/>
  <c r="AI17" i="39"/>
  <c r="AN16" i="67"/>
  <c r="AI16" i="67"/>
  <c r="AR15" i="23"/>
  <c r="Y17" i="5"/>
  <c r="X17" i="5"/>
  <c r="AN17" i="68"/>
  <c r="AI17" i="68"/>
  <c r="Y19" i="47"/>
  <c r="X19" i="47"/>
  <c r="Z17" i="4"/>
  <c r="X17" i="4"/>
  <c r="Y17" i="4"/>
  <c r="X17" i="32"/>
  <c r="Y17" i="32"/>
  <c r="AI15" i="8"/>
  <c r="AN15" i="8"/>
  <c r="Z18" i="89"/>
  <c r="X18" i="89"/>
  <c r="Y18" i="89"/>
  <c r="AR16" i="75"/>
  <c r="Z16" i="92"/>
  <c r="Z17" i="54"/>
  <c r="AH17" i="12"/>
  <c r="AQ17" i="12" s="1"/>
  <c r="X18" i="63"/>
  <c r="Y18" i="63"/>
  <c r="Z18" i="63" s="1"/>
  <c r="AR16" i="53"/>
  <c r="AI17" i="28"/>
  <c r="AN17" i="28"/>
  <c r="AI16" i="96"/>
  <c r="AN16" i="96"/>
  <c r="AN16" i="59"/>
  <c r="AI16" i="59"/>
  <c r="AH17" i="53"/>
  <c r="AQ17" i="53" s="1"/>
  <c r="AH17" i="38"/>
  <c r="AQ17" i="38" s="1"/>
  <c r="AH18" i="82"/>
  <c r="AQ18" i="82" s="1"/>
  <c r="AH17" i="65"/>
  <c r="AQ17" i="65" s="1"/>
  <c r="AR16" i="12"/>
  <c r="X17" i="10"/>
  <c r="Y17" i="10"/>
  <c r="AI15" i="3"/>
  <c r="AN15" i="3"/>
  <c r="Z17" i="76"/>
  <c r="X17" i="76"/>
  <c r="Y17" i="76"/>
  <c r="AI17" i="49"/>
  <c r="AN17" i="49"/>
  <c r="Y17" i="2"/>
  <c r="Z17" i="2" s="1"/>
  <c r="X17" i="2"/>
  <c r="Y17" i="61"/>
  <c r="X17" i="61"/>
  <c r="X19" i="20"/>
  <c r="Y19" i="20"/>
  <c r="X18" i="90"/>
  <c r="Y18" i="90"/>
  <c r="AF17" i="40"/>
  <c r="AO17" i="40" s="1"/>
  <c r="W18" i="40"/>
  <c r="AG17" i="40"/>
  <c r="AP17" i="40" s="1"/>
  <c r="AE17" i="40"/>
  <c r="AE17" i="17"/>
  <c r="AG17" i="17"/>
  <c r="AP17" i="17" s="1"/>
  <c r="W18" i="17"/>
  <c r="AF17" i="17"/>
  <c r="AO17" i="17" s="1"/>
  <c r="AR15" i="45"/>
  <c r="AH17" i="15"/>
  <c r="AQ17" i="15" s="1"/>
  <c r="Z18" i="26"/>
  <c r="Y18" i="26"/>
  <c r="X18" i="26"/>
  <c r="AR17" i="37"/>
  <c r="W17" i="48"/>
  <c r="AG16" i="48"/>
  <c r="AP16" i="48" s="1"/>
  <c r="AE16" i="48"/>
  <c r="AF16" i="48"/>
  <c r="AO16" i="48" s="1"/>
  <c r="Z17" i="15"/>
  <c r="AI16" i="5"/>
  <c r="AN16" i="5"/>
  <c r="AN17" i="43"/>
  <c r="AI17" i="43"/>
  <c r="AG17" i="7"/>
  <c r="AP17" i="7" s="1"/>
  <c r="AF17" i="7"/>
  <c r="AO17" i="7" s="1"/>
  <c r="AE17" i="7"/>
  <c r="W18" i="7"/>
  <c r="AE18" i="9"/>
  <c r="AG18" i="9"/>
  <c r="AP18" i="9" s="1"/>
  <c r="W19" i="9"/>
  <c r="AF18" i="9"/>
  <c r="AO18" i="9" s="1"/>
  <c r="AI18" i="94"/>
  <c r="AN18" i="94"/>
  <c r="AR16" i="54"/>
  <c r="AR16" i="77"/>
  <c r="X18" i="39"/>
  <c r="Y18" i="39"/>
  <c r="AR16" i="79"/>
  <c r="X18" i="51"/>
  <c r="Y18" i="51"/>
  <c r="Z18" i="51" s="1"/>
  <c r="AR17" i="1"/>
  <c r="AI17" i="81"/>
  <c r="AN17" i="81"/>
  <c r="AR17" i="41"/>
  <c r="AG16" i="11"/>
  <c r="AP16" i="11" s="1"/>
  <c r="W17" i="11"/>
  <c r="AF16" i="11"/>
  <c r="AO16" i="11" s="1"/>
  <c r="AE16" i="11"/>
  <c r="AH16" i="60"/>
  <c r="AQ16" i="60" s="1"/>
  <c r="AH19" i="25"/>
  <c r="AQ19" i="25" s="1"/>
  <c r="W18" i="66"/>
  <c r="AG17" i="66"/>
  <c r="AP17" i="66" s="1"/>
  <c r="AF17" i="66"/>
  <c r="AO17" i="66" s="1"/>
  <c r="AE17" i="66"/>
  <c r="Z17" i="18"/>
  <c r="Z17" i="73"/>
  <c r="AI18" i="78"/>
  <c r="AN18" i="78"/>
  <c r="Z18" i="37"/>
  <c r="AI16" i="46"/>
  <c r="AN16" i="46"/>
  <c r="Z18" i="19"/>
  <c r="X18" i="19"/>
  <c r="Y18" i="19"/>
  <c r="Z18" i="1"/>
  <c r="X18" i="58"/>
  <c r="Y18" i="58"/>
  <c r="Z18" i="58" s="1"/>
  <c r="AN16" i="10"/>
  <c r="AI16" i="10"/>
  <c r="Z16" i="3"/>
  <c r="X16" i="3"/>
  <c r="Y16" i="3"/>
  <c r="Z18" i="57"/>
  <c r="Y18" i="57"/>
  <c r="X18" i="57"/>
  <c r="AI18" i="36"/>
  <c r="AN18" i="36"/>
  <c r="AI17" i="27"/>
  <c r="AN17" i="27"/>
  <c r="AN18" i="20"/>
  <c r="AI18" i="20"/>
  <c r="AN17" i="90"/>
  <c r="AI17" i="90"/>
  <c r="Y17" i="69"/>
  <c r="Z17" i="69" s="1"/>
  <c r="X17" i="69"/>
  <c r="AH16" i="45"/>
  <c r="AQ16" i="45" s="1"/>
  <c r="X17" i="72"/>
  <c r="Y17" i="72"/>
  <c r="W19" i="31"/>
  <c r="AG18" i="31"/>
  <c r="AP18" i="31" s="1"/>
  <c r="AF18" i="31"/>
  <c r="AO18" i="31" s="1"/>
  <c r="AE18" i="31"/>
  <c r="AH18" i="44"/>
  <c r="AQ18" i="44" s="1"/>
  <c r="AH17" i="77"/>
  <c r="AQ17" i="77" s="1"/>
  <c r="AR16" i="65"/>
  <c r="AG17" i="62"/>
  <c r="AP17" i="62" s="1"/>
  <c r="AF17" i="62"/>
  <c r="AO17" i="62" s="1"/>
  <c r="AE17" i="62"/>
  <c r="W18" i="62"/>
  <c r="Y18" i="24"/>
  <c r="X18" i="24"/>
  <c r="AI17" i="80"/>
  <c r="AN17" i="80"/>
  <c r="AR15" i="60"/>
  <c r="AI16" i="4"/>
  <c r="AN16" i="4"/>
  <c r="AH17" i="93"/>
  <c r="AQ17" i="93" s="1"/>
  <c r="Z18" i="30"/>
  <c r="Y18" i="30"/>
  <c r="X18" i="30"/>
  <c r="AI16" i="55"/>
  <c r="AN16" i="55"/>
  <c r="Y16" i="91"/>
  <c r="X16" i="91"/>
  <c r="X19" i="84"/>
  <c r="Y19" i="84"/>
  <c r="AH17" i="34"/>
  <c r="AQ17" i="34" s="1"/>
  <c r="AF16" i="74"/>
  <c r="AO16" i="74" s="1"/>
  <c r="W17" i="74"/>
  <c r="AG16" i="74"/>
  <c r="AP16" i="74" s="1"/>
  <c r="AE16" i="74"/>
  <c r="AR17" i="31"/>
  <c r="AN17" i="63"/>
  <c r="AI17" i="63"/>
  <c r="Z19" i="25"/>
  <c r="Y17" i="22"/>
  <c r="Z17" i="22" s="1"/>
  <c r="X17" i="22"/>
  <c r="W17" i="64"/>
  <c r="AG16" i="64"/>
  <c r="AP16" i="64" s="1"/>
  <c r="AE16" i="64"/>
  <c r="AF16" i="64"/>
  <c r="AO16" i="64" s="1"/>
  <c r="Z17" i="96"/>
  <c r="Y17" i="96"/>
  <c r="X17" i="96"/>
  <c r="AH18" i="21"/>
  <c r="AQ18" i="21" s="1"/>
  <c r="AI18" i="88"/>
  <c r="AN18" i="88"/>
  <c r="AH17" i="95"/>
  <c r="AQ17" i="95" s="1"/>
  <c r="Z17" i="53"/>
  <c r="Z17" i="38"/>
  <c r="Z18" i="82"/>
  <c r="AR16" i="34"/>
  <c r="X18" i="6"/>
  <c r="Y18" i="6"/>
  <c r="AN17" i="19"/>
  <c r="AI17" i="19"/>
  <c r="AI16" i="76"/>
  <c r="AN16" i="76"/>
  <c r="AI17" i="57"/>
  <c r="AN17" i="57"/>
  <c r="AI16" i="2"/>
  <c r="AN16" i="2"/>
  <c r="AN16" i="61"/>
  <c r="AI16" i="61"/>
  <c r="Z18" i="35"/>
  <c r="Y18" i="35"/>
  <c r="X18" i="35"/>
  <c r="AE18" i="51" l="1"/>
  <c r="W19" i="51"/>
  <c r="AG18" i="51"/>
  <c r="AP18" i="51" s="1"/>
  <c r="AF18" i="51"/>
  <c r="AO18" i="51" s="1"/>
  <c r="W20" i="88"/>
  <c r="AG19" i="88"/>
  <c r="AP19" i="88" s="1"/>
  <c r="AF19" i="88"/>
  <c r="AO19" i="88" s="1"/>
  <c r="AE19" i="88"/>
  <c r="AG17" i="67"/>
  <c r="AP17" i="67" s="1"/>
  <c r="AF17" i="67"/>
  <c r="AO17" i="67" s="1"/>
  <c r="W18" i="67"/>
  <c r="AE17" i="67"/>
  <c r="AF18" i="58"/>
  <c r="AO18" i="58" s="1"/>
  <c r="AE18" i="58"/>
  <c r="AG18" i="58"/>
  <c r="AP18" i="58" s="1"/>
  <c r="W19" i="58"/>
  <c r="AG18" i="63"/>
  <c r="AP18" i="63" s="1"/>
  <c r="AF18" i="63"/>
  <c r="AO18" i="63" s="1"/>
  <c r="W19" i="63"/>
  <c r="AE18" i="63"/>
  <c r="W18" i="86"/>
  <c r="AG17" i="86"/>
  <c r="AP17" i="86" s="1"/>
  <c r="AF17" i="86"/>
  <c r="AO17" i="86" s="1"/>
  <c r="AE17" i="86"/>
  <c r="AF17" i="22"/>
  <c r="AO17" i="22" s="1"/>
  <c r="AE17" i="22"/>
  <c r="W18" i="22"/>
  <c r="AG17" i="22"/>
  <c r="AP17" i="22" s="1"/>
  <c r="AF17" i="69"/>
  <c r="AO17" i="69" s="1"/>
  <c r="AE17" i="69"/>
  <c r="W18" i="69"/>
  <c r="AG17" i="69"/>
  <c r="AP17" i="69" s="1"/>
  <c r="AG17" i="2"/>
  <c r="AP17" i="2" s="1"/>
  <c r="AF17" i="2"/>
  <c r="AO17" i="2" s="1"/>
  <c r="AE17" i="2"/>
  <c r="W18" i="2"/>
  <c r="W19" i="28"/>
  <c r="AG18" i="28"/>
  <c r="AP18" i="28" s="1"/>
  <c r="AF18" i="28"/>
  <c r="AO18" i="28" s="1"/>
  <c r="AE18" i="28"/>
  <c r="AR17" i="19"/>
  <c r="AE16" i="3"/>
  <c r="W17" i="3"/>
  <c r="AG16" i="3"/>
  <c r="AP16" i="3" s="1"/>
  <c r="AF16" i="3"/>
  <c r="AO16" i="3" s="1"/>
  <c r="X19" i="9"/>
  <c r="Y19" i="9"/>
  <c r="AH18" i="90"/>
  <c r="AQ18" i="90" s="1"/>
  <c r="AR17" i="49"/>
  <c r="AF18" i="71"/>
  <c r="AO18" i="71" s="1"/>
  <c r="AE18" i="71"/>
  <c r="W19" i="71"/>
  <c r="AG18" i="71"/>
  <c r="AP18" i="71" s="1"/>
  <c r="AH19" i="36"/>
  <c r="AQ19" i="36" s="1"/>
  <c r="AR17" i="33"/>
  <c r="AR17" i="57"/>
  <c r="AR16" i="76"/>
  <c r="AI16" i="64"/>
  <c r="AN16" i="64"/>
  <c r="W20" i="25"/>
  <c r="AG19" i="25"/>
  <c r="AP19" i="25" s="1"/>
  <c r="AF19" i="25"/>
  <c r="AO19" i="25" s="1"/>
  <c r="AE19" i="25"/>
  <c r="AH16" i="91"/>
  <c r="AQ16" i="91" s="1"/>
  <c r="AR17" i="80"/>
  <c r="Z19" i="31"/>
  <c r="Y19" i="31"/>
  <c r="X19" i="31"/>
  <c r="AR17" i="90"/>
  <c r="AH16" i="3"/>
  <c r="AQ16" i="3" s="1"/>
  <c r="AR16" i="46"/>
  <c r="AI17" i="66"/>
  <c r="AN17" i="66"/>
  <c r="AN16" i="11"/>
  <c r="AI16" i="11"/>
  <c r="W18" i="15"/>
  <c r="AF17" i="15"/>
  <c r="AO17" i="15" s="1"/>
  <c r="AG17" i="15"/>
  <c r="AP17" i="15" s="1"/>
  <c r="AE17" i="15"/>
  <c r="AI17" i="17"/>
  <c r="AN17" i="17"/>
  <c r="AH17" i="61"/>
  <c r="AQ17" i="61" s="1"/>
  <c r="AR15" i="3"/>
  <c r="AR15" i="8"/>
  <c r="AG17" i="4"/>
  <c r="AP17" i="4" s="1"/>
  <c r="AF17" i="4"/>
  <c r="AO17" i="4" s="1"/>
  <c r="AE17" i="4"/>
  <c r="W18" i="4"/>
  <c r="AH17" i="5"/>
  <c r="AQ17" i="5" s="1"/>
  <c r="AH19" i="52"/>
  <c r="AQ19" i="52" s="1"/>
  <c r="W18" i="59"/>
  <c r="AG17" i="59"/>
  <c r="AP17" i="59" s="1"/>
  <c r="AE17" i="59"/>
  <c r="AF17" i="59"/>
  <c r="AO17" i="59" s="1"/>
  <c r="AR16" i="22"/>
  <c r="AN17" i="79"/>
  <c r="AI17" i="79"/>
  <c r="AI17" i="87"/>
  <c r="AN17" i="87"/>
  <c r="AN18" i="21"/>
  <c r="AI18" i="21"/>
  <c r="Y18" i="83"/>
  <c r="Z18" i="83" s="1"/>
  <c r="X18" i="83"/>
  <c r="AH19" i="94"/>
  <c r="AQ19" i="94" s="1"/>
  <c r="AH18" i="56"/>
  <c r="AQ18" i="56" s="1"/>
  <c r="Z18" i="13"/>
  <c r="Y18" i="13"/>
  <c r="X18" i="13"/>
  <c r="AF16" i="8"/>
  <c r="AO16" i="8" s="1"/>
  <c r="AE16" i="8"/>
  <c r="W17" i="8"/>
  <c r="AG16" i="8"/>
  <c r="AP16" i="8" s="1"/>
  <c r="W18" i="14"/>
  <c r="AG17" i="14"/>
  <c r="AP17" i="14" s="1"/>
  <c r="AE17" i="14"/>
  <c r="AF17" i="14"/>
  <c r="AO17" i="14" s="1"/>
  <c r="Z18" i="12"/>
  <c r="X18" i="12"/>
  <c r="Y18" i="12"/>
  <c r="AI17" i="65"/>
  <c r="AN17" i="65"/>
  <c r="Z18" i="77"/>
  <c r="Y18" i="77"/>
  <c r="X18" i="77"/>
  <c r="AN17" i="40"/>
  <c r="AI17" i="40"/>
  <c r="AG18" i="70"/>
  <c r="AP18" i="70" s="1"/>
  <c r="AF18" i="70"/>
  <c r="AO18" i="70" s="1"/>
  <c r="AE18" i="70"/>
  <c r="W19" i="70"/>
  <c r="AF18" i="82"/>
  <c r="AO18" i="82" s="1"/>
  <c r="AE18" i="82"/>
  <c r="W19" i="82"/>
  <c r="AG18" i="82"/>
  <c r="AP18" i="82" s="1"/>
  <c r="AR16" i="4"/>
  <c r="AN18" i="31"/>
  <c r="AI18" i="31"/>
  <c r="AH17" i="72"/>
  <c r="AQ17" i="72" s="1"/>
  <c r="AR18" i="20"/>
  <c r="AH18" i="57"/>
  <c r="AQ18" i="57" s="1"/>
  <c r="AR16" i="10"/>
  <c r="X17" i="11"/>
  <c r="Y17" i="11"/>
  <c r="AR17" i="43"/>
  <c r="AH18" i="26"/>
  <c r="AQ18" i="26" s="1"/>
  <c r="Z18" i="90"/>
  <c r="Z17" i="61"/>
  <c r="AH17" i="10"/>
  <c r="AQ17" i="10" s="1"/>
  <c r="AR16" i="59"/>
  <c r="AH17" i="32"/>
  <c r="AQ17" i="32" s="1"/>
  <c r="Z17" i="5"/>
  <c r="AH18" i="49"/>
  <c r="AQ18" i="49" s="1"/>
  <c r="AH19" i="78"/>
  <c r="AQ19" i="78" s="1"/>
  <c r="AI16" i="23"/>
  <c r="AN16" i="23"/>
  <c r="Y18" i="93"/>
  <c r="X18" i="93"/>
  <c r="AH18" i="80"/>
  <c r="AQ18" i="80" s="1"/>
  <c r="AH18" i="68"/>
  <c r="AQ18" i="68" s="1"/>
  <c r="Z18" i="56"/>
  <c r="AH18" i="33"/>
  <c r="AQ18" i="33" s="1"/>
  <c r="X17" i="42"/>
  <c r="Y17" i="42"/>
  <c r="Z17" i="42" s="1"/>
  <c r="AR17" i="89"/>
  <c r="AR18" i="47"/>
  <c r="AI17" i="50"/>
  <c r="AN17" i="50"/>
  <c r="X18" i="75"/>
  <c r="Y18" i="75"/>
  <c r="X17" i="45"/>
  <c r="Y17" i="45"/>
  <c r="Z17" i="45" s="1"/>
  <c r="X17" i="60"/>
  <c r="Z17" i="60" s="1"/>
  <c r="Y17" i="60"/>
  <c r="W19" i="30"/>
  <c r="AG18" i="30"/>
  <c r="AP18" i="30" s="1"/>
  <c r="AF18" i="30"/>
  <c r="AO18" i="30" s="1"/>
  <c r="AE18" i="30"/>
  <c r="AH18" i="24"/>
  <c r="AQ18" i="24" s="1"/>
  <c r="AR18" i="36"/>
  <c r="W19" i="1"/>
  <c r="AG18" i="1"/>
  <c r="AP18" i="1" s="1"/>
  <c r="AF18" i="1"/>
  <c r="AO18" i="1" s="1"/>
  <c r="AE18" i="1"/>
  <c r="AR17" i="81"/>
  <c r="AH19" i="47"/>
  <c r="AQ19" i="47" s="1"/>
  <c r="AR16" i="86"/>
  <c r="AN17" i="95"/>
  <c r="AI17" i="95"/>
  <c r="AH17" i="55"/>
  <c r="AQ17" i="55" s="1"/>
  <c r="W20" i="94"/>
  <c r="AG19" i="94"/>
  <c r="AP19" i="94" s="1"/>
  <c r="AF19" i="94"/>
  <c r="AO19" i="94" s="1"/>
  <c r="AE19" i="94"/>
  <c r="AH18" i="43"/>
  <c r="AQ18" i="43" s="1"/>
  <c r="AR17" i="6"/>
  <c r="AI18" i="85"/>
  <c r="AN18" i="85"/>
  <c r="AR15" i="91"/>
  <c r="AR16" i="32"/>
  <c r="AR16" i="69"/>
  <c r="AR17" i="16"/>
  <c r="AR17" i="51"/>
  <c r="AH18" i="16"/>
  <c r="AQ18" i="16" s="1"/>
  <c r="Z19" i="44"/>
  <c r="Y19" i="44"/>
  <c r="X19" i="44"/>
  <c r="Y18" i="34"/>
  <c r="Z18" i="34" s="1"/>
  <c r="X18" i="34"/>
  <c r="AH18" i="35"/>
  <c r="AQ18" i="35" s="1"/>
  <c r="AR16" i="2"/>
  <c r="AH17" i="96"/>
  <c r="AQ17" i="96" s="1"/>
  <c r="Z17" i="64"/>
  <c r="X17" i="64"/>
  <c r="Y17" i="64"/>
  <c r="Z16" i="91"/>
  <c r="W18" i="38"/>
  <c r="AG17" i="38"/>
  <c r="AP17" i="38" s="1"/>
  <c r="AF17" i="38"/>
  <c r="AO17" i="38" s="1"/>
  <c r="AE17" i="38"/>
  <c r="AH17" i="22"/>
  <c r="AQ17" i="22" s="1"/>
  <c r="Z18" i="24"/>
  <c r="Z17" i="72"/>
  <c r="AH17" i="69"/>
  <c r="AQ17" i="69" s="1"/>
  <c r="AH18" i="19"/>
  <c r="AQ18" i="19" s="1"/>
  <c r="AR18" i="78"/>
  <c r="Z18" i="66"/>
  <c r="X18" i="66"/>
  <c r="Y18" i="66"/>
  <c r="AI18" i="9"/>
  <c r="AN18" i="9"/>
  <c r="AN16" i="48"/>
  <c r="AI16" i="48"/>
  <c r="AH17" i="2"/>
  <c r="AQ17" i="2" s="1"/>
  <c r="AH17" i="76"/>
  <c r="AQ17" i="76" s="1"/>
  <c r="Z17" i="10"/>
  <c r="AH18" i="89"/>
  <c r="AQ18" i="89" s="1"/>
  <c r="Z17" i="32"/>
  <c r="Z19" i="47"/>
  <c r="AR17" i="58"/>
  <c r="Z18" i="29"/>
  <c r="X18" i="29"/>
  <c r="Y18" i="29"/>
  <c r="Z19" i="78"/>
  <c r="Z18" i="79"/>
  <c r="X18" i="79"/>
  <c r="Y18" i="79"/>
  <c r="Z18" i="87"/>
  <c r="X18" i="87"/>
  <c r="Y18" i="87"/>
  <c r="AH18" i="27"/>
  <c r="AQ18" i="27" s="1"/>
  <c r="Z19" i="36"/>
  <c r="AH17" i="46"/>
  <c r="AQ17" i="46" s="1"/>
  <c r="AI17" i="83"/>
  <c r="AN17" i="83"/>
  <c r="AH18" i="81"/>
  <c r="AQ18" i="81" s="1"/>
  <c r="Z17" i="55"/>
  <c r="Z18" i="43"/>
  <c r="Z18" i="33"/>
  <c r="Z19" i="85"/>
  <c r="X19" i="85"/>
  <c r="Y19" i="85"/>
  <c r="AR17" i="26"/>
  <c r="AN17" i="75"/>
  <c r="AI17" i="75"/>
  <c r="Z18" i="16"/>
  <c r="X18" i="65"/>
  <c r="Y18" i="65"/>
  <c r="AR17" i="28"/>
  <c r="AR17" i="39"/>
  <c r="AF19" i="52"/>
  <c r="AO19" i="52" s="1"/>
  <c r="AE19" i="52"/>
  <c r="AG19" i="52"/>
  <c r="AP19" i="52" s="1"/>
  <c r="W20" i="52"/>
  <c r="AH19" i="88"/>
  <c r="AQ19" i="88" s="1"/>
  <c r="AR17" i="30"/>
  <c r="AE18" i="35"/>
  <c r="W19" i="35"/>
  <c r="AF18" i="35"/>
  <c r="AO18" i="35" s="1"/>
  <c r="AG18" i="35"/>
  <c r="AP18" i="35" s="1"/>
  <c r="AH18" i="6"/>
  <c r="AQ18" i="6" s="1"/>
  <c r="AG17" i="53"/>
  <c r="AP17" i="53" s="1"/>
  <c r="AF17" i="53"/>
  <c r="AO17" i="53" s="1"/>
  <c r="W18" i="53"/>
  <c r="AE17" i="53"/>
  <c r="W18" i="96"/>
  <c r="AG17" i="96"/>
  <c r="AP17" i="96" s="1"/>
  <c r="AF17" i="96"/>
  <c r="AO17" i="96" s="1"/>
  <c r="AE17" i="96"/>
  <c r="AH19" i="84"/>
  <c r="AQ19" i="84" s="1"/>
  <c r="AR16" i="55"/>
  <c r="X18" i="62"/>
  <c r="Y18" i="62"/>
  <c r="Z18" i="62" s="1"/>
  <c r="AG18" i="57"/>
  <c r="AP18" i="57" s="1"/>
  <c r="AF18" i="57"/>
  <c r="AO18" i="57" s="1"/>
  <c r="AE18" i="57"/>
  <c r="W19" i="57"/>
  <c r="AG18" i="19"/>
  <c r="AP18" i="19" s="1"/>
  <c r="AF18" i="19"/>
  <c r="AO18" i="19" s="1"/>
  <c r="AE18" i="19"/>
  <c r="W19" i="19"/>
  <c r="AF17" i="73"/>
  <c r="AO17" i="73" s="1"/>
  <c r="W18" i="73"/>
  <c r="AE17" i="73"/>
  <c r="AG17" i="73"/>
  <c r="AP17" i="73" s="1"/>
  <c r="AH18" i="39"/>
  <c r="AQ18" i="39" s="1"/>
  <c r="X18" i="7"/>
  <c r="Z18" i="7" s="1"/>
  <c r="Y18" i="7"/>
  <c r="W19" i="26"/>
  <c r="AG18" i="26"/>
  <c r="AP18" i="26" s="1"/>
  <c r="AF18" i="26"/>
  <c r="AO18" i="26" s="1"/>
  <c r="AE18" i="26"/>
  <c r="X18" i="17"/>
  <c r="Y18" i="17"/>
  <c r="Z18" i="40"/>
  <c r="X18" i="40"/>
  <c r="Y18" i="40"/>
  <c r="AH19" i="20"/>
  <c r="AQ19" i="20" s="1"/>
  <c r="W18" i="76"/>
  <c r="AG17" i="76"/>
  <c r="AP17" i="76" s="1"/>
  <c r="AE17" i="76"/>
  <c r="AF17" i="76"/>
  <c r="AO17" i="76" s="1"/>
  <c r="AG17" i="54"/>
  <c r="AP17" i="54" s="1"/>
  <c r="AF17" i="54"/>
  <c r="AO17" i="54" s="1"/>
  <c r="AE17" i="54"/>
  <c r="W18" i="54"/>
  <c r="AE18" i="89"/>
  <c r="AF18" i="89"/>
  <c r="AO18" i="89" s="1"/>
  <c r="AG18" i="89"/>
  <c r="AP18" i="89" s="1"/>
  <c r="W19" i="89"/>
  <c r="AR17" i="68"/>
  <c r="AR17" i="70"/>
  <c r="AG18" i="49"/>
  <c r="AP18" i="49" s="1"/>
  <c r="AF18" i="49"/>
  <c r="AO18" i="49" s="1"/>
  <c r="AE18" i="49"/>
  <c r="W19" i="49"/>
  <c r="AE18" i="41"/>
  <c r="AF18" i="41"/>
  <c r="AO18" i="41" s="1"/>
  <c r="W19" i="41"/>
  <c r="AG18" i="41"/>
  <c r="AP18" i="41" s="1"/>
  <c r="AH17" i="59"/>
  <c r="AQ17" i="59" s="1"/>
  <c r="AR18" i="84"/>
  <c r="W19" i="27"/>
  <c r="AG18" i="27"/>
  <c r="AP18" i="27" s="1"/>
  <c r="AF18" i="27"/>
  <c r="AO18" i="27" s="1"/>
  <c r="AE18" i="27"/>
  <c r="W18" i="46"/>
  <c r="AG17" i="46"/>
  <c r="AP17" i="46" s="1"/>
  <c r="AF17" i="46"/>
  <c r="AO17" i="46" s="1"/>
  <c r="AE17" i="46"/>
  <c r="X18" i="95"/>
  <c r="Y18" i="95"/>
  <c r="Z18" i="95" s="1"/>
  <c r="W19" i="81"/>
  <c r="AG18" i="81"/>
  <c r="AP18" i="81" s="1"/>
  <c r="AF18" i="81"/>
  <c r="AO18" i="81" s="1"/>
  <c r="AE18" i="81"/>
  <c r="AN17" i="93"/>
  <c r="AI17" i="93"/>
  <c r="Z18" i="80"/>
  <c r="Z18" i="68"/>
  <c r="AR17" i="71"/>
  <c r="AH17" i="86"/>
  <c r="AQ17" i="86" s="1"/>
  <c r="AI17" i="13"/>
  <c r="AN17" i="13"/>
  <c r="AH17" i="14"/>
  <c r="AQ17" i="14" s="1"/>
  <c r="Z18" i="50"/>
  <c r="X18" i="50"/>
  <c r="Y18" i="50"/>
  <c r="AI18" i="44"/>
  <c r="AN18" i="44"/>
  <c r="AN16" i="45"/>
  <c r="AI16" i="45"/>
  <c r="AI17" i="77"/>
  <c r="AN17" i="77"/>
  <c r="AN16" i="60"/>
  <c r="AI16" i="60"/>
  <c r="AR17" i="63"/>
  <c r="Y17" i="74"/>
  <c r="X17" i="74"/>
  <c r="Z17" i="74" s="1"/>
  <c r="AF18" i="37"/>
  <c r="AO18" i="37" s="1"/>
  <c r="AE18" i="37"/>
  <c r="W19" i="37"/>
  <c r="AG18" i="37"/>
  <c r="AP18" i="37" s="1"/>
  <c r="AH18" i="28"/>
  <c r="AQ18" i="28" s="1"/>
  <c r="AR16" i="61"/>
  <c r="Z18" i="6"/>
  <c r="AR18" i="88"/>
  <c r="AI16" i="74"/>
  <c r="AN16" i="74"/>
  <c r="Z19" i="84"/>
  <c r="AH18" i="30"/>
  <c r="AQ18" i="30" s="1"/>
  <c r="AN17" i="62"/>
  <c r="AI17" i="62"/>
  <c r="AR17" i="27"/>
  <c r="AH18" i="58"/>
  <c r="AQ18" i="58" s="1"/>
  <c r="AE17" i="18"/>
  <c r="AG17" i="18"/>
  <c r="AP17" i="18" s="1"/>
  <c r="W18" i="18"/>
  <c r="AF17" i="18"/>
  <c r="AO17" i="18" s="1"/>
  <c r="AH18" i="51"/>
  <c r="AQ18" i="51" s="1"/>
  <c r="Z18" i="39"/>
  <c r="AR18" i="94"/>
  <c r="AN17" i="7"/>
  <c r="AI17" i="7"/>
  <c r="AR16" i="5"/>
  <c r="Y17" i="48"/>
  <c r="X17" i="48"/>
  <c r="Z17" i="48" s="1"/>
  <c r="Z19" i="20"/>
  <c r="AR16" i="96"/>
  <c r="AH18" i="63"/>
  <c r="AQ18" i="63" s="1"/>
  <c r="W17" i="92"/>
  <c r="AG16" i="92"/>
  <c r="AP16" i="92" s="1"/>
  <c r="AE16" i="92"/>
  <c r="AF16" i="92"/>
  <c r="AO16" i="92" s="1"/>
  <c r="AH17" i="4"/>
  <c r="AQ17" i="4" s="1"/>
  <c r="AR16" i="67"/>
  <c r="AH18" i="71"/>
  <c r="AQ18" i="71" s="1"/>
  <c r="AI17" i="29"/>
  <c r="AN17" i="29"/>
  <c r="X17" i="23"/>
  <c r="Y17" i="23"/>
  <c r="Z17" i="23" s="1"/>
  <c r="AH18" i="70"/>
  <c r="AQ18" i="70" s="1"/>
  <c r="AR17" i="35"/>
  <c r="AR17" i="56"/>
  <c r="X19" i="21"/>
  <c r="Z19" i="21" s="1"/>
  <c r="Y19" i="21"/>
  <c r="AR16" i="72"/>
  <c r="AR16" i="14"/>
  <c r="AR18" i="52"/>
  <c r="AN16" i="42"/>
  <c r="AI16" i="42"/>
  <c r="AH17" i="67"/>
  <c r="AQ17" i="67" s="1"/>
  <c r="AH16" i="8"/>
  <c r="AQ16" i="8" s="1"/>
  <c r="AR17" i="24"/>
  <c r="AI17" i="12"/>
  <c r="AN17" i="12"/>
  <c r="AI17" i="34"/>
  <c r="AN17" i="34"/>
  <c r="W19" i="7" l="1"/>
  <c r="AF18" i="7"/>
  <c r="AO18" i="7" s="1"/>
  <c r="AG18" i="7"/>
  <c r="AP18" i="7" s="1"/>
  <c r="AE18" i="7"/>
  <c r="W19" i="83"/>
  <c r="AG18" i="83"/>
  <c r="AP18" i="83" s="1"/>
  <c r="AF18" i="83"/>
  <c r="AO18" i="83" s="1"/>
  <c r="AE18" i="83"/>
  <c r="AF17" i="23"/>
  <c r="AO17" i="23" s="1"/>
  <c r="AE17" i="23"/>
  <c r="W18" i="23"/>
  <c r="AG17" i="23"/>
  <c r="AP17" i="23" s="1"/>
  <c r="W18" i="74"/>
  <c r="AG17" i="74"/>
  <c r="AP17" i="74" s="1"/>
  <c r="AE17" i="74"/>
  <c r="AF17" i="74"/>
  <c r="AO17" i="74" s="1"/>
  <c r="W20" i="21"/>
  <c r="AF19" i="21"/>
  <c r="AO19" i="21" s="1"/>
  <c r="AG19" i="21"/>
  <c r="AP19" i="21" s="1"/>
  <c r="AE19" i="21"/>
  <c r="AF17" i="48"/>
  <c r="AO17" i="48" s="1"/>
  <c r="AE17" i="48"/>
  <c r="W18" i="48"/>
  <c r="AG17" i="48"/>
  <c r="AP17" i="48" s="1"/>
  <c r="W19" i="62"/>
  <c r="AG18" i="62"/>
  <c r="AP18" i="62" s="1"/>
  <c r="AE18" i="62"/>
  <c r="AF18" i="62"/>
  <c r="AO18" i="62" s="1"/>
  <c r="AG17" i="60"/>
  <c r="AP17" i="60" s="1"/>
  <c r="AF17" i="60"/>
  <c r="AO17" i="60" s="1"/>
  <c r="W18" i="60"/>
  <c r="AE17" i="60"/>
  <c r="W19" i="34"/>
  <c r="AG18" i="34"/>
  <c r="AP18" i="34" s="1"/>
  <c r="AF18" i="34"/>
  <c r="AO18" i="34" s="1"/>
  <c r="AE18" i="34"/>
  <c r="AF17" i="45"/>
  <c r="AO17" i="45" s="1"/>
  <c r="AE17" i="45"/>
  <c r="W18" i="45"/>
  <c r="AG17" i="45"/>
  <c r="AP17" i="45" s="1"/>
  <c r="AE18" i="95"/>
  <c r="W19" i="95"/>
  <c r="AG18" i="95"/>
  <c r="AP18" i="95" s="1"/>
  <c r="AF18" i="95"/>
  <c r="AO18" i="95" s="1"/>
  <c r="AF17" i="42"/>
  <c r="AO17" i="42" s="1"/>
  <c r="AE17" i="42"/>
  <c r="W18" i="42"/>
  <c r="AG17" i="42"/>
  <c r="AP17" i="42" s="1"/>
  <c r="Y19" i="41"/>
  <c r="X19" i="41"/>
  <c r="Z19" i="89"/>
  <c r="Y19" i="89"/>
  <c r="X19" i="89"/>
  <c r="AN17" i="54"/>
  <c r="AI17" i="54"/>
  <c r="Y18" i="76"/>
  <c r="Z18" i="76" s="1"/>
  <c r="X18" i="76"/>
  <c r="AI17" i="73"/>
  <c r="AN17" i="73"/>
  <c r="AI18" i="30"/>
  <c r="AN18" i="30"/>
  <c r="AH18" i="93"/>
  <c r="AQ18" i="93" s="1"/>
  <c r="AF18" i="50"/>
  <c r="AO18" i="50" s="1"/>
  <c r="AE18" i="50"/>
  <c r="AG18" i="50"/>
  <c r="AP18" i="50" s="1"/>
  <c r="W19" i="50"/>
  <c r="AR17" i="62"/>
  <c r="W19" i="6"/>
  <c r="AF18" i="6"/>
  <c r="AO18" i="6" s="1"/>
  <c r="AG18" i="6"/>
  <c r="AP18" i="6" s="1"/>
  <c r="AE18" i="6"/>
  <c r="AR16" i="60"/>
  <c r="AR17" i="93"/>
  <c r="Y19" i="81"/>
  <c r="X19" i="81"/>
  <c r="Z19" i="81" s="1"/>
  <c r="Y19" i="27"/>
  <c r="X19" i="27"/>
  <c r="AN18" i="49"/>
  <c r="AI18" i="49"/>
  <c r="X18" i="54"/>
  <c r="Y18" i="54"/>
  <c r="Z18" i="54" s="1"/>
  <c r="AH18" i="40"/>
  <c r="AQ18" i="40" s="1"/>
  <c r="AN18" i="26"/>
  <c r="AI18" i="26"/>
  <c r="AN18" i="19"/>
  <c r="AI18" i="19"/>
  <c r="AN17" i="96"/>
  <c r="AI17" i="96"/>
  <c r="AN19" i="52"/>
  <c r="AI19" i="52"/>
  <c r="AF18" i="43"/>
  <c r="AO18" i="43" s="1"/>
  <c r="AE18" i="43"/>
  <c r="W19" i="43"/>
  <c r="AG18" i="43"/>
  <c r="AP18" i="43" s="1"/>
  <c r="AH18" i="79"/>
  <c r="AQ18" i="79" s="1"/>
  <c r="AN17" i="38"/>
  <c r="AI17" i="38"/>
  <c r="AH17" i="64"/>
  <c r="AQ17" i="64" s="1"/>
  <c r="AN19" i="94"/>
  <c r="AI19" i="94"/>
  <c r="AR17" i="95"/>
  <c r="AF18" i="90"/>
  <c r="AO18" i="90" s="1"/>
  <c r="AG18" i="90"/>
  <c r="AP18" i="90" s="1"/>
  <c r="AE18" i="90"/>
  <c r="W19" i="90"/>
  <c r="AN18" i="70"/>
  <c r="AI18" i="70"/>
  <c r="AE18" i="12"/>
  <c r="W19" i="12"/>
  <c r="AF18" i="12"/>
  <c r="AO18" i="12" s="1"/>
  <c r="AG18" i="12"/>
  <c r="AP18" i="12" s="1"/>
  <c r="Z17" i="8"/>
  <c r="X17" i="8"/>
  <c r="Y17" i="8"/>
  <c r="Y18" i="15"/>
  <c r="X18" i="15"/>
  <c r="Z18" i="67"/>
  <c r="X18" i="67"/>
  <c r="Y18" i="67"/>
  <c r="AF17" i="55"/>
  <c r="AO17" i="55" s="1"/>
  <c r="AE17" i="55"/>
  <c r="AG17" i="55"/>
  <c r="AP17" i="55" s="1"/>
  <c r="W18" i="55"/>
  <c r="AF18" i="79"/>
  <c r="AO18" i="79" s="1"/>
  <c r="AE18" i="79"/>
  <c r="AG18" i="79"/>
  <c r="AP18" i="79" s="1"/>
  <c r="W19" i="79"/>
  <c r="W18" i="72"/>
  <c r="AF17" i="72"/>
  <c r="AO17" i="72" s="1"/>
  <c r="AE17" i="72"/>
  <c r="AG17" i="72"/>
  <c r="AP17" i="72" s="1"/>
  <c r="W20" i="44"/>
  <c r="AG19" i="44"/>
  <c r="AP19" i="44" s="1"/>
  <c r="AF19" i="44"/>
  <c r="AO19" i="44" s="1"/>
  <c r="AE19" i="44"/>
  <c r="AH18" i="75"/>
  <c r="AQ18" i="75" s="1"/>
  <c r="AG17" i="5"/>
  <c r="AP17" i="5" s="1"/>
  <c r="AF17" i="5"/>
  <c r="AO17" i="5" s="1"/>
  <c r="AE17" i="5"/>
  <c r="W18" i="5"/>
  <c r="AE18" i="39"/>
  <c r="AG18" i="39"/>
  <c r="AP18" i="39" s="1"/>
  <c r="AF18" i="39"/>
  <c r="AO18" i="39" s="1"/>
  <c r="W19" i="39"/>
  <c r="AR18" i="44"/>
  <c r="W19" i="40"/>
  <c r="AG18" i="40"/>
  <c r="AP18" i="40" s="1"/>
  <c r="AE18" i="40"/>
  <c r="AF18" i="40"/>
  <c r="AO18" i="40" s="1"/>
  <c r="AH18" i="65"/>
  <c r="AQ18" i="65" s="1"/>
  <c r="X19" i="82"/>
  <c r="Y19" i="82"/>
  <c r="W19" i="77"/>
  <c r="AG18" i="77"/>
  <c r="AP18" i="77" s="1"/>
  <c r="AF18" i="77"/>
  <c r="AO18" i="77" s="1"/>
  <c r="AE18" i="77"/>
  <c r="AI16" i="8"/>
  <c r="AN16" i="8"/>
  <c r="AR16" i="11"/>
  <c r="AF19" i="31"/>
  <c r="AO19" i="31" s="1"/>
  <c r="AE19" i="31"/>
  <c r="AG19" i="31"/>
  <c r="AP19" i="31" s="1"/>
  <c r="W20" i="31"/>
  <c r="Y20" i="25"/>
  <c r="X20" i="25"/>
  <c r="Z20" i="25" s="1"/>
  <c r="X17" i="3"/>
  <c r="Y17" i="3"/>
  <c r="Y18" i="22"/>
  <c r="X18" i="22"/>
  <c r="Z18" i="22" s="1"/>
  <c r="X19" i="58"/>
  <c r="Y19" i="58"/>
  <c r="X20" i="88"/>
  <c r="Y20" i="88"/>
  <c r="Z20" i="88" s="1"/>
  <c r="AR16" i="42"/>
  <c r="AH17" i="23"/>
  <c r="AQ17" i="23" s="1"/>
  <c r="AR17" i="13"/>
  <c r="AH18" i="95"/>
  <c r="AQ18" i="95" s="1"/>
  <c r="Y18" i="46"/>
  <c r="X18" i="46"/>
  <c r="Z18" i="73"/>
  <c r="Y18" i="73"/>
  <c r="X18" i="73"/>
  <c r="AH18" i="62"/>
  <c r="AQ18" i="62" s="1"/>
  <c r="AI18" i="35"/>
  <c r="AN18" i="35"/>
  <c r="Z18" i="65"/>
  <c r="AR17" i="83"/>
  <c r="W20" i="36"/>
  <c r="AG19" i="36"/>
  <c r="AP19" i="36" s="1"/>
  <c r="AF19" i="36"/>
  <c r="AO19" i="36" s="1"/>
  <c r="AE19" i="36"/>
  <c r="W20" i="78"/>
  <c r="AE19" i="78"/>
  <c r="AG19" i="78"/>
  <c r="AP19" i="78" s="1"/>
  <c r="AF19" i="78"/>
  <c r="AO19" i="78" s="1"/>
  <c r="AE19" i="47"/>
  <c r="W20" i="47"/>
  <c r="AG19" i="47"/>
  <c r="AP19" i="47" s="1"/>
  <c r="AF19" i="47"/>
  <c r="AO19" i="47" s="1"/>
  <c r="AR18" i="9"/>
  <c r="AG18" i="24"/>
  <c r="AP18" i="24" s="1"/>
  <c r="AF18" i="24"/>
  <c r="AO18" i="24" s="1"/>
  <c r="AE18" i="24"/>
  <c r="W19" i="24"/>
  <c r="AH18" i="34"/>
  <c r="AQ18" i="34" s="1"/>
  <c r="Y19" i="1"/>
  <c r="Z19" i="1" s="1"/>
  <c r="X19" i="1"/>
  <c r="Z18" i="75"/>
  <c r="AR18" i="31"/>
  <c r="AI17" i="14"/>
  <c r="AN17" i="14"/>
  <c r="AH18" i="83"/>
  <c r="AQ18" i="83" s="1"/>
  <c r="AR17" i="87"/>
  <c r="AI17" i="59"/>
  <c r="AN17" i="59"/>
  <c r="AR17" i="17"/>
  <c r="AI16" i="3"/>
  <c r="AN16" i="3"/>
  <c r="Z19" i="28"/>
  <c r="Y19" i="28"/>
  <c r="X19" i="28"/>
  <c r="AI17" i="22"/>
  <c r="AN17" i="22"/>
  <c r="Y18" i="86"/>
  <c r="Z18" i="86" s="1"/>
  <c r="X18" i="86"/>
  <c r="AI16" i="92"/>
  <c r="AN16" i="92"/>
  <c r="Y19" i="35"/>
  <c r="X19" i="35"/>
  <c r="Z19" i="35" s="1"/>
  <c r="AR17" i="34"/>
  <c r="Z17" i="92"/>
  <c r="X17" i="92"/>
  <c r="Y17" i="92"/>
  <c r="W20" i="20"/>
  <c r="AG19" i="20"/>
  <c r="AP19" i="20" s="1"/>
  <c r="AE19" i="20"/>
  <c r="AF19" i="20"/>
  <c r="AO19" i="20" s="1"/>
  <c r="AR17" i="7"/>
  <c r="AR16" i="74"/>
  <c r="X19" i="37"/>
  <c r="Y19" i="37"/>
  <c r="AR17" i="77"/>
  <c r="AH18" i="50"/>
  <c r="AQ18" i="50" s="1"/>
  <c r="AN18" i="81"/>
  <c r="AI18" i="81"/>
  <c r="AI18" i="27"/>
  <c r="AN18" i="27"/>
  <c r="AH18" i="17"/>
  <c r="AQ18" i="17" s="1"/>
  <c r="Y19" i="26"/>
  <c r="X19" i="26"/>
  <c r="Z19" i="26" s="1"/>
  <c r="Z19" i="57"/>
  <c r="X19" i="57"/>
  <c r="Y19" i="57"/>
  <c r="Z18" i="96"/>
  <c r="Y18" i="96"/>
  <c r="X18" i="96"/>
  <c r="AF18" i="16"/>
  <c r="AO18" i="16" s="1"/>
  <c r="AE18" i="16"/>
  <c r="W19" i="16"/>
  <c r="AG18" i="16"/>
  <c r="AP18" i="16" s="1"/>
  <c r="AH19" i="85"/>
  <c r="AQ19" i="85" s="1"/>
  <c r="AH18" i="87"/>
  <c r="AQ18" i="87" s="1"/>
  <c r="AE17" i="32"/>
  <c r="W18" i="32"/>
  <c r="AG17" i="32"/>
  <c r="AP17" i="32" s="1"/>
  <c r="AF17" i="32"/>
  <c r="AO17" i="32" s="1"/>
  <c r="W18" i="10"/>
  <c r="AG17" i="10"/>
  <c r="AP17" i="10" s="1"/>
  <c r="AF17" i="10"/>
  <c r="AO17" i="10" s="1"/>
  <c r="AE17" i="10"/>
  <c r="X18" i="38"/>
  <c r="Y18" i="38"/>
  <c r="AR18" i="85"/>
  <c r="Y20" i="94"/>
  <c r="X20" i="94"/>
  <c r="Z20" i="94" s="1"/>
  <c r="Z18" i="93"/>
  <c r="AH17" i="11"/>
  <c r="AQ17" i="11" s="1"/>
  <c r="AN18" i="82"/>
  <c r="AI18" i="82"/>
  <c r="AR17" i="40"/>
  <c r="AR17" i="65"/>
  <c r="AH18" i="13"/>
  <c r="AQ18" i="13" s="1"/>
  <c r="AR17" i="79"/>
  <c r="X18" i="4"/>
  <c r="Y18" i="4"/>
  <c r="AI17" i="15"/>
  <c r="AN17" i="15"/>
  <c r="AR16" i="64"/>
  <c r="AH19" i="9"/>
  <c r="AQ19" i="9" s="1"/>
  <c r="Y18" i="69"/>
  <c r="Z18" i="69" s="1"/>
  <c r="X18" i="69"/>
  <c r="AN18" i="63"/>
  <c r="AI18" i="63"/>
  <c r="AN18" i="58"/>
  <c r="AI18" i="58"/>
  <c r="AI17" i="18"/>
  <c r="AN17" i="18"/>
  <c r="AH17" i="74"/>
  <c r="AQ17" i="74" s="1"/>
  <c r="AH17" i="48"/>
  <c r="AQ17" i="48" s="1"/>
  <c r="AR16" i="45"/>
  <c r="AG18" i="68"/>
  <c r="AP18" i="68" s="1"/>
  <c r="AF18" i="68"/>
  <c r="AO18" i="68" s="1"/>
  <c r="W19" i="68"/>
  <c r="AE18" i="68"/>
  <c r="AI18" i="41"/>
  <c r="AN18" i="41"/>
  <c r="Z18" i="17"/>
  <c r="AN18" i="57"/>
  <c r="AI18" i="57"/>
  <c r="AN17" i="53"/>
  <c r="AI17" i="53"/>
  <c r="X20" i="52"/>
  <c r="Y20" i="52"/>
  <c r="AR17" i="75"/>
  <c r="AF19" i="85"/>
  <c r="AO19" i="85" s="1"/>
  <c r="W20" i="85"/>
  <c r="AG19" i="85"/>
  <c r="AP19" i="85" s="1"/>
  <c r="AE19" i="85"/>
  <c r="W19" i="87"/>
  <c r="AG18" i="87"/>
  <c r="AP18" i="87" s="1"/>
  <c r="AF18" i="87"/>
  <c r="AO18" i="87" s="1"/>
  <c r="AE18" i="87"/>
  <c r="AH18" i="29"/>
  <c r="AQ18" i="29" s="1"/>
  <c r="AH18" i="66"/>
  <c r="AQ18" i="66" s="1"/>
  <c r="W17" i="91"/>
  <c r="AG16" i="91"/>
  <c r="AP16" i="91" s="1"/>
  <c r="AF16" i="91"/>
  <c r="AO16" i="91" s="1"/>
  <c r="AE16" i="91"/>
  <c r="Y19" i="30"/>
  <c r="X19" i="30"/>
  <c r="Z19" i="30" s="1"/>
  <c r="AH17" i="45"/>
  <c r="AQ17" i="45" s="1"/>
  <c r="AR17" i="50"/>
  <c r="AH17" i="42"/>
  <c r="AQ17" i="42" s="1"/>
  <c r="Z17" i="11"/>
  <c r="Y18" i="14"/>
  <c r="Z18" i="14" s="1"/>
  <c r="X18" i="14"/>
  <c r="Y18" i="59"/>
  <c r="Z18" i="59" s="1"/>
  <c r="X18" i="59"/>
  <c r="AN17" i="4"/>
  <c r="AI17" i="4"/>
  <c r="AR17" i="66"/>
  <c r="AN19" i="25"/>
  <c r="AI19" i="25"/>
  <c r="X19" i="71"/>
  <c r="Y19" i="71"/>
  <c r="Z19" i="9"/>
  <c r="Z18" i="2"/>
  <c r="Y18" i="2"/>
  <c r="X18" i="2"/>
  <c r="AI17" i="69"/>
  <c r="AN17" i="69"/>
  <c r="AN17" i="86"/>
  <c r="AI17" i="86"/>
  <c r="X19" i="63"/>
  <c r="Y19" i="63"/>
  <c r="AN19" i="88"/>
  <c r="AI19" i="88"/>
  <c r="Z19" i="51"/>
  <c r="Y19" i="51"/>
  <c r="X19" i="51"/>
  <c r="AF19" i="84"/>
  <c r="AO19" i="84" s="1"/>
  <c r="AE19" i="84"/>
  <c r="W20" i="84"/>
  <c r="AG19" i="84"/>
  <c r="AP19" i="84" s="1"/>
  <c r="AE17" i="64"/>
  <c r="W18" i="64"/>
  <c r="AG17" i="64"/>
  <c r="AP17" i="64" s="1"/>
  <c r="AF17" i="64"/>
  <c r="AO17" i="64" s="1"/>
  <c r="AH17" i="60"/>
  <c r="AQ17" i="60" s="1"/>
  <c r="AR17" i="12"/>
  <c r="AH19" i="21"/>
  <c r="AQ19" i="21" s="1"/>
  <c r="AR17" i="29"/>
  <c r="Y18" i="18"/>
  <c r="Z18" i="18" s="1"/>
  <c r="X18" i="18"/>
  <c r="AI18" i="37"/>
  <c r="AN18" i="37"/>
  <c r="W19" i="80"/>
  <c r="AG18" i="80"/>
  <c r="AP18" i="80" s="1"/>
  <c r="AF18" i="80"/>
  <c r="AO18" i="80" s="1"/>
  <c r="AE18" i="80"/>
  <c r="AN17" i="46"/>
  <c r="AI17" i="46"/>
  <c r="Y19" i="49"/>
  <c r="Z19" i="49" s="1"/>
  <c r="X19" i="49"/>
  <c r="AI18" i="89"/>
  <c r="AN18" i="89"/>
  <c r="AI17" i="76"/>
  <c r="AN17" i="76"/>
  <c r="AH18" i="7"/>
  <c r="AQ18" i="7" s="1"/>
  <c r="Z19" i="19"/>
  <c r="X19" i="19"/>
  <c r="Y19" i="19"/>
  <c r="Z18" i="53"/>
  <c r="X18" i="53"/>
  <c r="Y18" i="53"/>
  <c r="W19" i="33"/>
  <c r="AG18" i="33"/>
  <c r="AP18" i="33" s="1"/>
  <c r="AF18" i="33"/>
  <c r="AO18" i="33" s="1"/>
  <c r="AE18" i="33"/>
  <c r="W19" i="29"/>
  <c r="AG18" i="29"/>
  <c r="AP18" i="29" s="1"/>
  <c r="AE18" i="29"/>
  <c r="AF18" i="29"/>
  <c r="AO18" i="29" s="1"/>
  <c r="AR16" i="48"/>
  <c r="AE18" i="66"/>
  <c r="AF18" i="66"/>
  <c r="AO18" i="66" s="1"/>
  <c r="AG18" i="66"/>
  <c r="AP18" i="66" s="1"/>
  <c r="W19" i="66"/>
  <c r="AH19" i="44"/>
  <c r="AQ19" i="44" s="1"/>
  <c r="AI18" i="1"/>
  <c r="AN18" i="1"/>
  <c r="AG18" i="56"/>
  <c r="AP18" i="56" s="1"/>
  <c r="AF18" i="56"/>
  <c r="AO18" i="56" s="1"/>
  <c r="AE18" i="56"/>
  <c r="W19" i="56"/>
  <c r="AR16" i="23"/>
  <c r="AG17" i="61"/>
  <c r="AP17" i="61" s="1"/>
  <c r="AF17" i="61"/>
  <c r="AO17" i="61" s="1"/>
  <c r="W18" i="61"/>
  <c r="AE17" i="61"/>
  <c r="Z19" i="70"/>
  <c r="X19" i="70"/>
  <c r="Y19" i="70"/>
  <c r="AH18" i="77"/>
  <c r="AQ18" i="77" s="1"/>
  <c r="AH18" i="12"/>
  <c r="AQ18" i="12" s="1"/>
  <c r="AF18" i="13"/>
  <c r="AO18" i="13" s="1"/>
  <c r="AE18" i="13"/>
  <c r="W19" i="13"/>
  <c r="AG18" i="13"/>
  <c r="AP18" i="13" s="1"/>
  <c r="AR18" i="21"/>
  <c r="AH19" i="31"/>
  <c r="AQ19" i="31" s="1"/>
  <c r="AI18" i="71"/>
  <c r="AN18" i="71"/>
  <c r="AI18" i="28"/>
  <c r="AN18" i="28"/>
  <c r="AN17" i="2"/>
  <c r="AI17" i="2"/>
  <c r="AN17" i="67"/>
  <c r="AI17" i="67"/>
  <c r="AI18" i="51"/>
  <c r="AN18" i="51"/>
  <c r="W20" i="30" l="1"/>
  <c r="AG19" i="30"/>
  <c r="AP19" i="30" s="1"/>
  <c r="AF19" i="30"/>
  <c r="AO19" i="30" s="1"/>
  <c r="AE19" i="30"/>
  <c r="W20" i="49"/>
  <c r="AG19" i="49"/>
  <c r="AP19" i="49" s="1"/>
  <c r="AE19" i="49"/>
  <c r="AF19" i="49"/>
  <c r="AO19" i="49" s="1"/>
  <c r="AE20" i="94"/>
  <c r="W21" i="94"/>
  <c r="AG20" i="94"/>
  <c r="AP20" i="94" s="1"/>
  <c r="AF20" i="94"/>
  <c r="AO20" i="94" s="1"/>
  <c r="AE19" i="26"/>
  <c r="W20" i="26"/>
  <c r="AG19" i="26"/>
  <c r="AP19" i="26" s="1"/>
  <c r="AF19" i="26"/>
  <c r="AO19" i="26" s="1"/>
  <c r="AF18" i="14"/>
  <c r="AO18" i="14" s="1"/>
  <c r="AE18" i="14"/>
  <c r="W19" i="14"/>
  <c r="AG18" i="14"/>
  <c r="AP18" i="14" s="1"/>
  <c r="AE20" i="88"/>
  <c r="AF20" i="88"/>
  <c r="AO20" i="88" s="1"/>
  <c r="AG20" i="88"/>
  <c r="AP20" i="88" s="1"/>
  <c r="W21" i="88"/>
  <c r="AE20" i="25"/>
  <c r="AG20" i="25"/>
  <c r="AP20" i="25" s="1"/>
  <c r="W21" i="25"/>
  <c r="AF20" i="25"/>
  <c r="AO20" i="25" s="1"/>
  <c r="W19" i="54"/>
  <c r="AG18" i="54"/>
  <c r="AP18" i="54" s="1"/>
  <c r="AE18" i="54"/>
  <c r="AF18" i="54"/>
  <c r="AO18" i="54" s="1"/>
  <c r="AF19" i="81"/>
  <c r="AO19" i="81" s="1"/>
  <c r="AE19" i="81"/>
  <c r="AG19" i="81"/>
  <c r="AP19" i="81" s="1"/>
  <c r="W20" i="81"/>
  <c r="AE19" i="1"/>
  <c r="W20" i="1"/>
  <c r="AF19" i="1"/>
  <c r="AO19" i="1" s="1"/>
  <c r="AG19" i="1"/>
  <c r="AP19" i="1" s="1"/>
  <c r="W19" i="76"/>
  <c r="AG18" i="76"/>
  <c r="AP18" i="76" s="1"/>
  <c r="AF18" i="76"/>
  <c r="AO18" i="76" s="1"/>
  <c r="AE18" i="76"/>
  <c r="AG18" i="69"/>
  <c r="AP18" i="69" s="1"/>
  <c r="AF18" i="69"/>
  <c r="AO18" i="69" s="1"/>
  <c r="AE18" i="69"/>
  <c r="W19" i="69"/>
  <c r="AF18" i="86"/>
  <c r="AO18" i="86" s="1"/>
  <c r="AE18" i="86"/>
  <c r="W19" i="86"/>
  <c r="AG18" i="86"/>
  <c r="AP18" i="86" s="1"/>
  <c r="AG18" i="18"/>
  <c r="AP18" i="18" s="1"/>
  <c r="AF18" i="18"/>
  <c r="AO18" i="18" s="1"/>
  <c r="W19" i="18"/>
  <c r="AE18" i="18"/>
  <c r="AE18" i="59"/>
  <c r="W19" i="59"/>
  <c r="AG18" i="59"/>
  <c r="AP18" i="59" s="1"/>
  <c r="AF18" i="59"/>
  <c r="AO18" i="59" s="1"/>
  <c r="AG19" i="35"/>
  <c r="AP19" i="35" s="1"/>
  <c r="AF19" i="35"/>
  <c r="AO19" i="35" s="1"/>
  <c r="W20" i="35"/>
  <c r="AE19" i="35"/>
  <c r="AG18" i="22"/>
  <c r="AP18" i="22" s="1"/>
  <c r="AF18" i="22"/>
  <c r="AO18" i="22" s="1"/>
  <c r="AE18" i="22"/>
  <c r="W19" i="22"/>
  <c r="Z20" i="84"/>
  <c r="Y20" i="84"/>
  <c r="X20" i="84"/>
  <c r="W19" i="2"/>
  <c r="AE18" i="2"/>
  <c r="AG18" i="2"/>
  <c r="AP18" i="2" s="1"/>
  <c r="AF18" i="2"/>
  <c r="AO18" i="2" s="1"/>
  <c r="AR17" i="53"/>
  <c r="AH19" i="70"/>
  <c r="AQ19" i="70" s="1"/>
  <c r="AI18" i="33"/>
  <c r="AN18" i="33"/>
  <c r="AH18" i="53"/>
  <c r="AQ18" i="53" s="1"/>
  <c r="AH19" i="49"/>
  <c r="AQ19" i="49" s="1"/>
  <c r="AN18" i="80"/>
  <c r="AI18" i="80"/>
  <c r="AH18" i="18"/>
  <c r="AQ18" i="18" s="1"/>
  <c r="AI19" i="84"/>
  <c r="AN19" i="84"/>
  <c r="AH18" i="14"/>
  <c r="AQ18" i="14" s="1"/>
  <c r="AN19" i="85"/>
  <c r="AI19" i="85"/>
  <c r="AR18" i="57"/>
  <c r="Y19" i="68"/>
  <c r="Z19" i="68" s="1"/>
  <c r="X19" i="68"/>
  <c r="AI17" i="10"/>
  <c r="AN17" i="10"/>
  <c r="Z18" i="32"/>
  <c r="Y18" i="32"/>
  <c r="X18" i="32"/>
  <c r="AR18" i="81"/>
  <c r="AH17" i="92"/>
  <c r="AQ17" i="92" s="1"/>
  <c r="AR16" i="3"/>
  <c r="AE18" i="65"/>
  <c r="AF18" i="65"/>
  <c r="AO18" i="65" s="1"/>
  <c r="W19" i="65"/>
  <c r="AG18" i="65"/>
  <c r="AP18" i="65" s="1"/>
  <c r="AN19" i="44"/>
  <c r="AI19" i="44"/>
  <c r="AH18" i="67"/>
  <c r="AQ18" i="67" s="1"/>
  <c r="AH17" i="8"/>
  <c r="AQ17" i="8" s="1"/>
  <c r="AR18" i="70"/>
  <c r="AH18" i="76"/>
  <c r="AQ18" i="76" s="1"/>
  <c r="X18" i="42"/>
  <c r="Y18" i="42"/>
  <c r="Z19" i="95"/>
  <c r="X19" i="95"/>
  <c r="Y19" i="95"/>
  <c r="AN17" i="45"/>
  <c r="AI17" i="45"/>
  <c r="AI18" i="62"/>
  <c r="AN18" i="62"/>
  <c r="AI17" i="48"/>
  <c r="AN17" i="48"/>
  <c r="Y18" i="23"/>
  <c r="X18" i="23"/>
  <c r="Z19" i="83"/>
  <c r="X19" i="83"/>
  <c r="Y19" i="83"/>
  <c r="Y19" i="13"/>
  <c r="X19" i="13"/>
  <c r="AR18" i="63"/>
  <c r="AH18" i="4"/>
  <c r="AQ18" i="4" s="1"/>
  <c r="AE18" i="96"/>
  <c r="AF18" i="96"/>
  <c r="AO18" i="96" s="1"/>
  <c r="W19" i="96"/>
  <c r="AG18" i="96"/>
  <c r="AP18" i="96" s="1"/>
  <c r="AH19" i="37"/>
  <c r="AQ19" i="37" s="1"/>
  <c r="W18" i="92"/>
  <c r="AG17" i="92"/>
  <c r="AP17" i="92" s="1"/>
  <c r="AE17" i="92"/>
  <c r="AF17" i="92"/>
  <c r="AO17" i="92" s="1"/>
  <c r="AR17" i="22"/>
  <c r="AR17" i="14"/>
  <c r="Y19" i="24"/>
  <c r="Z19" i="24" s="1"/>
  <c r="X19" i="24"/>
  <c r="W19" i="73"/>
  <c r="AG18" i="73"/>
  <c r="AP18" i="73" s="1"/>
  <c r="AE18" i="73"/>
  <c r="AF18" i="73"/>
  <c r="AO18" i="73" s="1"/>
  <c r="AN18" i="39"/>
  <c r="AI18" i="39"/>
  <c r="X18" i="72"/>
  <c r="Y18" i="72"/>
  <c r="Z18" i="55"/>
  <c r="Y18" i="55"/>
  <c r="X18" i="55"/>
  <c r="W19" i="67"/>
  <c r="AG18" i="67"/>
  <c r="AP18" i="67" s="1"/>
  <c r="AE18" i="67"/>
  <c r="AF18" i="67"/>
  <c r="AO18" i="67" s="1"/>
  <c r="AG17" i="8"/>
  <c r="AP17" i="8" s="1"/>
  <c r="AF17" i="8"/>
  <c r="AO17" i="8" s="1"/>
  <c r="AE17" i="8"/>
  <c r="W18" i="8"/>
  <c r="AR17" i="38"/>
  <c r="AR19" i="52"/>
  <c r="AR18" i="26"/>
  <c r="AH19" i="27"/>
  <c r="AQ19" i="27" s="1"/>
  <c r="AN18" i="50"/>
  <c r="AI18" i="50"/>
  <c r="W20" i="89"/>
  <c r="AG19" i="89"/>
  <c r="AP19" i="89" s="1"/>
  <c r="AF19" i="89"/>
  <c r="AO19" i="89" s="1"/>
  <c r="AE19" i="89"/>
  <c r="AN17" i="60"/>
  <c r="AI17" i="60"/>
  <c r="AN17" i="74"/>
  <c r="AI17" i="74"/>
  <c r="AI17" i="23"/>
  <c r="AN17" i="23"/>
  <c r="AR18" i="51"/>
  <c r="AR18" i="28"/>
  <c r="AN17" i="61"/>
  <c r="AI17" i="61"/>
  <c r="Y19" i="56"/>
  <c r="Z19" i="56" s="1"/>
  <c r="X19" i="56"/>
  <c r="AN18" i="87"/>
  <c r="AI18" i="87"/>
  <c r="AH20" i="52"/>
  <c r="AQ20" i="52" s="1"/>
  <c r="AG18" i="17"/>
  <c r="AP18" i="17" s="1"/>
  <c r="AF18" i="17"/>
  <c r="AO18" i="17" s="1"/>
  <c r="AE18" i="17"/>
  <c r="W19" i="17"/>
  <c r="Z18" i="4"/>
  <c r="AI17" i="32"/>
  <c r="AN17" i="32"/>
  <c r="Y19" i="16"/>
  <c r="X19" i="16"/>
  <c r="Z19" i="37"/>
  <c r="AI19" i="20"/>
  <c r="AN19" i="20"/>
  <c r="AR16" i="92"/>
  <c r="AH19" i="28"/>
  <c r="AQ19" i="28" s="1"/>
  <c r="AN18" i="24"/>
  <c r="AI18" i="24"/>
  <c r="AI19" i="78"/>
  <c r="AN19" i="78"/>
  <c r="Z20" i="36"/>
  <c r="Y20" i="36"/>
  <c r="X20" i="36"/>
  <c r="AR18" i="35"/>
  <c r="AH18" i="46"/>
  <c r="AQ18" i="46" s="1"/>
  <c r="AH19" i="58"/>
  <c r="AQ19" i="58" s="1"/>
  <c r="AH17" i="3"/>
  <c r="AQ17" i="3" s="1"/>
  <c r="X20" i="31"/>
  <c r="Y20" i="31"/>
  <c r="Z20" i="31" s="1"/>
  <c r="Y19" i="77"/>
  <c r="Z19" i="77" s="1"/>
  <c r="X19" i="77"/>
  <c r="Y18" i="5"/>
  <c r="X18" i="5"/>
  <c r="Y19" i="79"/>
  <c r="Z19" i="79" s="1"/>
  <c r="X19" i="79"/>
  <c r="AH18" i="15"/>
  <c r="AQ18" i="15" s="1"/>
  <c r="X19" i="6"/>
  <c r="Y19" i="6"/>
  <c r="Z19" i="6" s="1"/>
  <c r="AH19" i="41"/>
  <c r="AQ19" i="41" s="1"/>
  <c r="AI17" i="42"/>
  <c r="AN17" i="42"/>
  <c r="AI18" i="95"/>
  <c r="AN18" i="95"/>
  <c r="AI18" i="34"/>
  <c r="AN18" i="34"/>
  <c r="Z18" i="60"/>
  <c r="Y18" i="60"/>
  <c r="X18" i="60"/>
  <c r="X19" i="62"/>
  <c r="Y19" i="62"/>
  <c r="AI19" i="21"/>
  <c r="AN19" i="21"/>
  <c r="AI18" i="7"/>
  <c r="AN18" i="7"/>
  <c r="W20" i="70"/>
  <c r="AG19" i="70"/>
  <c r="AP19" i="70" s="1"/>
  <c r="AF19" i="70"/>
  <c r="AO19" i="70" s="1"/>
  <c r="AE19" i="70"/>
  <c r="AR18" i="1"/>
  <c r="X19" i="66"/>
  <c r="Y19" i="66"/>
  <c r="Z19" i="66" s="1"/>
  <c r="W19" i="53"/>
  <c r="AF18" i="53"/>
  <c r="AO18" i="53" s="1"/>
  <c r="AE18" i="53"/>
  <c r="AG18" i="53"/>
  <c r="AP18" i="53" s="1"/>
  <c r="Y18" i="64"/>
  <c r="Z18" i="64" s="1"/>
  <c r="X18" i="64"/>
  <c r="AR17" i="69"/>
  <c r="AH19" i="71"/>
  <c r="AQ19" i="71" s="1"/>
  <c r="AR17" i="4"/>
  <c r="AN16" i="91"/>
  <c r="AI16" i="91"/>
  <c r="AI18" i="13"/>
  <c r="AN18" i="13"/>
  <c r="AI18" i="29"/>
  <c r="AN18" i="29"/>
  <c r="AI17" i="64"/>
  <c r="AN17" i="64"/>
  <c r="AH19" i="51"/>
  <c r="AQ19" i="51" s="1"/>
  <c r="AH19" i="63"/>
  <c r="AQ19" i="63" s="1"/>
  <c r="AH18" i="2"/>
  <c r="AQ18" i="2" s="1"/>
  <c r="Z19" i="71"/>
  <c r="AR17" i="67"/>
  <c r="X18" i="61"/>
  <c r="Y18" i="61"/>
  <c r="AN18" i="56"/>
  <c r="AI18" i="56"/>
  <c r="Z19" i="33"/>
  <c r="X19" i="33"/>
  <c r="Y19" i="33"/>
  <c r="AH19" i="19"/>
  <c r="AQ19" i="19" s="1"/>
  <c r="AR17" i="76"/>
  <c r="AR17" i="46"/>
  <c r="Y19" i="80"/>
  <c r="X19" i="80"/>
  <c r="Z19" i="63"/>
  <c r="AR19" i="25"/>
  <c r="AH18" i="59"/>
  <c r="AQ18" i="59" s="1"/>
  <c r="W18" i="11"/>
  <c r="AG17" i="11"/>
  <c r="AP17" i="11" s="1"/>
  <c r="AF17" i="11"/>
  <c r="AO17" i="11" s="1"/>
  <c r="AE17" i="11"/>
  <c r="X20" i="85"/>
  <c r="Y20" i="85"/>
  <c r="Z20" i="52"/>
  <c r="AH18" i="69"/>
  <c r="AQ18" i="69" s="1"/>
  <c r="AE18" i="93"/>
  <c r="W19" i="93"/>
  <c r="AG18" i="93"/>
  <c r="AP18" i="93" s="1"/>
  <c r="AF18" i="93"/>
  <c r="AO18" i="93" s="1"/>
  <c r="Z18" i="10"/>
  <c r="X18" i="10"/>
  <c r="Y18" i="10"/>
  <c r="AI18" i="16"/>
  <c r="AN18" i="16"/>
  <c r="AH19" i="57"/>
  <c r="AQ19" i="57" s="1"/>
  <c r="AH18" i="86"/>
  <c r="AQ18" i="86" s="1"/>
  <c r="Z20" i="47"/>
  <c r="Y20" i="47"/>
  <c r="X20" i="47"/>
  <c r="Y20" i="78"/>
  <c r="Z20" i="78" s="1"/>
  <c r="X20" i="78"/>
  <c r="Z19" i="58"/>
  <c r="Z17" i="3"/>
  <c r="AR16" i="8"/>
  <c r="AI18" i="40"/>
  <c r="AN18" i="40"/>
  <c r="Z19" i="39"/>
  <c r="X19" i="39"/>
  <c r="Y19" i="39"/>
  <c r="AN17" i="5"/>
  <c r="AI17" i="5"/>
  <c r="Y20" i="44"/>
  <c r="Z20" i="44" s="1"/>
  <c r="X20" i="44"/>
  <c r="AN17" i="55"/>
  <c r="AI17" i="55"/>
  <c r="Z19" i="90"/>
  <c r="X19" i="90"/>
  <c r="Y19" i="90"/>
  <c r="AR19" i="94"/>
  <c r="Y19" i="43"/>
  <c r="Z19" i="43" s="1"/>
  <c r="X19" i="43"/>
  <c r="AR17" i="96"/>
  <c r="AH18" i="54"/>
  <c r="AQ18" i="54" s="1"/>
  <c r="Z19" i="27"/>
  <c r="AR18" i="30"/>
  <c r="AR17" i="54"/>
  <c r="AI18" i="83"/>
  <c r="AN18" i="83"/>
  <c r="AR18" i="41"/>
  <c r="AR17" i="18"/>
  <c r="AH20" i="94"/>
  <c r="AQ20" i="94" s="1"/>
  <c r="AH18" i="38"/>
  <c r="AQ18" i="38" s="1"/>
  <c r="W20" i="57"/>
  <c r="AG19" i="57"/>
  <c r="AP19" i="57" s="1"/>
  <c r="AE19" i="57"/>
  <c r="AF19" i="57"/>
  <c r="AO19" i="57" s="1"/>
  <c r="X20" i="20"/>
  <c r="Y20" i="20"/>
  <c r="AH19" i="35"/>
  <c r="AQ19" i="35" s="1"/>
  <c r="W20" i="28"/>
  <c r="AG19" i="28"/>
  <c r="AP19" i="28" s="1"/>
  <c r="AF19" i="28"/>
  <c r="AO19" i="28" s="1"/>
  <c r="AE19" i="28"/>
  <c r="AR17" i="59"/>
  <c r="AE18" i="75"/>
  <c r="W19" i="75"/>
  <c r="AF18" i="75"/>
  <c r="AO18" i="75" s="1"/>
  <c r="AG18" i="75"/>
  <c r="AP18" i="75" s="1"/>
  <c r="Z18" i="46"/>
  <c r="AH18" i="22"/>
  <c r="AQ18" i="22" s="1"/>
  <c r="AH20" i="25"/>
  <c r="AQ20" i="25" s="1"/>
  <c r="AN19" i="31"/>
  <c r="AI19" i="31"/>
  <c r="AH19" i="82"/>
  <c r="AQ19" i="82" s="1"/>
  <c r="Z18" i="15"/>
  <c r="X19" i="12"/>
  <c r="Y19" i="12"/>
  <c r="AI18" i="90"/>
  <c r="AN18" i="90"/>
  <c r="AH19" i="81"/>
  <c r="AQ19" i="81" s="1"/>
  <c r="Z19" i="41"/>
  <c r="X18" i="45"/>
  <c r="Y18" i="45"/>
  <c r="Z18" i="45" s="1"/>
  <c r="Y18" i="48"/>
  <c r="X18" i="48"/>
  <c r="Y18" i="74"/>
  <c r="X18" i="74"/>
  <c r="Z18" i="74" s="1"/>
  <c r="AR18" i="71"/>
  <c r="AI18" i="66"/>
  <c r="AN18" i="66"/>
  <c r="Y19" i="29"/>
  <c r="Z19" i="29" s="1"/>
  <c r="X19" i="29"/>
  <c r="W20" i="19"/>
  <c r="AE19" i="19"/>
  <c r="AG19" i="19"/>
  <c r="AP19" i="19" s="1"/>
  <c r="AF19" i="19"/>
  <c r="AO19" i="19" s="1"/>
  <c r="AG19" i="51"/>
  <c r="AP19" i="51" s="1"/>
  <c r="AF19" i="51"/>
  <c r="AO19" i="51" s="1"/>
  <c r="AE19" i="51"/>
  <c r="W20" i="51"/>
  <c r="AR17" i="86"/>
  <c r="AH19" i="30"/>
  <c r="AQ19" i="30" s="1"/>
  <c r="AR17" i="2"/>
  <c r="AR18" i="89"/>
  <c r="AR18" i="37"/>
  <c r="AR19" i="88"/>
  <c r="AG19" i="9"/>
  <c r="AP19" i="9" s="1"/>
  <c r="AF19" i="9"/>
  <c r="AO19" i="9" s="1"/>
  <c r="AE19" i="9"/>
  <c r="W20" i="9"/>
  <c r="Y17" i="91"/>
  <c r="Z17" i="91" s="1"/>
  <c r="X17" i="91"/>
  <c r="Y19" i="87"/>
  <c r="X19" i="87"/>
  <c r="AN18" i="68"/>
  <c r="AI18" i="68"/>
  <c r="AR18" i="58"/>
  <c r="AR17" i="15"/>
  <c r="AR18" i="82"/>
  <c r="Z18" i="38"/>
  <c r="AH18" i="96"/>
  <c r="AQ18" i="96" s="1"/>
  <c r="AH19" i="26"/>
  <c r="AQ19" i="26" s="1"/>
  <c r="AR18" i="27"/>
  <c r="AH19" i="1"/>
  <c r="AQ19" i="1" s="1"/>
  <c r="AI19" i="47"/>
  <c r="AN19" i="47"/>
  <c r="AI19" i="36"/>
  <c r="AN19" i="36"/>
  <c r="AH18" i="73"/>
  <c r="AQ18" i="73" s="1"/>
  <c r="AH20" i="88"/>
  <c r="AQ20" i="88" s="1"/>
  <c r="AN18" i="77"/>
  <c r="AI18" i="77"/>
  <c r="Z19" i="82"/>
  <c r="X19" i="40"/>
  <c r="Y19" i="40"/>
  <c r="AN17" i="72"/>
  <c r="AI17" i="72"/>
  <c r="AI18" i="79"/>
  <c r="AN18" i="79"/>
  <c r="AN18" i="12"/>
  <c r="AI18" i="12"/>
  <c r="AI18" i="43"/>
  <c r="AN18" i="43"/>
  <c r="AR18" i="19"/>
  <c r="AR18" i="49"/>
  <c r="AI18" i="6"/>
  <c r="AN18" i="6"/>
  <c r="X19" i="50"/>
  <c r="Y19" i="50"/>
  <c r="AR17" i="73"/>
  <c r="AH19" i="89"/>
  <c r="AQ19" i="89" s="1"/>
  <c r="Z19" i="34"/>
  <c r="Y19" i="34"/>
  <c r="X19" i="34"/>
  <c r="X20" i="21"/>
  <c r="Y20" i="21"/>
  <c r="Z19" i="7"/>
  <c r="X19" i="7"/>
  <c r="Y19" i="7"/>
  <c r="W20" i="29" l="1"/>
  <c r="AG19" i="29"/>
  <c r="AP19" i="29" s="1"/>
  <c r="AF19" i="29"/>
  <c r="AO19" i="29" s="1"/>
  <c r="AE19" i="29"/>
  <c r="AG18" i="64"/>
  <c r="AP18" i="64" s="1"/>
  <c r="AF18" i="64"/>
  <c r="AO18" i="64" s="1"/>
  <c r="AE18" i="64"/>
  <c r="W19" i="64"/>
  <c r="AG20" i="31"/>
  <c r="AP20" i="31" s="1"/>
  <c r="AF20" i="31"/>
  <c r="AO20" i="31" s="1"/>
  <c r="W21" i="31"/>
  <c r="AE20" i="31"/>
  <c r="AE20" i="44"/>
  <c r="W21" i="44"/>
  <c r="AG20" i="44"/>
  <c r="AP20" i="44" s="1"/>
  <c r="AF20" i="44"/>
  <c r="AO20" i="44" s="1"/>
  <c r="W21" i="78"/>
  <c r="AG20" i="78"/>
  <c r="AP20" i="78" s="1"/>
  <c r="AF20" i="78"/>
  <c r="AO20" i="78" s="1"/>
  <c r="AE20" i="78"/>
  <c r="AF19" i="66"/>
  <c r="AO19" i="66" s="1"/>
  <c r="AG19" i="66"/>
  <c r="AP19" i="66" s="1"/>
  <c r="W20" i="66"/>
  <c r="AE19" i="66"/>
  <c r="W20" i="79"/>
  <c r="AG19" i="79"/>
  <c r="AP19" i="79" s="1"/>
  <c r="AF19" i="79"/>
  <c r="AO19" i="79" s="1"/>
  <c r="AE19" i="79"/>
  <c r="W20" i="56"/>
  <c r="AG19" i="56"/>
  <c r="AP19" i="56" s="1"/>
  <c r="AE19" i="56"/>
  <c r="AF19" i="56"/>
  <c r="AO19" i="56" s="1"/>
  <c r="AF18" i="45"/>
  <c r="AO18" i="45" s="1"/>
  <c r="AE18" i="45"/>
  <c r="AG18" i="45"/>
  <c r="AP18" i="45" s="1"/>
  <c r="W19" i="45"/>
  <c r="W20" i="43"/>
  <c r="AG19" i="43"/>
  <c r="AP19" i="43" s="1"/>
  <c r="AE19" i="43"/>
  <c r="AF19" i="43"/>
  <c r="AO19" i="43" s="1"/>
  <c r="AE19" i="77"/>
  <c r="W20" i="77"/>
  <c r="AG19" i="77"/>
  <c r="AP19" i="77" s="1"/>
  <c r="AF19" i="77"/>
  <c r="AO19" i="77" s="1"/>
  <c r="W20" i="24"/>
  <c r="AF19" i="24"/>
  <c r="AO19" i="24" s="1"/>
  <c r="AG19" i="24"/>
  <c r="AP19" i="24" s="1"/>
  <c r="AE19" i="24"/>
  <c r="AF17" i="91"/>
  <c r="AO17" i="91" s="1"/>
  <c r="AE17" i="91"/>
  <c r="W18" i="91"/>
  <c r="AG17" i="91"/>
  <c r="AP17" i="91" s="1"/>
  <c r="AF18" i="74"/>
  <c r="AO18" i="74" s="1"/>
  <c r="AE18" i="74"/>
  <c r="W19" i="74"/>
  <c r="AG18" i="74"/>
  <c r="AP18" i="74" s="1"/>
  <c r="AF19" i="6"/>
  <c r="AO19" i="6" s="1"/>
  <c r="AE19" i="6"/>
  <c r="W20" i="6"/>
  <c r="AG19" i="6"/>
  <c r="AP19" i="6" s="1"/>
  <c r="W20" i="68"/>
  <c r="AE19" i="68"/>
  <c r="AG19" i="68"/>
  <c r="AP19" i="68" s="1"/>
  <c r="AF19" i="68"/>
  <c r="AO19" i="68" s="1"/>
  <c r="AH19" i="87"/>
  <c r="AQ19" i="87" s="1"/>
  <c r="X20" i="9"/>
  <c r="Y20" i="9"/>
  <c r="Z20" i="9" s="1"/>
  <c r="AF18" i="15"/>
  <c r="AO18" i="15" s="1"/>
  <c r="AE18" i="15"/>
  <c r="W19" i="15"/>
  <c r="AG18" i="15"/>
  <c r="AP18" i="15" s="1"/>
  <c r="AR19" i="31"/>
  <c r="AN19" i="28"/>
  <c r="AI19" i="28"/>
  <c r="W20" i="27"/>
  <c r="AG19" i="27"/>
  <c r="AP19" i="27" s="1"/>
  <c r="AF19" i="27"/>
  <c r="AO19" i="27" s="1"/>
  <c r="AE19" i="27"/>
  <c r="W20" i="90"/>
  <c r="AE19" i="90"/>
  <c r="AG19" i="90"/>
  <c r="AP19" i="90" s="1"/>
  <c r="AF19" i="90"/>
  <c r="AO19" i="90" s="1"/>
  <c r="AR17" i="5"/>
  <c r="AR18" i="40"/>
  <c r="AG20" i="52"/>
  <c r="AP20" i="52" s="1"/>
  <c r="AF20" i="52"/>
  <c r="AO20" i="52" s="1"/>
  <c r="W21" i="52"/>
  <c r="AE20" i="52"/>
  <c r="W20" i="63"/>
  <c r="AF19" i="63"/>
  <c r="AO19" i="63" s="1"/>
  <c r="AE19" i="63"/>
  <c r="AG19" i="63"/>
  <c r="AP19" i="63" s="1"/>
  <c r="W20" i="33"/>
  <c r="AG19" i="33"/>
  <c r="AP19" i="33" s="1"/>
  <c r="AF19" i="33"/>
  <c r="AO19" i="33" s="1"/>
  <c r="AE19" i="33"/>
  <c r="AR18" i="29"/>
  <c r="AR19" i="21"/>
  <c r="W19" i="60"/>
  <c r="AF18" i="60"/>
  <c r="AO18" i="60" s="1"/>
  <c r="AE18" i="60"/>
  <c r="AG18" i="60"/>
  <c r="AP18" i="60" s="1"/>
  <c r="AR17" i="42"/>
  <c r="W21" i="36"/>
  <c r="AG20" i="36"/>
  <c r="AP20" i="36" s="1"/>
  <c r="AF20" i="36"/>
  <c r="AO20" i="36" s="1"/>
  <c r="AE20" i="36"/>
  <c r="AR17" i="60"/>
  <c r="AG18" i="55"/>
  <c r="AP18" i="55" s="1"/>
  <c r="AF18" i="55"/>
  <c r="AO18" i="55" s="1"/>
  <c r="W19" i="55"/>
  <c r="AE18" i="55"/>
  <c r="W20" i="83"/>
  <c r="AG19" i="83"/>
  <c r="AP19" i="83" s="1"/>
  <c r="AF19" i="83"/>
  <c r="AO19" i="83" s="1"/>
  <c r="AE19" i="83"/>
  <c r="W20" i="95"/>
  <c r="AG19" i="95"/>
  <c r="AP19" i="95" s="1"/>
  <c r="AF19" i="95"/>
  <c r="AO19" i="95" s="1"/>
  <c r="AE19" i="95"/>
  <c r="X19" i="65"/>
  <c r="Y19" i="65"/>
  <c r="AH18" i="32"/>
  <c r="AQ18" i="32" s="1"/>
  <c r="AR18" i="80"/>
  <c r="W21" i="84"/>
  <c r="AG20" i="84"/>
  <c r="AP20" i="84" s="1"/>
  <c r="AE20" i="84"/>
  <c r="AF20" i="84"/>
  <c r="AO20" i="84" s="1"/>
  <c r="X20" i="35"/>
  <c r="Y20" i="35"/>
  <c r="Z20" i="35" s="1"/>
  <c r="Y19" i="59"/>
  <c r="X19" i="59"/>
  <c r="Z19" i="59" s="1"/>
  <c r="AN18" i="69"/>
  <c r="AI18" i="69"/>
  <c r="X20" i="81"/>
  <c r="Y20" i="81"/>
  <c r="AI18" i="54"/>
  <c r="AN18" i="54"/>
  <c r="AI20" i="88"/>
  <c r="AN20" i="88"/>
  <c r="X21" i="94"/>
  <c r="Y21" i="94"/>
  <c r="Y20" i="49"/>
  <c r="X20" i="49"/>
  <c r="AH19" i="40"/>
  <c r="AQ19" i="40" s="1"/>
  <c r="AH19" i="50"/>
  <c r="AQ19" i="50" s="1"/>
  <c r="Z19" i="40"/>
  <c r="AN19" i="9"/>
  <c r="AI19" i="9"/>
  <c r="Y20" i="51"/>
  <c r="X20" i="51"/>
  <c r="AI19" i="19"/>
  <c r="AN19" i="19"/>
  <c r="AR18" i="66"/>
  <c r="AH18" i="48"/>
  <c r="AQ18" i="48" s="1"/>
  <c r="W20" i="41"/>
  <c r="AG19" i="41"/>
  <c r="AP19" i="41" s="1"/>
  <c r="AF19" i="41"/>
  <c r="AO19" i="41" s="1"/>
  <c r="AE19" i="41"/>
  <c r="Z19" i="75"/>
  <c r="Y19" i="75"/>
  <c r="X19" i="75"/>
  <c r="AI19" i="57"/>
  <c r="AN19" i="57"/>
  <c r="AR18" i="83"/>
  <c r="AR17" i="55"/>
  <c r="AR18" i="16"/>
  <c r="Z18" i="11"/>
  <c r="Y18" i="11"/>
  <c r="X18" i="11"/>
  <c r="AH19" i="80"/>
  <c r="AQ19" i="80" s="1"/>
  <c r="AR18" i="56"/>
  <c r="AH19" i="66"/>
  <c r="AQ19" i="66" s="1"/>
  <c r="AH19" i="6"/>
  <c r="AQ19" i="6" s="1"/>
  <c r="AR19" i="20"/>
  <c r="AR17" i="32"/>
  <c r="AR18" i="50"/>
  <c r="AI18" i="67"/>
  <c r="AN18" i="67"/>
  <c r="AN18" i="73"/>
  <c r="AI18" i="73"/>
  <c r="AH19" i="13"/>
  <c r="AQ19" i="13" s="1"/>
  <c r="AH18" i="23"/>
  <c r="AQ18" i="23" s="1"/>
  <c r="AR18" i="62"/>
  <c r="AR18" i="33"/>
  <c r="Y19" i="22"/>
  <c r="X19" i="22"/>
  <c r="AI18" i="59"/>
  <c r="AN18" i="59"/>
  <c r="Z19" i="76"/>
  <c r="X19" i="76"/>
  <c r="Y19" i="76"/>
  <c r="AN20" i="25"/>
  <c r="AI20" i="25"/>
  <c r="Z20" i="26"/>
  <c r="Y20" i="26"/>
  <c r="X20" i="26"/>
  <c r="AR19" i="47"/>
  <c r="AH19" i="34"/>
  <c r="AQ19" i="34" s="1"/>
  <c r="Z19" i="50"/>
  <c r="AR18" i="79"/>
  <c r="AF19" i="82"/>
  <c r="AO19" i="82" s="1"/>
  <c r="W20" i="82"/>
  <c r="AG19" i="82"/>
  <c r="AP19" i="82" s="1"/>
  <c r="AE19" i="82"/>
  <c r="Z19" i="87"/>
  <c r="AN19" i="51"/>
  <c r="AI19" i="51"/>
  <c r="X20" i="19"/>
  <c r="Y20" i="19"/>
  <c r="AR18" i="90"/>
  <c r="AI18" i="75"/>
  <c r="AN18" i="75"/>
  <c r="AH20" i="47"/>
  <c r="AQ20" i="47" s="1"/>
  <c r="Y19" i="93"/>
  <c r="X19" i="93"/>
  <c r="AH20" i="85"/>
  <c r="AQ20" i="85" s="1"/>
  <c r="AG19" i="71"/>
  <c r="AP19" i="71" s="1"/>
  <c r="AF19" i="71"/>
  <c r="AO19" i="71" s="1"/>
  <c r="AE19" i="71"/>
  <c r="W20" i="71"/>
  <c r="AR18" i="13"/>
  <c r="Y20" i="70"/>
  <c r="Z20" i="70" s="1"/>
  <c r="X20" i="70"/>
  <c r="AH19" i="62"/>
  <c r="AQ19" i="62" s="1"/>
  <c r="AR18" i="34"/>
  <c r="AH18" i="5"/>
  <c r="AQ18" i="5" s="1"/>
  <c r="AR19" i="78"/>
  <c r="W20" i="37"/>
  <c r="AG19" i="37"/>
  <c r="AP19" i="37" s="1"/>
  <c r="AE19" i="37"/>
  <c r="AF19" i="37"/>
  <c r="AO19" i="37" s="1"/>
  <c r="W19" i="4"/>
  <c r="AE18" i="4"/>
  <c r="AG18" i="4"/>
  <c r="AP18" i="4" s="1"/>
  <c r="AF18" i="4"/>
  <c r="AO18" i="4" s="1"/>
  <c r="AR17" i="61"/>
  <c r="AI19" i="89"/>
  <c r="AN19" i="89"/>
  <c r="X18" i="8"/>
  <c r="Z18" i="8" s="1"/>
  <c r="Y18" i="8"/>
  <c r="AH18" i="72"/>
  <c r="AQ18" i="72" s="1"/>
  <c r="AN17" i="92"/>
  <c r="AI17" i="92"/>
  <c r="AI18" i="96"/>
  <c r="AN18" i="96"/>
  <c r="AR17" i="45"/>
  <c r="AH18" i="42"/>
  <c r="AQ18" i="42" s="1"/>
  <c r="AI18" i="65"/>
  <c r="AN18" i="65"/>
  <c r="W19" i="32"/>
  <c r="AG18" i="32"/>
  <c r="AP18" i="32" s="1"/>
  <c r="AF18" i="32"/>
  <c r="AO18" i="32" s="1"/>
  <c r="AE18" i="32"/>
  <c r="AI18" i="2"/>
  <c r="AN18" i="2"/>
  <c r="AN18" i="22"/>
  <c r="AI18" i="22"/>
  <c r="AN18" i="18"/>
  <c r="AI18" i="18"/>
  <c r="X19" i="86"/>
  <c r="Y19" i="86"/>
  <c r="Z19" i="54"/>
  <c r="X19" i="54"/>
  <c r="Y19" i="54"/>
  <c r="Y21" i="88"/>
  <c r="X21" i="88"/>
  <c r="Z21" i="88" s="1"/>
  <c r="Z19" i="14"/>
  <c r="Y19" i="14"/>
  <c r="X19" i="14"/>
  <c r="AI20" i="94"/>
  <c r="AN20" i="94"/>
  <c r="AN19" i="30"/>
  <c r="AI19" i="30"/>
  <c r="AH20" i="21"/>
  <c r="AQ20" i="21" s="1"/>
  <c r="Z20" i="21"/>
  <c r="AH19" i="7"/>
  <c r="AQ19" i="7" s="1"/>
  <c r="AR17" i="72"/>
  <c r="AR18" i="77"/>
  <c r="AE18" i="38"/>
  <c r="AF18" i="38"/>
  <c r="AO18" i="38" s="1"/>
  <c r="AG18" i="38"/>
  <c r="AP18" i="38" s="1"/>
  <c r="W19" i="38"/>
  <c r="AH17" i="91"/>
  <c r="AQ17" i="91" s="1"/>
  <c r="AH19" i="29"/>
  <c r="AQ19" i="29" s="1"/>
  <c r="Z18" i="48"/>
  <c r="AE18" i="46"/>
  <c r="W19" i="46"/>
  <c r="AG18" i="46"/>
  <c r="AP18" i="46" s="1"/>
  <c r="AF18" i="46"/>
  <c r="AO18" i="46" s="1"/>
  <c r="Y20" i="28"/>
  <c r="X20" i="28"/>
  <c r="X20" i="57"/>
  <c r="Z20" i="57" s="1"/>
  <c r="Y20" i="57"/>
  <c r="AH20" i="44"/>
  <c r="AQ20" i="44" s="1"/>
  <c r="AH19" i="39"/>
  <c r="AQ19" i="39" s="1"/>
  <c r="AG17" i="3"/>
  <c r="AP17" i="3" s="1"/>
  <c r="AF17" i="3"/>
  <c r="AO17" i="3" s="1"/>
  <c r="AE17" i="3"/>
  <c r="W18" i="3"/>
  <c r="AH18" i="10"/>
  <c r="AQ18" i="10" s="1"/>
  <c r="AN18" i="93"/>
  <c r="AI18" i="93"/>
  <c r="Z20" i="85"/>
  <c r="Z19" i="80"/>
  <c r="AR16" i="91"/>
  <c r="AI18" i="53"/>
  <c r="AN18" i="53"/>
  <c r="Z19" i="62"/>
  <c r="AR18" i="24"/>
  <c r="AH19" i="16"/>
  <c r="AQ19" i="16" s="1"/>
  <c r="Z19" i="17"/>
  <c r="Y19" i="17"/>
  <c r="X19" i="17"/>
  <c r="AR18" i="87"/>
  <c r="AR17" i="23"/>
  <c r="AN17" i="8"/>
  <c r="AI17" i="8"/>
  <c r="Y19" i="67"/>
  <c r="X19" i="67"/>
  <c r="Z19" i="67" s="1"/>
  <c r="Z18" i="72"/>
  <c r="Z19" i="13"/>
  <c r="Z18" i="23"/>
  <c r="Z18" i="42"/>
  <c r="AR19" i="44"/>
  <c r="AR19" i="84"/>
  <c r="X19" i="2"/>
  <c r="Y19" i="2"/>
  <c r="Z19" i="18"/>
  <c r="X19" i="18"/>
  <c r="Y19" i="18"/>
  <c r="AN18" i="86"/>
  <c r="AI18" i="86"/>
  <c r="AI19" i="81"/>
  <c r="AN19" i="81"/>
  <c r="AI18" i="14"/>
  <c r="AN18" i="14"/>
  <c r="AI19" i="26"/>
  <c r="AN19" i="26"/>
  <c r="AF19" i="7"/>
  <c r="AO19" i="7" s="1"/>
  <c r="AE19" i="7"/>
  <c r="W20" i="7"/>
  <c r="AG19" i="7"/>
  <c r="AP19" i="7" s="1"/>
  <c r="W20" i="34"/>
  <c r="AG19" i="34"/>
  <c r="AP19" i="34" s="1"/>
  <c r="AF19" i="34"/>
  <c r="AO19" i="34" s="1"/>
  <c r="AE19" i="34"/>
  <c r="AR18" i="6"/>
  <c r="AR18" i="43"/>
  <c r="AR19" i="36"/>
  <c r="AR18" i="68"/>
  <c r="AH18" i="74"/>
  <c r="AQ18" i="74" s="1"/>
  <c r="AH19" i="12"/>
  <c r="AQ19" i="12" s="1"/>
  <c r="AH20" i="20"/>
  <c r="AQ20" i="20" s="1"/>
  <c r="AE19" i="39"/>
  <c r="W20" i="39"/>
  <c r="AF19" i="39"/>
  <c r="AO19" i="39" s="1"/>
  <c r="AG19" i="39"/>
  <c r="AP19" i="39" s="1"/>
  <c r="AG19" i="58"/>
  <c r="AP19" i="58" s="1"/>
  <c r="AF19" i="58"/>
  <c r="AO19" i="58" s="1"/>
  <c r="W20" i="58"/>
  <c r="AE19" i="58"/>
  <c r="W21" i="47"/>
  <c r="AG20" i="47"/>
  <c r="AP20" i="47" s="1"/>
  <c r="AF20" i="47"/>
  <c r="AO20" i="47" s="1"/>
  <c r="AE20" i="47"/>
  <c r="AE18" i="10"/>
  <c r="W19" i="10"/>
  <c r="AF18" i="10"/>
  <c r="AO18" i="10" s="1"/>
  <c r="AG18" i="10"/>
  <c r="AP18" i="10" s="1"/>
  <c r="AI17" i="11"/>
  <c r="AN17" i="11"/>
  <c r="AH18" i="61"/>
  <c r="AQ18" i="61" s="1"/>
  <c r="AR17" i="64"/>
  <c r="AR18" i="7"/>
  <c r="AH18" i="60"/>
  <c r="AQ18" i="60" s="1"/>
  <c r="AR18" i="95"/>
  <c r="Z18" i="5"/>
  <c r="AH20" i="31"/>
  <c r="AQ20" i="31" s="1"/>
  <c r="AH20" i="36"/>
  <c r="AQ20" i="36" s="1"/>
  <c r="AN18" i="17"/>
  <c r="AI18" i="17"/>
  <c r="AR17" i="74"/>
  <c r="AH18" i="55"/>
  <c r="AQ18" i="55" s="1"/>
  <c r="AR18" i="39"/>
  <c r="Y19" i="73"/>
  <c r="X19" i="73"/>
  <c r="Y18" i="92"/>
  <c r="Z18" i="92" s="1"/>
  <c r="X18" i="92"/>
  <c r="AR17" i="10"/>
  <c r="AR19" i="85"/>
  <c r="AH20" i="84"/>
  <c r="AQ20" i="84" s="1"/>
  <c r="AN18" i="76"/>
  <c r="AI18" i="76"/>
  <c r="Y20" i="1"/>
  <c r="Z20" i="1" s="1"/>
  <c r="X20" i="1"/>
  <c r="Y21" i="25"/>
  <c r="X21" i="25"/>
  <c r="Z21" i="25" s="1"/>
  <c r="AI19" i="49"/>
  <c r="AN19" i="49"/>
  <c r="AR18" i="12"/>
  <c r="AH18" i="45"/>
  <c r="AQ18" i="45" s="1"/>
  <c r="Z19" i="12"/>
  <c r="Z20" i="20"/>
  <c r="AH19" i="43"/>
  <c r="AQ19" i="43" s="1"/>
  <c r="AH19" i="90"/>
  <c r="AQ19" i="90" s="1"/>
  <c r="AH20" i="78"/>
  <c r="AQ20" i="78" s="1"/>
  <c r="AH19" i="33"/>
  <c r="AQ19" i="33" s="1"/>
  <c r="Z18" i="61"/>
  <c r="AH18" i="64"/>
  <c r="AQ18" i="64" s="1"/>
  <c r="X19" i="53"/>
  <c r="Z19" i="53" s="1"/>
  <c r="Y19" i="53"/>
  <c r="AI19" i="70"/>
  <c r="AN19" i="70"/>
  <c r="AH19" i="79"/>
  <c r="AQ19" i="79" s="1"/>
  <c r="AH19" i="77"/>
  <c r="AQ19" i="77" s="1"/>
  <c r="Z19" i="16"/>
  <c r="AH19" i="56"/>
  <c r="AQ19" i="56" s="1"/>
  <c r="X20" i="89"/>
  <c r="Z20" i="89" s="1"/>
  <c r="Y20" i="89"/>
  <c r="AH19" i="24"/>
  <c r="AQ19" i="24" s="1"/>
  <c r="Y19" i="96"/>
  <c r="X19" i="96"/>
  <c r="Z19" i="96" s="1"/>
  <c r="AH19" i="83"/>
  <c r="AQ19" i="83" s="1"/>
  <c r="AR17" i="48"/>
  <c r="AH19" i="95"/>
  <c r="AQ19" i="95" s="1"/>
  <c r="AH19" i="68"/>
  <c r="AQ19" i="68" s="1"/>
  <c r="AI19" i="35"/>
  <c r="AN19" i="35"/>
  <c r="X19" i="69"/>
  <c r="Y19" i="69"/>
  <c r="AI19" i="1"/>
  <c r="AN19" i="1"/>
  <c r="Y20" i="30"/>
  <c r="X20" i="30"/>
  <c r="Z20" i="30" s="1"/>
  <c r="AE20" i="30" l="1"/>
  <c r="AF20" i="30"/>
  <c r="AO20" i="30" s="1"/>
  <c r="W21" i="30"/>
  <c r="AG20" i="30"/>
  <c r="AP20" i="30" s="1"/>
  <c r="W19" i="8"/>
  <c r="AF18" i="8"/>
  <c r="AO18" i="8" s="1"/>
  <c r="AG18" i="8"/>
  <c r="AP18" i="8" s="1"/>
  <c r="AE18" i="8"/>
  <c r="AG19" i="59"/>
  <c r="AP19" i="59" s="1"/>
  <c r="AF19" i="59"/>
  <c r="AO19" i="59" s="1"/>
  <c r="AE19" i="59"/>
  <c r="W20" i="59"/>
  <c r="W21" i="89"/>
  <c r="AG20" i="89"/>
  <c r="AP20" i="89" s="1"/>
  <c r="AF20" i="89"/>
  <c r="AO20" i="89" s="1"/>
  <c r="AE20" i="89"/>
  <c r="AG20" i="1"/>
  <c r="AP20" i="1" s="1"/>
  <c r="AF20" i="1"/>
  <c r="AO20" i="1" s="1"/>
  <c r="AE20" i="1"/>
  <c r="W21" i="1"/>
  <c r="AE20" i="57"/>
  <c r="W21" i="57"/>
  <c r="AG20" i="57"/>
  <c r="AP20" i="57" s="1"/>
  <c r="AF20" i="57"/>
  <c r="AO20" i="57" s="1"/>
  <c r="AE18" i="92"/>
  <c r="AG18" i="92"/>
  <c r="AP18" i="92" s="1"/>
  <c r="W19" i="92"/>
  <c r="AF18" i="92"/>
  <c r="AO18" i="92" s="1"/>
  <c r="W21" i="35"/>
  <c r="AG20" i="35"/>
  <c r="AP20" i="35" s="1"/>
  <c r="AE20" i="35"/>
  <c r="AF20" i="35"/>
  <c r="AO20" i="35" s="1"/>
  <c r="W22" i="88"/>
  <c r="AG21" i="88"/>
  <c r="AP21" i="88" s="1"/>
  <c r="AF21" i="88"/>
  <c r="AO21" i="88" s="1"/>
  <c r="AE21" i="88"/>
  <c r="W20" i="96"/>
  <c r="AG19" i="96"/>
  <c r="AP19" i="96" s="1"/>
  <c r="AF19" i="96"/>
  <c r="AO19" i="96" s="1"/>
  <c r="AE19" i="96"/>
  <c r="AF19" i="53"/>
  <c r="AO19" i="53" s="1"/>
  <c r="AE19" i="53"/>
  <c r="AG19" i="53"/>
  <c r="AP19" i="53" s="1"/>
  <c r="W20" i="53"/>
  <c r="W22" i="25"/>
  <c r="AG21" i="25"/>
  <c r="AP21" i="25" s="1"/>
  <c r="AE21" i="25"/>
  <c r="AF21" i="25"/>
  <c r="AO21" i="25" s="1"/>
  <c r="AE19" i="67"/>
  <c r="AF19" i="67"/>
  <c r="AO19" i="67" s="1"/>
  <c r="AG19" i="67"/>
  <c r="AP19" i="67" s="1"/>
  <c r="W20" i="67"/>
  <c r="AE20" i="70"/>
  <c r="W21" i="70"/>
  <c r="AF20" i="70"/>
  <c r="AO20" i="70" s="1"/>
  <c r="AG20" i="70"/>
  <c r="AP20" i="70" s="1"/>
  <c r="W21" i="9"/>
  <c r="AE20" i="9"/>
  <c r="AG20" i="9"/>
  <c r="AP20" i="9" s="1"/>
  <c r="AF20" i="9"/>
  <c r="AO20" i="9" s="1"/>
  <c r="AE20" i="20"/>
  <c r="W21" i="20"/>
  <c r="AG20" i="20"/>
  <c r="AP20" i="20" s="1"/>
  <c r="AF20" i="20"/>
  <c r="AO20" i="20" s="1"/>
  <c r="Z21" i="47"/>
  <c r="X21" i="47"/>
  <c r="Y21" i="47"/>
  <c r="AR19" i="81"/>
  <c r="Z19" i="46"/>
  <c r="Y19" i="46"/>
  <c r="X19" i="46"/>
  <c r="AI18" i="38"/>
  <c r="AN18" i="38"/>
  <c r="AH19" i="86"/>
  <c r="AQ19" i="86" s="1"/>
  <c r="AR17" i="92"/>
  <c r="Z20" i="37"/>
  <c r="Y20" i="37"/>
  <c r="X20" i="37"/>
  <c r="AH19" i="93"/>
  <c r="AQ19" i="93" s="1"/>
  <c r="AI19" i="82"/>
  <c r="AN19" i="82"/>
  <c r="AR20" i="25"/>
  <c r="AR18" i="59"/>
  <c r="AR18" i="73"/>
  <c r="AR19" i="19"/>
  <c r="W20" i="40"/>
  <c r="AG19" i="40"/>
  <c r="AP19" i="40" s="1"/>
  <c r="AF19" i="40"/>
  <c r="AO19" i="40" s="1"/>
  <c r="AE19" i="40"/>
  <c r="AH21" i="94"/>
  <c r="AQ21" i="94" s="1"/>
  <c r="AI20" i="84"/>
  <c r="AN20" i="84"/>
  <c r="AH19" i="65"/>
  <c r="AQ19" i="65" s="1"/>
  <c r="AN18" i="55"/>
  <c r="AI18" i="55"/>
  <c r="AN20" i="52"/>
  <c r="AI20" i="52"/>
  <c r="Z20" i="90"/>
  <c r="X20" i="90"/>
  <c r="Y20" i="90"/>
  <c r="AR19" i="28"/>
  <c r="AI18" i="15"/>
  <c r="AN18" i="15"/>
  <c r="AI19" i="68"/>
  <c r="AN19" i="68"/>
  <c r="AI19" i="77"/>
  <c r="AN19" i="77"/>
  <c r="X19" i="45"/>
  <c r="Y19" i="45"/>
  <c r="AI19" i="56"/>
  <c r="AN19" i="56"/>
  <c r="X20" i="79"/>
  <c r="Y20" i="79"/>
  <c r="AG19" i="12"/>
  <c r="AP19" i="12" s="1"/>
  <c r="W20" i="12"/>
  <c r="AF19" i="12"/>
  <c r="AO19" i="12" s="1"/>
  <c r="AE19" i="12"/>
  <c r="AH19" i="73"/>
  <c r="AQ19" i="73" s="1"/>
  <c r="Y19" i="10"/>
  <c r="X19" i="10"/>
  <c r="AR18" i="86"/>
  <c r="AH19" i="2"/>
  <c r="AQ19" i="2" s="1"/>
  <c r="W19" i="42"/>
  <c r="AG18" i="42"/>
  <c r="AP18" i="42" s="1"/>
  <c r="AE18" i="42"/>
  <c r="AF18" i="42"/>
  <c r="AO18" i="42" s="1"/>
  <c r="AH20" i="28"/>
  <c r="AQ20" i="28" s="1"/>
  <c r="AF20" i="21"/>
  <c r="AO20" i="21" s="1"/>
  <c r="AE20" i="21"/>
  <c r="W21" i="21"/>
  <c r="AG20" i="21"/>
  <c r="AP20" i="21" s="1"/>
  <c r="AR20" i="94"/>
  <c r="Z19" i="86"/>
  <c r="AR18" i="2"/>
  <c r="AI18" i="4"/>
  <c r="AN18" i="4"/>
  <c r="AH20" i="19"/>
  <c r="AQ20" i="19" s="1"/>
  <c r="AG19" i="50"/>
  <c r="AP19" i="50" s="1"/>
  <c r="AF19" i="50"/>
  <c r="AO19" i="50" s="1"/>
  <c r="W20" i="50"/>
  <c r="AE19" i="50"/>
  <c r="AH19" i="22"/>
  <c r="AQ19" i="22" s="1"/>
  <c r="AR19" i="57"/>
  <c r="AH20" i="51"/>
  <c r="AQ20" i="51" s="1"/>
  <c r="Z21" i="94"/>
  <c r="AH20" i="81"/>
  <c r="AQ20" i="81" s="1"/>
  <c r="Z19" i="65"/>
  <c r="Y19" i="55"/>
  <c r="X19" i="55"/>
  <c r="AN20" i="36"/>
  <c r="AI20" i="36"/>
  <c r="X20" i="33"/>
  <c r="Y20" i="33"/>
  <c r="X21" i="52"/>
  <c r="Z21" i="52" s="1"/>
  <c r="Y21" i="52"/>
  <c r="X20" i="68"/>
  <c r="Y20" i="68"/>
  <c r="X18" i="91"/>
  <c r="Z18" i="91" s="1"/>
  <c r="Y18" i="91"/>
  <c r="X20" i="24"/>
  <c r="Y20" i="24"/>
  <c r="AN20" i="78"/>
  <c r="AI20" i="78"/>
  <c r="Y21" i="44"/>
  <c r="X21" i="44"/>
  <c r="Z21" i="44" s="1"/>
  <c r="AH19" i="69"/>
  <c r="AQ19" i="69" s="1"/>
  <c r="AH19" i="96"/>
  <c r="AQ19" i="96" s="1"/>
  <c r="AR19" i="35"/>
  <c r="AH20" i="1"/>
  <c r="AQ20" i="1" s="1"/>
  <c r="AN18" i="10"/>
  <c r="AI18" i="10"/>
  <c r="AN19" i="58"/>
  <c r="AI19" i="58"/>
  <c r="X20" i="39"/>
  <c r="Y20" i="39"/>
  <c r="Z20" i="39" s="1"/>
  <c r="Y20" i="34"/>
  <c r="X20" i="34"/>
  <c r="Z20" i="34" s="1"/>
  <c r="AR19" i="26"/>
  <c r="Z19" i="2"/>
  <c r="AG18" i="23"/>
  <c r="AP18" i="23" s="1"/>
  <c r="AF18" i="23"/>
  <c r="AO18" i="23" s="1"/>
  <c r="AE18" i="23"/>
  <c r="W19" i="23"/>
  <c r="AR17" i="8"/>
  <c r="AH19" i="17"/>
  <c r="AQ19" i="17" s="1"/>
  <c r="AF19" i="80"/>
  <c r="AO19" i="80" s="1"/>
  <c r="AE19" i="80"/>
  <c r="AG19" i="80"/>
  <c r="AP19" i="80" s="1"/>
  <c r="W20" i="80"/>
  <c r="Y18" i="3"/>
  <c r="Z18" i="3" s="1"/>
  <c r="X18" i="3"/>
  <c r="AI18" i="46"/>
  <c r="AN18" i="46"/>
  <c r="X19" i="38"/>
  <c r="Y19" i="38"/>
  <c r="AH19" i="14"/>
  <c r="AQ19" i="14" s="1"/>
  <c r="AR18" i="18"/>
  <c r="AI18" i="32"/>
  <c r="AN18" i="32"/>
  <c r="AR18" i="65"/>
  <c r="AR19" i="89"/>
  <c r="X19" i="4"/>
  <c r="Z19" i="4" s="1"/>
  <c r="Y19" i="4"/>
  <c r="Z19" i="93"/>
  <c r="Z20" i="19"/>
  <c r="X20" i="82"/>
  <c r="Y20" i="82"/>
  <c r="AH19" i="75"/>
  <c r="AQ19" i="75" s="1"/>
  <c r="Z20" i="41"/>
  <c r="X20" i="41"/>
  <c r="Y20" i="41"/>
  <c r="AH20" i="49"/>
  <c r="AQ20" i="49" s="1"/>
  <c r="Z20" i="81"/>
  <c r="Z21" i="84"/>
  <c r="Y21" i="84"/>
  <c r="X21" i="84"/>
  <c r="AI19" i="95"/>
  <c r="AN19" i="95"/>
  <c r="AN19" i="83"/>
  <c r="AI19" i="83"/>
  <c r="AI18" i="60"/>
  <c r="AN18" i="60"/>
  <c r="AN19" i="27"/>
  <c r="AI19" i="27"/>
  <c r="X19" i="74"/>
  <c r="Z19" i="74" s="1"/>
  <c r="Y19" i="74"/>
  <c r="AN17" i="91"/>
  <c r="AI17" i="91"/>
  <c r="AI19" i="43"/>
  <c r="AN19" i="43"/>
  <c r="AI18" i="45"/>
  <c r="AN18" i="45"/>
  <c r="X20" i="56"/>
  <c r="Y20" i="56"/>
  <c r="AN19" i="66"/>
  <c r="AI19" i="66"/>
  <c r="AN19" i="29"/>
  <c r="AI19" i="29"/>
  <c r="AH20" i="89"/>
  <c r="AQ20" i="89" s="1"/>
  <c r="Z19" i="69"/>
  <c r="AR19" i="1"/>
  <c r="AG19" i="16"/>
  <c r="AP19" i="16" s="1"/>
  <c r="AF19" i="16"/>
  <c r="AO19" i="16" s="1"/>
  <c r="AE19" i="16"/>
  <c r="W20" i="16"/>
  <c r="AR19" i="70"/>
  <c r="W19" i="61"/>
  <c r="AF18" i="61"/>
  <c r="AO18" i="61" s="1"/>
  <c r="AE18" i="61"/>
  <c r="AG18" i="61"/>
  <c r="AP18" i="61" s="1"/>
  <c r="Z19" i="73"/>
  <c r="AI20" i="47"/>
  <c r="AN20" i="47"/>
  <c r="Z20" i="58"/>
  <c r="Y20" i="58"/>
  <c r="X20" i="58"/>
  <c r="AI19" i="39"/>
  <c r="AN19" i="39"/>
  <c r="AG19" i="13"/>
  <c r="AP19" i="13" s="1"/>
  <c r="AF19" i="13"/>
  <c r="AO19" i="13" s="1"/>
  <c r="AE19" i="13"/>
  <c r="W20" i="13"/>
  <c r="AE19" i="62"/>
  <c r="W20" i="62"/>
  <c r="AG19" i="62"/>
  <c r="AP19" i="62" s="1"/>
  <c r="AF19" i="62"/>
  <c r="AO19" i="62" s="1"/>
  <c r="AE20" i="85"/>
  <c r="AG20" i="85"/>
  <c r="AP20" i="85" s="1"/>
  <c r="AF20" i="85"/>
  <c r="AO20" i="85" s="1"/>
  <c r="W21" i="85"/>
  <c r="AN17" i="3"/>
  <c r="AI17" i="3"/>
  <c r="Z20" i="28"/>
  <c r="W19" i="48"/>
  <c r="AG18" i="48"/>
  <c r="AP18" i="48" s="1"/>
  <c r="AF18" i="48"/>
  <c r="AO18" i="48" s="1"/>
  <c r="AE18" i="48"/>
  <c r="AH19" i="54"/>
  <c r="AQ19" i="54" s="1"/>
  <c r="X20" i="71"/>
  <c r="Z20" i="71" s="1"/>
  <c r="Y20" i="71"/>
  <c r="AR18" i="75"/>
  <c r="AR19" i="51"/>
  <c r="AH20" i="26"/>
  <c r="AQ20" i="26" s="1"/>
  <c r="AH19" i="76"/>
  <c r="AQ19" i="76" s="1"/>
  <c r="Z19" i="22"/>
  <c r="AR18" i="67"/>
  <c r="AH18" i="11"/>
  <c r="AQ18" i="11" s="1"/>
  <c r="Z20" i="51"/>
  <c r="AR20" i="88"/>
  <c r="AR18" i="69"/>
  <c r="AH20" i="35"/>
  <c r="AQ20" i="35" s="1"/>
  <c r="AN19" i="33"/>
  <c r="AI19" i="33"/>
  <c r="AI19" i="63"/>
  <c r="AN19" i="63"/>
  <c r="AH20" i="9"/>
  <c r="AQ20" i="9" s="1"/>
  <c r="Z20" i="6"/>
  <c r="Y20" i="6"/>
  <c r="X20" i="6"/>
  <c r="AN18" i="74"/>
  <c r="AI18" i="74"/>
  <c r="AI19" i="79"/>
  <c r="AN19" i="79"/>
  <c r="Z20" i="66"/>
  <c r="Y20" i="66"/>
  <c r="X20" i="66"/>
  <c r="AI20" i="44"/>
  <c r="AN20" i="44"/>
  <c r="Z19" i="64"/>
  <c r="Y19" i="64"/>
  <c r="X19" i="64"/>
  <c r="AR19" i="49"/>
  <c r="AH18" i="92"/>
  <c r="AQ18" i="92" s="1"/>
  <c r="AR18" i="17"/>
  <c r="W19" i="5"/>
  <c r="AG18" i="5"/>
  <c r="AP18" i="5" s="1"/>
  <c r="AE18" i="5"/>
  <c r="AF18" i="5"/>
  <c r="AO18" i="5" s="1"/>
  <c r="AR17" i="11"/>
  <c r="Z20" i="7"/>
  <c r="Y20" i="7"/>
  <c r="X20" i="7"/>
  <c r="AR18" i="14"/>
  <c r="AH19" i="18"/>
  <c r="AQ19" i="18" s="1"/>
  <c r="AF18" i="72"/>
  <c r="AO18" i="72" s="1"/>
  <c r="W19" i="72"/>
  <c r="AG18" i="72"/>
  <c r="AP18" i="72" s="1"/>
  <c r="AE18" i="72"/>
  <c r="W20" i="17"/>
  <c r="AE19" i="17"/>
  <c r="AG19" i="17"/>
  <c r="AP19" i="17" s="1"/>
  <c r="AF19" i="17"/>
  <c r="AO19" i="17" s="1"/>
  <c r="AR18" i="93"/>
  <c r="AR19" i="30"/>
  <c r="AG19" i="14"/>
  <c r="AP19" i="14" s="1"/>
  <c r="AF19" i="14"/>
  <c r="AO19" i="14" s="1"/>
  <c r="AE19" i="14"/>
  <c r="W20" i="14"/>
  <c r="AE19" i="54"/>
  <c r="W20" i="54"/>
  <c r="AG19" i="54"/>
  <c r="AP19" i="54" s="1"/>
  <c r="AF19" i="54"/>
  <c r="AO19" i="54" s="1"/>
  <c r="AR18" i="22"/>
  <c r="AI19" i="37"/>
  <c r="AN19" i="37"/>
  <c r="AH20" i="70"/>
  <c r="AQ20" i="70" s="1"/>
  <c r="AN19" i="71"/>
  <c r="AI19" i="71"/>
  <c r="AE19" i="76"/>
  <c r="W20" i="76"/>
  <c r="AG19" i="76"/>
  <c r="AP19" i="76" s="1"/>
  <c r="AF19" i="76"/>
  <c r="AO19" i="76" s="1"/>
  <c r="AF19" i="75"/>
  <c r="AO19" i="75" s="1"/>
  <c r="W20" i="75"/>
  <c r="AG19" i="75"/>
  <c r="AP19" i="75" s="1"/>
  <c r="AE19" i="75"/>
  <c r="AR19" i="9"/>
  <c r="Z20" i="49"/>
  <c r="Z21" i="36"/>
  <c r="X21" i="36"/>
  <c r="Y21" i="36"/>
  <c r="X19" i="60"/>
  <c r="Y19" i="60"/>
  <c r="Z19" i="60" s="1"/>
  <c r="AI19" i="6"/>
  <c r="AN19" i="6"/>
  <c r="AI19" i="24"/>
  <c r="AN19" i="24"/>
  <c r="Y20" i="77"/>
  <c r="X20" i="77"/>
  <c r="Z20" i="77" s="1"/>
  <c r="Z20" i="43"/>
  <c r="Y20" i="43"/>
  <c r="X20" i="43"/>
  <c r="X21" i="78"/>
  <c r="Z21" i="78" s="1"/>
  <c r="Y21" i="78"/>
  <c r="AI20" i="31"/>
  <c r="AN20" i="31"/>
  <c r="AN18" i="64"/>
  <c r="AI18" i="64"/>
  <c r="AH20" i="30"/>
  <c r="AQ20" i="30" s="1"/>
  <c r="AH19" i="53"/>
  <c r="AQ19" i="53" s="1"/>
  <c r="AH21" i="25"/>
  <c r="AQ21" i="25" s="1"/>
  <c r="AR18" i="76"/>
  <c r="AN19" i="34"/>
  <c r="AI19" i="34"/>
  <c r="AI19" i="7"/>
  <c r="AN19" i="7"/>
  <c r="W20" i="18"/>
  <c r="AG19" i="18"/>
  <c r="AP19" i="18" s="1"/>
  <c r="AF19" i="18"/>
  <c r="AO19" i="18" s="1"/>
  <c r="AE19" i="18"/>
  <c r="AH19" i="67"/>
  <c r="AQ19" i="67" s="1"/>
  <c r="AR18" i="53"/>
  <c r="AH20" i="57"/>
  <c r="AQ20" i="57" s="1"/>
  <c r="AH21" i="88"/>
  <c r="AQ21" i="88" s="1"/>
  <c r="X19" i="32"/>
  <c r="Y19" i="32"/>
  <c r="AR18" i="96"/>
  <c r="AH18" i="8"/>
  <c r="AQ18" i="8" s="1"/>
  <c r="AE19" i="87"/>
  <c r="AF19" i="87"/>
  <c r="AO19" i="87" s="1"/>
  <c r="AG19" i="87"/>
  <c r="AP19" i="87" s="1"/>
  <c r="W20" i="87"/>
  <c r="W21" i="26"/>
  <c r="AG20" i="26"/>
  <c r="AP20" i="26" s="1"/>
  <c r="AF20" i="26"/>
  <c r="AO20" i="26" s="1"/>
  <c r="AE20" i="26"/>
  <c r="AE18" i="11"/>
  <c r="W19" i="11"/>
  <c r="AG18" i="11"/>
  <c r="AP18" i="11" s="1"/>
  <c r="AF18" i="11"/>
  <c r="AO18" i="11" s="1"/>
  <c r="AI19" i="41"/>
  <c r="AN19" i="41"/>
  <c r="AR18" i="54"/>
  <c r="AH19" i="59"/>
  <c r="AQ19" i="59" s="1"/>
  <c r="Y20" i="95"/>
  <c r="X20" i="95"/>
  <c r="Y20" i="83"/>
  <c r="Z20" i="83" s="1"/>
  <c r="X20" i="83"/>
  <c r="X20" i="63"/>
  <c r="Y20" i="63"/>
  <c r="AN19" i="90"/>
  <c r="AI19" i="90"/>
  <c r="Y20" i="27"/>
  <c r="X20" i="27"/>
  <c r="Z20" i="27" s="1"/>
  <c r="Z19" i="15"/>
  <c r="Y19" i="15"/>
  <c r="X19" i="15"/>
  <c r="Y21" i="31"/>
  <c r="X21" i="31"/>
  <c r="Z21" i="31" s="1"/>
  <c r="Z20" i="29"/>
  <c r="X20" i="29"/>
  <c r="Y20" i="29"/>
  <c r="AE20" i="27" l="1"/>
  <c r="AF20" i="27"/>
  <c r="AO20" i="27" s="1"/>
  <c r="W21" i="27"/>
  <c r="AG20" i="27"/>
  <c r="AP20" i="27" s="1"/>
  <c r="AE19" i="4"/>
  <c r="W20" i="4"/>
  <c r="AG19" i="4"/>
  <c r="AP19" i="4" s="1"/>
  <c r="AF19" i="4"/>
  <c r="AO19" i="4" s="1"/>
  <c r="W19" i="3"/>
  <c r="AG18" i="3"/>
  <c r="AP18" i="3" s="1"/>
  <c r="AF18" i="3"/>
  <c r="AO18" i="3" s="1"/>
  <c r="AE18" i="3"/>
  <c r="W22" i="52"/>
  <c r="AF21" i="52"/>
  <c r="AO21" i="52" s="1"/>
  <c r="AE21" i="52"/>
  <c r="AG21" i="52"/>
  <c r="AP21" i="52" s="1"/>
  <c r="W22" i="31"/>
  <c r="AG21" i="31"/>
  <c r="AP21" i="31" s="1"/>
  <c r="AE21" i="31"/>
  <c r="AF21" i="31"/>
  <c r="AO21" i="31" s="1"/>
  <c r="AE20" i="83"/>
  <c r="AF20" i="83"/>
  <c r="AO20" i="83" s="1"/>
  <c r="AG20" i="83"/>
  <c r="AP20" i="83" s="1"/>
  <c r="W21" i="83"/>
  <c r="W21" i="77"/>
  <c r="AG20" i="77"/>
  <c r="AP20" i="77" s="1"/>
  <c r="AE20" i="77"/>
  <c r="AF20" i="77"/>
  <c r="AO20" i="77" s="1"/>
  <c r="AF19" i="60"/>
  <c r="AO19" i="60" s="1"/>
  <c r="AE19" i="60"/>
  <c r="AG19" i="60"/>
  <c r="AP19" i="60" s="1"/>
  <c r="W20" i="60"/>
  <c r="W21" i="71"/>
  <c r="AG20" i="71"/>
  <c r="AP20" i="71" s="1"/>
  <c r="AE20" i="71"/>
  <c r="AF20" i="71"/>
  <c r="AO20" i="71" s="1"/>
  <c r="AF19" i="74"/>
  <c r="AO19" i="74" s="1"/>
  <c r="W20" i="74"/>
  <c r="AG19" i="74"/>
  <c r="AP19" i="74" s="1"/>
  <c r="AE19" i="74"/>
  <c r="AE20" i="34"/>
  <c r="AF20" i="34"/>
  <c r="AO20" i="34" s="1"/>
  <c r="W21" i="34"/>
  <c r="AG20" i="34"/>
  <c r="AP20" i="34" s="1"/>
  <c r="W22" i="44"/>
  <c r="AG21" i="44"/>
  <c r="AP21" i="44" s="1"/>
  <c r="AF21" i="44"/>
  <c r="AO21" i="44" s="1"/>
  <c r="AE21" i="44"/>
  <c r="AE18" i="91"/>
  <c r="W19" i="91"/>
  <c r="AG18" i="91"/>
  <c r="AP18" i="91" s="1"/>
  <c r="AF18" i="91"/>
  <c r="AO18" i="91" s="1"/>
  <c r="AE21" i="78"/>
  <c r="W22" i="78"/>
  <c r="AG21" i="78"/>
  <c r="AP21" i="78" s="1"/>
  <c r="AF21" i="78"/>
  <c r="AO21" i="78" s="1"/>
  <c r="W21" i="39"/>
  <c r="AG20" i="39"/>
  <c r="AP20" i="39" s="1"/>
  <c r="AF20" i="39"/>
  <c r="AO20" i="39" s="1"/>
  <c r="AE20" i="39"/>
  <c r="AR19" i="58"/>
  <c r="AF20" i="29"/>
  <c r="AO20" i="29" s="1"/>
  <c r="AE20" i="29"/>
  <c r="W21" i="29"/>
  <c r="AG20" i="29"/>
  <c r="AP20" i="29" s="1"/>
  <c r="AG19" i="15"/>
  <c r="AP19" i="15" s="1"/>
  <c r="AF19" i="15"/>
  <c r="AO19" i="15" s="1"/>
  <c r="AE19" i="15"/>
  <c r="W20" i="15"/>
  <c r="AH20" i="95"/>
  <c r="AQ20" i="95" s="1"/>
  <c r="AN18" i="11"/>
  <c r="AI18" i="11"/>
  <c r="Z20" i="87"/>
  <c r="Y20" i="87"/>
  <c r="X20" i="87"/>
  <c r="AR20" i="31"/>
  <c r="W21" i="43"/>
  <c r="AG20" i="43"/>
  <c r="AP20" i="43" s="1"/>
  <c r="AF20" i="43"/>
  <c r="AO20" i="43" s="1"/>
  <c r="AE20" i="43"/>
  <c r="AH21" i="36"/>
  <c r="AQ21" i="36" s="1"/>
  <c r="X20" i="76"/>
  <c r="Y20" i="76"/>
  <c r="Z20" i="76" s="1"/>
  <c r="W21" i="66"/>
  <c r="AF20" i="66"/>
  <c r="AO20" i="66" s="1"/>
  <c r="AE20" i="66"/>
  <c r="AG20" i="66"/>
  <c r="AP20" i="66" s="1"/>
  <c r="AR19" i="33"/>
  <c r="AI18" i="48"/>
  <c r="AN18" i="48"/>
  <c r="AR17" i="3"/>
  <c r="AN20" i="85"/>
  <c r="AI20" i="85"/>
  <c r="AN19" i="13"/>
  <c r="AI19" i="13"/>
  <c r="AI18" i="61"/>
  <c r="AN18" i="61"/>
  <c r="AN19" i="16"/>
  <c r="AI19" i="16"/>
  <c r="AR18" i="60"/>
  <c r="AH20" i="41"/>
  <c r="AQ20" i="41" s="1"/>
  <c r="AH18" i="3"/>
  <c r="AQ18" i="3" s="1"/>
  <c r="AI19" i="80"/>
  <c r="AN19" i="80"/>
  <c r="X19" i="23"/>
  <c r="Z19" i="23" s="1"/>
  <c r="Y19" i="23"/>
  <c r="AR20" i="36"/>
  <c r="AN19" i="50"/>
  <c r="AI19" i="50"/>
  <c r="AR19" i="68"/>
  <c r="AH20" i="90"/>
  <c r="AQ20" i="90" s="1"/>
  <c r="W22" i="47"/>
  <c r="AG21" i="47"/>
  <c r="AP21" i="47" s="1"/>
  <c r="AF21" i="47"/>
  <c r="AO21" i="47" s="1"/>
  <c r="AE21" i="47"/>
  <c r="AI20" i="70"/>
  <c r="AN20" i="70"/>
  <c r="AI21" i="25"/>
  <c r="AN21" i="25"/>
  <c r="AN19" i="53"/>
  <c r="AI19" i="53"/>
  <c r="Z19" i="92"/>
  <c r="Y19" i="92"/>
  <c r="X19" i="92"/>
  <c r="Y21" i="57"/>
  <c r="X21" i="57"/>
  <c r="AN19" i="59"/>
  <c r="AI19" i="59"/>
  <c r="X19" i="8"/>
  <c r="Y19" i="8"/>
  <c r="AH20" i="63"/>
  <c r="AQ20" i="63" s="1"/>
  <c r="Z20" i="54"/>
  <c r="X20" i="54"/>
  <c r="Y20" i="54"/>
  <c r="X19" i="5"/>
  <c r="Y19" i="5"/>
  <c r="W20" i="64"/>
  <c r="AG19" i="64"/>
  <c r="AP19" i="64" s="1"/>
  <c r="AE19" i="64"/>
  <c r="AF19" i="64"/>
  <c r="AO19" i="64" s="1"/>
  <c r="AR18" i="45"/>
  <c r="AR19" i="83"/>
  <c r="Y20" i="50"/>
  <c r="X20" i="50"/>
  <c r="AR18" i="4"/>
  <c r="Y19" i="42"/>
  <c r="X19" i="42"/>
  <c r="AH19" i="10"/>
  <c r="AQ19" i="10" s="1"/>
  <c r="AH19" i="45"/>
  <c r="AQ19" i="45" s="1"/>
  <c r="W21" i="37"/>
  <c r="AG20" i="37"/>
  <c r="AP20" i="37" s="1"/>
  <c r="AF20" i="37"/>
  <c r="AO20" i="37" s="1"/>
  <c r="AE20" i="37"/>
  <c r="Z20" i="63"/>
  <c r="Z20" i="95"/>
  <c r="AR19" i="41"/>
  <c r="X20" i="75"/>
  <c r="Y20" i="75"/>
  <c r="AH20" i="82"/>
  <c r="AQ20" i="82" s="1"/>
  <c r="AR18" i="32"/>
  <c r="AH19" i="38"/>
  <c r="AQ19" i="38" s="1"/>
  <c r="AH19" i="55"/>
  <c r="AQ19" i="55" s="1"/>
  <c r="X21" i="21"/>
  <c r="Y21" i="21"/>
  <c r="AH20" i="79"/>
  <c r="AQ20" i="79" s="1"/>
  <c r="Z19" i="45"/>
  <c r="AR18" i="15"/>
  <c r="AR20" i="52"/>
  <c r="Z21" i="9"/>
  <c r="X21" i="9"/>
  <c r="Y21" i="9"/>
  <c r="Y22" i="25"/>
  <c r="Z22" i="25" s="1"/>
  <c r="X22" i="25"/>
  <c r="AI19" i="96"/>
  <c r="AN19" i="96"/>
  <c r="AN20" i="35"/>
  <c r="AI20" i="35"/>
  <c r="Y21" i="1"/>
  <c r="X21" i="1"/>
  <c r="Z21" i="1" s="1"/>
  <c r="Y21" i="30"/>
  <c r="X21" i="30"/>
  <c r="Z21" i="30" s="1"/>
  <c r="AH20" i="83"/>
  <c r="AQ20" i="83" s="1"/>
  <c r="AR18" i="64"/>
  <c r="AH19" i="60"/>
  <c r="AQ19" i="60" s="1"/>
  <c r="AR19" i="71"/>
  <c r="Z20" i="14"/>
  <c r="Y20" i="14"/>
  <c r="X20" i="14"/>
  <c r="AN18" i="72"/>
  <c r="AI18" i="72"/>
  <c r="AR20" i="44"/>
  <c r="AR18" i="74"/>
  <c r="Z19" i="48"/>
  <c r="X19" i="48"/>
  <c r="Y19" i="48"/>
  <c r="Z21" i="85"/>
  <c r="Y21" i="85"/>
  <c r="X21" i="85"/>
  <c r="Z20" i="62"/>
  <c r="Y20" i="62"/>
  <c r="X20" i="62"/>
  <c r="AR20" i="47"/>
  <c r="AR19" i="43"/>
  <c r="AR19" i="27"/>
  <c r="Z20" i="82"/>
  <c r="Z19" i="38"/>
  <c r="X20" i="80"/>
  <c r="Y20" i="80"/>
  <c r="AR18" i="10"/>
  <c r="AI20" i="21"/>
  <c r="AN20" i="21"/>
  <c r="Z19" i="10"/>
  <c r="AN19" i="12"/>
  <c r="AI19" i="12"/>
  <c r="Z20" i="79"/>
  <c r="AR20" i="84"/>
  <c r="Z21" i="20"/>
  <c r="X21" i="20"/>
  <c r="Y21" i="20"/>
  <c r="AI18" i="92"/>
  <c r="AN18" i="92"/>
  <c r="AN20" i="1"/>
  <c r="AI20" i="1"/>
  <c r="AI18" i="8"/>
  <c r="AN18" i="8"/>
  <c r="AI19" i="17"/>
  <c r="AN19" i="17"/>
  <c r="AG20" i="7"/>
  <c r="AP20" i="7" s="1"/>
  <c r="AF20" i="7"/>
  <c r="AO20" i="7" s="1"/>
  <c r="AE20" i="7"/>
  <c r="W21" i="7"/>
  <c r="AR19" i="66"/>
  <c r="W22" i="84"/>
  <c r="AG21" i="84"/>
  <c r="AP21" i="84" s="1"/>
  <c r="AF21" i="84"/>
  <c r="AO21" i="84" s="1"/>
  <c r="AE21" i="84"/>
  <c r="AH19" i="4"/>
  <c r="AQ19" i="4" s="1"/>
  <c r="AN18" i="23"/>
  <c r="AI18" i="23"/>
  <c r="AR20" i="78"/>
  <c r="AH21" i="52"/>
  <c r="AQ21" i="52" s="1"/>
  <c r="Z20" i="40"/>
  <c r="X20" i="40"/>
  <c r="Y20" i="40"/>
  <c r="AN20" i="89"/>
  <c r="AI20" i="89"/>
  <c r="AR19" i="39"/>
  <c r="AE19" i="2"/>
  <c r="AG19" i="2"/>
  <c r="AP19" i="2" s="1"/>
  <c r="W20" i="2"/>
  <c r="AF19" i="2"/>
  <c r="AO19" i="2" s="1"/>
  <c r="AH21" i="44"/>
  <c r="AQ21" i="44" s="1"/>
  <c r="AH20" i="24"/>
  <c r="AQ20" i="24" s="1"/>
  <c r="AH20" i="33"/>
  <c r="AQ20" i="33" s="1"/>
  <c r="Z19" i="55"/>
  <c r="AE19" i="86"/>
  <c r="AG19" i="86"/>
  <c r="AP19" i="86" s="1"/>
  <c r="AF19" i="86"/>
  <c r="AO19" i="86" s="1"/>
  <c r="W20" i="86"/>
  <c r="AR19" i="77"/>
  <c r="AR18" i="55"/>
  <c r="AN19" i="40"/>
  <c r="AI19" i="40"/>
  <c r="AR18" i="38"/>
  <c r="AN20" i="20"/>
  <c r="AI20" i="20"/>
  <c r="AI19" i="67"/>
  <c r="AN19" i="67"/>
  <c r="X20" i="53"/>
  <c r="Y20" i="53"/>
  <c r="Y22" i="88"/>
  <c r="Z22" i="88" s="1"/>
  <c r="X22" i="88"/>
  <c r="Y21" i="35"/>
  <c r="X21" i="35"/>
  <c r="X21" i="89"/>
  <c r="Y21" i="89"/>
  <c r="AH21" i="31"/>
  <c r="AQ21" i="31" s="1"/>
  <c r="AH20" i="27"/>
  <c r="AQ20" i="27" s="1"/>
  <c r="AI20" i="26"/>
  <c r="AN20" i="26"/>
  <c r="AH20" i="77"/>
  <c r="AQ20" i="77" s="1"/>
  <c r="AR19" i="6"/>
  <c r="AE21" i="36"/>
  <c r="AF21" i="36"/>
  <c r="AO21" i="36" s="1"/>
  <c r="W22" i="36"/>
  <c r="AG21" i="36"/>
  <c r="AP21" i="36" s="1"/>
  <c r="AG20" i="6"/>
  <c r="AP20" i="6" s="1"/>
  <c r="AF20" i="6"/>
  <c r="AO20" i="6" s="1"/>
  <c r="AE20" i="6"/>
  <c r="W21" i="6"/>
  <c r="W21" i="58"/>
  <c r="AF20" i="58"/>
  <c r="AO20" i="58" s="1"/>
  <c r="AE20" i="58"/>
  <c r="AG20" i="58"/>
  <c r="AP20" i="58" s="1"/>
  <c r="AH19" i="74"/>
  <c r="AQ19" i="74" s="1"/>
  <c r="W21" i="41"/>
  <c r="AG20" i="41"/>
  <c r="AP20" i="41" s="1"/>
  <c r="AF20" i="41"/>
  <c r="AO20" i="41" s="1"/>
  <c r="AE20" i="41"/>
  <c r="AH20" i="34"/>
  <c r="AQ20" i="34" s="1"/>
  <c r="AH18" i="91"/>
  <c r="AQ18" i="91" s="1"/>
  <c r="AF20" i="90"/>
  <c r="AO20" i="90" s="1"/>
  <c r="AG20" i="90"/>
  <c r="AP20" i="90" s="1"/>
  <c r="AE20" i="90"/>
  <c r="W21" i="90"/>
  <c r="W20" i="46"/>
  <c r="AG19" i="46"/>
  <c r="AP19" i="46" s="1"/>
  <c r="AF19" i="46"/>
  <c r="AO19" i="46" s="1"/>
  <c r="AE19" i="46"/>
  <c r="AI20" i="9"/>
  <c r="AN20" i="9"/>
  <c r="Z20" i="67"/>
  <c r="Y20" i="67"/>
  <c r="X20" i="67"/>
  <c r="AI21" i="88"/>
  <c r="AN21" i="88"/>
  <c r="AI20" i="57"/>
  <c r="AN20" i="57"/>
  <c r="X20" i="18"/>
  <c r="Z20" i="18" s="1"/>
  <c r="Y20" i="18"/>
  <c r="AH21" i="78"/>
  <c r="AQ21" i="78" s="1"/>
  <c r="AE20" i="49"/>
  <c r="W21" i="49"/>
  <c r="AG20" i="49"/>
  <c r="AP20" i="49" s="1"/>
  <c r="AF20" i="49"/>
  <c r="AO20" i="49" s="1"/>
  <c r="AI19" i="76"/>
  <c r="AN19" i="76"/>
  <c r="AR19" i="37"/>
  <c r="AI19" i="54"/>
  <c r="AN19" i="54"/>
  <c r="X20" i="17"/>
  <c r="Z20" i="17" s="1"/>
  <c r="Y20" i="17"/>
  <c r="AR19" i="79"/>
  <c r="AH20" i="71"/>
  <c r="AQ20" i="71" s="1"/>
  <c r="X19" i="61"/>
  <c r="Y19" i="61"/>
  <c r="Z19" i="61" s="1"/>
  <c r="W21" i="81"/>
  <c r="AG20" i="81"/>
  <c r="AP20" i="81" s="1"/>
  <c r="AF20" i="81"/>
  <c r="AO20" i="81" s="1"/>
  <c r="AE20" i="81"/>
  <c r="AH19" i="15"/>
  <c r="AQ19" i="15" s="1"/>
  <c r="AR19" i="90"/>
  <c r="X21" i="26"/>
  <c r="Y21" i="26"/>
  <c r="Z21" i="26" s="1"/>
  <c r="AI19" i="87"/>
  <c r="AN19" i="87"/>
  <c r="AH19" i="32"/>
  <c r="AQ19" i="32" s="1"/>
  <c r="AR19" i="7"/>
  <c r="AH20" i="43"/>
  <c r="AQ20" i="43" s="1"/>
  <c r="AN19" i="14"/>
  <c r="AI19" i="14"/>
  <c r="AH20" i="66"/>
  <c r="AQ20" i="66" s="1"/>
  <c r="AF19" i="22"/>
  <c r="AO19" i="22" s="1"/>
  <c r="W20" i="22"/>
  <c r="AG19" i="22"/>
  <c r="AP19" i="22" s="1"/>
  <c r="AE19" i="22"/>
  <c r="AI19" i="62"/>
  <c r="AN19" i="62"/>
  <c r="AF19" i="73"/>
  <c r="AO19" i="73" s="1"/>
  <c r="AE19" i="73"/>
  <c r="AG19" i="73"/>
  <c r="AP19" i="73" s="1"/>
  <c r="W20" i="73"/>
  <c r="AH20" i="56"/>
  <c r="AQ20" i="56" s="1"/>
  <c r="AR17" i="91"/>
  <c r="AR19" i="95"/>
  <c r="AE20" i="19"/>
  <c r="AG20" i="19"/>
  <c r="AP20" i="19" s="1"/>
  <c r="W21" i="19"/>
  <c r="AF20" i="19"/>
  <c r="AO20" i="19" s="1"/>
  <c r="AH20" i="68"/>
  <c r="AQ20" i="68" s="1"/>
  <c r="AH20" i="29"/>
  <c r="AQ20" i="29" s="1"/>
  <c r="Y19" i="11"/>
  <c r="X19" i="11"/>
  <c r="Z19" i="32"/>
  <c r="AI19" i="18"/>
  <c r="AN19" i="18"/>
  <c r="AR19" i="34"/>
  <c r="AR19" i="24"/>
  <c r="AI19" i="75"/>
  <c r="AN19" i="75"/>
  <c r="X19" i="72"/>
  <c r="Y19" i="72"/>
  <c r="Z19" i="72" s="1"/>
  <c r="AH20" i="7"/>
  <c r="AQ20" i="7" s="1"/>
  <c r="AI18" i="5"/>
  <c r="AN18" i="5"/>
  <c r="AH19" i="64"/>
  <c r="AQ19" i="64" s="1"/>
  <c r="AH20" i="6"/>
  <c r="AQ20" i="6" s="1"/>
  <c r="AR19" i="63"/>
  <c r="W21" i="51"/>
  <c r="AG20" i="51"/>
  <c r="AP20" i="51" s="1"/>
  <c r="AE20" i="51"/>
  <c r="AF20" i="51"/>
  <c r="AO20" i="51" s="1"/>
  <c r="AE20" i="28"/>
  <c r="AF20" i="28"/>
  <c r="AO20" i="28" s="1"/>
  <c r="W21" i="28"/>
  <c r="AG20" i="28"/>
  <c r="AP20" i="28" s="1"/>
  <c r="Y20" i="13"/>
  <c r="X20" i="13"/>
  <c r="Z20" i="13" s="1"/>
  <c r="AH20" i="58"/>
  <c r="AQ20" i="58" s="1"/>
  <c r="Z20" i="16"/>
  <c r="Y20" i="16"/>
  <c r="X20" i="16"/>
  <c r="W20" i="69"/>
  <c r="AG19" i="69"/>
  <c r="AP19" i="69" s="1"/>
  <c r="AE19" i="69"/>
  <c r="AF19" i="69"/>
  <c r="AO19" i="69" s="1"/>
  <c r="AR19" i="29"/>
  <c r="Z20" i="56"/>
  <c r="AH21" i="84"/>
  <c r="AQ21" i="84" s="1"/>
  <c r="AE19" i="93"/>
  <c r="W20" i="93"/>
  <c r="AG19" i="93"/>
  <c r="AP19" i="93" s="1"/>
  <c r="AF19" i="93"/>
  <c r="AO19" i="93" s="1"/>
  <c r="AR18" i="46"/>
  <c r="AH20" i="39"/>
  <c r="AQ20" i="39" s="1"/>
  <c r="Z20" i="24"/>
  <c r="Z20" i="68"/>
  <c r="Z20" i="33"/>
  <c r="AG19" i="65"/>
  <c r="AP19" i="65" s="1"/>
  <c r="AF19" i="65"/>
  <c r="AO19" i="65" s="1"/>
  <c r="AE19" i="65"/>
  <c r="W20" i="65"/>
  <c r="W22" i="94"/>
  <c r="AG21" i="94"/>
  <c r="AP21" i="94" s="1"/>
  <c r="AF21" i="94"/>
  <c r="AO21" i="94" s="1"/>
  <c r="AE21" i="94"/>
  <c r="AI18" i="42"/>
  <c r="AN18" i="42"/>
  <c r="X20" i="12"/>
  <c r="Z20" i="12" s="1"/>
  <c r="Y20" i="12"/>
  <c r="AR19" i="56"/>
  <c r="AR19" i="82"/>
  <c r="AH20" i="37"/>
  <c r="AQ20" i="37" s="1"/>
  <c r="AH19" i="46"/>
  <c r="AQ19" i="46" s="1"/>
  <c r="AH21" i="47"/>
  <c r="AQ21" i="47" s="1"/>
  <c r="Y21" i="70"/>
  <c r="X21" i="70"/>
  <c r="Z21" i="70" s="1"/>
  <c r="Z20" i="96"/>
  <c r="X20" i="96"/>
  <c r="Y20" i="96"/>
  <c r="Y20" i="59"/>
  <c r="X20" i="59"/>
  <c r="AI20" i="30"/>
  <c r="AN20" i="30"/>
  <c r="AG21" i="70" l="1"/>
  <c r="AP21" i="70" s="1"/>
  <c r="AF21" i="70"/>
  <c r="AO21" i="70" s="1"/>
  <c r="AE21" i="70"/>
  <c r="W22" i="70"/>
  <c r="W22" i="1"/>
  <c r="AE21" i="1"/>
  <c r="AG21" i="1"/>
  <c r="AP21" i="1" s="1"/>
  <c r="AF21" i="1"/>
  <c r="AO21" i="1" s="1"/>
  <c r="W21" i="76"/>
  <c r="AG20" i="76"/>
  <c r="AP20" i="76" s="1"/>
  <c r="AE20" i="76"/>
  <c r="AF20" i="76"/>
  <c r="AO20" i="76" s="1"/>
  <c r="AF19" i="61"/>
  <c r="AO19" i="61" s="1"/>
  <c r="AE19" i="61"/>
  <c r="AG19" i="61"/>
  <c r="AP19" i="61" s="1"/>
  <c r="W20" i="61"/>
  <c r="AF19" i="72"/>
  <c r="AO19" i="72" s="1"/>
  <c r="AG19" i="72"/>
  <c r="AP19" i="72" s="1"/>
  <c r="W20" i="72"/>
  <c r="AE19" i="72"/>
  <c r="W23" i="25"/>
  <c r="AG22" i="25"/>
  <c r="AP22" i="25" s="1"/>
  <c r="AF22" i="25"/>
  <c r="AO22" i="25" s="1"/>
  <c r="AE22" i="25"/>
  <c r="W21" i="12"/>
  <c r="AG20" i="12"/>
  <c r="AP20" i="12" s="1"/>
  <c r="AF20" i="12"/>
  <c r="AO20" i="12" s="1"/>
  <c r="AE20" i="12"/>
  <c r="AF19" i="23"/>
  <c r="AO19" i="23" s="1"/>
  <c r="W20" i="23"/>
  <c r="AG19" i="23"/>
  <c r="AP19" i="23" s="1"/>
  <c r="AE19" i="23"/>
  <c r="AF20" i="13"/>
  <c r="AO20" i="13" s="1"/>
  <c r="W21" i="13"/>
  <c r="AG20" i="13"/>
  <c r="AP20" i="13" s="1"/>
  <c r="AE20" i="13"/>
  <c r="W22" i="26"/>
  <c r="AG21" i="26"/>
  <c r="AP21" i="26" s="1"/>
  <c r="AF21" i="26"/>
  <c r="AO21" i="26" s="1"/>
  <c r="AE21" i="26"/>
  <c r="AE20" i="17"/>
  <c r="AG20" i="17"/>
  <c r="AP20" i="17" s="1"/>
  <c r="W21" i="17"/>
  <c r="AF20" i="17"/>
  <c r="AO20" i="17" s="1"/>
  <c r="AE20" i="18"/>
  <c r="AG20" i="18"/>
  <c r="AP20" i="18" s="1"/>
  <c r="W21" i="18"/>
  <c r="AF20" i="18"/>
  <c r="AO20" i="18" s="1"/>
  <c r="W23" i="88"/>
  <c r="AG22" i="88"/>
  <c r="AP22" i="88" s="1"/>
  <c r="AF22" i="88"/>
  <c r="AO22" i="88" s="1"/>
  <c r="AE22" i="88"/>
  <c r="W22" i="30"/>
  <c r="AG21" i="30"/>
  <c r="AP21" i="30" s="1"/>
  <c r="AF21" i="30"/>
  <c r="AO21" i="30" s="1"/>
  <c r="AE21" i="30"/>
  <c r="W21" i="16"/>
  <c r="AF20" i="16"/>
  <c r="AO20" i="16" s="1"/>
  <c r="AG20" i="16"/>
  <c r="AP20" i="16" s="1"/>
  <c r="AE20" i="16"/>
  <c r="AI20" i="51"/>
  <c r="AN20" i="51"/>
  <c r="W20" i="32"/>
  <c r="AG19" i="32"/>
  <c r="AP19" i="32" s="1"/>
  <c r="AF19" i="32"/>
  <c r="AO19" i="32" s="1"/>
  <c r="AE19" i="32"/>
  <c r="X21" i="19"/>
  <c r="Y21" i="19"/>
  <c r="X20" i="22"/>
  <c r="Y20" i="22"/>
  <c r="Y21" i="81"/>
  <c r="X21" i="81"/>
  <c r="AH21" i="89"/>
  <c r="AQ21" i="89" s="1"/>
  <c r="AR19" i="17"/>
  <c r="AI20" i="83"/>
  <c r="AN20" i="83"/>
  <c r="AH20" i="59"/>
  <c r="AQ20" i="59" s="1"/>
  <c r="AH20" i="96"/>
  <c r="AQ20" i="96" s="1"/>
  <c r="AR19" i="75"/>
  <c r="AR19" i="18"/>
  <c r="AR19" i="76"/>
  <c r="AH22" i="88"/>
  <c r="AQ22" i="88" s="1"/>
  <c r="AR19" i="40"/>
  <c r="X20" i="86"/>
  <c r="Y20" i="86"/>
  <c r="Z20" i="86" s="1"/>
  <c r="AR20" i="89"/>
  <c r="AR20" i="21"/>
  <c r="W20" i="38"/>
  <c r="AG19" i="38"/>
  <c r="AP19" i="38" s="1"/>
  <c r="AF19" i="38"/>
  <c r="AO19" i="38" s="1"/>
  <c r="AE19" i="38"/>
  <c r="X20" i="64"/>
  <c r="Y20" i="64"/>
  <c r="Z20" i="64" s="1"/>
  <c r="AG20" i="54"/>
  <c r="AP20" i="54" s="1"/>
  <c r="AF20" i="54"/>
  <c r="AO20" i="54" s="1"/>
  <c r="AE20" i="54"/>
  <c r="W21" i="54"/>
  <c r="AR19" i="59"/>
  <c r="Z22" i="47"/>
  <c r="X22" i="47"/>
  <c r="Y22" i="47"/>
  <c r="AR19" i="13"/>
  <c r="Z21" i="39"/>
  <c r="X21" i="39"/>
  <c r="Y21" i="39"/>
  <c r="X20" i="60"/>
  <c r="Y20" i="60"/>
  <c r="Z22" i="31"/>
  <c r="Y22" i="31"/>
  <c r="X22" i="31"/>
  <c r="AN19" i="4"/>
  <c r="AI19" i="4"/>
  <c r="W21" i="96"/>
  <c r="AG20" i="96"/>
  <c r="AP20" i="96" s="1"/>
  <c r="AF20" i="96"/>
  <c r="AO20" i="96" s="1"/>
  <c r="AE20" i="96"/>
  <c r="AN19" i="73"/>
  <c r="AI19" i="73"/>
  <c r="Z22" i="36"/>
  <c r="X22" i="36"/>
  <c r="Y22" i="36"/>
  <c r="Y20" i="2"/>
  <c r="Z20" i="2" s="1"/>
  <c r="X20" i="2"/>
  <c r="AR18" i="92"/>
  <c r="W21" i="82"/>
  <c r="AG20" i="82"/>
  <c r="AP20" i="82" s="1"/>
  <c r="AF20" i="82"/>
  <c r="AO20" i="82" s="1"/>
  <c r="AE20" i="82"/>
  <c r="AR20" i="35"/>
  <c r="W21" i="95"/>
  <c r="AG20" i="95"/>
  <c r="AP20" i="95" s="1"/>
  <c r="AF20" i="95"/>
  <c r="AO20" i="95" s="1"/>
  <c r="AE20" i="95"/>
  <c r="X21" i="37"/>
  <c r="Y21" i="37"/>
  <c r="Y21" i="77"/>
  <c r="X21" i="77"/>
  <c r="X22" i="94"/>
  <c r="Y22" i="94"/>
  <c r="AF20" i="33"/>
  <c r="AO20" i="33" s="1"/>
  <c r="AE20" i="33"/>
  <c r="W21" i="33"/>
  <c r="AG20" i="33"/>
  <c r="AP20" i="33" s="1"/>
  <c r="Y20" i="93"/>
  <c r="X20" i="93"/>
  <c r="AI19" i="69"/>
  <c r="AN19" i="69"/>
  <c r="Y21" i="28"/>
  <c r="Z21" i="28" s="1"/>
  <c r="X21" i="28"/>
  <c r="AH19" i="11"/>
  <c r="AQ19" i="11" s="1"/>
  <c r="AR19" i="87"/>
  <c r="AR19" i="54"/>
  <c r="AR20" i="57"/>
  <c r="X21" i="6"/>
  <c r="Y21" i="6"/>
  <c r="Z21" i="89"/>
  <c r="AR20" i="20"/>
  <c r="AN21" i="84"/>
  <c r="AI21" i="84"/>
  <c r="Y21" i="7"/>
  <c r="X21" i="7"/>
  <c r="Z21" i="7" s="1"/>
  <c r="AR19" i="12"/>
  <c r="AH20" i="62"/>
  <c r="AQ20" i="62" s="1"/>
  <c r="AF20" i="63"/>
  <c r="AO20" i="63" s="1"/>
  <c r="AE20" i="63"/>
  <c r="AG20" i="63"/>
  <c r="AP20" i="63" s="1"/>
  <c r="W21" i="63"/>
  <c r="AH20" i="50"/>
  <c r="AQ20" i="50" s="1"/>
  <c r="AH19" i="5"/>
  <c r="AQ19" i="5" s="1"/>
  <c r="AH21" i="57"/>
  <c r="AQ21" i="57" s="1"/>
  <c r="AR19" i="53"/>
  <c r="AR19" i="50"/>
  <c r="AR19" i="16"/>
  <c r="AR20" i="85"/>
  <c r="Y21" i="43"/>
  <c r="X21" i="43"/>
  <c r="AR18" i="11"/>
  <c r="Y21" i="29"/>
  <c r="X21" i="29"/>
  <c r="Z21" i="29" s="1"/>
  <c r="AN20" i="39"/>
  <c r="AI20" i="39"/>
  <c r="X19" i="91"/>
  <c r="Y19" i="91"/>
  <c r="Z22" i="44"/>
  <c r="Y22" i="44"/>
  <c r="X22" i="44"/>
  <c r="AI20" i="34"/>
  <c r="AN20" i="34"/>
  <c r="AN19" i="60"/>
  <c r="AI19" i="60"/>
  <c r="AI21" i="52"/>
  <c r="AN21" i="52"/>
  <c r="X19" i="3"/>
  <c r="Y19" i="3"/>
  <c r="Z21" i="27"/>
  <c r="Y21" i="27"/>
  <c r="X21" i="27"/>
  <c r="AH20" i="12"/>
  <c r="AQ20" i="12" s="1"/>
  <c r="X20" i="46"/>
  <c r="Z20" i="46" s="1"/>
  <c r="Y20" i="46"/>
  <c r="AR19" i="67"/>
  <c r="W20" i="92"/>
  <c r="AG19" i="92"/>
  <c r="AP19" i="92" s="1"/>
  <c r="AF19" i="92"/>
  <c r="AO19" i="92" s="1"/>
  <c r="AE19" i="92"/>
  <c r="AR20" i="70"/>
  <c r="AF20" i="68"/>
  <c r="AO20" i="68" s="1"/>
  <c r="AE20" i="68"/>
  <c r="AG20" i="68"/>
  <c r="AP20" i="68" s="1"/>
  <c r="W21" i="68"/>
  <c r="AI19" i="93"/>
  <c r="AN19" i="93"/>
  <c r="Y21" i="51"/>
  <c r="X21" i="51"/>
  <c r="AH19" i="72"/>
  <c r="AQ19" i="72" s="1"/>
  <c r="AI20" i="19"/>
  <c r="AN20" i="19"/>
  <c r="Z21" i="49"/>
  <c r="X21" i="49"/>
  <c r="Y21" i="49"/>
  <c r="AR20" i="9"/>
  <c r="AN20" i="6"/>
  <c r="AI20" i="6"/>
  <c r="AH21" i="35"/>
  <c r="AQ21" i="35" s="1"/>
  <c r="AI19" i="86"/>
  <c r="AN19" i="86"/>
  <c r="AI19" i="2"/>
  <c r="AN19" i="2"/>
  <c r="AH20" i="40"/>
  <c r="AQ20" i="40" s="1"/>
  <c r="AR18" i="23"/>
  <c r="AN20" i="7"/>
  <c r="AI20" i="7"/>
  <c r="AR18" i="8"/>
  <c r="AH21" i="20"/>
  <c r="AQ21" i="20" s="1"/>
  <c r="AH19" i="48"/>
  <c r="AQ19" i="48" s="1"/>
  <c r="AR18" i="72"/>
  <c r="AH21" i="9"/>
  <c r="AQ21" i="9" s="1"/>
  <c r="W20" i="45"/>
  <c r="AG19" i="45"/>
  <c r="AP19" i="45" s="1"/>
  <c r="AF19" i="45"/>
  <c r="AO19" i="45" s="1"/>
  <c r="AE19" i="45"/>
  <c r="AH20" i="75"/>
  <c r="AQ20" i="75" s="1"/>
  <c r="AH19" i="42"/>
  <c r="AQ19" i="42" s="1"/>
  <c r="Z19" i="5"/>
  <c r="AN21" i="47"/>
  <c r="AI21" i="47"/>
  <c r="AH20" i="76"/>
  <c r="AQ20" i="76" s="1"/>
  <c r="Z20" i="15"/>
  <c r="Y20" i="15"/>
  <c r="X20" i="15"/>
  <c r="AI18" i="91"/>
  <c r="AN18" i="91"/>
  <c r="AI19" i="74"/>
  <c r="AN19" i="74"/>
  <c r="AI20" i="71"/>
  <c r="AN20" i="71"/>
  <c r="Y21" i="83"/>
  <c r="X21" i="83"/>
  <c r="Z21" i="83" s="1"/>
  <c r="AR20" i="30"/>
  <c r="AG20" i="67"/>
  <c r="AP20" i="67" s="1"/>
  <c r="AF20" i="67"/>
  <c r="AO20" i="67" s="1"/>
  <c r="W21" i="67"/>
  <c r="AE20" i="67"/>
  <c r="AN20" i="41"/>
  <c r="AI20" i="41"/>
  <c r="X21" i="58"/>
  <c r="Y21" i="58"/>
  <c r="AR20" i="26"/>
  <c r="W21" i="79"/>
  <c r="AG20" i="79"/>
  <c r="AP20" i="79" s="1"/>
  <c r="AF20" i="79"/>
  <c r="AO20" i="79" s="1"/>
  <c r="AE20" i="79"/>
  <c r="AG21" i="85"/>
  <c r="AP21" i="85" s="1"/>
  <c r="W22" i="85"/>
  <c r="AF21" i="85"/>
  <c r="AO21" i="85" s="1"/>
  <c r="AE21" i="85"/>
  <c r="W21" i="14"/>
  <c r="AF20" i="14"/>
  <c r="AO20" i="14" s="1"/>
  <c r="AG20" i="14"/>
  <c r="AP20" i="14" s="1"/>
  <c r="AE20" i="14"/>
  <c r="AH21" i="30"/>
  <c r="AQ21" i="30" s="1"/>
  <c r="AH19" i="23"/>
  <c r="AQ19" i="23" s="1"/>
  <c r="AR18" i="48"/>
  <c r="Z21" i="66"/>
  <c r="Y21" i="66"/>
  <c r="X21" i="66"/>
  <c r="W21" i="87"/>
  <c r="AG20" i="87"/>
  <c r="AP20" i="87" s="1"/>
  <c r="AF20" i="87"/>
  <c r="AO20" i="87" s="1"/>
  <c r="AE20" i="87"/>
  <c r="Z20" i="59"/>
  <c r="AR18" i="42"/>
  <c r="Z20" i="65"/>
  <c r="Y20" i="65"/>
  <c r="X20" i="65"/>
  <c r="AF20" i="24"/>
  <c r="AO20" i="24" s="1"/>
  <c r="AE20" i="24"/>
  <c r="W21" i="24"/>
  <c r="AG20" i="24"/>
  <c r="AP20" i="24" s="1"/>
  <c r="AE20" i="56"/>
  <c r="W21" i="56"/>
  <c r="AG20" i="56"/>
  <c r="AP20" i="56" s="1"/>
  <c r="AF20" i="56"/>
  <c r="AO20" i="56" s="1"/>
  <c r="X20" i="69"/>
  <c r="Z20" i="69" s="1"/>
  <c r="Y20" i="69"/>
  <c r="AH20" i="13"/>
  <c r="AQ20" i="13" s="1"/>
  <c r="Z19" i="11"/>
  <c r="AR19" i="62"/>
  <c r="AH21" i="26"/>
  <c r="AQ21" i="26" s="1"/>
  <c r="AI20" i="81"/>
  <c r="AN20" i="81"/>
  <c r="AH19" i="61"/>
  <c r="AQ19" i="61" s="1"/>
  <c r="AI20" i="49"/>
  <c r="AN20" i="49"/>
  <c r="AR21" i="88"/>
  <c r="AI19" i="46"/>
  <c r="AN19" i="46"/>
  <c r="Y21" i="90"/>
  <c r="X21" i="90"/>
  <c r="Z21" i="90" s="1"/>
  <c r="Z21" i="41"/>
  <c r="X21" i="41"/>
  <c r="Y21" i="41"/>
  <c r="AI21" i="36"/>
  <c r="AN21" i="36"/>
  <c r="AH20" i="53"/>
  <c r="AQ20" i="53" s="1"/>
  <c r="AF20" i="40"/>
  <c r="AO20" i="40" s="1"/>
  <c r="AE20" i="40"/>
  <c r="W21" i="40"/>
  <c r="AG20" i="40"/>
  <c r="AP20" i="40" s="1"/>
  <c r="AR20" i="1"/>
  <c r="AG21" i="20"/>
  <c r="AP21" i="20" s="1"/>
  <c r="AF21" i="20"/>
  <c r="AO21" i="20" s="1"/>
  <c r="AE21" i="20"/>
  <c r="W22" i="20"/>
  <c r="AG19" i="10"/>
  <c r="AP19" i="10" s="1"/>
  <c r="AF19" i="10"/>
  <c r="AO19" i="10" s="1"/>
  <c r="W20" i="10"/>
  <c r="AE19" i="10"/>
  <c r="AH20" i="80"/>
  <c r="AQ20" i="80" s="1"/>
  <c r="AG20" i="62"/>
  <c r="AP20" i="62" s="1"/>
  <c r="AF20" i="62"/>
  <c r="AO20" i="62" s="1"/>
  <c r="AE20" i="62"/>
  <c r="W21" i="62"/>
  <c r="W20" i="48"/>
  <c r="AG19" i="48"/>
  <c r="AP19" i="48" s="1"/>
  <c r="AE19" i="48"/>
  <c r="AF19" i="48"/>
  <c r="AO19" i="48" s="1"/>
  <c r="AH21" i="1"/>
  <c r="AQ21" i="1" s="1"/>
  <c r="AR19" i="96"/>
  <c r="AE21" i="9"/>
  <c r="AG21" i="9"/>
  <c r="AP21" i="9" s="1"/>
  <c r="W22" i="9"/>
  <c r="AF21" i="9"/>
  <c r="AO21" i="9" s="1"/>
  <c r="AH21" i="21"/>
  <c r="AQ21" i="21" s="1"/>
  <c r="Z20" i="75"/>
  <c r="AN20" i="37"/>
  <c r="AI20" i="37"/>
  <c r="Z20" i="50"/>
  <c r="AI19" i="64"/>
  <c r="AN19" i="64"/>
  <c r="AH19" i="8"/>
  <c r="AQ19" i="8" s="1"/>
  <c r="Z21" i="57"/>
  <c r="AR19" i="80"/>
  <c r="AN19" i="15"/>
  <c r="AI19" i="15"/>
  <c r="AI20" i="29"/>
  <c r="AN20" i="29"/>
  <c r="X22" i="78"/>
  <c r="Y22" i="78"/>
  <c r="AN21" i="31"/>
  <c r="AI21" i="31"/>
  <c r="Z22" i="52"/>
  <c r="X22" i="52"/>
  <c r="Y22" i="52"/>
  <c r="AH21" i="70"/>
  <c r="AQ21" i="70" s="1"/>
  <c r="AI21" i="94"/>
  <c r="AN21" i="94"/>
  <c r="AN19" i="65"/>
  <c r="AI19" i="65"/>
  <c r="AH20" i="16"/>
  <c r="AQ20" i="16" s="1"/>
  <c r="AI20" i="28"/>
  <c r="AN20" i="28"/>
  <c r="AR18" i="5"/>
  <c r="Y20" i="73"/>
  <c r="X20" i="73"/>
  <c r="AI19" i="22"/>
  <c r="AN19" i="22"/>
  <c r="AR19" i="14"/>
  <c r="AH20" i="17"/>
  <c r="AQ20" i="17" s="1"/>
  <c r="AH20" i="18"/>
  <c r="AQ20" i="18" s="1"/>
  <c r="AH20" i="67"/>
  <c r="AQ20" i="67" s="1"/>
  <c r="AI20" i="90"/>
  <c r="AN20" i="90"/>
  <c r="AI20" i="58"/>
  <c r="AN20" i="58"/>
  <c r="Z21" i="35"/>
  <c r="Z20" i="53"/>
  <c r="W20" i="55"/>
  <c r="AF19" i="55"/>
  <c r="AO19" i="55" s="1"/>
  <c r="AE19" i="55"/>
  <c r="AG19" i="55"/>
  <c r="AP19" i="55" s="1"/>
  <c r="X22" i="84"/>
  <c r="Y22" i="84"/>
  <c r="Z20" i="80"/>
  <c r="AH21" i="85"/>
  <c r="AQ21" i="85" s="1"/>
  <c r="AH20" i="14"/>
  <c r="AQ20" i="14" s="1"/>
  <c r="AH22" i="25"/>
  <c r="AQ22" i="25" s="1"/>
  <c r="Z21" i="21"/>
  <c r="Z19" i="42"/>
  <c r="AH20" i="54"/>
  <c r="AQ20" i="54" s="1"/>
  <c r="Z19" i="8"/>
  <c r="AH19" i="92"/>
  <c r="AQ19" i="92" s="1"/>
  <c r="AR21" i="25"/>
  <c r="AR18" i="61"/>
  <c r="AI20" i="66"/>
  <c r="AN20" i="66"/>
  <c r="AN20" i="43"/>
  <c r="AI20" i="43"/>
  <c r="AH20" i="87"/>
  <c r="AQ20" i="87" s="1"/>
  <c r="AN21" i="78"/>
  <c r="AI21" i="78"/>
  <c r="AI21" i="44"/>
  <c r="AN21" i="44"/>
  <c r="Y21" i="34"/>
  <c r="X21" i="34"/>
  <c r="Z21" i="34" s="1"/>
  <c r="Z20" i="74"/>
  <c r="X20" i="74"/>
  <c r="Y20" i="74"/>
  <c r="Y21" i="71"/>
  <c r="X21" i="71"/>
  <c r="AI20" i="77"/>
  <c r="AN20" i="77"/>
  <c r="AI18" i="3"/>
  <c r="AN18" i="3"/>
  <c r="X20" i="4"/>
  <c r="Z20" i="4" s="1"/>
  <c r="Y20" i="4"/>
  <c r="AI20" i="27"/>
  <c r="AN20" i="27"/>
  <c r="W22" i="83" l="1"/>
  <c r="AG21" i="83"/>
  <c r="AP21" i="83" s="1"/>
  <c r="AF21" i="83"/>
  <c r="AO21" i="83" s="1"/>
  <c r="AE21" i="83"/>
  <c r="AF20" i="69"/>
  <c r="AO20" i="69" s="1"/>
  <c r="AE20" i="69"/>
  <c r="W21" i="69"/>
  <c r="AG20" i="69"/>
  <c r="AP20" i="69" s="1"/>
  <c r="W22" i="28"/>
  <c r="AG21" i="28"/>
  <c r="AP21" i="28" s="1"/>
  <c r="AF21" i="28"/>
  <c r="AO21" i="28" s="1"/>
  <c r="AE21" i="28"/>
  <c r="AG20" i="4"/>
  <c r="AP20" i="4" s="1"/>
  <c r="AF20" i="4"/>
  <c r="AO20" i="4" s="1"/>
  <c r="AE20" i="4"/>
  <c r="W21" i="4"/>
  <c r="W21" i="64"/>
  <c r="AE20" i="64"/>
  <c r="AG20" i="64"/>
  <c r="AP20" i="64" s="1"/>
  <c r="AF20" i="64"/>
  <c r="AO20" i="64" s="1"/>
  <c r="W22" i="29"/>
  <c r="AG21" i="29"/>
  <c r="AP21" i="29" s="1"/>
  <c r="AE21" i="29"/>
  <c r="AF21" i="29"/>
  <c r="AO21" i="29" s="1"/>
  <c r="AG20" i="2"/>
  <c r="AP20" i="2" s="1"/>
  <c r="AF20" i="2"/>
  <c r="AO20" i="2" s="1"/>
  <c r="AE20" i="2"/>
  <c r="W21" i="2"/>
  <c r="W22" i="34"/>
  <c r="AG21" i="34"/>
  <c r="AP21" i="34" s="1"/>
  <c r="AF21" i="34"/>
  <c r="AO21" i="34" s="1"/>
  <c r="AE21" i="34"/>
  <c r="W22" i="7"/>
  <c r="AF21" i="7"/>
  <c r="AO21" i="7" s="1"/>
  <c r="AG21" i="7"/>
  <c r="AP21" i="7" s="1"/>
  <c r="AE21" i="7"/>
  <c r="AF21" i="90"/>
  <c r="AO21" i="90" s="1"/>
  <c r="W22" i="90"/>
  <c r="AG21" i="90"/>
  <c r="AP21" i="90" s="1"/>
  <c r="AE21" i="90"/>
  <c r="W21" i="46"/>
  <c r="AG20" i="46"/>
  <c r="AP20" i="46" s="1"/>
  <c r="AF20" i="46"/>
  <c r="AO20" i="46" s="1"/>
  <c r="AE20" i="46"/>
  <c r="W21" i="86"/>
  <c r="AG20" i="86"/>
  <c r="AP20" i="86" s="1"/>
  <c r="AF20" i="86"/>
  <c r="AO20" i="86" s="1"/>
  <c r="AE20" i="86"/>
  <c r="AH20" i="73"/>
  <c r="AQ20" i="73" s="1"/>
  <c r="Y21" i="14"/>
  <c r="X21" i="14"/>
  <c r="AR20" i="77"/>
  <c r="W21" i="74"/>
  <c r="AG20" i="74"/>
  <c r="AP20" i="74" s="1"/>
  <c r="AE20" i="74"/>
  <c r="AF20" i="74"/>
  <c r="AO20" i="74" s="1"/>
  <c r="AR21" i="78"/>
  <c r="AG21" i="21"/>
  <c r="AP21" i="21" s="1"/>
  <c r="AF21" i="21"/>
  <c r="AO21" i="21" s="1"/>
  <c r="AE21" i="21"/>
  <c r="W22" i="21"/>
  <c r="AI19" i="55"/>
  <c r="AN19" i="55"/>
  <c r="AR20" i="58"/>
  <c r="AR19" i="22"/>
  <c r="AF22" i="52"/>
  <c r="AO22" i="52" s="1"/>
  <c r="AE22" i="52"/>
  <c r="AG22" i="52"/>
  <c r="AP22" i="52" s="1"/>
  <c r="W23" i="52"/>
  <c r="AG21" i="57"/>
  <c r="AP21" i="57" s="1"/>
  <c r="AF21" i="57"/>
  <c r="AO21" i="57" s="1"/>
  <c r="AE21" i="57"/>
  <c r="W22" i="57"/>
  <c r="AR20" i="37"/>
  <c r="X22" i="9"/>
  <c r="Y22" i="9"/>
  <c r="Z21" i="62"/>
  <c r="Y21" i="62"/>
  <c r="X21" i="62"/>
  <c r="AE21" i="41"/>
  <c r="AF21" i="41"/>
  <c r="AO21" i="41" s="1"/>
  <c r="W22" i="41"/>
  <c r="AG21" i="41"/>
  <c r="AP21" i="41" s="1"/>
  <c r="AI20" i="56"/>
  <c r="AN20" i="56"/>
  <c r="AE21" i="66"/>
  <c r="W22" i="66"/>
  <c r="AG21" i="66"/>
  <c r="AP21" i="66" s="1"/>
  <c r="AF21" i="66"/>
  <c r="AO21" i="66" s="1"/>
  <c r="W21" i="15"/>
  <c r="AG20" i="15"/>
  <c r="AP20" i="15" s="1"/>
  <c r="AF20" i="15"/>
  <c r="AO20" i="15" s="1"/>
  <c r="AE20" i="15"/>
  <c r="AR21" i="47"/>
  <c r="AH21" i="49"/>
  <c r="AQ21" i="49" s="1"/>
  <c r="AH21" i="51"/>
  <c r="AQ21" i="51" s="1"/>
  <c r="AR21" i="52"/>
  <c r="AH21" i="43"/>
  <c r="AQ21" i="43" s="1"/>
  <c r="AR19" i="69"/>
  <c r="Y21" i="33"/>
  <c r="X21" i="33"/>
  <c r="AH21" i="77"/>
  <c r="AQ21" i="77" s="1"/>
  <c r="AH22" i="36"/>
  <c r="AQ22" i="36" s="1"/>
  <c r="AH21" i="39"/>
  <c r="AQ21" i="39" s="1"/>
  <c r="AE22" i="47"/>
  <c r="W23" i="47"/>
  <c r="AG22" i="47"/>
  <c r="AP22" i="47" s="1"/>
  <c r="AF22" i="47"/>
  <c r="AO22" i="47" s="1"/>
  <c r="AR20" i="51"/>
  <c r="AI20" i="18"/>
  <c r="AN20" i="18"/>
  <c r="AN21" i="26"/>
  <c r="AI21" i="26"/>
  <c r="Y21" i="13"/>
  <c r="X21" i="13"/>
  <c r="AI20" i="12"/>
  <c r="AN20" i="12"/>
  <c r="AI20" i="76"/>
  <c r="AN20" i="76"/>
  <c r="AI21" i="1"/>
  <c r="AN21" i="1"/>
  <c r="AH21" i="71"/>
  <c r="AQ21" i="71" s="1"/>
  <c r="AN19" i="45"/>
  <c r="AI19" i="45"/>
  <c r="AR20" i="7"/>
  <c r="AR20" i="6"/>
  <c r="AN20" i="68"/>
  <c r="AI20" i="68"/>
  <c r="W23" i="44"/>
  <c r="AG22" i="44"/>
  <c r="AP22" i="44" s="1"/>
  <c r="AF22" i="44"/>
  <c r="AO22" i="44" s="1"/>
  <c r="AE22" i="44"/>
  <c r="AN20" i="63"/>
  <c r="AI20" i="63"/>
  <c r="AH20" i="93"/>
  <c r="AQ20" i="93" s="1"/>
  <c r="AN20" i="95"/>
  <c r="AI20" i="95"/>
  <c r="W23" i="36"/>
  <c r="AG22" i="36"/>
  <c r="AP22" i="36" s="1"/>
  <c r="AF22" i="36"/>
  <c r="AO22" i="36" s="1"/>
  <c r="AE22" i="36"/>
  <c r="AE21" i="39"/>
  <c r="AF21" i="39"/>
  <c r="AO21" i="39" s="1"/>
  <c r="W22" i="39"/>
  <c r="AG21" i="39"/>
  <c r="AP21" i="39" s="1"/>
  <c r="AH20" i="22"/>
  <c r="AQ20" i="22" s="1"/>
  <c r="AN19" i="32"/>
  <c r="AI19" i="32"/>
  <c r="X20" i="61"/>
  <c r="Y20" i="61"/>
  <c r="Y22" i="1"/>
  <c r="Z22" i="1"/>
  <c r="X22" i="1"/>
  <c r="AF19" i="8"/>
  <c r="AO19" i="8" s="1"/>
  <c r="AE19" i="8"/>
  <c r="W20" i="8"/>
  <c r="AG19" i="8"/>
  <c r="AP19" i="8" s="1"/>
  <c r="Z20" i="55"/>
  <c r="X20" i="55"/>
  <c r="Y20" i="55"/>
  <c r="AR20" i="90"/>
  <c r="AR19" i="15"/>
  <c r="AF20" i="75"/>
  <c r="AO20" i="75" s="1"/>
  <c r="AE20" i="75"/>
  <c r="W21" i="75"/>
  <c r="AG20" i="75"/>
  <c r="AP20" i="75" s="1"/>
  <c r="AI21" i="9"/>
  <c r="AN21" i="9"/>
  <c r="AN21" i="20"/>
  <c r="AI21" i="20"/>
  <c r="X21" i="40"/>
  <c r="Y21" i="40"/>
  <c r="Z21" i="24"/>
  <c r="Y21" i="24"/>
  <c r="X21" i="24"/>
  <c r="Y21" i="87"/>
  <c r="X21" i="87"/>
  <c r="AI21" i="85"/>
  <c r="AN21" i="85"/>
  <c r="AN20" i="79"/>
  <c r="AI20" i="79"/>
  <c r="X21" i="67"/>
  <c r="Z21" i="67" s="1"/>
  <c r="Y21" i="67"/>
  <c r="AF19" i="5"/>
  <c r="AO19" i="5" s="1"/>
  <c r="AE19" i="5"/>
  <c r="W20" i="5"/>
  <c r="AG19" i="5"/>
  <c r="AP19" i="5" s="1"/>
  <c r="Z21" i="51"/>
  <c r="Z20" i="92"/>
  <c r="Y20" i="92"/>
  <c r="X20" i="92"/>
  <c r="Z21" i="43"/>
  <c r="AE21" i="89"/>
  <c r="AF21" i="89"/>
  <c r="AO21" i="89" s="1"/>
  <c r="AG21" i="89"/>
  <c r="AP21" i="89" s="1"/>
  <c r="W22" i="89"/>
  <c r="AH21" i="28"/>
  <c r="AQ21" i="28" s="1"/>
  <c r="Z21" i="77"/>
  <c r="AH20" i="2"/>
  <c r="AQ20" i="2" s="1"/>
  <c r="AR19" i="73"/>
  <c r="Y21" i="96"/>
  <c r="X21" i="96"/>
  <c r="AH20" i="64"/>
  <c r="AQ20" i="64" s="1"/>
  <c r="AH20" i="86"/>
  <c r="AQ20" i="86" s="1"/>
  <c r="Z20" i="22"/>
  <c r="Z22" i="30"/>
  <c r="Y22" i="30"/>
  <c r="X22" i="30"/>
  <c r="X23" i="88"/>
  <c r="Y23" i="88"/>
  <c r="Z21" i="17"/>
  <c r="X21" i="17"/>
  <c r="Y21" i="17"/>
  <c r="AI19" i="23"/>
  <c r="AN19" i="23"/>
  <c r="Y23" i="25"/>
  <c r="Z23" i="25" s="1"/>
  <c r="X23" i="25"/>
  <c r="Y21" i="76"/>
  <c r="X21" i="76"/>
  <c r="Z22" i="70"/>
  <c r="Y22" i="70"/>
  <c r="X22" i="70"/>
  <c r="AR20" i="81"/>
  <c r="W22" i="27"/>
  <c r="AG21" i="27"/>
  <c r="AP21" i="27" s="1"/>
  <c r="AF21" i="27"/>
  <c r="AO21" i="27" s="1"/>
  <c r="AE21" i="27"/>
  <c r="AH22" i="84"/>
  <c r="AQ22" i="84" s="1"/>
  <c r="AR21" i="36"/>
  <c r="AR20" i="49"/>
  <c r="AG19" i="11"/>
  <c r="AP19" i="11" s="1"/>
  <c r="AF19" i="11"/>
  <c r="AO19" i="11" s="1"/>
  <c r="AE19" i="11"/>
  <c r="W20" i="11"/>
  <c r="AI20" i="24"/>
  <c r="AN20" i="24"/>
  <c r="AH21" i="58"/>
  <c r="AQ21" i="58" s="1"/>
  <c r="AR18" i="91"/>
  <c r="AR20" i="19"/>
  <c r="AH19" i="3"/>
  <c r="AQ19" i="3" s="1"/>
  <c r="AH19" i="91"/>
  <c r="AQ19" i="91" s="1"/>
  <c r="Z20" i="93"/>
  <c r="AR19" i="4"/>
  <c r="AH20" i="60"/>
  <c r="AQ20" i="60" s="1"/>
  <c r="Z21" i="54"/>
  <c r="Y21" i="54"/>
  <c r="X21" i="54"/>
  <c r="AH21" i="81"/>
  <c r="AQ21" i="81" s="1"/>
  <c r="Y22" i="26"/>
  <c r="X22" i="26"/>
  <c r="Z21" i="12"/>
  <c r="X21" i="12"/>
  <c r="Y21" i="12"/>
  <c r="AI19" i="72"/>
  <c r="AN19" i="72"/>
  <c r="AN19" i="61"/>
  <c r="AI19" i="61"/>
  <c r="AN21" i="70"/>
  <c r="AI21" i="70"/>
  <c r="AH20" i="4"/>
  <c r="AQ20" i="4" s="1"/>
  <c r="W21" i="80"/>
  <c r="AG20" i="80"/>
  <c r="AP20" i="80" s="1"/>
  <c r="AF20" i="80"/>
  <c r="AO20" i="80" s="1"/>
  <c r="AE20" i="80"/>
  <c r="AR21" i="31"/>
  <c r="AH21" i="83"/>
  <c r="AQ21" i="83" s="1"/>
  <c r="AG21" i="49"/>
  <c r="AP21" i="49" s="1"/>
  <c r="AF21" i="49"/>
  <c r="AO21" i="49" s="1"/>
  <c r="AE21" i="49"/>
  <c r="W22" i="49"/>
  <c r="AR19" i="60"/>
  <c r="AI20" i="16"/>
  <c r="AN20" i="16"/>
  <c r="Z21" i="71"/>
  <c r="Z20" i="73"/>
  <c r="AN19" i="10"/>
  <c r="AI19" i="10"/>
  <c r="AR18" i="3"/>
  <c r="AR20" i="66"/>
  <c r="Z22" i="84"/>
  <c r="AE21" i="35"/>
  <c r="W22" i="35"/>
  <c r="AG21" i="35"/>
  <c r="AP21" i="35" s="1"/>
  <c r="AF21" i="35"/>
  <c r="AO21" i="35" s="1"/>
  <c r="AR19" i="65"/>
  <c r="AH22" i="78"/>
  <c r="AQ22" i="78" s="1"/>
  <c r="AR19" i="64"/>
  <c r="Z20" i="10"/>
  <c r="Y20" i="10"/>
  <c r="X20" i="10"/>
  <c r="AI20" i="40"/>
  <c r="AN20" i="40"/>
  <c r="W21" i="59"/>
  <c r="AG20" i="59"/>
  <c r="AP20" i="59" s="1"/>
  <c r="AE20" i="59"/>
  <c r="AF20" i="59"/>
  <c r="AO20" i="59" s="1"/>
  <c r="AH21" i="66"/>
  <c r="AQ21" i="66" s="1"/>
  <c r="AI20" i="14"/>
  <c r="AN20" i="14"/>
  <c r="Z22" i="85"/>
  <c r="X22" i="85"/>
  <c r="Y22" i="85"/>
  <c r="Z21" i="58"/>
  <c r="AH20" i="15"/>
  <c r="AQ20" i="15" s="1"/>
  <c r="AR19" i="93"/>
  <c r="Z19" i="3"/>
  <c r="AR20" i="34"/>
  <c r="Z19" i="91"/>
  <c r="AR21" i="84"/>
  <c r="AH21" i="6"/>
  <c r="AQ21" i="6" s="1"/>
  <c r="AH22" i="94"/>
  <c r="AQ22" i="94" s="1"/>
  <c r="AH21" i="37"/>
  <c r="AQ21" i="37" s="1"/>
  <c r="X21" i="95"/>
  <c r="Y21" i="95"/>
  <c r="Z21" i="95" s="1"/>
  <c r="Z20" i="60"/>
  <c r="AN20" i="54"/>
  <c r="AI20" i="54"/>
  <c r="AI19" i="38"/>
  <c r="AN19" i="38"/>
  <c r="AH21" i="19"/>
  <c r="AQ21" i="19" s="1"/>
  <c r="Z20" i="32"/>
  <c r="X20" i="32"/>
  <c r="Y20" i="32"/>
  <c r="Y21" i="16"/>
  <c r="X21" i="16"/>
  <c r="Z21" i="18"/>
  <c r="X21" i="18"/>
  <c r="Y21" i="18"/>
  <c r="AI20" i="17"/>
  <c r="AN20" i="17"/>
  <c r="AI20" i="13"/>
  <c r="AN20" i="13"/>
  <c r="X20" i="23"/>
  <c r="Y20" i="23"/>
  <c r="X20" i="72"/>
  <c r="Z20" i="72" s="1"/>
  <c r="Y20" i="72"/>
  <c r="AH21" i="34"/>
  <c r="AQ21" i="34" s="1"/>
  <c r="AR20" i="43"/>
  <c r="AR20" i="28"/>
  <c r="AR21" i="94"/>
  <c r="AR20" i="29"/>
  <c r="AN20" i="62"/>
  <c r="AI20" i="62"/>
  <c r="X22" i="20"/>
  <c r="Z22" i="20" s="1"/>
  <c r="Y22" i="20"/>
  <c r="AH21" i="90"/>
  <c r="AQ21" i="90" s="1"/>
  <c r="AH20" i="69"/>
  <c r="AQ20" i="69" s="1"/>
  <c r="W21" i="65"/>
  <c r="AF20" i="65"/>
  <c r="AO20" i="65" s="1"/>
  <c r="AE20" i="65"/>
  <c r="AG20" i="65"/>
  <c r="AP20" i="65" s="1"/>
  <c r="AN20" i="67"/>
  <c r="AI20" i="67"/>
  <c r="AR19" i="74"/>
  <c r="AR19" i="86"/>
  <c r="AH20" i="46"/>
  <c r="AQ20" i="46" s="1"/>
  <c r="AH21" i="29"/>
  <c r="AQ21" i="29" s="1"/>
  <c r="AH21" i="7"/>
  <c r="AQ21" i="7" s="1"/>
  <c r="AN20" i="33"/>
  <c r="AI20" i="33"/>
  <c r="AN20" i="82"/>
  <c r="AI20" i="82"/>
  <c r="AF22" i="31"/>
  <c r="AO22" i="31" s="1"/>
  <c r="AE22" i="31"/>
  <c r="AG22" i="31"/>
  <c r="AP22" i="31" s="1"/>
  <c r="W23" i="31"/>
  <c r="Y20" i="38"/>
  <c r="X20" i="38"/>
  <c r="Z20" i="38" s="1"/>
  <c r="AR20" i="83"/>
  <c r="AG20" i="53"/>
  <c r="AP20" i="53" s="1"/>
  <c r="AF20" i="53"/>
  <c r="AO20" i="53" s="1"/>
  <c r="W21" i="53"/>
  <c r="AE20" i="53"/>
  <c r="AN19" i="48"/>
  <c r="AI19" i="48"/>
  <c r="AR20" i="27"/>
  <c r="AH20" i="74"/>
  <c r="AQ20" i="74" s="1"/>
  <c r="AR21" i="44"/>
  <c r="W20" i="42"/>
  <c r="AG19" i="42"/>
  <c r="AP19" i="42" s="1"/>
  <c r="AF19" i="42"/>
  <c r="AO19" i="42" s="1"/>
  <c r="AE19" i="42"/>
  <c r="AH22" i="52"/>
  <c r="AQ22" i="52" s="1"/>
  <c r="Z22" i="78"/>
  <c r="W21" i="50"/>
  <c r="AF20" i="50"/>
  <c r="AO20" i="50" s="1"/>
  <c r="AE20" i="50"/>
  <c r="AG20" i="50"/>
  <c r="AP20" i="50" s="1"/>
  <c r="Z20" i="48"/>
  <c r="Y20" i="48"/>
  <c r="X20" i="48"/>
  <c r="AH21" i="41"/>
  <c r="AQ21" i="41" s="1"/>
  <c r="AR19" i="46"/>
  <c r="Y21" i="56"/>
  <c r="X21" i="56"/>
  <c r="AH20" i="65"/>
  <c r="AQ20" i="65" s="1"/>
  <c r="AI20" i="87"/>
  <c r="AN20" i="87"/>
  <c r="X21" i="79"/>
  <c r="Y21" i="79"/>
  <c r="AR20" i="41"/>
  <c r="AR20" i="71"/>
  <c r="Z20" i="45"/>
  <c r="X20" i="45"/>
  <c r="Y20" i="45"/>
  <c r="AR19" i="2"/>
  <c r="Y21" i="68"/>
  <c r="Z21" i="68" s="1"/>
  <c r="X21" i="68"/>
  <c r="AI19" i="92"/>
  <c r="AN19" i="92"/>
  <c r="AH21" i="27"/>
  <c r="AQ21" i="27" s="1"/>
  <c r="AH22" i="44"/>
  <c r="AQ22" i="44" s="1"/>
  <c r="AR20" i="39"/>
  <c r="X21" i="63"/>
  <c r="Y21" i="63"/>
  <c r="Z21" i="6"/>
  <c r="Z22" i="94"/>
  <c r="Z21" i="37"/>
  <c r="X21" i="82"/>
  <c r="Y21" i="82"/>
  <c r="AN20" i="96"/>
  <c r="AI20" i="96"/>
  <c r="AH22" i="31"/>
  <c r="AQ22" i="31" s="1"/>
  <c r="AH22" i="47"/>
  <c r="AQ22" i="47" s="1"/>
  <c r="Z21" i="81"/>
  <c r="Z21" i="19"/>
  <c r="AI21" i="30"/>
  <c r="AN21" i="30"/>
  <c r="AN22" i="88"/>
  <c r="AI22" i="88"/>
  <c r="AN22" i="25"/>
  <c r="AI22" i="25"/>
  <c r="AE23" i="25" l="1"/>
  <c r="W24" i="25"/>
  <c r="AF23" i="25"/>
  <c r="AO23" i="25" s="1"/>
  <c r="AG23" i="25"/>
  <c r="AP23" i="25" s="1"/>
  <c r="AG21" i="68"/>
  <c r="AP21" i="68" s="1"/>
  <c r="AF21" i="68"/>
  <c r="AO21" i="68" s="1"/>
  <c r="W22" i="68"/>
  <c r="AE21" i="68"/>
  <c r="AG20" i="72"/>
  <c r="AP20" i="72" s="1"/>
  <c r="AE20" i="72"/>
  <c r="W21" i="72"/>
  <c r="AF20" i="72"/>
  <c r="AO20" i="72" s="1"/>
  <c r="W21" i="38"/>
  <c r="AG20" i="38"/>
  <c r="AP20" i="38" s="1"/>
  <c r="AF20" i="38"/>
  <c r="AO20" i="38" s="1"/>
  <c r="AE20" i="38"/>
  <c r="W23" i="20"/>
  <c r="AE22" i="20"/>
  <c r="AG22" i="20"/>
  <c r="AP22" i="20" s="1"/>
  <c r="AF22" i="20"/>
  <c r="AO22" i="20" s="1"/>
  <c r="AE21" i="95"/>
  <c r="W22" i="95"/>
  <c r="AG21" i="95"/>
  <c r="AP21" i="95" s="1"/>
  <c r="AF21" i="95"/>
  <c r="AO21" i="95" s="1"/>
  <c r="W22" i="67"/>
  <c r="AF21" i="67"/>
  <c r="AO21" i="67" s="1"/>
  <c r="AE21" i="67"/>
  <c r="AG21" i="67"/>
  <c r="AP21" i="67" s="1"/>
  <c r="AH21" i="56"/>
  <c r="AQ21" i="56" s="1"/>
  <c r="AR20" i="13"/>
  <c r="AG20" i="60"/>
  <c r="AP20" i="60" s="1"/>
  <c r="AF20" i="60"/>
  <c r="AO20" i="60" s="1"/>
  <c r="W21" i="60"/>
  <c r="AE20" i="60"/>
  <c r="W22" i="81"/>
  <c r="AG21" i="81"/>
  <c r="AP21" i="81" s="1"/>
  <c r="AF21" i="81"/>
  <c r="AO21" i="81" s="1"/>
  <c r="AE21" i="81"/>
  <c r="W22" i="6"/>
  <c r="AG21" i="6"/>
  <c r="AP21" i="6" s="1"/>
  <c r="AF21" i="6"/>
  <c r="AO21" i="6" s="1"/>
  <c r="AE21" i="6"/>
  <c r="AH21" i="68"/>
  <c r="AQ21" i="68" s="1"/>
  <c r="AH20" i="45"/>
  <c r="AQ20" i="45" s="1"/>
  <c r="W23" i="78"/>
  <c r="AG22" i="78"/>
  <c r="AP22" i="78" s="1"/>
  <c r="AF22" i="78"/>
  <c r="AO22" i="78" s="1"/>
  <c r="AE22" i="78"/>
  <c r="AG21" i="18"/>
  <c r="AP21" i="18" s="1"/>
  <c r="W22" i="18"/>
  <c r="AF21" i="18"/>
  <c r="AO21" i="18" s="1"/>
  <c r="AE21" i="18"/>
  <c r="AE20" i="32"/>
  <c r="W21" i="32"/>
  <c r="AG20" i="32"/>
  <c r="AP20" i="32" s="1"/>
  <c r="AF20" i="32"/>
  <c r="AO20" i="32" s="1"/>
  <c r="AF22" i="85"/>
  <c r="AO22" i="85" s="1"/>
  <c r="W23" i="85"/>
  <c r="AG22" i="85"/>
  <c r="AP22" i="85" s="1"/>
  <c r="AE22" i="85"/>
  <c r="AI20" i="59"/>
  <c r="AN20" i="59"/>
  <c r="AF21" i="71"/>
  <c r="AO21" i="71" s="1"/>
  <c r="AE21" i="71"/>
  <c r="W22" i="71"/>
  <c r="AG21" i="71"/>
  <c r="AP21" i="71" s="1"/>
  <c r="AN21" i="49"/>
  <c r="AI21" i="49"/>
  <c r="AH21" i="12"/>
  <c r="AQ21" i="12" s="1"/>
  <c r="W22" i="54"/>
  <c r="AG21" i="54"/>
  <c r="AP21" i="54" s="1"/>
  <c r="AE21" i="54"/>
  <c r="AF21" i="54"/>
  <c r="AO21" i="54" s="1"/>
  <c r="AG21" i="17"/>
  <c r="AP21" i="17" s="1"/>
  <c r="AF21" i="17"/>
  <c r="AO21" i="17" s="1"/>
  <c r="W22" i="17"/>
  <c r="AE21" i="17"/>
  <c r="W23" i="30"/>
  <c r="AG22" i="30"/>
  <c r="AP22" i="30" s="1"/>
  <c r="AF22" i="30"/>
  <c r="AO22" i="30" s="1"/>
  <c r="AE22" i="30"/>
  <c r="W21" i="92"/>
  <c r="AG20" i="92"/>
  <c r="AP20" i="92" s="1"/>
  <c r="AE20" i="92"/>
  <c r="AF20" i="92"/>
  <c r="AO20" i="92" s="1"/>
  <c r="AR21" i="85"/>
  <c r="AG21" i="24"/>
  <c r="AP21" i="24" s="1"/>
  <c r="AF21" i="24"/>
  <c r="AO21" i="24" s="1"/>
  <c r="AE21" i="24"/>
  <c r="W22" i="24"/>
  <c r="AH20" i="55"/>
  <c r="AQ20" i="55" s="1"/>
  <c r="AH22" i="1"/>
  <c r="AQ22" i="1" s="1"/>
  <c r="AR19" i="32"/>
  <c r="X22" i="39"/>
  <c r="Y22" i="39"/>
  <c r="Z22" i="39" s="1"/>
  <c r="X23" i="36"/>
  <c r="Z23" i="36" s="1"/>
  <c r="Y23" i="36"/>
  <c r="AN22" i="44"/>
  <c r="AI22" i="44"/>
  <c r="Y22" i="41"/>
  <c r="X22" i="41"/>
  <c r="Z22" i="41" s="1"/>
  <c r="W22" i="62"/>
  <c r="AG21" i="62"/>
  <c r="AP21" i="62" s="1"/>
  <c r="AE21" i="62"/>
  <c r="AF21" i="62"/>
  <c r="AO21" i="62" s="1"/>
  <c r="X22" i="57"/>
  <c r="Z22" i="57" s="1"/>
  <c r="Y22" i="57"/>
  <c r="AN22" i="52"/>
  <c r="AI22" i="52"/>
  <c r="Y21" i="74"/>
  <c r="X21" i="74"/>
  <c r="Z22" i="90"/>
  <c r="X22" i="90"/>
  <c r="Y22" i="90"/>
  <c r="AI21" i="34"/>
  <c r="AN21" i="34"/>
  <c r="AN20" i="2"/>
  <c r="AI20" i="2"/>
  <c r="Y22" i="29"/>
  <c r="X22" i="29"/>
  <c r="X21" i="4"/>
  <c r="Z21" i="4" s="1"/>
  <c r="Y21" i="4"/>
  <c r="AH21" i="79"/>
  <c r="AQ21" i="79" s="1"/>
  <c r="AF20" i="48"/>
  <c r="AO20" i="48" s="1"/>
  <c r="AE20" i="48"/>
  <c r="W21" i="48"/>
  <c r="AG20" i="48"/>
  <c r="AP20" i="48" s="1"/>
  <c r="Z22" i="27"/>
  <c r="Y22" i="27"/>
  <c r="X22" i="27"/>
  <c r="AF20" i="22"/>
  <c r="AO20" i="22" s="1"/>
  <c r="AE20" i="22"/>
  <c r="W21" i="22"/>
  <c r="AG20" i="22"/>
  <c r="AP20" i="22" s="1"/>
  <c r="AH21" i="82"/>
  <c r="AQ21" i="82" s="1"/>
  <c r="AH21" i="63"/>
  <c r="AQ21" i="63" s="1"/>
  <c r="AI20" i="65"/>
  <c r="AN20" i="65"/>
  <c r="AH21" i="76"/>
  <c r="AQ21" i="76" s="1"/>
  <c r="AH23" i="88"/>
  <c r="AQ23" i="88" s="1"/>
  <c r="AI21" i="89"/>
  <c r="AN21" i="89"/>
  <c r="AH21" i="40"/>
  <c r="AQ21" i="40" s="1"/>
  <c r="AN21" i="39"/>
  <c r="AI21" i="39"/>
  <c r="AH21" i="13"/>
  <c r="AQ21" i="13" s="1"/>
  <c r="AR20" i="18"/>
  <c r="AI21" i="66"/>
  <c r="AN21" i="66"/>
  <c r="AH22" i="9"/>
  <c r="AQ22" i="9" s="1"/>
  <c r="Z22" i="21"/>
  <c r="X22" i="21"/>
  <c r="Y22" i="21"/>
  <c r="Y21" i="46"/>
  <c r="X21" i="46"/>
  <c r="Z21" i="46" s="1"/>
  <c r="AI21" i="7"/>
  <c r="AN21" i="7"/>
  <c r="AF20" i="45"/>
  <c r="AO20" i="45" s="1"/>
  <c r="AE20" i="45"/>
  <c r="W21" i="45"/>
  <c r="AG20" i="45"/>
  <c r="AP20" i="45" s="1"/>
  <c r="AH21" i="16"/>
  <c r="AQ21" i="16" s="1"/>
  <c r="AR19" i="61"/>
  <c r="AH21" i="87"/>
  <c r="AQ21" i="87" s="1"/>
  <c r="AR21" i="9"/>
  <c r="AF20" i="55"/>
  <c r="AO20" i="55" s="1"/>
  <c r="AE20" i="55"/>
  <c r="AG20" i="55"/>
  <c r="AP20" i="55" s="1"/>
  <c r="W21" i="55"/>
  <c r="AH21" i="33"/>
  <c r="AQ21" i="33" s="1"/>
  <c r="AI20" i="15"/>
  <c r="AN20" i="15"/>
  <c r="Z22" i="66"/>
  <c r="X22" i="66"/>
  <c r="Y22" i="66"/>
  <c r="AN21" i="57"/>
  <c r="AI21" i="57"/>
  <c r="AR19" i="55"/>
  <c r="AI21" i="83"/>
  <c r="AN21" i="83"/>
  <c r="Z21" i="79"/>
  <c r="X21" i="53"/>
  <c r="Y21" i="53"/>
  <c r="AR20" i="24"/>
  <c r="Z21" i="82"/>
  <c r="Z21" i="63"/>
  <c r="Z21" i="56"/>
  <c r="AI20" i="50"/>
  <c r="AN20" i="50"/>
  <c r="AR20" i="82"/>
  <c r="AR20" i="62"/>
  <c r="AR20" i="17"/>
  <c r="Z21" i="16"/>
  <c r="AH21" i="95"/>
  <c r="AQ21" i="95" s="1"/>
  <c r="AF21" i="58"/>
  <c r="AO21" i="58" s="1"/>
  <c r="AE21" i="58"/>
  <c r="AG21" i="58"/>
  <c r="AP21" i="58" s="1"/>
  <c r="W22" i="58"/>
  <c r="AI21" i="35"/>
  <c r="AN21" i="35"/>
  <c r="AR19" i="10"/>
  <c r="Y20" i="11"/>
  <c r="X20" i="11"/>
  <c r="Z20" i="11" s="1"/>
  <c r="AR19" i="23"/>
  <c r="Z23" i="88"/>
  <c r="AH21" i="96"/>
  <c r="AQ21" i="96" s="1"/>
  <c r="AF21" i="43"/>
  <c r="AO21" i="43" s="1"/>
  <c r="AE21" i="43"/>
  <c r="W22" i="43"/>
  <c r="AG21" i="43"/>
  <c r="AP21" i="43" s="1"/>
  <c r="Y20" i="5"/>
  <c r="X20" i="5"/>
  <c r="AR20" i="79"/>
  <c r="Z21" i="87"/>
  <c r="Z21" i="40"/>
  <c r="X20" i="8"/>
  <c r="Y20" i="8"/>
  <c r="AI22" i="36"/>
  <c r="AN22" i="36"/>
  <c r="AR20" i="63"/>
  <c r="X23" i="44"/>
  <c r="Y23" i="44"/>
  <c r="AR21" i="1"/>
  <c r="AI22" i="47"/>
  <c r="AN22" i="47"/>
  <c r="Z21" i="33"/>
  <c r="AI21" i="41"/>
  <c r="AN21" i="41"/>
  <c r="Z22" i="9"/>
  <c r="AN21" i="21"/>
  <c r="AI21" i="21"/>
  <c r="AN20" i="74"/>
  <c r="AI20" i="74"/>
  <c r="AH21" i="14"/>
  <c r="AQ21" i="14" s="1"/>
  <c r="Y21" i="86"/>
  <c r="X21" i="86"/>
  <c r="AN21" i="90"/>
  <c r="AI21" i="90"/>
  <c r="X22" i="34"/>
  <c r="Y22" i="34"/>
  <c r="Z22" i="34" s="1"/>
  <c r="AR22" i="88"/>
  <c r="Z20" i="42"/>
  <c r="X20" i="42"/>
  <c r="Y20" i="42"/>
  <c r="AH20" i="38"/>
  <c r="AQ20" i="38" s="1"/>
  <c r="Y21" i="80"/>
  <c r="X21" i="80"/>
  <c r="Z21" i="80" s="1"/>
  <c r="AE21" i="12"/>
  <c r="AG21" i="12"/>
  <c r="AP21" i="12" s="1"/>
  <c r="W22" i="12"/>
  <c r="AF21" i="12"/>
  <c r="AO21" i="12" s="1"/>
  <c r="AH21" i="67"/>
  <c r="AQ21" i="67" s="1"/>
  <c r="AR20" i="12"/>
  <c r="Y23" i="47"/>
  <c r="X23" i="47"/>
  <c r="Y22" i="28"/>
  <c r="Z22" i="28" s="1"/>
  <c r="X22" i="28"/>
  <c r="AH22" i="26"/>
  <c r="AQ22" i="26" s="1"/>
  <c r="AR21" i="30"/>
  <c r="AF21" i="37"/>
  <c r="AO21" i="37" s="1"/>
  <c r="AE21" i="37"/>
  <c r="W22" i="37"/>
  <c r="AG21" i="37"/>
  <c r="AP21" i="37" s="1"/>
  <c r="AR20" i="87"/>
  <c r="AN19" i="42"/>
  <c r="AI19" i="42"/>
  <c r="Z21" i="65"/>
  <c r="X21" i="65"/>
  <c r="Y21" i="65"/>
  <c r="AH20" i="23"/>
  <c r="AQ20" i="23" s="1"/>
  <c r="AR19" i="38"/>
  <c r="AE19" i="3"/>
  <c r="W20" i="3"/>
  <c r="AF19" i="3"/>
  <c r="AO19" i="3" s="1"/>
  <c r="AG19" i="3"/>
  <c r="AP19" i="3" s="1"/>
  <c r="AR20" i="40"/>
  <c r="AF22" i="84"/>
  <c r="AO22" i="84" s="1"/>
  <c r="AE22" i="84"/>
  <c r="W23" i="84"/>
  <c r="AG22" i="84"/>
  <c r="AP22" i="84" s="1"/>
  <c r="AI20" i="80"/>
  <c r="AN20" i="80"/>
  <c r="AR19" i="72"/>
  <c r="Z22" i="26"/>
  <c r="AH21" i="54"/>
  <c r="AQ21" i="54" s="1"/>
  <c r="AN19" i="11"/>
  <c r="AI19" i="11"/>
  <c r="AI21" i="27"/>
  <c r="AN21" i="27"/>
  <c r="Z21" i="76"/>
  <c r="AH22" i="30"/>
  <c r="AQ22" i="30" s="1"/>
  <c r="W22" i="77"/>
  <c r="AG21" i="77"/>
  <c r="AP21" i="77" s="1"/>
  <c r="AF21" i="77"/>
  <c r="AO21" i="77" s="1"/>
  <c r="AE21" i="77"/>
  <c r="Y22" i="89"/>
  <c r="X22" i="89"/>
  <c r="Z22" i="89" s="1"/>
  <c r="AH20" i="92"/>
  <c r="AQ20" i="92" s="1"/>
  <c r="AI19" i="5"/>
  <c r="AN19" i="5"/>
  <c r="AH21" i="24"/>
  <c r="AQ21" i="24" s="1"/>
  <c r="AR21" i="20"/>
  <c r="Z21" i="75"/>
  <c r="Y21" i="75"/>
  <c r="X21" i="75"/>
  <c r="AI19" i="8"/>
  <c r="AN19" i="8"/>
  <c r="AH20" i="61"/>
  <c r="AQ20" i="61" s="1"/>
  <c r="AR20" i="68"/>
  <c r="AR19" i="45"/>
  <c r="Z21" i="13"/>
  <c r="Z21" i="15"/>
  <c r="Y21" i="15"/>
  <c r="X21" i="15"/>
  <c r="AR20" i="56"/>
  <c r="AH21" i="62"/>
  <c r="AQ21" i="62" s="1"/>
  <c r="Z23" i="52"/>
  <c r="X23" i="52"/>
  <c r="Y23" i="52"/>
  <c r="AI21" i="29"/>
  <c r="AN21" i="29"/>
  <c r="AI20" i="64"/>
  <c r="AN20" i="64"/>
  <c r="AI21" i="28"/>
  <c r="AN21" i="28"/>
  <c r="Y21" i="69"/>
  <c r="X21" i="69"/>
  <c r="Z21" i="69" s="1"/>
  <c r="Z22" i="83"/>
  <c r="X22" i="83"/>
  <c r="Y22" i="83"/>
  <c r="AN20" i="53"/>
  <c r="AI20" i="53"/>
  <c r="AI22" i="31"/>
  <c r="AN22" i="31"/>
  <c r="AH22" i="20"/>
  <c r="AQ22" i="20" s="1"/>
  <c r="AH20" i="72"/>
  <c r="AQ20" i="72" s="1"/>
  <c r="W20" i="91"/>
  <c r="AG19" i="91"/>
  <c r="AP19" i="91" s="1"/>
  <c r="AF19" i="91"/>
  <c r="AO19" i="91" s="1"/>
  <c r="AE19" i="91"/>
  <c r="W21" i="10"/>
  <c r="AE20" i="10"/>
  <c r="AG20" i="10"/>
  <c r="AP20" i="10" s="1"/>
  <c r="AF20" i="10"/>
  <c r="AO20" i="10" s="1"/>
  <c r="W23" i="70"/>
  <c r="AG22" i="70"/>
  <c r="AP22" i="70" s="1"/>
  <c r="AF22" i="70"/>
  <c r="AO22" i="70" s="1"/>
  <c r="AE22" i="70"/>
  <c r="AE21" i="51"/>
  <c r="W22" i="51"/>
  <c r="AG21" i="51"/>
  <c r="AP21" i="51" s="1"/>
  <c r="AF21" i="51"/>
  <c r="AO21" i="51" s="1"/>
  <c r="AE22" i="1"/>
  <c r="W23" i="1"/>
  <c r="AF22" i="1"/>
  <c r="AO22" i="1" s="1"/>
  <c r="AG22" i="1"/>
  <c r="AP22" i="1" s="1"/>
  <c r="AN20" i="4"/>
  <c r="AI20" i="4"/>
  <c r="AR20" i="14"/>
  <c r="Z21" i="59"/>
  <c r="Y21" i="59"/>
  <c r="X21" i="59"/>
  <c r="Y22" i="35"/>
  <c r="X22" i="35"/>
  <c r="AR20" i="16"/>
  <c r="AR20" i="95"/>
  <c r="AR22" i="25"/>
  <c r="AG21" i="19"/>
  <c r="AP21" i="19" s="1"/>
  <c r="W22" i="19"/>
  <c r="AF21" i="19"/>
  <c r="AO21" i="19" s="1"/>
  <c r="AE21" i="19"/>
  <c r="AR20" i="96"/>
  <c r="W23" i="94"/>
  <c r="AG22" i="94"/>
  <c r="AP22" i="94" s="1"/>
  <c r="AF22" i="94"/>
  <c r="AO22" i="94" s="1"/>
  <c r="AE22" i="94"/>
  <c r="AR19" i="92"/>
  <c r="AH20" i="48"/>
  <c r="AQ20" i="48" s="1"/>
  <c r="Z21" i="50"/>
  <c r="X21" i="50"/>
  <c r="Y21" i="50"/>
  <c r="AR19" i="48"/>
  <c r="Z23" i="31"/>
  <c r="X23" i="31"/>
  <c r="Y23" i="31"/>
  <c r="AR20" i="33"/>
  <c r="AR20" i="67"/>
  <c r="Z20" i="23"/>
  <c r="AH21" i="18"/>
  <c r="AQ21" i="18" s="1"/>
  <c r="AH20" i="32"/>
  <c r="AQ20" i="32" s="1"/>
  <c r="AR20" i="54"/>
  <c r="AH22" i="85"/>
  <c r="AQ22" i="85" s="1"/>
  <c r="AH20" i="10"/>
  <c r="AQ20" i="10" s="1"/>
  <c r="AF20" i="73"/>
  <c r="AO20" i="73" s="1"/>
  <c r="AG20" i="73"/>
  <c r="AP20" i="73" s="1"/>
  <c r="AE20" i="73"/>
  <c r="W21" i="73"/>
  <c r="Y22" i="49"/>
  <c r="X22" i="49"/>
  <c r="AR21" i="70"/>
  <c r="W21" i="93"/>
  <c r="AG20" i="93"/>
  <c r="AP20" i="93" s="1"/>
  <c r="AF20" i="93"/>
  <c r="AO20" i="93" s="1"/>
  <c r="AE20" i="93"/>
  <c r="AH22" i="70"/>
  <c r="AQ22" i="70" s="1"/>
  <c r="AH23" i="25"/>
  <c r="AQ23" i="25" s="1"/>
  <c r="AH21" i="17"/>
  <c r="AQ21" i="17" s="1"/>
  <c r="Z21" i="96"/>
  <c r="AN20" i="75"/>
  <c r="AI20" i="75"/>
  <c r="Z20" i="61"/>
  <c r="AR20" i="76"/>
  <c r="AR21" i="26"/>
  <c r="Z21" i="14"/>
  <c r="AN20" i="86"/>
  <c r="AI20" i="86"/>
  <c r="AN20" i="46"/>
  <c r="AI20" i="46"/>
  <c r="Z22" i="7"/>
  <c r="X22" i="7"/>
  <c r="Y22" i="7"/>
  <c r="Y21" i="2"/>
  <c r="X21" i="2"/>
  <c r="Z21" i="64"/>
  <c r="X21" i="64"/>
  <c r="Y21" i="64"/>
  <c r="AI20" i="69"/>
  <c r="AN20" i="69"/>
  <c r="W23" i="41" l="1"/>
  <c r="AG22" i="41"/>
  <c r="AP22" i="41" s="1"/>
  <c r="AF22" i="41"/>
  <c r="AO22" i="41" s="1"/>
  <c r="AE22" i="41"/>
  <c r="W23" i="34"/>
  <c r="AG22" i="34"/>
  <c r="AP22" i="34" s="1"/>
  <c r="AF22" i="34"/>
  <c r="AO22" i="34" s="1"/>
  <c r="AE22" i="34"/>
  <c r="W24" i="36"/>
  <c r="AG23" i="36"/>
  <c r="AP23" i="36" s="1"/>
  <c r="AF23" i="36"/>
  <c r="AO23" i="36" s="1"/>
  <c r="AE23" i="36"/>
  <c r="W23" i="28"/>
  <c r="AG22" i="28"/>
  <c r="AP22" i="28" s="1"/>
  <c r="AF22" i="28"/>
  <c r="AO22" i="28" s="1"/>
  <c r="AE22" i="28"/>
  <c r="W23" i="57"/>
  <c r="AG22" i="57"/>
  <c r="AP22" i="57" s="1"/>
  <c r="AE22" i="57"/>
  <c r="AF22" i="57"/>
  <c r="AO22" i="57" s="1"/>
  <c r="W21" i="11"/>
  <c r="AG20" i="11"/>
  <c r="AP20" i="11" s="1"/>
  <c r="AF20" i="11"/>
  <c r="AO20" i="11" s="1"/>
  <c r="AE20" i="11"/>
  <c r="AG21" i="69"/>
  <c r="AP21" i="69" s="1"/>
  <c r="AF21" i="69"/>
  <c r="AO21" i="69" s="1"/>
  <c r="AE21" i="69"/>
  <c r="W22" i="69"/>
  <c r="W23" i="89"/>
  <c r="AG22" i="89"/>
  <c r="AP22" i="89" s="1"/>
  <c r="AF22" i="89"/>
  <c r="AO22" i="89" s="1"/>
  <c r="AE22" i="89"/>
  <c r="W23" i="39"/>
  <c r="AG22" i="39"/>
  <c r="AP22" i="39" s="1"/>
  <c r="AF22" i="39"/>
  <c r="AO22" i="39" s="1"/>
  <c r="AE22" i="39"/>
  <c r="AE21" i="46"/>
  <c r="W22" i="46"/>
  <c r="AG21" i="46"/>
  <c r="AP21" i="46" s="1"/>
  <c r="AF21" i="46"/>
  <c r="AO21" i="46" s="1"/>
  <c r="W22" i="80"/>
  <c r="AG21" i="80"/>
  <c r="AP21" i="80" s="1"/>
  <c r="AF21" i="80"/>
  <c r="AO21" i="80" s="1"/>
  <c r="AE21" i="80"/>
  <c r="W22" i="4"/>
  <c r="AE21" i="4"/>
  <c r="AG21" i="4"/>
  <c r="AP21" i="4" s="1"/>
  <c r="AF21" i="4"/>
  <c r="AO21" i="4" s="1"/>
  <c r="Y23" i="1"/>
  <c r="X23" i="1"/>
  <c r="AE21" i="64"/>
  <c r="AF21" i="64"/>
  <c r="AO21" i="64" s="1"/>
  <c r="W22" i="64"/>
  <c r="AG21" i="64"/>
  <c r="AP21" i="64" s="1"/>
  <c r="AF22" i="7"/>
  <c r="AO22" i="7" s="1"/>
  <c r="AE22" i="7"/>
  <c r="W23" i="7"/>
  <c r="AG22" i="7"/>
  <c r="AP22" i="7" s="1"/>
  <c r="AH22" i="49"/>
  <c r="AQ22" i="49" s="1"/>
  <c r="AF20" i="23"/>
  <c r="AO20" i="23" s="1"/>
  <c r="AE20" i="23"/>
  <c r="W21" i="23"/>
  <c r="AG20" i="23"/>
  <c r="AP20" i="23" s="1"/>
  <c r="AH23" i="31"/>
  <c r="AQ23" i="31" s="1"/>
  <c r="AF21" i="50"/>
  <c r="AO21" i="50" s="1"/>
  <c r="AE21" i="50"/>
  <c r="AG21" i="50"/>
  <c r="AP21" i="50" s="1"/>
  <c r="W22" i="50"/>
  <c r="Z23" i="94"/>
  <c r="X23" i="94"/>
  <c r="Y23" i="94"/>
  <c r="AE21" i="59"/>
  <c r="W22" i="59"/>
  <c r="AG21" i="59"/>
  <c r="AP21" i="59" s="1"/>
  <c r="AF21" i="59"/>
  <c r="AO21" i="59" s="1"/>
  <c r="AI21" i="51"/>
  <c r="AN21" i="51"/>
  <c r="W23" i="83"/>
  <c r="AG22" i="83"/>
  <c r="AP22" i="83" s="1"/>
  <c r="AF22" i="83"/>
  <c r="AO22" i="83" s="1"/>
  <c r="AE22" i="83"/>
  <c r="AG23" i="52"/>
  <c r="AP23" i="52" s="1"/>
  <c r="AP25" i="52" s="1"/>
  <c r="AF23" i="52"/>
  <c r="AO23" i="52" s="1"/>
  <c r="AO25" i="52" s="1"/>
  <c r="AE23" i="52"/>
  <c r="AN19" i="3"/>
  <c r="AI19" i="3"/>
  <c r="AH21" i="65"/>
  <c r="AQ21" i="65" s="1"/>
  <c r="AH22" i="28"/>
  <c r="AQ22" i="28" s="1"/>
  <c r="AF20" i="42"/>
  <c r="AO20" i="42" s="1"/>
  <c r="AE20" i="42"/>
  <c r="W21" i="42"/>
  <c r="AG20" i="42"/>
  <c r="AP20" i="42" s="1"/>
  <c r="AR21" i="90"/>
  <c r="W22" i="87"/>
  <c r="AG21" i="87"/>
  <c r="AP21" i="87" s="1"/>
  <c r="AF21" i="87"/>
  <c r="AO21" i="87" s="1"/>
  <c r="AE21" i="87"/>
  <c r="AR21" i="83"/>
  <c r="AH22" i="66"/>
  <c r="AQ22" i="66" s="1"/>
  <c r="AR21" i="7"/>
  <c r="AF22" i="21"/>
  <c r="AO22" i="21" s="1"/>
  <c r="W23" i="21"/>
  <c r="AG22" i="21"/>
  <c r="AP22" i="21" s="1"/>
  <c r="AE22" i="21"/>
  <c r="AR20" i="2"/>
  <c r="AG22" i="90"/>
  <c r="AP22" i="90" s="1"/>
  <c r="AF22" i="90"/>
  <c r="AO22" i="90" s="1"/>
  <c r="W23" i="90"/>
  <c r="AE22" i="90"/>
  <c r="Z22" i="62"/>
  <c r="Y22" i="62"/>
  <c r="X22" i="62"/>
  <c r="Y22" i="24"/>
  <c r="X22" i="24"/>
  <c r="AN22" i="30"/>
  <c r="AI22" i="30"/>
  <c r="AI21" i="71"/>
  <c r="AN21" i="71"/>
  <c r="AI22" i="78"/>
  <c r="AN22" i="78"/>
  <c r="AI21" i="6"/>
  <c r="AN21" i="6"/>
  <c r="AI21" i="67"/>
  <c r="AN21" i="67"/>
  <c r="X21" i="72"/>
  <c r="Y21" i="72"/>
  <c r="AH21" i="2"/>
  <c r="AQ21" i="2" s="1"/>
  <c r="AH22" i="35"/>
  <c r="AQ22" i="35" s="1"/>
  <c r="AI20" i="10"/>
  <c r="AN20" i="10"/>
  <c r="AR20" i="64"/>
  <c r="Z22" i="37"/>
  <c r="X22" i="37"/>
  <c r="Y22" i="37"/>
  <c r="AR21" i="35"/>
  <c r="AH21" i="74"/>
  <c r="AQ21" i="74" s="1"/>
  <c r="W22" i="33"/>
  <c r="AG21" i="33"/>
  <c r="AP21" i="33" s="1"/>
  <c r="AF21" i="33"/>
  <c r="AO21" i="33" s="1"/>
  <c r="AE21" i="33"/>
  <c r="AH23" i="44"/>
  <c r="AQ23" i="44" s="1"/>
  <c r="X22" i="58"/>
  <c r="Y22" i="58"/>
  <c r="AG21" i="56"/>
  <c r="AP21" i="56" s="1"/>
  <c r="AF21" i="56"/>
  <c r="AO21" i="56" s="1"/>
  <c r="AE21" i="56"/>
  <c r="W22" i="56"/>
  <c r="AH21" i="53"/>
  <c r="AQ21" i="53" s="1"/>
  <c r="Z21" i="22"/>
  <c r="Y21" i="22"/>
  <c r="X21" i="22"/>
  <c r="AN20" i="92"/>
  <c r="AI20" i="92"/>
  <c r="AR21" i="49"/>
  <c r="AN21" i="18"/>
  <c r="AI21" i="18"/>
  <c r="Y22" i="81"/>
  <c r="X22" i="81"/>
  <c r="Z22" i="81" s="1"/>
  <c r="Z22" i="67"/>
  <c r="Y22" i="67"/>
  <c r="X22" i="67"/>
  <c r="W24" i="31"/>
  <c r="AE23" i="31"/>
  <c r="AF23" i="31"/>
  <c r="AO23" i="31" s="1"/>
  <c r="AG23" i="31"/>
  <c r="AP23" i="31" s="1"/>
  <c r="AI22" i="70"/>
  <c r="AN22" i="70"/>
  <c r="AR22" i="31"/>
  <c r="AF21" i="15"/>
  <c r="AO21" i="15" s="1"/>
  <c r="AE21" i="15"/>
  <c r="W22" i="15"/>
  <c r="AG21" i="15"/>
  <c r="AP21" i="15" s="1"/>
  <c r="AR19" i="5"/>
  <c r="AE21" i="65"/>
  <c r="AF21" i="65"/>
  <c r="AO21" i="65" s="1"/>
  <c r="W22" i="65"/>
  <c r="AG21" i="65"/>
  <c r="AP21" i="65" s="1"/>
  <c r="W23" i="27"/>
  <c r="AG22" i="27"/>
  <c r="AP22" i="27" s="1"/>
  <c r="AF22" i="27"/>
  <c r="AO22" i="27" s="1"/>
  <c r="AE22" i="27"/>
  <c r="AH21" i="4"/>
  <c r="AQ21" i="4" s="1"/>
  <c r="AH22" i="57"/>
  <c r="AQ22" i="57" s="1"/>
  <c r="AH23" i="36"/>
  <c r="AQ23" i="36" s="1"/>
  <c r="AN21" i="24"/>
  <c r="AI21" i="24"/>
  <c r="Z23" i="85"/>
  <c r="X23" i="85"/>
  <c r="Y23" i="85"/>
  <c r="AI21" i="95"/>
  <c r="AN21" i="95"/>
  <c r="AN20" i="38"/>
  <c r="AI20" i="38"/>
  <c r="Z22" i="49"/>
  <c r="W22" i="76"/>
  <c r="AG21" i="76"/>
  <c r="AP21" i="76" s="1"/>
  <c r="AF21" i="76"/>
  <c r="AO21" i="76" s="1"/>
  <c r="AE21" i="76"/>
  <c r="AR19" i="42"/>
  <c r="AH21" i="86"/>
  <c r="AQ21" i="86" s="1"/>
  <c r="AR20" i="69"/>
  <c r="Z21" i="2"/>
  <c r="AR20" i="86"/>
  <c r="Y21" i="93"/>
  <c r="X21" i="93"/>
  <c r="Z21" i="73"/>
  <c r="Y21" i="73"/>
  <c r="X21" i="73"/>
  <c r="AN22" i="94"/>
  <c r="AI22" i="94"/>
  <c r="AN21" i="19"/>
  <c r="AI21" i="19"/>
  <c r="Z22" i="35"/>
  <c r="AR20" i="4"/>
  <c r="AN19" i="91"/>
  <c r="AI19" i="91"/>
  <c r="AR21" i="29"/>
  <c r="AE22" i="26"/>
  <c r="W23" i="26"/>
  <c r="AG22" i="26"/>
  <c r="AP22" i="26" s="1"/>
  <c r="AF22" i="26"/>
  <c r="AO22" i="26" s="1"/>
  <c r="Z23" i="84"/>
  <c r="Y23" i="84"/>
  <c r="X23" i="84"/>
  <c r="AI21" i="37"/>
  <c r="AN21" i="37"/>
  <c r="AH23" i="47"/>
  <c r="AQ23" i="47" s="1"/>
  <c r="AR21" i="21"/>
  <c r="Z23" i="44"/>
  <c r="AH20" i="8"/>
  <c r="AQ20" i="8" s="1"/>
  <c r="AH20" i="5"/>
  <c r="AQ20" i="5" s="1"/>
  <c r="AI21" i="43"/>
  <c r="AN21" i="43"/>
  <c r="AG21" i="63"/>
  <c r="AP21" i="63" s="1"/>
  <c r="AF21" i="63"/>
  <c r="AO21" i="63" s="1"/>
  <c r="W22" i="63"/>
  <c r="AE21" i="63"/>
  <c r="Z21" i="53"/>
  <c r="AR21" i="57"/>
  <c r="AR20" i="15"/>
  <c r="X21" i="55"/>
  <c r="Y21" i="55"/>
  <c r="AN20" i="45"/>
  <c r="AI20" i="45"/>
  <c r="AR21" i="39"/>
  <c r="AI20" i="22"/>
  <c r="AN20" i="22"/>
  <c r="Z21" i="48"/>
  <c r="X21" i="48"/>
  <c r="Y21" i="48"/>
  <c r="AH22" i="29"/>
  <c r="AQ22" i="29" s="1"/>
  <c r="AR21" i="34"/>
  <c r="Z21" i="74"/>
  <c r="Z23" i="30"/>
  <c r="Y23" i="30"/>
  <c r="X23" i="30"/>
  <c r="AI21" i="54"/>
  <c r="AN21" i="54"/>
  <c r="AR20" i="59"/>
  <c r="Z23" i="78"/>
  <c r="X23" i="78"/>
  <c r="Y23" i="78"/>
  <c r="X22" i="6"/>
  <c r="Z22" i="6" s="1"/>
  <c r="Y22" i="6"/>
  <c r="AN20" i="60"/>
  <c r="AI20" i="60"/>
  <c r="AN21" i="68"/>
  <c r="AI21" i="68"/>
  <c r="Z24" i="25"/>
  <c r="Y24" i="25"/>
  <c r="X24" i="25"/>
  <c r="AR20" i="46"/>
  <c r="AF21" i="96"/>
  <c r="AO21" i="96" s="1"/>
  <c r="AE21" i="96"/>
  <c r="W22" i="96"/>
  <c r="AG21" i="96"/>
  <c r="AP21" i="96" s="1"/>
  <c r="X20" i="91"/>
  <c r="Y20" i="91"/>
  <c r="W22" i="75"/>
  <c r="AG21" i="75"/>
  <c r="AP21" i="75" s="1"/>
  <c r="AF21" i="75"/>
  <c r="AO21" i="75" s="1"/>
  <c r="AE21" i="75"/>
  <c r="AH22" i="89"/>
  <c r="AQ22" i="89" s="1"/>
  <c r="AR20" i="80"/>
  <c r="AR20" i="50"/>
  <c r="X21" i="45"/>
  <c r="Y21" i="45"/>
  <c r="Z21" i="45" s="1"/>
  <c r="AH22" i="41"/>
  <c r="AQ22" i="41" s="1"/>
  <c r="AI20" i="32"/>
  <c r="AN20" i="32"/>
  <c r="AI20" i="72"/>
  <c r="AN20" i="72"/>
  <c r="AN22" i="1"/>
  <c r="AI22" i="1"/>
  <c r="X21" i="10"/>
  <c r="Y21" i="10"/>
  <c r="AR20" i="53"/>
  <c r="AF21" i="13"/>
  <c r="AO21" i="13" s="1"/>
  <c r="AE21" i="13"/>
  <c r="W22" i="13"/>
  <c r="AG21" i="13"/>
  <c r="AP21" i="13" s="1"/>
  <c r="Y22" i="77"/>
  <c r="Z22" i="77" s="1"/>
  <c r="X22" i="77"/>
  <c r="AG20" i="61"/>
  <c r="AP20" i="61" s="1"/>
  <c r="AF20" i="61"/>
  <c r="AO20" i="61" s="1"/>
  <c r="W21" i="61"/>
  <c r="AE20" i="61"/>
  <c r="AI20" i="73"/>
  <c r="AN20" i="73"/>
  <c r="AH21" i="59"/>
  <c r="AQ21" i="59" s="1"/>
  <c r="Z23" i="70"/>
  <c r="Y23" i="70"/>
  <c r="X23" i="70"/>
  <c r="AR19" i="8"/>
  <c r="AR21" i="27"/>
  <c r="AH22" i="34"/>
  <c r="AQ22" i="34" s="1"/>
  <c r="Z21" i="86"/>
  <c r="AR22" i="47"/>
  <c r="Z20" i="8"/>
  <c r="AE23" i="88"/>
  <c r="AF23" i="88"/>
  <c r="AO23" i="88" s="1"/>
  <c r="AG23" i="88"/>
  <c r="AP23" i="88" s="1"/>
  <c r="W24" i="88"/>
  <c r="AN21" i="58"/>
  <c r="AI21" i="58"/>
  <c r="AF21" i="82"/>
  <c r="AO21" i="82" s="1"/>
  <c r="AE21" i="82"/>
  <c r="W22" i="82"/>
  <c r="AG21" i="82"/>
  <c r="AP21" i="82" s="1"/>
  <c r="AF21" i="79"/>
  <c r="AO21" i="79" s="1"/>
  <c r="AE21" i="79"/>
  <c r="W22" i="79"/>
  <c r="AG21" i="79"/>
  <c r="AP21" i="79" s="1"/>
  <c r="AR21" i="66"/>
  <c r="AR22" i="52"/>
  <c r="AI21" i="62"/>
  <c r="AN21" i="62"/>
  <c r="AR22" i="44"/>
  <c r="AH22" i="39"/>
  <c r="AQ22" i="39" s="1"/>
  <c r="X21" i="92"/>
  <c r="Z21" i="92" s="1"/>
  <c r="Y21" i="92"/>
  <c r="AN21" i="17"/>
  <c r="AI21" i="17"/>
  <c r="AN22" i="85"/>
  <c r="AI22" i="85"/>
  <c r="Z22" i="18"/>
  <c r="X22" i="18"/>
  <c r="Y22" i="18"/>
  <c r="X21" i="60"/>
  <c r="Y21" i="60"/>
  <c r="Z21" i="60" s="1"/>
  <c r="AI22" i="20"/>
  <c r="AN22" i="20"/>
  <c r="Y21" i="38"/>
  <c r="Z21" i="38" s="1"/>
  <c r="X21" i="38"/>
  <c r="Y22" i="68"/>
  <c r="Z22" i="68" s="1"/>
  <c r="X22" i="68"/>
  <c r="AH21" i="69"/>
  <c r="AQ21" i="69" s="1"/>
  <c r="AI21" i="12"/>
  <c r="AN21" i="12"/>
  <c r="AR20" i="74"/>
  <c r="AR21" i="41"/>
  <c r="AR22" i="36"/>
  <c r="Z22" i="43"/>
  <c r="Y22" i="43"/>
  <c r="X22" i="43"/>
  <c r="AH20" i="11"/>
  <c r="AQ20" i="11" s="1"/>
  <c r="AF22" i="66"/>
  <c r="AO22" i="66" s="1"/>
  <c r="AG22" i="66"/>
  <c r="AP22" i="66" s="1"/>
  <c r="AE22" i="66"/>
  <c r="W23" i="66"/>
  <c r="AH21" i="46"/>
  <c r="AQ21" i="46" s="1"/>
  <c r="AH21" i="80"/>
  <c r="AQ21" i="80" s="1"/>
  <c r="AH21" i="64"/>
  <c r="AQ21" i="64" s="1"/>
  <c r="AH22" i="7"/>
  <c r="AQ22" i="7" s="1"/>
  <c r="AF21" i="14"/>
  <c r="AO21" i="14" s="1"/>
  <c r="AE21" i="14"/>
  <c r="W22" i="14"/>
  <c r="AG21" i="14"/>
  <c r="AP21" i="14" s="1"/>
  <c r="AR20" i="75"/>
  <c r="AN20" i="93"/>
  <c r="AI20" i="93"/>
  <c r="AH21" i="50"/>
  <c r="AQ21" i="50" s="1"/>
  <c r="X22" i="19"/>
  <c r="Y22" i="19"/>
  <c r="Z22" i="19" s="1"/>
  <c r="Z22" i="51"/>
  <c r="Y22" i="51"/>
  <c r="X22" i="51"/>
  <c r="AH22" i="83"/>
  <c r="AQ22" i="83" s="1"/>
  <c r="AR21" i="28"/>
  <c r="AH23" i="52"/>
  <c r="AQ23" i="52" s="1"/>
  <c r="AQ25" i="52" s="1"/>
  <c r="AZ3" i="52"/>
  <c r="AX22" i="52" s="1"/>
  <c r="S22" i="52" s="1"/>
  <c r="AC22" i="52" s="1"/>
  <c r="AB23" i="52" s="1"/>
  <c r="AH21" i="15"/>
  <c r="AQ21" i="15" s="1"/>
  <c r="AH21" i="75"/>
  <c r="AQ21" i="75" s="1"/>
  <c r="AN21" i="77"/>
  <c r="AI21" i="77"/>
  <c r="AR19" i="11"/>
  <c r="AI22" i="84"/>
  <c r="AN22" i="84"/>
  <c r="Y20" i="3"/>
  <c r="X20" i="3"/>
  <c r="Z23" i="47"/>
  <c r="Z22" i="12"/>
  <c r="Y22" i="12"/>
  <c r="X22" i="12"/>
  <c r="AH20" i="42"/>
  <c r="AQ20" i="42" s="1"/>
  <c r="AG22" i="9"/>
  <c r="AP22" i="9" s="1"/>
  <c r="AF22" i="9"/>
  <c r="AO22" i="9" s="1"/>
  <c r="AE22" i="9"/>
  <c r="W23" i="9"/>
  <c r="W22" i="40"/>
  <c r="AG21" i="40"/>
  <c r="AP21" i="40" s="1"/>
  <c r="AE21" i="40"/>
  <c r="AF21" i="40"/>
  <c r="AO21" i="40" s="1"/>
  <c r="Z20" i="5"/>
  <c r="AF21" i="16"/>
  <c r="AO21" i="16" s="1"/>
  <c r="AE21" i="16"/>
  <c r="W22" i="16"/>
  <c r="AG21" i="16"/>
  <c r="AP21" i="16" s="1"/>
  <c r="AN20" i="55"/>
  <c r="AI20" i="55"/>
  <c r="AH22" i="21"/>
  <c r="AQ22" i="21" s="1"/>
  <c r="AR21" i="89"/>
  <c r="AR20" i="65"/>
  <c r="AH22" i="27"/>
  <c r="AQ22" i="27" s="1"/>
  <c r="AI20" i="48"/>
  <c r="AN20" i="48"/>
  <c r="Z22" i="29"/>
  <c r="AH22" i="90"/>
  <c r="AQ22" i="90" s="1"/>
  <c r="Z22" i="17"/>
  <c r="X22" i="17"/>
  <c r="Y22" i="17"/>
  <c r="X22" i="54"/>
  <c r="Y22" i="54"/>
  <c r="Z22" i="71"/>
  <c r="Y22" i="71"/>
  <c r="X22" i="71"/>
  <c r="X21" i="32"/>
  <c r="Y21" i="32"/>
  <c r="AN21" i="81"/>
  <c r="AI21" i="81"/>
  <c r="X22" i="95"/>
  <c r="Y22" i="95"/>
  <c r="Z23" i="20"/>
  <c r="X23" i="20"/>
  <c r="Y23" i="20"/>
  <c r="AI23" i="25"/>
  <c r="AN23" i="25"/>
  <c r="W23" i="19" l="1"/>
  <c r="AE22" i="19"/>
  <c r="AG22" i="19"/>
  <c r="AP22" i="19" s="1"/>
  <c r="AF22" i="19"/>
  <c r="AO22" i="19" s="1"/>
  <c r="AE21" i="38"/>
  <c r="AF21" i="38"/>
  <c r="AO21" i="38" s="1"/>
  <c r="AG21" i="38"/>
  <c r="AP21" i="38" s="1"/>
  <c r="W22" i="38"/>
  <c r="AE21" i="45"/>
  <c r="W22" i="45"/>
  <c r="AF21" i="45"/>
  <c r="AO21" i="45" s="1"/>
  <c r="AG21" i="45"/>
  <c r="AP21" i="45" s="1"/>
  <c r="AF22" i="6"/>
  <c r="AO22" i="6" s="1"/>
  <c r="AE22" i="6"/>
  <c r="W23" i="6"/>
  <c r="AG22" i="6"/>
  <c r="AP22" i="6" s="1"/>
  <c r="AE21" i="92"/>
  <c r="AF21" i="92"/>
  <c r="AO21" i="92" s="1"/>
  <c r="W22" i="92"/>
  <c r="AG21" i="92"/>
  <c r="AP21" i="92" s="1"/>
  <c r="W22" i="60"/>
  <c r="AF21" i="60"/>
  <c r="AO21" i="60" s="1"/>
  <c r="AE21" i="60"/>
  <c r="AG21" i="60"/>
  <c r="AP21" i="60" s="1"/>
  <c r="AE22" i="77"/>
  <c r="W23" i="77"/>
  <c r="AG22" i="77"/>
  <c r="AP22" i="77" s="1"/>
  <c r="AF22" i="77"/>
  <c r="AO22" i="77" s="1"/>
  <c r="AF22" i="81"/>
  <c r="AO22" i="81" s="1"/>
  <c r="AE22" i="81"/>
  <c r="W23" i="81"/>
  <c r="AG22" i="81"/>
  <c r="AP22" i="81" s="1"/>
  <c r="AK23" i="52"/>
  <c r="AT23" i="52" s="1"/>
  <c r="W23" i="68"/>
  <c r="AE22" i="68"/>
  <c r="AF22" i="68"/>
  <c r="AO22" i="68" s="1"/>
  <c r="AG22" i="68"/>
  <c r="AP22" i="68" s="1"/>
  <c r="AH23" i="20"/>
  <c r="AQ23" i="20" s="1"/>
  <c r="AQ25" i="20" s="1"/>
  <c r="AZ3" i="20"/>
  <c r="AG22" i="71"/>
  <c r="AP22" i="71" s="1"/>
  <c r="AF22" i="71"/>
  <c r="AO22" i="71" s="1"/>
  <c r="AE22" i="71"/>
  <c r="W23" i="71"/>
  <c r="W23" i="17"/>
  <c r="AG22" i="17"/>
  <c r="AP22" i="17" s="1"/>
  <c r="AE22" i="17"/>
  <c r="AF22" i="17"/>
  <c r="AO22" i="17" s="1"/>
  <c r="W23" i="29"/>
  <c r="AG22" i="29"/>
  <c r="AP22" i="29" s="1"/>
  <c r="AF22" i="29"/>
  <c r="AO22" i="29" s="1"/>
  <c r="AE22" i="29"/>
  <c r="AI21" i="16"/>
  <c r="AN21" i="16"/>
  <c r="Z22" i="40"/>
  <c r="Y22" i="40"/>
  <c r="X22" i="40"/>
  <c r="Z22" i="14"/>
  <c r="Y22" i="14"/>
  <c r="X22" i="14"/>
  <c r="AN22" i="66"/>
  <c r="AI22" i="66"/>
  <c r="AH22" i="68"/>
  <c r="AQ22" i="68" s="1"/>
  <c r="AH22" i="18"/>
  <c r="AQ22" i="18" s="1"/>
  <c r="AN21" i="82"/>
  <c r="AI21" i="82"/>
  <c r="AF21" i="86"/>
  <c r="AO21" i="86" s="1"/>
  <c r="AE21" i="86"/>
  <c r="W22" i="86"/>
  <c r="AG21" i="86"/>
  <c r="AP21" i="86" s="1"/>
  <c r="AE23" i="70"/>
  <c r="AF23" i="70"/>
  <c r="AO23" i="70" s="1"/>
  <c r="AO25" i="70" s="1"/>
  <c r="AG23" i="70"/>
  <c r="AP23" i="70" s="1"/>
  <c r="AP25" i="70" s="1"/>
  <c r="Y21" i="61"/>
  <c r="X21" i="61"/>
  <c r="Z21" i="61" s="1"/>
  <c r="AR20" i="72"/>
  <c r="Z22" i="75"/>
  <c r="X22" i="75"/>
  <c r="Y22" i="75"/>
  <c r="AE23" i="30"/>
  <c r="AF23" i="30"/>
  <c r="AO23" i="30" s="1"/>
  <c r="W24" i="30"/>
  <c r="AG23" i="30"/>
  <c r="AP23" i="30" s="1"/>
  <c r="AE23" i="44"/>
  <c r="W24" i="44"/>
  <c r="AG23" i="44"/>
  <c r="AP23" i="44" s="1"/>
  <c r="AF23" i="44"/>
  <c r="AO23" i="44" s="1"/>
  <c r="W24" i="84"/>
  <c r="AG23" i="84"/>
  <c r="AP23" i="84" s="1"/>
  <c r="AE23" i="84"/>
  <c r="AF23" i="84"/>
  <c r="AO23" i="84" s="1"/>
  <c r="AF22" i="35"/>
  <c r="AO22" i="35" s="1"/>
  <c r="AE22" i="35"/>
  <c r="AG22" i="35"/>
  <c r="AP22" i="35" s="1"/>
  <c r="W23" i="35"/>
  <c r="AN21" i="76"/>
  <c r="AI21" i="76"/>
  <c r="AR21" i="24"/>
  <c r="AN22" i="27"/>
  <c r="AI22" i="27"/>
  <c r="AI21" i="15"/>
  <c r="AN21" i="15"/>
  <c r="W23" i="37"/>
  <c r="AG22" i="37"/>
  <c r="AP22" i="37" s="1"/>
  <c r="AE22" i="37"/>
  <c r="AF22" i="37"/>
  <c r="AO22" i="37" s="1"/>
  <c r="AR21" i="6"/>
  <c r="AE22" i="62"/>
  <c r="W23" i="62"/>
  <c r="AG22" i="62"/>
  <c r="AP22" i="62" s="1"/>
  <c r="AF22" i="62"/>
  <c r="AO22" i="62" s="1"/>
  <c r="AR21" i="51"/>
  <c r="AH23" i="94"/>
  <c r="AQ23" i="94" s="1"/>
  <c r="Y21" i="23"/>
  <c r="X21" i="23"/>
  <c r="Z21" i="23" s="1"/>
  <c r="Y23" i="7"/>
  <c r="X23" i="7"/>
  <c r="AI21" i="64"/>
  <c r="AN21" i="64"/>
  <c r="AI21" i="4"/>
  <c r="AN21" i="4"/>
  <c r="Y22" i="80"/>
  <c r="X22" i="80"/>
  <c r="AI22" i="39"/>
  <c r="AN22" i="39"/>
  <c r="X23" i="34"/>
  <c r="Y23" i="34"/>
  <c r="Z23" i="34" s="1"/>
  <c r="AG22" i="12"/>
  <c r="AP22" i="12" s="1"/>
  <c r="AF22" i="12"/>
  <c r="AO22" i="12" s="1"/>
  <c r="AE22" i="12"/>
  <c r="W23" i="12"/>
  <c r="AR22" i="84"/>
  <c r="AG22" i="51"/>
  <c r="AP22" i="51" s="1"/>
  <c r="AF22" i="51"/>
  <c r="AO22" i="51" s="1"/>
  <c r="AE22" i="51"/>
  <c r="W23" i="51"/>
  <c r="AR20" i="93"/>
  <c r="AI21" i="14"/>
  <c r="AN21" i="14"/>
  <c r="W23" i="43"/>
  <c r="AG22" i="43"/>
  <c r="AP22" i="43" s="1"/>
  <c r="AE22" i="43"/>
  <c r="AF22" i="43"/>
  <c r="AO22" i="43" s="1"/>
  <c r="AH21" i="10"/>
  <c r="AQ21" i="10" s="1"/>
  <c r="AI21" i="96"/>
  <c r="AN21" i="96"/>
  <c r="AE24" i="25"/>
  <c r="W25" i="25"/>
  <c r="AG24" i="25"/>
  <c r="AP24" i="25" s="1"/>
  <c r="AF24" i="25"/>
  <c r="AO24" i="25" s="1"/>
  <c r="AF21" i="74"/>
  <c r="AO21" i="74" s="1"/>
  <c r="AE21" i="74"/>
  <c r="W22" i="74"/>
  <c r="AG21" i="74"/>
  <c r="AP21" i="74" s="1"/>
  <c r="AR20" i="22"/>
  <c r="AH21" i="55"/>
  <c r="AQ21" i="55" s="1"/>
  <c r="AR21" i="43"/>
  <c r="W22" i="73"/>
  <c r="AG21" i="73"/>
  <c r="AP21" i="73" s="1"/>
  <c r="AF21" i="73"/>
  <c r="AO21" i="73" s="1"/>
  <c r="AE21" i="73"/>
  <c r="AN21" i="65"/>
  <c r="AI21" i="65"/>
  <c r="AE22" i="67"/>
  <c r="AF22" i="67"/>
  <c r="AO22" i="67" s="1"/>
  <c r="W23" i="67"/>
  <c r="AG22" i="67"/>
  <c r="AP22" i="67" s="1"/>
  <c r="AH22" i="24"/>
  <c r="AQ22" i="24" s="1"/>
  <c r="AH23" i="1"/>
  <c r="AQ23" i="1" s="1"/>
  <c r="AQ25" i="1" s="1"/>
  <c r="AX22" i="1"/>
  <c r="AZ3" i="1"/>
  <c r="AI22" i="57"/>
  <c r="AN22" i="57"/>
  <c r="AI22" i="41"/>
  <c r="AN22" i="41"/>
  <c r="AH21" i="32"/>
  <c r="AQ21" i="32" s="1"/>
  <c r="AH22" i="54"/>
  <c r="AQ22" i="54" s="1"/>
  <c r="AR20" i="48"/>
  <c r="AR22" i="85"/>
  <c r="AI23" i="88"/>
  <c r="AN23" i="88"/>
  <c r="AI21" i="13"/>
  <c r="AN21" i="13"/>
  <c r="AH20" i="91"/>
  <c r="AQ20" i="91" s="1"/>
  <c r="AR21" i="68"/>
  <c r="AR19" i="91"/>
  <c r="AH21" i="93"/>
  <c r="AQ21" i="93" s="1"/>
  <c r="AR21" i="95"/>
  <c r="AI23" i="31"/>
  <c r="AN23" i="31"/>
  <c r="AR22" i="78"/>
  <c r="AI22" i="21"/>
  <c r="AN22" i="21"/>
  <c r="Z23" i="1"/>
  <c r="X23" i="89"/>
  <c r="Y23" i="89"/>
  <c r="Y23" i="28"/>
  <c r="X23" i="28"/>
  <c r="AH22" i="95"/>
  <c r="AQ22" i="95" s="1"/>
  <c r="Z21" i="32"/>
  <c r="Z22" i="54"/>
  <c r="AN22" i="9"/>
  <c r="AI22" i="9"/>
  <c r="AH20" i="3"/>
  <c r="AQ20" i="3" s="1"/>
  <c r="AH22" i="19"/>
  <c r="AQ22" i="19" s="1"/>
  <c r="AR21" i="12"/>
  <c r="AH21" i="38"/>
  <c r="AQ21" i="38" s="1"/>
  <c r="AH21" i="60"/>
  <c r="AQ21" i="60" s="1"/>
  <c r="AG20" i="8"/>
  <c r="AP20" i="8" s="1"/>
  <c r="AF20" i="8"/>
  <c r="AO20" i="8" s="1"/>
  <c r="AE20" i="8"/>
  <c r="W21" i="8"/>
  <c r="AH22" i="77"/>
  <c r="AQ22" i="77" s="1"/>
  <c r="AR22" i="1"/>
  <c r="AH21" i="45"/>
  <c r="AQ21" i="45" s="1"/>
  <c r="Z20" i="91"/>
  <c r="AR21" i="54"/>
  <c r="Z22" i="63"/>
  <c r="Y22" i="63"/>
  <c r="X22" i="63"/>
  <c r="AR21" i="37"/>
  <c r="Z23" i="26"/>
  <c r="Y23" i="26"/>
  <c r="X23" i="26"/>
  <c r="AR22" i="94"/>
  <c r="Y22" i="76"/>
  <c r="X22" i="76"/>
  <c r="Y23" i="27"/>
  <c r="X23" i="27"/>
  <c r="Y24" i="31"/>
  <c r="X24" i="31"/>
  <c r="AR20" i="92"/>
  <c r="AH22" i="58"/>
  <c r="AQ22" i="58" s="1"/>
  <c r="Z22" i="24"/>
  <c r="Z23" i="90"/>
  <c r="Y23" i="90"/>
  <c r="X23" i="90"/>
  <c r="AN23" i="52"/>
  <c r="AN25" i="52" s="1"/>
  <c r="AI23" i="52"/>
  <c r="Z22" i="59"/>
  <c r="Y22" i="59"/>
  <c r="X22" i="59"/>
  <c r="AN21" i="80"/>
  <c r="AI21" i="80"/>
  <c r="Y22" i="46"/>
  <c r="X22" i="46"/>
  <c r="X23" i="39"/>
  <c r="Y23" i="39"/>
  <c r="X23" i="57"/>
  <c r="Y23" i="57"/>
  <c r="AN22" i="34"/>
  <c r="AI22" i="34"/>
  <c r="W22" i="53"/>
  <c r="AF21" i="53"/>
  <c r="AO21" i="53" s="1"/>
  <c r="AE21" i="53"/>
  <c r="AG21" i="53"/>
  <c r="AP21" i="53" s="1"/>
  <c r="AR21" i="19"/>
  <c r="W22" i="2"/>
  <c r="AG21" i="2"/>
  <c r="AP21" i="2" s="1"/>
  <c r="AE21" i="2"/>
  <c r="AF21" i="2"/>
  <c r="AO21" i="2" s="1"/>
  <c r="Y22" i="33"/>
  <c r="X22" i="33"/>
  <c r="AH21" i="72"/>
  <c r="AQ21" i="72" s="1"/>
  <c r="AN22" i="83"/>
  <c r="AI22" i="83"/>
  <c r="AI20" i="23"/>
  <c r="AN20" i="23"/>
  <c r="AI22" i="7"/>
  <c r="AN22" i="7"/>
  <c r="Z22" i="4"/>
  <c r="Y22" i="4"/>
  <c r="X22" i="4"/>
  <c r="X24" i="36"/>
  <c r="Y24" i="36"/>
  <c r="Z24" i="36" s="1"/>
  <c r="W24" i="47"/>
  <c r="AG23" i="47"/>
  <c r="AP23" i="47" s="1"/>
  <c r="AF23" i="47"/>
  <c r="AO23" i="47" s="1"/>
  <c r="AE23" i="47"/>
  <c r="AR21" i="58"/>
  <c r="Z21" i="10"/>
  <c r="Z21" i="55"/>
  <c r="AN21" i="63"/>
  <c r="AI21" i="63"/>
  <c r="X22" i="50"/>
  <c r="Y22" i="50"/>
  <c r="AR23" i="25"/>
  <c r="Z22" i="95"/>
  <c r="AH22" i="71"/>
  <c r="AQ22" i="71" s="1"/>
  <c r="AI21" i="40"/>
  <c r="AN21" i="40"/>
  <c r="AR21" i="77"/>
  <c r="AR21" i="17"/>
  <c r="Y22" i="82"/>
  <c r="X22" i="82"/>
  <c r="X24" i="88"/>
  <c r="Y24" i="88"/>
  <c r="AH23" i="70"/>
  <c r="AQ23" i="70" s="1"/>
  <c r="AQ25" i="70" s="1"/>
  <c r="AX22" i="70"/>
  <c r="S22" i="70" s="1"/>
  <c r="AC22" i="70" s="1"/>
  <c r="AB23" i="70" s="1"/>
  <c r="AZ3" i="70"/>
  <c r="AR20" i="73"/>
  <c r="AR20" i="60"/>
  <c r="AH23" i="78"/>
  <c r="AQ23" i="78" s="1"/>
  <c r="AH23" i="30"/>
  <c r="AQ23" i="30" s="1"/>
  <c r="AH21" i="48"/>
  <c r="AQ21" i="48" s="1"/>
  <c r="AR20" i="45"/>
  <c r="AH23" i="84"/>
  <c r="AQ23" i="84" s="1"/>
  <c r="Z21" i="93"/>
  <c r="W23" i="49"/>
  <c r="AG22" i="49"/>
  <c r="AP22" i="49" s="1"/>
  <c r="AE22" i="49"/>
  <c r="AF22" i="49"/>
  <c r="AO22" i="49" s="1"/>
  <c r="AH23" i="85"/>
  <c r="AQ23" i="85" s="1"/>
  <c r="X22" i="56"/>
  <c r="Y22" i="56"/>
  <c r="Z22" i="58"/>
  <c r="AI21" i="33"/>
  <c r="AN21" i="33"/>
  <c r="AR20" i="10"/>
  <c r="AR21" i="67"/>
  <c r="AR21" i="71"/>
  <c r="AH22" i="62"/>
  <c r="AQ22" i="62" s="1"/>
  <c r="Z23" i="21"/>
  <c r="X23" i="21"/>
  <c r="Y23" i="21"/>
  <c r="Y22" i="87"/>
  <c r="X22" i="87"/>
  <c r="AI20" i="42"/>
  <c r="AN20" i="42"/>
  <c r="Z23" i="83"/>
  <c r="Y23" i="83"/>
  <c r="X23" i="83"/>
  <c r="AI21" i="59"/>
  <c r="AN21" i="59"/>
  <c r="AN21" i="50"/>
  <c r="AI21" i="50"/>
  <c r="X22" i="64"/>
  <c r="Y22" i="64"/>
  <c r="Z22" i="64" s="1"/>
  <c r="Z22" i="69"/>
  <c r="Y22" i="69"/>
  <c r="X22" i="69"/>
  <c r="AN23" i="36"/>
  <c r="AI23" i="36"/>
  <c r="Y23" i="41"/>
  <c r="Z23" i="41" s="1"/>
  <c r="X23" i="41"/>
  <c r="AE23" i="20"/>
  <c r="AG23" i="20"/>
  <c r="AP23" i="20" s="1"/>
  <c r="AP25" i="20" s="1"/>
  <c r="AF23" i="20"/>
  <c r="AO23" i="20" s="1"/>
  <c r="AO25" i="20" s="1"/>
  <c r="AX23" i="52"/>
  <c r="S23" i="52" s="1"/>
  <c r="AC23" i="52" s="1"/>
  <c r="AJ23" i="52" s="1"/>
  <c r="AS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AR22" i="20"/>
  <c r="W23" i="18"/>
  <c r="AG22" i="18"/>
  <c r="AP22" i="18" s="1"/>
  <c r="AE22" i="18"/>
  <c r="AF22" i="18"/>
  <c r="AO22" i="18" s="1"/>
  <c r="AH21" i="92"/>
  <c r="AQ21" i="92" s="1"/>
  <c r="AI21" i="79"/>
  <c r="AN21" i="79"/>
  <c r="Z22" i="13"/>
  <c r="Y22" i="13"/>
  <c r="X22" i="13"/>
  <c r="AH22" i="6"/>
  <c r="AQ22" i="6" s="1"/>
  <c r="AG21" i="22"/>
  <c r="AP21" i="22" s="1"/>
  <c r="AF21" i="22"/>
  <c r="AO21" i="22" s="1"/>
  <c r="AE21" i="22"/>
  <c r="W22" i="22"/>
  <c r="AN21" i="87"/>
  <c r="AI21" i="87"/>
  <c r="AR19" i="3"/>
  <c r="AE23" i="94"/>
  <c r="AG23" i="94"/>
  <c r="AP23" i="94" s="1"/>
  <c r="AF23" i="94"/>
  <c r="AO23" i="94" s="1"/>
  <c r="W24" i="94"/>
  <c r="AR20" i="55"/>
  <c r="AG20" i="5"/>
  <c r="AP20" i="5" s="1"/>
  <c r="AF20" i="5"/>
  <c r="AO20" i="5" s="1"/>
  <c r="AE20" i="5"/>
  <c r="W21" i="5"/>
  <c r="Z23" i="9"/>
  <c r="X23" i="9"/>
  <c r="Y23" i="9"/>
  <c r="AR20" i="32"/>
  <c r="AI21" i="75"/>
  <c r="AN21" i="75"/>
  <c r="AH22" i="81"/>
  <c r="AQ22" i="81" s="1"/>
  <c r="Z21" i="72"/>
  <c r="AN22" i="90"/>
  <c r="AI22" i="90"/>
  <c r="Y21" i="42"/>
  <c r="Z21" i="42" s="1"/>
  <c r="X21" i="42"/>
  <c r="AI20" i="11"/>
  <c r="AN20" i="11"/>
  <c r="AR21" i="81"/>
  <c r="AH22" i="17"/>
  <c r="AQ22" i="17" s="1"/>
  <c r="Z22" i="16"/>
  <c r="X22" i="16"/>
  <c r="Y22" i="16"/>
  <c r="AH22" i="12"/>
  <c r="AQ22" i="12" s="1"/>
  <c r="Z20" i="3"/>
  <c r="AH22" i="51"/>
  <c r="AQ22" i="51" s="1"/>
  <c r="Y23" i="66"/>
  <c r="X23" i="66"/>
  <c r="Z23" i="66" s="1"/>
  <c r="AH22" i="43"/>
  <c r="AQ22" i="43" s="1"/>
  <c r="AR21" i="62"/>
  <c r="Z22" i="79"/>
  <c r="X22" i="79"/>
  <c r="Y22" i="79"/>
  <c r="AN20" i="61"/>
  <c r="AI20" i="61"/>
  <c r="X22" i="96"/>
  <c r="Y22" i="96"/>
  <c r="AH24" i="25"/>
  <c r="AQ24" i="25" s="1"/>
  <c r="W24" i="78"/>
  <c r="AG23" i="78"/>
  <c r="AP23" i="78" s="1"/>
  <c r="AF23" i="78"/>
  <c r="AO23" i="78" s="1"/>
  <c r="AE23" i="78"/>
  <c r="W22" i="48"/>
  <c r="AG21" i="48"/>
  <c r="AP21" i="48" s="1"/>
  <c r="AF21" i="48"/>
  <c r="AO21" i="48" s="1"/>
  <c r="AE21" i="48"/>
  <c r="AI22" i="26"/>
  <c r="AN22" i="26"/>
  <c r="AH21" i="73"/>
  <c r="AQ21" i="73" s="1"/>
  <c r="AR20" i="38"/>
  <c r="AE23" i="85"/>
  <c r="AG23" i="85"/>
  <c r="AP23" i="85" s="1"/>
  <c r="AF23" i="85"/>
  <c r="AO23" i="85" s="1"/>
  <c r="W24" i="85"/>
  <c r="X22" i="65"/>
  <c r="Y22" i="65"/>
  <c r="Z22" i="15"/>
  <c r="Y22" i="15"/>
  <c r="X22" i="15"/>
  <c r="AR22" i="70"/>
  <c r="AH22" i="67"/>
  <c r="AQ22" i="67" s="1"/>
  <c r="AR21" i="18"/>
  <c r="AH21" i="22"/>
  <c r="AQ21" i="22" s="1"/>
  <c r="AN21" i="56"/>
  <c r="AI21" i="56"/>
  <c r="AH22" i="37"/>
  <c r="AQ22" i="37" s="1"/>
  <c r="AR22" i="30"/>
  <c r="AI21" i="46"/>
  <c r="AN21" i="46"/>
  <c r="AI22" i="89"/>
  <c r="AN22" i="89"/>
  <c r="AN21" i="69"/>
  <c r="AI21" i="69"/>
  <c r="Z21" i="11"/>
  <c r="X21" i="11"/>
  <c r="Y21" i="11"/>
  <c r="AN22" i="28"/>
  <c r="AI22" i="28"/>
  <c r="AF23" i="66" l="1"/>
  <c r="AO23" i="66" s="1"/>
  <c r="AO25" i="66" s="1"/>
  <c r="AE23" i="66"/>
  <c r="AG23" i="66"/>
  <c r="AP23" i="66" s="1"/>
  <c r="AP25" i="66" s="1"/>
  <c r="W22" i="42"/>
  <c r="AG21" i="42"/>
  <c r="AP21" i="42" s="1"/>
  <c r="AE21" i="42"/>
  <c r="AF21" i="42"/>
  <c r="AO21" i="42" s="1"/>
  <c r="AE24" i="36"/>
  <c r="AF24" i="36"/>
  <c r="AO24" i="36" s="1"/>
  <c r="AG24" i="36"/>
  <c r="AP24" i="36" s="1"/>
  <c r="W25" i="36"/>
  <c r="AE23" i="34"/>
  <c r="AF23" i="34"/>
  <c r="AO23" i="34" s="1"/>
  <c r="W24" i="34"/>
  <c r="AG23" i="34"/>
  <c r="AP23" i="34" s="1"/>
  <c r="W22" i="61"/>
  <c r="AF21" i="61"/>
  <c r="AO21" i="61" s="1"/>
  <c r="AE21" i="61"/>
  <c r="AG21" i="61"/>
  <c r="AP21" i="61" s="1"/>
  <c r="AG21" i="23"/>
  <c r="AP21" i="23" s="1"/>
  <c r="AF21" i="23"/>
  <c r="AO21" i="23" s="1"/>
  <c r="AE21" i="23"/>
  <c r="W22" i="23"/>
  <c r="W24" i="41"/>
  <c r="AG23" i="41"/>
  <c r="AP23" i="41" s="1"/>
  <c r="AF23" i="41"/>
  <c r="AO23" i="41" s="1"/>
  <c r="AE23" i="41"/>
  <c r="AG22" i="64"/>
  <c r="AP22" i="64" s="1"/>
  <c r="AE22" i="64"/>
  <c r="W23" i="64"/>
  <c r="AF22" i="64"/>
  <c r="AO22" i="64" s="1"/>
  <c r="AN23" i="78"/>
  <c r="AI23" i="78"/>
  <c r="AR21" i="87"/>
  <c r="AJ22" i="52"/>
  <c r="AK22" i="52"/>
  <c r="AT22" i="52" s="1"/>
  <c r="AJ16" i="52"/>
  <c r="AK16" i="52"/>
  <c r="AT16" i="52" s="1"/>
  <c r="AJ10" i="52"/>
  <c r="AK10" i="52"/>
  <c r="AT10" i="52" s="1"/>
  <c r="AB4" i="52"/>
  <c r="AJ3" i="52"/>
  <c r="W23" i="69"/>
  <c r="AG22" i="69"/>
  <c r="AP22" i="69" s="1"/>
  <c r="AE22" i="69"/>
  <c r="AF22" i="69"/>
  <c r="AO22" i="69" s="1"/>
  <c r="AR20" i="42"/>
  <c r="AF23" i="21"/>
  <c r="AO23" i="21" s="1"/>
  <c r="AO25" i="21" s="1"/>
  <c r="AE23" i="21"/>
  <c r="AG23" i="21"/>
  <c r="AP23" i="21" s="1"/>
  <c r="AP25" i="21" s="1"/>
  <c r="AF21" i="93"/>
  <c r="AO21" i="93" s="1"/>
  <c r="AE21" i="93"/>
  <c r="W22" i="93"/>
  <c r="AG21" i="93"/>
  <c r="AP21" i="93" s="1"/>
  <c r="AH22" i="50"/>
  <c r="AQ22" i="50" s="1"/>
  <c r="AE22" i="4"/>
  <c r="AG22" i="4"/>
  <c r="AP22" i="4" s="1"/>
  <c r="W23" i="4"/>
  <c r="AF22" i="4"/>
  <c r="AO22" i="4" s="1"/>
  <c r="AH22" i="46"/>
  <c r="AQ22" i="46" s="1"/>
  <c r="AF23" i="90"/>
  <c r="AO23" i="90" s="1"/>
  <c r="AG23" i="90"/>
  <c r="AP23" i="90" s="1"/>
  <c r="AE23" i="90"/>
  <c r="W24" i="90"/>
  <c r="AH24" i="31"/>
  <c r="AQ24" i="31" s="1"/>
  <c r="AH22" i="76"/>
  <c r="AQ22" i="76" s="1"/>
  <c r="W23" i="63"/>
  <c r="AF22" i="63"/>
  <c r="AO22" i="63" s="1"/>
  <c r="AE22" i="63"/>
  <c r="AG22" i="63"/>
  <c r="AP22" i="63" s="1"/>
  <c r="W22" i="32"/>
  <c r="AG21" i="32"/>
  <c r="AP21" i="32" s="1"/>
  <c r="AF21" i="32"/>
  <c r="AO21" i="32" s="1"/>
  <c r="AE21" i="32"/>
  <c r="AH23" i="28"/>
  <c r="AQ23" i="28" s="1"/>
  <c r="AG23" i="1"/>
  <c r="AP23" i="1" s="1"/>
  <c r="AP25" i="1" s="1"/>
  <c r="AF23" i="1"/>
  <c r="AO23" i="1" s="1"/>
  <c r="AO25" i="1" s="1"/>
  <c r="AE23" i="1"/>
  <c r="AR23" i="31"/>
  <c r="AR21" i="13"/>
  <c r="AX23" i="1"/>
  <c r="AX3" i="1"/>
  <c r="S3" i="1" s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Z23" i="67"/>
  <c r="Y23" i="67"/>
  <c r="X23" i="67"/>
  <c r="Y22" i="74"/>
  <c r="X22" i="74"/>
  <c r="Z22" i="74" s="1"/>
  <c r="AI24" i="25"/>
  <c r="AN24" i="25"/>
  <c r="AR21" i="14"/>
  <c r="AH22" i="80"/>
  <c r="AQ22" i="80" s="1"/>
  <c r="AR21" i="64"/>
  <c r="AH22" i="75"/>
  <c r="AQ22" i="75" s="1"/>
  <c r="Y22" i="86"/>
  <c r="X22" i="86"/>
  <c r="AR21" i="16"/>
  <c r="X23" i="81"/>
  <c r="Y23" i="81"/>
  <c r="Z23" i="81" s="1"/>
  <c r="Z23" i="77"/>
  <c r="X23" i="77"/>
  <c r="Y23" i="77"/>
  <c r="Y22" i="60"/>
  <c r="X22" i="60"/>
  <c r="Z22" i="60" s="1"/>
  <c r="Z22" i="45"/>
  <c r="Y22" i="45"/>
  <c r="X22" i="45"/>
  <c r="AR22" i="28"/>
  <c r="AR21" i="56"/>
  <c r="AI21" i="48"/>
  <c r="AN21" i="48"/>
  <c r="AI22" i="18"/>
  <c r="AN22" i="18"/>
  <c r="AJ21" i="52"/>
  <c r="AK21" i="52"/>
  <c r="AT21" i="52" s="1"/>
  <c r="AJ15" i="52"/>
  <c r="AK15" i="52"/>
  <c r="AT15" i="52" s="1"/>
  <c r="AJ9" i="52"/>
  <c r="AK9" i="52"/>
  <c r="AT9" i="52" s="1"/>
  <c r="AR21" i="59"/>
  <c r="AH22" i="87"/>
  <c r="AQ22" i="87" s="1"/>
  <c r="AH22" i="56"/>
  <c r="AQ22" i="56" s="1"/>
  <c r="AH24" i="88"/>
  <c r="AQ24" i="88" s="1"/>
  <c r="Z22" i="50"/>
  <c r="AI21" i="2"/>
  <c r="AN21" i="2"/>
  <c r="AI21" i="53"/>
  <c r="AN21" i="53"/>
  <c r="AH23" i="57"/>
  <c r="AQ23" i="57" s="1"/>
  <c r="AQ25" i="57" s="1"/>
  <c r="AZ3" i="57"/>
  <c r="AG22" i="59"/>
  <c r="AP22" i="59" s="1"/>
  <c r="AF22" i="59"/>
  <c r="AO22" i="59" s="1"/>
  <c r="AE22" i="59"/>
  <c r="W23" i="59"/>
  <c r="W23" i="24"/>
  <c r="AF22" i="24"/>
  <c r="AO22" i="24" s="1"/>
  <c r="AG22" i="24"/>
  <c r="AP22" i="24" s="1"/>
  <c r="AE22" i="24"/>
  <c r="W24" i="26"/>
  <c r="AG23" i="26"/>
  <c r="AP23" i="26" s="1"/>
  <c r="AF23" i="26"/>
  <c r="AO23" i="26" s="1"/>
  <c r="AE23" i="26"/>
  <c r="S22" i="1"/>
  <c r="AC21" i="1"/>
  <c r="AB22" i="1" s="1"/>
  <c r="AN21" i="74"/>
  <c r="AI21" i="74"/>
  <c r="AI22" i="43"/>
  <c r="AN22" i="43"/>
  <c r="AH23" i="7"/>
  <c r="AQ23" i="7" s="1"/>
  <c r="AQ25" i="7" s="1"/>
  <c r="AX22" i="7"/>
  <c r="S22" i="7" s="1"/>
  <c r="AC22" i="7" s="1"/>
  <c r="AB23" i="7" s="1"/>
  <c r="AZ3" i="7"/>
  <c r="AR21" i="76"/>
  <c r="Y24" i="30"/>
  <c r="X24" i="30"/>
  <c r="Z24" i="30" s="1"/>
  <c r="AF22" i="75"/>
  <c r="AO22" i="75" s="1"/>
  <c r="AG22" i="75"/>
  <c r="AP22" i="75" s="1"/>
  <c r="AE22" i="75"/>
  <c r="W23" i="75"/>
  <c r="AN21" i="86"/>
  <c r="AI21" i="86"/>
  <c r="AG22" i="14"/>
  <c r="AP22" i="14" s="1"/>
  <c r="AF22" i="14"/>
  <c r="AO22" i="14" s="1"/>
  <c r="AE22" i="14"/>
  <c r="W23" i="14"/>
  <c r="AI22" i="17"/>
  <c r="AN22" i="17"/>
  <c r="AI22" i="68"/>
  <c r="AN22" i="68"/>
  <c r="Y23" i="6"/>
  <c r="X23" i="6"/>
  <c r="Z23" i="6" s="1"/>
  <c r="AI21" i="45"/>
  <c r="AN21" i="45"/>
  <c r="AI21" i="38"/>
  <c r="AN21" i="38"/>
  <c r="AG22" i="15"/>
  <c r="AP22" i="15" s="1"/>
  <c r="AF22" i="15"/>
  <c r="AO22" i="15" s="1"/>
  <c r="AE22" i="15"/>
  <c r="W23" i="15"/>
  <c r="AR22" i="89"/>
  <c r="AH22" i="65"/>
  <c r="AQ22" i="65" s="1"/>
  <c r="AN23" i="85"/>
  <c r="AI23" i="85"/>
  <c r="AR22" i="90"/>
  <c r="Y22" i="22"/>
  <c r="X22" i="22"/>
  <c r="AH22" i="13"/>
  <c r="AQ22" i="13" s="1"/>
  <c r="AJ20" i="52"/>
  <c r="AK20" i="52"/>
  <c r="AT20" i="52" s="1"/>
  <c r="AJ14" i="52"/>
  <c r="AK14" i="52"/>
  <c r="AT14" i="52" s="1"/>
  <c r="AJ8" i="52"/>
  <c r="AK8" i="52"/>
  <c r="AT8" i="52" s="1"/>
  <c r="AR23" i="36"/>
  <c r="AH22" i="64"/>
  <c r="AQ22" i="64" s="1"/>
  <c r="AH23" i="83"/>
  <c r="AQ23" i="83" s="1"/>
  <c r="Z22" i="56"/>
  <c r="Z24" i="88"/>
  <c r="W23" i="95"/>
  <c r="AG22" i="95"/>
  <c r="AP22" i="95" s="1"/>
  <c r="AF22" i="95"/>
  <c r="AO22" i="95" s="1"/>
  <c r="AE22" i="95"/>
  <c r="AR21" i="63"/>
  <c r="AI23" i="47"/>
  <c r="AN23" i="47"/>
  <c r="AH24" i="36"/>
  <c r="AQ24" i="36" s="1"/>
  <c r="AR22" i="7"/>
  <c r="Z23" i="57"/>
  <c r="Z22" i="46"/>
  <c r="AL23" i="52"/>
  <c r="AU23" i="52" s="1"/>
  <c r="AR23" i="52"/>
  <c r="AR25" i="52" s="1"/>
  <c r="Z24" i="31"/>
  <c r="Z22" i="76"/>
  <c r="Z23" i="28"/>
  <c r="AR22" i="21"/>
  <c r="AR23" i="88"/>
  <c r="AN22" i="67"/>
  <c r="AI22" i="67"/>
  <c r="AH23" i="34"/>
  <c r="AQ23" i="34" s="1"/>
  <c r="Z22" i="80"/>
  <c r="AR21" i="15"/>
  <c r="AH22" i="40"/>
  <c r="AQ22" i="40" s="1"/>
  <c r="AN22" i="29"/>
  <c r="AI22" i="29"/>
  <c r="AX23" i="20"/>
  <c r="S23" i="20" s="1"/>
  <c r="AC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X23" i="68"/>
  <c r="Y23" i="68"/>
  <c r="Z23" i="68" s="1"/>
  <c r="AI22" i="81"/>
  <c r="AN22" i="81"/>
  <c r="AI22" i="77"/>
  <c r="AN22" i="77"/>
  <c r="Y22" i="92"/>
  <c r="Z22" i="92" s="1"/>
  <c r="X22" i="92"/>
  <c r="AI22" i="6"/>
  <c r="AN22" i="6"/>
  <c r="AR20" i="61"/>
  <c r="AH23" i="66"/>
  <c r="AQ23" i="66" s="1"/>
  <c r="AQ25" i="66" s="1"/>
  <c r="AZ3" i="66"/>
  <c r="AX22" i="66" s="1"/>
  <c r="S22" i="66" s="1"/>
  <c r="AC22" i="66" s="1"/>
  <c r="AB23" i="66" s="1"/>
  <c r="AN20" i="5"/>
  <c r="AI20" i="5"/>
  <c r="AR21" i="79"/>
  <c r="AH21" i="11"/>
  <c r="AQ21" i="11" s="1"/>
  <c r="Z22" i="65"/>
  <c r="Y22" i="48"/>
  <c r="X22" i="48"/>
  <c r="X24" i="78"/>
  <c r="Z24" i="78" s="1"/>
  <c r="Y24" i="78"/>
  <c r="AH22" i="79"/>
  <c r="AQ22" i="79" s="1"/>
  <c r="AH22" i="16"/>
  <c r="AQ22" i="16" s="1"/>
  <c r="AH23" i="9"/>
  <c r="AQ23" i="9" s="1"/>
  <c r="AQ25" i="9" s="1"/>
  <c r="AX22" i="9"/>
  <c r="S22" i="9" s="1"/>
  <c r="AC22" i="9" s="1"/>
  <c r="AB23" i="9" s="1"/>
  <c r="AZ3" i="9"/>
  <c r="AI23" i="94"/>
  <c r="AN23" i="94"/>
  <c r="AN21" i="22"/>
  <c r="AI21" i="22"/>
  <c r="Z23" i="18"/>
  <c r="X23" i="18"/>
  <c r="Y23" i="18"/>
  <c r="AJ19" i="52"/>
  <c r="AK19" i="52"/>
  <c r="AT19" i="52" s="1"/>
  <c r="AJ13" i="52"/>
  <c r="AK13" i="52"/>
  <c r="AT13" i="52" s="1"/>
  <c r="AJ7" i="52"/>
  <c r="AK7" i="52"/>
  <c r="AT7" i="52" s="1"/>
  <c r="Z22" i="87"/>
  <c r="AI22" i="49"/>
  <c r="AN22" i="49"/>
  <c r="AX23" i="70"/>
  <c r="S23" i="70" s="1"/>
  <c r="AC23" i="70" s="1"/>
  <c r="AX3" i="70"/>
  <c r="S3" i="70" s="1"/>
  <c r="AC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H22" i="82"/>
  <c r="AQ22" i="82" s="1"/>
  <c r="AH22" i="33"/>
  <c r="AQ22" i="33" s="1"/>
  <c r="Y22" i="2"/>
  <c r="X22" i="2"/>
  <c r="Z22" i="2" s="1"/>
  <c r="Z22" i="53"/>
  <c r="X22" i="53"/>
  <c r="Y22" i="53"/>
  <c r="AR21" i="80"/>
  <c r="AH23" i="27"/>
  <c r="AQ23" i="27" s="1"/>
  <c r="AF20" i="91"/>
  <c r="AO20" i="91" s="1"/>
  <c r="AE20" i="91"/>
  <c r="W21" i="91"/>
  <c r="AG20" i="91"/>
  <c r="AP20" i="91" s="1"/>
  <c r="AR22" i="9"/>
  <c r="AR22" i="41"/>
  <c r="AR21" i="65"/>
  <c r="Y22" i="73"/>
  <c r="X22" i="73"/>
  <c r="Z22" i="73" s="1"/>
  <c r="AR21" i="96"/>
  <c r="Y23" i="43"/>
  <c r="Z23" i="43" s="1"/>
  <c r="X23" i="43"/>
  <c r="Z23" i="51"/>
  <c r="Y23" i="51"/>
  <c r="X23" i="51"/>
  <c r="X23" i="12"/>
  <c r="Y23" i="12"/>
  <c r="Z23" i="7"/>
  <c r="AI22" i="37"/>
  <c r="AN22" i="37"/>
  <c r="AR22" i="27"/>
  <c r="Y23" i="35"/>
  <c r="X23" i="35"/>
  <c r="Z23" i="35" s="1"/>
  <c r="AI23" i="84"/>
  <c r="AN23" i="84"/>
  <c r="Y24" i="44"/>
  <c r="X24" i="44"/>
  <c r="Z24" i="44" s="1"/>
  <c r="AI23" i="70"/>
  <c r="AN23" i="70"/>
  <c r="AN25" i="70" s="1"/>
  <c r="AR21" i="82"/>
  <c r="AR22" i="66"/>
  <c r="Z23" i="17"/>
  <c r="Y23" i="17"/>
  <c r="X23" i="17"/>
  <c r="AX22" i="20"/>
  <c r="S22" i="20" s="1"/>
  <c r="AC22" i="20" s="1"/>
  <c r="AB23" i="20" s="1"/>
  <c r="Y22" i="38"/>
  <c r="X22" i="38"/>
  <c r="Z22" i="38" s="1"/>
  <c r="AE21" i="11"/>
  <c r="W22" i="11"/>
  <c r="AG21" i="11"/>
  <c r="AP21" i="11" s="1"/>
  <c r="AF21" i="11"/>
  <c r="AO21" i="11" s="1"/>
  <c r="AR21" i="46"/>
  <c r="AH22" i="96"/>
  <c r="AQ22" i="96" s="1"/>
  <c r="W23" i="79"/>
  <c r="AG22" i="79"/>
  <c r="AP22" i="79" s="1"/>
  <c r="AF22" i="79"/>
  <c r="AO22" i="79" s="1"/>
  <c r="AE22" i="79"/>
  <c r="AG22" i="16"/>
  <c r="AP22" i="16" s="1"/>
  <c r="AF22" i="16"/>
  <c r="AO22" i="16" s="1"/>
  <c r="AE22" i="16"/>
  <c r="W23" i="16"/>
  <c r="AR20" i="11"/>
  <c r="AF21" i="72"/>
  <c r="AO21" i="72" s="1"/>
  <c r="AE21" i="72"/>
  <c r="W22" i="72"/>
  <c r="AG21" i="72"/>
  <c r="AP21" i="72" s="1"/>
  <c r="AE23" i="9"/>
  <c r="AG23" i="9"/>
  <c r="AP23" i="9" s="1"/>
  <c r="AP25" i="9" s="1"/>
  <c r="AF23" i="9"/>
  <c r="AO23" i="9" s="1"/>
  <c r="AO25" i="9" s="1"/>
  <c r="AG22" i="13"/>
  <c r="AP22" i="13" s="1"/>
  <c r="AF22" i="13"/>
  <c r="AO22" i="13" s="1"/>
  <c r="AE22" i="13"/>
  <c r="W23" i="13"/>
  <c r="AJ18" i="52"/>
  <c r="AK18" i="52"/>
  <c r="AT18" i="52" s="1"/>
  <c r="AJ12" i="52"/>
  <c r="AK12" i="52"/>
  <c r="AT12" i="52" s="1"/>
  <c r="AJ6" i="52"/>
  <c r="AK6" i="52"/>
  <c r="AT6" i="52" s="1"/>
  <c r="AI23" i="20"/>
  <c r="AN23" i="20"/>
  <c r="AN25" i="20" s="1"/>
  <c r="AH22" i="69"/>
  <c r="AQ22" i="69" s="1"/>
  <c r="AR21" i="50"/>
  <c r="AE23" i="83"/>
  <c r="AF23" i="83"/>
  <c r="AO23" i="83" s="1"/>
  <c r="AG23" i="83"/>
  <c r="AP23" i="83" s="1"/>
  <c r="W24" i="83"/>
  <c r="AR21" i="33"/>
  <c r="AJ23" i="70"/>
  <c r="AS23" i="70" s="1"/>
  <c r="AK23" i="70"/>
  <c r="AT23" i="70" s="1"/>
  <c r="AG21" i="55"/>
  <c r="AP21" i="55" s="1"/>
  <c r="AF21" i="55"/>
  <c r="AO21" i="55" s="1"/>
  <c r="W22" i="55"/>
  <c r="AE21" i="55"/>
  <c r="AH22" i="4"/>
  <c r="AQ22" i="4" s="1"/>
  <c r="AR20" i="23"/>
  <c r="AR22" i="34"/>
  <c r="AH23" i="39"/>
  <c r="AQ23" i="39" s="1"/>
  <c r="AH23" i="90"/>
  <c r="AQ23" i="90" s="1"/>
  <c r="AH22" i="63"/>
  <c r="AQ22" i="63" s="1"/>
  <c r="Z21" i="8"/>
  <c r="Y21" i="8"/>
  <c r="X21" i="8"/>
  <c r="AH23" i="89"/>
  <c r="AQ23" i="89" s="1"/>
  <c r="AN22" i="51"/>
  <c r="AI22" i="51"/>
  <c r="AN22" i="12"/>
  <c r="AI22" i="12"/>
  <c r="AR21" i="4"/>
  <c r="AH21" i="23"/>
  <c r="AQ21" i="23" s="1"/>
  <c r="X23" i="62"/>
  <c r="Y23" i="62"/>
  <c r="Z23" i="62" s="1"/>
  <c r="AI23" i="30"/>
  <c r="AN23" i="30"/>
  <c r="AH21" i="61"/>
  <c r="AQ21" i="61" s="1"/>
  <c r="W23" i="40"/>
  <c r="AG22" i="40"/>
  <c r="AP22" i="40" s="1"/>
  <c r="AF22" i="40"/>
  <c r="AO22" i="40" s="1"/>
  <c r="AE22" i="40"/>
  <c r="Y23" i="71"/>
  <c r="X23" i="71"/>
  <c r="Z23" i="71" s="1"/>
  <c r="AI21" i="60"/>
  <c r="AN21" i="60"/>
  <c r="AI22" i="19"/>
  <c r="AN22" i="19"/>
  <c r="AH22" i="15"/>
  <c r="AQ22" i="15" s="1"/>
  <c r="AR21" i="69"/>
  <c r="Z24" i="85"/>
  <c r="Y24" i="85"/>
  <c r="X24" i="85"/>
  <c r="AR22" i="26"/>
  <c r="Z22" i="96"/>
  <c r="AG20" i="3"/>
  <c r="AP20" i="3" s="1"/>
  <c r="W21" i="3"/>
  <c r="AF20" i="3"/>
  <c r="AO20" i="3" s="1"/>
  <c r="AE20" i="3"/>
  <c r="AH21" i="42"/>
  <c r="AQ21" i="42" s="1"/>
  <c r="AR21" i="75"/>
  <c r="Y21" i="5"/>
  <c r="X21" i="5"/>
  <c r="Y24" i="94"/>
  <c r="X24" i="94"/>
  <c r="Z24" i="94" s="1"/>
  <c r="AJ17" i="52"/>
  <c r="AK17" i="52"/>
  <c r="AT17" i="52" s="1"/>
  <c r="AJ11" i="52"/>
  <c r="AK11" i="52"/>
  <c r="AT11" i="52" s="1"/>
  <c r="AJ5" i="52"/>
  <c r="AK5" i="52"/>
  <c r="AT5" i="52" s="1"/>
  <c r="AH23" i="41"/>
  <c r="AQ23" i="41" s="1"/>
  <c r="AH23" i="21"/>
  <c r="AQ23" i="21" s="1"/>
  <c r="AQ25" i="21" s="1"/>
  <c r="AZ3" i="21"/>
  <c r="AG22" i="58"/>
  <c r="AP22" i="58" s="1"/>
  <c r="AF22" i="58"/>
  <c r="AO22" i="58" s="1"/>
  <c r="W23" i="58"/>
  <c r="AE22" i="58"/>
  <c r="Y23" i="49"/>
  <c r="X23" i="49"/>
  <c r="Z22" i="82"/>
  <c r="AR21" i="40"/>
  <c r="AE21" i="10"/>
  <c r="AG21" i="10"/>
  <c r="AP21" i="10" s="1"/>
  <c r="W22" i="10"/>
  <c r="AF21" i="10"/>
  <c r="AO21" i="10" s="1"/>
  <c r="Z24" i="47"/>
  <c r="Y24" i="47"/>
  <c r="X24" i="47"/>
  <c r="AR22" i="83"/>
  <c r="Z22" i="33"/>
  <c r="Z23" i="39"/>
  <c r="AH22" i="59"/>
  <c r="AQ22" i="59" s="1"/>
  <c r="Z23" i="27"/>
  <c r="AH23" i="26"/>
  <c r="AQ23" i="26" s="1"/>
  <c r="AN20" i="8"/>
  <c r="AI20" i="8"/>
  <c r="AE22" i="54"/>
  <c r="W23" i="54"/>
  <c r="AG22" i="54"/>
  <c r="AP22" i="54" s="1"/>
  <c r="AF22" i="54"/>
  <c r="AO22" i="54" s="1"/>
  <c r="Z23" i="89"/>
  <c r="AR22" i="57"/>
  <c r="AN21" i="73"/>
  <c r="AI21" i="73"/>
  <c r="Y25" i="25"/>
  <c r="Z25" i="25"/>
  <c r="X25" i="25"/>
  <c r="AR22" i="39"/>
  <c r="AI22" i="62"/>
  <c r="AN22" i="62"/>
  <c r="Z23" i="37"/>
  <c r="Y23" i="37"/>
  <c r="X23" i="37"/>
  <c r="AI22" i="35"/>
  <c r="AN22" i="35"/>
  <c r="Y24" i="84"/>
  <c r="X24" i="84"/>
  <c r="AI23" i="44"/>
  <c r="AN23" i="44"/>
  <c r="AH22" i="14"/>
  <c r="AQ22" i="14" s="1"/>
  <c r="Z23" i="29"/>
  <c r="Y23" i="29"/>
  <c r="X23" i="29"/>
  <c r="AN22" i="71"/>
  <c r="AI22" i="71"/>
  <c r="AI21" i="92"/>
  <c r="AN21" i="92"/>
  <c r="Y23" i="19"/>
  <c r="X23" i="19"/>
  <c r="Z23" i="19" s="1"/>
  <c r="AF22" i="73" l="1"/>
  <c r="AO22" i="73" s="1"/>
  <c r="AE22" i="73"/>
  <c r="W23" i="73"/>
  <c r="AG22" i="73"/>
  <c r="AP22" i="73" s="1"/>
  <c r="AE24" i="78"/>
  <c r="W25" i="78"/>
  <c r="AG24" i="78"/>
  <c r="AP24" i="78" s="1"/>
  <c r="AF24" i="78"/>
  <c r="AO24" i="78" s="1"/>
  <c r="AF23" i="68"/>
  <c r="AO23" i="68" s="1"/>
  <c r="AO25" i="68" s="1"/>
  <c r="AE23" i="68"/>
  <c r="AG23" i="68"/>
  <c r="AP23" i="68" s="1"/>
  <c r="AP25" i="68" s="1"/>
  <c r="AG23" i="71"/>
  <c r="AP23" i="71" s="1"/>
  <c r="AP25" i="71" s="1"/>
  <c r="AE23" i="71"/>
  <c r="AF23" i="71"/>
  <c r="AO23" i="71" s="1"/>
  <c r="AO25" i="71" s="1"/>
  <c r="W25" i="44"/>
  <c r="AG24" i="44"/>
  <c r="AP24" i="44" s="1"/>
  <c r="AF24" i="44"/>
  <c r="AO24" i="44" s="1"/>
  <c r="AE24" i="44"/>
  <c r="W23" i="38"/>
  <c r="AG22" i="38"/>
  <c r="AP22" i="38" s="1"/>
  <c r="AF22" i="38"/>
  <c r="AO22" i="38" s="1"/>
  <c r="AE22" i="38"/>
  <c r="AE22" i="2"/>
  <c r="AG22" i="2"/>
  <c r="AP22" i="2" s="1"/>
  <c r="W23" i="2"/>
  <c r="AF22" i="2"/>
  <c r="AO22" i="2" s="1"/>
  <c r="AK23" i="66"/>
  <c r="AT23" i="66" s="1"/>
  <c r="W23" i="92"/>
  <c r="AG22" i="92"/>
  <c r="AP22" i="92" s="1"/>
  <c r="AF22" i="92"/>
  <c r="AO22" i="92" s="1"/>
  <c r="AE22" i="92"/>
  <c r="W25" i="30"/>
  <c r="AG24" i="30"/>
  <c r="AP24" i="30" s="1"/>
  <c r="AF24" i="30"/>
  <c r="AO24" i="30" s="1"/>
  <c r="AE24" i="30"/>
  <c r="AF22" i="74"/>
  <c r="AO22" i="74" s="1"/>
  <c r="W23" i="74"/>
  <c r="AG22" i="74"/>
  <c r="AP22" i="74" s="1"/>
  <c r="AE22" i="74"/>
  <c r="W25" i="94"/>
  <c r="AG24" i="94"/>
  <c r="AP24" i="94" s="1"/>
  <c r="AF24" i="94"/>
  <c r="AO24" i="94" s="1"/>
  <c r="AE24" i="94"/>
  <c r="AG23" i="62"/>
  <c r="AP23" i="62" s="1"/>
  <c r="AP25" i="62" s="1"/>
  <c r="AF23" i="62"/>
  <c r="AO23" i="62" s="1"/>
  <c r="AO25" i="62" s="1"/>
  <c r="AE23" i="62"/>
  <c r="W24" i="81"/>
  <c r="AG23" i="81"/>
  <c r="AP23" i="81" s="1"/>
  <c r="AF23" i="81"/>
  <c r="AO23" i="81" s="1"/>
  <c r="AE23" i="81"/>
  <c r="AE23" i="19"/>
  <c r="AG23" i="19"/>
  <c r="AP23" i="19" s="1"/>
  <c r="AP25" i="19" s="1"/>
  <c r="AF23" i="19"/>
  <c r="AO23" i="19" s="1"/>
  <c r="AO25" i="19" s="1"/>
  <c r="W24" i="35"/>
  <c r="AG23" i="35"/>
  <c r="AP23" i="35" s="1"/>
  <c r="AE23" i="35"/>
  <c r="AF23" i="35"/>
  <c r="AO23" i="35" s="1"/>
  <c r="W24" i="43"/>
  <c r="AG23" i="43"/>
  <c r="AP23" i="43" s="1"/>
  <c r="AF23" i="43"/>
  <c r="AO23" i="43" s="1"/>
  <c r="AE23" i="43"/>
  <c r="AG23" i="6"/>
  <c r="AP23" i="6" s="1"/>
  <c r="AP25" i="6" s="1"/>
  <c r="AF23" i="6"/>
  <c r="AO23" i="6" s="1"/>
  <c r="AO25" i="6" s="1"/>
  <c r="AE23" i="6"/>
  <c r="AF22" i="60"/>
  <c r="AO22" i="60" s="1"/>
  <c r="AE22" i="60"/>
  <c r="AG22" i="60"/>
  <c r="AP22" i="60" s="1"/>
  <c r="W23" i="60"/>
  <c r="AH23" i="29"/>
  <c r="AQ23" i="29" s="1"/>
  <c r="AR23" i="44"/>
  <c r="AH23" i="37"/>
  <c r="AQ23" i="37" s="1"/>
  <c r="AI22" i="54"/>
  <c r="AN22" i="54"/>
  <c r="W23" i="33"/>
  <c r="AG22" i="33"/>
  <c r="AP22" i="33" s="1"/>
  <c r="AF22" i="33"/>
  <c r="AO22" i="33" s="1"/>
  <c r="AE22" i="33"/>
  <c r="AF22" i="82"/>
  <c r="AO22" i="82" s="1"/>
  <c r="W23" i="82"/>
  <c r="AG22" i="82"/>
  <c r="AP22" i="82" s="1"/>
  <c r="AE22" i="82"/>
  <c r="AH24" i="85"/>
  <c r="AQ24" i="85" s="1"/>
  <c r="Z23" i="40"/>
  <c r="X23" i="40"/>
  <c r="Y23" i="40"/>
  <c r="AH23" i="62"/>
  <c r="AQ23" i="62" s="1"/>
  <c r="AQ25" i="62" s="1"/>
  <c r="AX22" i="62"/>
  <c r="S22" i="62" s="1"/>
  <c r="AC22" i="62" s="1"/>
  <c r="AB23" i="62" s="1"/>
  <c r="AZ3" i="62"/>
  <c r="AR22" i="12"/>
  <c r="AN21" i="55"/>
  <c r="AI21" i="55"/>
  <c r="AI23" i="83"/>
  <c r="AN23" i="83"/>
  <c r="AR23" i="20"/>
  <c r="AR25" i="20" s="1"/>
  <c r="AS18" i="52"/>
  <c r="AL18" i="52"/>
  <c r="AU18" i="52" s="1"/>
  <c r="AI22" i="79"/>
  <c r="AN22" i="79"/>
  <c r="AH23" i="43"/>
  <c r="AQ23" i="43" s="1"/>
  <c r="AJ22" i="70"/>
  <c r="AK22" i="70"/>
  <c r="AT22" i="70" s="1"/>
  <c r="AJ16" i="70"/>
  <c r="AK16" i="70"/>
  <c r="AT16" i="70" s="1"/>
  <c r="AJ10" i="70"/>
  <c r="AK10" i="70"/>
  <c r="AT10" i="70" s="1"/>
  <c r="AJ3" i="70"/>
  <c r="AB4" i="70"/>
  <c r="AS7" i="52"/>
  <c r="AL7" i="52"/>
  <c r="AU7" i="52" s="1"/>
  <c r="AH23" i="18"/>
  <c r="AQ23" i="18" s="1"/>
  <c r="AQ25" i="18" s="1"/>
  <c r="AX22" i="18"/>
  <c r="S22" i="18" s="1"/>
  <c r="AC22" i="18" s="1"/>
  <c r="AB23" i="18" s="1"/>
  <c r="AZ3" i="18"/>
  <c r="AX23" i="9"/>
  <c r="S23" i="9" s="1"/>
  <c r="AC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AH22" i="92"/>
  <c r="AQ22" i="92" s="1"/>
  <c r="AR22" i="81"/>
  <c r="AJ20" i="20"/>
  <c r="AK20" i="20"/>
  <c r="AT20" i="20" s="1"/>
  <c r="AJ14" i="20"/>
  <c r="AK14" i="20"/>
  <c r="AT14" i="20" s="1"/>
  <c r="AJ8" i="20"/>
  <c r="AK8" i="20"/>
  <c r="AT8" i="20" s="1"/>
  <c r="AR22" i="29"/>
  <c r="AR23" i="47"/>
  <c r="X23" i="95"/>
  <c r="Y23" i="95"/>
  <c r="AS20" i="52"/>
  <c r="AL20" i="52"/>
  <c r="AU20" i="52" s="1"/>
  <c r="AN22" i="14"/>
  <c r="AI22" i="14"/>
  <c r="X23" i="75"/>
  <c r="Y23" i="75"/>
  <c r="AI23" i="26"/>
  <c r="AN23" i="26"/>
  <c r="AS9" i="52"/>
  <c r="AL9" i="52"/>
  <c r="AU9" i="52" s="1"/>
  <c r="AR22" i="18"/>
  <c r="S19" i="1"/>
  <c r="AC18" i="1"/>
  <c r="AB19" i="1" s="1"/>
  <c r="S13" i="1"/>
  <c r="AC12" i="1"/>
  <c r="AB13" i="1" s="1"/>
  <c r="AC6" i="1"/>
  <c r="AB7" i="1" s="1"/>
  <c r="S7" i="1"/>
  <c r="AI21" i="32"/>
  <c r="AN21" i="32"/>
  <c r="AI22" i="63"/>
  <c r="AN22" i="63"/>
  <c r="Z23" i="4"/>
  <c r="X23" i="4"/>
  <c r="Y23" i="4"/>
  <c r="Z23" i="69"/>
  <c r="X23" i="69"/>
  <c r="Y23" i="69"/>
  <c r="AS16" i="52"/>
  <c r="AL16" i="52"/>
  <c r="AU16" i="52" s="1"/>
  <c r="AN23" i="41"/>
  <c r="AI23" i="41"/>
  <c r="AH24" i="84"/>
  <c r="AQ24" i="84" s="1"/>
  <c r="AH25" i="25"/>
  <c r="AQ25" i="25" s="1"/>
  <c r="AR20" i="8"/>
  <c r="Y22" i="10"/>
  <c r="X22" i="10"/>
  <c r="Z22" i="10" s="1"/>
  <c r="AH23" i="49"/>
  <c r="AQ23" i="49" s="1"/>
  <c r="AQ25" i="49" s="1"/>
  <c r="AX22" i="49"/>
  <c r="AZ3" i="49"/>
  <c r="AS11" i="52"/>
  <c r="AL11" i="52"/>
  <c r="AU11" i="52" s="1"/>
  <c r="AH21" i="5"/>
  <c r="AQ21" i="5" s="1"/>
  <c r="Z21" i="3"/>
  <c r="X21" i="3"/>
  <c r="Y21" i="3"/>
  <c r="Y22" i="55"/>
  <c r="X22" i="55"/>
  <c r="Z23" i="13"/>
  <c r="Y23" i="13"/>
  <c r="X23" i="13"/>
  <c r="AI23" i="9"/>
  <c r="AN23" i="9"/>
  <c r="AN25" i="9" s="1"/>
  <c r="AJ23" i="20"/>
  <c r="AS23" i="20" s="1"/>
  <c r="AK23" i="20"/>
  <c r="AT23" i="20" s="1"/>
  <c r="AH23" i="12"/>
  <c r="AQ23" i="12" s="1"/>
  <c r="AQ25" i="12" s="1"/>
  <c r="AZ3" i="12"/>
  <c r="AJ21" i="70"/>
  <c r="AK21" i="70"/>
  <c r="AT21" i="70" s="1"/>
  <c r="AJ15" i="70"/>
  <c r="AK15" i="70"/>
  <c r="AT15" i="70" s="1"/>
  <c r="AJ9" i="70"/>
  <c r="AK9" i="70"/>
  <c r="AT9" i="70" s="1"/>
  <c r="AE23" i="18"/>
  <c r="AG23" i="18"/>
  <c r="AP23" i="18" s="1"/>
  <c r="AP25" i="18" s="1"/>
  <c r="AF23" i="18"/>
  <c r="AO23" i="18" s="1"/>
  <c r="AO25" i="18" s="1"/>
  <c r="AJ23" i="9"/>
  <c r="AS23" i="9" s="1"/>
  <c r="AK23" i="9"/>
  <c r="AT23" i="9" s="1"/>
  <c r="AH22" i="48"/>
  <c r="AQ22" i="48" s="1"/>
  <c r="AJ19" i="20"/>
  <c r="AK19" i="20"/>
  <c r="AT19" i="20" s="1"/>
  <c r="AJ13" i="20"/>
  <c r="AK13" i="20"/>
  <c r="AT13" i="20" s="1"/>
  <c r="AJ7" i="20"/>
  <c r="AK7" i="20"/>
  <c r="AT7" i="20" s="1"/>
  <c r="AR21" i="38"/>
  <c r="AN22" i="75"/>
  <c r="AI22" i="75"/>
  <c r="AR22" i="43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AR21" i="2"/>
  <c r="AH22" i="45"/>
  <c r="AQ22" i="45" s="1"/>
  <c r="AH23" i="67"/>
  <c r="AQ23" i="67" s="1"/>
  <c r="AQ25" i="67" s="1"/>
  <c r="AX22" i="67"/>
  <c r="S22" i="67" s="1"/>
  <c r="AC22" i="67" s="1"/>
  <c r="AB23" i="67" s="1"/>
  <c r="AZ3" i="67"/>
  <c r="S18" i="1"/>
  <c r="AC17" i="1"/>
  <c r="AB18" i="1" s="1"/>
  <c r="S12" i="1"/>
  <c r="AC11" i="1"/>
  <c r="AB12" i="1" s="1"/>
  <c r="S6" i="1"/>
  <c r="AC5" i="1"/>
  <c r="AB6" i="1" s="1"/>
  <c r="X24" i="90"/>
  <c r="Y24" i="90"/>
  <c r="Y22" i="93"/>
  <c r="Z22" i="93" s="1"/>
  <c r="X22" i="93"/>
  <c r="AS3" i="52"/>
  <c r="AL3" i="52"/>
  <c r="AU3" i="52" s="1"/>
  <c r="Z24" i="34"/>
  <c r="Y24" i="34"/>
  <c r="X24" i="34"/>
  <c r="Z22" i="42"/>
  <c r="Y22" i="42"/>
  <c r="X22" i="42"/>
  <c r="AR22" i="35"/>
  <c r="W24" i="39"/>
  <c r="AG23" i="39"/>
  <c r="AP23" i="39" s="1"/>
  <c r="AF23" i="39"/>
  <c r="AO23" i="39" s="1"/>
  <c r="AE23" i="39"/>
  <c r="Y23" i="58"/>
  <c r="Z23" i="58" s="1"/>
  <c r="X23" i="58"/>
  <c r="AH23" i="71"/>
  <c r="AQ23" i="71" s="1"/>
  <c r="AQ25" i="71" s="1"/>
  <c r="AZ3" i="71"/>
  <c r="AX22" i="71" s="1"/>
  <c r="S22" i="71" s="1"/>
  <c r="AC22" i="71" s="1"/>
  <c r="AB23" i="71" s="1"/>
  <c r="AF23" i="29"/>
  <c r="AO23" i="29" s="1"/>
  <c r="AE23" i="29"/>
  <c r="W24" i="29"/>
  <c r="AG23" i="29"/>
  <c r="AP23" i="29" s="1"/>
  <c r="W24" i="37"/>
  <c r="AG23" i="37"/>
  <c r="AP23" i="37" s="1"/>
  <c r="AF23" i="37"/>
  <c r="AO23" i="37" s="1"/>
  <c r="AE23" i="37"/>
  <c r="W26" i="25"/>
  <c r="AG25" i="25"/>
  <c r="AP25" i="25" s="1"/>
  <c r="AF25" i="25"/>
  <c r="AO25" i="25" s="1"/>
  <c r="AE25" i="25"/>
  <c r="W24" i="89"/>
  <c r="AG23" i="89"/>
  <c r="AP23" i="89" s="1"/>
  <c r="AF23" i="89"/>
  <c r="AO23" i="89" s="1"/>
  <c r="AE23" i="89"/>
  <c r="AE23" i="27"/>
  <c r="AF23" i="27"/>
  <c r="AO23" i="27" s="1"/>
  <c r="W24" i="27"/>
  <c r="AG23" i="27"/>
  <c r="AP23" i="27" s="1"/>
  <c r="AX23" i="21"/>
  <c r="S23" i="21" s="1"/>
  <c r="AC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G24" i="85"/>
  <c r="AP24" i="85" s="1"/>
  <c r="AE24" i="85"/>
  <c r="AF24" i="85"/>
  <c r="AO24" i="85" s="1"/>
  <c r="W25" i="85"/>
  <c r="AR22" i="19"/>
  <c r="AR22" i="51"/>
  <c r="Y24" i="83"/>
  <c r="Z24" i="83" s="1"/>
  <c r="X24" i="83"/>
  <c r="AS6" i="52"/>
  <c r="AL6" i="52"/>
  <c r="AU6" i="52" s="1"/>
  <c r="AN22" i="13"/>
  <c r="AI22" i="13"/>
  <c r="Z23" i="16"/>
  <c r="Y23" i="16"/>
  <c r="X23" i="16"/>
  <c r="Y22" i="11"/>
  <c r="X22" i="11"/>
  <c r="AH23" i="17"/>
  <c r="AQ23" i="17" s="1"/>
  <c r="AQ25" i="17" s="1"/>
  <c r="AX22" i="17"/>
  <c r="S22" i="17" s="1"/>
  <c r="AC22" i="17" s="1"/>
  <c r="AB23" i="17" s="1"/>
  <c r="AZ3" i="17"/>
  <c r="Z23" i="12"/>
  <c r="AJ20" i="70"/>
  <c r="AK20" i="70"/>
  <c r="AT20" i="70" s="1"/>
  <c r="AJ14" i="70"/>
  <c r="AK14" i="70"/>
  <c r="AT14" i="70" s="1"/>
  <c r="AJ8" i="70"/>
  <c r="AK8" i="70"/>
  <c r="AT8" i="70" s="1"/>
  <c r="AS13" i="52"/>
  <c r="AL13" i="52"/>
  <c r="AU13" i="52" s="1"/>
  <c r="AR21" i="22"/>
  <c r="AH23" i="68"/>
  <c r="AQ23" i="68" s="1"/>
  <c r="AQ25" i="68" s="1"/>
  <c r="AZ3" i="68"/>
  <c r="AJ18" i="20"/>
  <c r="AK18" i="20"/>
  <c r="AT18" i="20" s="1"/>
  <c r="AJ12" i="20"/>
  <c r="AK12" i="20"/>
  <c r="AT12" i="20" s="1"/>
  <c r="AJ6" i="20"/>
  <c r="AK6" i="20"/>
  <c r="AT6" i="20" s="1"/>
  <c r="W23" i="46"/>
  <c r="AG22" i="46"/>
  <c r="AP22" i="46" s="1"/>
  <c r="AF22" i="46"/>
  <c r="AO22" i="46" s="1"/>
  <c r="AE22" i="46"/>
  <c r="W25" i="88"/>
  <c r="AG24" i="88"/>
  <c r="AP24" i="88" s="1"/>
  <c r="AF24" i="88"/>
  <c r="AO24" i="88" s="1"/>
  <c r="AE24" i="88"/>
  <c r="AS8" i="52"/>
  <c r="AL8" i="52"/>
  <c r="AU8" i="52" s="1"/>
  <c r="AR23" i="85"/>
  <c r="Z23" i="15"/>
  <c r="Y23" i="15"/>
  <c r="X23" i="15"/>
  <c r="AR22" i="68"/>
  <c r="AR21" i="74"/>
  <c r="X23" i="24"/>
  <c r="Y23" i="24"/>
  <c r="Z23" i="24" s="1"/>
  <c r="AX22" i="57"/>
  <c r="S22" i="57" s="1"/>
  <c r="AC22" i="57" s="1"/>
  <c r="AB23" i="57" s="1"/>
  <c r="AG22" i="50"/>
  <c r="AP22" i="50" s="1"/>
  <c r="AF22" i="50"/>
  <c r="AO22" i="50" s="1"/>
  <c r="W23" i="50"/>
  <c r="AE22" i="50"/>
  <c r="AS15" i="52"/>
  <c r="AL15" i="52"/>
  <c r="AU15" i="52" s="1"/>
  <c r="AR21" i="48"/>
  <c r="AH23" i="77"/>
  <c r="AQ23" i="77" s="1"/>
  <c r="AC16" i="1"/>
  <c r="AB17" i="1" s="1"/>
  <c r="S17" i="1"/>
  <c r="AC10" i="1"/>
  <c r="AB11" i="1" s="1"/>
  <c r="S11" i="1"/>
  <c r="S5" i="1"/>
  <c r="AC4" i="1"/>
  <c r="AB5" i="1" s="1"/>
  <c r="Z23" i="63"/>
  <c r="X23" i="63"/>
  <c r="Y23" i="63"/>
  <c r="AI23" i="90"/>
  <c r="AN23" i="90"/>
  <c r="AI22" i="4"/>
  <c r="AN22" i="4"/>
  <c r="AN21" i="93"/>
  <c r="AI21" i="93"/>
  <c r="AJ4" i="52"/>
  <c r="AK4" i="52"/>
  <c r="AT4" i="52" s="1"/>
  <c r="AT25" i="52" s="1"/>
  <c r="AS22" i="52"/>
  <c r="AL22" i="52"/>
  <c r="AU22" i="52" s="1"/>
  <c r="X23" i="64"/>
  <c r="Y23" i="64"/>
  <c r="Z23" i="64" s="1"/>
  <c r="AH23" i="19"/>
  <c r="AQ23" i="19" s="1"/>
  <c r="AQ25" i="19" s="1"/>
  <c r="AX22" i="19"/>
  <c r="S22" i="19" s="1"/>
  <c r="AC22" i="19" s="1"/>
  <c r="AB23" i="19" s="1"/>
  <c r="AZ3" i="19"/>
  <c r="X23" i="54"/>
  <c r="Y23" i="54"/>
  <c r="Z23" i="54" s="1"/>
  <c r="W25" i="47"/>
  <c r="AG24" i="47"/>
  <c r="AP24" i="47" s="1"/>
  <c r="AF24" i="47"/>
  <c r="AO24" i="47" s="1"/>
  <c r="AE24" i="47"/>
  <c r="AR21" i="92"/>
  <c r="Z24" i="84"/>
  <c r="AH24" i="47"/>
  <c r="AQ24" i="47" s="1"/>
  <c r="AN21" i="10"/>
  <c r="AI21" i="10"/>
  <c r="Z23" i="49"/>
  <c r="AX22" i="21"/>
  <c r="S22" i="21" s="1"/>
  <c r="AC22" i="21" s="1"/>
  <c r="AB23" i="21" s="1"/>
  <c r="AS17" i="52"/>
  <c r="AL17" i="52"/>
  <c r="AU17" i="52" s="1"/>
  <c r="Z21" i="5"/>
  <c r="W23" i="96"/>
  <c r="AG22" i="96"/>
  <c r="AP22" i="96" s="1"/>
  <c r="AE22" i="96"/>
  <c r="AF22" i="96"/>
  <c r="AO22" i="96" s="1"/>
  <c r="AN22" i="40"/>
  <c r="AI22" i="40"/>
  <c r="AH21" i="8"/>
  <c r="AQ21" i="8" s="1"/>
  <c r="Z22" i="72"/>
  <c r="X22" i="72"/>
  <c r="Y22" i="72"/>
  <c r="AN22" i="16"/>
  <c r="AI22" i="16"/>
  <c r="X23" i="79"/>
  <c r="Y23" i="79"/>
  <c r="AI21" i="11"/>
  <c r="AN21" i="11"/>
  <c r="AR23" i="84"/>
  <c r="AH23" i="51"/>
  <c r="AQ23" i="51" s="1"/>
  <c r="AQ25" i="51" s="1"/>
  <c r="AZ3" i="51"/>
  <c r="AX22" i="51" s="1"/>
  <c r="S22" i="51" s="1"/>
  <c r="AC22" i="51" s="1"/>
  <c r="AB23" i="51" s="1"/>
  <c r="AH22" i="53"/>
  <c r="AQ22" i="53" s="1"/>
  <c r="AJ19" i="70"/>
  <c r="AK19" i="70"/>
  <c r="AT19" i="70" s="1"/>
  <c r="AJ13" i="70"/>
  <c r="AK13" i="70"/>
  <c r="AT13" i="70" s="1"/>
  <c r="AJ7" i="70"/>
  <c r="AK7" i="70"/>
  <c r="AT7" i="70" s="1"/>
  <c r="AR22" i="49"/>
  <c r="Z22" i="48"/>
  <c r="AR20" i="5"/>
  <c r="AJ17" i="20"/>
  <c r="AK17" i="20"/>
  <c r="AT17" i="20" s="1"/>
  <c r="AJ11" i="20"/>
  <c r="AK11" i="20"/>
  <c r="AT11" i="20" s="1"/>
  <c r="AJ5" i="20"/>
  <c r="AK5" i="20"/>
  <c r="AT5" i="20" s="1"/>
  <c r="AF22" i="80"/>
  <c r="AO22" i="80" s="1"/>
  <c r="AE22" i="80"/>
  <c r="AG22" i="80"/>
  <c r="AP22" i="80" s="1"/>
  <c r="W23" i="80"/>
  <c r="AR22" i="67"/>
  <c r="AE23" i="28"/>
  <c r="AF23" i="28"/>
  <c r="AO23" i="28" s="1"/>
  <c r="W24" i="28"/>
  <c r="AG23" i="28"/>
  <c r="AP23" i="28" s="1"/>
  <c r="AE23" i="57"/>
  <c r="AG23" i="57"/>
  <c r="AP23" i="57" s="1"/>
  <c r="AP25" i="57" s="1"/>
  <c r="AF23" i="57"/>
  <c r="AO23" i="57" s="1"/>
  <c r="AO25" i="57" s="1"/>
  <c r="AI22" i="95"/>
  <c r="AN22" i="95"/>
  <c r="W23" i="56"/>
  <c r="AG22" i="56"/>
  <c r="AP22" i="56" s="1"/>
  <c r="AE22" i="56"/>
  <c r="AF22" i="56"/>
  <c r="AO22" i="56" s="1"/>
  <c r="AH22" i="22"/>
  <c r="AQ22" i="22" s="1"/>
  <c r="AN22" i="15"/>
  <c r="AI22" i="15"/>
  <c r="AR21" i="45"/>
  <c r="AR21" i="86"/>
  <c r="AX23" i="7"/>
  <c r="S23" i="7" s="1"/>
  <c r="AC23" i="7" s="1"/>
  <c r="AX3" i="7"/>
  <c r="S3" i="7" s="1"/>
  <c r="AC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Y24" i="26"/>
  <c r="X24" i="26"/>
  <c r="Z23" i="59"/>
  <c r="Y23" i="59"/>
  <c r="X23" i="59"/>
  <c r="W23" i="45"/>
  <c r="AG22" i="45"/>
  <c r="AP22" i="45" s="1"/>
  <c r="AF22" i="45"/>
  <c r="AO22" i="45" s="1"/>
  <c r="AE22" i="45"/>
  <c r="W24" i="77"/>
  <c r="AG23" i="77"/>
  <c r="AP23" i="77" s="1"/>
  <c r="AE23" i="77"/>
  <c r="AF23" i="77"/>
  <c r="AO23" i="77" s="1"/>
  <c r="AH22" i="86"/>
  <c r="AQ22" i="86" s="1"/>
  <c r="AR24" i="25"/>
  <c r="AG23" i="67"/>
  <c r="AP23" i="67" s="1"/>
  <c r="AP25" i="67" s="1"/>
  <c r="AF23" i="67"/>
  <c r="AO23" i="67" s="1"/>
  <c r="AO25" i="67" s="1"/>
  <c r="AE23" i="67"/>
  <c r="S16" i="1"/>
  <c r="AC15" i="1"/>
  <c r="AB16" i="1" s="1"/>
  <c r="AC9" i="1"/>
  <c r="AB10" i="1" s="1"/>
  <c r="S10" i="1"/>
  <c r="AC3" i="1"/>
  <c r="S4" i="1"/>
  <c r="Z22" i="32"/>
  <c r="Y22" i="32"/>
  <c r="X22" i="32"/>
  <c r="AN22" i="64"/>
  <c r="AI22" i="64"/>
  <c r="Z24" i="41"/>
  <c r="X24" i="41"/>
  <c r="Y24" i="41"/>
  <c r="AI21" i="61"/>
  <c r="AN21" i="61"/>
  <c r="AI24" i="36"/>
  <c r="AN24" i="36"/>
  <c r="AR22" i="71"/>
  <c r="AR22" i="62"/>
  <c r="AR21" i="73"/>
  <c r="AN22" i="58"/>
  <c r="AI22" i="58"/>
  <c r="AH24" i="94"/>
  <c r="AQ24" i="94" s="1"/>
  <c r="AR21" i="60"/>
  <c r="AR23" i="30"/>
  <c r="AS12" i="52"/>
  <c r="AL12" i="52"/>
  <c r="AU12" i="52" s="1"/>
  <c r="AN21" i="72"/>
  <c r="AI21" i="72"/>
  <c r="AH22" i="38"/>
  <c r="AQ22" i="38" s="1"/>
  <c r="AE23" i="17"/>
  <c r="AG23" i="17"/>
  <c r="AP23" i="17" s="1"/>
  <c r="AP25" i="17" s="1"/>
  <c r="AF23" i="17"/>
  <c r="AO23" i="17" s="1"/>
  <c r="AO25" i="17" s="1"/>
  <c r="AR23" i="70"/>
  <c r="AR25" i="70" s="1"/>
  <c r="AL23" i="70"/>
  <c r="AU23" i="70" s="1"/>
  <c r="AH23" i="35"/>
  <c r="AQ23" i="35" s="1"/>
  <c r="AR22" i="37"/>
  <c r="X21" i="91"/>
  <c r="Y21" i="91"/>
  <c r="AF22" i="53"/>
  <c r="AO22" i="53" s="1"/>
  <c r="AE22" i="53"/>
  <c r="AG22" i="53"/>
  <c r="AP22" i="53" s="1"/>
  <c r="W23" i="53"/>
  <c r="AJ18" i="70"/>
  <c r="AK18" i="70"/>
  <c r="AT18" i="70" s="1"/>
  <c r="AJ12" i="70"/>
  <c r="AK12" i="70"/>
  <c r="AT12" i="70" s="1"/>
  <c r="AJ6" i="70"/>
  <c r="AK6" i="70"/>
  <c r="AT6" i="70" s="1"/>
  <c r="AE22" i="87"/>
  <c r="AF22" i="87"/>
  <c r="AO22" i="87" s="1"/>
  <c r="AG22" i="87"/>
  <c r="AP22" i="87" s="1"/>
  <c r="W23" i="87"/>
  <c r="AS19" i="52"/>
  <c r="AL19" i="52"/>
  <c r="AU19" i="52" s="1"/>
  <c r="AG22" i="65"/>
  <c r="AP22" i="65" s="1"/>
  <c r="W23" i="65"/>
  <c r="AE22" i="65"/>
  <c r="AF22" i="65"/>
  <c r="AO22" i="65" s="1"/>
  <c r="AR22" i="77"/>
  <c r="AJ22" i="20"/>
  <c r="AK22" i="20"/>
  <c r="AT22" i="20" s="1"/>
  <c r="AJ16" i="20"/>
  <c r="AK16" i="20"/>
  <c r="AT16" i="20" s="1"/>
  <c r="AJ10" i="20"/>
  <c r="AK10" i="20"/>
  <c r="AT10" i="20" s="1"/>
  <c r="AJ3" i="20"/>
  <c r="AB4" i="20"/>
  <c r="AE22" i="76"/>
  <c r="W23" i="76"/>
  <c r="AG22" i="76"/>
  <c r="AP22" i="76" s="1"/>
  <c r="AF22" i="76"/>
  <c r="AO22" i="76" s="1"/>
  <c r="AS14" i="52"/>
  <c r="AL14" i="52"/>
  <c r="AU14" i="52" s="1"/>
  <c r="AH23" i="6"/>
  <c r="AQ23" i="6" s="1"/>
  <c r="AQ25" i="6" s="1"/>
  <c r="AZ3" i="6"/>
  <c r="AR22" i="17"/>
  <c r="AH24" i="30"/>
  <c r="AQ24" i="30" s="1"/>
  <c r="AJ23" i="7"/>
  <c r="AS23" i="7" s="1"/>
  <c r="AK22" i="1"/>
  <c r="AT22" i="1" s="1"/>
  <c r="AN22" i="59"/>
  <c r="AI22" i="59"/>
  <c r="AS21" i="52"/>
  <c r="AL21" i="52"/>
  <c r="AU21" i="52" s="1"/>
  <c r="AH22" i="60"/>
  <c r="AQ22" i="60" s="1"/>
  <c r="AH22" i="74"/>
  <c r="AQ22" i="74" s="1"/>
  <c r="S21" i="1"/>
  <c r="AC20" i="1"/>
  <c r="AB21" i="1" s="1"/>
  <c r="S15" i="1"/>
  <c r="AC14" i="1"/>
  <c r="AB15" i="1" s="1"/>
  <c r="S9" i="1"/>
  <c r="AC8" i="1"/>
  <c r="AB9" i="1" s="1"/>
  <c r="AN23" i="1"/>
  <c r="AN25" i="1" s="1"/>
  <c r="AI23" i="1"/>
  <c r="AI22" i="69"/>
  <c r="AN22" i="69"/>
  <c r="AS10" i="52"/>
  <c r="AL10" i="52"/>
  <c r="AU10" i="52" s="1"/>
  <c r="Y22" i="23"/>
  <c r="X22" i="23"/>
  <c r="AI23" i="34"/>
  <c r="AN23" i="34"/>
  <c r="AI23" i="66"/>
  <c r="AN23" i="66"/>
  <c r="AN25" i="66" s="1"/>
  <c r="AS5" i="52"/>
  <c r="AL5" i="52"/>
  <c r="AU5" i="52" s="1"/>
  <c r="AN20" i="3"/>
  <c r="AI20" i="3"/>
  <c r="W22" i="8"/>
  <c r="AG21" i="8"/>
  <c r="AP21" i="8" s="1"/>
  <c r="AF21" i="8"/>
  <c r="AO21" i="8" s="1"/>
  <c r="AE21" i="8"/>
  <c r="AH24" i="44"/>
  <c r="AQ24" i="44" s="1"/>
  <c r="AG23" i="7"/>
  <c r="AP23" i="7" s="1"/>
  <c r="AP25" i="7" s="1"/>
  <c r="AF23" i="7"/>
  <c r="AO23" i="7" s="1"/>
  <c r="AO25" i="7" s="1"/>
  <c r="AE23" i="7"/>
  <c r="AG23" i="51"/>
  <c r="AP23" i="51" s="1"/>
  <c r="AP25" i="51" s="1"/>
  <c r="AE23" i="51"/>
  <c r="AF23" i="51"/>
  <c r="AO23" i="51" s="1"/>
  <c r="AO25" i="51" s="1"/>
  <c r="AH22" i="73"/>
  <c r="AQ22" i="73" s="1"/>
  <c r="AN20" i="91"/>
  <c r="AI20" i="91"/>
  <c r="AH22" i="2"/>
  <c r="AQ22" i="2" s="1"/>
  <c r="AJ17" i="70"/>
  <c r="AK17" i="70"/>
  <c r="AT17" i="70" s="1"/>
  <c r="AJ11" i="70"/>
  <c r="AK11" i="70"/>
  <c r="AT11" i="70" s="1"/>
  <c r="AJ5" i="70"/>
  <c r="AK5" i="70"/>
  <c r="AT5" i="70" s="1"/>
  <c r="AR23" i="94"/>
  <c r="AH24" i="78"/>
  <c r="AQ24" i="78" s="1"/>
  <c r="AX3" i="66"/>
  <c r="S3" i="66" s="1"/>
  <c r="AC3" i="66" s="1"/>
  <c r="AX23" i="66"/>
  <c r="S23" i="66" s="1"/>
  <c r="AC23" i="66" s="1"/>
  <c r="AJ23" i="66" s="1"/>
  <c r="AS2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R22" i="6"/>
  <c r="AJ21" i="20"/>
  <c r="AK21" i="20"/>
  <c r="AT21" i="20" s="1"/>
  <c r="AJ15" i="20"/>
  <c r="AK15" i="20"/>
  <c r="AT15" i="20" s="1"/>
  <c r="AJ9" i="20"/>
  <c r="AK9" i="20"/>
  <c r="AT9" i="20" s="1"/>
  <c r="W25" i="31"/>
  <c r="AG24" i="31"/>
  <c r="AP24" i="31" s="1"/>
  <c r="AF24" i="31"/>
  <c r="AO24" i="31" s="1"/>
  <c r="AE24" i="31"/>
  <c r="Z22" i="22"/>
  <c r="Y23" i="14"/>
  <c r="Z23" i="14" s="1"/>
  <c r="X23" i="14"/>
  <c r="AI22" i="24"/>
  <c r="AN22" i="24"/>
  <c r="AR21" i="53"/>
  <c r="AH23" i="81"/>
  <c r="AQ23" i="81" s="1"/>
  <c r="Z22" i="86"/>
  <c r="AC19" i="1"/>
  <c r="AB20" i="1" s="1"/>
  <c r="S20" i="1"/>
  <c r="AC13" i="1"/>
  <c r="AB14" i="1" s="1"/>
  <c r="S14" i="1"/>
  <c r="S8" i="1"/>
  <c r="AC7" i="1"/>
  <c r="AB8" i="1" s="1"/>
  <c r="AC22" i="1"/>
  <c r="AB23" i="1" s="1"/>
  <c r="S23" i="1"/>
  <c r="AI23" i="21"/>
  <c r="AN23" i="21"/>
  <c r="AN25" i="21" s="1"/>
  <c r="AR23" i="78"/>
  <c r="AN21" i="23"/>
  <c r="AI21" i="23"/>
  <c r="X22" i="61"/>
  <c r="Y22" i="61"/>
  <c r="Y25" i="36"/>
  <c r="Z25" i="36" s="1"/>
  <c r="X25" i="36"/>
  <c r="AI21" i="42"/>
  <c r="AN21" i="42"/>
  <c r="W26" i="36" l="1"/>
  <c r="AG25" i="36"/>
  <c r="AP25" i="36" s="1"/>
  <c r="AF25" i="36"/>
  <c r="AO25" i="36" s="1"/>
  <c r="AE25" i="36"/>
  <c r="AK23" i="51"/>
  <c r="AT23" i="51" s="1"/>
  <c r="AG22" i="10"/>
  <c r="AP22" i="10" s="1"/>
  <c r="AF22" i="10"/>
  <c r="AO22" i="10" s="1"/>
  <c r="AE22" i="10"/>
  <c r="W23" i="10"/>
  <c r="AG23" i="64"/>
  <c r="AP23" i="64" s="1"/>
  <c r="AP25" i="64" s="1"/>
  <c r="AF23" i="64"/>
  <c r="AO23" i="64" s="1"/>
  <c r="AO25" i="64" s="1"/>
  <c r="AE23" i="64"/>
  <c r="AF23" i="24"/>
  <c r="AO23" i="24" s="1"/>
  <c r="AO25" i="24" s="1"/>
  <c r="AE23" i="24"/>
  <c r="AG23" i="24"/>
  <c r="AP23" i="24" s="1"/>
  <c r="AP25" i="24" s="1"/>
  <c r="AK23" i="71"/>
  <c r="AT23" i="71" s="1"/>
  <c r="AE22" i="93"/>
  <c r="AF22" i="93"/>
  <c r="AO22" i="93" s="1"/>
  <c r="AG22" i="93"/>
  <c r="AP22" i="93" s="1"/>
  <c r="W23" i="93"/>
  <c r="AG23" i="54"/>
  <c r="AP23" i="54" s="1"/>
  <c r="AP25" i="54" s="1"/>
  <c r="AF23" i="54"/>
  <c r="AO23" i="54" s="1"/>
  <c r="AO25" i="54" s="1"/>
  <c r="AE23" i="54"/>
  <c r="W25" i="83"/>
  <c r="AG24" i="83"/>
  <c r="AP24" i="83" s="1"/>
  <c r="AF24" i="83"/>
  <c r="AO24" i="83" s="1"/>
  <c r="AE24" i="83"/>
  <c r="AG23" i="14"/>
  <c r="AP23" i="14" s="1"/>
  <c r="AP25" i="14" s="1"/>
  <c r="AF23" i="14"/>
  <c r="AO23" i="14" s="1"/>
  <c r="AO25" i="14" s="1"/>
  <c r="AE23" i="14"/>
  <c r="AF23" i="58"/>
  <c r="AO23" i="58" s="1"/>
  <c r="AO25" i="58" s="1"/>
  <c r="AE23" i="58"/>
  <c r="AG23" i="58"/>
  <c r="AP23" i="58" s="1"/>
  <c r="AP25" i="58" s="1"/>
  <c r="AR23" i="34"/>
  <c r="AJ15" i="1"/>
  <c r="AK15" i="1"/>
  <c r="AT15" i="1" s="1"/>
  <c r="AS12" i="70"/>
  <c r="AL12" i="70"/>
  <c r="AU12" i="70" s="1"/>
  <c r="AE24" i="41"/>
  <c r="AF24" i="41"/>
  <c r="AO24" i="41" s="1"/>
  <c r="W25" i="41"/>
  <c r="AG24" i="41"/>
  <c r="AP24" i="41" s="1"/>
  <c r="AJ18" i="7"/>
  <c r="AK18" i="7"/>
  <c r="AT18" i="7" s="1"/>
  <c r="AS20" i="70"/>
  <c r="AL20" i="70"/>
  <c r="AU20" i="70" s="1"/>
  <c r="AJ8" i="1"/>
  <c r="AK8" i="1"/>
  <c r="AT8" i="1" s="1"/>
  <c r="AE22" i="86"/>
  <c r="AG22" i="86"/>
  <c r="AP22" i="86" s="1"/>
  <c r="AF22" i="86"/>
  <c r="AO22" i="86" s="1"/>
  <c r="W23" i="86"/>
  <c r="Y25" i="31"/>
  <c r="X25" i="31"/>
  <c r="AS21" i="20"/>
  <c r="AL21" i="20"/>
  <c r="AU21" i="20" s="1"/>
  <c r="AJ19" i="66"/>
  <c r="AK19" i="66"/>
  <c r="AT19" i="66" s="1"/>
  <c r="AJ13" i="66"/>
  <c r="AK13" i="66"/>
  <c r="AT13" i="66" s="1"/>
  <c r="AJ7" i="66"/>
  <c r="AK7" i="66"/>
  <c r="AT7" i="66" s="1"/>
  <c r="AN23" i="7"/>
  <c r="AN25" i="7" s="1"/>
  <c r="AI23" i="7"/>
  <c r="AR20" i="3"/>
  <c r="AK23" i="7"/>
  <c r="AT23" i="7" s="1"/>
  <c r="AI22" i="76"/>
  <c r="AN22" i="76"/>
  <c r="AS16" i="20"/>
  <c r="AL16" i="20"/>
  <c r="AU16" i="20" s="1"/>
  <c r="AN22" i="65"/>
  <c r="AI22" i="65"/>
  <c r="AN22" i="53"/>
  <c r="AI22" i="53"/>
  <c r="AH24" i="41"/>
  <c r="AQ24" i="41" s="1"/>
  <c r="W23" i="32"/>
  <c r="AG22" i="32"/>
  <c r="AP22" i="32" s="1"/>
  <c r="AF22" i="32"/>
  <c r="AO22" i="32" s="1"/>
  <c r="AE22" i="32"/>
  <c r="AI23" i="77"/>
  <c r="AN23" i="77"/>
  <c r="AH24" i="26"/>
  <c r="AQ24" i="26" s="1"/>
  <c r="AJ19" i="7"/>
  <c r="AK19" i="7"/>
  <c r="AT19" i="7" s="1"/>
  <c r="AJ13" i="7"/>
  <c r="AK13" i="7"/>
  <c r="AT13" i="7" s="1"/>
  <c r="AJ7" i="7"/>
  <c r="AK7" i="7"/>
  <c r="AT7" i="7" s="1"/>
  <c r="AR22" i="95"/>
  <c r="W23" i="48"/>
  <c r="AG22" i="48"/>
  <c r="AP22" i="48" s="1"/>
  <c r="AE22" i="48"/>
  <c r="AF22" i="48"/>
  <c r="AO22" i="48" s="1"/>
  <c r="AS13" i="70"/>
  <c r="AL13" i="70"/>
  <c r="AU13" i="70" s="1"/>
  <c r="AH22" i="72"/>
  <c r="AQ22" i="72" s="1"/>
  <c r="Z25" i="47"/>
  <c r="Y25" i="47"/>
  <c r="X25" i="47"/>
  <c r="AJ23" i="57"/>
  <c r="AS23" i="57" s="1"/>
  <c r="AK23" i="57"/>
  <c r="AT23" i="57" s="1"/>
  <c r="X25" i="88"/>
  <c r="Z25" i="88" s="1"/>
  <c r="Y25" i="88"/>
  <c r="AS18" i="20"/>
  <c r="AL18" i="20"/>
  <c r="AU18" i="20" s="1"/>
  <c r="AH22" i="11"/>
  <c r="AQ22" i="11" s="1"/>
  <c r="AR22" i="13"/>
  <c r="AJ20" i="21"/>
  <c r="AK20" i="21"/>
  <c r="AT20" i="21" s="1"/>
  <c r="AJ14" i="21"/>
  <c r="AK14" i="21"/>
  <c r="AT14" i="21" s="1"/>
  <c r="AJ8" i="21"/>
  <c r="AK8" i="21"/>
  <c r="AT8" i="21" s="1"/>
  <c r="AN23" i="89"/>
  <c r="AI23" i="89"/>
  <c r="AJ12" i="1"/>
  <c r="AK12" i="1"/>
  <c r="AT12" i="1" s="1"/>
  <c r="AJ18" i="57"/>
  <c r="AK18" i="57"/>
  <c r="AT18" i="57" s="1"/>
  <c r="AJ12" i="57"/>
  <c r="AK12" i="57"/>
  <c r="AT12" i="57" s="1"/>
  <c r="AJ6" i="57"/>
  <c r="AK6" i="57"/>
  <c r="AT6" i="57" s="1"/>
  <c r="AR22" i="75"/>
  <c r="AH22" i="55"/>
  <c r="AQ22" i="55" s="1"/>
  <c r="AH23" i="4"/>
  <c r="AQ23" i="4" s="1"/>
  <c r="AQ25" i="4" s="1"/>
  <c r="AZ3" i="4"/>
  <c r="AX22" i="4" s="1"/>
  <c r="S22" i="4" s="1"/>
  <c r="AC22" i="4" s="1"/>
  <c r="AB23" i="4" s="1"/>
  <c r="AJ19" i="9"/>
  <c r="AK19" i="9"/>
  <c r="AT19" i="9" s="1"/>
  <c r="AJ13" i="9"/>
  <c r="AK13" i="9"/>
  <c r="AT13" i="9" s="1"/>
  <c r="AJ7" i="9"/>
  <c r="AK7" i="9"/>
  <c r="AT7" i="9" s="1"/>
  <c r="AK23" i="18"/>
  <c r="AT23" i="18" s="1"/>
  <c r="AR22" i="79"/>
  <c r="AR23" i="83"/>
  <c r="AK23" i="62"/>
  <c r="AT23" i="62" s="1"/>
  <c r="Y23" i="82"/>
  <c r="X23" i="82"/>
  <c r="Z23" i="82" s="1"/>
  <c r="AN22" i="60"/>
  <c r="AI22" i="60"/>
  <c r="AN23" i="43"/>
  <c r="AI23" i="43"/>
  <c r="AI23" i="81"/>
  <c r="AN23" i="81"/>
  <c r="AI24" i="30"/>
  <c r="AN24" i="30"/>
  <c r="X25" i="44"/>
  <c r="Y25" i="44"/>
  <c r="AN23" i="68"/>
  <c r="AN25" i="68" s="1"/>
  <c r="AI23" i="68"/>
  <c r="AI24" i="78"/>
  <c r="AN24" i="78"/>
  <c r="AJ12" i="66"/>
  <c r="AK12" i="66"/>
  <c r="AT12" i="66" s="1"/>
  <c r="AS5" i="70"/>
  <c r="AL5" i="70"/>
  <c r="AU5" i="70" s="1"/>
  <c r="AN23" i="67"/>
  <c r="AN25" i="67" s="1"/>
  <c r="AI23" i="67"/>
  <c r="AJ6" i="7"/>
  <c r="AK6" i="7"/>
  <c r="AT6" i="7" s="1"/>
  <c r="AS11" i="20"/>
  <c r="AL11" i="20"/>
  <c r="AU11" i="20" s="1"/>
  <c r="AH23" i="79"/>
  <c r="AQ23" i="79" s="1"/>
  <c r="AX23" i="68"/>
  <c r="S23" i="68" s="1"/>
  <c r="AC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J7" i="21"/>
  <c r="AK7" i="21"/>
  <c r="AT7" i="21" s="1"/>
  <c r="X24" i="37"/>
  <c r="Z24" i="37" s="1"/>
  <c r="Y24" i="37"/>
  <c r="AN23" i="39"/>
  <c r="AI23" i="39"/>
  <c r="AJ17" i="57"/>
  <c r="AK17" i="57"/>
  <c r="AT17" i="57" s="1"/>
  <c r="AG23" i="4"/>
  <c r="AP23" i="4" s="1"/>
  <c r="AP25" i="4" s="1"/>
  <c r="AF23" i="4"/>
  <c r="AO23" i="4" s="1"/>
  <c r="AO25" i="4" s="1"/>
  <c r="AE23" i="4"/>
  <c r="AH23" i="75"/>
  <c r="AQ23" i="75" s="1"/>
  <c r="AJ18" i="9"/>
  <c r="AK18" i="9"/>
  <c r="AT18" i="9" s="1"/>
  <c r="Y23" i="2"/>
  <c r="X23" i="2"/>
  <c r="Z23" i="38"/>
  <c r="Y23" i="38"/>
  <c r="X23" i="38"/>
  <c r="AH22" i="61"/>
  <c r="AQ22" i="61" s="1"/>
  <c r="AS9" i="20"/>
  <c r="AL9" i="20"/>
  <c r="AU9" i="20" s="1"/>
  <c r="AJ17" i="66"/>
  <c r="AK17" i="66"/>
  <c r="AT17" i="66" s="1"/>
  <c r="AJ11" i="66"/>
  <c r="AK11" i="66"/>
  <c r="AT11" i="66" s="1"/>
  <c r="AJ5" i="66"/>
  <c r="AK5" i="66"/>
  <c r="AT5" i="66" s="1"/>
  <c r="AR20" i="91"/>
  <c r="AI21" i="8"/>
  <c r="AN21" i="8"/>
  <c r="AH22" i="23"/>
  <c r="AQ22" i="23" s="1"/>
  <c r="AR22" i="69"/>
  <c r="AR22" i="59"/>
  <c r="AS3" i="20"/>
  <c r="AL3" i="20"/>
  <c r="AU3" i="20" s="1"/>
  <c r="AS22" i="20"/>
  <c r="AL22" i="20"/>
  <c r="AU22" i="20" s="1"/>
  <c r="AR24" i="36"/>
  <c r="AR22" i="64"/>
  <c r="AJ3" i="1"/>
  <c r="AB4" i="1"/>
  <c r="Y24" i="77"/>
  <c r="X24" i="77"/>
  <c r="Z23" i="45"/>
  <c r="X23" i="45"/>
  <c r="Y23" i="45"/>
  <c r="Z24" i="26"/>
  <c r="AJ17" i="7"/>
  <c r="AK17" i="7"/>
  <c r="AT17" i="7" s="1"/>
  <c r="AJ11" i="7"/>
  <c r="AK11" i="7"/>
  <c r="AT11" i="7" s="1"/>
  <c r="AJ5" i="7"/>
  <c r="AK5" i="7"/>
  <c r="AT5" i="7" s="1"/>
  <c r="AI22" i="56"/>
  <c r="AN22" i="56"/>
  <c r="AI23" i="28"/>
  <c r="AN23" i="28"/>
  <c r="AI22" i="80"/>
  <c r="AN22" i="80"/>
  <c r="AS19" i="70"/>
  <c r="AL19" i="70"/>
  <c r="AU19" i="70" s="1"/>
  <c r="Z23" i="79"/>
  <c r="AJ23" i="21"/>
  <c r="AS23" i="21" s="1"/>
  <c r="AK23" i="21"/>
  <c r="AT23" i="21" s="1"/>
  <c r="AH23" i="54"/>
  <c r="AQ23" i="54" s="1"/>
  <c r="AQ25" i="54" s="1"/>
  <c r="AZ3" i="54"/>
  <c r="AH23" i="64"/>
  <c r="AQ23" i="64" s="1"/>
  <c r="AQ25" i="64" s="1"/>
  <c r="AX22" i="64"/>
  <c r="S22" i="64" s="1"/>
  <c r="AC22" i="64" s="1"/>
  <c r="AB23" i="64" s="1"/>
  <c r="AZ3" i="64"/>
  <c r="AR21" i="93"/>
  <c r="AJ11" i="1"/>
  <c r="AK11" i="1"/>
  <c r="AT11" i="1" s="1"/>
  <c r="AN22" i="50"/>
  <c r="AI22" i="50"/>
  <c r="AH23" i="24"/>
  <c r="AQ23" i="24" s="1"/>
  <c r="AQ25" i="24" s="1"/>
  <c r="AZ3" i="24"/>
  <c r="AX22" i="24" s="1"/>
  <c r="S22" i="24" s="1"/>
  <c r="AC22" i="24" s="1"/>
  <c r="AB23" i="24" s="1"/>
  <c r="AH23" i="15"/>
  <c r="AQ23" i="15" s="1"/>
  <c r="AQ25" i="15" s="1"/>
  <c r="AX22" i="15"/>
  <c r="S22" i="15" s="1"/>
  <c r="AC22" i="15" s="1"/>
  <c r="AB23" i="15" s="1"/>
  <c r="AZ3" i="15"/>
  <c r="AI22" i="46"/>
  <c r="AN22" i="46"/>
  <c r="AS6" i="20"/>
  <c r="AL6" i="20"/>
  <c r="AU6" i="20" s="1"/>
  <c r="AX22" i="68"/>
  <c r="S22" i="68" s="1"/>
  <c r="AC22" i="68" s="1"/>
  <c r="AB23" i="68" s="1"/>
  <c r="AE23" i="12"/>
  <c r="AG23" i="12"/>
  <c r="AP23" i="12" s="1"/>
  <c r="AP25" i="12" s="1"/>
  <c r="AF23" i="12"/>
  <c r="AO23" i="12" s="1"/>
  <c r="AO25" i="12" s="1"/>
  <c r="Z22" i="11"/>
  <c r="AJ18" i="21"/>
  <c r="AK18" i="21"/>
  <c r="AT18" i="21" s="1"/>
  <c r="AJ12" i="21"/>
  <c r="AK12" i="21"/>
  <c r="AT12" i="21" s="1"/>
  <c r="AJ6" i="21"/>
  <c r="AK6" i="21"/>
  <c r="AT6" i="21" s="1"/>
  <c r="Z26" i="25"/>
  <c r="Y26" i="25"/>
  <c r="X26" i="25"/>
  <c r="AH22" i="42"/>
  <c r="AQ22" i="42" s="1"/>
  <c r="AH24" i="90"/>
  <c r="AQ24" i="90" s="1"/>
  <c r="AJ18" i="1"/>
  <c r="AK18" i="1"/>
  <c r="AT18" i="1" s="1"/>
  <c r="AJ22" i="57"/>
  <c r="AK22" i="57"/>
  <c r="AT22" i="57" s="1"/>
  <c r="AJ16" i="57"/>
  <c r="AK16" i="57"/>
  <c r="AT16" i="57" s="1"/>
  <c r="AJ10" i="57"/>
  <c r="AK10" i="57"/>
  <c r="AT10" i="57" s="1"/>
  <c r="AB4" i="57"/>
  <c r="AJ3" i="57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R23" i="9"/>
  <c r="AR25" i="9" s="1"/>
  <c r="AL23" i="9"/>
  <c r="AU23" i="9" s="1"/>
  <c r="Z22" i="55"/>
  <c r="AJ13" i="1"/>
  <c r="AK13" i="1"/>
  <c r="AT13" i="1" s="1"/>
  <c r="Z23" i="75"/>
  <c r="AH23" i="95"/>
  <c r="AQ23" i="95" s="1"/>
  <c r="AJ17" i="9"/>
  <c r="AK17" i="9"/>
  <c r="AT17" i="9" s="1"/>
  <c r="AJ11" i="9"/>
  <c r="AK11" i="9"/>
  <c r="AT11" i="9" s="1"/>
  <c r="AJ5" i="9"/>
  <c r="AK5" i="9"/>
  <c r="AT5" i="9" s="1"/>
  <c r="AN23" i="6"/>
  <c r="AN25" i="6" s="1"/>
  <c r="AI23" i="6"/>
  <c r="Y24" i="35"/>
  <c r="X24" i="35"/>
  <c r="AI24" i="94"/>
  <c r="AN24" i="94"/>
  <c r="X23" i="92"/>
  <c r="Y23" i="92"/>
  <c r="W23" i="22"/>
  <c r="AG22" i="22"/>
  <c r="AP22" i="22" s="1"/>
  <c r="AE22" i="22"/>
  <c r="AF22" i="22"/>
  <c r="AO22" i="22" s="1"/>
  <c r="AJ6" i="66"/>
  <c r="AK6" i="66"/>
  <c r="AT6" i="66" s="1"/>
  <c r="AJ4" i="20"/>
  <c r="AK4" i="20"/>
  <c r="AT4" i="20" s="1"/>
  <c r="AT25" i="20" s="1"/>
  <c r="AF22" i="72"/>
  <c r="AO22" i="72" s="1"/>
  <c r="AG22" i="72"/>
  <c r="AP22" i="72" s="1"/>
  <c r="W23" i="72"/>
  <c r="AE22" i="72"/>
  <c r="AI22" i="96"/>
  <c r="AN22" i="96"/>
  <c r="AS4" i="52"/>
  <c r="AS25" i="52" s="1"/>
  <c r="AL4" i="52"/>
  <c r="AU4" i="52" s="1"/>
  <c r="AU25" i="52" s="1"/>
  <c r="C11" i="52" s="1"/>
  <c r="F5" i="97" s="1"/>
  <c r="AJ19" i="21"/>
  <c r="AK19" i="21"/>
  <c r="AT19" i="21" s="1"/>
  <c r="AX23" i="71"/>
  <c r="S23" i="71" s="1"/>
  <c r="AC23" i="71" s="1"/>
  <c r="AJ23" i="71" s="1"/>
  <c r="AS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W25" i="34"/>
  <c r="AG24" i="34"/>
  <c r="AP24" i="34" s="1"/>
  <c r="AE24" i="34"/>
  <c r="AF24" i="34"/>
  <c r="AO24" i="34" s="1"/>
  <c r="AJ5" i="57"/>
  <c r="AK5" i="57"/>
  <c r="AT5" i="57" s="1"/>
  <c r="AJ7" i="1"/>
  <c r="AK7" i="1"/>
  <c r="AT7" i="1" s="1"/>
  <c r="AS20" i="20"/>
  <c r="AL20" i="20"/>
  <c r="AU20" i="20" s="1"/>
  <c r="AJ12" i="9"/>
  <c r="AK12" i="9"/>
  <c r="AT12" i="9" s="1"/>
  <c r="AI22" i="74"/>
  <c r="AN22" i="74"/>
  <c r="AR21" i="42"/>
  <c r="Z22" i="61"/>
  <c r="AL23" i="21"/>
  <c r="AU23" i="21" s="1"/>
  <c r="AR23" i="21"/>
  <c r="AR25" i="21" s="1"/>
  <c r="AJ14" i="1"/>
  <c r="AK14" i="1"/>
  <c r="AT14" i="1" s="1"/>
  <c r="AR22" i="24"/>
  <c r="AN24" i="31"/>
  <c r="AI24" i="31"/>
  <c r="AJ22" i="66"/>
  <c r="AK22" i="66"/>
  <c r="AT22" i="66" s="1"/>
  <c r="AJ16" i="66"/>
  <c r="AK16" i="66"/>
  <c r="AT16" i="66" s="1"/>
  <c r="AK10" i="66"/>
  <c r="AT10" i="66" s="1"/>
  <c r="AJ10" i="66"/>
  <c r="AS11" i="70"/>
  <c r="AL11" i="70"/>
  <c r="AU11" i="70" s="1"/>
  <c r="AR23" i="1"/>
  <c r="AR25" i="1" s="1"/>
  <c r="AJ21" i="1"/>
  <c r="AK21" i="1"/>
  <c r="AT21" i="1" s="1"/>
  <c r="AX23" i="6"/>
  <c r="S23" i="6" s="1"/>
  <c r="AC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I22" i="87"/>
  <c r="AN22" i="87"/>
  <c r="AS18" i="70"/>
  <c r="AL18" i="70"/>
  <c r="AU18" i="70" s="1"/>
  <c r="AH21" i="91"/>
  <c r="AQ21" i="91" s="1"/>
  <c r="AH23" i="59"/>
  <c r="AQ23" i="59" s="1"/>
  <c r="AQ25" i="59" s="1"/>
  <c r="AX22" i="59"/>
  <c r="S22" i="59" s="1"/>
  <c r="AC22" i="59" s="1"/>
  <c r="AB23" i="59" s="1"/>
  <c r="AZ3" i="59"/>
  <c r="AJ22" i="7"/>
  <c r="AK22" i="7"/>
  <c r="AT22" i="7" s="1"/>
  <c r="AJ16" i="7"/>
  <c r="AK16" i="7"/>
  <c r="AT16" i="7" s="1"/>
  <c r="AJ10" i="7"/>
  <c r="AK10" i="7"/>
  <c r="AT10" i="7" s="1"/>
  <c r="AB4" i="7"/>
  <c r="AJ3" i="7"/>
  <c r="AR22" i="15"/>
  <c r="AI23" i="57"/>
  <c r="AN23" i="57"/>
  <c r="AN25" i="57" s="1"/>
  <c r="AS17" i="20"/>
  <c r="AL17" i="20"/>
  <c r="AU17" i="20" s="1"/>
  <c r="AR22" i="16"/>
  <c r="Y23" i="96"/>
  <c r="X23" i="96"/>
  <c r="AE23" i="49"/>
  <c r="AG23" i="49"/>
  <c r="AP23" i="49" s="1"/>
  <c r="AP25" i="49" s="1"/>
  <c r="AF23" i="49"/>
  <c r="AO23" i="49" s="1"/>
  <c r="AO25" i="49" s="1"/>
  <c r="AN24" i="47"/>
  <c r="AI24" i="47"/>
  <c r="AH23" i="63"/>
  <c r="AQ23" i="63" s="1"/>
  <c r="AQ25" i="63" s="1"/>
  <c r="AX22" i="63"/>
  <c r="S22" i="63" s="1"/>
  <c r="AC22" i="63" s="1"/>
  <c r="AB23" i="63" s="1"/>
  <c r="AZ3" i="63"/>
  <c r="Y23" i="50"/>
  <c r="X23" i="50"/>
  <c r="AI24" i="88"/>
  <c r="AN24" i="88"/>
  <c r="AS8" i="70"/>
  <c r="AL8" i="70"/>
  <c r="AU8" i="70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H23" i="16"/>
  <c r="AQ23" i="16" s="1"/>
  <c r="AQ25" i="16" s="1"/>
  <c r="AX22" i="16"/>
  <c r="S22" i="16" s="1"/>
  <c r="AC22" i="16" s="1"/>
  <c r="AB23" i="16" s="1"/>
  <c r="AZ3" i="16"/>
  <c r="AJ17" i="21"/>
  <c r="AK17" i="21"/>
  <c r="AT17" i="21" s="1"/>
  <c r="AJ11" i="21"/>
  <c r="AK11" i="21"/>
  <c r="AT11" i="21" s="1"/>
  <c r="AJ5" i="21"/>
  <c r="AK5" i="21"/>
  <c r="AT5" i="21" s="1"/>
  <c r="X24" i="89"/>
  <c r="Y24" i="89"/>
  <c r="X24" i="29"/>
  <c r="Y24" i="29"/>
  <c r="Z24" i="90"/>
  <c r="AJ21" i="57"/>
  <c r="AK21" i="57"/>
  <c r="AT21" i="57" s="1"/>
  <c r="AJ15" i="57"/>
  <c r="AK15" i="57"/>
  <c r="AT15" i="57" s="1"/>
  <c r="AJ9" i="57"/>
  <c r="AK9" i="57"/>
  <c r="AT9" i="57" s="1"/>
  <c r="AS19" i="20"/>
  <c r="AL19" i="20"/>
  <c r="AU19" i="20" s="1"/>
  <c r="AS9" i="70"/>
  <c r="AL9" i="70"/>
  <c r="AU9" i="70" s="1"/>
  <c r="AX22" i="12"/>
  <c r="S22" i="12" s="1"/>
  <c r="AC22" i="12" s="1"/>
  <c r="AB23" i="12" s="1"/>
  <c r="AH23" i="13"/>
  <c r="AQ23" i="13" s="1"/>
  <c r="AQ25" i="13" s="1"/>
  <c r="AZ3" i="13"/>
  <c r="AX22" i="13" s="1"/>
  <c r="S22" i="13" s="1"/>
  <c r="AC22" i="13" s="1"/>
  <c r="AB23" i="13" s="1"/>
  <c r="AH23" i="69"/>
  <c r="AQ23" i="69" s="1"/>
  <c r="AQ25" i="69" s="1"/>
  <c r="AX22" i="69"/>
  <c r="S22" i="69" s="1"/>
  <c r="AC22" i="69" s="1"/>
  <c r="AB23" i="69" s="1"/>
  <c r="AZ3" i="69"/>
  <c r="AR22" i="63"/>
  <c r="AR22" i="14"/>
  <c r="Z23" i="95"/>
  <c r="AS8" i="20"/>
  <c r="AL8" i="20"/>
  <c r="AU8" i="20" s="1"/>
  <c r="AJ22" i="9"/>
  <c r="AK22" i="9"/>
  <c r="AT22" i="9" s="1"/>
  <c r="AJ16" i="9"/>
  <c r="AK16" i="9"/>
  <c r="AT16" i="9" s="1"/>
  <c r="AJ10" i="9"/>
  <c r="AK10" i="9"/>
  <c r="AT10" i="9" s="1"/>
  <c r="AB4" i="9"/>
  <c r="AJ3" i="9"/>
  <c r="AS16" i="70"/>
  <c r="AL16" i="70"/>
  <c r="AU16" i="70" s="1"/>
  <c r="AL23" i="20"/>
  <c r="AU23" i="20" s="1"/>
  <c r="AH23" i="40"/>
  <c r="AQ23" i="40" s="1"/>
  <c r="AN22" i="33"/>
  <c r="AI22" i="33"/>
  <c r="AR22" i="54"/>
  <c r="Z24" i="43"/>
  <c r="Y24" i="43"/>
  <c r="X24" i="43"/>
  <c r="X24" i="81"/>
  <c r="Y24" i="81"/>
  <c r="Z24" i="81" s="1"/>
  <c r="Z23" i="74"/>
  <c r="Y23" i="74"/>
  <c r="X23" i="74"/>
  <c r="Y25" i="30"/>
  <c r="X25" i="30"/>
  <c r="Z25" i="30" s="1"/>
  <c r="AI22" i="2"/>
  <c r="AN22" i="2"/>
  <c r="AI24" i="44"/>
  <c r="AN24" i="44"/>
  <c r="AI23" i="71"/>
  <c r="AN23" i="71"/>
  <c r="AN25" i="71" s="1"/>
  <c r="Z23" i="73"/>
  <c r="Y23" i="73"/>
  <c r="X23" i="73"/>
  <c r="AJ12" i="7"/>
  <c r="AK12" i="7"/>
  <c r="AT12" i="7" s="1"/>
  <c r="AR23" i="90"/>
  <c r="AJ13" i="21"/>
  <c r="AK13" i="21"/>
  <c r="AT13" i="21" s="1"/>
  <c r="AJ11" i="57"/>
  <c r="AK11" i="57"/>
  <c r="AT11" i="57" s="1"/>
  <c r="AS13" i="20"/>
  <c r="AL13" i="20"/>
  <c r="AU13" i="20" s="1"/>
  <c r="AN23" i="18"/>
  <c r="AN25" i="18" s="1"/>
  <c r="AI23" i="18"/>
  <c r="AS21" i="70"/>
  <c r="AL21" i="70"/>
  <c r="AU21" i="70" s="1"/>
  <c r="AH22" i="10"/>
  <c r="AQ22" i="10" s="1"/>
  <c r="AJ6" i="9"/>
  <c r="AK6" i="9"/>
  <c r="AT6" i="9" s="1"/>
  <c r="AS10" i="70"/>
  <c r="AL10" i="70"/>
  <c r="AU10" i="70" s="1"/>
  <c r="AR21" i="55"/>
  <c r="Y23" i="33"/>
  <c r="X23" i="33"/>
  <c r="Z23" i="33" s="1"/>
  <c r="AH25" i="36"/>
  <c r="AQ25" i="36" s="1"/>
  <c r="AR21" i="23"/>
  <c r="AH23" i="14"/>
  <c r="AQ23" i="14" s="1"/>
  <c r="AQ25" i="14" s="1"/>
  <c r="AX22" i="14"/>
  <c r="S22" i="14" s="1"/>
  <c r="AC22" i="14" s="1"/>
  <c r="AB23" i="14" s="1"/>
  <c r="AZ3" i="14"/>
  <c r="AS15" i="20"/>
  <c r="AL15" i="20"/>
  <c r="AU15" i="20" s="1"/>
  <c r="AJ21" i="66"/>
  <c r="AK21" i="66"/>
  <c r="AT21" i="66" s="1"/>
  <c r="AJ15" i="66"/>
  <c r="AK15" i="66"/>
  <c r="AT15" i="66" s="1"/>
  <c r="AJ9" i="66"/>
  <c r="AK9" i="66"/>
  <c r="AT9" i="66" s="1"/>
  <c r="AB4" i="66"/>
  <c r="AJ3" i="66"/>
  <c r="AI23" i="51"/>
  <c r="AN23" i="51"/>
  <c r="AN25" i="51" s="1"/>
  <c r="Z22" i="23"/>
  <c r="AX22" i="6"/>
  <c r="S22" i="6" s="1"/>
  <c r="AC22" i="6" s="1"/>
  <c r="AB23" i="6" s="1"/>
  <c r="X23" i="76"/>
  <c r="Z23" i="76" s="1"/>
  <c r="Y23" i="76"/>
  <c r="AS10" i="20"/>
  <c r="AL10" i="20"/>
  <c r="AU10" i="20" s="1"/>
  <c r="X23" i="53"/>
  <c r="Y23" i="53"/>
  <c r="Z23" i="53" s="1"/>
  <c r="Z21" i="91"/>
  <c r="AN23" i="17"/>
  <c r="AN25" i="17" s="1"/>
  <c r="AI23" i="17"/>
  <c r="AR21" i="72"/>
  <c r="AR21" i="61"/>
  <c r="AH22" i="32"/>
  <c r="AQ22" i="32" s="1"/>
  <c r="AJ10" i="1"/>
  <c r="AK10" i="1"/>
  <c r="AT10" i="1" s="1"/>
  <c r="AJ21" i="7"/>
  <c r="AK21" i="7"/>
  <c r="AT21" i="7" s="1"/>
  <c r="AJ15" i="7"/>
  <c r="AK15" i="7"/>
  <c r="AT15" i="7" s="1"/>
  <c r="AJ9" i="7"/>
  <c r="AK9" i="7"/>
  <c r="AT9" i="7" s="1"/>
  <c r="X23" i="56"/>
  <c r="Y23" i="56"/>
  <c r="AS7" i="70"/>
  <c r="AL7" i="70"/>
  <c r="AU7" i="70" s="1"/>
  <c r="AR22" i="40"/>
  <c r="AR21" i="10"/>
  <c r="AX23" i="19"/>
  <c r="S23" i="19" s="1"/>
  <c r="AC23" i="19" s="1"/>
  <c r="AJ23" i="19" s="1"/>
  <c r="AS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F23" i="63"/>
  <c r="AO23" i="63" s="1"/>
  <c r="AO25" i="63" s="1"/>
  <c r="AE23" i="63"/>
  <c r="AG23" i="63"/>
  <c r="AP23" i="63" s="1"/>
  <c r="AP25" i="63" s="1"/>
  <c r="AJ17" i="1"/>
  <c r="AK17" i="1"/>
  <c r="AT17" i="1" s="1"/>
  <c r="AG23" i="15"/>
  <c r="AP23" i="15" s="1"/>
  <c r="AP25" i="15" s="1"/>
  <c r="AE23" i="15"/>
  <c r="AF23" i="15"/>
  <c r="AO23" i="15" s="1"/>
  <c r="AO25" i="15" s="1"/>
  <c r="AS12" i="20"/>
  <c r="AL12" i="20"/>
  <c r="AU12" i="20" s="1"/>
  <c r="AJ23" i="17"/>
  <c r="AS23" i="17" s="1"/>
  <c r="AK23" i="17"/>
  <c r="AT23" i="17" s="1"/>
  <c r="AH24" i="83"/>
  <c r="AQ24" i="83" s="1"/>
  <c r="AJ22" i="21"/>
  <c r="AK22" i="21"/>
  <c r="AT22" i="21" s="1"/>
  <c r="AJ16" i="21"/>
  <c r="AK16" i="21"/>
  <c r="AT16" i="21" s="1"/>
  <c r="AJ10" i="21"/>
  <c r="AK10" i="21"/>
  <c r="AT10" i="21" s="1"/>
  <c r="AJ3" i="21"/>
  <c r="AB4" i="21"/>
  <c r="AI23" i="27"/>
  <c r="AN23" i="27"/>
  <c r="AN23" i="37"/>
  <c r="AI23" i="37"/>
  <c r="AH23" i="58"/>
  <c r="AQ23" i="58" s="1"/>
  <c r="AQ25" i="58" s="1"/>
  <c r="AX22" i="58"/>
  <c r="S22" i="58" s="1"/>
  <c r="AC22" i="58" s="1"/>
  <c r="AB23" i="58" s="1"/>
  <c r="AZ3" i="58"/>
  <c r="W23" i="42"/>
  <c r="AG22" i="42"/>
  <c r="AP22" i="42" s="1"/>
  <c r="AF22" i="42"/>
  <c r="AO22" i="42" s="1"/>
  <c r="AE22" i="42"/>
  <c r="AH22" i="93"/>
  <c r="AQ22" i="93" s="1"/>
  <c r="AJ6" i="1"/>
  <c r="AK6" i="1"/>
  <c r="AT6" i="1" s="1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J20" i="57"/>
  <c r="AK20" i="57"/>
  <c r="AT20" i="57" s="1"/>
  <c r="AJ14" i="57"/>
  <c r="AK14" i="57"/>
  <c r="AT14" i="57" s="1"/>
  <c r="AJ8" i="57"/>
  <c r="AK8" i="57"/>
  <c r="AT8" i="57" s="1"/>
  <c r="AH21" i="3"/>
  <c r="AQ21" i="3" s="1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AR23" i="41"/>
  <c r="AF23" i="69"/>
  <c r="AO23" i="69" s="1"/>
  <c r="AO25" i="69" s="1"/>
  <c r="AE23" i="69"/>
  <c r="AG23" i="69"/>
  <c r="AP23" i="69" s="1"/>
  <c r="AP25" i="69" s="1"/>
  <c r="AJ19" i="1"/>
  <c r="AK19" i="1"/>
  <c r="AT19" i="1" s="1"/>
  <c r="AJ21" i="9"/>
  <c r="AK21" i="9"/>
  <c r="AT21" i="9" s="1"/>
  <c r="AJ15" i="9"/>
  <c r="AK15" i="9"/>
  <c r="AT15" i="9" s="1"/>
  <c r="AJ9" i="9"/>
  <c r="AK9" i="9"/>
  <c r="AT9" i="9" s="1"/>
  <c r="AJ4" i="70"/>
  <c r="AK4" i="70"/>
  <c r="AT4" i="70" s="1"/>
  <c r="AT25" i="70" s="1"/>
  <c r="AF23" i="40"/>
  <c r="AO23" i="40" s="1"/>
  <c r="AE23" i="40"/>
  <c r="W24" i="40"/>
  <c r="AG23" i="40"/>
  <c r="AP23" i="40" s="1"/>
  <c r="AI22" i="82"/>
  <c r="AN22" i="82"/>
  <c r="X23" i="60"/>
  <c r="Y23" i="60"/>
  <c r="Z23" i="60" s="1"/>
  <c r="AI22" i="38"/>
  <c r="AN22" i="38"/>
  <c r="Z25" i="78"/>
  <c r="Y25" i="78"/>
  <c r="X25" i="78"/>
  <c r="AN22" i="73"/>
  <c r="AI22" i="73"/>
  <c r="AJ18" i="66"/>
  <c r="AK18" i="66"/>
  <c r="AT18" i="66" s="1"/>
  <c r="X23" i="65"/>
  <c r="Y23" i="65"/>
  <c r="Z23" i="65" s="1"/>
  <c r="AI24" i="85"/>
  <c r="AN24" i="85"/>
  <c r="Z24" i="27"/>
  <c r="X24" i="27"/>
  <c r="Y24" i="27"/>
  <c r="AJ23" i="1"/>
  <c r="AS23" i="1" s="1"/>
  <c r="AK23" i="1"/>
  <c r="AT23" i="1" s="1"/>
  <c r="AJ20" i="1"/>
  <c r="AK20" i="1"/>
  <c r="AT20" i="1" s="1"/>
  <c r="AJ20" i="66"/>
  <c r="AK20" i="66"/>
  <c r="AT20" i="66" s="1"/>
  <c r="AJ14" i="66"/>
  <c r="AK14" i="66"/>
  <c r="AT14" i="66" s="1"/>
  <c r="AJ8" i="66"/>
  <c r="AK8" i="66"/>
  <c r="AT8" i="66" s="1"/>
  <c r="AS17" i="70"/>
  <c r="AL17" i="70"/>
  <c r="AU17" i="70" s="1"/>
  <c r="X22" i="8"/>
  <c r="Y22" i="8"/>
  <c r="Z22" i="8" s="1"/>
  <c r="AL23" i="66"/>
  <c r="AU23" i="66" s="1"/>
  <c r="AR23" i="66"/>
  <c r="AR25" i="66" s="1"/>
  <c r="AJ9" i="1"/>
  <c r="AK9" i="1"/>
  <c r="AT9" i="1" s="1"/>
  <c r="AJ22" i="1"/>
  <c r="X23" i="87"/>
  <c r="Y23" i="87"/>
  <c r="AS6" i="70"/>
  <c r="AL6" i="70"/>
  <c r="AU6" i="70" s="1"/>
  <c r="AR22" i="58"/>
  <c r="AJ16" i="1"/>
  <c r="AK16" i="1"/>
  <c r="AT16" i="1" s="1"/>
  <c r="AN22" i="45"/>
  <c r="AI22" i="45"/>
  <c r="AG23" i="59"/>
  <c r="AP23" i="59" s="1"/>
  <c r="AP25" i="59" s="1"/>
  <c r="AE23" i="59"/>
  <c r="AF23" i="59"/>
  <c r="AO23" i="59" s="1"/>
  <c r="AO25" i="59" s="1"/>
  <c r="AJ20" i="7"/>
  <c r="AK20" i="7"/>
  <c r="AT20" i="7" s="1"/>
  <c r="AJ14" i="7"/>
  <c r="AK14" i="7"/>
  <c r="AT14" i="7" s="1"/>
  <c r="AJ8" i="7"/>
  <c r="AK8" i="7"/>
  <c r="AT8" i="7" s="1"/>
  <c r="Y24" i="28"/>
  <c r="X24" i="28"/>
  <c r="Z24" i="28" s="1"/>
  <c r="Y23" i="80"/>
  <c r="X23" i="80"/>
  <c r="AS5" i="20"/>
  <c r="AL5" i="20"/>
  <c r="AU5" i="20" s="1"/>
  <c r="AX23" i="51"/>
  <c r="S23" i="51" s="1"/>
  <c r="AC23" i="51" s="1"/>
  <c r="AJ23" i="51" s="1"/>
  <c r="AS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AR21" i="11"/>
  <c r="AF21" i="5"/>
  <c r="AO21" i="5" s="1"/>
  <c r="W22" i="5"/>
  <c r="AG21" i="5"/>
  <c r="AP21" i="5" s="1"/>
  <c r="AE21" i="5"/>
  <c r="W25" i="84"/>
  <c r="AG24" i="84"/>
  <c r="AP24" i="84" s="1"/>
  <c r="AF24" i="84"/>
  <c r="AO24" i="84" s="1"/>
  <c r="AE24" i="84"/>
  <c r="AK23" i="19"/>
  <c r="AT23" i="19" s="1"/>
  <c r="AR22" i="4"/>
  <c r="AJ5" i="1"/>
  <c r="AK5" i="1"/>
  <c r="AT5" i="1" s="1"/>
  <c r="X23" i="46"/>
  <c r="Z23" i="46" s="1"/>
  <c r="Y23" i="46"/>
  <c r="AS14" i="70"/>
  <c r="AL14" i="70"/>
  <c r="AU14" i="70" s="1"/>
  <c r="AF23" i="16"/>
  <c r="AO23" i="16" s="1"/>
  <c r="AO25" i="16" s="1"/>
  <c r="AG23" i="16"/>
  <c r="AP23" i="16" s="1"/>
  <c r="AP25" i="16" s="1"/>
  <c r="AE23" i="16"/>
  <c r="Z25" i="85"/>
  <c r="Y25" i="85"/>
  <c r="X25" i="85"/>
  <c r="AJ21" i="21"/>
  <c r="AK21" i="21"/>
  <c r="AT21" i="21" s="1"/>
  <c r="AJ15" i="21"/>
  <c r="AK15" i="21"/>
  <c r="AT15" i="21" s="1"/>
  <c r="AJ9" i="21"/>
  <c r="AK9" i="21"/>
  <c r="AT9" i="21" s="1"/>
  <c r="AN25" i="25"/>
  <c r="AI25" i="25"/>
  <c r="AI23" i="29"/>
  <c r="AN23" i="29"/>
  <c r="Y24" i="39"/>
  <c r="X24" i="39"/>
  <c r="Z24" i="39" s="1"/>
  <c r="AH24" i="34"/>
  <c r="AQ24" i="34" s="1"/>
  <c r="AJ23" i="67"/>
  <c r="AS23" i="67" s="1"/>
  <c r="AK23" i="67"/>
  <c r="AT23" i="67" s="1"/>
  <c r="AJ19" i="57"/>
  <c r="AK19" i="57"/>
  <c r="AT19" i="57" s="1"/>
  <c r="AJ13" i="57"/>
  <c r="AK13" i="57"/>
  <c r="AT13" i="57" s="1"/>
  <c r="AJ7" i="57"/>
  <c r="AK7" i="57"/>
  <c r="AT7" i="57" s="1"/>
  <c r="AS7" i="20"/>
  <c r="AL7" i="20"/>
  <c r="AU7" i="20" s="1"/>
  <c r="AS15" i="70"/>
  <c r="AL15" i="70"/>
  <c r="AU15" i="70" s="1"/>
  <c r="AF23" i="13"/>
  <c r="AO23" i="13" s="1"/>
  <c r="AO25" i="13" s="1"/>
  <c r="AG23" i="13"/>
  <c r="AP23" i="13" s="1"/>
  <c r="AP25" i="13" s="1"/>
  <c r="AE23" i="13"/>
  <c r="W22" i="3"/>
  <c r="AG21" i="3"/>
  <c r="AP21" i="3" s="1"/>
  <c r="AF21" i="3"/>
  <c r="AO21" i="3" s="1"/>
  <c r="AE21" i="3"/>
  <c r="S22" i="49"/>
  <c r="AC21" i="49"/>
  <c r="AB22" i="49" s="1"/>
  <c r="AR21" i="32"/>
  <c r="AR23" i="26"/>
  <c r="AS14" i="20"/>
  <c r="AL14" i="20"/>
  <c r="AU14" i="20" s="1"/>
  <c r="AJ20" i="9"/>
  <c r="AK20" i="9"/>
  <c r="AT20" i="9" s="1"/>
  <c r="AJ14" i="9"/>
  <c r="AK14" i="9"/>
  <c r="AT14" i="9" s="1"/>
  <c r="AJ8" i="9"/>
  <c r="AK8" i="9"/>
  <c r="AT8" i="9" s="1"/>
  <c r="AX23" i="18"/>
  <c r="S23" i="18" s="1"/>
  <c r="AC23" i="18" s="1"/>
  <c r="AJ23" i="18" s="1"/>
  <c r="AS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AS3" i="70"/>
  <c r="AL3" i="70"/>
  <c r="AU3" i="70" s="1"/>
  <c r="AS22" i="70"/>
  <c r="AL22" i="70"/>
  <c r="AU22" i="70" s="1"/>
  <c r="AX23" i="62"/>
  <c r="S23" i="62" s="1"/>
  <c r="AC23" i="62" s="1"/>
  <c r="AJ23" i="62" s="1"/>
  <c r="AS23" i="62" s="1"/>
  <c r="AX3" i="62"/>
  <c r="S3" i="62" s="1"/>
  <c r="AC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N23" i="35"/>
  <c r="AI23" i="35"/>
  <c r="AI23" i="19"/>
  <c r="AN23" i="19"/>
  <c r="AN25" i="19" s="1"/>
  <c r="AN23" i="62"/>
  <c r="AN25" i="62" s="1"/>
  <c r="AI23" i="62"/>
  <c r="Y25" i="94"/>
  <c r="X25" i="94"/>
  <c r="AI22" i="92"/>
  <c r="AN22" i="92"/>
  <c r="AL23" i="1" l="1"/>
  <c r="AU23" i="1" s="1"/>
  <c r="AF22" i="8"/>
  <c r="AO22" i="8" s="1"/>
  <c r="AE22" i="8"/>
  <c r="W23" i="8"/>
  <c r="AG22" i="8"/>
  <c r="AP22" i="8" s="1"/>
  <c r="AG23" i="60"/>
  <c r="AP23" i="60" s="1"/>
  <c r="AP25" i="60" s="1"/>
  <c r="AF23" i="60"/>
  <c r="AO23" i="60" s="1"/>
  <c r="AO25" i="60" s="1"/>
  <c r="AE23" i="60"/>
  <c r="AG23" i="53"/>
  <c r="AP23" i="53" s="1"/>
  <c r="AP25" i="53" s="1"/>
  <c r="AF23" i="53"/>
  <c r="AO23" i="53" s="1"/>
  <c r="AO25" i="53" s="1"/>
  <c r="AE23" i="53"/>
  <c r="AF24" i="37"/>
  <c r="AO24" i="37" s="1"/>
  <c r="AE24" i="37"/>
  <c r="W25" i="37"/>
  <c r="AG24" i="37"/>
  <c r="AP24" i="37" s="1"/>
  <c r="AG23" i="65"/>
  <c r="AP23" i="65" s="1"/>
  <c r="AP25" i="65" s="1"/>
  <c r="AF23" i="65"/>
  <c r="AO23" i="65" s="1"/>
  <c r="AO25" i="65" s="1"/>
  <c r="AE23" i="65"/>
  <c r="AF23" i="33"/>
  <c r="AO23" i="33" s="1"/>
  <c r="AE23" i="33"/>
  <c r="W24" i="33"/>
  <c r="AG23" i="33"/>
  <c r="AP23" i="33" s="1"/>
  <c r="W26" i="30"/>
  <c r="AG25" i="30"/>
  <c r="AP25" i="30" s="1"/>
  <c r="AF25" i="30"/>
  <c r="AO25" i="30" s="1"/>
  <c r="AE25" i="30"/>
  <c r="W26" i="88"/>
  <c r="AG25" i="88"/>
  <c r="AP25" i="88" s="1"/>
  <c r="AF25" i="88"/>
  <c r="AO25" i="88" s="1"/>
  <c r="AE25" i="88"/>
  <c r="AK23" i="13"/>
  <c r="AT23" i="13" s="1"/>
  <c r="AK23" i="24"/>
  <c r="AT23" i="24" s="1"/>
  <c r="W24" i="46"/>
  <c r="AG23" i="46"/>
  <c r="AP23" i="46" s="1"/>
  <c r="AF23" i="46"/>
  <c r="AO23" i="46" s="1"/>
  <c r="AE23" i="46"/>
  <c r="W25" i="28"/>
  <c r="AG24" i="28"/>
  <c r="AP24" i="28" s="1"/>
  <c r="AF24" i="28"/>
  <c r="AO24" i="28" s="1"/>
  <c r="AE24" i="28"/>
  <c r="W24" i="76"/>
  <c r="AG23" i="76"/>
  <c r="AP23" i="76" s="1"/>
  <c r="AE23" i="76"/>
  <c r="AF23" i="76"/>
  <c r="AO23" i="76" s="1"/>
  <c r="AE24" i="39"/>
  <c r="W25" i="39"/>
  <c r="AG24" i="39"/>
  <c r="AP24" i="39" s="1"/>
  <c r="AF24" i="39"/>
  <c r="AO24" i="39" s="1"/>
  <c r="W25" i="81"/>
  <c r="AG24" i="81"/>
  <c r="AP24" i="81" s="1"/>
  <c r="AF24" i="81"/>
  <c r="AO24" i="81" s="1"/>
  <c r="AE24" i="81"/>
  <c r="W24" i="82"/>
  <c r="AG23" i="82"/>
  <c r="AP23" i="82" s="1"/>
  <c r="AF23" i="82"/>
  <c r="AO23" i="82" s="1"/>
  <c r="AE23" i="82"/>
  <c r="AK23" i="4"/>
  <c r="AT23" i="4" s="1"/>
  <c r="AJ9" i="62"/>
  <c r="AK9" i="62"/>
  <c r="AT9" i="62" s="1"/>
  <c r="AJ12" i="51"/>
  <c r="AK12" i="51"/>
  <c r="AT12" i="51" s="1"/>
  <c r="AH23" i="87"/>
  <c r="AQ23" i="87" s="1"/>
  <c r="W25" i="27"/>
  <c r="AG24" i="27"/>
  <c r="AP24" i="27" s="1"/>
  <c r="AF24" i="27"/>
  <c r="AO24" i="27" s="1"/>
  <c r="AE24" i="27"/>
  <c r="S13" i="49"/>
  <c r="AC12" i="49"/>
  <c r="AB13" i="49" s="1"/>
  <c r="AJ6" i="67"/>
  <c r="AK6" i="67"/>
  <c r="AT6" i="67" s="1"/>
  <c r="AN22" i="42"/>
  <c r="AI22" i="42"/>
  <c r="AS22" i="21"/>
  <c r="AL22" i="21"/>
  <c r="AU22" i="21" s="1"/>
  <c r="AJ3" i="19"/>
  <c r="AB4" i="19"/>
  <c r="AE21" i="91"/>
  <c r="AG21" i="91"/>
  <c r="AP21" i="91" s="1"/>
  <c r="AF21" i="91"/>
  <c r="AO21" i="91" s="1"/>
  <c r="W22" i="91"/>
  <c r="AS15" i="66"/>
  <c r="AL15" i="66"/>
  <c r="AU15" i="66" s="1"/>
  <c r="AJ23" i="16"/>
  <c r="AS23" i="16" s="1"/>
  <c r="AK23" i="16"/>
  <c r="AT23" i="16" s="1"/>
  <c r="AJ6" i="17"/>
  <c r="AK6" i="17"/>
  <c r="AT6" i="17" s="1"/>
  <c r="AI23" i="49"/>
  <c r="AN23" i="49"/>
  <c r="AN25" i="49" s="1"/>
  <c r="AS3" i="7"/>
  <c r="AL3" i="7"/>
  <c r="AU3" i="7" s="1"/>
  <c r="AJ6" i="6"/>
  <c r="AK6" i="6"/>
  <c r="AT6" i="6" s="1"/>
  <c r="AF22" i="61"/>
  <c r="AO22" i="61" s="1"/>
  <c r="AE22" i="61"/>
  <c r="AG22" i="61"/>
  <c r="AP22" i="61" s="1"/>
  <c r="W23" i="61"/>
  <c r="AS12" i="9"/>
  <c r="AL12" i="9"/>
  <c r="AU12" i="9" s="1"/>
  <c r="AS5" i="57"/>
  <c r="AL5" i="57"/>
  <c r="AU5" i="57" s="1"/>
  <c r="AB4" i="71"/>
  <c r="AJ3" i="71"/>
  <c r="AR24" i="94"/>
  <c r="AJ21" i="12"/>
  <c r="AK21" i="12"/>
  <c r="AT21" i="12" s="1"/>
  <c r="AS18" i="21"/>
  <c r="AL18" i="21"/>
  <c r="AU18" i="21" s="1"/>
  <c r="AR22" i="92"/>
  <c r="AJ8" i="18"/>
  <c r="AK8" i="18"/>
  <c r="AT8" i="18" s="1"/>
  <c r="AK22" i="49"/>
  <c r="AT22" i="49" s="1"/>
  <c r="AI23" i="13"/>
  <c r="AN23" i="13"/>
  <c r="AN25" i="13" s="1"/>
  <c r="AR23" i="29"/>
  <c r="AJ17" i="51"/>
  <c r="AK17" i="51"/>
  <c r="AT17" i="51" s="1"/>
  <c r="AI23" i="59"/>
  <c r="AN23" i="59"/>
  <c r="AN25" i="59" s="1"/>
  <c r="AR22" i="82"/>
  <c r="AC11" i="49"/>
  <c r="AB12" i="49" s="1"/>
  <c r="S12" i="49"/>
  <c r="AS20" i="57"/>
  <c r="AL20" i="57"/>
  <c r="AU20" i="57" s="1"/>
  <c r="AJ5" i="67"/>
  <c r="AK5" i="67"/>
  <c r="AT5" i="67" s="1"/>
  <c r="AR23" i="37"/>
  <c r="AJ21" i="19"/>
  <c r="AK21" i="19"/>
  <c r="AT21" i="19" s="1"/>
  <c r="AS3" i="66"/>
  <c r="AL3" i="66"/>
  <c r="AU3" i="66" s="1"/>
  <c r="AH24" i="35"/>
  <c r="AQ24" i="35" s="1"/>
  <c r="AL23" i="62"/>
  <c r="AU23" i="62" s="1"/>
  <c r="AR23" i="62"/>
  <c r="AR25" i="62" s="1"/>
  <c r="AJ22" i="62"/>
  <c r="AK22" i="62"/>
  <c r="AT22" i="62" s="1"/>
  <c r="AJ16" i="62"/>
  <c r="AK16" i="62"/>
  <c r="AT16" i="62" s="1"/>
  <c r="AJ10" i="62"/>
  <c r="AK10" i="62"/>
  <c r="AT10" i="62" s="1"/>
  <c r="AJ3" i="62"/>
  <c r="AB4" i="62"/>
  <c r="AK22" i="18"/>
  <c r="AT22" i="18" s="1"/>
  <c r="AJ22" i="18"/>
  <c r="AK16" i="18"/>
  <c r="AT16" i="18" s="1"/>
  <c r="AJ16" i="18"/>
  <c r="AJ10" i="18"/>
  <c r="AK10" i="18"/>
  <c r="AT10" i="18" s="1"/>
  <c r="AJ3" i="18"/>
  <c r="AB4" i="18"/>
  <c r="AS13" i="57"/>
  <c r="AL13" i="57"/>
  <c r="AU13" i="57" s="1"/>
  <c r="AS9" i="21"/>
  <c r="AL9" i="21"/>
  <c r="AU9" i="21" s="1"/>
  <c r="AJ19" i="51"/>
  <c r="AK19" i="51"/>
  <c r="AT19" i="51" s="1"/>
  <c r="AJ13" i="51"/>
  <c r="AK13" i="51"/>
  <c r="AT13" i="51" s="1"/>
  <c r="AJ7" i="51"/>
  <c r="AK7" i="51"/>
  <c r="AT7" i="51" s="1"/>
  <c r="AS20" i="7"/>
  <c r="AL20" i="7"/>
  <c r="AU20" i="7" s="1"/>
  <c r="AS20" i="66"/>
  <c r="AL20" i="66"/>
  <c r="AU20" i="66" s="1"/>
  <c r="AH24" i="27"/>
  <c r="AQ24" i="27" s="1"/>
  <c r="AI23" i="40"/>
  <c r="AN23" i="40"/>
  <c r="AC19" i="49"/>
  <c r="AB20" i="49" s="1"/>
  <c r="S20" i="49"/>
  <c r="AC13" i="49"/>
  <c r="AB14" i="49" s="1"/>
  <c r="S14" i="49"/>
  <c r="S8" i="49"/>
  <c r="AC7" i="49"/>
  <c r="AB8" i="49" s="1"/>
  <c r="AC22" i="49"/>
  <c r="AB23" i="49" s="1"/>
  <c r="S23" i="49"/>
  <c r="AS14" i="57"/>
  <c r="AL14" i="57"/>
  <c r="AU14" i="57" s="1"/>
  <c r="AJ19" i="67"/>
  <c r="AK19" i="67"/>
  <c r="AT19" i="67" s="1"/>
  <c r="AJ13" i="67"/>
  <c r="AK13" i="67"/>
  <c r="AT13" i="67" s="1"/>
  <c r="AJ7" i="67"/>
  <c r="AK7" i="67"/>
  <c r="AT7" i="67" s="1"/>
  <c r="AS6" i="1"/>
  <c r="AL6" i="1"/>
  <c r="AU6" i="1" s="1"/>
  <c r="AK23" i="58"/>
  <c r="AT23" i="58" s="1"/>
  <c r="AJ4" i="21"/>
  <c r="AK4" i="21"/>
  <c r="AT4" i="21" s="1"/>
  <c r="AT25" i="21" s="1"/>
  <c r="AI23" i="15"/>
  <c r="AN23" i="15"/>
  <c r="AN25" i="15" s="1"/>
  <c r="AJ17" i="19"/>
  <c r="AK17" i="19"/>
  <c r="AT17" i="19" s="1"/>
  <c r="AJ11" i="19"/>
  <c r="AK11" i="19"/>
  <c r="AT11" i="19" s="1"/>
  <c r="AJ5" i="19"/>
  <c r="AK5" i="19"/>
  <c r="AT5" i="19" s="1"/>
  <c r="AX23" i="14"/>
  <c r="S23" i="14" s="1"/>
  <c r="AC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S6" i="9"/>
  <c r="AL6" i="9"/>
  <c r="AU6" i="9" s="1"/>
  <c r="AS13" i="21"/>
  <c r="AL13" i="21"/>
  <c r="AU13" i="21" s="1"/>
  <c r="W24" i="95"/>
  <c r="AG23" i="95"/>
  <c r="AP23" i="95" s="1"/>
  <c r="AF23" i="95"/>
  <c r="AO23" i="95" s="1"/>
  <c r="AE23" i="95"/>
  <c r="AK23" i="69"/>
  <c r="AT23" i="69" s="1"/>
  <c r="AX23" i="16"/>
  <c r="S23" i="16" s="1"/>
  <c r="AC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J19" i="17"/>
  <c r="AK19" i="17"/>
  <c r="AT19" i="17" s="1"/>
  <c r="AJ13" i="17"/>
  <c r="AK13" i="17"/>
  <c r="AT13" i="17" s="1"/>
  <c r="AJ7" i="17"/>
  <c r="AK7" i="17"/>
  <c r="AT7" i="17" s="1"/>
  <c r="AX23" i="63"/>
  <c r="S23" i="63" s="1"/>
  <c r="AC23" i="63" s="1"/>
  <c r="AJ23" i="63" s="1"/>
  <c r="AS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S16" i="7"/>
  <c r="AL16" i="7"/>
  <c r="AU16" i="7" s="1"/>
  <c r="AJ19" i="6"/>
  <c r="AK19" i="6"/>
  <c r="AT19" i="6" s="1"/>
  <c r="AJ13" i="6"/>
  <c r="AK13" i="6"/>
  <c r="AT13" i="6" s="1"/>
  <c r="AJ7" i="6"/>
  <c r="AK7" i="6"/>
  <c r="AT7" i="6" s="1"/>
  <c r="AS21" i="1"/>
  <c r="AL21" i="1"/>
  <c r="AU21" i="1" s="1"/>
  <c r="AJ17" i="71"/>
  <c r="AK17" i="71"/>
  <c r="AT17" i="71" s="1"/>
  <c r="AJ11" i="71"/>
  <c r="AK11" i="71"/>
  <c r="AT11" i="71" s="1"/>
  <c r="AJ5" i="71"/>
  <c r="AK5" i="71"/>
  <c r="AT5" i="71" s="1"/>
  <c r="AI22" i="22"/>
  <c r="AN22" i="22"/>
  <c r="AS17" i="9"/>
  <c r="AL17" i="9"/>
  <c r="AU17" i="9" s="1"/>
  <c r="AF23" i="75"/>
  <c r="AO23" i="75" s="1"/>
  <c r="AG23" i="75"/>
  <c r="AP23" i="75" s="1"/>
  <c r="W24" i="75"/>
  <c r="AE23" i="75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AJ23" i="68"/>
  <c r="AS23" i="68" s="1"/>
  <c r="AK23" i="68"/>
  <c r="AT23" i="68" s="1"/>
  <c r="AK23" i="15"/>
  <c r="AT23" i="15" s="1"/>
  <c r="AK23" i="64"/>
  <c r="AT23" i="64" s="1"/>
  <c r="AH23" i="45"/>
  <c r="AQ23" i="45" s="1"/>
  <c r="AS3" i="1"/>
  <c r="AL3" i="1"/>
  <c r="AU3" i="1" s="1"/>
  <c r="AS17" i="66"/>
  <c r="AL17" i="66"/>
  <c r="AU17" i="66" s="1"/>
  <c r="AS18" i="9"/>
  <c r="AL18" i="9"/>
  <c r="AU18" i="9" s="1"/>
  <c r="AN23" i="4"/>
  <c r="AN25" i="4" s="1"/>
  <c r="AI23" i="4"/>
  <c r="AJ22" i="68"/>
  <c r="AK22" i="68"/>
  <c r="AT22" i="68" s="1"/>
  <c r="AJ16" i="68"/>
  <c r="AK16" i="68"/>
  <c r="AT16" i="68" s="1"/>
  <c r="AJ10" i="68"/>
  <c r="AK10" i="68"/>
  <c r="AT10" i="68" s="1"/>
  <c r="AB4" i="68"/>
  <c r="AJ3" i="68"/>
  <c r="AR24" i="78"/>
  <c r="AR22" i="60"/>
  <c r="AS19" i="9"/>
  <c r="AL19" i="9"/>
  <c r="AU19" i="9" s="1"/>
  <c r="AS19" i="7"/>
  <c r="AL19" i="7"/>
  <c r="AU19" i="7" s="1"/>
  <c r="X23" i="32"/>
  <c r="Y23" i="32"/>
  <c r="Z23" i="32" s="1"/>
  <c r="AR22" i="53"/>
  <c r="AS19" i="66"/>
  <c r="AL19" i="66"/>
  <c r="AU19" i="66" s="1"/>
  <c r="Y23" i="86"/>
  <c r="X23" i="86"/>
  <c r="AS8" i="1"/>
  <c r="AL8" i="1"/>
  <c r="AU8" i="1" s="1"/>
  <c r="Y25" i="41"/>
  <c r="X25" i="41"/>
  <c r="Z25" i="41" s="1"/>
  <c r="Z23" i="93"/>
  <c r="Y23" i="93"/>
  <c r="X23" i="93"/>
  <c r="AJ9" i="18"/>
  <c r="AK9" i="18"/>
  <c r="AT9" i="18" s="1"/>
  <c r="AS20" i="9"/>
  <c r="AL20" i="9"/>
  <c r="AU20" i="9" s="1"/>
  <c r="AF25" i="85"/>
  <c r="AO25" i="85" s="1"/>
  <c r="W26" i="85"/>
  <c r="AG25" i="85"/>
  <c r="AP25" i="85" s="1"/>
  <c r="AE25" i="85"/>
  <c r="AJ18" i="51"/>
  <c r="AK18" i="51"/>
  <c r="AT18" i="51" s="1"/>
  <c r="AH23" i="80"/>
  <c r="AQ23" i="80" s="1"/>
  <c r="AS16" i="1"/>
  <c r="AL16" i="1"/>
  <c r="AU16" i="1" s="1"/>
  <c r="AC6" i="49"/>
  <c r="AB7" i="49" s="1"/>
  <c r="S7" i="49"/>
  <c r="AS3" i="21"/>
  <c r="AL3" i="21"/>
  <c r="AU3" i="21" s="1"/>
  <c r="AJ16" i="19"/>
  <c r="AK16" i="19"/>
  <c r="AT16" i="19" s="1"/>
  <c r="AS9" i="7"/>
  <c r="AL9" i="7"/>
  <c r="AU9" i="7" s="1"/>
  <c r="AR23" i="51"/>
  <c r="AR25" i="51" s="1"/>
  <c r="AL23" i="51"/>
  <c r="AU23" i="51" s="1"/>
  <c r="AJ23" i="14"/>
  <c r="AS23" i="14" s="1"/>
  <c r="AK23" i="14"/>
  <c r="AT23" i="14" s="1"/>
  <c r="AF23" i="73"/>
  <c r="AO23" i="73" s="1"/>
  <c r="W24" i="73"/>
  <c r="AE23" i="73"/>
  <c r="AG23" i="73"/>
  <c r="AP23" i="73" s="1"/>
  <c r="AF24" i="43"/>
  <c r="AO24" i="43" s="1"/>
  <c r="AE24" i="43"/>
  <c r="W25" i="43"/>
  <c r="AG24" i="43"/>
  <c r="AP24" i="43" s="1"/>
  <c r="AH24" i="29"/>
  <c r="AQ24" i="29" s="1"/>
  <c r="AJ18" i="17"/>
  <c r="AK18" i="17"/>
  <c r="AT18" i="17" s="1"/>
  <c r="AK23" i="63"/>
  <c r="AT23" i="63" s="1"/>
  <c r="AJ12" i="6"/>
  <c r="AK12" i="6"/>
  <c r="AT12" i="6" s="1"/>
  <c r="AJ22" i="71"/>
  <c r="AK22" i="71"/>
  <c r="AT22" i="71" s="1"/>
  <c r="AJ10" i="71"/>
  <c r="AK10" i="71"/>
  <c r="AT10" i="71" s="1"/>
  <c r="AJ15" i="12"/>
  <c r="AK15" i="12"/>
  <c r="AT15" i="12" s="1"/>
  <c r="AF23" i="45"/>
  <c r="AO23" i="45" s="1"/>
  <c r="AE23" i="45"/>
  <c r="W24" i="45"/>
  <c r="AG23" i="45"/>
  <c r="AP23" i="45" s="1"/>
  <c r="AJ15" i="68"/>
  <c r="AK15" i="68"/>
  <c r="AT15" i="68" s="1"/>
  <c r="AR23" i="68"/>
  <c r="AR25" i="68" s="1"/>
  <c r="AR24" i="30"/>
  <c r="AS18" i="57"/>
  <c r="AL18" i="57"/>
  <c r="AU18" i="57" s="1"/>
  <c r="AE25" i="47"/>
  <c r="W26" i="47"/>
  <c r="AG25" i="47"/>
  <c r="AP25" i="47" s="1"/>
  <c r="AF25" i="47"/>
  <c r="AO25" i="47" s="1"/>
  <c r="AR22" i="76"/>
  <c r="AS15" i="1"/>
  <c r="AL15" i="1"/>
  <c r="AU15" i="1" s="1"/>
  <c r="AJ8" i="62"/>
  <c r="AK8" i="62"/>
  <c r="AT8" i="62" s="1"/>
  <c r="AJ20" i="18"/>
  <c r="AK20" i="18"/>
  <c r="AT20" i="18" s="1"/>
  <c r="AS19" i="57"/>
  <c r="AL19" i="57"/>
  <c r="AU19" i="57" s="1"/>
  <c r="AJ11" i="51"/>
  <c r="AK11" i="51"/>
  <c r="AT11" i="51" s="1"/>
  <c r="AS8" i="7"/>
  <c r="AL8" i="7"/>
  <c r="AU8" i="7" s="1"/>
  <c r="AS8" i="66"/>
  <c r="AL8" i="66"/>
  <c r="AU8" i="66" s="1"/>
  <c r="AC17" i="49"/>
  <c r="AB18" i="49" s="1"/>
  <c r="S18" i="49"/>
  <c r="AJ11" i="67"/>
  <c r="AK11" i="67"/>
  <c r="AT11" i="67" s="1"/>
  <c r="AJ9" i="19"/>
  <c r="AK9" i="19"/>
  <c r="AT9" i="19" s="1"/>
  <c r="AS3" i="9"/>
  <c r="AL3" i="9"/>
  <c r="AU3" i="9" s="1"/>
  <c r="Z24" i="29"/>
  <c r="AJ17" i="17"/>
  <c r="AK17" i="17"/>
  <c r="AT17" i="17" s="1"/>
  <c r="AJ11" i="17"/>
  <c r="AK11" i="17"/>
  <c r="AT11" i="17" s="1"/>
  <c r="AR24" i="88"/>
  <c r="AH23" i="96"/>
  <c r="AQ23" i="96" s="1"/>
  <c r="AJ4" i="7"/>
  <c r="AK4" i="7"/>
  <c r="AT4" i="7" s="1"/>
  <c r="AT25" i="7" s="1"/>
  <c r="AS22" i="7"/>
  <c r="AL22" i="7"/>
  <c r="AU22" i="7" s="1"/>
  <c r="AJ17" i="6"/>
  <c r="AK17" i="6"/>
  <c r="AT17" i="6" s="1"/>
  <c r="AJ11" i="6"/>
  <c r="AK11" i="6"/>
  <c r="AT11" i="6" s="1"/>
  <c r="AJ15" i="71"/>
  <c r="AK15" i="71"/>
  <c r="AT15" i="71" s="1"/>
  <c r="AR22" i="96"/>
  <c r="AS4" i="20"/>
  <c r="AL4" i="20"/>
  <c r="AU4" i="20" s="1"/>
  <c r="AU25" i="20" s="1"/>
  <c r="C11" i="20" s="1"/>
  <c r="X23" i="22"/>
  <c r="Y23" i="22"/>
  <c r="Z23" i="22" s="1"/>
  <c r="AS5" i="9"/>
  <c r="AL5" i="9"/>
  <c r="AU5" i="9" s="1"/>
  <c r="AJ20" i="12"/>
  <c r="AK20" i="12"/>
  <c r="AT20" i="12" s="1"/>
  <c r="AJ14" i="12"/>
  <c r="AK14" i="12"/>
  <c r="AT14" i="12" s="1"/>
  <c r="AS3" i="57"/>
  <c r="AL3" i="57"/>
  <c r="AU3" i="57" s="1"/>
  <c r="AG22" i="11"/>
  <c r="AP22" i="11" s="1"/>
  <c r="AF22" i="11"/>
  <c r="AO22" i="11" s="1"/>
  <c r="AE22" i="11"/>
  <c r="W23" i="11"/>
  <c r="AX23" i="54"/>
  <c r="S23" i="54" s="1"/>
  <c r="AC23" i="54" s="1"/>
  <c r="AX3" i="54"/>
  <c r="S3" i="54" s="1"/>
  <c r="AC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AH24" i="77"/>
  <c r="AQ24" i="77" s="1"/>
  <c r="AS25" i="20"/>
  <c r="AS5" i="66"/>
  <c r="AL5" i="66"/>
  <c r="AU5" i="66" s="1"/>
  <c r="AH23" i="2"/>
  <c r="AQ23" i="2" s="1"/>
  <c r="AQ25" i="2" s="1"/>
  <c r="AZ3" i="2"/>
  <c r="AJ20" i="68"/>
  <c r="AK20" i="68"/>
  <c r="AT20" i="68" s="1"/>
  <c r="AJ14" i="68"/>
  <c r="AK14" i="68"/>
  <c r="AT14" i="68" s="1"/>
  <c r="AJ8" i="68"/>
  <c r="AK8" i="68"/>
  <c r="AT8" i="68" s="1"/>
  <c r="AS7" i="9"/>
  <c r="AL7" i="9"/>
  <c r="AU7" i="9" s="1"/>
  <c r="AN22" i="48"/>
  <c r="AI22" i="48"/>
  <c r="AS7" i="7"/>
  <c r="AL7" i="7"/>
  <c r="AU7" i="7" s="1"/>
  <c r="AR22" i="65"/>
  <c r="AS7" i="66"/>
  <c r="AL7" i="66"/>
  <c r="AU7" i="66" s="1"/>
  <c r="AI23" i="24"/>
  <c r="AN23" i="24"/>
  <c r="AN25" i="24" s="1"/>
  <c r="AN22" i="10"/>
  <c r="AI22" i="10"/>
  <c r="AH25" i="94"/>
  <c r="AQ25" i="94" s="1"/>
  <c r="AR23" i="19"/>
  <c r="AR25" i="19" s="1"/>
  <c r="AL23" i="19"/>
  <c r="AU23" i="19" s="1"/>
  <c r="AJ19" i="62"/>
  <c r="AK19" i="62"/>
  <c r="AT19" i="62" s="1"/>
  <c r="AJ13" i="62"/>
  <c r="AK13" i="62"/>
  <c r="AT13" i="62" s="1"/>
  <c r="AJ7" i="62"/>
  <c r="AK7" i="62"/>
  <c r="AT7" i="62" s="1"/>
  <c r="AJ19" i="18"/>
  <c r="AK19" i="18"/>
  <c r="AT19" i="18" s="1"/>
  <c r="AJ13" i="18"/>
  <c r="AK13" i="18"/>
  <c r="AT13" i="18" s="1"/>
  <c r="AJ7" i="18"/>
  <c r="AK7" i="18"/>
  <c r="AT7" i="18" s="1"/>
  <c r="AS8" i="9"/>
  <c r="AL8" i="9"/>
  <c r="AU8" i="9" s="1"/>
  <c r="AR25" i="25"/>
  <c r="AI21" i="5"/>
  <c r="AN21" i="5"/>
  <c r="AJ22" i="51"/>
  <c r="AK22" i="51"/>
  <c r="AT22" i="51" s="1"/>
  <c r="AJ16" i="51"/>
  <c r="AK16" i="51"/>
  <c r="AT16" i="51" s="1"/>
  <c r="AJ10" i="51"/>
  <c r="AK10" i="51"/>
  <c r="AT10" i="51" s="1"/>
  <c r="AB4" i="51"/>
  <c r="AJ3" i="51"/>
  <c r="Z23" i="80"/>
  <c r="AS22" i="1"/>
  <c r="AL22" i="1"/>
  <c r="AU22" i="1" s="1"/>
  <c r="AH22" i="8"/>
  <c r="AQ22" i="8" s="1"/>
  <c r="AR24" i="85"/>
  <c r="AR22" i="73"/>
  <c r="AR22" i="38"/>
  <c r="AS4" i="70"/>
  <c r="AL4" i="70"/>
  <c r="AU4" i="70" s="1"/>
  <c r="AU25" i="70" s="1"/>
  <c r="C11" i="70" s="1"/>
  <c r="F23" i="97" s="1"/>
  <c r="AS21" i="9"/>
  <c r="AL21" i="9"/>
  <c r="AU21" i="9" s="1"/>
  <c r="AC16" i="49"/>
  <c r="AB17" i="49" s="1"/>
  <c r="S17" i="49"/>
  <c r="AC10" i="49"/>
  <c r="AB11" i="49" s="1"/>
  <c r="S11" i="49"/>
  <c r="S5" i="49"/>
  <c r="AC4" i="49"/>
  <c r="AB5" i="49" s="1"/>
  <c r="AJ22" i="67"/>
  <c r="AK22" i="67"/>
  <c r="AT22" i="67" s="1"/>
  <c r="AJ16" i="67"/>
  <c r="AK16" i="67"/>
  <c r="AT16" i="67" s="1"/>
  <c r="AJ10" i="67"/>
  <c r="AK10" i="67"/>
  <c r="AT10" i="67" s="1"/>
  <c r="AB4" i="67"/>
  <c r="AJ3" i="67"/>
  <c r="AS10" i="21"/>
  <c r="AL10" i="21"/>
  <c r="AU10" i="21" s="1"/>
  <c r="AS17" i="1"/>
  <c r="AL17" i="1"/>
  <c r="AU17" i="1" s="1"/>
  <c r="AJ20" i="19"/>
  <c r="AK20" i="19"/>
  <c r="AT20" i="19" s="1"/>
  <c r="AJ14" i="19"/>
  <c r="AK14" i="19"/>
  <c r="AT14" i="19" s="1"/>
  <c r="AJ8" i="19"/>
  <c r="AK8" i="19"/>
  <c r="AT8" i="19" s="1"/>
  <c r="AS15" i="7"/>
  <c r="AL15" i="7"/>
  <c r="AU15" i="7" s="1"/>
  <c r="AH23" i="53"/>
  <c r="AQ23" i="53" s="1"/>
  <c r="AQ25" i="53" s="1"/>
  <c r="AX22" i="53"/>
  <c r="S22" i="53" s="1"/>
  <c r="AC22" i="53" s="1"/>
  <c r="AB23" i="53" s="1"/>
  <c r="AZ3" i="53"/>
  <c r="AJ4" i="66"/>
  <c r="AK4" i="66"/>
  <c r="AT4" i="66" s="1"/>
  <c r="AT25" i="66" s="1"/>
  <c r="AS21" i="66"/>
  <c r="AL21" i="66"/>
  <c r="AU21" i="66" s="1"/>
  <c r="AR23" i="71"/>
  <c r="AR25" i="71" s="1"/>
  <c r="AL23" i="71"/>
  <c r="AU23" i="71" s="1"/>
  <c r="AH24" i="81"/>
  <c r="AQ24" i="81" s="1"/>
  <c r="AJ4" i="9"/>
  <c r="AK4" i="9"/>
  <c r="AT4" i="9" s="1"/>
  <c r="AT25" i="9" s="1"/>
  <c r="AS22" i="9"/>
  <c r="AL22" i="9"/>
  <c r="AU22" i="9" s="1"/>
  <c r="AS21" i="57"/>
  <c r="AL21" i="57"/>
  <c r="AU21" i="57" s="1"/>
  <c r="AS11" i="21"/>
  <c r="AL11" i="21"/>
  <c r="AU11" i="21" s="1"/>
  <c r="AJ22" i="17"/>
  <c r="AK22" i="17"/>
  <c r="AT22" i="17" s="1"/>
  <c r="AJ16" i="17"/>
  <c r="AK16" i="17"/>
  <c r="AT16" i="17" s="1"/>
  <c r="AJ10" i="17"/>
  <c r="AK10" i="17"/>
  <c r="AT10" i="17" s="1"/>
  <c r="AB4" i="17"/>
  <c r="AJ3" i="17"/>
  <c r="AH23" i="50"/>
  <c r="AQ23" i="50" s="1"/>
  <c r="AQ25" i="50" s="1"/>
  <c r="AX22" i="50"/>
  <c r="S22" i="50" s="1"/>
  <c r="AC22" i="50" s="1"/>
  <c r="AB23" i="50" s="1"/>
  <c r="AZ3" i="50"/>
  <c r="AR24" i="47"/>
  <c r="AX23" i="59"/>
  <c r="S23" i="59" s="1"/>
  <c r="AC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J22" i="6"/>
  <c r="AK22" i="6"/>
  <c r="AT22" i="6" s="1"/>
  <c r="AJ16" i="6"/>
  <c r="AK16" i="6"/>
  <c r="AT16" i="6" s="1"/>
  <c r="AJ10" i="6"/>
  <c r="AK10" i="6"/>
  <c r="AT10" i="6" s="1"/>
  <c r="AB4" i="6"/>
  <c r="AJ3" i="6"/>
  <c r="AI24" i="34"/>
  <c r="AN24" i="34"/>
  <c r="AJ20" i="71"/>
  <c r="AK20" i="71"/>
  <c r="AT20" i="71" s="1"/>
  <c r="AJ14" i="71"/>
  <c r="AK14" i="71"/>
  <c r="AT14" i="71" s="1"/>
  <c r="AJ8" i="71"/>
  <c r="AK8" i="71"/>
  <c r="AT8" i="71" s="1"/>
  <c r="AN22" i="72"/>
  <c r="AI22" i="72"/>
  <c r="W23" i="55"/>
  <c r="AF22" i="55"/>
  <c r="AO22" i="55" s="1"/>
  <c r="AE22" i="55"/>
  <c r="AG22" i="55"/>
  <c r="AP22" i="55" s="1"/>
  <c r="AJ19" i="12"/>
  <c r="AK19" i="12"/>
  <c r="AT19" i="12" s="1"/>
  <c r="AJ13" i="12"/>
  <c r="AK13" i="12"/>
  <c r="AT13" i="12" s="1"/>
  <c r="AJ7" i="12"/>
  <c r="AK7" i="12"/>
  <c r="AT7" i="12" s="1"/>
  <c r="AK4" i="57"/>
  <c r="AT4" i="57" s="1"/>
  <c r="AT25" i="57" s="1"/>
  <c r="AJ4" i="57"/>
  <c r="AS22" i="57"/>
  <c r="AL22" i="57"/>
  <c r="AU22" i="57" s="1"/>
  <c r="AS6" i="21"/>
  <c r="AL6" i="21"/>
  <c r="AU6" i="21" s="1"/>
  <c r="AX22" i="54"/>
  <c r="S22" i="54" s="1"/>
  <c r="AC22" i="54" s="1"/>
  <c r="AB23" i="54" s="1"/>
  <c r="AR22" i="56"/>
  <c r="AS17" i="7"/>
  <c r="AL17" i="7"/>
  <c r="AU17" i="7" s="1"/>
  <c r="AJ19" i="68"/>
  <c r="AK19" i="68"/>
  <c r="AT19" i="68" s="1"/>
  <c r="AJ13" i="68"/>
  <c r="AK13" i="68"/>
  <c r="AT13" i="68" s="1"/>
  <c r="AJ7" i="68"/>
  <c r="AK7" i="68"/>
  <c r="AT7" i="68" s="1"/>
  <c r="AR23" i="81"/>
  <c r="AS6" i="57"/>
  <c r="AL6" i="57"/>
  <c r="AU6" i="57" s="1"/>
  <c r="AS12" i="1"/>
  <c r="AL12" i="1"/>
  <c r="AU12" i="1" s="1"/>
  <c r="AS14" i="21"/>
  <c r="AL14" i="21"/>
  <c r="AU14" i="21" s="1"/>
  <c r="AN22" i="32"/>
  <c r="AI22" i="32"/>
  <c r="AH25" i="31"/>
  <c r="AQ25" i="31" s="1"/>
  <c r="AI22" i="86"/>
  <c r="AN22" i="86"/>
  <c r="AI24" i="41"/>
  <c r="AN24" i="41"/>
  <c r="AN23" i="54"/>
  <c r="AN25" i="54" s="1"/>
  <c r="AI23" i="54"/>
  <c r="AI22" i="93"/>
  <c r="AN22" i="93"/>
  <c r="AJ21" i="62"/>
  <c r="AK21" i="62"/>
  <c r="AT21" i="62" s="1"/>
  <c r="AJ15" i="18"/>
  <c r="AK15" i="18"/>
  <c r="AT15" i="18" s="1"/>
  <c r="Z22" i="3"/>
  <c r="Y22" i="3"/>
  <c r="X22" i="3"/>
  <c r="AJ6" i="51"/>
  <c r="AK6" i="51"/>
  <c r="AT6" i="51" s="1"/>
  <c r="W26" i="78"/>
  <c r="AG25" i="78"/>
  <c r="AP25" i="78" s="1"/>
  <c r="AF25" i="78"/>
  <c r="AO25" i="78" s="1"/>
  <c r="AE25" i="78"/>
  <c r="AI23" i="69"/>
  <c r="AN23" i="69"/>
  <c r="AN25" i="69" s="1"/>
  <c r="AJ18" i="67"/>
  <c r="AK18" i="67"/>
  <c r="AT18" i="67" s="1"/>
  <c r="AJ22" i="19"/>
  <c r="AK22" i="19"/>
  <c r="AT22" i="19" s="1"/>
  <c r="AS5" i="21"/>
  <c r="AL5" i="21"/>
  <c r="AU5" i="21" s="1"/>
  <c r="AR23" i="77"/>
  <c r="AI25" i="36"/>
  <c r="AN25" i="36"/>
  <c r="AJ14" i="62"/>
  <c r="AK14" i="62"/>
  <c r="AT14" i="62" s="1"/>
  <c r="AS15" i="21"/>
  <c r="AL15" i="21"/>
  <c r="AU15" i="21" s="1"/>
  <c r="AI23" i="16"/>
  <c r="AN23" i="16"/>
  <c r="AN25" i="16" s="1"/>
  <c r="AH23" i="46"/>
  <c r="AQ23" i="46" s="1"/>
  <c r="X25" i="84"/>
  <c r="Y25" i="84"/>
  <c r="Z23" i="87"/>
  <c r="AS20" i="1"/>
  <c r="AL20" i="1"/>
  <c r="AU20" i="1" s="1"/>
  <c r="AJ17" i="67"/>
  <c r="AK17" i="67"/>
  <c r="AT17" i="67" s="1"/>
  <c r="AR23" i="35"/>
  <c r="AJ12" i="62"/>
  <c r="AK12" i="62"/>
  <c r="AT12" i="62" s="1"/>
  <c r="AJ18" i="18"/>
  <c r="AK18" i="18"/>
  <c r="AT18" i="18" s="1"/>
  <c r="AJ12" i="18"/>
  <c r="AK12" i="18"/>
  <c r="AT12" i="18" s="1"/>
  <c r="AI21" i="3"/>
  <c r="AN21" i="3"/>
  <c r="AS7" i="57"/>
  <c r="AL7" i="57"/>
  <c r="AU7" i="57" s="1"/>
  <c r="AH24" i="39"/>
  <c r="AQ24" i="39" s="1"/>
  <c r="AS21" i="21"/>
  <c r="AL21" i="21"/>
  <c r="AU21" i="21" s="1"/>
  <c r="AJ21" i="51"/>
  <c r="AK21" i="51"/>
  <c r="AT21" i="51" s="1"/>
  <c r="AJ9" i="51"/>
  <c r="AK9" i="51"/>
  <c r="AT9" i="51" s="1"/>
  <c r="AH24" i="28"/>
  <c r="AQ24" i="28" s="1"/>
  <c r="AR22" i="45"/>
  <c r="S16" i="49"/>
  <c r="AC15" i="49"/>
  <c r="AB16" i="49" s="1"/>
  <c r="AC3" i="49"/>
  <c r="S4" i="49"/>
  <c r="AS8" i="57"/>
  <c r="AL8" i="57"/>
  <c r="AU8" i="57" s="1"/>
  <c r="AJ9" i="67"/>
  <c r="AK9" i="67"/>
  <c r="AT9" i="67" s="1"/>
  <c r="AJ19" i="19"/>
  <c r="AK19" i="19"/>
  <c r="AT19" i="19" s="1"/>
  <c r="AJ13" i="19"/>
  <c r="AK13" i="19"/>
  <c r="AT13" i="19" s="1"/>
  <c r="AJ7" i="19"/>
  <c r="AK7" i="19"/>
  <c r="AT7" i="19" s="1"/>
  <c r="AH23" i="56"/>
  <c r="AQ23" i="56" s="1"/>
  <c r="AQ25" i="56" s="1"/>
  <c r="AX22" i="56"/>
  <c r="S22" i="56" s="1"/>
  <c r="AC22" i="56" s="1"/>
  <c r="AB23" i="56" s="1"/>
  <c r="AZ3" i="56"/>
  <c r="AJ23" i="6"/>
  <c r="AS23" i="6" s="1"/>
  <c r="AK23" i="6"/>
  <c r="AT23" i="6" s="1"/>
  <c r="AH23" i="33"/>
  <c r="AQ23" i="33" s="1"/>
  <c r="AS11" i="57"/>
  <c r="AL11" i="57"/>
  <c r="AU11" i="57" s="1"/>
  <c r="AS12" i="7"/>
  <c r="AL12" i="7"/>
  <c r="AU12" i="7" s="1"/>
  <c r="AR22" i="33"/>
  <c r="AF24" i="90"/>
  <c r="AO24" i="90" s="1"/>
  <c r="AG24" i="90"/>
  <c r="AP24" i="90" s="1"/>
  <c r="AE24" i="90"/>
  <c r="W25" i="90"/>
  <c r="AH24" i="89"/>
  <c r="AQ24" i="89" s="1"/>
  <c r="AJ21" i="17"/>
  <c r="AK21" i="17"/>
  <c r="AT21" i="17" s="1"/>
  <c r="AJ15" i="17"/>
  <c r="AK15" i="17"/>
  <c r="AT15" i="17" s="1"/>
  <c r="AJ9" i="17"/>
  <c r="AK9" i="17"/>
  <c r="AT9" i="17" s="1"/>
  <c r="Z23" i="96"/>
  <c r="AR23" i="57"/>
  <c r="AR25" i="57" s="1"/>
  <c r="AL23" i="57"/>
  <c r="AU23" i="57" s="1"/>
  <c r="AS10" i="7"/>
  <c r="AL10" i="7"/>
  <c r="AU10" i="7" s="1"/>
  <c r="AJ23" i="59"/>
  <c r="AS23" i="59" s="1"/>
  <c r="AK23" i="59"/>
  <c r="AT23" i="59" s="1"/>
  <c r="AJ21" i="6"/>
  <c r="AK21" i="6"/>
  <c r="AT21" i="6" s="1"/>
  <c r="AJ15" i="6"/>
  <c r="AK15" i="6"/>
  <c r="AT15" i="6" s="1"/>
  <c r="AJ9" i="6"/>
  <c r="AK9" i="6"/>
  <c r="AT9" i="6" s="1"/>
  <c r="AS22" i="66"/>
  <c r="AL22" i="66"/>
  <c r="AU22" i="66" s="1"/>
  <c r="AS14" i="1"/>
  <c r="AL14" i="1"/>
  <c r="AU14" i="1" s="1"/>
  <c r="AJ19" i="71"/>
  <c r="AK19" i="71"/>
  <c r="AT19" i="71" s="1"/>
  <c r="AJ13" i="71"/>
  <c r="AK13" i="71"/>
  <c r="AT13" i="71" s="1"/>
  <c r="AJ7" i="71"/>
  <c r="AK7" i="71"/>
  <c r="AT7" i="71" s="1"/>
  <c r="AS19" i="21"/>
  <c r="AL19" i="21"/>
  <c r="AU19" i="21" s="1"/>
  <c r="X23" i="72"/>
  <c r="Y23" i="72"/>
  <c r="AS6" i="66"/>
  <c r="AL6" i="66"/>
  <c r="AU6" i="66" s="1"/>
  <c r="AH23" i="92"/>
  <c r="AQ23" i="92" s="1"/>
  <c r="Z24" i="35"/>
  <c r="AS11" i="9"/>
  <c r="AL11" i="9"/>
  <c r="AU11" i="9" s="1"/>
  <c r="AJ18" i="12"/>
  <c r="AK18" i="12"/>
  <c r="AT18" i="12" s="1"/>
  <c r="AJ12" i="12"/>
  <c r="AK12" i="12"/>
  <c r="AT12" i="12" s="1"/>
  <c r="AJ6" i="12"/>
  <c r="AK6" i="12"/>
  <c r="AT6" i="12" s="1"/>
  <c r="AR22" i="46"/>
  <c r="W25" i="26"/>
  <c r="AG24" i="26"/>
  <c r="AP24" i="26" s="1"/>
  <c r="AF24" i="26"/>
  <c r="AO24" i="26" s="1"/>
  <c r="AE24" i="26"/>
  <c r="Z24" i="77"/>
  <c r="AR21" i="8"/>
  <c r="AS11" i="66"/>
  <c r="AL11" i="66"/>
  <c r="AU11" i="66" s="1"/>
  <c r="Z23" i="2"/>
  <c r="AS17" i="57"/>
  <c r="AL17" i="57"/>
  <c r="AU17" i="57" s="1"/>
  <c r="AJ18" i="68"/>
  <c r="AK18" i="68"/>
  <c r="AT18" i="68" s="1"/>
  <c r="AJ12" i="68"/>
  <c r="AK12" i="68"/>
  <c r="AT12" i="68" s="1"/>
  <c r="AJ6" i="68"/>
  <c r="AK6" i="68"/>
  <c r="AT6" i="68" s="1"/>
  <c r="AS6" i="7"/>
  <c r="AL6" i="7"/>
  <c r="AU6" i="7" s="1"/>
  <c r="AS12" i="66"/>
  <c r="AL12" i="66"/>
  <c r="AU12" i="66" s="1"/>
  <c r="AH25" i="44"/>
  <c r="AQ25" i="44" s="1"/>
  <c r="AR23" i="43"/>
  <c r="AS13" i="9"/>
  <c r="AL13" i="9"/>
  <c r="AU13" i="9" s="1"/>
  <c r="AR23" i="89"/>
  <c r="X23" i="48"/>
  <c r="Z23" i="48" s="1"/>
  <c r="Y23" i="48"/>
  <c r="AS13" i="7"/>
  <c r="AL13" i="7"/>
  <c r="AU13" i="7" s="1"/>
  <c r="AS13" i="66"/>
  <c r="AL13" i="66"/>
  <c r="AU13" i="66" s="1"/>
  <c r="AS18" i="7"/>
  <c r="AL18" i="7"/>
  <c r="AU18" i="7" s="1"/>
  <c r="AI24" i="83"/>
  <c r="AN24" i="83"/>
  <c r="AI23" i="64"/>
  <c r="AN23" i="64"/>
  <c r="AN25" i="64" s="1"/>
  <c r="Z26" i="36"/>
  <c r="Y26" i="36"/>
  <c r="X26" i="36"/>
  <c r="AJ15" i="62"/>
  <c r="AK15" i="62"/>
  <c r="AT15" i="62" s="1"/>
  <c r="AJ21" i="18"/>
  <c r="AK21" i="18"/>
  <c r="AT21" i="18" s="1"/>
  <c r="AS15" i="9"/>
  <c r="AL15" i="9"/>
  <c r="AU15" i="9" s="1"/>
  <c r="S19" i="49"/>
  <c r="AC18" i="49"/>
  <c r="AB19" i="49" s="1"/>
  <c r="AJ12" i="67"/>
  <c r="AK12" i="67"/>
  <c r="AT12" i="67" s="1"/>
  <c r="AJ10" i="19"/>
  <c r="AK10" i="19"/>
  <c r="AT10" i="19" s="1"/>
  <c r="AS10" i="1"/>
  <c r="AL10" i="1"/>
  <c r="AU10" i="1" s="1"/>
  <c r="AR22" i="2"/>
  <c r="W24" i="74"/>
  <c r="AG23" i="74"/>
  <c r="AP23" i="74" s="1"/>
  <c r="AE23" i="74"/>
  <c r="AF23" i="74"/>
  <c r="AO23" i="74" s="1"/>
  <c r="AS16" i="9"/>
  <c r="AL16" i="9"/>
  <c r="AU16" i="9" s="1"/>
  <c r="AS15" i="57"/>
  <c r="AL15" i="57"/>
  <c r="AU15" i="57" s="1"/>
  <c r="AJ12" i="17"/>
  <c r="AK12" i="17"/>
  <c r="AT12" i="17" s="1"/>
  <c r="AJ18" i="6"/>
  <c r="AK18" i="6"/>
  <c r="AT18" i="6" s="1"/>
  <c r="AJ16" i="71"/>
  <c r="AK16" i="71"/>
  <c r="AT16" i="71" s="1"/>
  <c r="AJ9" i="12"/>
  <c r="AK9" i="12"/>
  <c r="AT9" i="12" s="1"/>
  <c r="AS16" i="57"/>
  <c r="AL16" i="57"/>
  <c r="AU16" i="57" s="1"/>
  <c r="AE26" i="25"/>
  <c r="AG26" i="25"/>
  <c r="AP26" i="25" s="1"/>
  <c r="AF26" i="25"/>
  <c r="AO26" i="25" s="1"/>
  <c r="W27" i="25"/>
  <c r="W24" i="79"/>
  <c r="AG23" i="79"/>
  <c r="AP23" i="79" s="1"/>
  <c r="AF23" i="79"/>
  <c r="AO23" i="79" s="1"/>
  <c r="AE23" i="79"/>
  <c r="AR23" i="28"/>
  <c r="AS11" i="7"/>
  <c r="AL11" i="7"/>
  <c r="AU11" i="7" s="1"/>
  <c r="W24" i="38"/>
  <c r="AG23" i="38"/>
  <c r="AP23" i="38" s="1"/>
  <c r="AF23" i="38"/>
  <c r="AO23" i="38" s="1"/>
  <c r="AE23" i="38"/>
  <c r="AJ21" i="68"/>
  <c r="AK21" i="68"/>
  <c r="AT21" i="68" s="1"/>
  <c r="AJ9" i="68"/>
  <c r="AK9" i="68"/>
  <c r="AT9" i="68" s="1"/>
  <c r="AX23" i="4"/>
  <c r="S23" i="4" s="1"/>
  <c r="AC23" i="4" s="1"/>
  <c r="AJ23" i="4" s="1"/>
  <c r="AS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AS8" i="21"/>
  <c r="AL8" i="21"/>
  <c r="AU8" i="21" s="1"/>
  <c r="AH25" i="88"/>
  <c r="AQ25" i="88" s="1"/>
  <c r="AI23" i="14"/>
  <c r="AN23" i="14"/>
  <c r="AN25" i="14" s="1"/>
  <c r="Z25" i="83"/>
  <c r="X25" i="83"/>
  <c r="Y25" i="83"/>
  <c r="Z23" i="10"/>
  <c r="X23" i="10"/>
  <c r="Y23" i="10"/>
  <c r="AJ20" i="62"/>
  <c r="AK20" i="62"/>
  <c r="AT20" i="62" s="1"/>
  <c r="AJ14" i="18"/>
  <c r="AK14" i="18"/>
  <c r="AT14" i="18" s="1"/>
  <c r="AJ5" i="51"/>
  <c r="AK5" i="51"/>
  <c r="AT5" i="51" s="1"/>
  <c r="AS18" i="66"/>
  <c r="AL18" i="66"/>
  <c r="AU18" i="66" s="1"/>
  <c r="AC5" i="49"/>
  <c r="AB6" i="49" s="1"/>
  <c r="S6" i="49"/>
  <c r="AJ15" i="19"/>
  <c r="AK15" i="19"/>
  <c r="AT15" i="19" s="1"/>
  <c r="AH23" i="76"/>
  <c r="AQ23" i="76" s="1"/>
  <c r="AH25" i="30"/>
  <c r="AQ25" i="30" s="1"/>
  <c r="AX23" i="13"/>
  <c r="S23" i="13" s="1"/>
  <c r="AC23" i="13" s="1"/>
  <c r="AJ23" i="13" s="1"/>
  <c r="AS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AJ5" i="17"/>
  <c r="AK5" i="17"/>
  <c r="AT5" i="17" s="1"/>
  <c r="AR22" i="87"/>
  <c r="AJ5" i="6"/>
  <c r="AK5" i="6"/>
  <c r="AT5" i="6" s="1"/>
  <c r="AS16" i="66"/>
  <c r="AL16" i="66"/>
  <c r="AU16" i="66" s="1"/>
  <c r="AJ21" i="71"/>
  <c r="AK21" i="71"/>
  <c r="AT21" i="71" s="1"/>
  <c r="AJ9" i="71"/>
  <c r="AK9" i="71"/>
  <c r="AT9" i="71" s="1"/>
  <c r="AS13" i="1"/>
  <c r="AL13" i="1"/>
  <c r="AU13" i="1" s="1"/>
  <c r="AJ8" i="12"/>
  <c r="AK8" i="12"/>
  <c r="AT8" i="12" s="1"/>
  <c r="AX23" i="24"/>
  <c r="S23" i="24" s="1"/>
  <c r="AC23" i="24" s="1"/>
  <c r="AJ23" i="24" s="1"/>
  <c r="AS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S11" i="1"/>
  <c r="AL11" i="1"/>
  <c r="AU11" i="1" s="1"/>
  <c r="AH24" i="37"/>
  <c r="AQ24" i="37" s="1"/>
  <c r="AH23" i="82"/>
  <c r="AQ23" i="82" s="1"/>
  <c r="AJ18" i="62"/>
  <c r="AK18" i="62"/>
  <c r="AT18" i="62" s="1"/>
  <c r="AJ6" i="62"/>
  <c r="AK6" i="62"/>
  <c r="AT6" i="62" s="1"/>
  <c r="AJ6" i="18"/>
  <c r="AK6" i="18"/>
  <c r="AT6" i="18" s="1"/>
  <c r="AJ15" i="51"/>
  <c r="AK15" i="51"/>
  <c r="AT15" i="51" s="1"/>
  <c r="AS14" i="7"/>
  <c r="AL14" i="7"/>
  <c r="AU14" i="7" s="1"/>
  <c r="AS14" i="66"/>
  <c r="AL14" i="66"/>
  <c r="AU14" i="66" s="1"/>
  <c r="X24" i="40"/>
  <c r="Z24" i="40" s="1"/>
  <c r="Y24" i="40"/>
  <c r="S10" i="49"/>
  <c r="AC9" i="49"/>
  <c r="AB10" i="49" s="1"/>
  <c r="AJ21" i="67"/>
  <c r="AK21" i="67"/>
  <c r="AT21" i="67" s="1"/>
  <c r="AJ15" i="67"/>
  <c r="AK15" i="67"/>
  <c r="AT15" i="67" s="1"/>
  <c r="X23" i="42"/>
  <c r="Y23" i="42"/>
  <c r="Z25" i="94"/>
  <c r="AJ17" i="62"/>
  <c r="AK17" i="62"/>
  <c r="AT17" i="62" s="1"/>
  <c r="AJ11" i="62"/>
  <c r="AK11" i="62"/>
  <c r="AT11" i="62" s="1"/>
  <c r="AJ5" i="62"/>
  <c r="AK5" i="62"/>
  <c r="AT5" i="62" s="1"/>
  <c r="AS25" i="70"/>
  <c r="AJ17" i="18"/>
  <c r="AK17" i="18"/>
  <c r="AT17" i="18" s="1"/>
  <c r="AJ11" i="18"/>
  <c r="AK11" i="18"/>
  <c r="AT11" i="18" s="1"/>
  <c r="AJ5" i="18"/>
  <c r="AK5" i="18"/>
  <c r="AT5" i="18" s="1"/>
  <c r="AS14" i="9"/>
  <c r="AL14" i="9"/>
  <c r="AU14" i="9" s="1"/>
  <c r="AH25" i="85"/>
  <c r="AQ25" i="85" s="1"/>
  <c r="AS5" i="1"/>
  <c r="AL5" i="1"/>
  <c r="AU5" i="1" s="1"/>
  <c r="AN24" i="84"/>
  <c r="AI24" i="84"/>
  <c r="Z22" i="5"/>
  <c r="Y22" i="5"/>
  <c r="X22" i="5"/>
  <c r="AJ20" i="51"/>
  <c r="AK20" i="51"/>
  <c r="AT20" i="51" s="1"/>
  <c r="AJ14" i="51"/>
  <c r="AK14" i="51"/>
  <c r="AT14" i="51" s="1"/>
  <c r="AJ8" i="51"/>
  <c r="AK8" i="51"/>
  <c r="AT8" i="51" s="1"/>
  <c r="AS9" i="1"/>
  <c r="AL9" i="1"/>
  <c r="AU9" i="1" s="1"/>
  <c r="AH23" i="65"/>
  <c r="AQ23" i="65" s="1"/>
  <c r="AQ25" i="65" s="1"/>
  <c r="AX22" i="65"/>
  <c r="S22" i="65" s="1"/>
  <c r="AC22" i="65" s="1"/>
  <c r="AB23" i="65" s="1"/>
  <c r="AZ3" i="65"/>
  <c r="AH25" i="78"/>
  <c r="AQ25" i="78" s="1"/>
  <c r="AH23" i="60"/>
  <c r="AQ23" i="60" s="1"/>
  <c r="AQ25" i="60" s="1"/>
  <c r="AZ3" i="60"/>
  <c r="AS9" i="9"/>
  <c r="AL9" i="9"/>
  <c r="AU9" i="9" s="1"/>
  <c r="AS19" i="1"/>
  <c r="AL19" i="1"/>
  <c r="AU19" i="1" s="1"/>
  <c r="AC20" i="49"/>
  <c r="AB21" i="49" s="1"/>
  <c r="S21" i="49"/>
  <c r="AC14" i="49"/>
  <c r="AB15" i="49" s="1"/>
  <c r="S15" i="49"/>
  <c r="S9" i="49"/>
  <c r="AC8" i="49"/>
  <c r="AB9" i="49" s="1"/>
  <c r="AJ20" i="67"/>
  <c r="AK20" i="67"/>
  <c r="AT20" i="67" s="1"/>
  <c r="AJ14" i="67"/>
  <c r="AK14" i="67"/>
  <c r="AT14" i="67" s="1"/>
  <c r="AJ8" i="67"/>
  <c r="AK8" i="67"/>
  <c r="AT8" i="67" s="1"/>
  <c r="AX23" i="58"/>
  <c r="S23" i="58" s="1"/>
  <c r="AC23" i="58" s="1"/>
  <c r="AJ23" i="58" s="1"/>
  <c r="AS23" i="58" s="1"/>
  <c r="AX3" i="58"/>
  <c r="S3" i="58" s="1"/>
  <c r="AC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AR23" i="27"/>
  <c r="AS16" i="21"/>
  <c r="AL16" i="21"/>
  <c r="AU16" i="21" s="1"/>
  <c r="AN23" i="63"/>
  <c r="AN25" i="63" s="1"/>
  <c r="AI23" i="63"/>
  <c r="AJ18" i="19"/>
  <c r="AK18" i="19"/>
  <c r="AT18" i="19" s="1"/>
  <c r="AJ12" i="19"/>
  <c r="AK12" i="19"/>
  <c r="AT12" i="19" s="1"/>
  <c r="AJ6" i="19"/>
  <c r="AK6" i="19"/>
  <c r="AT6" i="19" s="1"/>
  <c r="Z23" i="56"/>
  <c r="AS21" i="7"/>
  <c r="AL21" i="7"/>
  <c r="AU21" i="7" s="1"/>
  <c r="AR23" i="17"/>
  <c r="AR25" i="17" s="1"/>
  <c r="AL23" i="17"/>
  <c r="AU23" i="17" s="1"/>
  <c r="W23" i="23"/>
  <c r="AG22" i="23"/>
  <c r="AP22" i="23" s="1"/>
  <c r="AE22" i="23"/>
  <c r="AF22" i="23"/>
  <c r="AO22" i="23" s="1"/>
  <c r="AS9" i="66"/>
  <c r="AL9" i="66"/>
  <c r="AU9" i="66" s="1"/>
  <c r="AR23" i="18"/>
  <c r="AR25" i="18" s="1"/>
  <c r="AL23" i="18"/>
  <c r="AU23" i="18" s="1"/>
  <c r="AH23" i="73"/>
  <c r="AQ23" i="73" s="1"/>
  <c r="AR24" i="44"/>
  <c r="AH23" i="74"/>
  <c r="AQ23" i="74" s="1"/>
  <c r="AH24" i="43"/>
  <c r="AQ24" i="43" s="1"/>
  <c r="AS10" i="9"/>
  <c r="AL10" i="9"/>
  <c r="AU10" i="9" s="1"/>
  <c r="AX23" i="69"/>
  <c r="S23" i="69" s="1"/>
  <c r="AC23" i="69" s="1"/>
  <c r="AJ23" i="69" s="1"/>
  <c r="AS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J23" i="12"/>
  <c r="AS23" i="12" s="1"/>
  <c r="AK23" i="12"/>
  <c r="AT23" i="12" s="1"/>
  <c r="AS9" i="57"/>
  <c r="AL9" i="57"/>
  <c r="AU9" i="57" s="1"/>
  <c r="Z24" i="89"/>
  <c r="AS17" i="21"/>
  <c r="AL17" i="21"/>
  <c r="AU17" i="21" s="1"/>
  <c r="AJ20" i="17"/>
  <c r="AK20" i="17"/>
  <c r="AT20" i="17" s="1"/>
  <c r="AJ14" i="17"/>
  <c r="AK14" i="17"/>
  <c r="AT14" i="17" s="1"/>
  <c r="AJ8" i="17"/>
  <c r="AK8" i="17"/>
  <c r="AT8" i="17" s="1"/>
  <c r="Z23" i="50"/>
  <c r="AJ20" i="6"/>
  <c r="AK20" i="6"/>
  <c r="AT20" i="6" s="1"/>
  <c r="AJ14" i="6"/>
  <c r="AK14" i="6"/>
  <c r="AT14" i="6" s="1"/>
  <c r="AJ8" i="6"/>
  <c r="AK8" i="6"/>
  <c r="AT8" i="6" s="1"/>
  <c r="AS10" i="66"/>
  <c r="AL10" i="66"/>
  <c r="AU10" i="66" s="1"/>
  <c r="AR24" i="31"/>
  <c r="AR22" i="74"/>
  <c r="AS7" i="1"/>
  <c r="AL7" i="1"/>
  <c r="AU7" i="1" s="1"/>
  <c r="Z25" i="34"/>
  <c r="Y25" i="34"/>
  <c r="X25" i="34"/>
  <c r="AJ18" i="71"/>
  <c r="AK18" i="71"/>
  <c r="AT18" i="71" s="1"/>
  <c r="AJ12" i="71"/>
  <c r="AK12" i="71"/>
  <c r="AT12" i="71" s="1"/>
  <c r="AJ6" i="71"/>
  <c r="AK6" i="71"/>
  <c r="AT6" i="71" s="1"/>
  <c r="Z23" i="92"/>
  <c r="AL23" i="6"/>
  <c r="AU23" i="6" s="1"/>
  <c r="AR23" i="6"/>
  <c r="AR25" i="6" s="1"/>
  <c r="AJ17" i="12"/>
  <c r="AK17" i="12"/>
  <c r="AT17" i="12" s="1"/>
  <c r="AJ11" i="12"/>
  <c r="AK11" i="12"/>
  <c r="AT11" i="12" s="1"/>
  <c r="AJ5" i="12"/>
  <c r="AK5" i="12"/>
  <c r="AT5" i="12" s="1"/>
  <c r="AS10" i="57"/>
  <c r="AL10" i="57"/>
  <c r="AU10" i="57" s="1"/>
  <c r="AS18" i="1"/>
  <c r="AL18" i="1"/>
  <c r="AU18" i="1" s="1"/>
  <c r="AH26" i="25"/>
  <c r="AQ26" i="25" s="1"/>
  <c r="AS12" i="21"/>
  <c r="AL12" i="21"/>
  <c r="AU12" i="21" s="1"/>
  <c r="AI23" i="12"/>
  <c r="AN23" i="12"/>
  <c r="AN25" i="12" s="1"/>
  <c r="AX23" i="15"/>
  <c r="S23" i="15" s="1"/>
  <c r="AC23" i="15" s="1"/>
  <c r="AJ23" i="15" s="1"/>
  <c r="AS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R22" i="50"/>
  <c r="AX23" i="64"/>
  <c r="S23" i="64" s="1"/>
  <c r="AC23" i="64" s="1"/>
  <c r="AJ23" i="64" s="1"/>
  <c r="AS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R22" i="80"/>
  <c r="AS5" i="7"/>
  <c r="AL5" i="7"/>
  <c r="AU5" i="7" s="1"/>
  <c r="AJ4" i="1"/>
  <c r="AK4" i="1"/>
  <c r="AT4" i="1" s="1"/>
  <c r="AT25" i="1" s="1"/>
  <c r="AH23" i="38"/>
  <c r="AQ23" i="38" s="1"/>
  <c r="AR23" i="39"/>
  <c r="AS7" i="21"/>
  <c r="AL7" i="21"/>
  <c r="AU7" i="21" s="1"/>
  <c r="AJ17" i="68"/>
  <c r="AK17" i="68"/>
  <c r="AT17" i="68" s="1"/>
  <c r="AJ11" i="68"/>
  <c r="AK11" i="68"/>
  <c r="AT11" i="68" s="1"/>
  <c r="AJ5" i="68"/>
  <c r="AK5" i="68"/>
  <c r="AT5" i="68" s="1"/>
  <c r="AR23" i="67"/>
  <c r="AR25" i="67" s="1"/>
  <c r="AL23" i="67"/>
  <c r="AU23" i="67" s="1"/>
  <c r="Z25" i="44"/>
  <c r="AS12" i="57"/>
  <c r="AL12" i="57"/>
  <c r="AU12" i="57" s="1"/>
  <c r="AS20" i="21"/>
  <c r="AL20" i="21"/>
  <c r="AU20" i="21" s="1"/>
  <c r="AH25" i="47"/>
  <c r="AQ25" i="47" s="1"/>
  <c r="AL23" i="7"/>
  <c r="AU23" i="7" s="1"/>
  <c r="AR23" i="7"/>
  <c r="AR25" i="7" s="1"/>
  <c r="Z25" i="31"/>
  <c r="AI23" i="58"/>
  <c r="AN23" i="58"/>
  <c r="AN25" i="58" s="1"/>
  <c r="AE23" i="32" l="1"/>
  <c r="W24" i="32"/>
  <c r="AG23" i="32"/>
  <c r="AP23" i="32" s="1"/>
  <c r="AF23" i="32"/>
  <c r="AO23" i="32" s="1"/>
  <c r="W25" i="40"/>
  <c r="AG24" i="40"/>
  <c r="AP24" i="40" s="1"/>
  <c r="AE24" i="40"/>
  <c r="AF24" i="40"/>
  <c r="AO24" i="40" s="1"/>
  <c r="W26" i="41"/>
  <c r="AG25" i="41"/>
  <c r="AP25" i="41" s="1"/>
  <c r="AF25" i="41"/>
  <c r="AO25" i="41" s="1"/>
  <c r="AE25" i="41"/>
  <c r="AF23" i="22"/>
  <c r="AO23" i="22" s="1"/>
  <c r="AO25" i="22" s="1"/>
  <c r="AE23" i="22"/>
  <c r="AG23" i="22"/>
  <c r="AP23" i="22" s="1"/>
  <c r="AP25" i="22" s="1"/>
  <c r="AF23" i="48"/>
  <c r="AO23" i="48" s="1"/>
  <c r="AE23" i="48"/>
  <c r="W24" i="48"/>
  <c r="AG23" i="48"/>
  <c r="AP23" i="48" s="1"/>
  <c r="AJ18" i="15"/>
  <c r="AK18" i="15"/>
  <c r="AT18" i="15" s="1"/>
  <c r="AJ13" i="69"/>
  <c r="AK13" i="69"/>
  <c r="AT13" i="69" s="1"/>
  <c r="AJ17" i="24"/>
  <c r="AK17" i="24"/>
  <c r="AT17" i="24" s="1"/>
  <c r="AS20" i="62"/>
  <c r="AL20" i="62"/>
  <c r="AU20" i="62" s="1"/>
  <c r="W26" i="83"/>
  <c r="AG25" i="83"/>
  <c r="AP25" i="83" s="1"/>
  <c r="AF25" i="83"/>
  <c r="AO25" i="83" s="1"/>
  <c r="AE25" i="83"/>
  <c r="Y27" i="25"/>
  <c r="X27" i="25"/>
  <c r="AS15" i="6"/>
  <c r="AL15" i="6"/>
  <c r="AU15" i="6" s="1"/>
  <c r="AE22" i="3"/>
  <c r="AG22" i="3"/>
  <c r="AP22" i="3" s="1"/>
  <c r="W23" i="3"/>
  <c r="AF22" i="3"/>
  <c r="AO22" i="3" s="1"/>
  <c r="AJ17" i="59"/>
  <c r="AK17" i="59"/>
  <c r="AT17" i="59" s="1"/>
  <c r="AX23" i="2"/>
  <c r="S23" i="2" s="1"/>
  <c r="AC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X26" i="88"/>
  <c r="Y26" i="88"/>
  <c r="AS4" i="1"/>
  <c r="AS25" i="1" s="1"/>
  <c r="AL4" i="1"/>
  <c r="AU4" i="1" s="1"/>
  <c r="AJ21" i="64"/>
  <c r="AK21" i="64"/>
  <c r="AT21" i="64" s="1"/>
  <c r="AJ15" i="64"/>
  <c r="AK15" i="64"/>
  <c r="AT15" i="64" s="1"/>
  <c r="AJ9" i="64"/>
  <c r="AK9" i="64"/>
  <c r="AT9" i="64" s="1"/>
  <c r="AJ19" i="15"/>
  <c r="AK19" i="15"/>
  <c r="AT19" i="15" s="1"/>
  <c r="AJ13" i="15"/>
  <c r="AK13" i="15"/>
  <c r="AT13" i="15" s="1"/>
  <c r="AJ7" i="15"/>
  <c r="AK7" i="15"/>
  <c r="AT7" i="15" s="1"/>
  <c r="AL23" i="12"/>
  <c r="AU23" i="12" s="1"/>
  <c r="AR23" i="12"/>
  <c r="AR25" i="12" s="1"/>
  <c r="AS12" i="71"/>
  <c r="AL12" i="71"/>
  <c r="AU12" i="71" s="1"/>
  <c r="AS14" i="17"/>
  <c r="AL14" i="17"/>
  <c r="AU14" i="17" s="1"/>
  <c r="AJ20" i="69"/>
  <c r="AK20" i="69"/>
  <c r="AT20" i="69" s="1"/>
  <c r="AJ14" i="69"/>
  <c r="AK14" i="69"/>
  <c r="AT14" i="69" s="1"/>
  <c r="AJ8" i="69"/>
  <c r="AK8" i="69"/>
  <c r="AT8" i="69" s="1"/>
  <c r="AI22" i="23"/>
  <c r="AN22" i="23"/>
  <c r="AJ18" i="58"/>
  <c r="AK18" i="58"/>
  <c r="AT18" i="58" s="1"/>
  <c r="AJ12" i="58"/>
  <c r="AK12" i="58"/>
  <c r="AT12" i="58" s="1"/>
  <c r="AJ6" i="58"/>
  <c r="AK6" i="58"/>
  <c r="AT6" i="58" s="1"/>
  <c r="AS14" i="51"/>
  <c r="AL14" i="51"/>
  <c r="AU14" i="51" s="1"/>
  <c r="AR24" i="84"/>
  <c r="AS5" i="18"/>
  <c r="AL5" i="18"/>
  <c r="AU5" i="18" s="1"/>
  <c r="W26" i="94"/>
  <c r="AG25" i="94"/>
  <c r="AP25" i="94" s="1"/>
  <c r="AF25" i="94"/>
  <c r="AO25" i="94" s="1"/>
  <c r="AE25" i="94"/>
  <c r="AS15" i="51"/>
  <c r="AL15" i="51"/>
  <c r="AU15" i="51" s="1"/>
  <c r="AJ18" i="24"/>
  <c r="AK18" i="24"/>
  <c r="AT18" i="24" s="1"/>
  <c r="AJ12" i="24"/>
  <c r="AK12" i="24"/>
  <c r="AT12" i="24" s="1"/>
  <c r="AJ6" i="24"/>
  <c r="AK6" i="24"/>
  <c r="AT6" i="24" s="1"/>
  <c r="AJ18" i="13"/>
  <c r="AK18" i="13"/>
  <c r="AT18" i="13" s="1"/>
  <c r="AJ12" i="13"/>
  <c r="AK12" i="13"/>
  <c r="AT12" i="13" s="1"/>
  <c r="AJ6" i="13"/>
  <c r="AK6" i="13"/>
  <c r="AT6" i="13" s="1"/>
  <c r="AH25" i="83"/>
  <c r="AQ25" i="83" s="1"/>
  <c r="AJ21" i="4"/>
  <c r="AK21" i="4"/>
  <c r="AT21" i="4" s="1"/>
  <c r="AJ15" i="4"/>
  <c r="AK15" i="4"/>
  <c r="AT15" i="4" s="1"/>
  <c r="AJ9" i="4"/>
  <c r="AK9" i="4"/>
  <c r="AT9" i="4" s="1"/>
  <c r="AN23" i="38"/>
  <c r="AI23" i="38"/>
  <c r="Z24" i="79"/>
  <c r="Y24" i="79"/>
  <c r="X24" i="79"/>
  <c r="Z24" i="74"/>
  <c r="Y24" i="74"/>
  <c r="X24" i="74"/>
  <c r="AS10" i="19"/>
  <c r="AL10" i="19"/>
  <c r="AU10" i="19" s="1"/>
  <c r="Z25" i="26"/>
  <c r="Y25" i="26"/>
  <c r="X25" i="26"/>
  <c r="AS12" i="12"/>
  <c r="AL12" i="12"/>
  <c r="AU12" i="12" s="1"/>
  <c r="AS9" i="17"/>
  <c r="AL9" i="17"/>
  <c r="AU9" i="17" s="1"/>
  <c r="AN24" i="90"/>
  <c r="AI24" i="90"/>
  <c r="AS19" i="19"/>
  <c r="AL19" i="19"/>
  <c r="AU19" i="19" s="1"/>
  <c r="AJ3" i="49"/>
  <c r="AB4" i="49"/>
  <c r="AR21" i="3"/>
  <c r="AS12" i="62"/>
  <c r="AL12" i="62"/>
  <c r="AU12" i="62" s="1"/>
  <c r="AS7" i="68"/>
  <c r="AL7" i="68"/>
  <c r="AU7" i="68" s="1"/>
  <c r="AS3" i="6"/>
  <c r="AL3" i="6"/>
  <c r="AU3" i="6" s="1"/>
  <c r="AJ18" i="59"/>
  <c r="AK18" i="59"/>
  <c r="AT18" i="59" s="1"/>
  <c r="AJ12" i="59"/>
  <c r="AK12" i="59"/>
  <c r="AT12" i="59" s="1"/>
  <c r="AJ6" i="59"/>
  <c r="AK6" i="59"/>
  <c r="AT6" i="59" s="1"/>
  <c r="AX23" i="50"/>
  <c r="S23" i="50" s="1"/>
  <c r="AC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S10" i="17"/>
  <c r="AL10" i="17"/>
  <c r="AU10" i="17" s="1"/>
  <c r="AS4" i="9"/>
  <c r="AL4" i="9"/>
  <c r="AU4" i="9" s="1"/>
  <c r="AX23" i="53"/>
  <c r="S23" i="53" s="1"/>
  <c r="AC23" i="53" s="1"/>
  <c r="AX3" i="53"/>
  <c r="S3" i="53" s="1"/>
  <c r="AC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S8" i="19"/>
  <c r="AL8" i="19"/>
  <c r="AU8" i="19" s="1"/>
  <c r="AS10" i="67"/>
  <c r="AL10" i="67"/>
  <c r="AU10" i="67" s="1"/>
  <c r="AS20" i="68"/>
  <c r="AL20" i="68"/>
  <c r="AU20" i="68" s="1"/>
  <c r="AJ22" i="54"/>
  <c r="AK22" i="54"/>
  <c r="AT22" i="54" s="1"/>
  <c r="AJ16" i="54"/>
  <c r="AK16" i="54"/>
  <c r="AT16" i="54" s="1"/>
  <c r="AJ10" i="54"/>
  <c r="AK10" i="54"/>
  <c r="AT10" i="54" s="1"/>
  <c r="AJ3" i="54"/>
  <c r="AB4" i="54"/>
  <c r="AS11" i="6"/>
  <c r="AL11" i="6"/>
  <c r="AU11" i="6" s="1"/>
  <c r="AS4" i="7"/>
  <c r="AS25" i="7" s="1"/>
  <c r="AL4" i="7"/>
  <c r="AU4" i="7" s="1"/>
  <c r="AU25" i="7" s="1"/>
  <c r="C11" i="7" s="1"/>
  <c r="W25" i="29"/>
  <c r="AG24" i="29"/>
  <c r="AP24" i="29" s="1"/>
  <c r="AE24" i="29"/>
  <c r="AF24" i="29"/>
  <c r="AO24" i="29" s="1"/>
  <c r="AS11" i="67"/>
  <c r="AL11" i="67"/>
  <c r="AU11" i="67" s="1"/>
  <c r="AS20" i="18"/>
  <c r="AL20" i="18"/>
  <c r="AU20" i="18" s="1"/>
  <c r="AS22" i="71"/>
  <c r="AL22" i="71"/>
  <c r="AU22" i="71" s="1"/>
  <c r="AS18" i="17"/>
  <c r="AL18" i="17"/>
  <c r="AU18" i="17" s="1"/>
  <c r="AI23" i="73"/>
  <c r="AN23" i="73"/>
  <c r="AS18" i="51"/>
  <c r="AL18" i="51"/>
  <c r="AU18" i="51" s="1"/>
  <c r="W24" i="93"/>
  <c r="AG23" i="93"/>
  <c r="AP23" i="93" s="1"/>
  <c r="AE23" i="93"/>
  <c r="AF23" i="93"/>
  <c r="AO23" i="93" s="1"/>
  <c r="AH23" i="86"/>
  <c r="AQ23" i="86" s="1"/>
  <c r="AS3" i="68"/>
  <c r="AL3" i="68"/>
  <c r="AU3" i="68" s="1"/>
  <c r="AS10" i="12"/>
  <c r="AL10" i="12"/>
  <c r="AU10" i="12" s="1"/>
  <c r="AJ22" i="63"/>
  <c r="AK22" i="63"/>
  <c r="AT22" i="63" s="1"/>
  <c r="AJ16" i="63"/>
  <c r="AK16" i="63"/>
  <c r="AT16" i="63" s="1"/>
  <c r="AJ10" i="63"/>
  <c r="AK10" i="63"/>
  <c r="AT10" i="63" s="1"/>
  <c r="AJ3" i="63"/>
  <c r="AB4" i="63"/>
  <c r="AJ18" i="16"/>
  <c r="AK18" i="16"/>
  <c r="AT18" i="16" s="1"/>
  <c r="AJ12" i="16"/>
  <c r="AK12" i="16"/>
  <c r="AT12" i="16" s="1"/>
  <c r="AJ6" i="16"/>
  <c r="AK6" i="16"/>
  <c r="AT6" i="16" s="1"/>
  <c r="AJ19" i="14"/>
  <c r="AK19" i="14"/>
  <c r="AT19" i="14" s="1"/>
  <c r="AJ13" i="14"/>
  <c r="AK13" i="14"/>
  <c r="AT13" i="14" s="1"/>
  <c r="AJ7" i="14"/>
  <c r="AK7" i="14"/>
  <c r="AT7" i="14" s="1"/>
  <c r="AS5" i="19"/>
  <c r="AL5" i="19"/>
  <c r="AU5" i="19" s="1"/>
  <c r="AL23" i="15"/>
  <c r="AU23" i="15" s="1"/>
  <c r="AR23" i="15"/>
  <c r="AR25" i="15" s="1"/>
  <c r="AS19" i="67"/>
  <c r="AL19" i="67"/>
  <c r="AU19" i="67" s="1"/>
  <c r="AR23" i="40"/>
  <c r="AS16" i="18"/>
  <c r="AL16" i="18"/>
  <c r="AU16" i="18" s="1"/>
  <c r="AJ12" i="49"/>
  <c r="AK12" i="49"/>
  <c r="AT12" i="49" s="1"/>
  <c r="AS17" i="51"/>
  <c r="AL17" i="51"/>
  <c r="AU17" i="51" s="1"/>
  <c r="AJ22" i="49"/>
  <c r="AS3" i="71"/>
  <c r="AL3" i="71"/>
  <c r="AU3" i="71" s="1"/>
  <c r="X23" i="61"/>
  <c r="Z23" i="61" s="1"/>
  <c r="Y23" i="61"/>
  <c r="AS12" i="51"/>
  <c r="AL12" i="51"/>
  <c r="AU12" i="51" s="1"/>
  <c r="Y25" i="39"/>
  <c r="X25" i="39"/>
  <c r="Z26" i="30"/>
  <c r="Y26" i="30"/>
  <c r="X26" i="30"/>
  <c r="AI23" i="65"/>
  <c r="AN23" i="65"/>
  <c r="AN25" i="65" s="1"/>
  <c r="AI24" i="37"/>
  <c r="AN24" i="37"/>
  <c r="AJ14" i="64"/>
  <c r="AK14" i="64"/>
  <c r="AT14" i="64" s="1"/>
  <c r="AE23" i="56"/>
  <c r="AG23" i="56"/>
  <c r="AP23" i="56" s="1"/>
  <c r="AP25" i="56" s="1"/>
  <c r="AF23" i="56"/>
  <c r="AO23" i="56" s="1"/>
  <c r="AO25" i="56" s="1"/>
  <c r="AJ17" i="58"/>
  <c r="AK17" i="58"/>
  <c r="AT17" i="58" s="1"/>
  <c r="AJ15" i="49"/>
  <c r="AK15" i="49"/>
  <c r="AT15" i="49" s="1"/>
  <c r="AJ11" i="13"/>
  <c r="AK11" i="13"/>
  <c r="AT11" i="13" s="1"/>
  <c r="AJ8" i="4"/>
  <c r="AK8" i="4"/>
  <c r="AT8" i="4" s="1"/>
  <c r="AJ16" i="49"/>
  <c r="AK16" i="49"/>
  <c r="AT16" i="49" s="1"/>
  <c r="AJ21" i="54"/>
  <c r="AK21" i="54"/>
  <c r="AT21" i="54" s="1"/>
  <c r="Z25" i="43"/>
  <c r="Y25" i="43"/>
  <c r="X25" i="43"/>
  <c r="AR22" i="22"/>
  <c r="AS13" i="6"/>
  <c r="AL13" i="6"/>
  <c r="AU13" i="6" s="1"/>
  <c r="AJ15" i="63"/>
  <c r="AK15" i="63"/>
  <c r="AT15" i="63" s="1"/>
  <c r="AJ5" i="16"/>
  <c r="AK5" i="16"/>
  <c r="AT5" i="16" s="1"/>
  <c r="AJ6" i="14"/>
  <c r="AK6" i="14"/>
  <c r="AT6" i="14" s="1"/>
  <c r="AI24" i="39"/>
  <c r="AN24" i="39"/>
  <c r="AJ19" i="64"/>
  <c r="AK19" i="64"/>
  <c r="AT19" i="64" s="1"/>
  <c r="AJ13" i="64"/>
  <c r="AK13" i="64"/>
  <c r="AT13" i="64" s="1"/>
  <c r="AJ7" i="64"/>
  <c r="AK7" i="64"/>
  <c r="AT7" i="64" s="1"/>
  <c r="AJ17" i="15"/>
  <c r="AK17" i="15"/>
  <c r="AT17" i="15" s="1"/>
  <c r="AJ11" i="15"/>
  <c r="AK11" i="15"/>
  <c r="AT11" i="15" s="1"/>
  <c r="AJ5" i="15"/>
  <c r="AK5" i="15"/>
  <c r="AT5" i="15" s="1"/>
  <c r="W24" i="92"/>
  <c r="AG23" i="92"/>
  <c r="AP23" i="92" s="1"/>
  <c r="AE23" i="92"/>
  <c r="AF23" i="92"/>
  <c r="AO23" i="92" s="1"/>
  <c r="AS18" i="71"/>
  <c r="AL18" i="71"/>
  <c r="AU18" i="71" s="1"/>
  <c r="AF23" i="50"/>
  <c r="AO23" i="50" s="1"/>
  <c r="AO25" i="50" s="1"/>
  <c r="AE23" i="50"/>
  <c r="AG23" i="50"/>
  <c r="AP23" i="50" s="1"/>
  <c r="AP25" i="50" s="1"/>
  <c r="AS20" i="17"/>
  <c r="AL20" i="17"/>
  <c r="AU20" i="17" s="1"/>
  <c r="AJ18" i="69"/>
  <c r="AK18" i="69"/>
  <c r="AT18" i="69" s="1"/>
  <c r="AJ12" i="69"/>
  <c r="AK12" i="69"/>
  <c r="AT12" i="69" s="1"/>
  <c r="AJ6" i="69"/>
  <c r="AK6" i="69"/>
  <c r="AT6" i="69" s="1"/>
  <c r="Z23" i="23"/>
  <c r="X23" i="23"/>
  <c r="Y23" i="23"/>
  <c r="AL23" i="63"/>
  <c r="AU23" i="63" s="1"/>
  <c r="AR23" i="63"/>
  <c r="AR25" i="63" s="1"/>
  <c r="AJ22" i="58"/>
  <c r="AK22" i="58"/>
  <c r="AT22" i="58" s="1"/>
  <c r="AJ16" i="58"/>
  <c r="AK16" i="58"/>
  <c r="AT16" i="58" s="1"/>
  <c r="AJ10" i="58"/>
  <c r="AK10" i="58"/>
  <c r="AT10" i="58" s="1"/>
  <c r="AB4" i="58"/>
  <c r="AJ3" i="58"/>
  <c r="AX23" i="60"/>
  <c r="S23" i="60" s="1"/>
  <c r="AC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S20" i="51"/>
  <c r="AL20" i="51"/>
  <c r="AU20" i="51" s="1"/>
  <c r="AS11" i="18"/>
  <c r="AL11" i="18"/>
  <c r="AU11" i="18" s="1"/>
  <c r="AH23" i="42"/>
  <c r="AQ23" i="42" s="1"/>
  <c r="AJ10" i="49"/>
  <c r="AK10" i="49"/>
  <c r="AT10" i="49" s="1"/>
  <c r="AS6" i="18"/>
  <c r="AL6" i="18"/>
  <c r="AU6" i="18" s="1"/>
  <c r="AJ22" i="24"/>
  <c r="AK22" i="24"/>
  <c r="AT22" i="24" s="1"/>
  <c r="AJ16" i="24"/>
  <c r="AK16" i="24"/>
  <c r="AT16" i="24" s="1"/>
  <c r="AJ10" i="24"/>
  <c r="AK10" i="24"/>
  <c r="AT10" i="24" s="1"/>
  <c r="AJ3" i="24"/>
  <c r="AB4" i="24"/>
  <c r="AJ22" i="13"/>
  <c r="AK22" i="13"/>
  <c r="AT22" i="13" s="1"/>
  <c r="AJ16" i="13"/>
  <c r="AK16" i="13"/>
  <c r="AT16" i="13" s="1"/>
  <c r="AJ10" i="13"/>
  <c r="AK10" i="13"/>
  <c r="AT10" i="13" s="1"/>
  <c r="AB4" i="13"/>
  <c r="AJ3" i="13"/>
  <c r="AJ19" i="4"/>
  <c r="AK19" i="4"/>
  <c r="AT19" i="4" s="1"/>
  <c r="AJ13" i="4"/>
  <c r="AK13" i="4"/>
  <c r="AT13" i="4" s="1"/>
  <c r="AJ7" i="4"/>
  <c r="AK7" i="4"/>
  <c r="AT7" i="4" s="1"/>
  <c r="AS9" i="68"/>
  <c r="AL9" i="68"/>
  <c r="AU9" i="68" s="1"/>
  <c r="AS12" i="67"/>
  <c r="AL12" i="67"/>
  <c r="AU12" i="67" s="1"/>
  <c r="AS21" i="18"/>
  <c r="AL21" i="18"/>
  <c r="AU21" i="18" s="1"/>
  <c r="AG23" i="2"/>
  <c r="AP23" i="2" s="1"/>
  <c r="AP25" i="2" s="1"/>
  <c r="AF23" i="2"/>
  <c r="AO23" i="2" s="1"/>
  <c r="AO25" i="2" s="1"/>
  <c r="AE23" i="2"/>
  <c r="AS18" i="12"/>
  <c r="AL18" i="12"/>
  <c r="AU18" i="12" s="1"/>
  <c r="AH23" i="72"/>
  <c r="AQ23" i="72" s="1"/>
  <c r="AQ25" i="72" s="1"/>
  <c r="AZ3" i="72"/>
  <c r="AS15" i="17"/>
  <c r="AL15" i="17"/>
  <c r="AU15" i="17" s="1"/>
  <c r="AS7" i="19"/>
  <c r="AL7" i="19"/>
  <c r="AU7" i="19" s="1"/>
  <c r="AS9" i="67"/>
  <c r="AL9" i="67"/>
  <c r="AU9" i="67" s="1"/>
  <c r="AS12" i="18"/>
  <c r="AL12" i="18"/>
  <c r="AU12" i="18" s="1"/>
  <c r="AR23" i="54"/>
  <c r="AR25" i="54" s="1"/>
  <c r="AS13" i="68"/>
  <c r="AL13" i="68"/>
  <c r="AU13" i="68" s="1"/>
  <c r="AS4" i="57"/>
  <c r="AL4" i="57"/>
  <c r="AU4" i="57" s="1"/>
  <c r="AU25" i="57" s="1"/>
  <c r="C11" i="57" s="1"/>
  <c r="F10" i="97" s="1"/>
  <c r="AR22" i="72"/>
  <c r="AJ22" i="59"/>
  <c r="AK22" i="59"/>
  <c r="AT22" i="59" s="1"/>
  <c r="AJ16" i="59"/>
  <c r="AK16" i="59"/>
  <c r="AT16" i="59" s="1"/>
  <c r="AJ10" i="59"/>
  <c r="AK10" i="59"/>
  <c r="AT10" i="59" s="1"/>
  <c r="AB4" i="59"/>
  <c r="AJ3" i="59"/>
  <c r="AS16" i="17"/>
  <c r="AL16" i="17"/>
  <c r="AU16" i="17" s="1"/>
  <c r="AS14" i="19"/>
  <c r="AL14" i="19"/>
  <c r="AU14" i="19" s="1"/>
  <c r="AS16" i="67"/>
  <c r="AL16" i="67"/>
  <c r="AU16" i="67" s="1"/>
  <c r="AJ11" i="49"/>
  <c r="AK11" i="49"/>
  <c r="AT11" i="49" s="1"/>
  <c r="AS3" i="51"/>
  <c r="AL3" i="51"/>
  <c r="AU3" i="51" s="1"/>
  <c r="AL23" i="24"/>
  <c r="AU23" i="24" s="1"/>
  <c r="AR23" i="24"/>
  <c r="AR25" i="24" s="1"/>
  <c r="AS8" i="68"/>
  <c r="AL8" i="68"/>
  <c r="AU8" i="68" s="1"/>
  <c r="AX22" i="2"/>
  <c r="S22" i="2" s="1"/>
  <c r="AC22" i="2" s="1"/>
  <c r="AB23" i="2" s="1"/>
  <c r="AJ20" i="54"/>
  <c r="AK20" i="54"/>
  <c r="AT20" i="54" s="1"/>
  <c r="AJ14" i="54"/>
  <c r="AK14" i="54"/>
  <c r="AT14" i="54" s="1"/>
  <c r="AJ8" i="54"/>
  <c r="AK8" i="54"/>
  <c r="AT8" i="54" s="1"/>
  <c r="Z23" i="11"/>
  <c r="X23" i="11"/>
  <c r="Y23" i="11"/>
  <c r="AS17" i="6"/>
  <c r="AL17" i="6"/>
  <c r="AU17" i="6" s="1"/>
  <c r="AS25" i="9"/>
  <c r="AJ18" i="49"/>
  <c r="AK18" i="49"/>
  <c r="AT18" i="49" s="1"/>
  <c r="AS11" i="51"/>
  <c r="AL11" i="51"/>
  <c r="AU11" i="51" s="1"/>
  <c r="AS8" i="62"/>
  <c r="AL8" i="62"/>
  <c r="AU8" i="62" s="1"/>
  <c r="AS15" i="12"/>
  <c r="AL15" i="12"/>
  <c r="AU15" i="12" s="1"/>
  <c r="AS12" i="6"/>
  <c r="AL12" i="6"/>
  <c r="AU12" i="6" s="1"/>
  <c r="AN25" i="85"/>
  <c r="AI25" i="85"/>
  <c r="Z23" i="86"/>
  <c r="AH23" i="32"/>
  <c r="AQ23" i="32" s="1"/>
  <c r="AL23" i="4"/>
  <c r="AU23" i="4" s="1"/>
  <c r="AR23" i="4"/>
  <c r="AR25" i="4" s="1"/>
  <c r="AU25" i="1"/>
  <c r="C11" i="1" s="1"/>
  <c r="AS16" i="12"/>
  <c r="AL16" i="12"/>
  <c r="AU16" i="12" s="1"/>
  <c r="AJ20" i="63"/>
  <c r="AK20" i="63"/>
  <c r="AT20" i="63" s="1"/>
  <c r="AJ14" i="63"/>
  <c r="AK14" i="63"/>
  <c r="AT14" i="63" s="1"/>
  <c r="AJ8" i="63"/>
  <c r="AK8" i="63"/>
  <c r="AT8" i="63" s="1"/>
  <c r="AJ22" i="16"/>
  <c r="AK22" i="16"/>
  <c r="AT22" i="16" s="1"/>
  <c r="AJ16" i="16"/>
  <c r="AK16" i="16"/>
  <c r="AT16" i="16" s="1"/>
  <c r="AJ10" i="16"/>
  <c r="AK10" i="16"/>
  <c r="AT10" i="16" s="1"/>
  <c r="AB4" i="16"/>
  <c r="AJ3" i="16"/>
  <c r="AJ17" i="14"/>
  <c r="AK17" i="14"/>
  <c r="AT17" i="14" s="1"/>
  <c r="AJ11" i="14"/>
  <c r="AK11" i="14"/>
  <c r="AT11" i="14" s="1"/>
  <c r="AJ5" i="14"/>
  <c r="AK5" i="14"/>
  <c r="AT5" i="14" s="1"/>
  <c r="AS11" i="19"/>
  <c r="AL11" i="19"/>
  <c r="AU11" i="19" s="1"/>
  <c r="AS4" i="21"/>
  <c r="AS25" i="21" s="1"/>
  <c r="AL4" i="21"/>
  <c r="AU4" i="21" s="1"/>
  <c r="AU25" i="21" s="1"/>
  <c r="C11" i="21" s="1"/>
  <c r="AS7" i="67"/>
  <c r="AL7" i="67"/>
  <c r="AU7" i="67" s="1"/>
  <c r="AJ14" i="49"/>
  <c r="AK14" i="49"/>
  <c r="AT14" i="49" s="1"/>
  <c r="AJ4" i="18"/>
  <c r="AK4" i="18"/>
  <c r="AT4" i="18" s="1"/>
  <c r="AT25" i="18" s="1"/>
  <c r="AS22" i="18"/>
  <c r="AL22" i="18"/>
  <c r="AU22" i="18" s="1"/>
  <c r="AS5" i="67"/>
  <c r="AL5" i="67"/>
  <c r="AU5" i="67" s="1"/>
  <c r="AS8" i="18"/>
  <c r="AL8" i="18"/>
  <c r="AU8" i="18" s="1"/>
  <c r="AN22" i="61"/>
  <c r="AI22" i="61"/>
  <c r="AS9" i="62"/>
  <c r="AL9" i="62"/>
  <c r="AU9" i="62" s="1"/>
  <c r="Z25" i="81"/>
  <c r="Y25" i="81"/>
  <c r="X25" i="81"/>
  <c r="X24" i="33"/>
  <c r="Y24" i="33"/>
  <c r="AN23" i="53"/>
  <c r="AN25" i="53" s="1"/>
  <c r="AI23" i="53"/>
  <c r="AJ20" i="64"/>
  <c r="AK20" i="64"/>
  <c r="AT20" i="64" s="1"/>
  <c r="AJ12" i="15"/>
  <c r="AK12" i="15"/>
  <c r="AT12" i="15" s="1"/>
  <c r="AS5" i="12"/>
  <c r="AL5" i="12"/>
  <c r="AU5" i="12" s="1"/>
  <c r="AJ19" i="69"/>
  <c r="AK19" i="69"/>
  <c r="AT19" i="69" s="1"/>
  <c r="AJ5" i="58"/>
  <c r="AK5" i="58"/>
  <c r="AT5" i="58" s="1"/>
  <c r="AJ11" i="24"/>
  <c r="AK11" i="24"/>
  <c r="AT11" i="24" s="1"/>
  <c r="AJ17" i="13"/>
  <c r="AK17" i="13"/>
  <c r="AT17" i="13" s="1"/>
  <c r="AJ20" i="4"/>
  <c r="AK20" i="4"/>
  <c r="AT20" i="4" s="1"/>
  <c r="W27" i="36"/>
  <c r="AG26" i="36"/>
  <c r="AP26" i="36" s="1"/>
  <c r="AF26" i="36"/>
  <c r="AO26" i="36" s="1"/>
  <c r="AE26" i="36"/>
  <c r="AR22" i="86"/>
  <c r="AJ5" i="59"/>
  <c r="AK5" i="59"/>
  <c r="AT5" i="59" s="1"/>
  <c r="AS22" i="68"/>
  <c r="AL22" i="68"/>
  <c r="AU22" i="68" s="1"/>
  <c r="X24" i="75"/>
  <c r="Z24" i="75" s="1"/>
  <c r="Y24" i="75"/>
  <c r="AJ21" i="63"/>
  <c r="AK21" i="63"/>
  <c r="AT21" i="63" s="1"/>
  <c r="AJ17" i="16"/>
  <c r="AK17" i="16"/>
  <c r="AT17" i="16" s="1"/>
  <c r="AJ18" i="14"/>
  <c r="AK18" i="14"/>
  <c r="AT18" i="14" s="1"/>
  <c r="AS13" i="51"/>
  <c r="AL13" i="51"/>
  <c r="AU13" i="51" s="1"/>
  <c r="AS10" i="62"/>
  <c r="AL10" i="62"/>
  <c r="AU10" i="62" s="1"/>
  <c r="AJ4" i="71"/>
  <c r="AK4" i="71"/>
  <c r="AT4" i="71" s="1"/>
  <c r="AT25" i="71" s="1"/>
  <c r="AI21" i="91"/>
  <c r="AN21" i="91"/>
  <c r="AR22" i="42"/>
  <c r="AI24" i="27"/>
  <c r="AN24" i="27"/>
  <c r="AI24" i="28"/>
  <c r="AN24" i="28"/>
  <c r="AS5" i="68"/>
  <c r="AL5" i="68"/>
  <c r="AU5" i="68" s="1"/>
  <c r="AJ18" i="64"/>
  <c r="AK18" i="64"/>
  <c r="AT18" i="64" s="1"/>
  <c r="AJ12" i="64"/>
  <c r="AK12" i="64"/>
  <c r="AT12" i="64" s="1"/>
  <c r="AJ6" i="64"/>
  <c r="AK6" i="64"/>
  <c r="AT6" i="64" s="1"/>
  <c r="AJ22" i="15"/>
  <c r="AK22" i="15"/>
  <c r="AT22" i="15" s="1"/>
  <c r="AJ16" i="15"/>
  <c r="AK16" i="15"/>
  <c r="AT16" i="15" s="1"/>
  <c r="AJ10" i="15"/>
  <c r="AK10" i="15"/>
  <c r="AT10" i="15" s="1"/>
  <c r="AB4" i="15"/>
  <c r="AJ3" i="15"/>
  <c r="AS11" i="12"/>
  <c r="AL11" i="12"/>
  <c r="AU11" i="12" s="1"/>
  <c r="AH25" i="34"/>
  <c r="AQ25" i="34" s="1"/>
  <c r="AS8" i="6"/>
  <c r="AL8" i="6"/>
  <c r="AU8" i="6" s="1"/>
  <c r="AJ17" i="69"/>
  <c r="AK17" i="69"/>
  <c r="AT17" i="69" s="1"/>
  <c r="AJ11" i="69"/>
  <c r="AK11" i="69"/>
  <c r="AT11" i="69" s="1"/>
  <c r="AJ5" i="69"/>
  <c r="AK5" i="69"/>
  <c r="AT5" i="69" s="1"/>
  <c r="AS6" i="19"/>
  <c r="AL6" i="19"/>
  <c r="AU6" i="19" s="1"/>
  <c r="AJ21" i="58"/>
  <c r="AK21" i="58"/>
  <c r="AT21" i="58" s="1"/>
  <c r="AJ15" i="58"/>
  <c r="AK15" i="58"/>
  <c r="AT15" i="58" s="1"/>
  <c r="AJ9" i="58"/>
  <c r="AK9" i="58"/>
  <c r="AT9" i="58" s="1"/>
  <c r="AS20" i="67"/>
  <c r="AL20" i="67"/>
  <c r="AU20" i="67" s="1"/>
  <c r="AJ21" i="49"/>
  <c r="AK21" i="49"/>
  <c r="AT21" i="49" s="1"/>
  <c r="AX22" i="60"/>
  <c r="S22" i="60" s="1"/>
  <c r="AC22" i="60" s="1"/>
  <c r="AB23" i="60" s="1"/>
  <c r="AH22" i="5"/>
  <c r="AQ22" i="5" s="1"/>
  <c r="AS11" i="62"/>
  <c r="AL11" i="62"/>
  <c r="AU11" i="62" s="1"/>
  <c r="Z23" i="42"/>
  <c r="AJ21" i="24"/>
  <c r="AK21" i="24"/>
  <c r="AT21" i="24" s="1"/>
  <c r="AJ15" i="24"/>
  <c r="AK15" i="24"/>
  <c r="AT15" i="24" s="1"/>
  <c r="AJ9" i="24"/>
  <c r="AK9" i="24"/>
  <c r="AT9" i="24" s="1"/>
  <c r="AS9" i="71"/>
  <c r="AL9" i="71"/>
  <c r="AU9" i="71" s="1"/>
  <c r="AS5" i="6"/>
  <c r="AL5" i="6"/>
  <c r="AU5" i="6" s="1"/>
  <c r="AJ21" i="13"/>
  <c r="AK21" i="13"/>
  <c r="AT21" i="13" s="1"/>
  <c r="AJ15" i="13"/>
  <c r="AK15" i="13"/>
  <c r="AT15" i="13" s="1"/>
  <c r="AJ9" i="13"/>
  <c r="AK9" i="13"/>
  <c r="AT9" i="13" s="1"/>
  <c r="AS15" i="19"/>
  <c r="AL15" i="19"/>
  <c r="AU15" i="19" s="1"/>
  <c r="AS5" i="51"/>
  <c r="AL5" i="51"/>
  <c r="AU5" i="51" s="1"/>
  <c r="AH23" i="10"/>
  <c r="AQ23" i="10" s="1"/>
  <c r="AQ25" i="10" s="1"/>
  <c r="AZ3" i="10"/>
  <c r="AR23" i="14"/>
  <c r="AR25" i="14" s="1"/>
  <c r="AL23" i="14"/>
  <c r="AU23" i="14" s="1"/>
  <c r="AJ18" i="4"/>
  <c r="AK18" i="4"/>
  <c r="AT18" i="4" s="1"/>
  <c r="AJ12" i="4"/>
  <c r="AK12" i="4"/>
  <c r="AT12" i="4" s="1"/>
  <c r="AK6" i="4"/>
  <c r="AT6" i="4" s="1"/>
  <c r="AJ6" i="4"/>
  <c r="Z24" i="38"/>
  <c r="X24" i="38"/>
  <c r="Y24" i="38"/>
  <c r="AN23" i="79"/>
  <c r="AI23" i="79"/>
  <c r="AS9" i="12"/>
  <c r="AL9" i="12"/>
  <c r="AU9" i="12" s="1"/>
  <c r="AS12" i="17"/>
  <c r="AL12" i="17"/>
  <c r="AU12" i="17" s="1"/>
  <c r="AN23" i="74"/>
  <c r="AI23" i="74"/>
  <c r="AJ19" i="49"/>
  <c r="AK19" i="49"/>
  <c r="AT19" i="49" s="1"/>
  <c r="AL23" i="64"/>
  <c r="AU23" i="64" s="1"/>
  <c r="AR23" i="64"/>
  <c r="AR25" i="64" s="1"/>
  <c r="AS12" i="68"/>
  <c r="AL12" i="68"/>
  <c r="AU12" i="68" s="1"/>
  <c r="AN24" i="26"/>
  <c r="AI24" i="26"/>
  <c r="Z23" i="72"/>
  <c r="AS13" i="71"/>
  <c r="AL13" i="71"/>
  <c r="AU13" i="71" s="1"/>
  <c r="AS21" i="6"/>
  <c r="AL21" i="6"/>
  <c r="AU21" i="6" s="1"/>
  <c r="AH25" i="84"/>
  <c r="AQ25" i="84" s="1"/>
  <c r="AS14" i="62"/>
  <c r="AL14" i="62"/>
  <c r="AU14" i="62" s="1"/>
  <c r="AL23" i="69"/>
  <c r="AU23" i="69" s="1"/>
  <c r="AR23" i="69"/>
  <c r="AR25" i="69" s="1"/>
  <c r="AS15" i="18"/>
  <c r="AL15" i="18"/>
  <c r="AU15" i="18" s="1"/>
  <c r="AJ23" i="54"/>
  <c r="AS23" i="54" s="1"/>
  <c r="AK23" i="54"/>
  <c r="AT23" i="54" s="1"/>
  <c r="AS19" i="12"/>
  <c r="AL19" i="12"/>
  <c r="AU19" i="12" s="1"/>
  <c r="AS20" i="71"/>
  <c r="AL20" i="71"/>
  <c r="AU20" i="71" s="1"/>
  <c r="AS10" i="6"/>
  <c r="AL10" i="6"/>
  <c r="AU10" i="6" s="1"/>
  <c r="AJ21" i="59"/>
  <c r="AK21" i="59"/>
  <c r="AT21" i="59" s="1"/>
  <c r="AJ15" i="59"/>
  <c r="AK15" i="59"/>
  <c r="AT15" i="59" s="1"/>
  <c r="AJ9" i="59"/>
  <c r="AK9" i="59"/>
  <c r="AT9" i="59" s="1"/>
  <c r="AS3" i="17"/>
  <c r="AL3" i="17"/>
  <c r="AU3" i="17" s="1"/>
  <c r="AS3" i="67"/>
  <c r="AL3" i="67"/>
  <c r="AU3" i="67" s="1"/>
  <c r="AJ4" i="51"/>
  <c r="AK4" i="51"/>
  <c r="AT4" i="51" s="1"/>
  <c r="AT25" i="51" s="1"/>
  <c r="AS22" i="51"/>
  <c r="AL22" i="51"/>
  <c r="AU22" i="51" s="1"/>
  <c r="AS19" i="18"/>
  <c r="AL19" i="18"/>
  <c r="AU19" i="18" s="1"/>
  <c r="AS19" i="62"/>
  <c r="AL19" i="62"/>
  <c r="AU19" i="62" s="1"/>
  <c r="AR22" i="48"/>
  <c r="AJ19" i="54"/>
  <c r="AK19" i="54"/>
  <c r="AT19" i="54" s="1"/>
  <c r="AJ13" i="54"/>
  <c r="AK13" i="54"/>
  <c r="AT13" i="54" s="1"/>
  <c r="AJ7" i="54"/>
  <c r="AK7" i="54"/>
  <c r="AT7" i="54" s="1"/>
  <c r="AN22" i="11"/>
  <c r="AI22" i="11"/>
  <c r="AS14" i="12"/>
  <c r="AL14" i="12"/>
  <c r="AU14" i="12" s="1"/>
  <c r="AH23" i="22"/>
  <c r="AQ23" i="22" s="1"/>
  <c r="AQ25" i="22" s="1"/>
  <c r="AZ3" i="22"/>
  <c r="AS11" i="17"/>
  <c r="AL11" i="17"/>
  <c r="AU11" i="17" s="1"/>
  <c r="Z26" i="47"/>
  <c r="Y26" i="47"/>
  <c r="X26" i="47"/>
  <c r="X24" i="45"/>
  <c r="Y24" i="45"/>
  <c r="Z24" i="45" s="1"/>
  <c r="AI24" i="43"/>
  <c r="AN24" i="43"/>
  <c r="AJ7" i="49"/>
  <c r="AK7" i="49"/>
  <c r="AT7" i="49" s="1"/>
  <c r="AS9" i="18"/>
  <c r="AL9" i="18"/>
  <c r="AU9" i="18" s="1"/>
  <c r="AS10" i="68"/>
  <c r="AL10" i="68"/>
  <c r="AU10" i="68" s="1"/>
  <c r="AJ4" i="12"/>
  <c r="AK4" i="12"/>
  <c r="AT4" i="12" s="1"/>
  <c r="AT25" i="12" s="1"/>
  <c r="AS5" i="71"/>
  <c r="AL5" i="71"/>
  <c r="AU5" i="71" s="1"/>
  <c r="AS19" i="6"/>
  <c r="AL19" i="6"/>
  <c r="AU19" i="6" s="1"/>
  <c r="AJ19" i="63"/>
  <c r="AK19" i="63"/>
  <c r="AT19" i="63" s="1"/>
  <c r="AJ13" i="63"/>
  <c r="AK13" i="63"/>
  <c r="AT13" i="63" s="1"/>
  <c r="AJ7" i="63"/>
  <c r="AK7" i="63"/>
  <c r="AT7" i="63" s="1"/>
  <c r="AS7" i="17"/>
  <c r="AL7" i="17"/>
  <c r="AU7" i="17" s="1"/>
  <c r="AJ21" i="16"/>
  <c r="AK21" i="16"/>
  <c r="AT21" i="16" s="1"/>
  <c r="AJ15" i="16"/>
  <c r="AK15" i="16"/>
  <c r="AT15" i="16" s="1"/>
  <c r="AJ9" i="16"/>
  <c r="AK9" i="16"/>
  <c r="AT9" i="16" s="1"/>
  <c r="AJ22" i="14"/>
  <c r="AK22" i="14"/>
  <c r="AT22" i="14" s="1"/>
  <c r="AJ16" i="14"/>
  <c r="AK16" i="14"/>
  <c r="AT16" i="14" s="1"/>
  <c r="AJ10" i="14"/>
  <c r="AK10" i="14"/>
  <c r="AT10" i="14" s="1"/>
  <c r="AB4" i="14"/>
  <c r="AJ3" i="14"/>
  <c r="AS19" i="51"/>
  <c r="AL19" i="51"/>
  <c r="AU19" i="51" s="1"/>
  <c r="AS3" i="18"/>
  <c r="AL3" i="18"/>
  <c r="AU3" i="18" s="1"/>
  <c r="AS16" i="62"/>
  <c r="AL16" i="62"/>
  <c r="AU16" i="62" s="1"/>
  <c r="AS21" i="12"/>
  <c r="AL21" i="12"/>
  <c r="AU21" i="12" s="1"/>
  <c r="AR23" i="49"/>
  <c r="AR25" i="49" s="1"/>
  <c r="AJ4" i="19"/>
  <c r="AK4" i="19"/>
  <c r="AT4" i="19" s="1"/>
  <c r="AT25" i="19" s="1"/>
  <c r="Z24" i="82"/>
  <c r="Y24" i="82"/>
  <c r="X24" i="82"/>
  <c r="AI23" i="76"/>
  <c r="AN23" i="76"/>
  <c r="AN25" i="30"/>
  <c r="AI25" i="30"/>
  <c r="Y23" i="8"/>
  <c r="Z23" i="8" s="1"/>
  <c r="X23" i="8"/>
  <c r="AJ6" i="15"/>
  <c r="AK6" i="15"/>
  <c r="AT6" i="15" s="1"/>
  <c r="AS20" i="6"/>
  <c r="AL20" i="6"/>
  <c r="AU20" i="6" s="1"/>
  <c r="AS18" i="19"/>
  <c r="AL18" i="19"/>
  <c r="AU18" i="19" s="1"/>
  <c r="AS5" i="62"/>
  <c r="AL5" i="62"/>
  <c r="AU5" i="62" s="1"/>
  <c r="AS21" i="67"/>
  <c r="AL21" i="67"/>
  <c r="AU21" i="67" s="1"/>
  <c r="AS18" i="62"/>
  <c r="AL18" i="62"/>
  <c r="AU18" i="62" s="1"/>
  <c r="AJ5" i="13"/>
  <c r="AK5" i="13"/>
  <c r="AT5" i="13" s="1"/>
  <c r="AJ14" i="4"/>
  <c r="AK14" i="4"/>
  <c r="AT14" i="4" s="1"/>
  <c r="AS7" i="71"/>
  <c r="AL7" i="71"/>
  <c r="AU7" i="71" s="1"/>
  <c r="AR22" i="32"/>
  <c r="AJ11" i="59"/>
  <c r="AK11" i="59"/>
  <c r="AT11" i="59" s="1"/>
  <c r="AJ23" i="53"/>
  <c r="AS23" i="53" s="1"/>
  <c r="AK23" i="53"/>
  <c r="AT23" i="53" s="1"/>
  <c r="W24" i="80"/>
  <c r="AG23" i="80"/>
  <c r="AP23" i="80" s="1"/>
  <c r="AF23" i="80"/>
  <c r="AO23" i="80" s="1"/>
  <c r="AE23" i="80"/>
  <c r="AS13" i="18"/>
  <c r="AL13" i="18"/>
  <c r="AU13" i="18" s="1"/>
  <c r="AS13" i="62"/>
  <c r="AL13" i="62"/>
  <c r="AU13" i="62" s="1"/>
  <c r="AJ9" i="54"/>
  <c r="AK9" i="54"/>
  <c r="AT9" i="54" s="1"/>
  <c r="AU25" i="9"/>
  <c r="C11" i="9" s="1"/>
  <c r="AS15" i="68"/>
  <c r="AL15" i="68"/>
  <c r="AU15" i="68" s="1"/>
  <c r="AH25" i="41"/>
  <c r="AQ25" i="41" s="1"/>
  <c r="AJ4" i="68"/>
  <c r="AK4" i="68"/>
  <c r="AT4" i="68" s="1"/>
  <c r="AT25" i="68" s="1"/>
  <c r="AS17" i="71"/>
  <c r="AL17" i="71"/>
  <c r="AU17" i="71" s="1"/>
  <c r="AJ9" i="63"/>
  <c r="AK9" i="63"/>
  <c r="AT9" i="63" s="1"/>
  <c r="AS19" i="17"/>
  <c r="AL19" i="17"/>
  <c r="AU19" i="17" s="1"/>
  <c r="AJ11" i="16"/>
  <c r="AK11" i="16"/>
  <c r="AT11" i="16" s="1"/>
  <c r="AN23" i="95"/>
  <c r="AI23" i="95"/>
  <c r="AJ12" i="14"/>
  <c r="AK12" i="14"/>
  <c r="AT12" i="14" s="1"/>
  <c r="AN23" i="46"/>
  <c r="AI23" i="46"/>
  <c r="AL23" i="58"/>
  <c r="AU23" i="58" s="1"/>
  <c r="AR23" i="58"/>
  <c r="AR25" i="58" s="1"/>
  <c r="AJ17" i="64"/>
  <c r="AK17" i="64"/>
  <c r="AT17" i="64" s="1"/>
  <c r="AJ11" i="64"/>
  <c r="AK11" i="64"/>
  <c r="AT11" i="64" s="1"/>
  <c r="AJ5" i="64"/>
  <c r="AK5" i="64"/>
  <c r="AT5" i="64" s="1"/>
  <c r="AJ21" i="15"/>
  <c r="AK21" i="15"/>
  <c r="AT21" i="15" s="1"/>
  <c r="AJ15" i="15"/>
  <c r="AK15" i="15"/>
  <c r="AT15" i="15" s="1"/>
  <c r="AJ9" i="15"/>
  <c r="AK9" i="15"/>
  <c r="AT9" i="15" s="1"/>
  <c r="AS6" i="71"/>
  <c r="AL6" i="71"/>
  <c r="AU6" i="71" s="1"/>
  <c r="AS8" i="17"/>
  <c r="AL8" i="17"/>
  <c r="AU8" i="17" s="1"/>
  <c r="AJ22" i="69"/>
  <c r="AK22" i="69"/>
  <c r="AT22" i="69" s="1"/>
  <c r="AJ16" i="69"/>
  <c r="AK16" i="69"/>
  <c r="AT16" i="69" s="1"/>
  <c r="AJ10" i="69"/>
  <c r="AK10" i="69"/>
  <c r="AT10" i="69" s="1"/>
  <c r="AJ3" i="69"/>
  <c r="AB4" i="69"/>
  <c r="AJ20" i="58"/>
  <c r="AK20" i="58"/>
  <c r="AT20" i="58" s="1"/>
  <c r="AJ14" i="58"/>
  <c r="AK14" i="58"/>
  <c r="AT14" i="58" s="1"/>
  <c r="AJ8" i="58"/>
  <c r="AK8" i="58"/>
  <c r="AT8" i="58" s="1"/>
  <c r="AJ9" i="49"/>
  <c r="AK9" i="49"/>
  <c r="AT9" i="49" s="1"/>
  <c r="AX23" i="65"/>
  <c r="S23" i="65" s="1"/>
  <c r="AC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S8" i="51"/>
  <c r="AL8" i="51"/>
  <c r="AU8" i="51" s="1"/>
  <c r="AS17" i="18"/>
  <c r="AL17" i="18"/>
  <c r="AU17" i="18" s="1"/>
  <c r="AJ20" i="24"/>
  <c r="AK20" i="24"/>
  <c r="AT20" i="24" s="1"/>
  <c r="AJ14" i="24"/>
  <c r="AK14" i="24"/>
  <c r="AT14" i="24" s="1"/>
  <c r="AJ8" i="24"/>
  <c r="AK8" i="24"/>
  <c r="AT8" i="24" s="1"/>
  <c r="AJ20" i="13"/>
  <c r="AK20" i="13"/>
  <c r="AT20" i="13" s="1"/>
  <c r="AJ14" i="13"/>
  <c r="AK14" i="13"/>
  <c r="AT14" i="13" s="1"/>
  <c r="AJ8" i="13"/>
  <c r="AK8" i="13"/>
  <c r="AT8" i="13" s="1"/>
  <c r="AE23" i="10"/>
  <c r="AG23" i="10"/>
  <c r="AP23" i="10" s="1"/>
  <c r="AP25" i="10" s="1"/>
  <c r="AF23" i="10"/>
  <c r="AO23" i="10" s="1"/>
  <c r="AO25" i="10" s="1"/>
  <c r="AJ17" i="4"/>
  <c r="AK17" i="4"/>
  <c r="AT17" i="4" s="1"/>
  <c r="AJ11" i="4"/>
  <c r="AK11" i="4"/>
  <c r="AT11" i="4" s="1"/>
  <c r="AJ5" i="4"/>
  <c r="AK5" i="4"/>
  <c r="AT5" i="4" s="1"/>
  <c r="AS21" i="68"/>
  <c r="AL21" i="68"/>
  <c r="AU21" i="68" s="1"/>
  <c r="AS15" i="62"/>
  <c r="AL15" i="62"/>
  <c r="AU15" i="62" s="1"/>
  <c r="AS6" i="12"/>
  <c r="AL6" i="12"/>
  <c r="AU6" i="12" s="1"/>
  <c r="W24" i="96"/>
  <c r="AG23" i="96"/>
  <c r="AP23" i="96" s="1"/>
  <c r="AF23" i="96"/>
  <c r="AO23" i="96" s="1"/>
  <c r="AE23" i="96"/>
  <c r="AS21" i="17"/>
  <c r="AL21" i="17"/>
  <c r="AU21" i="17" s="1"/>
  <c r="AX23" i="56"/>
  <c r="S23" i="56" s="1"/>
  <c r="AC23" i="56" s="1"/>
  <c r="AJ23" i="56" s="1"/>
  <c r="AS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AS13" i="19"/>
  <c r="AL13" i="19"/>
  <c r="AU13" i="19" s="1"/>
  <c r="AS18" i="18"/>
  <c r="AL18" i="18"/>
  <c r="AU18" i="18" s="1"/>
  <c r="AS17" i="67"/>
  <c r="AL17" i="67"/>
  <c r="AU17" i="67" s="1"/>
  <c r="Z25" i="84"/>
  <c r="AI25" i="78"/>
  <c r="AN25" i="78"/>
  <c r="AS6" i="51"/>
  <c r="AL6" i="51"/>
  <c r="AU6" i="51" s="1"/>
  <c r="AS19" i="68"/>
  <c r="AL19" i="68"/>
  <c r="AU19" i="68" s="1"/>
  <c r="AJ20" i="59"/>
  <c r="AK20" i="59"/>
  <c r="AT20" i="59" s="1"/>
  <c r="AJ14" i="59"/>
  <c r="AK14" i="59"/>
  <c r="AT14" i="59" s="1"/>
  <c r="AJ8" i="59"/>
  <c r="AK8" i="59"/>
  <c r="AT8" i="59" s="1"/>
  <c r="AJ4" i="17"/>
  <c r="AK4" i="17"/>
  <c r="AT4" i="17" s="1"/>
  <c r="AT25" i="17" s="1"/>
  <c r="AS22" i="17"/>
  <c r="AL22" i="17"/>
  <c r="AU22" i="17" s="1"/>
  <c r="AS20" i="19"/>
  <c r="AL20" i="19"/>
  <c r="AU20" i="19" s="1"/>
  <c r="AJ4" i="67"/>
  <c r="AK4" i="67"/>
  <c r="AT4" i="67" s="1"/>
  <c r="AT25" i="67" s="1"/>
  <c r="AS22" i="67"/>
  <c r="AL22" i="67"/>
  <c r="AU22" i="67" s="1"/>
  <c r="AJ17" i="49"/>
  <c r="AK17" i="49"/>
  <c r="AT17" i="49" s="1"/>
  <c r="AS14" i="68"/>
  <c r="AL14" i="68"/>
  <c r="AU14" i="68" s="1"/>
  <c r="AJ18" i="54"/>
  <c r="AK18" i="54"/>
  <c r="AT18" i="54" s="1"/>
  <c r="AJ12" i="54"/>
  <c r="AK12" i="54"/>
  <c r="AT12" i="54" s="1"/>
  <c r="AJ6" i="54"/>
  <c r="AK6" i="54"/>
  <c r="AT6" i="54" s="1"/>
  <c r="AS15" i="71"/>
  <c r="AL15" i="71"/>
  <c r="AU15" i="71" s="1"/>
  <c r="AS9" i="19"/>
  <c r="AL9" i="19"/>
  <c r="AU9" i="19" s="1"/>
  <c r="AS10" i="71"/>
  <c r="AL10" i="71"/>
  <c r="AU10" i="71" s="1"/>
  <c r="Z26" i="85"/>
  <c r="X26" i="85"/>
  <c r="Y26" i="85"/>
  <c r="AH23" i="93"/>
  <c r="AQ23" i="93" s="1"/>
  <c r="AS3" i="12"/>
  <c r="AL3" i="12"/>
  <c r="AU3" i="12" s="1"/>
  <c r="AS22" i="12"/>
  <c r="AL22" i="12"/>
  <c r="AU22" i="12" s="1"/>
  <c r="AJ18" i="63"/>
  <c r="AK18" i="63"/>
  <c r="AT18" i="63" s="1"/>
  <c r="AJ12" i="63"/>
  <c r="AK12" i="63"/>
  <c r="AT12" i="63" s="1"/>
  <c r="AJ6" i="63"/>
  <c r="AK6" i="63"/>
  <c r="AT6" i="63" s="1"/>
  <c r="AJ20" i="16"/>
  <c r="AK20" i="16"/>
  <c r="AT20" i="16" s="1"/>
  <c r="AJ14" i="16"/>
  <c r="AK14" i="16"/>
  <c r="AT14" i="16" s="1"/>
  <c r="AJ8" i="16"/>
  <c r="AK8" i="16"/>
  <c r="AT8" i="16" s="1"/>
  <c r="Z24" i="95"/>
  <c r="X24" i="95"/>
  <c r="Y24" i="95"/>
  <c r="AJ21" i="14"/>
  <c r="AK21" i="14"/>
  <c r="AT21" i="14" s="1"/>
  <c r="AJ15" i="14"/>
  <c r="AK15" i="14"/>
  <c r="AT15" i="14" s="1"/>
  <c r="AJ9" i="14"/>
  <c r="AK9" i="14"/>
  <c r="AT9" i="14" s="1"/>
  <c r="AS17" i="19"/>
  <c r="AL17" i="19"/>
  <c r="AU17" i="19" s="1"/>
  <c r="AS13" i="67"/>
  <c r="AL13" i="67"/>
  <c r="AU13" i="67" s="1"/>
  <c r="AJ23" i="49"/>
  <c r="AS23" i="49" s="1"/>
  <c r="AK23" i="49"/>
  <c r="AT23" i="49" s="1"/>
  <c r="AJ20" i="49"/>
  <c r="AK20" i="49"/>
  <c r="AT20" i="49" s="1"/>
  <c r="AJ4" i="62"/>
  <c r="AK4" i="62"/>
  <c r="AT4" i="62" s="1"/>
  <c r="AT25" i="62" s="1"/>
  <c r="AS21" i="19"/>
  <c r="AL21" i="19"/>
  <c r="AU21" i="19" s="1"/>
  <c r="AR23" i="59"/>
  <c r="AR25" i="59" s="1"/>
  <c r="AL23" i="59"/>
  <c r="AU23" i="59" s="1"/>
  <c r="AL23" i="13"/>
  <c r="AU23" i="13" s="1"/>
  <c r="AR23" i="13"/>
  <c r="AR25" i="13" s="1"/>
  <c r="Z22" i="91"/>
  <c r="X22" i="91"/>
  <c r="Y22" i="91"/>
  <c r="AS3" i="19"/>
  <c r="AL3" i="19"/>
  <c r="AU3" i="19" s="1"/>
  <c r="AS6" i="67"/>
  <c r="AL6" i="67"/>
  <c r="AU6" i="67" s="1"/>
  <c r="Z25" i="27"/>
  <c r="X25" i="27"/>
  <c r="Y25" i="27"/>
  <c r="Y25" i="28"/>
  <c r="X25" i="28"/>
  <c r="Z24" i="46"/>
  <c r="Y24" i="46"/>
  <c r="X24" i="46"/>
  <c r="AN25" i="88"/>
  <c r="AI25" i="88"/>
  <c r="AN23" i="33"/>
  <c r="AI23" i="33"/>
  <c r="Y25" i="37"/>
  <c r="X25" i="37"/>
  <c r="AI22" i="8"/>
  <c r="AN22" i="8"/>
  <c r="AS17" i="68"/>
  <c r="AL17" i="68"/>
  <c r="AU17" i="68" s="1"/>
  <c r="AJ8" i="64"/>
  <c r="AK8" i="64"/>
  <c r="AT8" i="64" s="1"/>
  <c r="AJ7" i="69"/>
  <c r="AK7" i="69"/>
  <c r="AT7" i="69" s="1"/>
  <c r="AJ11" i="58"/>
  <c r="AK11" i="58"/>
  <c r="AT11" i="58" s="1"/>
  <c r="AS14" i="67"/>
  <c r="AL14" i="67"/>
  <c r="AU14" i="67" s="1"/>
  <c r="AJ5" i="24"/>
  <c r="AK5" i="24"/>
  <c r="AT5" i="24" s="1"/>
  <c r="AS5" i="17"/>
  <c r="AL5" i="17"/>
  <c r="AU5" i="17" s="1"/>
  <c r="AS18" i="6"/>
  <c r="AL18" i="6"/>
  <c r="AU18" i="6" s="1"/>
  <c r="AH23" i="48"/>
  <c r="AQ23" i="48" s="1"/>
  <c r="AS6" i="68"/>
  <c r="AL6" i="68"/>
  <c r="AU6" i="68" s="1"/>
  <c r="W25" i="77"/>
  <c r="AG24" i="77"/>
  <c r="AP24" i="77" s="1"/>
  <c r="AF24" i="77"/>
  <c r="AO24" i="77" s="1"/>
  <c r="AE24" i="77"/>
  <c r="AS21" i="51"/>
  <c r="AL21" i="51"/>
  <c r="AU21" i="51" s="1"/>
  <c r="W24" i="87"/>
  <c r="AG23" i="87"/>
  <c r="AP23" i="87" s="1"/>
  <c r="AF23" i="87"/>
  <c r="AO23" i="87" s="1"/>
  <c r="AE23" i="87"/>
  <c r="AS18" i="67"/>
  <c r="AL18" i="67"/>
  <c r="AU18" i="67" s="1"/>
  <c r="X26" i="78"/>
  <c r="Y26" i="78"/>
  <c r="AR22" i="93"/>
  <c r="AS13" i="12"/>
  <c r="AL13" i="12"/>
  <c r="AU13" i="12" s="1"/>
  <c r="Y23" i="55"/>
  <c r="X23" i="55"/>
  <c r="Z23" i="55" s="1"/>
  <c r="AS14" i="71"/>
  <c r="AL14" i="71"/>
  <c r="AU14" i="71" s="1"/>
  <c r="AJ4" i="6"/>
  <c r="AK4" i="6"/>
  <c r="AT4" i="6" s="1"/>
  <c r="AT25" i="6" s="1"/>
  <c r="AS22" i="6"/>
  <c r="AL22" i="6"/>
  <c r="AU22" i="6" s="1"/>
  <c r="AJ23" i="50"/>
  <c r="AS23" i="50" s="1"/>
  <c r="AK23" i="50"/>
  <c r="AT23" i="50" s="1"/>
  <c r="AS16" i="51"/>
  <c r="AL16" i="51"/>
  <c r="AU16" i="51" s="1"/>
  <c r="AJ15" i="54"/>
  <c r="AK15" i="54"/>
  <c r="AT15" i="54" s="1"/>
  <c r="AS25" i="57"/>
  <c r="Z24" i="73"/>
  <c r="Y24" i="73"/>
  <c r="X24" i="73"/>
  <c r="AF25" i="31"/>
  <c r="AO25" i="31" s="1"/>
  <c r="AE25" i="31"/>
  <c r="W26" i="31"/>
  <c r="AG25" i="31"/>
  <c r="AP25" i="31" s="1"/>
  <c r="W26" i="44"/>
  <c r="AG25" i="44"/>
  <c r="AP25" i="44" s="1"/>
  <c r="AF25" i="44"/>
  <c r="AO25" i="44" s="1"/>
  <c r="AE25" i="44"/>
  <c r="AS11" i="68"/>
  <c r="AL11" i="68"/>
  <c r="AU11" i="68" s="1"/>
  <c r="AJ22" i="64"/>
  <c r="AK22" i="64"/>
  <c r="AT22" i="64" s="1"/>
  <c r="AJ16" i="64"/>
  <c r="AK16" i="64"/>
  <c r="AT16" i="64" s="1"/>
  <c r="AJ10" i="64"/>
  <c r="AK10" i="64"/>
  <c r="AT10" i="64" s="1"/>
  <c r="AJ3" i="64"/>
  <c r="AB4" i="64"/>
  <c r="AJ20" i="15"/>
  <c r="AK20" i="15"/>
  <c r="AT20" i="15" s="1"/>
  <c r="AJ14" i="15"/>
  <c r="AK14" i="15"/>
  <c r="AT14" i="15" s="1"/>
  <c r="AJ8" i="15"/>
  <c r="AK8" i="15"/>
  <c r="AT8" i="15" s="1"/>
  <c r="AS17" i="12"/>
  <c r="AL17" i="12"/>
  <c r="AU17" i="12" s="1"/>
  <c r="W26" i="34"/>
  <c r="AG25" i="34"/>
  <c r="AP25" i="34" s="1"/>
  <c r="AF25" i="34"/>
  <c r="AO25" i="34" s="1"/>
  <c r="AE25" i="34"/>
  <c r="AS14" i="6"/>
  <c r="AL14" i="6"/>
  <c r="AU14" i="6" s="1"/>
  <c r="AE24" i="89"/>
  <c r="AF24" i="89"/>
  <c r="AO24" i="89" s="1"/>
  <c r="AG24" i="89"/>
  <c r="AP24" i="89" s="1"/>
  <c r="W25" i="89"/>
  <c r="AJ21" i="69"/>
  <c r="AK21" i="69"/>
  <c r="AT21" i="69" s="1"/>
  <c r="AJ15" i="69"/>
  <c r="AK15" i="69"/>
  <c r="AT15" i="69" s="1"/>
  <c r="AJ9" i="69"/>
  <c r="AK9" i="69"/>
  <c r="AT9" i="69" s="1"/>
  <c r="AS12" i="19"/>
  <c r="AL12" i="19"/>
  <c r="AU12" i="19" s="1"/>
  <c r="AJ19" i="58"/>
  <c r="AK19" i="58"/>
  <c r="AT19" i="58" s="1"/>
  <c r="AJ13" i="58"/>
  <c r="AK13" i="58"/>
  <c r="AT13" i="58" s="1"/>
  <c r="AJ7" i="58"/>
  <c r="AK7" i="58"/>
  <c r="AT7" i="58" s="1"/>
  <c r="AS8" i="67"/>
  <c r="AL8" i="67"/>
  <c r="AU8" i="67" s="1"/>
  <c r="AJ23" i="65"/>
  <c r="AS23" i="65" s="1"/>
  <c r="AK23" i="65"/>
  <c r="AT23" i="65" s="1"/>
  <c r="AF22" i="5"/>
  <c r="AO22" i="5" s="1"/>
  <c r="AE22" i="5"/>
  <c r="W23" i="5"/>
  <c r="AG22" i="5"/>
  <c r="AP22" i="5" s="1"/>
  <c r="AS17" i="62"/>
  <c r="AL17" i="62"/>
  <c r="AU17" i="62" s="1"/>
  <c r="AS15" i="67"/>
  <c r="AL15" i="67"/>
  <c r="AU15" i="67" s="1"/>
  <c r="AH24" i="40"/>
  <c r="AQ24" i="40" s="1"/>
  <c r="AS6" i="62"/>
  <c r="AL6" i="62"/>
  <c r="AU6" i="62" s="1"/>
  <c r="AJ19" i="24"/>
  <c r="AK19" i="24"/>
  <c r="AT19" i="24" s="1"/>
  <c r="AJ13" i="24"/>
  <c r="AK13" i="24"/>
  <c r="AT13" i="24" s="1"/>
  <c r="AJ7" i="24"/>
  <c r="AK7" i="24"/>
  <c r="AT7" i="24" s="1"/>
  <c r="AS8" i="12"/>
  <c r="AL8" i="12"/>
  <c r="AU8" i="12" s="1"/>
  <c r="AS21" i="71"/>
  <c r="AL21" i="71"/>
  <c r="AU21" i="71" s="1"/>
  <c r="AJ19" i="13"/>
  <c r="AK19" i="13"/>
  <c r="AT19" i="13" s="1"/>
  <c r="AJ13" i="13"/>
  <c r="AK13" i="13"/>
  <c r="AT13" i="13" s="1"/>
  <c r="AJ7" i="13"/>
  <c r="AK7" i="13"/>
  <c r="AT7" i="13" s="1"/>
  <c r="AJ6" i="49"/>
  <c r="AK6" i="49"/>
  <c r="AT6" i="49" s="1"/>
  <c r="AS14" i="18"/>
  <c r="AL14" i="18"/>
  <c r="AU14" i="18" s="1"/>
  <c r="AJ22" i="4"/>
  <c r="AK22" i="4"/>
  <c r="AT22" i="4" s="1"/>
  <c r="AJ16" i="4"/>
  <c r="AK16" i="4"/>
  <c r="AT16" i="4" s="1"/>
  <c r="AJ10" i="4"/>
  <c r="AK10" i="4"/>
  <c r="AT10" i="4" s="1"/>
  <c r="AJ3" i="4"/>
  <c r="AB4" i="4"/>
  <c r="AN26" i="25"/>
  <c r="AI26" i="25"/>
  <c r="AS16" i="71"/>
  <c r="AL16" i="71"/>
  <c r="AU16" i="71" s="1"/>
  <c r="AH26" i="36"/>
  <c r="AQ26" i="36" s="1"/>
  <c r="AR24" i="83"/>
  <c r="AS18" i="68"/>
  <c r="AL18" i="68"/>
  <c r="AU18" i="68" s="1"/>
  <c r="AE24" i="35"/>
  <c r="AG24" i="35"/>
  <c r="AP24" i="35" s="1"/>
  <c r="AF24" i="35"/>
  <c r="AO24" i="35" s="1"/>
  <c r="W25" i="35"/>
  <c r="AS19" i="71"/>
  <c r="AL19" i="71"/>
  <c r="AU19" i="71" s="1"/>
  <c r="AS9" i="6"/>
  <c r="AL9" i="6"/>
  <c r="AU9" i="6" s="1"/>
  <c r="Z25" i="90"/>
  <c r="X25" i="90"/>
  <c r="Y25" i="90"/>
  <c r="AK23" i="56"/>
  <c r="AT23" i="56" s="1"/>
  <c r="AS9" i="51"/>
  <c r="AL9" i="51"/>
  <c r="AU9" i="51" s="1"/>
  <c r="AL23" i="16"/>
  <c r="AU23" i="16" s="1"/>
  <c r="AR23" i="16"/>
  <c r="AR25" i="16" s="1"/>
  <c r="AR25" i="36"/>
  <c r="AS22" i="19"/>
  <c r="AL22" i="19"/>
  <c r="AU22" i="19" s="1"/>
  <c r="AH22" i="3"/>
  <c r="AQ22" i="3" s="1"/>
  <c r="AS21" i="62"/>
  <c r="AL21" i="62"/>
  <c r="AU21" i="62" s="1"/>
  <c r="AR24" i="41"/>
  <c r="AS7" i="12"/>
  <c r="AL7" i="12"/>
  <c r="AU7" i="12" s="1"/>
  <c r="AI22" i="55"/>
  <c r="AN22" i="55"/>
  <c r="AS8" i="71"/>
  <c r="AL8" i="71"/>
  <c r="AU8" i="71" s="1"/>
  <c r="AR24" i="34"/>
  <c r="AS16" i="6"/>
  <c r="AL16" i="6"/>
  <c r="AU16" i="6" s="1"/>
  <c r="AJ19" i="59"/>
  <c r="AK19" i="59"/>
  <c r="AT19" i="59" s="1"/>
  <c r="AJ13" i="59"/>
  <c r="AK13" i="59"/>
  <c r="AT13" i="59" s="1"/>
  <c r="AJ7" i="59"/>
  <c r="AK7" i="59"/>
  <c r="AT7" i="59" s="1"/>
  <c r="AS4" i="66"/>
  <c r="AS25" i="66" s="1"/>
  <c r="AL4" i="66"/>
  <c r="AU4" i="66" s="1"/>
  <c r="AU25" i="66" s="1"/>
  <c r="C11" i="66" s="1"/>
  <c r="F19" i="97" s="1"/>
  <c r="AJ5" i="49"/>
  <c r="AK5" i="49"/>
  <c r="AT5" i="49" s="1"/>
  <c r="AS10" i="51"/>
  <c r="AL10" i="51"/>
  <c r="AU10" i="51" s="1"/>
  <c r="AR21" i="5"/>
  <c r="AS7" i="18"/>
  <c r="AL7" i="18"/>
  <c r="AU7" i="18" s="1"/>
  <c r="AS7" i="62"/>
  <c r="AL7" i="62"/>
  <c r="AU7" i="62" s="1"/>
  <c r="AR22" i="10"/>
  <c r="AJ17" i="54"/>
  <c r="AK17" i="54"/>
  <c r="AT17" i="54" s="1"/>
  <c r="AJ11" i="54"/>
  <c r="AK11" i="54"/>
  <c r="AT11" i="54" s="1"/>
  <c r="AJ5" i="54"/>
  <c r="AK5" i="54"/>
  <c r="AT5" i="54" s="1"/>
  <c r="AS20" i="12"/>
  <c r="AL20" i="12"/>
  <c r="AU20" i="12" s="1"/>
  <c r="AS17" i="17"/>
  <c r="AL17" i="17"/>
  <c r="AU17" i="17" s="1"/>
  <c r="AI25" i="47"/>
  <c r="AN25" i="47"/>
  <c r="AL23" i="68"/>
  <c r="AU23" i="68" s="1"/>
  <c r="AI23" i="45"/>
  <c r="AN23" i="45"/>
  <c r="AS16" i="19"/>
  <c r="AL16" i="19"/>
  <c r="AU16" i="19" s="1"/>
  <c r="AS16" i="68"/>
  <c r="AL16" i="68"/>
  <c r="AU16" i="68" s="1"/>
  <c r="AI23" i="75"/>
  <c r="AN23" i="75"/>
  <c r="AS11" i="71"/>
  <c r="AL11" i="71"/>
  <c r="AU11" i="71" s="1"/>
  <c r="AS7" i="6"/>
  <c r="AL7" i="6"/>
  <c r="AU7" i="6" s="1"/>
  <c r="AJ17" i="63"/>
  <c r="AK17" i="63"/>
  <c r="AT17" i="63" s="1"/>
  <c r="AJ11" i="63"/>
  <c r="AK11" i="63"/>
  <c r="AT11" i="63" s="1"/>
  <c r="AJ5" i="63"/>
  <c r="AK5" i="63"/>
  <c r="AT5" i="63" s="1"/>
  <c r="AS13" i="17"/>
  <c r="AL13" i="17"/>
  <c r="AU13" i="17" s="1"/>
  <c r="AJ19" i="16"/>
  <c r="AK19" i="16"/>
  <c r="AT19" i="16" s="1"/>
  <c r="AJ13" i="16"/>
  <c r="AK13" i="16"/>
  <c r="AT13" i="16" s="1"/>
  <c r="AJ7" i="16"/>
  <c r="AK7" i="16"/>
  <c r="AT7" i="16" s="1"/>
  <c r="AJ20" i="14"/>
  <c r="AK20" i="14"/>
  <c r="AT20" i="14" s="1"/>
  <c r="AJ14" i="14"/>
  <c r="AK14" i="14"/>
  <c r="AT14" i="14" s="1"/>
  <c r="AJ8" i="14"/>
  <c r="AK8" i="14"/>
  <c r="AT8" i="14" s="1"/>
  <c r="AJ8" i="49"/>
  <c r="AK8" i="49"/>
  <c r="AT8" i="49" s="1"/>
  <c r="AS7" i="51"/>
  <c r="AL7" i="51"/>
  <c r="AU7" i="51" s="1"/>
  <c r="AS10" i="18"/>
  <c r="AL10" i="18"/>
  <c r="AU10" i="18" s="1"/>
  <c r="AS3" i="62"/>
  <c r="AL3" i="62"/>
  <c r="AU3" i="62" s="1"/>
  <c r="AS22" i="62"/>
  <c r="AL22" i="62"/>
  <c r="AU22" i="62" s="1"/>
  <c r="AS6" i="6"/>
  <c r="AL6" i="6"/>
  <c r="AU6" i="6" s="1"/>
  <c r="AS6" i="17"/>
  <c r="AL6" i="17"/>
  <c r="AU6" i="17" s="1"/>
  <c r="AJ13" i="49"/>
  <c r="AK13" i="49"/>
  <c r="AT13" i="49" s="1"/>
  <c r="AN23" i="82"/>
  <c r="AI23" i="82"/>
  <c r="AN24" i="81"/>
  <c r="AI24" i="81"/>
  <c r="Z24" i="76"/>
  <c r="Y24" i="76"/>
  <c r="X24" i="76"/>
  <c r="AN23" i="60"/>
  <c r="AN25" i="60" s="1"/>
  <c r="AI23" i="60"/>
  <c r="AG23" i="8" l="1"/>
  <c r="AP23" i="8" s="1"/>
  <c r="AP25" i="8" s="1"/>
  <c r="AF23" i="8"/>
  <c r="AO23" i="8" s="1"/>
  <c r="AO25" i="8" s="1"/>
  <c r="AE23" i="8"/>
  <c r="W25" i="45"/>
  <c r="AG24" i="45"/>
  <c r="AP24" i="45" s="1"/>
  <c r="AE24" i="45"/>
  <c r="AF24" i="45"/>
  <c r="AO24" i="45" s="1"/>
  <c r="AG23" i="61"/>
  <c r="AP23" i="61" s="1"/>
  <c r="AP25" i="61" s="1"/>
  <c r="AF23" i="61"/>
  <c r="AO23" i="61" s="1"/>
  <c r="AO25" i="61" s="1"/>
  <c r="AE23" i="61"/>
  <c r="AF23" i="55"/>
  <c r="AO23" i="55" s="1"/>
  <c r="AO25" i="55" s="1"/>
  <c r="AE23" i="55"/>
  <c r="AG23" i="55"/>
  <c r="AP23" i="55" s="1"/>
  <c r="AP25" i="55" s="1"/>
  <c r="AF24" i="75"/>
  <c r="AO24" i="75" s="1"/>
  <c r="W25" i="75"/>
  <c r="AE24" i="75"/>
  <c r="AG24" i="75"/>
  <c r="AP24" i="75" s="1"/>
  <c r="AR23" i="60"/>
  <c r="AR25" i="60" s="1"/>
  <c r="AS20" i="14"/>
  <c r="AL20" i="14"/>
  <c r="AU20" i="14" s="1"/>
  <c r="AS5" i="24"/>
  <c r="AL5" i="24"/>
  <c r="AU5" i="24" s="1"/>
  <c r="AE26" i="85"/>
  <c r="AG26" i="85"/>
  <c r="AP26" i="85" s="1"/>
  <c r="AF26" i="85"/>
  <c r="AO26" i="85" s="1"/>
  <c r="W27" i="85"/>
  <c r="AR24" i="81"/>
  <c r="AR25" i="47"/>
  <c r="AS5" i="54"/>
  <c r="AL5" i="54"/>
  <c r="AU5" i="54" s="1"/>
  <c r="AS19" i="59"/>
  <c r="AL19" i="59"/>
  <c r="AU19" i="59" s="1"/>
  <c r="AS13" i="58"/>
  <c r="AL13" i="58"/>
  <c r="AU13" i="58" s="1"/>
  <c r="AS9" i="69"/>
  <c r="AL9" i="69"/>
  <c r="AU9" i="69" s="1"/>
  <c r="AS20" i="15"/>
  <c r="AL20" i="15"/>
  <c r="AU20" i="15" s="1"/>
  <c r="AS16" i="64"/>
  <c r="AL16" i="64"/>
  <c r="AU16" i="64" s="1"/>
  <c r="AN25" i="44"/>
  <c r="AI25" i="44"/>
  <c r="X26" i="31"/>
  <c r="Y26" i="31"/>
  <c r="Z25" i="77"/>
  <c r="Y25" i="77"/>
  <c r="X25" i="77"/>
  <c r="AH25" i="28"/>
  <c r="AQ25" i="28" s="1"/>
  <c r="W23" i="91"/>
  <c r="AG22" i="91"/>
  <c r="AP22" i="91" s="1"/>
  <c r="AF22" i="91"/>
  <c r="AO22" i="91" s="1"/>
  <c r="AE22" i="91"/>
  <c r="AS9" i="14"/>
  <c r="AL9" i="14"/>
  <c r="AU9" i="14" s="1"/>
  <c r="AH24" i="95"/>
  <c r="AQ24" i="95" s="1"/>
  <c r="AH26" i="85"/>
  <c r="AQ26" i="85" s="1"/>
  <c r="AJ21" i="56"/>
  <c r="AK21" i="56"/>
  <c r="AT21" i="56" s="1"/>
  <c r="AJ15" i="56"/>
  <c r="AK15" i="56"/>
  <c r="AT15" i="56" s="1"/>
  <c r="AJ9" i="56"/>
  <c r="AK9" i="56"/>
  <c r="AT9" i="56" s="1"/>
  <c r="AS8" i="13"/>
  <c r="AL8" i="13"/>
  <c r="AU8" i="13" s="1"/>
  <c r="AS8" i="24"/>
  <c r="AL8" i="24"/>
  <c r="AU8" i="24" s="1"/>
  <c r="AJ19" i="65"/>
  <c r="AK19" i="65"/>
  <c r="AT19" i="65" s="1"/>
  <c r="AJ13" i="65"/>
  <c r="AK13" i="65"/>
  <c r="AT13" i="65" s="1"/>
  <c r="AJ7" i="65"/>
  <c r="AK7" i="65"/>
  <c r="AT7" i="65" s="1"/>
  <c r="AS9" i="49"/>
  <c r="AL9" i="49"/>
  <c r="AU9" i="49" s="1"/>
  <c r="AS20" i="58"/>
  <c r="AL20" i="58"/>
  <c r="AU20" i="58" s="1"/>
  <c r="AS16" i="69"/>
  <c r="AL16" i="69"/>
  <c r="AU16" i="69" s="1"/>
  <c r="AS21" i="15"/>
  <c r="AL21" i="15"/>
  <c r="AU21" i="15" s="1"/>
  <c r="AS17" i="64"/>
  <c r="AL17" i="64"/>
  <c r="AU17" i="64" s="1"/>
  <c r="AS12" i="14"/>
  <c r="AL12" i="14"/>
  <c r="AU12" i="14" s="1"/>
  <c r="AS4" i="68"/>
  <c r="AL4" i="68"/>
  <c r="AU4" i="68" s="1"/>
  <c r="AU25" i="68" s="1"/>
  <c r="C11" i="68" s="1"/>
  <c r="F21" i="97" s="1"/>
  <c r="Z24" i="80"/>
  <c r="Y24" i="80"/>
  <c r="X24" i="80"/>
  <c r="AS3" i="14"/>
  <c r="AL3" i="14"/>
  <c r="AU3" i="14" s="1"/>
  <c r="AR24" i="43"/>
  <c r="W27" i="47"/>
  <c r="AG26" i="47"/>
  <c r="AP26" i="47" s="1"/>
  <c r="AF26" i="47"/>
  <c r="AO26" i="47" s="1"/>
  <c r="AE26" i="47"/>
  <c r="AR24" i="26"/>
  <c r="AE24" i="38"/>
  <c r="AF24" i="38"/>
  <c r="AO24" i="38" s="1"/>
  <c r="W25" i="38"/>
  <c r="AG24" i="38"/>
  <c r="AP24" i="38" s="1"/>
  <c r="AS18" i="4"/>
  <c r="AL18" i="4"/>
  <c r="AU18" i="4" s="1"/>
  <c r="AJ4" i="15"/>
  <c r="AK4" i="15"/>
  <c r="AT4" i="15" s="1"/>
  <c r="AT25" i="15" s="1"/>
  <c r="AS22" i="15"/>
  <c r="AL22" i="15"/>
  <c r="AU22" i="15" s="1"/>
  <c r="AS18" i="64"/>
  <c r="AL18" i="64"/>
  <c r="AU18" i="64" s="1"/>
  <c r="AR24" i="27"/>
  <c r="AS5" i="59"/>
  <c r="AL5" i="59"/>
  <c r="AU5" i="59" s="1"/>
  <c r="AL23" i="53"/>
  <c r="AU23" i="53" s="1"/>
  <c r="AR23" i="53"/>
  <c r="AR25" i="53" s="1"/>
  <c r="AS5" i="14"/>
  <c r="AL5" i="14"/>
  <c r="AU5" i="14" s="1"/>
  <c r="AJ4" i="16"/>
  <c r="AK4" i="16"/>
  <c r="AT4" i="16" s="1"/>
  <c r="AT25" i="16" s="1"/>
  <c r="AS22" i="16"/>
  <c r="AL22" i="16"/>
  <c r="AU22" i="16" s="1"/>
  <c r="AS20" i="63"/>
  <c r="AL20" i="63"/>
  <c r="AU20" i="63" s="1"/>
  <c r="AR25" i="85"/>
  <c r="AJ23" i="2"/>
  <c r="AS23" i="2" s="1"/>
  <c r="AK23" i="2"/>
  <c r="AT23" i="2" s="1"/>
  <c r="AS10" i="59"/>
  <c r="AL10" i="59"/>
  <c r="AU10" i="59" s="1"/>
  <c r="AL23" i="54"/>
  <c r="AU23" i="54" s="1"/>
  <c r="AS7" i="4"/>
  <c r="AL7" i="4"/>
  <c r="AU7" i="4" s="1"/>
  <c r="AJ4" i="13"/>
  <c r="AK4" i="13"/>
  <c r="AT4" i="13" s="1"/>
  <c r="AT25" i="13" s="1"/>
  <c r="AS22" i="13"/>
  <c r="AL22" i="13"/>
  <c r="AU22" i="13" s="1"/>
  <c r="AS16" i="24"/>
  <c r="AL16" i="24"/>
  <c r="AU16" i="24" s="1"/>
  <c r="AS10" i="49"/>
  <c r="AL10" i="49"/>
  <c r="AU10" i="49" s="1"/>
  <c r="AJ20" i="60"/>
  <c r="AK20" i="60"/>
  <c r="AT20" i="60" s="1"/>
  <c r="AJ14" i="60"/>
  <c r="AK14" i="60"/>
  <c r="AT14" i="60" s="1"/>
  <c r="AJ8" i="60"/>
  <c r="AK8" i="60"/>
  <c r="AT8" i="60" s="1"/>
  <c r="AS3" i="58"/>
  <c r="AL3" i="58"/>
  <c r="AU3" i="58" s="1"/>
  <c r="AF23" i="23"/>
  <c r="AO23" i="23" s="1"/>
  <c r="AO25" i="23" s="1"/>
  <c r="AE23" i="23"/>
  <c r="AG23" i="23"/>
  <c r="AP23" i="23" s="1"/>
  <c r="AP25" i="23" s="1"/>
  <c r="AS18" i="69"/>
  <c r="AL18" i="69"/>
  <c r="AU18" i="69" s="1"/>
  <c r="Z24" i="92"/>
  <c r="Y24" i="92"/>
  <c r="X24" i="92"/>
  <c r="AS17" i="15"/>
  <c r="AL17" i="15"/>
  <c r="AU17" i="15" s="1"/>
  <c r="AS19" i="64"/>
  <c r="AL19" i="64"/>
  <c r="AU19" i="64" s="1"/>
  <c r="AR24" i="37"/>
  <c r="AH25" i="39"/>
  <c r="AQ25" i="39" s="1"/>
  <c r="AS3" i="54"/>
  <c r="AL3" i="54"/>
  <c r="AU3" i="54" s="1"/>
  <c r="AS22" i="54"/>
  <c r="AL22" i="54"/>
  <c r="AU22" i="54" s="1"/>
  <c r="AJ17" i="53"/>
  <c r="AK17" i="53"/>
  <c r="AT17" i="53" s="1"/>
  <c r="AJ11" i="53"/>
  <c r="AK11" i="53"/>
  <c r="AT11" i="53" s="1"/>
  <c r="AJ5" i="53"/>
  <c r="AK5" i="53"/>
  <c r="AT5" i="53" s="1"/>
  <c r="AJ17" i="50"/>
  <c r="AK17" i="50"/>
  <c r="AT17" i="50" s="1"/>
  <c r="AJ11" i="50"/>
  <c r="AK11" i="50"/>
  <c r="AT11" i="50" s="1"/>
  <c r="AJ5" i="50"/>
  <c r="AK5" i="50"/>
  <c r="AT5" i="50" s="1"/>
  <c r="AS12" i="59"/>
  <c r="AL12" i="59"/>
  <c r="AU12" i="59" s="1"/>
  <c r="AS3" i="49"/>
  <c r="AL3" i="49"/>
  <c r="AU3" i="49" s="1"/>
  <c r="AS12" i="13"/>
  <c r="AL12" i="13"/>
  <c r="AU12" i="13" s="1"/>
  <c r="AS12" i="24"/>
  <c r="AL12" i="24"/>
  <c r="AU12" i="24" s="1"/>
  <c r="AN25" i="94"/>
  <c r="AI25" i="94"/>
  <c r="AJ21" i="2"/>
  <c r="AK21" i="2"/>
  <c r="AT21" i="2" s="1"/>
  <c r="AJ15" i="2"/>
  <c r="AK15" i="2"/>
  <c r="AT15" i="2" s="1"/>
  <c r="AJ9" i="2"/>
  <c r="AK9" i="2"/>
  <c r="AT9" i="2" s="1"/>
  <c r="AI22" i="3"/>
  <c r="AN22" i="3"/>
  <c r="AS18" i="15"/>
  <c r="AL18" i="15"/>
  <c r="AU18" i="15" s="1"/>
  <c r="X26" i="41"/>
  <c r="Y26" i="41"/>
  <c r="AS25" i="62"/>
  <c r="AN25" i="34"/>
  <c r="AI25" i="34"/>
  <c r="AN25" i="31"/>
  <c r="AI25" i="31"/>
  <c r="AI23" i="87"/>
  <c r="AN23" i="87"/>
  <c r="AR22" i="8"/>
  <c r="AE24" i="95"/>
  <c r="W25" i="95"/>
  <c r="AG24" i="95"/>
  <c r="AP24" i="95" s="1"/>
  <c r="AF24" i="95"/>
  <c r="AO24" i="95" s="1"/>
  <c r="AS18" i="54"/>
  <c r="AL18" i="54"/>
  <c r="AU18" i="54" s="1"/>
  <c r="AS14" i="59"/>
  <c r="AL14" i="59"/>
  <c r="AU14" i="59" s="1"/>
  <c r="AJ20" i="56"/>
  <c r="AK20" i="56"/>
  <c r="AT20" i="56" s="1"/>
  <c r="AJ18" i="65"/>
  <c r="AK18" i="65"/>
  <c r="AT18" i="65" s="1"/>
  <c r="AS5" i="13"/>
  <c r="AL5" i="13"/>
  <c r="AU5" i="13" s="1"/>
  <c r="AJ4" i="14"/>
  <c r="AK4" i="14"/>
  <c r="AT4" i="14" s="1"/>
  <c r="AT25" i="14" s="1"/>
  <c r="AS13" i="63"/>
  <c r="AL13" i="63"/>
  <c r="AU13" i="63" s="1"/>
  <c r="AS4" i="51"/>
  <c r="AS25" i="51" s="1"/>
  <c r="AL4" i="51"/>
  <c r="AU4" i="51" s="1"/>
  <c r="AU25" i="51" s="1"/>
  <c r="C11" i="51" s="1"/>
  <c r="F4" i="97" s="1"/>
  <c r="AS15" i="13"/>
  <c r="AL15" i="13"/>
  <c r="AU15" i="13" s="1"/>
  <c r="AS21" i="24"/>
  <c r="AL21" i="24"/>
  <c r="AU21" i="24" s="1"/>
  <c r="AS9" i="58"/>
  <c r="AL9" i="58"/>
  <c r="AU9" i="58" s="1"/>
  <c r="AS18" i="14"/>
  <c r="AL18" i="14"/>
  <c r="AU18" i="14" s="1"/>
  <c r="AS11" i="24"/>
  <c r="AL11" i="24"/>
  <c r="AU11" i="24" s="1"/>
  <c r="AJ4" i="24"/>
  <c r="AK4" i="24"/>
  <c r="AT4" i="24" s="1"/>
  <c r="AT25" i="24" s="1"/>
  <c r="AJ7" i="60"/>
  <c r="AK7" i="60"/>
  <c r="AT7" i="60" s="1"/>
  <c r="AS22" i="58"/>
  <c r="AL22" i="58"/>
  <c r="AU22" i="58" s="1"/>
  <c r="AS5" i="16"/>
  <c r="AL5" i="16"/>
  <c r="AU5" i="16" s="1"/>
  <c r="AS21" i="54"/>
  <c r="AL21" i="54"/>
  <c r="AU21" i="54" s="1"/>
  <c r="AS11" i="13"/>
  <c r="AL11" i="13"/>
  <c r="AU11" i="13" s="1"/>
  <c r="AS19" i="14"/>
  <c r="AL19" i="14"/>
  <c r="AU19" i="14" s="1"/>
  <c r="AS16" i="63"/>
  <c r="AL16" i="63"/>
  <c r="AU16" i="63" s="1"/>
  <c r="AJ10" i="53"/>
  <c r="AK10" i="53"/>
  <c r="AT10" i="53" s="1"/>
  <c r="AJ16" i="50"/>
  <c r="AK16" i="50"/>
  <c r="AT16" i="50" s="1"/>
  <c r="AS12" i="58"/>
  <c r="AL12" i="58"/>
  <c r="AU12" i="58" s="1"/>
  <c r="AS7" i="15"/>
  <c r="AL7" i="15"/>
  <c r="AU7" i="15" s="1"/>
  <c r="AJ14" i="2"/>
  <c r="AK14" i="2"/>
  <c r="AT14" i="2" s="1"/>
  <c r="AR23" i="82"/>
  <c r="AS11" i="54"/>
  <c r="AL11" i="54"/>
  <c r="AU11" i="54" s="1"/>
  <c r="AS7" i="59"/>
  <c r="AL7" i="59"/>
  <c r="AU7" i="59" s="1"/>
  <c r="AR22" i="55"/>
  <c r="AN24" i="35"/>
  <c r="AI24" i="35"/>
  <c r="AR26" i="25"/>
  <c r="Z23" i="5"/>
  <c r="Y23" i="5"/>
  <c r="X23" i="5"/>
  <c r="AS19" i="58"/>
  <c r="AL19" i="58"/>
  <c r="AU19" i="58" s="1"/>
  <c r="AS15" i="69"/>
  <c r="AL15" i="69"/>
  <c r="AU15" i="69" s="1"/>
  <c r="AS8" i="15"/>
  <c r="AL8" i="15"/>
  <c r="AU8" i="15" s="1"/>
  <c r="AS3" i="64"/>
  <c r="AL3" i="64"/>
  <c r="AU3" i="64" s="1"/>
  <c r="AS22" i="64"/>
  <c r="AL22" i="64"/>
  <c r="AU22" i="64" s="1"/>
  <c r="AS15" i="54"/>
  <c r="AL15" i="54"/>
  <c r="AU15" i="54" s="1"/>
  <c r="AH25" i="37"/>
  <c r="AQ25" i="37" s="1"/>
  <c r="Z25" i="28"/>
  <c r="AS4" i="62"/>
  <c r="AL4" i="62"/>
  <c r="AU4" i="62" s="1"/>
  <c r="AU25" i="62" s="1"/>
  <c r="C11" i="62" s="1"/>
  <c r="F15" i="97" s="1"/>
  <c r="AS15" i="14"/>
  <c r="AL15" i="14"/>
  <c r="AU15" i="14" s="1"/>
  <c r="AJ19" i="56"/>
  <c r="AK19" i="56"/>
  <c r="AT19" i="56" s="1"/>
  <c r="AJ13" i="56"/>
  <c r="AK13" i="56"/>
  <c r="AT13" i="56" s="1"/>
  <c r="AJ7" i="56"/>
  <c r="AK7" i="56"/>
  <c r="AT7" i="56" s="1"/>
  <c r="AS14" i="13"/>
  <c r="AL14" i="13"/>
  <c r="AU14" i="13" s="1"/>
  <c r="AS14" i="24"/>
  <c r="AL14" i="24"/>
  <c r="AU14" i="24" s="1"/>
  <c r="AJ17" i="65"/>
  <c r="AK17" i="65"/>
  <c r="AT17" i="65" s="1"/>
  <c r="AJ11" i="65"/>
  <c r="AK11" i="65"/>
  <c r="AT11" i="65" s="1"/>
  <c r="AJ5" i="65"/>
  <c r="AK5" i="65"/>
  <c r="AT5" i="65" s="1"/>
  <c r="AS8" i="58"/>
  <c r="AL8" i="58"/>
  <c r="AU8" i="58" s="1"/>
  <c r="AS3" i="69"/>
  <c r="AL3" i="69"/>
  <c r="AU3" i="69" s="1"/>
  <c r="AS22" i="69"/>
  <c r="AL22" i="69"/>
  <c r="AU22" i="69" s="1"/>
  <c r="AS9" i="15"/>
  <c r="AL9" i="15"/>
  <c r="AU9" i="15" s="1"/>
  <c r="AS5" i="64"/>
  <c r="AL5" i="64"/>
  <c r="AU5" i="64" s="1"/>
  <c r="AS9" i="63"/>
  <c r="AL9" i="63"/>
  <c r="AU9" i="63" s="1"/>
  <c r="AH23" i="8"/>
  <c r="AQ23" i="8" s="1"/>
  <c r="AQ25" i="8" s="1"/>
  <c r="AX22" i="8"/>
  <c r="S22" i="8" s="1"/>
  <c r="AC22" i="8" s="1"/>
  <c r="AB23" i="8" s="1"/>
  <c r="AZ3" i="8"/>
  <c r="AR23" i="76"/>
  <c r="AL23" i="49"/>
  <c r="AU23" i="49" s="1"/>
  <c r="AH24" i="45"/>
  <c r="AQ24" i="45" s="1"/>
  <c r="AR22" i="11"/>
  <c r="AR23" i="74"/>
  <c r="AR23" i="79"/>
  <c r="AF23" i="42"/>
  <c r="AO23" i="42" s="1"/>
  <c r="AE23" i="42"/>
  <c r="W24" i="42"/>
  <c r="AG23" i="42"/>
  <c r="AP23" i="42" s="1"/>
  <c r="AS10" i="15"/>
  <c r="AL10" i="15"/>
  <c r="AU10" i="15" s="1"/>
  <c r="AS6" i="64"/>
  <c r="AL6" i="64"/>
  <c r="AU6" i="64" s="1"/>
  <c r="AS4" i="18"/>
  <c r="AL4" i="18"/>
  <c r="AU4" i="18" s="1"/>
  <c r="AU25" i="18" s="1"/>
  <c r="C11" i="18" s="1"/>
  <c r="AS11" i="14"/>
  <c r="AL11" i="14"/>
  <c r="AU11" i="14" s="1"/>
  <c r="AS10" i="16"/>
  <c r="AL10" i="16"/>
  <c r="AU10" i="16" s="1"/>
  <c r="AS8" i="63"/>
  <c r="AL8" i="63"/>
  <c r="AU8" i="63" s="1"/>
  <c r="AS11" i="49"/>
  <c r="AL11" i="49"/>
  <c r="AU11" i="49" s="1"/>
  <c r="AS16" i="59"/>
  <c r="AL16" i="59"/>
  <c r="AU16" i="59" s="1"/>
  <c r="AN23" i="2"/>
  <c r="AN25" i="2" s="1"/>
  <c r="AI23" i="2"/>
  <c r="AS13" i="4"/>
  <c r="AL13" i="4"/>
  <c r="AU13" i="4" s="1"/>
  <c r="AS10" i="13"/>
  <c r="AL10" i="13"/>
  <c r="AU10" i="13" s="1"/>
  <c r="AS3" i="24"/>
  <c r="AL3" i="24"/>
  <c r="AU3" i="24" s="1"/>
  <c r="AS22" i="24"/>
  <c r="AL22" i="24"/>
  <c r="AU22" i="24" s="1"/>
  <c r="AJ18" i="60"/>
  <c r="AK18" i="60"/>
  <c r="AT18" i="60" s="1"/>
  <c r="AJ12" i="60"/>
  <c r="AK12" i="60"/>
  <c r="AT12" i="60" s="1"/>
  <c r="AJ6" i="60"/>
  <c r="AK6" i="60"/>
  <c r="AT6" i="60" s="1"/>
  <c r="AS6" i="69"/>
  <c r="AL6" i="69"/>
  <c r="AU6" i="69" s="1"/>
  <c r="AS5" i="15"/>
  <c r="AL5" i="15"/>
  <c r="AU5" i="15" s="1"/>
  <c r="AS7" i="64"/>
  <c r="AL7" i="64"/>
  <c r="AU7" i="64" s="1"/>
  <c r="AR24" i="39"/>
  <c r="AI23" i="56"/>
  <c r="AN23" i="56"/>
  <c r="AN25" i="56" s="1"/>
  <c r="AR23" i="65"/>
  <c r="AR25" i="65" s="1"/>
  <c r="AL23" i="65"/>
  <c r="AU23" i="65" s="1"/>
  <c r="Z25" i="39"/>
  <c r="AJ4" i="63"/>
  <c r="AK4" i="63"/>
  <c r="AT4" i="63" s="1"/>
  <c r="AT25" i="63" s="1"/>
  <c r="AI24" i="29"/>
  <c r="AN24" i="29"/>
  <c r="AS10" i="54"/>
  <c r="AL10" i="54"/>
  <c r="AU10" i="54" s="1"/>
  <c r="AJ21" i="53"/>
  <c r="AK21" i="53"/>
  <c r="AT21" i="53" s="1"/>
  <c r="AJ15" i="53"/>
  <c r="AK15" i="53"/>
  <c r="AT15" i="53" s="1"/>
  <c r="AJ9" i="53"/>
  <c r="AK9" i="53"/>
  <c r="AT9" i="53" s="1"/>
  <c r="AJ21" i="50"/>
  <c r="AK21" i="50"/>
  <c r="AT21" i="50" s="1"/>
  <c r="AJ15" i="50"/>
  <c r="AK15" i="50"/>
  <c r="AT15" i="50" s="1"/>
  <c r="AJ9" i="50"/>
  <c r="AK9" i="50"/>
  <c r="AT9" i="50" s="1"/>
  <c r="AS18" i="59"/>
  <c r="AL18" i="59"/>
  <c r="AU18" i="59" s="1"/>
  <c r="AH24" i="74"/>
  <c r="AQ24" i="74" s="1"/>
  <c r="AR23" i="38"/>
  <c r="AS18" i="13"/>
  <c r="AL18" i="13"/>
  <c r="AU18" i="13" s="1"/>
  <c r="AS18" i="24"/>
  <c r="AL18" i="24"/>
  <c r="AU18" i="24" s="1"/>
  <c r="AJ19" i="2"/>
  <c r="AK19" i="2"/>
  <c r="AT19" i="2" s="1"/>
  <c r="AJ13" i="2"/>
  <c r="AK13" i="2"/>
  <c r="AT13" i="2" s="1"/>
  <c r="AJ7" i="2"/>
  <c r="AK7" i="2"/>
  <c r="AT7" i="2" s="1"/>
  <c r="AS17" i="59"/>
  <c r="AL17" i="59"/>
  <c r="AU17" i="59" s="1"/>
  <c r="AS17" i="24"/>
  <c r="AL17" i="24"/>
  <c r="AU17" i="24" s="1"/>
  <c r="X24" i="48"/>
  <c r="Y24" i="48"/>
  <c r="AS19" i="16"/>
  <c r="AL19" i="16"/>
  <c r="AU19" i="16" s="1"/>
  <c r="AS13" i="13"/>
  <c r="AL13" i="13"/>
  <c r="AU13" i="13" s="1"/>
  <c r="AJ8" i="56"/>
  <c r="AK8" i="56"/>
  <c r="AT8" i="56" s="1"/>
  <c r="AJ6" i="65"/>
  <c r="AK6" i="65"/>
  <c r="AT6" i="65" s="1"/>
  <c r="AJ4" i="69"/>
  <c r="AK4" i="69"/>
  <c r="AT4" i="69" s="1"/>
  <c r="AT25" i="69" s="1"/>
  <c r="AR23" i="95"/>
  <c r="AS4" i="19"/>
  <c r="AL4" i="19"/>
  <c r="AU4" i="19" s="1"/>
  <c r="AU25" i="19" s="1"/>
  <c r="C11" i="19" s="1"/>
  <c r="AS21" i="16"/>
  <c r="AL21" i="16"/>
  <c r="AU21" i="16" s="1"/>
  <c r="AS4" i="71"/>
  <c r="AL4" i="71"/>
  <c r="AU4" i="71" s="1"/>
  <c r="Z27" i="36"/>
  <c r="X27" i="36"/>
  <c r="Y27" i="36"/>
  <c r="AF25" i="81"/>
  <c r="AO25" i="81" s="1"/>
  <c r="AE25" i="81"/>
  <c r="W26" i="81"/>
  <c r="AG25" i="81"/>
  <c r="AP25" i="81" s="1"/>
  <c r="AJ13" i="60"/>
  <c r="AK13" i="60"/>
  <c r="AT13" i="60" s="1"/>
  <c r="AH23" i="61"/>
  <c r="AQ23" i="61" s="1"/>
  <c r="AQ25" i="61" s="1"/>
  <c r="AZ3" i="61"/>
  <c r="AX22" i="61" s="1"/>
  <c r="S22" i="61" s="1"/>
  <c r="AC22" i="61" s="1"/>
  <c r="AB23" i="61" s="1"/>
  <c r="AS25" i="68"/>
  <c r="AJ22" i="53"/>
  <c r="AK22" i="53"/>
  <c r="AT22" i="53" s="1"/>
  <c r="AJ3" i="53"/>
  <c r="AB4" i="53"/>
  <c r="AB4" i="50"/>
  <c r="AJ3" i="50"/>
  <c r="AF24" i="79"/>
  <c r="AO24" i="79" s="1"/>
  <c r="AE24" i="79"/>
  <c r="W25" i="79"/>
  <c r="AG24" i="79"/>
  <c r="AP24" i="79" s="1"/>
  <c r="AS8" i="69"/>
  <c r="AL8" i="69"/>
  <c r="AU8" i="69" s="1"/>
  <c r="AS9" i="64"/>
  <c r="AL9" i="64"/>
  <c r="AU9" i="64" s="1"/>
  <c r="AJ8" i="2"/>
  <c r="AK8" i="2"/>
  <c r="AT8" i="2" s="1"/>
  <c r="AN25" i="83"/>
  <c r="AI25" i="83"/>
  <c r="AI23" i="22"/>
  <c r="AN23" i="22"/>
  <c r="AN25" i="22" s="1"/>
  <c r="AH24" i="76"/>
  <c r="AQ24" i="76" s="1"/>
  <c r="AS8" i="14"/>
  <c r="AL8" i="14"/>
  <c r="AU8" i="14" s="1"/>
  <c r="AS7" i="16"/>
  <c r="AL7" i="16"/>
  <c r="AU7" i="16" s="1"/>
  <c r="AS17" i="63"/>
  <c r="AL17" i="63"/>
  <c r="AU17" i="63" s="1"/>
  <c r="AR23" i="75"/>
  <c r="AR23" i="45"/>
  <c r="AS16" i="4"/>
  <c r="AL16" i="4"/>
  <c r="AU16" i="4" s="1"/>
  <c r="AS6" i="49"/>
  <c r="AL6" i="49"/>
  <c r="AU6" i="49" s="1"/>
  <c r="AS19" i="13"/>
  <c r="AL19" i="13"/>
  <c r="AU19" i="13" s="1"/>
  <c r="AS7" i="24"/>
  <c r="AL7" i="24"/>
  <c r="AU7" i="24" s="1"/>
  <c r="AI22" i="5"/>
  <c r="AN22" i="5"/>
  <c r="AI24" i="89"/>
  <c r="AN24" i="89"/>
  <c r="Z26" i="44"/>
  <c r="Y26" i="44"/>
  <c r="X26" i="44"/>
  <c r="AH24" i="73"/>
  <c r="AQ24" i="73" s="1"/>
  <c r="AH26" i="78"/>
  <c r="AQ26" i="78" s="1"/>
  <c r="AN24" i="77"/>
  <c r="AI24" i="77"/>
  <c r="AS8" i="64"/>
  <c r="AL8" i="64"/>
  <c r="AU8" i="64" s="1"/>
  <c r="AH24" i="46"/>
  <c r="AQ24" i="46" s="1"/>
  <c r="AS25" i="19"/>
  <c r="AS8" i="16"/>
  <c r="AL8" i="16"/>
  <c r="AU8" i="16" s="1"/>
  <c r="AS6" i="63"/>
  <c r="AL6" i="63"/>
  <c r="AU6" i="63" s="1"/>
  <c r="AS6" i="54"/>
  <c r="AL6" i="54"/>
  <c r="AU6" i="54" s="1"/>
  <c r="AS4" i="67"/>
  <c r="AS25" i="67" s="1"/>
  <c r="AL4" i="67"/>
  <c r="AU4" i="67" s="1"/>
  <c r="AU25" i="67" s="1"/>
  <c r="C11" i="67" s="1"/>
  <c r="F20" i="97" s="1"/>
  <c r="AS4" i="17"/>
  <c r="AL4" i="17"/>
  <c r="AU4" i="17" s="1"/>
  <c r="AS20" i="59"/>
  <c r="AL20" i="59"/>
  <c r="AU20" i="59" s="1"/>
  <c r="AR25" i="78"/>
  <c r="AJ18" i="56"/>
  <c r="AK18" i="56"/>
  <c r="AT18" i="56" s="1"/>
  <c r="AJ12" i="56"/>
  <c r="AK12" i="56"/>
  <c r="AT12" i="56" s="1"/>
  <c r="AJ6" i="56"/>
  <c r="AK6" i="56"/>
  <c r="AT6" i="56" s="1"/>
  <c r="AS5" i="4"/>
  <c r="AL5" i="4"/>
  <c r="AU5" i="4" s="1"/>
  <c r="AJ22" i="65"/>
  <c r="AK22" i="65"/>
  <c r="AT22" i="65" s="1"/>
  <c r="AJ16" i="65"/>
  <c r="AK16" i="65"/>
  <c r="AT16" i="65" s="1"/>
  <c r="AJ10" i="65"/>
  <c r="AK10" i="65"/>
  <c r="AT10" i="65" s="1"/>
  <c r="AB4" i="65"/>
  <c r="AJ3" i="65"/>
  <c r="AR23" i="46"/>
  <c r="AI23" i="80"/>
  <c r="AN23" i="80"/>
  <c r="AH24" i="82"/>
  <c r="AQ24" i="82" s="1"/>
  <c r="AS25" i="18"/>
  <c r="AS10" i="14"/>
  <c r="AL10" i="14"/>
  <c r="AU10" i="14" s="1"/>
  <c r="AS9" i="16"/>
  <c r="AL9" i="16"/>
  <c r="AU9" i="16" s="1"/>
  <c r="AS19" i="63"/>
  <c r="AL19" i="63"/>
  <c r="AU19" i="63" s="1"/>
  <c r="AS4" i="12"/>
  <c r="AL4" i="12"/>
  <c r="AU4" i="12" s="1"/>
  <c r="AU25" i="12" s="1"/>
  <c r="C11" i="12" s="1"/>
  <c r="AX23" i="22"/>
  <c r="S23" i="22" s="1"/>
  <c r="AC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S19" i="54"/>
  <c r="AL19" i="54"/>
  <c r="AU19" i="54" s="1"/>
  <c r="AS15" i="59"/>
  <c r="AL15" i="59"/>
  <c r="AU15" i="59" s="1"/>
  <c r="AX3" i="10"/>
  <c r="S3" i="10" s="1"/>
  <c r="AC3" i="10" s="1"/>
  <c r="AX23" i="10"/>
  <c r="S23" i="10" s="1"/>
  <c r="AC2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S21" i="13"/>
  <c r="AL21" i="13"/>
  <c r="AU21" i="13" s="1"/>
  <c r="AS9" i="24"/>
  <c r="AL9" i="24"/>
  <c r="AU9" i="24" s="1"/>
  <c r="AS21" i="49"/>
  <c r="AL21" i="49"/>
  <c r="AU21" i="49" s="1"/>
  <c r="AS15" i="58"/>
  <c r="AL15" i="58"/>
  <c r="AU15" i="58" s="1"/>
  <c r="AS5" i="69"/>
  <c r="AL5" i="69"/>
  <c r="AU5" i="69" s="1"/>
  <c r="AS17" i="16"/>
  <c r="AL17" i="16"/>
  <c r="AU17" i="16" s="1"/>
  <c r="AS20" i="4"/>
  <c r="AL20" i="4"/>
  <c r="AU20" i="4" s="1"/>
  <c r="AS5" i="58"/>
  <c r="AL5" i="58"/>
  <c r="AU5" i="58" s="1"/>
  <c r="AS12" i="15"/>
  <c r="AL12" i="15"/>
  <c r="AU12" i="15" s="1"/>
  <c r="AH24" i="33"/>
  <c r="AQ24" i="33" s="1"/>
  <c r="AS14" i="54"/>
  <c r="AL14" i="54"/>
  <c r="AU14" i="54" s="1"/>
  <c r="AS3" i="59"/>
  <c r="AL3" i="59"/>
  <c r="AU3" i="59" s="1"/>
  <c r="AX23" i="72"/>
  <c r="S23" i="72" s="1"/>
  <c r="AC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J17" i="60"/>
  <c r="AK17" i="60"/>
  <c r="AT17" i="60" s="1"/>
  <c r="AJ11" i="60"/>
  <c r="AK11" i="60"/>
  <c r="AT11" i="60" s="1"/>
  <c r="AJ5" i="60"/>
  <c r="AK5" i="60"/>
  <c r="AT5" i="60" s="1"/>
  <c r="AS10" i="58"/>
  <c r="AL10" i="58"/>
  <c r="AU10" i="58" s="1"/>
  <c r="AS15" i="63"/>
  <c r="AL15" i="63"/>
  <c r="AU15" i="63" s="1"/>
  <c r="AH25" i="43"/>
  <c r="AQ25" i="43" s="1"/>
  <c r="AS16" i="49"/>
  <c r="AL16" i="49"/>
  <c r="AU16" i="49" s="1"/>
  <c r="AS15" i="49"/>
  <c r="AL15" i="49"/>
  <c r="AU15" i="49" s="1"/>
  <c r="AH26" i="30"/>
  <c r="AQ26" i="30" s="1"/>
  <c r="AU25" i="71"/>
  <c r="C11" i="71" s="1"/>
  <c r="F24" i="97" s="1"/>
  <c r="AS12" i="49"/>
  <c r="AL12" i="49"/>
  <c r="AU12" i="49" s="1"/>
  <c r="AS7" i="14"/>
  <c r="AL7" i="14"/>
  <c r="AU7" i="14" s="1"/>
  <c r="AS6" i="16"/>
  <c r="AL6" i="16"/>
  <c r="AU6" i="16" s="1"/>
  <c r="AS3" i="63"/>
  <c r="AL3" i="63"/>
  <c r="AU3" i="63" s="1"/>
  <c r="AS22" i="63"/>
  <c r="AL22" i="63"/>
  <c r="AU22" i="63" s="1"/>
  <c r="AN23" i="93"/>
  <c r="AI23" i="93"/>
  <c r="AJ20" i="53"/>
  <c r="AK20" i="53"/>
  <c r="AT20" i="53" s="1"/>
  <c r="AJ14" i="53"/>
  <c r="AK14" i="53"/>
  <c r="AT14" i="53" s="1"/>
  <c r="AJ8" i="53"/>
  <c r="AK8" i="53"/>
  <c r="AT8" i="53" s="1"/>
  <c r="AJ20" i="50"/>
  <c r="AK20" i="50"/>
  <c r="AT20" i="50" s="1"/>
  <c r="AJ14" i="50"/>
  <c r="AK14" i="50"/>
  <c r="AT14" i="50" s="1"/>
  <c r="AJ8" i="50"/>
  <c r="AK8" i="50"/>
  <c r="AT8" i="50" s="1"/>
  <c r="AR24" i="90"/>
  <c r="AH25" i="26"/>
  <c r="AQ25" i="26" s="1"/>
  <c r="AS21" i="4"/>
  <c r="AL21" i="4"/>
  <c r="AU21" i="4" s="1"/>
  <c r="Z26" i="94"/>
  <c r="Y26" i="94"/>
  <c r="X26" i="94"/>
  <c r="AS18" i="58"/>
  <c r="AL18" i="58"/>
  <c r="AU18" i="58" s="1"/>
  <c r="AS14" i="69"/>
  <c r="AL14" i="69"/>
  <c r="AU14" i="69" s="1"/>
  <c r="AS13" i="15"/>
  <c r="AL13" i="15"/>
  <c r="AU13" i="15" s="1"/>
  <c r="AS15" i="64"/>
  <c r="AL15" i="64"/>
  <c r="AU15" i="64" s="1"/>
  <c r="AH26" i="88"/>
  <c r="AQ26" i="88" s="1"/>
  <c r="AJ18" i="2"/>
  <c r="AK18" i="2"/>
  <c r="AT18" i="2" s="1"/>
  <c r="AJ12" i="2"/>
  <c r="AK12" i="2"/>
  <c r="AT12" i="2" s="1"/>
  <c r="AJ6" i="2"/>
  <c r="AK6" i="2"/>
  <c r="AT6" i="2" s="1"/>
  <c r="AH27" i="25"/>
  <c r="AQ27" i="25" s="1"/>
  <c r="AI25" i="41"/>
  <c r="AN25" i="41"/>
  <c r="AI24" i="40"/>
  <c r="AN24" i="40"/>
  <c r="Y24" i="32"/>
  <c r="X24" i="32"/>
  <c r="AS8" i="49"/>
  <c r="AL8" i="49"/>
  <c r="AU8" i="49" s="1"/>
  <c r="AS19" i="24"/>
  <c r="AL19" i="24"/>
  <c r="AU19" i="24" s="1"/>
  <c r="AH23" i="55"/>
  <c r="AQ23" i="55" s="1"/>
  <c r="AQ25" i="55" s="1"/>
  <c r="AZ3" i="55"/>
  <c r="AS7" i="69"/>
  <c r="AL7" i="69"/>
  <c r="AU7" i="69" s="1"/>
  <c r="AS20" i="16"/>
  <c r="AL20" i="16"/>
  <c r="AU20" i="16" s="1"/>
  <c r="AJ14" i="56"/>
  <c r="AK14" i="56"/>
  <c r="AT14" i="56" s="1"/>
  <c r="Y24" i="96"/>
  <c r="Z24" i="96" s="1"/>
  <c r="X24" i="96"/>
  <c r="AS17" i="4"/>
  <c r="AL17" i="4"/>
  <c r="AU17" i="4" s="1"/>
  <c r="AJ12" i="65"/>
  <c r="AK12" i="65"/>
  <c r="AT12" i="65" s="1"/>
  <c r="AS6" i="15"/>
  <c r="AL6" i="15"/>
  <c r="AU6" i="15" s="1"/>
  <c r="AS22" i="14"/>
  <c r="AL22" i="14"/>
  <c r="AU22" i="14" s="1"/>
  <c r="AS9" i="59"/>
  <c r="AL9" i="59"/>
  <c r="AU9" i="59" s="1"/>
  <c r="AS19" i="49"/>
  <c r="AL19" i="49"/>
  <c r="AU19" i="49" s="1"/>
  <c r="AS6" i="4"/>
  <c r="AL6" i="4"/>
  <c r="AU6" i="4" s="1"/>
  <c r="AJ23" i="60"/>
  <c r="AS23" i="60" s="1"/>
  <c r="AK23" i="60"/>
  <c r="AT23" i="60" s="1"/>
  <c r="AS17" i="69"/>
  <c r="AL17" i="69"/>
  <c r="AU17" i="69" s="1"/>
  <c r="AH24" i="75"/>
  <c r="AQ24" i="75" s="1"/>
  <c r="AS8" i="54"/>
  <c r="AL8" i="54"/>
  <c r="AU8" i="54" s="1"/>
  <c r="AJ19" i="60"/>
  <c r="AK19" i="60"/>
  <c r="AT19" i="60" s="1"/>
  <c r="AK4" i="58"/>
  <c r="AT4" i="58" s="1"/>
  <c r="AT25" i="58" s="1"/>
  <c r="AJ4" i="58"/>
  <c r="AS18" i="16"/>
  <c r="AL18" i="16"/>
  <c r="AU18" i="16" s="1"/>
  <c r="AJ16" i="53"/>
  <c r="AK16" i="53"/>
  <c r="AT16" i="53" s="1"/>
  <c r="AJ22" i="50"/>
  <c r="AK22" i="50"/>
  <c r="AT22" i="50" s="1"/>
  <c r="AJ10" i="50"/>
  <c r="AK10" i="50"/>
  <c r="AT10" i="50" s="1"/>
  <c r="AS15" i="4"/>
  <c r="AL15" i="4"/>
  <c r="AU15" i="4" s="1"/>
  <c r="AJ20" i="2"/>
  <c r="AK20" i="2"/>
  <c r="AT20" i="2" s="1"/>
  <c r="AS17" i="54"/>
  <c r="AL17" i="54"/>
  <c r="AU17" i="54" s="1"/>
  <c r="AS5" i="49"/>
  <c r="AL5" i="49"/>
  <c r="AU5" i="49" s="1"/>
  <c r="AS13" i="59"/>
  <c r="AL13" i="59"/>
  <c r="AU13" i="59" s="1"/>
  <c r="AH25" i="90"/>
  <c r="AQ25" i="90" s="1"/>
  <c r="Z25" i="35"/>
  <c r="Y25" i="35"/>
  <c r="X25" i="35"/>
  <c r="AJ4" i="4"/>
  <c r="AK4" i="4"/>
  <c r="AT4" i="4" s="1"/>
  <c r="AT25" i="4" s="1"/>
  <c r="AS7" i="58"/>
  <c r="AL7" i="58"/>
  <c r="AU7" i="58" s="1"/>
  <c r="AS21" i="69"/>
  <c r="AL21" i="69"/>
  <c r="AU21" i="69" s="1"/>
  <c r="Y26" i="34"/>
  <c r="X26" i="34"/>
  <c r="AS14" i="15"/>
  <c r="AL14" i="15"/>
  <c r="AU14" i="15" s="1"/>
  <c r="AS10" i="64"/>
  <c r="AL10" i="64"/>
  <c r="AU10" i="64" s="1"/>
  <c r="AS4" i="6"/>
  <c r="AS25" i="6" s="1"/>
  <c r="AL4" i="6"/>
  <c r="AU4" i="6" s="1"/>
  <c r="AU25" i="6" s="1"/>
  <c r="C11" i="6" s="1"/>
  <c r="Z26" i="78"/>
  <c r="X24" i="87"/>
  <c r="Y24" i="87"/>
  <c r="Z25" i="37"/>
  <c r="AH25" i="27"/>
  <c r="AQ25" i="27" s="1"/>
  <c r="AS20" i="49"/>
  <c r="AL20" i="49"/>
  <c r="AU20" i="49" s="1"/>
  <c r="AS21" i="14"/>
  <c r="AL21" i="14"/>
  <c r="AU21" i="14" s="1"/>
  <c r="AF25" i="84"/>
  <c r="AO25" i="84" s="1"/>
  <c r="AE25" i="84"/>
  <c r="W26" i="84"/>
  <c r="AG25" i="84"/>
  <c r="AP25" i="84" s="1"/>
  <c r="AJ17" i="56"/>
  <c r="AK17" i="56"/>
  <c r="AT17" i="56" s="1"/>
  <c r="AJ11" i="56"/>
  <c r="AK11" i="56"/>
  <c r="AT11" i="56" s="1"/>
  <c r="AJ5" i="56"/>
  <c r="AK5" i="56"/>
  <c r="AT5" i="56" s="1"/>
  <c r="AN23" i="96"/>
  <c r="AI23" i="96"/>
  <c r="AI23" i="10"/>
  <c r="AN23" i="10"/>
  <c r="AN25" i="10" s="1"/>
  <c r="AS20" i="13"/>
  <c r="AL20" i="13"/>
  <c r="AU20" i="13" s="1"/>
  <c r="AS20" i="24"/>
  <c r="AL20" i="24"/>
  <c r="AU20" i="24" s="1"/>
  <c r="AJ21" i="65"/>
  <c r="AK21" i="65"/>
  <c r="AT21" i="65" s="1"/>
  <c r="AJ15" i="65"/>
  <c r="AK15" i="65"/>
  <c r="AT15" i="65" s="1"/>
  <c r="AJ9" i="65"/>
  <c r="AK9" i="65"/>
  <c r="AT9" i="65" s="1"/>
  <c r="AS14" i="58"/>
  <c r="AL14" i="58"/>
  <c r="AU14" i="58" s="1"/>
  <c r="AS10" i="69"/>
  <c r="AL10" i="69"/>
  <c r="AU10" i="69" s="1"/>
  <c r="AS15" i="15"/>
  <c r="AL15" i="15"/>
  <c r="AU15" i="15" s="1"/>
  <c r="AS11" i="64"/>
  <c r="AL11" i="64"/>
  <c r="AU11" i="64" s="1"/>
  <c r="AS11" i="16"/>
  <c r="AL11" i="16"/>
  <c r="AU11" i="16" s="1"/>
  <c r="AS9" i="54"/>
  <c r="AL9" i="54"/>
  <c r="AU9" i="54" s="1"/>
  <c r="AS7" i="49"/>
  <c r="AL7" i="49"/>
  <c r="AU7" i="49" s="1"/>
  <c r="AH26" i="47"/>
  <c r="AQ26" i="47" s="1"/>
  <c r="AX22" i="22"/>
  <c r="S22" i="22" s="1"/>
  <c r="AC22" i="22" s="1"/>
  <c r="AB23" i="22" s="1"/>
  <c r="AU25" i="17"/>
  <c r="C11" i="17" s="1"/>
  <c r="AS12" i="4"/>
  <c r="AL12" i="4"/>
  <c r="AU12" i="4" s="1"/>
  <c r="AX22" i="10"/>
  <c r="S22" i="10" s="1"/>
  <c r="AC22" i="10" s="1"/>
  <c r="AB23" i="10" s="1"/>
  <c r="AS16" i="15"/>
  <c r="AL16" i="15"/>
  <c r="AU16" i="15" s="1"/>
  <c r="AS12" i="64"/>
  <c r="AL12" i="64"/>
  <c r="AU12" i="64" s="1"/>
  <c r="AR24" i="28"/>
  <c r="AR21" i="91"/>
  <c r="AN26" i="36"/>
  <c r="AI26" i="36"/>
  <c r="Z24" i="33"/>
  <c r="AR22" i="61"/>
  <c r="AS14" i="49"/>
  <c r="AL14" i="49"/>
  <c r="AU14" i="49" s="1"/>
  <c r="AS17" i="14"/>
  <c r="AL17" i="14"/>
  <c r="AU17" i="14" s="1"/>
  <c r="AS16" i="16"/>
  <c r="AL16" i="16"/>
  <c r="AU16" i="16" s="1"/>
  <c r="AS14" i="63"/>
  <c r="AL14" i="63"/>
  <c r="AU14" i="63" s="1"/>
  <c r="AH23" i="11"/>
  <c r="AQ23" i="11" s="1"/>
  <c r="AQ25" i="11" s="1"/>
  <c r="AZ3" i="11"/>
  <c r="AJ4" i="59"/>
  <c r="AK4" i="59"/>
  <c r="AT4" i="59" s="1"/>
  <c r="AT25" i="59" s="1"/>
  <c r="AS22" i="59"/>
  <c r="AL22" i="59"/>
  <c r="AU22" i="59" s="1"/>
  <c r="AX22" i="72"/>
  <c r="S22" i="72" s="1"/>
  <c r="AC22" i="72" s="1"/>
  <c r="AB23" i="72" s="1"/>
  <c r="AS19" i="4"/>
  <c r="AL19" i="4"/>
  <c r="AU19" i="4" s="1"/>
  <c r="AS16" i="13"/>
  <c r="AL16" i="13"/>
  <c r="AU16" i="13" s="1"/>
  <c r="AS10" i="24"/>
  <c r="AL10" i="24"/>
  <c r="AU10" i="24" s="1"/>
  <c r="AJ22" i="60"/>
  <c r="AK22" i="60"/>
  <c r="AT22" i="60" s="1"/>
  <c r="AJ16" i="60"/>
  <c r="AK16" i="60"/>
  <c r="AT16" i="60" s="1"/>
  <c r="AJ10" i="60"/>
  <c r="AK10" i="60"/>
  <c r="AT10" i="60" s="1"/>
  <c r="AB4" i="60"/>
  <c r="AJ3" i="60"/>
  <c r="AS12" i="69"/>
  <c r="AL12" i="69"/>
  <c r="AU12" i="69" s="1"/>
  <c r="AI23" i="50"/>
  <c r="AN23" i="50"/>
  <c r="AN25" i="50" s="1"/>
  <c r="AN23" i="92"/>
  <c r="AI23" i="92"/>
  <c r="AS11" i="15"/>
  <c r="AL11" i="15"/>
  <c r="AU11" i="15" s="1"/>
  <c r="AS13" i="64"/>
  <c r="AL13" i="64"/>
  <c r="AU13" i="64" s="1"/>
  <c r="AS14" i="64"/>
  <c r="AL14" i="64"/>
  <c r="AU14" i="64" s="1"/>
  <c r="AS25" i="71"/>
  <c r="AR23" i="73"/>
  <c r="X25" i="29"/>
  <c r="Y25" i="29"/>
  <c r="AS16" i="54"/>
  <c r="AL16" i="54"/>
  <c r="AU16" i="54" s="1"/>
  <c r="AJ19" i="53"/>
  <c r="AK19" i="53"/>
  <c r="AT19" i="53" s="1"/>
  <c r="AJ13" i="53"/>
  <c r="AK13" i="53"/>
  <c r="AT13" i="53" s="1"/>
  <c r="AJ7" i="53"/>
  <c r="AK7" i="53"/>
  <c r="AT7" i="53" s="1"/>
  <c r="AJ19" i="50"/>
  <c r="AK19" i="50"/>
  <c r="AT19" i="50" s="1"/>
  <c r="AJ13" i="50"/>
  <c r="AK13" i="50"/>
  <c r="AT13" i="50" s="1"/>
  <c r="AJ7" i="50"/>
  <c r="AK7" i="50"/>
  <c r="AT7" i="50" s="1"/>
  <c r="AS6" i="59"/>
  <c r="AL6" i="59"/>
  <c r="AU6" i="59" s="1"/>
  <c r="W25" i="74"/>
  <c r="AG24" i="74"/>
  <c r="AP24" i="74" s="1"/>
  <c r="AF24" i="74"/>
  <c r="AO24" i="74" s="1"/>
  <c r="AE24" i="74"/>
  <c r="AS6" i="13"/>
  <c r="AL6" i="13"/>
  <c r="AU6" i="13" s="1"/>
  <c r="AS6" i="24"/>
  <c r="AL6" i="24"/>
  <c r="AU6" i="24" s="1"/>
  <c r="Z26" i="88"/>
  <c r="AJ17" i="2"/>
  <c r="AK17" i="2"/>
  <c r="AT17" i="2" s="1"/>
  <c r="AJ11" i="2"/>
  <c r="AK11" i="2"/>
  <c r="AT11" i="2" s="1"/>
  <c r="AJ5" i="2"/>
  <c r="AK5" i="2"/>
  <c r="AT5" i="2" s="1"/>
  <c r="Y23" i="3"/>
  <c r="X23" i="3"/>
  <c r="Y26" i="83"/>
  <c r="Z26" i="83" s="1"/>
  <c r="X26" i="83"/>
  <c r="AS13" i="69"/>
  <c r="AL13" i="69"/>
  <c r="AU13" i="69" s="1"/>
  <c r="AI23" i="48"/>
  <c r="AN23" i="48"/>
  <c r="AS11" i="63"/>
  <c r="AL11" i="63"/>
  <c r="AU11" i="63" s="1"/>
  <c r="AS10" i="4"/>
  <c r="AL10" i="4"/>
  <c r="AU10" i="4" s="1"/>
  <c r="AJ4" i="64"/>
  <c r="AK4" i="64"/>
  <c r="AT4" i="64" s="1"/>
  <c r="AT25" i="64" s="1"/>
  <c r="AR25" i="88"/>
  <c r="AS18" i="63"/>
  <c r="AL18" i="63"/>
  <c r="AU18" i="63" s="1"/>
  <c r="AS13" i="54"/>
  <c r="AL13" i="54"/>
  <c r="AU13" i="54" s="1"/>
  <c r="W25" i="76"/>
  <c r="AG24" i="76"/>
  <c r="AP24" i="76" s="1"/>
  <c r="AF24" i="76"/>
  <c r="AO24" i="76" s="1"/>
  <c r="AE24" i="76"/>
  <c r="AS13" i="49"/>
  <c r="AL13" i="49"/>
  <c r="AU13" i="49" s="1"/>
  <c r="AS14" i="14"/>
  <c r="AL14" i="14"/>
  <c r="AU14" i="14" s="1"/>
  <c r="AS13" i="16"/>
  <c r="AL13" i="16"/>
  <c r="AU13" i="16" s="1"/>
  <c r="AS5" i="63"/>
  <c r="AL5" i="63"/>
  <c r="AU5" i="63" s="1"/>
  <c r="AG25" i="90"/>
  <c r="AP25" i="90" s="1"/>
  <c r="AF25" i="90"/>
  <c r="AO25" i="90" s="1"/>
  <c r="W26" i="90"/>
  <c r="AE25" i="90"/>
  <c r="AS3" i="4"/>
  <c r="AL3" i="4"/>
  <c r="AU3" i="4" s="1"/>
  <c r="AS22" i="4"/>
  <c r="AL22" i="4"/>
  <c r="AU22" i="4" s="1"/>
  <c r="AS7" i="13"/>
  <c r="AL7" i="13"/>
  <c r="AU7" i="13" s="1"/>
  <c r="AS13" i="24"/>
  <c r="AL13" i="24"/>
  <c r="AU13" i="24" s="1"/>
  <c r="X25" i="89"/>
  <c r="Y25" i="89"/>
  <c r="W25" i="73"/>
  <c r="AG24" i="73"/>
  <c r="AP24" i="73" s="1"/>
  <c r="AE24" i="73"/>
  <c r="AF24" i="73"/>
  <c r="AO24" i="73" s="1"/>
  <c r="AS11" i="58"/>
  <c r="AL11" i="58"/>
  <c r="AU11" i="58" s="1"/>
  <c r="AR23" i="33"/>
  <c r="AE24" i="46"/>
  <c r="W25" i="46"/>
  <c r="AG24" i="46"/>
  <c r="AP24" i="46" s="1"/>
  <c r="AF24" i="46"/>
  <c r="AO24" i="46" s="1"/>
  <c r="W26" i="27"/>
  <c r="AG25" i="27"/>
  <c r="AP25" i="27" s="1"/>
  <c r="AF25" i="27"/>
  <c r="AO25" i="27" s="1"/>
  <c r="AE25" i="27"/>
  <c r="AH22" i="91"/>
  <c r="AQ22" i="91" s="1"/>
  <c r="AS14" i="16"/>
  <c r="AL14" i="16"/>
  <c r="AU14" i="16" s="1"/>
  <c r="AS12" i="63"/>
  <c r="AL12" i="63"/>
  <c r="AU12" i="63" s="1"/>
  <c r="AS25" i="12"/>
  <c r="AS12" i="54"/>
  <c r="AL12" i="54"/>
  <c r="AU12" i="54" s="1"/>
  <c r="AS17" i="49"/>
  <c r="AL17" i="49"/>
  <c r="AU17" i="49" s="1"/>
  <c r="AS8" i="59"/>
  <c r="AL8" i="59"/>
  <c r="AU8" i="59" s="1"/>
  <c r="AJ22" i="56"/>
  <c r="AK22" i="56"/>
  <c r="AT22" i="56" s="1"/>
  <c r="AJ16" i="56"/>
  <c r="AK16" i="56"/>
  <c r="AT16" i="56" s="1"/>
  <c r="AJ10" i="56"/>
  <c r="AK10" i="56"/>
  <c r="AT10" i="56" s="1"/>
  <c r="AJ3" i="56"/>
  <c r="AB4" i="56"/>
  <c r="AS11" i="4"/>
  <c r="AL11" i="4"/>
  <c r="AU11" i="4" s="1"/>
  <c r="AJ20" i="65"/>
  <c r="AK20" i="65"/>
  <c r="AT20" i="65" s="1"/>
  <c r="AJ14" i="65"/>
  <c r="AK14" i="65"/>
  <c r="AT14" i="65" s="1"/>
  <c r="AJ8" i="65"/>
  <c r="AK8" i="65"/>
  <c r="AT8" i="65" s="1"/>
  <c r="AS11" i="59"/>
  <c r="AL11" i="59"/>
  <c r="AU11" i="59" s="1"/>
  <c r="AS14" i="4"/>
  <c r="AL14" i="4"/>
  <c r="AU14" i="4" s="1"/>
  <c r="AR25" i="30"/>
  <c r="AF24" i="82"/>
  <c r="AO24" i="82" s="1"/>
  <c r="AE24" i="82"/>
  <c r="W25" i="82"/>
  <c r="AG24" i="82"/>
  <c r="AP24" i="82" s="1"/>
  <c r="AS16" i="14"/>
  <c r="AL16" i="14"/>
  <c r="AU16" i="14" s="1"/>
  <c r="AS15" i="16"/>
  <c r="AL15" i="16"/>
  <c r="AU15" i="16" s="1"/>
  <c r="AS7" i="63"/>
  <c r="AL7" i="63"/>
  <c r="AU7" i="63" s="1"/>
  <c r="AS7" i="54"/>
  <c r="AL7" i="54"/>
  <c r="AU7" i="54" s="1"/>
  <c r="AS25" i="17"/>
  <c r="AS21" i="59"/>
  <c r="AL21" i="59"/>
  <c r="AU21" i="59" s="1"/>
  <c r="AG23" i="72"/>
  <c r="AP23" i="72" s="1"/>
  <c r="AP25" i="72" s="1"/>
  <c r="AF23" i="72"/>
  <c r="AO23" i="72" s="1"/>
  <c r="AO25" i="72" s="1"/>
  <c r="AE23" i="72"/>
  <c r="AH24" i="38"/>
  <c r="AQ24" i="38" s="1"/>
  <c r="AS9" i="13"/>
  <c r="AL9" i="13"/>
  <c r="AU9" i="13" s="1"/>
  <c r="AS15" i="24"/>
  <c r="AL15" i="24"/>
  <c r="AU15" i="24" s="1"/>
  <c r="AS21" i="58"/>
  <c r="AL21" i="58"/>
  <c r="AU21" i="58" s="1"/>
  <c r="AS11" i="69"/>
  <c r="AL11" i="69"/>
  <c r="AU11" i="69" s="1"/>
  <c r="AS3" i="15"/>
  <c r="AL3" i="15"/>
  <c r="AU3" i="15" s="1"/>
  <c r="AS21" i="63"/>
  <c r="AL21" i="63"/>
  <c r="AU21" i="63" s="1"/>
  <c r="AS17" i="13"/>
  <c r="AL17" i="13"/>
  <c r="AU17" i="13" s="1"/>
  <c r="AS19" i="69"/>
  <c r="AL19" i="69"/>
  <c r="AU19" i="69" s="1"/>
  <c r="AS20" i="64"/>
  <c r="AL20" i="64"/>
  <c r="AU20" i="64" s="1"/>
  <c r="AH25" i="81"/>
  <c r="AQ25" i="81" s="1"/>
  <c r="AS3" i="16"/>
  <c r="AL3" i="16"/>
  <c r="AU3" i="16" s="1"/>
  <c r="W24" i="86"/>
  <c r="AG23" i="86"/>
  <c r="AP23" i="86" s="1"/>
  <c r="AF23" i="86"/>
  <c r="AO23" i="86" s="1"/>
  <c r="AE23" i="86"/>
  <c r="AS18" i="49"/>
  <c r="AL18" i="49"/>
  <c r="AU18" i="49" s="1"/>
  <c r="AG23" i="11"/>
  <c r="AP23" i="11" s="1"/>
  <c r="AP25" i="11" s="1"/>
  <c r="AF23" i="11"/>
  <c r="AO23" i="11" s="1"/>
  <c r="AO25" i="11" s="1"/>
  <c r="AE23" i="11"/>
  <c r="AS20" i="54"/>
  <c r="AL20" i="54"/>
  <c r="AU20" i="54" s="1"/>
  <c r="AS3" i="13"/>
  <c r="AL3" i="13"/>
  <c r="AU3" i="13" s="1"/>
  <c r="AJ21" i="60"/>
  <c r="AK21" i="60"/>
  <c r="AT21" i="60" s="1"/>
  <c r="AJ15" i="60"/>
  <c r="AK15" i="60"/>
  <c r="AT15" i="60" s="1"/>
  <c r="AJ9" i="60"/>
  <c r="AK9" i="60"/>
  <c r="AT9" i="60" s="1"/>
  <c r="AS16" i="58"/>
  <c r="AL16" i="58"/>
  <c r="AU16" i="58" s="1"/>
  <c r="AH23" i="23"/>
  <c r="AQ23" i="23" s="1"/>
  <c r="AQ25" i="23" s="1"/>
  <c r="AZ3" i="23"/>
  <c r="AS6" i="14"/>
  <c r="AL6" i="14"/>
  <c r="AU6" i="14" s="1"/>
  <c r="W26" i="43"/>
  <c r="AG25" i="43"/>
  <c r="AP25" i="43" s="1"/>
  <c r="AE25" i="43"/>
  <c r="AF25" i="43"/>
  <c r="AO25" i="43" s="1"/>
  <c r="AS8" i="4"/>
  <c r="AL8" i="4"/>
  <c r="AU8" i="4" s="1"/>
  <c r="AS17" i="58"/>
  <c r="AL17" i="58"/>
  <c r="AU17" i="58" s="1"/>
  <c r="AE26" i="30"/>
  <c r="AF26" i="30"/>
  <c r="AO26" i="30" s="1"/>
  <c r="W27" i="30"/>
  <c r="AG26" i="30"/>
  <c r="AP26" i="30" s="1"/>
  <c r="AS22" i="49"/>
  <c r="AL22" i="49"/>
  <c r="AU22" i="49" s="1"/>
  <c r="AS13" i="14"/>
  <c r="AL13" i="14"/>
  <c r="AU13" i="14" s="1"/>
  <c r="AS12" i="16"/>
  <c r="AL12" i="16"/>
  <c r="AU12" i="16" s="1"/>
  <c r="AS10" i="63"/>
  <c r="AL10" i="63"/>
  <c r="AU10" i="63" s="1"/>
  <c r="Z24" i="93"/>
  <c r="Y24" i="93"/>
  <c r="X24" i="93"/>
  <c r="AJ4" i="54"/>
  <c r="AK4" i="54"/>
  <c r="AT4" i="54" s="1"/>
  <c r="AT25" i="54" s="1"/>
  <c r="AJ18" i="53"/>
  <c r="AK18" i="53"/>
  <c r="AT18" i="53" s="1"/>
  <c r="AJ12" i="53"/>
  <c r="AK12" i="53"/>
  <c r="AT12" i="53" s="1"/>
  <c r="AJ6" i="53"/>
  <c r="AK6" i="53"/>
  <c r="AT6" i="53" s="1"/>
  <c r="AJ18" i="50"/>
  <c r="AK18" i="50"/>
  <c r="AT18" i="50" s="1"/>
  <c r="AJ12" i="50"/>
  <c r="AK12" i="50"/>
  <c r="AT12" i="50" s="1"/>
  <c r="AJ6" i="50"/>
  <c r="AK6" i="50"/>
  <c r="AT6" i="50" s="1"/>
  <c r="AJ4" i="49"/>
  <c r="AK4" i="49"/>
  <c r="AT4" i="49" s="1"/>
  <c r="AT25" i="49" s="1"/>
  <c r="AE25" i="26"/>
  <c r="W26" i="26"/>
  <c r="AG25" i="26"/>
  <c r="AP25" i="26" s="1"/>
  <c r="AF25" i="26"/>
  <c r="AO25" i="26" s="1"/>
  <c r="AH24" i="79"/>
  <c r="AQ24" i="79" s="1"/>
  <c r="AS9" i="4"/>
  <c r="AL9" i="4"/>
  <c r="AU9" i="4" s="1"/>
  <c r="AS6" i="58"/>
  <c r="AL6" i="58"/>
  <c r="AU6" i="58" s="1"/>
  <c r="AR22" i="23"/>
  <c r="AS20" i="69"/>
  <c r="AL20" i="69"/>
  <c r="AU20" i="69" s="1"/>
  <c r="AS19" i="15"/>
  <c r="AL19" i="15"/>
  <c r="AU19" i="15" s="1"/>
  <c r="AS21" i="64"/>
  <c r="AL21" i="64"/>
  <c r="AU21" i="64" s="1"/>
  <c r="AJ22" i="2"/>
  <c r="AK22" i="2"/>
  <c r="AT22" i="2" s="1"/>
  <c r="AJ16" i="2"/>
  <c r="AK16" i="2"/>
  <c r="AT16" i="2" s="1"/>
  <c r="AJ10" i="2"/>
  <c r="AK10" i="2"/>
  <c r="AT10" i="2" s="1"/>
  <c r="AJ3" i="2"/>
  <c r="AB4" i="2"/>
  <c r="Z27" i="25"/>
  <c r="X25" i="40"/>
  <c r="Y25" i="40"/>
  <c r="AI23" i="32"/>
  <c r="AN23" i="32"/>
  <c r="AE26" i="83" l="1"/>
  <c r="AF26" i="83"/>
  <c r="AO26" i="83" s="1"/>
  <c r="W27" i="83"/>
  <c r="AG26" i="83"/>
  <c r="AP26" i="83" s="1"/>
  <c r="AF24" i="96"/>
  <c r="AO24" i="96" s="1"/>
  <c r="AE24" i="96"/>
  <c r="W25" i="96"/>
  <c r="AG24" i="96"/>
  <c r="AP24" i="96" s="1"/>
  <c r="AK23" i="61"/>
  <c r="AT23" i="61" s="1"/>
  <c r="AS3" i="2"/>
  <c r="AL3" i="2"/>
  <c r="AU3" i="2" s="1"/>
  <c r="AX23" i="23"/>
  <c r="S23" i="23" s="1"/>
  <c r="AC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S9" i="60"/>
  <c r="AL9" i="60"/>
  <c r="AU9" i="60" s="1"/>
  <c r="AS22" i="56"/>
  <c r="AL22" i="56"/>
  <c r="AU22" i="56" s="1"/>
  <c r="AR23" i="48"/>
  <c r="AJ20" i="72"/>
  <c r="AK20" i="72"/>
  <c r="AT20" i="72" s="1"/>
  <c r="AJ4" i="2"/>
  <c r="AK4" i="2"/>
  <c r="AT4" i="2" s="1"/>
  <c r="AT25" i="2" s="1"/>
  <c r="AF24" i="93"/>
  <c r="AO24" i="93" s="1"/>
  <c r="AE24" i="93"/>
  <c r="W25" i="93"/>
  <c r="AG24" i="93"/>
  <c r="AP24" i="93" s="1"/>
  <c r="Z25" i="82"/>
  <c r="Y25" i="82"/>
  <c r="X25" i="82"/>
  <c r="AJ4" i="56"/>
  <c r="AK4" i="56"/>
  <c r="AT4" i="56" s="1"/>
  <c r="AT25" i="56" s="1"/>
  <c r="Y25" i="73"/>
  <c r="Z25" i="73" s="1"/>
  <c r="X25" i="73"/>
  <c r="AS7" i="50"/>
  <c r="AL7" i="50"/>
  <c r="AU7" i="50" s="1"/>
  <c r="AS7" i="53"/>
  <c r="AL7" i="53"/>
  <c r="AU7" i="53" s="1"/>
  <c r="AS16" i="60"/>
  <c r="AL16" i="60"/>
  <c r="AU16" i="60" s="1"/>
  <c r="AJ23" i="22"/>
  <c r="AS23" i="22" s="1"/>
  <c r="AK23" i="22"/>
  <c r="AT23" i="22" s="1"/>
  <c r="AH26" i="34"/>
  <c r="AQ26" i="34" s="1"/>
  <c r="AS20" i="2"/>
  <c r="AL20" i="2"/>
  <c r="AU20" i="2" s="1"/>
  <c r="AS22" i="50"/>
  <c r="AL22" i="50"/>
  <c r="AU22" i="50" s="1"/>
  <c r="AR24" i="40"/>
  <c r="AS5" i="60"/>
  <c r="AL5" i="60"/>
  <c r="AU5" i="60" s="1"/>
  <c r="AJ21" i="72"/>
  <c r="AK21" i="72"/>
  <c r="AT21" i="72" s="1"/>
  <c r="AJ15" i="72"/>
  <c r="AK15" i="72"/>
  <c r="AT15" i="72" s="1"/>
  <c r="AJ9" i="72"/>
  <c r="AK9" i="72"/>
  <c r="AT9" i="72" s="1"/>
  <c r="AJ20" i="10"/>
  <c r="AK20" i="10"/>
  <c r="AT20" i="10" s="1"/>
  <c r="AJ14" i="10"/>
  <c r="AK14" i="10"/>
  <c r="AT14" i="10" s="1"/>
  <c r="AJ8" i="10"/>
  <c r="AK8" i="10"/>
  <c r="AT8" i="10" s="1"/>
  <c r="AJ21" i="22"/>
  <c r="AK21" i="22"/>
  <c r="AT21" i="22" s="1"/>
  <c r="AJ15" i="22"/>
  <c r="AK15" i="22"/>
  <c r="AT15" i="22" s="1"/>
  <c r="AJ9" i="22"/>
  <c r="AK9" i="22"/>
  <c r="AT9" i="22" s="1"/>
  <c r="AS16" i="65"/>
  <c r="AL16" i="65"/>
  <c r="AU16" i="65" s="1"/>
  <c r="AS6" i="56"/>
  <c r="AL6" i="56"/>
  <c r="AU6" i="56" s="1"/>
  <c r="AS3" i="50"/>
  <c r="AL3" i="50"/>
  <c r="AU3" i="50" s="1"/>
  <c r="AH27" i="36"/>
  <c r="AQ27" i="36" s="1"/>
  <c r="AS13" i="2"/>
  <c r="AL13" i="2"/>
  <c r="AU13" i="2" s="1"/>
  <c r="AS6" i="60"/>
  <c r="AL6" i="60"/>
  <c r="AU6" i="60" s="1"/>
  <c r="AS17" i="65"/>
  <c r="AL17" i="65"/>
  <c r="AU17" i="65" s="1"/>
  <c r="AS7" i="56"/>
  <c r="AL7" i="56"/>
  <c r="AU7" i="56" s="1"/>
  <c r="AG23" i="5"/>
  <c r="AP23" i="5" s="1"/>
  <c r="AP25" i="5" s="1"/>
  <c r="AF23" i="5"/>
  <c r="AO23" i="5" s="1"/>
  <c r="AO25" i="5" s="1"/>
  <c r="AE23" i="5"/>
  <c r="AS7" i="60"/>
  <c r="AL7" i="60"/>
  <c r="AU7" i="60" s="1"/>
  <c r="AS4" i="14"/>
  <c r="AL4" i="14"/>
  <c r="AU4" i="14" s="1"/>
  <c r="AS20" i="56"/>
  <c r="AL20" i="56"/>
  <c r="AU20" i="56" s="1"/>
  <c r="AE24" i="92"/>
  <c r="AF24" i="92"/>
  <c r="AO24" i="92" s="1"/>
  <c r="W25" i="92"/>
  <c r="AG24" i="92"/>
  <c r="AP24" i="92" s="1"/>
  <c r="W25" i="80"/>
  <c r="AG24" i="80"/>
  <c r="AP24" i="80" s="1"/>
  <c r="AF24" i="80"/>
  <c r="AO24" i="80" s="1"/>
  <c r="AE24" i="80"/>
  <c r="AS13" i="65"/>
  <c r="AL13" i="65"/>
  <c r="AU13" i="65" s="1"/>
  <c r="AS21" i="56"/>
  <c r="AL21" i="56"/>
  <c r="AU21" i="56" s="1"/>
  <c r="Y27" i="85"/>
  <c r="Z27" i="85" s="1"/>
  <c r="X27" i="85"/>
  <c r="AR23" i="32"/>
  <c r="AI25" i="90"/>
  <c r="AN25" i="90"/>
  <c r="AH23" i="3"/>
  <c r="AQ23" i="3" s="1"/>
  <c r="AQ25" i="3" s="1"/>
  <c r="AX22" i="3"/>
  <c r="S22" i="3" s="1"/>
  <c r="AC22" i="3" s="1"/>
  <c r="AB23" i="3" s="1"/>
  <c r="AZ3" i="3"/>
  <c r="AR23" i="92"/>
  <c r="AS4" i="59"/>
  <c r="AL4" i="59"/>
  <c r="AU4" i="59" s="1"/>
  <c r="AR23" i="10"/>
  <c r="AR25" i="10" s="1"/>
  <c r="AI25" i="84"/>
  <c r="AN25" i="84"/>
  <c r="W26" i="37"/>
  <c r="AG25" i="37"/>
  <c r="AP25" i="37" s="1"/>
  <c r="AE25" i="37"/>
  <c r="AF25" i="37"/>
  <c r="AO25" i="37" s="1"/>
  <c r="AX23" i="55"/>
  <c r="S23" i="55" s="1"/>
  <c r="AC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AS18" i="2"/>
  <c r="AL18" i="2"/>
  <c r="AU18" i="2" s="1"/>
  <c r="AS14" i="53"/>
  <c r="AL14" i="53"/>
  <c r="AU14" i="53" s="1"/>
  <c r="AJ14" i="72"/>
  <c r="AK14" i="72"/>
  <c r="AT14" i="72" s="1"/>
  <c r="AU25" i="59"/>
  <c r="C11" i="59" s="1"/>
  <c r="F12" i="97" s="1"/>
  <c r="AJ7" i="10"/>
  <c r="AK7" i="10"/>
  <c r="AT7" i="10" s="1"/>
  <c r="AJ8" i="22"/>
  <c r="AK8" i="22"/>
  <c r="AT8" i="22" s="1"/>
  <c r="AR24" i="89"/>
  <c r="AJ4" i="50"/>
  <c r="AK4" i="50"/>
  <c r="AT4" i="50" s="1"/>
  <c r="AT25" i="50" s="1"/>
  <c r="X26" i="81"/>
  <c r="Y26" i="81"/>
  <c r="AU25" i="24"/>
  <c r="C11" i="24" s="1"/>
  <c r="AR23" i="87"/>
  <c r="AR22" i="3"/>
  <c r="AS5" i="53"/>
  <c r="AL5" i="53"/>
  <c r="AU5" i="53" s="1"/>
  <c r="AN23" i="61"/>
  <c r="AN25" i="61" s="1"/>
  <c r="AI23" i="61"/>
  <c r="AX22" i="23"/>
  <c r="S22" i="23" s="1"/>
  <c r="AC22" i="23" s="1"/>
  <c r="AB23" i="23" s="1"/>
  <c r="Y24" i="86"/>
  <c r="X24" i="86"/>
  <c r="Z24" i="86" s="1"/>
  <c r="AN24" i="82"/>
  <c r="AI24" i="82"/>
  <c r="AH25" i="89"/>
  <c r="AQ25" i="89" s="1"/>
  <c r="X26" i="90"/>
  <c r="Y26" i="90"/>
  <c r="AN24" i="76"/>
  <c r="AI24" i="76"/>
  <c r="AS13" i="50"/>
  <c r="AL13" i="50"/>
  <c r="AU13" i="50" s="1"/>
  <c r="AS13" i="53"/>
  <c r="AL13" i="53"/>
  <c r="AU13" i="53" s="1"/>
  <c r="AH25" i="29"/>
  <c r="AQ25" i="29" s="1"/>
  <c r="AJ4" i="60"/>
  <c r="AK4" i="60"/>
  <c r="AT4" i="60" s="1"/>
  <c r="AT25" i="60" s="1"/>
  <c r="AS22" i="60"/>
  <c r="AL22" i="60"/>
  <c r="AU22" i="60" s="1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AJ23" i="10"/>
  <c r="AS23" i="10" s="1"/>
  <c r="AK23" i="10"/>
  <c r="AT23" i="10" s="1"/>
  <c r="AR23" i="96"/>
  <c r="Z26" i="34"/>
  <c r="AS4" i="4"/>
  <c r="AL4" i="4"/>
  <c r="AU4" i="4" s="1"/>
  <c r="AS16" i="53"/>
  <c r="AL16" i="53"/>
  <c r="AU16" i="53" s="1"/>
  <c r="AS19" i="60"/>
  <c r="AL19" i="60"/>
  <c r="AU19" i="60" s="1"/>
  <c r="AS14" i="56"/>
  <c r="AL14" i="56"/>
  <c r="AU14" i="56" s="1"/>
  <c r="AX22" i="55"/>
  <c r="S22" i="55" s="1"/>
  <c r="AC22" i="55" s="1"/>
  <c r="AB23" i="55" s="1"/>
  <c r="AH24" i="32"/>
  <c r="AQ24" i="32" s="1"/>
  <c r="AR25" i="41"/>
  <c r="AS11" i="60"/>
  <c r="AL11" i="60"/>
  <c r="AU11" i="60" s="1"/>
  <c r="AJ19" i="72"/>
  <c r="AK19" i="72"/>
  <c r="AT19" i="72" s="1"/>
  <c r="AJ13" i="72"/>
  <c r="AK13" i="72"/>
  <c r="AT13" i="72" s="1"/>
  <c r="AJ7" i="72"/>
  <c r="AK7" i="72"/>
  <c r="AT7" i="72" s="1"/>
  <c r="AS25" i="59"/>
  <c r="AJ18" i="10"/>
  <c r="AK18" i="10"/>
  <c r="AT18" i="10" s="1"/>
  <c r="AJ12" i="10"/>
  <c r="AK12" i="10"/>
  <c r="AT12" i="10" s="1"/>
  <c r="AJ6" i="10"/>
  <c r="AK6" i="10"/>
  <c r="AT6" i="10" s="1"/>
  <c r="AJ19" i="22"/>
  <c r="AK19" i="22"/>
  <c r="AT19" i="22" s="1"/>
  <c r="AJ13" i="22"/>
  <c r="AK13" i="22"/>
  <c r="AT13" i="22" s="1"/>
  <c r="AJ7" i="22"/>
  <c r="AK7" i="22"/>
  <c r="AT7" i="22" s="1"/>
  <c r="AJ4" i="65"/>
  <c r="AK4" i="65"/>
  <c r="AT4" i="65" s="1"/>
  <c r="AT25" i="65" s="1"/>
  <c r="AS22" i="65"/>
  <c r="AL22" i="65"/>
  <c r="AU22" i="65" s="1"/>
  <c r="AS12" i="56"/>
  <c r="AL12" i="56"/>
  <c r="AU12" i="56" s="1"/>
  <c r="AS8" i="2"/>
  <c r="AL8" i="2"/>
  <c r="AU8" i="2" s="1"/>
  <c r="Z25" i="79"/>
  <c r="X25" i="79"/>
  <c r="Y25" i="79"/>
  <c r="AJ4" i="53"/>
  <c r="AK4" i="53"/>
  <c r="AT4" i="53" s="1"/>
  <c r="AT25" i="53" s="1"/>
  <c r="AS19" i="2"/>
  <c r="AL19" i="2"/>
  <c r="AU19" i="2" s="1"/>
  <c r="AR23" i="56"/>
  <c r="AR25" i="56" s="1"/>
  <c r="AL23" i="56"/>
  <c r="AU23" i="56" s="1"/>
  <c r="AS12" i="60"/>
  <c r="AL12" i="60"/>
  <c r="AU12" i="60" s="1"/>
  <c r="AS25" i="24"/>
  <c r="Z24" i="42"/>
  <c r="X24" i="42"/>
  <c r="Y24" i="42"/>
  <c r="AS5" i="65"/>
  <c r="AL5" i="65"/>
  <c r="AU5" i="65" s="1"/>
  <c r="AS13" i="56"/>
  <c r="AL13" i="56"/>
  <c r="AU13" i="56" s="1"/>
  <c r="AS14" i="2"/>
  <c r="AL14" i="2"/>
  <c r="AU14" i="2" s="1"/>
  <c r="AS16" i="50"/>
  <c r="AL16" i="50"/>
  <c r="AU16" i="50" s="1"/>
  <c r="AS4" i="24"/>
  <c r="AL4" i="24"/>
  <c r="AU4" i="24" s="1"/>
  <c r="AR25" i="31"/>
  <c r="AH26" i="41"/>
  <c r="AQ26" i="41" s="1"/>
  <c r="AR25" i="94"/>
  <c r="AU25" i="14"/>
  <c r="C11" i="14" s="1"/>
  <c r="AS19" i="65"/>
  <c r="AL19" i="65"/>
  <c r="AU19" i="65" s="1"/>
  <c r="AS9" i="56"/>
  <c r="AL9" i="56"/>
  <c r="AU9" i="56" s="1"/>
  <c r="Z25" i="75"/>
  <c r="Y25" i="75"/>
  <c r="X25" i="75"/>
  <c r="AI25" i="43"/>
  <c r="AN25" i="43"/>
  <c r="AS14" i="65"/>
  <c r="AL14" i="65"/>
  <c r="AU14" i="65" s="1"/>
  <c r="AS3" i="56"/>
  <c r="AL3" i="56"/>
  <c r="AU3" i="56" s="1"/>
  <c r="AN25" i="27"/>
  <c r="AI25" i="27"/>
  <c r="AS4" i="64"/>
  <c r="AL4" i="64"/>
  <c r="AU4" i="64" s="1"/>
  <c r="AU25" i="64" s="1"/>
  <c r="C11" i="64" s="1"/>
  <c r="F17" i="97" s="1"/>
  <c r="AS11" i="2"/>
  <c r="AL11" i="2"/>
  <c r="AU11" i="2" s="1"/>
  <c r="AS3" i="60"/>
  <c r="AL3" i="60"/>
  <c r="AU3" i="60" s="1"/>
  <c r="AS12" i="65"/>
  <c r="AL12" i="65"/>
  <c r="AU12" i="65" s="1"/>
  <c r="AJ8" i="72"/>
  <c r="AK8" i="72"/>
  <c r="AT8" i="72" s="1"/>
  <c r="AJ19" i="10"/>
  <c r="AK19" i="10"/>
  <c r="AT19" i="10" s="1"/>
  <c r="AJ20" i="22"/>
  <c r="AK20" i="22"/>
  <c r="AT20" i="22" s="1"/>
  <c r="AJ14" i="22"/>
  <c r="AK14" i="22"/>
  <c r="AT14" i="22" s="1"/>
  <c r="AS3" i="65"/>
  <c r="AL3" i="65"/>
  <c r="AU3" i="65" s="1"/>
  <c r="AE27" i="36"/>
  <c r="AF27" i="36"/>
  <c r="AO27" i="36" s="1"/>
  <c r="W28" i="36"/>
  <c r="AG27" i="36"/>
  <c r="AP27" i="36" s="1"/>
  <c r="AS15" i="53"/>
  <c r="AL15" i="53"/>
  <c r="AU15" i="53" s="1"/>
  <c r="Z25" i="95"/>
  <c r="X25" i="95"/>
  <c r="Y25" i="95"/>
  <c r="AS21" i="2"/>
  <c r="AL21" i="2"/>
  <c r="AU21" i="2" s="1"/>
  <c r="AS5" i="50"/>
  <c r="AL5" i="50"/>
  <c r="AU5" i="50" s="1"/>
  <c r="AS4" i="16"/>
  <c r="AL4" i="16"/>
  <c r="AU4" i="16" s="1"/>
  <c r="AU25" i="16" s="1"/>
  <c r="C11" i="16" s="1"/>
  <c r="AI26" i="47"/>
  <c r="AN26" i="47"/>
  <c r="Z25" i="45"/>
  <c r="X25" i="45"/>
  <c r="Y25" i="45"/>
  <c r="AH25" i="40"/>
  <c r="AQ25" i="40" s="1"/>
  <c r="AS10" i="2"/>
  <c r="AL10" i="2"/>
  <c r="AU10" i="2" s="1"/>
  <c r="Y26" i="26"/>
  <c r="Z26" i="26" s="1"/>
  <c r="X26" i="26"/>
  <c r="AS6" i="50"/>
  <c r="AL6" i="50"/>
  <c r="AU6" i="50" s="1"/>
  <c r="AS6" i="53"/>
  <c r="AL6" i="53"/>
  <c r="AU6" i="53" s="1"/>
  <c r="AS4" i="54"/>
  <c r="AL4" i="54"/>
  <c r="AU4" i="54" s="1"/>
  <c r="AU25" i="54" s="1"/>
  <c r="C11" i="54" s="1"/>
  <c r="F7" i="97" s="1"/>
  <c r="Y26" i="43"/>
  <c r="X26" i="43"/>
  <c r="AS15" i="60"/>
  <c r="AL15" i="60"/>
  <c r="AU15" i="60" s="1"/>
  <c r="AI23" i="72"/>
  <c r="AN23" i="72"/>
  <c r="AN25" i="72" s="1"/>
  <c r="AS20" i="65"/>
  <c r="AL20" i="65"/>
  <c r="AU20" i="65" s="1"/>
  <c r="AS10" i="56"/>
  <c r="AL10" i="56"/>
  <c r="AU10" i="56" s="1"/>
  <c r="AI24" i="46"/>
  <c r="AN24" i="46"/>
  <c r="AN24" i="73"/>
  <c r="AI24" i="73"/>
  <c r="Z25" i="89"/>
  <c r="Z23" i="3"/>
  <c r="AS17" i="2"/>
  <c r="AL17" i="2"/>
  <c r="AU17" i="2" s="1"/>
  <c r="Z25" i="29"/>
  <c r="AJ23" i="72"/>
  <c r="AS23" i="72" s="1"/>
  <c r="AK23" i="72"/>
  <c r="AT23" i="72" s="1"/>
  <c r="AX22" i="11"/>
  <c r="S22" i="11" s="1"/>
  <c r="AC22" i="11" s="1"/>
  <c r="AB23" i="11" s="1"/>
  <c r="AG24" i="33"/>
  <c r="AP24" i="33" s="1"/>
  <c r="AF24" i="33"/>
  <c r="AO24" i="33" s="1"/>
  <c r="AE24" i="33"/>
  <c r="W25" i="33"/>
  <c r="AS9" i="65"/>
  <c r="AL9" i="65"/>
  <c r="AU9" i="65" s="1"/>
  <c r="AS17" i="56"/>
  <c r="AL17" i="56"/>
  <c r="AU17" i="56" s="1"/>
  <c r="AH24" i="87"/>
  <c r="AQ24" i="87" s="1"/>
  <c r="AH25" i="35"/>
  <c r="AQ25" i="35" s="1"/>
  <c r="AS6" i="2"/>
  <c r="AL6" i="2"/>
  <c r="AU6" i="2" s="1"/>
  <c r="AH26" i="94"/>
  <c r="AQ26" i="94" s="1"/>
  <c r="AS20" i="50"/>
  <c r="AL20" i="50"/>
  <c r="AU20" i="50" s="1"/>
  <c r="AS20" i="53"/>
  <c r="AL20" i="53"/>
  <c r="AU20" i="53" s="1"/>
  <c r="AJ18" i="72"/>
  <c r="AK18" i="72"/>
  <c r="AT18" i="72" s="1"/>
  <c r="AJ12" i="72"/>
  <c r="AK12" i="72"/>
  <c r="AT12" i="72" s="1"/>
  <c r="AJ6" i="72"/>
  <c r="AK6" i="72"/>
  <c r="AT6" i="72" s="1"/>
  <c r="AJ17" i="10"/>
  <c r="AK17" i="10"/>
  <c r="AT17" i="10" s="1"/>
  <c r="AJ11" i="10"/>
  <c r="AK11" i="10"/>
  <c r="AT11" i="10" s="1"/>
  <c r="AJ5" i="10"/>
  <c r="AK5" i="10"/>
  <c r="AT5" i="10" s="1"/>
  <c r="AJ18" i="22"/>
  <c r="AK18" i="22"/>
  <c r="AT18" i="22" s="1"/>
  <c r="AJ12" i="22"/>
  <c r="AK12" i="22"/>
  <c r="AT12" i="22" s="1"/>
  <c r="AJ6" i="22"/>
  <c r="AK6" i="22"/>
  <c r="AT6" i="22" s="1"/>
  <c r="AR24" i="77"/>
  <c r="AH26" i="44"/>
  <c r="AQ26" i="44" s="1"/>
  <c r="AR22" i="5"/>
  <c r="AS3" i="53"/>
  <c r="AL3" i="53"/>
  <c r="AU3" i="53" s="1"/>
  <c r="AI25" i="81"/>
  <c r="AN25" i="81"/>
  <c r="AS8" i="56"/>
  <c r="AL8" i="56"/>
  <c r="AU8" i="56" s="1"/>
  <c r="AH24" i="48"/>
  <c r="AQ24" i="48" s="1"/>
  <c r="AS21" i="50"/>
  <c r="AL21" i="50"/>
  <c r="AU21" i="50" s="1"/>
  <c r="AS21" i="53"/>
  <c r="AL21" i="53"/>
  <c r="AU21" i="53" s="1"/>
  <c r="AS4" i="63"/>
  <c r="AS25" i="63" s="1"/>
  <c r="AL4" i="63"/>
  <c r="AU4" i="63" s="1"/>
  <c r="AU25" i="63" s="1"/>
  <c r="C11" i="63" s="1"/>
  <c r="F16" i="97" s="1"/>
  <c r="AS25" i="64"/>
  <c r="AR24" i="35"/>
  <c r="AI24" i="95"/>
  <c r="AN24" i="95"/>
  <c r="Z26" i="41"/>
  <c r="AS9" i="2"/>
  <c r="AL9" i="2"/>
  <c r="AU9" i="2" s="1"/>
  <c r="AS11" i="50"/>
  <c r="AL11" i="50"/>
  <c r="AU11" i="50" s="1"/>
  <c r="AS11" i="53"/>
  <c r="AL11" i="53"/>
  <c r="AU11" i="53" s="1"/>
  <c r="AS25" i="54"/>
  <c r="AS8" i="60"/>
  <c r="AL8" i="60"/>
  <c r="AU8" i="60" s="1"/>
  <c r="AS4" i="13"/>
  <c r="AS25" i="13" s="1"/>
  <c r="AL4" i="13"/>
  <c r="AU4" i="13" s="1"/>
  <c r="AU25" i="13" s="1"/>
  <c r="C11" i="13" s="1"/>
  <c r="AS4" i="15"/>
  <c r="AS25" i="15" s="1"/>
  <c r="AL4" i="15"/>
  <c r="AU4" i="15" s="1"/>
  <c r="AU25" i="15" s="1"/>
  <c r="C11" i="15" s="1"/>
  <c r="AS25" i="14"/>
  <c r="AH26" i="31"/>
  <c r="AQ26" i="31" s="1"/>
  <c r="AN23" i="8"/>
  <c r="AN25" i="8" s="1"/>
  <c r="AI23" i="8"/>
  <c r="AS22" i="2"/>
  <c r="AL22" i="2"/>
  <c r="AU22" i="2" s="1"/>
  <c r="AS4" i="49"/>
  <c r="AS25" i="49" s="1"/>
  <c r="AL4" i="49"/>
  <c r="AU4" i="49" s="1"/>
  <c r="AU25" i="49" s="1"/>
  <c r="C11" i="49" s="1"/>
  <c r="F2" i="97" s="1"/>
  <c r="Y25" i="74"/>
  <c r="X25" i="74"/>
  <c r="AS21" i="65"/>
  <c r="AL21" i="65"/>
  <c r="AU21" i="65" s="1"/>
  <c r="AS11" i="56"/>
  <c r="AL11" i="56"/>
  <c r="AU11" i="56" s="1"/>
  <c r="AS14" i="50"/>
  <c r="AL14" i="50"/>
  <c r="AU14" i="50" s="1"/>
  <c r="AJ13" i="10"/>
  <c r="AK13" i="10"/>
  <c r="AT13" i="10" s="1"/>
  <c r="AX23" i="61"/>
  <c r="S23" i="61" s="1"/>
  <c r="AC23" i="61" s="1"/>
  <c r="AJ23" i="61" s="1"/>
  <c r="AS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S6" i="65"/>
  <c r="AL6" i="65"/>
  <c r="AU6" i="65" s="1"/>
  <c r="AS15" i="50"/>
  <c r="AL15" i="50"/>
  <c r="AU15" i="50" s="1"/>
  <c r="AR24" i="29"/>
  <c r="AL23" i="2"/>
  <c r="AU23" i="2" s="1"/>
  <c r="AR23" i="2"/>
  <c r="AR25" i="2" s="1"/>
  <c r="AS20" i="60"/>
  <c r="AL20" i="60"/>
  <c r="AU20" i="60" s="1"/>
  <c r="Z25" i="38"/>
  <c r="X25" i="38"/>
  <c r="Y25" i="38"/>
  <c r="AN22" i="91"/>
  <c r="AI22" i="91"/>
  <c r="AE25" i="77"/>
  <c r="W26" i="77"/>
  <c r="AG25" i="77"/>
  <c r="AP25" i="77" s="1"/>
  <c r="AF25" i="77"/>
  <c r="AO25" i="77" s="1"/>
  <c r="AN24" i="75"/>
  <c r="AI24" i="75"/>
  <c r="Z25" i="40"/>
  <c r="AH24" i="93"/>
  <c r="AQ24" i="93" s="1"/>
  <c r="Z27" i="30"/>
  <c r="Y27" i="30"/>
  <c r="X27" i="30"/>
  <c r="AN23" i="86"/>
  <c r="AI23" i="86"/>
  <c r="AS25" i="16"/>
  <c r="Z26" i="27"/>
  <c r="Y26" i="27"/>
  <c r="X26" i="27"/>
  <c r="AU25" i="4"/>
  <c r="C11" i="4" s="1"/>
  <c r="AH26" i="83"/>
  <c r="AQ26" i="83" s="1"/>
  <c r="AE26" i="88"/>
  <c r="AF26" i="88"/>
  <c r="AO26" i="88" s="1"/>
  <c r="W27" i="88"/>
  <c r="AG26" i="88"/>
  <c r="AP26" i="88" s="1"/>
  <c r="AN24" i="74"/>
  <c r="AI24" i="74"/>
  <c r="AS19" i="50"/>
  <c r="AL19" i="50"/>
  <c r="AU19" i="50" s="1"/>
  <c r="AS19" i="53"/>
  <c r="AL19" i="53"/>
  <c r="AU19" i="53" s="1"/>
  <c r="AL23" i="50"/>
  <c r="AU23" i="50" s="1"/>
  <c r="AR23" i="50"/>
  <c r="AR25" i="50" s="1"/>
  <c r="AS10" i="60"/>
  <c r="AL10" i="60"/>
  <c r="AU10" i="60" s="1"/>
  <c r="AR26" i="36"/>
  <c r="Z24" i="87"/>
  <c r="AS10" i="50"/>
  <c r="AL10" i="50"/>
  <c r="AU10" i="50" s="1"/>
  <c r="AH24" i="96"/>
  <c r="AQ24" i="96" s="1"/>
  <c r="Z24" i="32"/>
  <c r="AR23" i="93"/>
  <c r="AS17" i="60"/>
  <c r="AL17" i="60"/>
  <c r="AU17" i="60" s="1"/>
  <c r="AJ17" i="72"/>
  <c r="AK17" i="72"/>
  <c r="AT17" i="72" s="1"/>
  <c r="AJ11" i="72"/>
  <c r="AK11" i="72"/>
  <c r="AT11" i="72" s="1"/>
  <c r="AJ5" i="72"/>
  <c r="AK5" i="72"/>
  <c r="AT5" i="72" s="1"/>
  <c r="AJ22" i="10"/>
  <c r="AK22" i="10"/>
  <c r="AT22" i="10" s="1"/>
  <c r="AJ16" i="10"/>
  <c r="AK16" i="10"/>
  <c r="AT16" i="10" s="1"/>
  <c r="AK10" i="10"/>
  <c r="AT10" i="10" s="1"/>
  <c r="AJ10" i="10"/>
  <c r="AJ17" i="22"/>
  <c r="AK17" i="22"/>
  <c r="AT17" i="22" s="1"/>
  <c r="AJ11" i="22"/>
  <c r="AK11" i="22"/>
  <c r="AT11" i="22" s="1"/>
  <c r="AJ5" i="22"/>
  <c r="AK5" i="22"/>
  <c r="AT5" i="22" s="1"/>
  <c r="AR23" i="80"/>
  <c r="AS10" i="65"/>
  <c r="AL10" i="65"/>
  <c r="AU10" i="65" s="1"/>
  <c r="AS18" i="56"/>
  <c r="AL18" i="56"/>
  <c r="AU18" i="56" s="1"/>
  <c r="AR23" i="22"/>
  <c r="AR25" i="22" s="1"/>
  <c r="AI24" i="79"/>
  <c r="AN24" i="79"/>
  <c r="Z24" i="48"/>
  <c r="AS7" i="2"/>
  <c r="AL7" i="2"/>
  <c r="AU7" i="2" s="1"/>
  <c r="AG25" i="39"/>
  <c r="AP25" i="39" s="1"/>
  <c r="AF25" i="39"/>
  <c r="AO25" i="39" s="1"/>
  <c r="AE25" i="39"/>
  <c r="W26" i="39"/>
  <c r="AS18" i="60"/>
  <c r="AL18" i="60"/>
  <c r="AU18" i="60" s="1"/>
  <c r="AI23" i="42"/>
  <c r="AN23" i="42"/>
  <c r="AX23" i="8"/>
  <c r="S23" i="8" s="1"/>
  <c r="AC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AS11" i="65"/>
  <c r="AL11" i="65"/>
  <c r="AU11" i="65" s="1"/>
  <c r="AS19" i="56"/>
  <c r="AL19" i="56"/>
  <c r="AU19" i="56" s="1"/>
  <c r="W26" i="28"/>
  <c r="AG25" i="28"/>
  <c r="AP25" i="28" s="1"/>
  <c r="AF25" i="28"/>
  <c r="AO25" i="28" s="1"/>
  <c r="AE25" i="28"/>
  <c r="AH23" i="5"/>
  <c r="AQ23" i="5" s="1"/>
  <c r="AQ25" i="5" s="1"/>
  <c r="AZ3" i="5"/>
  <c r="AS10" i="53"/>
  <c r="AL10" i="53"/>
  <c r="AU10" i="53" s="1"/>
  <c r="AS18" i="65"/>
  <c r="AL18" i="65"/>
  <c r="AU18" i="65" s="1"/>
  <c r="AR25" i="34"/>
  <c r="AH24" i="92"/>
  <c r="AQ24" i="92" s="1"/>
  <c r="AI23" i="23"/>
  <c r="AN23" i="23"/>
  <c r="AN25" i="23" s="1"/>
  <c r="AI24" i="38"/>
  <c r="AN24" i="38"/>
  <c r="Y27" i="47"/>
  <c r="X27" i="47"/>
  <c r="AH24" i="80"/>
  <c r="AQ24" i="80" s="1"/>
  <c r="AS7" i="65"/>
  <c r="AL7" i="65"/>
  <c r="AU7" i="65" s="1"/>
  <c r="AS15" i="56"/>
  <c r="AL15" i="56"/>
  <c r="AU15" i="56" s="1"/>
  <c r="Z26" i="31"/>
  <c r="AI26" i="85"/>
  <c r="AN26" i="85"/>
  <c r="AL23" i="60"/>
  <c r="AU23" i="60" s="1"/>
  <c r="AS18" i="50"/>
  <c r="AL18" i="50"/>
  <c r="AU18" i="50" s="1"/>
  <c r="AS18" i="53"/>
  <c r="AL18" i="53"/>
  <c r="AU18" i="53" s="1"/>
  <c r="AI26" i="30"/>
  <c r="AN26" i="30"/>
  <c r="Z25" i="46"/>
  <c r="Y25" i="46"/>
  <c r="X25" i="46"/>
  <c r="AE27" i="25"/>
  <c r="W28" i="25"/>
  <c r="AG27" i="25"/>
  <c r="AP27" i="25" s="1"/>
  <c r="AF27" i="25"/>
  <c r="AO27" i="25" s="1"/>
  <c r="AS16" i="2"/>
  <c r="AL16" i="2"/>
  <c r="AU16" i="2" s="1"/>
  <c r="AI25" i="26"/>
  <c r="AN25" i="26"/>
  <c r="AS12" i="50"/>
  <c r="AL12" i="50"/>
  <c r="AU12" i="50" s="1"/>
  <c r="AS12" i="53"/>
  <c r="AL12" i="53"/>
  <c r="AU12" i="53" s="1"/>
  <c r="AS21" i="60"/>
  <c r="AL21" i="60"/>
  <c r="AU21" i="60" s="1"/>
  <c r="AI23" i="11"/>
  <c r="AN23" i="11"/>
  <c r="AN25" i="11" s="1"/>
  <c r="AS8" i="65"/>
  <c r="AL8" i="65"/>
  <c r="AU8" i="65" s="1"/>
  <c r="AS16" i="56"/>
  <c r="AL16" i="56"/>
  <c r="AU16" i="56" s="1"/>
  <c r="AS25" i="4"/>
  <c r="Y25" i="76"/>
  <c r="Z25" i="76" s="1"/>
  <c r="X25" i="76"/>
  <c r="AS5" i="2"/>
  <c r="AL5" i="2"/>
  <c r="AU5" i="2" s="1"/>
  <c r="AS15" i="65"/>
  <c r="AL15" i="65"/>
  <c r="AU15" i="65" s="1"/>
  <c r="AS5" i="56"/>
  <c r="AL5" i="56"/>
  <c r="AU5" i="56" s="1"/>
  <c r="X26" i="84"/>
  <c r="Y26" i="84"/>
  <c r="W27" i="78"/>
  <c r="AG26" i="78"/>
  <c r="AP26" i="78" s="1"/>
  <c r="AF26" i="78"/>
  <c r="AO26" i="78" s="1"/>
  <c r="AE26" i="78"/>
  <c r="W26" i="35"/>
  <c r="AE25" i="35"/>
  <c r="AG25" i="35"/>
  <c r="AP25" i="35" s="1"/>
  <c r="AF25" i="35"/>
  <c r="AO25" i="35" s="1"/>
  <c r="AS4" i="58"/>
  <c r="AS25" i="58" s="1"/>
  <c r="AL4" i="58"/>
  <c r="AU4" i="58" s="1"/>
  <c r="AU25" i="58" s="1"/>
  <c r="C11" i="58" s="1"/>
  <c r="F11" i="97" s="1"/>
  <c r="AS12" i="2"/>
  <c r="AL12" i="2"/>
  <c r="AU12" i="2" s="1"/>
  <c r="AE26" i="94"/>
  <c r="AF26" i="94"/>
  <c r="AO26" i="94" s="1"/>
  <c r="W27" i="94"/>
  <c r="AG26" i="94"/>
  <c r="AP26" i="94" s="1"/>
  <c r="AS8" i="50"/>
  <c r="AL8" i="50"/>
  <c r="AU8" i="50" s="1"/>
  <c r="AS8" i="53"/>
  <c r="AL8" i="53"/>
  <c r="AU8" i="53" s="1"/>
  <c r="AJ22" i="72"/>
  <c r="AK22" i="72"/>
  <c r="AT22" i="72" s="1"/>
  <c r="AJ16" i="72"/>
  <c r="AK16" i="72"/>
  <c r="AT16" i="72" s="1"/>
  <c r="AJ10" i="72"/>
  <c r="AK10" i="72"/>
  <c r="AT10" i="72" s="1"/>
  <c r="AB4" i="72"/>
  <c r="AJ3" i="72"/>
  <c r="AJ21" i="10"/>
  <c r="AK21" i="10"/>
  <c r="AT21" i="10" s="1"/>
  <c r="AJ15" i="10"/>
  <c r="AK15" i="10"/>
  <c r="AT15" i="10" s="1"/>
  <c r="AJ9" i="10"/>
  <c r="AK9" i="10"/>
  <c r="AT9" i="10" s="1"/>
  <c r="AB4" i="10"/>
  <c r="AJ3" i="10"/>
  <c r="AJ22" i="22"/>
  <c r="AK22" i="22"/>
  <c r="AT22" i="22" s="1"/>
  <c r="AJ16" i="22"/>
  <c r="AK16" i="22"/>
  <c r="AT16" i="22" s="1"/>
  <c r="AJ10" i="22"/>
  <c r="AK10" i="22"/>
  <c r="AT10" i="22" s="1"/>
  <c r="AJ3" i="22"/>
  <c r="AB4" i="22"/>
  <c r="AE26" i="44"/>
  <c r="W27" i="44"/>
  <c r="AG26" i="44"/>
  <c r="AP26" i="44" s="1"/>
  <c r="AF26" i="44"/>
  <c r="AO26" i="44" s="1"/>
  <c r="AR25" i="83"/>
  <c r="AS22" i="53"/>
  <c r="AL22" i="53"/>
  <c r="AU22" i="53" s="1"/>
  <c r="AS13" i="60"/>
  <c r="AL13" i="60"/>
  <c r="AU13" i="60" s="1"/>
  <c r="AS4" i="69"/>
  <c r="AS25" i="69" s="1"/>
  <c r="AL4" i="69"/>
  <c r="AU4" i="69" s="1"/>
  <c r="AU25" i="69" s="1"/>
  <c r="C11" i="69" s="1"/>
  <c r="F22" i="97" s="1"/>
  <c r="AS9" i="50"/>
  <c r="AL9" i="50"/>
  <c r="AU9" i="50" s="1"/>
  <c r="AS9" i="53"/>
  <c r="AL9" i="53"/>
  <c r="AU9" i="53" s="1"/>
  <c r="AJ23" i="8"/>
  <c r="AS23" i="8" s="1"/>
  <c r="AK23" i="8"/>
  <c r="AT23" i="8" s="1"/>
  <c r="AS15" i="2"/>
  <c r="AL15" i="2"/>
  <c r="AU15" i="2" s="1"/>
  <c r="AS17" i="50"/>
  <c r="AL17" i="50"/>
  <c r="AU17" i="50" s="1"/>
  <c r="AS17" i="53"/>
  <c r="AL17" i="53"/>
  <c r="AU17" i="53" s="1"/>
  <c r="AS14" i="60"/>
  <c r="AL14" i="60"/>
  <c r="AU14" i="60" s="1"/>
  <c r="Y23" i="91"/>
  <c r="X23" i="91"/>
  <c r="AH25" i="77"/>
  <c r="AQ25" i="77" s="1"/>
  <c r="AR25" i="44"/>
  <c r="AN23" i="55"/>
  <c r="AN25" i="55" s="1"/>
  <c r="AI23" i="55"/>
  <c r="AI24" i="45"/>
  <c r="AN24" i="45"/>
  <c r="AL23" i="22" l="1"/>
  <c r="AU23" i="22" s="1"/>
  <c r="AF24" i="86"/>
  <c r="AO24" i="86" s="1"/>
  <c r="AE24" i="86"/>
  <c r="W25" i="86"/>
  <c r="AG24" i="86"/>
  <c r="AP24" i="86" s="1"/>
  <c r="W27" i="26"/>
  <c r="AG26" i="26"/>
  <c r="AP26" i="26" s="1"/>
  <c r="AE26" i="26"/>
  <c r="AF26" i="26"/>
  <c r="AO26" i="26" s="1"/>
  <c r="AE25" i="76"/>
  <c r="W26" i="76"/>
  <c r="AG25" i="76"/>
  <c r="AP25" i="76" s="1"/>
  <c r="AF25" i="76"/>
  <c r="AO25" i="76" s="1"/>
  <c r="AE27" i="85"/>
  <c r="W28" i="85"/>
  <c r="AF27" i="85"/>
  <c r="AO27" i="85" s="1"/>
  <c r="AG27" i="85"/>
  <c r="AP27" i="85" s="1"/>
  <c r="AF25" i="73"/>
  <c r="AO25" i="73" s="1"/>
  <c r="AE25" i="73"/>
  <c r="AG25" i="73"/>
  <c r="AP25" i="73" s="1"/>
  <c r="W26" i="73"/>
  <c r="AH23" i="91"/>
  <c r="AQ23" i="91" s="1"/>
  <c r="AJ4" i="22"/>
  <c r="AK4" i="22"/>
  <c r="AT4" i="22" s="1"/>
  <c r="AT25" i="22" s="1"/>
  <c r="AH26" i="84"/>
  <c r="AQ26" i="84" s="1"/>
  <c r="Y28" i="25"/>
  <c r="X28" i="25"/>
  <c r="AJ18" i="8"/>
  <c r="AK18" i="8"/>
  <c r="AT18" i="8" s="1"/>
  <c r="AJ12" i="8"/>
  <c r="AK12" i="8"/>
  <c r="AT12" i="8" s="1"/>
  <c r="AJ6" i="8"/>
  <c r="AK6" i="8"/>
  <c r="AT6" i="8" s="1"/>
  <c r="W25" i="32"/>
  <c r="AG24" i="32"/>
  <c r="AP24" i="32" s="1"/>
  <c r="AF24" i="32"/>
  <c r="AO24" i="32" s="1"/>
  <c r="AE24" i="32"/>
  <c r="AR23" i="86"/>
  <c r="AR22" i="91"/>
  <c r="AJ19" i="61"/>
  <c r="AK19" i="61"/>
  <c r="AT19" i="61" s="1"/>
  <c r="AJ13" i="61"/>
  <c r="AK13" i="61"/>
  <c r="AT13" i="61" s="1"/>
  <c r="AJ7" i="61"/>
  <c r="AK7" i="61"/>
  <c r="AT7" i="61" s="1"/>
  <c r="AS13" i="10"/>
  <c r="AL13" i="10"/>
  <c r="AU13" i="10" s="1"/>
  <c r="W27" i="41"/>
  <c r="AG26" i="41"/>
  <c r="AP26" i="41" s="1"/>
  <c r="AF26" i="41"/>
  <c r="AO26" i="41" s="1"/>
  <c r="AE26" i="41"/>
  <c r="AS12" i="22"/>
  <c r="AL12" i="22"/>
  <c r="AU12" i="22" s="1"/>
  <c r="AS11" i="10"/>
  <c r="AL11" i="10"/>
  <c r="AU11" i="10" s="1"/>
  <c r="AS12" i="72"/>
  <c r="AL12" i="72"/>
  <c r="AU12" i="72" s="1"/>
  <c r="AI24" i="33"/>
  <c r="AN24" i="33"/>
  <c r="AR24" i="73"/>
  <c r="AR26" i="47"/>
  <c r="AU25" i="60"/>
  <c r="C11" i="60" s="1"/>
  <c r="F13" i="97" s="1"/>
  <c r="AR25" i="27"/>
  <c r="AS4" i="65"/>
  <c r="AL4" i="65"/>
  <c r="AU4" i="65" s="1"/>
  <c r="AU25" i="65" s="1"/>
  <c r="C11" i="65" s="1"/>
  <c r="F18" i="97" s="1"/>
  <c r="AS19" i="22"/>
  <c r="AL19" i="22"/>
  <c r="AU19" i="22" s="1"/>
  <c r="AS18" i="10"/>
  <c r="AL18" i="10"/>
  <c r="AU18" i="10" s="1"/>
  <c r="AJ23" i="55"/>
  <c r="AS23" i="55" s="1"/>
  <c r="AK23" i="55"/>
  <c r="AT23" i="55" s="1"/>
  <c r="AJ18" i="11"/>
  <c r="AK18" i="11"/>
  <c r="AT18" i="11" s="1"/>
  <c r="AJ12" i="11"/>
  <c r="AK12" i="11"/>
  <c r="AT12" i="11" s="1"/>
  <c r="AJ6" i="11"/>
  <c r="AK6" i="11"/>
  <c r="AT6" i="11" s="1"/>
  <c r="AJ22" i="55"/>
  <c r="AK22" i="55"/>
  <c r="AT22" i="55" s="1"/>
  <c r="AJ16" i="55"/>
  <c r="AK16" i="55"/>
  <c r="AT16" i="55" s="1"/>
  <c r="AJ10" i="55"/>
  <c r="AK10" i="55"/>
  <c r="AT10" i="55" s="1"/>
  <c r="AJ3" i="55"/>
  <c r="AB4" i="55"/>
  <c r="AN24" i="80"/>
  <c r="AI24" i="80"/>
  <c r="X25" i="92"/>
  <c r="Y25" i="92"/>
  <c r="AF25" i="82"/>
  <c r="AO25" i="82" s="1"/>
  <c r="W26" i="82"/>
  <c r="AG25" i="82"/>
  <c r="AP25" i="82" s="1"/>
  <c r="AE25" i="82"/>
  <c r="AI24" i="93"/>
  <c r="AN24" i="93"/>
  <c r="AJ18" i="23"/>
  <c r="AK18" i="23"/>
  <c r="AT18" i="23" s="1"/>
  <c r="AJ12" i="23"/>
  <c r="AK12" i="23"/>
  <c r="AT12" i="23" s="1"/>
  <c r="AJ6" i="23"/>
  <c r="AK6" i="23"/>
  <c r="AT6" i="23" s="1"/>
  <c r="AS3" i="22"/>
  <c r="AL3" i="22"/>
  <c r="AU3" i="22" s="1"/>
  <c r="AS22" i="22"/>
  <c r="AL22" i="22"/>
  <c r="AU22" i="22" s="1"/>
  <c r="AS15" i="10"/>
  <c r="AL15" i="10"/>
  <c r="AU15" i="10" s="1"/>
  <c r="AS10" i="72"/>
  <c r="AL10" i="72"/>
  <c r="AU10" i="72" s="1"/>
  <c r="AN26" i="78"/>
  <c r="AI26" i="78"/>
  <c r="Z26" i="84"/>
  <c r="AR25" i="26"/>
  <c r="AI27" i="25"/>
  <c r="AN27" i="25"/>
  <c r="AR26" i="30"/>
  <c r="AH27" i="47"/>
  <c r="AQ27" i="47" s="1"/>
  <c r="AR23" i="23"/>
  <c r="AR25" i="23" s="1"/>
  <c r="AX23" i="5"/>
  <c r="S23" i="5" s="1"/>
  <c r="AC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J17" i="8"/>
  <c r="AK17" i="8"/>
  <c r="AT17" i="8" s="1"/>
  <c r="AJ11" i="8"/>
  <c r="AK11" i="8"/>
  <c r="AT11" i="8" s="1"/>
  <c r="AJ5" i="8"/>
  <c r="AK5" i="8"/>
  <c r="AT5" i="8" s="1"/>
  <c r="AS17" i="22"/>
  <c r="AL17" i="22"/>
  <c r="AU17" i="22" s="1"/>
  <c r="AS22" i="10"/>
  <c r="AL22" i="10"/>
  <c r="AU22" i="10" s="1"/>
  <c r="AS17" i="72"/>
  <c r="AL17" i="72"/>
  <c r="AU17" i="72" s="1"/>
  <c r="AR24" i="74"/>
  <c r="AI26" i="88"/>
  <c r="AN26" i="88"/>
  <c r="AJ18" i="61"/>
  <c r="AK18" i="61"/>
  <c r="AT18" i="61" s="1"/>
  <c r="AJ12" i="61"/>
  <c r="AK12" i="61"/>
  <c r="AT12" i="61" s="1"/>
  <c r="AJ6" i="61"/>
  <c r="AK6" i="61"/>
  <c r="AT6" i="61" s="1"/>
  <c r="AH25" i="74"/>
  <c r="AQ25" i="74" s="1"/>
  <c r="W26" i="29"/>
  <c r="AG25" i="29"/>
  <c r="AP25" i="29" s="1"/>
  <c r="AF25" i="29"/>
  <c r="AO25" i="29" s="1"/>
  <c r="AE25" i="29"/>
  <c r="AH26" i="43"/>
  <c r="AQ26" i="43" s="1"/>
  <c r="AS25" i="65"/>
  <c r="AS19" i="10"/>
  <c r="AL19" i="10"/>
  <c r="AU19" i="10" s="1"/>
  <c r="AS25" i="60"/>
  <c r="AR25" i="43"/>
  <c r="AS4" i="53"/>
  <c r="AL4" i="53"/>
  <c r="AU4" i="53" s="1"/>
  <c r="AS19" i="72"/>
  <c r="AL19" i="72"/>
  <c r="AU19" i="72" s="1"/>
  <c r="AJ17" i="11"/>
  <c r="AK17" i="11"/>
  <c r="AT17" i="11" s="1"/>
  <c r="AJ11" i="11"/>
  <c r="AK11" i="11"/>
  <c r="AT11" i="11" s="1"/>
  <c r="AJ5" i="11"/>
  <c r="AK5" i="11"/>
  <c r="AT5" i="11" s="1"/>
  <c r="AS4" i="60"/>
  <c r="AL4" i="60"/>
  <c r="AU4" i="60" s="1"/>
  <c r="AH26" i="81"/>
  <c r="AQ26" i="81" s="1"/>
  <c r="AS14" i="72"/>
  <c r="AL14" i="72"/>
  <c r="AU14" i="72" s="1"/>
  <c r="AJ21" i="55"/>
  <c r="AK21" i="55"/>
  <c r="AT21" i="55" s="1"/>
  <c r="AJ15" i="55"/>
  <c r="AK15" i="55"/>
  <c r="AT15" i="55" s="1"/>
  <c r="AJ9" i="55"/>
  <c r="AK9" i="55"/>
  <c r="AT9" i="55" s="1"/>
  <c r="AR25" i="90"/>
  <c r="AS21" i="22"/>
  <c r="AL21" i="22"/>
  <c r="AU21" i="22" s="1"/>
  <c r="AS20" i="10"/>
  <c r="AL20" i="10"/>
  <c r="AU20" i="10" s="1"/>
  <c r="AS21" i="72"/>
  <c r="AL21" i="72"/>
  <c r="AU21" i="72" s="1"/>
  <c r="AJ17" i="23"/>
  <c r="AK17" i="23"/>
  <c r="AT17" i="23" s="1"/>
  <c r="AJ11" i="23"/>
  <c r="AK11" i="23"/>
  <c r="AT11" i="23" s="1"/>
  <c r="AJ5" i="23"/>
  <c r="AK5" i="23"/>
  <c r="AT5" i="23" s="1"/>
  <c r="AR24" i="45"/>
  <c r="Z23" i="91"/>
  <c r="AS3" i="10"/>
  <c r="AL3" i="10"/>
  <c r="AU3" i="10" s="1"/>
  <c r="AI26" i="94"/>
  <c r="AN26" i="94"/>
  <c r="AH25" i="76"/>
  <c r="AQ25" i="76" s="1"/>
  <c r="AR26" i="85"/>
  <c r="AX22" i="5"/>
  <c r="S22" i="5" s="1"/>
  <c r="AC22" i="5" s="1"/>
  <c r="AB23" i="5" s="1"/>
  <c r="Y26" i="28"/>
  <c r="X26" i="28"/>
  <c r="Z26" i="28" s="1"/>
  <c r="AJ22" i="8"/>
  <c r="AK22" i="8"/>
  <c r="AT22" i="8" s="1"/>
  <c r="AJ16" i="8"/>
  <c r="AK16" i="8"/>
  <c r="AT16" i="8" s="1"/>
  <c r="AJ10" i="8"/>
  <c r="AK10" i="8"/>
  <c r="AT10" i="8" s="1"/>
  <c r="AB4" i="8"/>
  <c r="AJ3" i="8"/>
  <c r="X26" i="39"/>
  <c r="Y26" i="39"/>
  <c r="AS10" i="10"/>
  <c r="AL10" i="10"/>
  <c r="AU10" i="10" s="1"/>
  <c r="W25" i="87"/>
  <c r="AG24" i="87"/>
  <c r="AP24" i="87" s="1"/>
  <c r="AF24" i="87"/>
  <c r="AO24" i="87" s="1"/>
  <c r="AE24" i="87"/>
  <c r="AH26" i="27"/>
  <c r="AQ26" i="27" s="1"/>
  <c r="AH27" i="30"/>
  <c r="AQ27" i="30" s="1"/>
  <c r="AJ17" i="61"/>
  <c r="AK17" i="61"/>
  <c r="AT17" i="61" s="1"/>
  <c r="AJ11" i="61"/>
  <c r="AK11" i="61"/>
  <c r="AT11" i="61" s="1"/>
  <c r="AJ5" i="61"/>
  <c r="AK5" i="61"/>
  <c r="AT5" i="61" s="1"/>
  <c r="AL23" i="8"/>
  <c r="AU23" i="8" s="1"/>
  <c r="AR23" i="8"/>
  <c r="AR25" i="8" s="1"/>
  <c r="AR24" i="95"/>
  <c r="AS18" i="22"/>
  <c r="AL18" i="22"/>
  <c r="AU18" i="22" s="1"/>
  <c r="AS17" i="10"/>
  <c r="AL17" i="10"/>
  <c r="AU17" i="10" s="1"/>
  <c r="AS18" i="72"/>
  <c r="AL18" i="72"/>
  <c r="AU18" i="72" s="1"/>
  <c r="X28" i="36"/>
  <c r="Y28" i="36"/>
  <c r="AH25" i="75"/>
  <c r="AQ25" i="75" s="1"/>
  <c r="AS7" i="22"/>
  <c r="AL7" i="22"/>
  <c r="AU7" i="22" s="1"/>
  <c r="AS6" i="10"/>
  <c r="AL6" i="10"/>
  <c r="AU6" i="10" s="1"/>
  <c r="AJ22" i="11"/>
  <c r="AK22" i="11"/>
  <c r="AT22" i="11" s="1"/>
  <c r="AJ16" i="11"/>
  <c r="AK16" i="11"/>
  <c r="AT16" i="11" s="1"/>
  <c r="AJ10" i="11"/>
  <c r="AK10" i="11"/>
  <c r="AT10" i="11" s="1"/>
  <c r="AB4" i="11"/>
  <c r="AJ3" i="11"/>
  <c r="AH26" i="90"/>
  <c r="AQ26" i="90" s="1"/>
  <c r="AJ23" i="23"/>
  <c r="AS23" i="23" s="1"/>
  <c r="AK23" i="23"/>
  <c r="AT23" i="23" s="1"/>
  <c r="Z26" i="81"/>
  <c r="AS8" i="22"/>
  <c r="AL8" i="22"/>
  <c r="AU8" i="22" s="1"/>
  <c r="AJ20" i="55"/>
  <c r="AK20" i="55"/>
  <c r="AT20" i="55" s="1"/>
  <c r="AJ14" i="55"/>
  <c r="AK14" i="55"/>
  <c r="AT14" i="55" s="1"/>
  <c r="AJ8" i="55"/>
  <c r="AK8" i="55"/>
  <c r="AT8" i="55" s="1"/>
  <c r="AR25" i="84"/>
  <c r="AJ22" i="23"/>
  <c r="AK22" i="23"/>
  <c r="AT22" i="23" s="1"/>
  <c r="AJ16" i="23"/>
  <c r="AK16" i="23"/>
  <c r="AT16" i="23" s="1"/>
  <c r="AJ10" i="23"/>
  <c r="AK10" i="23"/>
  <c r="AT10" i="23" s="1"/>
  <c r="AB4" i="23"/>
  <c r="AJ3" i="23"/>
  <c r="Y27" i="83"/>
  <c r="Z27" i="83" s="1"/>
  <c r="X27" i="83"/>
  <c r="AL23" i="55"/>
  <c r="AU23" i="55" s="1"/>
  <c r="AR23" i="55"/>
  <c r="AR25" i="55" s="1"/>
  <c r="Y27" i="44"/>
  <c r="X27" i="44"/>
  <c r="Z27" i="44" s="1"/>
  <c r="AS10" i="22"/>
  <c r="AL10" i="22"/>
  <c r="AU10" i="22" s="1"/>
  <c r="AJ4" i="10"/>
  <c r="AK4" i="10"/>
  <c r="AT4" i="10" s="1"/>
  <c r="AT25" i="10" s="1"/>
  <c r="AS21" i="10"/>
  <c r="AL21" i="10"/>
  <c r="AU21" i="10" s="1"/>
  <c r="AS16" i="72"/>
  <c r="AL16" i="72"/>
  <c r="AU16" i="72" s="1"/>
  <c r="AI25" i="35"/>
  <c r="AN25" i="35"/>
  <c r="AH25" i="46"/>
  <c r="AQ25" i="46" s="1"/>
  <c r="AG26" i="31"/>
  <c r="AP26" i="31" s="1"/>
  <c r="AF26" i="31"/>
  <c r="AO26" i="31" s="1"/>
  <c r="W27" i="31"/>
  <c r="AE26" i="31"/>
  <c r="Z27" i="47"/>
  <c r="AJ21" i="8"/>
  <c r="AK21" i="8"/>
  <c r="AT21" i="8" s="1"/>
  <c r="AJ15" i="8"/>
  <c r="AK15" i="8"/>
  <c r="AT15" i="8" s="1"/>
  <c r="AJ9" i="8"/>
  <c r="AK9" i="8"/>
  <c r="AT9" i="8" s="1"/>
  <c r="AI25" i="39"/>
  <c r="AN25" i="39"/>
  <c r="W25" i="48"/>
  <c r="AG24" i="48"/>
  <c r="AP24" i="48" s="1"/>
  <c r="AF24" i="48"/>
  <c r="AO24" i="48" s="1"/>
  <c r="AE24" i="48"/>
  <c r="AS5" i="22"/>
  <c r="AL5" i="22"/>
  <c r="AU5" i="22" s="1"/>
  <c r="AS5" i="72"/>
  <c r="AL5" i="72"/>
  <c r="AU5" i="72" s="1"/>
  <c r="Z26" i="77"/>
  <c r="Y26" i="77"/>
  <c r="X26" i="77"/>
  <c r="AH25" i="38"/>
  <c r="AQ25" i="38" s="1"/>
  <c r="AJ22" i="61"/>
  <c r="AK22" i="61"/>
  <c r="AT22" i="61" s="1"/>
  <c r="AJ16" i="61"/>
  <c r="AK16" i="61"/>
  <c r="AT16" i="61" s="1"/>
  <c r="AJ10" i="61"/>
  <c r="AK10" i="61"/>
  <c r="AT10" i="61" s="1"/>
  <c r="AJ3" i="61"/>
  <c r="AB4" i="61"/>
  <c r="Z25" i="74"/>
  <c r="AR25" i="81"/>
  <c r="AR24" i="46"/>
  <c r="AR23" i="72"/>
  <c r="AR25" i="72" s="1"/>
  <c r="AL23" i="72"/>
  <c r="AU23" i="72" s="1"/>
  <c r="Z26" i="43"/>
  <c r="AH25" i="45"/>
  <c r="AQ25" i="45" s="1"/>
  <c r="AH25" i="95"/>
  <c r="AQ25" i="95" s="1"/>
  <c r="AS14" i="22"/>
  <c r="AL14" i="22"/>
  <c r="AU14" i="22" s="1"/>
  <c r="AS8" i="72"/>
  <c r="AL8" i="72"/>
  <c r="AU8" i="72" s="1"/>
  <c r="AH24" i="42"/>
  <c r="AQ24" i="42" s="1"/>
  <c r="AH25" i="79"/>
  <c r="AQ25" i="79" s="1"/>
  <c r="AS7" i="72"/>
  <c r="AL7" i="72"/>
  <c r="AU7" i="72" s="1"/>
  <c r="AE26" i="34"/>
  <c r="AF26" i="34"/>
  <c r="AO26" i="34" s="1"/>
  <c r="AG26" i="34"/>
  <c r="AP26" i="34" s="1"/>
  <c r="W27" i="34"/>
  <c r="AJ21" i="11"/>
  <c r="AK21" i="11"/>
  <c r="AT21" i="11" s="1"/>
  <c r="AJ15" i="11"/>
  <c r="AK15" i="11"/>
  <c r="AT15" i="11" s="1"/>
  <c r="AJ9" i="11"/>
  <c r="AK9" i="11"/>
  <c r="AT9" i="11" s="1"/>
  <c r="Z26" i="90"/>
  <c r="AR24" i="82"/>
  <c r="AL23" i="61"/>
  <c r="AU23" i="61" s="1"/>
  <c r="AR23" i="61"/>
  <c r="AR25" i="61" s="1"/>
  <c r="AJ19" i="55"/>
  <c r="AK19" i="55"/>
  <c r="AT19" i="55" s="1"/>
  <c r="AJ13" i="55"/>
  <c r="AK13" i="55"/>
  <c r="AT13" i="55" s="1"/>
  <c r="AJ7" i="55"/>
  <c r="AK7" i="55"/>
  <c r="AT7" i="55" s="1"/>
  <c r="AI25" i="37"/>
  <c r="AN25" i="37"/>
  <c r="AX23" i="3"/>
  <c r="S23" i="3" s="1"/>
  <c r="AC23" i="3" s="1"/>
  <c r="AJ23" i="3" s="1"/>
  <c r="AS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Y25" i="80"/>
  <c r="Z25" i="80" s="1"/>
  <c r="X25" i="80"/>
  <c r="AI24" i="92"/>
  <c r="AN24" i="92"/>
  <c r="AS9" i="22"/>
  <c r="AL9" i="22"/>
  <c r="AU9" i="22" s="1"/>
  <c r="AS8" i="10"/>
  <c r="AL8" i="10"/>
  <c r="AU8" i="10" s="1"/>
  <c r="AS9" i="72"/>
  <c r="AL9" i="72"/>
  <c r="AU9" i="72" s="1"/>
  <c r="AS4" i="56"/>
  <c r="AS25" i="56" s="1"/>
  <c r="AL4" i="56"/>
  <c r="AU4" i="56" s="1"/>
  <c r="AU25" i="56" s="1"/>
  <c r="C11" i="56" s="1"/>
  <c r="F9" i="97" s="1"/>
  <c r="AS4" i="2"/>
  <c r="AS25" i="2" s="1"/>
  <c r="AL4" i="2"/>
  <c r="AU4" i="2" s="1"/>
  <c r="AJ21" i="23"/>
  <c r="AK21" i="23"/>
  <c r="AT21" i="23" s="1"/>
  <c r="AJ15" i="23"/>
  <c r="AK15" i="23"/>
  <c r="AT15" i="23" s="1"/>
  <c r="AJ9" i="23"/>
  <c r="AK9" i="23"/>
  <c r="AT9" i="23" s="1"/>
  <c r="Y25" i="96"/>
  <c r="X25" i="96"/>
  <c r="AS3" i="72"/>
  <c r="AL3" i="72"/>
  <c r="AU3" i="72" s="1"/>
  <c r="X26" i="35"/>
  <c r="Y26" i="35"/>
  <c r="X27" i="78"/>
  <c r="Z27" i="78" s="1"/>
  <c r="Y27" i="78"/>
  <c r="AJ20" i="8"/>
  <c r="AK20" i="8"/>
  <c r="AT20" i="8" s="1"/>
  <c r="AJ14" i="8"/>
  <c r="AK14" i="8"/>
  <c r="AT14" i="8" s="1"/>
  <c r="AJ8" i="8"/>
  <c r="AK8" i="8"/>
  <c r="AT8" i="8" s="1"/>
  <c r="X27" i="88"/>
  <c r="Y27" i="88"/>
  <c r="AE26" i="27"/>
  <c r="AF26" i="27"/>
  <c r="AO26" i="27" s="1"/>
  <c r="W27" i="27"/>
  <c r="AG26" i="27"/>
  <c r="AP26" i="27" s="1"/>
  <c r="W28" i="30"/>
  <c r="AG27" i="30"/>
  <c r="AP27" i="30" s="1"/>
  <c r="AF27" i="30"/>
  <c r="AO27" i="30" s="1"/>
  <c r="AE27" i="30"/>
  <c r="W26" i="40"/>
  <c r="AG25" i="40"/>
  <c r="AP25" i="40" s="1"/>
  <c r="AF25" i="40"/>
  <c r="AO25" i="40" s="1"/>
  <c r="AE25" i="40"/>
  <c r="W26" i="38"/>
  <c r="AG25" i="38"/>
  <c r="AP25" i="38" s="1"/>
  <c r="AF25" i="38"/>
  <c r="AO25" i="38" s="1"/>
  <c r="AE25" i="38"/>
  <c r="AJ21" i="61"/>
  <c r="AK21" i="61"/>
  <c r="AT21" i="61" s="1"/>
  <c r="AJ15" i="61"/>
  <c r="AK15" i="61"/>
  <c r="AT15" i="61" s="1"/>
  <c r="AJ9" i="61"/>
  <c r="AK9" i="61"/>
  <c r="AT9" i="61" s="1"/>
  <c r="AU25" i="53"/>
  <c r="C11" i="53" s="1"/>
  <c r="F6" i="97" s="1"/>
  <c r="AS6" i="22"/>
  <c r="AL6" i="22"/>
  <c r="AU6" i="22" s="1"/>
  <c r="AS5" i="10"/>
  <c r="AL5" i="10"/>
  <c r="AU5" i="10" s="1"/>
  <c r="AS6" i="72"/>
  <c r="AL6" i="72"/>
  <c r="AU6" i="72" s="1"/>
  <c r="AJ23" i="11"/>
  <c r="AS23" i="11" s="1"/>
  <c r="AK23" i="11"/>
  <c r="AT23" i="11" s="1"/>
  <c r="AG23" i="3"/>
  <c r="AP23" i="3" s="1"/>
  <c r="AP25" i="3" s="1"/>
  <c r="AF23" i="3"/>
  <c r="AO23" i="3" s="1"/>
  <c r="AO25" i="3" s="1"/>
  <c r="AE23" i="3"/>
  <c r="AK23" i="3" s="1"/>
  <c r="AT23" i="3" s="1"/>
  <c r="AH26" i="26"/>
  <c r="AQ26" i="26" s="1"/>
  <c r="W26" i="45"/>
  <c r="AG25" i="45"/>
  <c r="AP25" i="45" s="1"/>
  <c r="AF25" i="45"/>
  <c r="AO25" i="45" s="1"/>
  <c r="AE25" i="45"/>
  <c r="W26" i="95"/>
  <c r="AG25" i="95"/>
  <c r="AP25" i="95" s="1"/>
  <c r="AF25" i="95"/>
  <c r="AO25" i="95" s="1"/>
  <c r="AE25" i="95"/>
  <c r="AF25" i="75"/>
  <c r="AO25" i="75" s="1"/>
  <c r="AG25" i="75"/>
  <c r="AP25" i="75" s="1"/>
  <c r="AE25" i="75"/>
  <c r="W26" i="75"/>
  <c r="W25" i="42"/>
  <c r="AG24" i="42"/>
  <c r="AP24" i="42" s="1"/>
  <c r="AE24" i="42"/>
  <c r="AF24" i="42"/>
  <c r="AO24" i="42" s="1"/>
  <c r="W26" i="79"/>
  <c r="AG25" i="79"/>
  <c r="AP25" i="79" s="1"/>
  <c r="AF25" i="79"/>
  <c r="AO25" i="79" s="1"/>
  <c r="AE25" i="79"/>
  <c r="AS13" i="22"/>
  <c r="AL13" i="22"/>
  <c r="AU13" i="22" s="1"/>
  <c r="AS12" i="10"/>
  <c r="AL12" i="10"/>
  <c r="AU12" i="10" s="1"/>
  <c r="AJ20" i="11"/>
  <c r="AK20" i="11"/>
  <c r="AT20" i="11" s="1"/>
  <c r="AJ14" i="11"/>
  <c r="AK14" i="11"/>
  <c r="AT14" i="11" s="1"/>
  <c r="AJ8" i="11"/>
  <c r="AK8" i="11"/>
  <c r="AT8" i="11" s="1"/>
  <c r="AS4" i="50"/>
  <c r="AS25" i="50" s="1"/>
  <c r="AL4" i="50"/>
  <c r="AU4" i="50" s="1"/>
  <c r="AU25" i="50" s="1"/>
  <c r="C11" i="50" s="1"/>
  <c r="F3" i="97" s="1"/>
  <c r="AS7" i="10"/>
  <c r="AL7" i="10"/>
  <c r="AU7" i="10" s="1"/>
  <c r="AJ18" i="55"/>
  <c r="AK18" i="55"/>
  <c r="AT18" i="55" s="1"/>
  <c r="AJ12" i="55"/>
  <c r="AK12" i="55"/>
  <c r="AT12" i="55" s="1"/>
  <c r="AJ6" i="55"/>
  <c r="AK6" i="55"/>
  <c r="AT6" i="55" s="1"/>
  <c r="AL23" i="10"/>
  <c r="AU23" i="10" s="1"/>
  <c r="AH27" i="85"/>
  <c r="AQ27" i="85" s="1"/>
  <c r="AN23" i="5"/>
  <c r="AN25" i="5" s="1"/>
  <c r="AI23" i="5"/>
  <c r="AH25" i="82"/>
  <c r="AQ25" i="82" s="1"/>
  <c r="Z25" i="93"/>
  <c r="Y25" i="93"/>
  <c r="X25" i="93"/>
  <c r="AJ20" i="23"/>
  <c r="AK20" i="23"/>
  <c r="AT20" i="23" s="1"/>
  <c r="AJ14" i="23"/>
  <c r="AK14" i="23"/>
  <c r="AT14" i="23" s="1"/>
  <c r="AJ8" i="23"/>
  <c r="AK8" i="23"/>
  <c r="AT8" i="23" s="1"/>
  <c r="AU25" i="2"/>
  <c r="C11" i="2" s="1"/>
  <c r="AI26" i="44"/>
  <c r="AN26" i="44"/>
  <c r="AS16" i="22"/>
  <c r="AL16" i="22"/>
  <c r="AU16" i="22" s="1"/>
  <c r="AS9" i="10"/>
  <c r="AL9" i="10"/>
  <c r="AU9" i="10" s="1"/>
  <c r="AJ4" i="72"/>
  <c r="AK4" i="72"/>
  <c r="AT4" i="72" s="1"/>
  <c r="AT25" i="72" s="1"/>
  <c r="AS22" i="72"/>
  <c r="AL22" i="72"/>
  <c r="AU22" i="72" s="1"/>
  <c r="Y27" i="94"/>
  <c r="X27" i="94"/>
  <c r="AR23" i="11"/>
  <c r="AR25" i="11" s="1"/>
  <c r="W26" i="46"/>
  <c r="AG25" i="46"/>
  <c r="AP25" i="46" s="1"/>
  <c r="AF25" i="46"/>
  <c r="AO25" i="46" s="1"/>
  <c r="AE25" i="46"/>
  <c r="AR24" i="38"/>
  <c r="AN25" i="28"/>
  <c r="AI25" i="28"/>
  <c r="AJ19" i="8"/>
  <c r="AK19" i="8"/>
  <c r="AT19" i="8" s="1"/>
  <c r="AJ13" i="8"/>
  <c r="AK13" i="8"/>
  <c r="AT13" i="8" s="1"/>
  <c r="AJ7" i="8"/>
  <c r="AK7" i="8"/>
  <c r="AT7" i="8" s="1"/>
  <c r="AR23" i="42"/>
  <c r="AR24" i="79"/>
  <c r="AS11" i="22"/>
  <c r="AL11" i="22"/>
  <c r="AU11" i="22" s="1"/>
  <c r="AS16" i="10"/>
  <c r="AL16" i="10"/>
  <c r="AU16" i="10" s="1"/>
  <c r="AS11" i="72"/>
  <c r="AL11" i="72"/>
  <c r="AU11" i="72" s="1"/>
  <c r="AR24" i="75"/>
  <c r="AI25" i="77"/>
  <c r="AN25" i="77"/>
  <c r="AJ20" i="61"/>
  <c r="AK20" i="61"/>
  <c r="AT20" i="61" s="1"/>
  <c r="AJ14" i="61"/>
  <c r="AK14" i="61"/>
  <c r="AT14" i="61" s="1"/>
  <c r="AJ8" i="61"/>
  <c r="AK8" i="61"/>
  <c r="AT8" i="61" s="1"/>
  <c r="AS25" i="53"/>
  <c r="X25" i="33"/>
  <c r="Y25" i="33"/>
  <c r="Z25" i="33" s="1"/>
  <c r="W26" i="89"/>
  <c r="AG25" i="89"/>
  <c r="AP25" i="89" s="1"/>
  <c r="AF25" i="89"/>
  <c r="AO25" i="89" s="1"/>
  <c r="AE25" i="89"/>
  <c r="AI27" i="36"/>
  <c r="AN27" i="36"/>
  <c r="AS20" i="22"/>
  <c r="AL20" i="22"/>
  <c r="AU20" i="22" s="1"/>
  <c r="AS13" i="72"/>
  <c r="AL13" i="72"/>
  <c r="AU13" i="72" s="1"/>
  <c r="AJ19" i="11"/>
  <c r="AK19" i="11"/>
  <c r="AT19" i="11" s="1"/>
  <c r="AJ13" i="11"/>
  <c r="AK13" i="11"/>
  <c r="AT13" i="11" s="1"/>
  <c r="AJ7" i="11"/>
  <c r="AK7" i="11"/>
  <c r="AT7" i="11" s="1"/>
  <c r="AR24" i="76"/>
  <c r="AH24" i="86"/>
  <c r="AQ24" i="86" s="1"/>
  <c r="AJ17" i="55"/>
  <c r="AK17" i="55"/>
  <c r="AT17" i="55" s="1"/>
  <c r="AJ11" i="55"/>
  <c r="AK11" i="55"/>
  <c r="AT11" i="55" s="1"/>
  <c r="AJ5" i="55"/>
  <c r="AK5" i="55"/>
  <c r="AT5" i="55" s="1"/>
  <c r="Y26" i="37"/>
  <c r="X26" i="37"/>
  <c r="Z26" i="37" s="1"/>
  <c r="AS15" i="22"/>
  <c r="AL15" i="22"/>
  <c r="AU15" i="22" s="1"/>
  <c r="AS14" i="10"/>
  <c r="AL14" i="10"/>
  <c r="AU14" i="10" s="1"/>
  <c r="AS15" i="72"/>
  <c r="AL15" i="72"/>
  <c r="AU15" i="72" s="1"/>
  <c r="AH25" i="73"/>
  <c r="AQ25" i="73" s="1"/>
  <c r="AS20" i="72"/>
  <c r="AL20" i="72"/>
  <c r="AU20" i="72" s="1"/>
  <c r="AJ19" i="23"/>
  <c r="AK19" i="23"/>
  <c r="AT19" i="23" s="1"/>
  <c r="AJ13" i="23"/>
  <c r="AK13" i="23"/>
  <c r="AT13" i="23" s="1"/>
  <c r="AJ7" i="23"/>
  <c r="AK7" i="23"/>
  <c r="AT7" i="23" s="1"/>
  <c r="AI24" i="96"/>
  <c r="AN24" i="96"/>
  <c r="AI26" i="83"/>
  <c r="AN26" i="83"/>
  <c r="AL23" i="11" l="1"/>
  <c r="AU23" i="11" s="1"/>
  <c r="W26" i="33"/>
  <c r="AG25" i="33"/>
  <c r="AP25" i="33" s="1"/>
  <c r="AF25" i="33"/>
  <c r="AO25" i="33" s="1"/>
  <c r="AE25" i="33"/>
  <c r="AE26" i="28"/>
  <c r="AF26" i="28"/>
  <c r="AO26" i="28" s="1"/>
  <c r="W27" i="28"/>
  <c r="AG26" i="28"/>
  <c r="AP26" i="28" s="1"/>
  <c r="W27" i="37"/>
  <c r="AG26" i="37"/>
  <c r="AP26" i="37" s="1"/>
  <c r="AF26" i="37"/>
  <c r="AO26" i="37" s="1"/>
  <c r="AE26" i="37"/>
  <c r="AF25" i="80"/>
  <c r="AO25" i="80" s="1"/>
  <c r="AE25" i="80"/>
  <c r="AG25" i="80"/>
  <c r="AP25" i="80" s="1"/>
  <c r="W26" i="80"/>
  <c r="W28" i="83"/>
  <c r="AG27" i="83"/>
  <c r="AP27" i="83" s="1"/>
  <c r="AF27" i="83"/>
  <c r="AO27" i="83" s="1"/>
  <c r="AE27" i="83"/>
  <c r="AE27" i="78"/>
  <c r="W28" i="78"/>
  <c r="AG27" i="78"/>
  <c r="AP27" i="78" s="1"/>
  <c r="AF27" i="78"/>
  <c r="AO27" i="78" s="1"/>
  <c r="W28" i="44"/>
  <c r="AG27" i="44"/>
  <c r="AP27" i="44" s="1"/>
  <c r="AF27" i="44"/>
  <c r="AO27" i="44" s="1"/>
  <c r="AE27" i="44"/>
  <c r="AJ12" i="3"/>
  <c r="AK12" i="3"/>
  <c r="AT12" i="3" s="1"/>
  <c r="W27" i="77"/>
  <c r="AG26" i="77"/>
  <c r="AP26" i="77" s="1"/>
  <c r="AE26" i="77"/>
  <c r="AF26" i="77"/>
  <c r="AO26" i="77" s="1"/>
  <c r="W28" i="47"/>
  <c r="AG27" i="47"/>
  <c r="AP27" i="47" s="1"/>
  <c r="AF27" i="47"/>
  <c r="AO27" i="47" s="1"/>
  <c r="AE27" i="47"/>
  <c r="W27" i="81"/>
  <c r="AG26" i="81"/>
  <c r="AP26" i="81" s="1"/>
  <c r="AF26" i="81"/>
  <c r="AO26" i="81" s="1"/>
  <c r="AE26" i="81"/>
  <c r="AJ4" i="8"/>
  <c r="AK4" i="8"/>
  <c r="AT4" i="8" s="1"/>
  <c r="AT25" i="8" s="1"/>
  <c r="AS22" i="8"/>
  <c r="AL22" i="8"/>
  <c r="AU22" i="8" s="1"/>
  <c r="AS17" i="23"/>
  <c r="AL17" i="23"/>
  <c r="AU17" i="23" s="1"/>
  <c r="AS15" i="55"/>
  <c r="AL15" i="55"/>
  <c r="AU15" i="55" s="1"/>
  <c r="AS5" i="8"/>
  <c r="AL5" i="8"/>
  <c r="AU5" i="8" s="1"/>
  <c r="AJ21" i="5"/>
  <c r="AK21" i="5"/>
  <c r="AT21" i="5" s="1"/>
  <c r="AS13" i="11"/>
  <c r="AL13" i="11"/>
  <c r="AU13" i="11" s="1"/>
  <c r="X26" i="89"/>
  <c r="Y26" i="89"/>
  <c r="Z26" i="89" s="1"/>
  <c r="AS14" i="23"/>
  <c r="AL14" i="23"/>
  <c r="AU14" i="23" s="1"/>
  <c r="AH25" i="96"/>
  <c r="AQ25" i="96" s="1"/>
  <c r="AJ17" i="3"/>
  <c r="AK17" i="3"/>
  <c r="AT17" i="3" s="1"/>
  <c r="AS7" i="11"/>
  <c r="AL7" i="11"/>
  <c r="AU7" i="11" s="1"/>
  <c r="AS8" i="23"/>
  <c r="AL8" i="23"/>
  <c r="AU8" i="23" s="1"/>
  <c r="AS6" i="55"/>
  <c r="AL6" i="55"/>
  <c r="AU6" i="55" s="1"/>
  <c r="AS14" i="11"/>
  <c r="AL14" i="11"/>
  <c r="AU14" i="11" s="1"/>
  <c r="AS21" i="61"/>
  <c r="AL21" i="61"/>
  <c r="AU21" i="61" s="1"/>
  <c r="AS9" i="23"/>
  <c r="AL9" i="23"/>
  <c r="AU9" i="23" s="1"/>
  <c r="AH25" i="80"/>
  <c r="AQ25" i="80" s="1"/>
  <c r="AJ19" i="3"/>
  <c r="AK19" i="3"/>
  <c r="AT19" i="3" s="1"/>
  <c r="AJ13" i="3"/>
  <c r="AK13" i="3"/>
  <c r="AT13" i="3" s="1"/>
  <c r="AJ7" i="3"/>
  <c r="AK7" i="3"/>
  <c r="AT7" i="3" s="1"/>
  <c r="AR25" i="37"/>
  <c r="AS19" i="55"/>
  <c r="AL19" i="55"/>
  <c r="AU19" i="55" s="1"/>
  <c r="Y27" i="34"/>
  <c r="X27" i="34"/>
  <c r="AI24" i="48"/>
  <c r="AN24" i="48"/>
  <c r="AR25" i="39"/>
  <c r="AS21" i="8"/>
  <c r="AL21" i="8"/>
  <c r="AU21" i="8" s="1"/>
  <c r="AS3" i="23"/>
  <c r="AL3" i="23"/>
  <c r="AU3" i="23" s="1"/>
  <c r="AS8" i="55"/>
  <c r="AL8" i="55"/>
  <c r="AU8" i="55" s="1"/>
  <c r="AS10" i="11"/>
  <c r="AL10" i="11"/>
  <c r="AU10" i="11" s="1"/>
  <c r="Y25" i="87"/>
  <c r="Z25" i="87"/>
  <c r="X25" i="87"/>
  <c r="AS3" i="8"/>
  <c r="AL3" i="8"/>
  <c r="AU3" i="8" s="1"/>
  <c r="AS17" i="11"/>
  <c r="AL17" i="11"/>
  <c r="AU17" i="11" s="1"/>
  <c r="AJ22" i="5"/>
  <c r="AK22" i="5"/>
  <c r="AT22" i="5" s="1"/>
  <c r="AJ16" i="5"/>
  <c r="AK16" i="5"/>
  <c r="AT16" i="5" s="1"/>
  <c r="AJ10" i="5"/>
  <c r="AK10" i="5"/>
  <c r="AT10" i="5" s="1"/>
  <c r="AJ3" i="5"/>
  <c r="AB4" i="5"/>
  <c r="AR27" i="25"/>
  <c r="X26" i="82"/>
  <c r="Z26" i="82" s="1"/>
  <c r="Y26" i="82"/>
  <c r="AR24" i="80"/>
  <c r="AS7" i="61"/>
  <c r="AL7" i="61"/>
  <c r="AU7" i="61" s="1"/>
  <c r="Z25" i="32"/>
  <c r="Y25" i="32"/>
  <c r="X25" i="32"/>
  <c r="Y26" i="73"/>
  <c r="X26" i="73"/>
  <c r="Z28" i="85"/>
  <c r="X28" i="85"/>
  <c r="Y28" i="85"/>
  <c r="W26" i="93"/>
  <c r="AG25" i="93"/>
  <c r="AP25" i="93" s="1"/>
  <c r="AE25" i="93"/>
  <c r="AF25" i="93"/>
  <c r="AO25" i="93" s="1"/>
  <c r="AI25" i="79"/>
  <c r="AN25" i="79"/>
  <c r="AI25" i="75"/>
  <c r="AN25" i="75"/>
  <c r="Z26" i="45"/>
  <c r="X26" i="45"/>
  <c r="Y26" i="45"/>
  <c r="AN25" i="40"/>
  <c r="AI25" i="40"/>
  <c r="AS8" i="8"/>
  <c r="AL8" i="8"/>
  <c r="AU8" i="8" s="1"/>
  <c r="AJ18" i="3"/>
  <c r="AK18" i="3"/>
  <c r="AT18" i="3" s="1"/>
  <c r="AR25" i="35"/>
  <c r="AS4" i="10"/>
  <c r="AL4" i="10"/>
  <c r="AU4" i="10" s="1"/>
  <c r="AU25" i="10" s="1"/>
  <c r="C11" i="10" s="1"/>
  <c r="AJ4" i="23"/>
  <c r="AK4" i="23"/>
  <c r="AT4" i="23" s="1"/>
  <c r="AT25" i="23" s="1"/>
  <c r="AS22" i="23"/>
  <c r="AL22" i="23"/>
  <c r="AU22" i="23" s="1"/>
  <c r="AS18" i="61"/>
  <c r="AL18" i="61"/>
  <c r="AU18" i="61" s="1"/>
  <c r="AJ9" i="5"/>
  <c r="AK9" i="5"/>
  <c r="AT9" i="5" s="1"/>
  <c r="AS16" i="55"/>
  <c r="AL16" i="55"/>
  <c r="AU16" i="55" s="1"/>
  <c r="AS12" i="11"/>
  <c r="AL12" i="11"/>
  <c r="AU12" i="11" s="1"/>
  <c r="AS18" i="8"/>
  <c r="AL18" i="8"/>
  <c r="AU18" i="8" s="1"/>
  <c r="AI27" i="85"/>
  <c r="AN27" i="85"/>
  <c r="AI25" i="46"/>
  <c r="AN25" i="46"/>
  <c r="AS12" i="55"/>
  <c r="AL12" i="55"/>
  <c r="AU12" i="55" s="1"/>
  <c r="AS20" i="11"/>
  <c r="AL20" i="11"/>
  <c r="AU20" i="11" s="1"/>
  <c r="AS9" i="61"/>
  <c r="AL9" i="61"/>
  <c r="AU9" i="61" s="1"/>
  <c r="Z28" i="30"/>
  <c r="X28" i="30"/>
  <c r="Y28" i="30"/>
  <c r="AJ11" i="3"/>
  <c r="AK11" i="3"/>
  <c r="AT11" i="3" s="1"/>
  <c r="AS9" i="8"/>
  <c r="AL9" i="8"/>
  <c r="AU9" i="8" s="1"/>
  <c r="AI26" i="31"/>
  <c r="AN26" i="31"/>
  <c r="AS16" i="11"/>
  <c r="AL16" i="11"/>
  <c r="AU16" i="11" s="1"/>
  <c r="AS5" i="11"/>
  <c r="AL5" i="11"/>
  <c r="AU5" i="11" s="1"/>
  <c r="X26" i="29"/>
  <c r="Y26" i="29"/>
  <c r="Z26" i="29" s="1"/>
  <c r="AJ14" i="5"/>
  <c r="AK14" i="5"/>
  <c r="AT14" i="5" s="1"/>
  <c r="AJ8" i="5"/>
  <c r="AK8" i="5"/>
  <c r="AT8" i="5" s="1"/>
  <c r="AJ4" i="55"/>
  <c r="AK4" i="55"/>
  <c r="AT4" i="55" s="1"/>
  <c r="AT25" i="55" s="1"/>
  <c r="X27" i="41"/>
  <c r="Y27" i="41"/>
  <c r="AS13" i="61"/>
  <c r="AL13" i="61"/>
  <c r="AU13" i="61" s="1"/>
  <c r="AH28" i="25"/>
  <c r="AQ28" i="25" s="1"/>
  <c r="AN25" i="73"/>
  <c r="AI25" i="73"/>
  <c r="AS13" i="23"/>
  <c r="AL13" i="23"/>
  <c r="AU13" i="23" s="1"/>
  <c r="AS17" i="55"/>
  <c r="AL17" i="55"/>
  <c r="AU17" i="55" s="1"/>
  <c r="AS8" i="61"/>
  <c r="AL8" i="61"/>
  <c r="AU8" i="61" s="1"/>
  <c r="AR25" i="77"/>
  <c r="AS19" i="8"/>
  <c r="AL19" i="8"/>
  <c r="AU19" i="8" s="1"/>
  <c r="AH27" i="94"/>
  <c r="AQ27" i="94" s="1"/>
  <c r="AS4" i="72"/>
  <c r="AS25" i="72" s="1"/>
  <c r="AL4" i="72"/>
  <c r="AU4" i="72" s="1"/>
  <c r="AU25" i="72" s="1"/>
  <c r="C11" i="72" s="1"/>
  <c r="F25" i="97" s="1"/>
  <c r="AR26" i="44"/>
  <c r="Z25" i="42"/>
  <c r="Y25" i="42"/>
  <c r="X25" i="42"/>
  <c r="AS14" i="8"/>
  <c r="AL14" i="8"/>
  <c r="AU14" i="8" s="1"/>
  <c r="AJ22" i="3"/>
  <c r="AK22" i="3"/>
  <c r="AT22" i="3" s="1"/>
  <c r="AJ16" i="3"/>
  <c r="AK16" i="3"/>
  <c r="AT16" i="3" s="1"/>
  <c r="AJ10" i="3"/>
  <c r="AK10" i="3"/>
  <c r="AT10" i="3" s="1"/>
  <c r="AJ3" i="3"/>
  <c r="AB4" i="3"/>
  <c r="AS15" i="11"/>
  <c r="AL15" i="11"/>
  <c r="AU15" i="11" s="1"/>
  <c r="AF25" i="74"/>
  <c r="AO25" i="74" s="1"/>
  <c r="AE25" i="74"/>
  <c r="W26" i="74"/>
  <c r="AG25" i="74"/>
  <c r="AP25" i="74" s="1"/>
  <c r="AS16" i="61"/>
  <c r="AL16" i="61"/>
  <c r="AU16" i="61" s="1"/>
  <c r="Y25" i="48"/>
  <c r="X25" i="48"/>
  <c r="Z27" i="31"/>
  <c r="Y27" i="31"/>
  <c r="X27" i="31"/>
  <c r="AH27" i="83"/>
  <c r="AQ27" i="83" s="1"/>
  <c r="AS10" i="23"/>
  <c r="AL10" i="23"/>
  <c r="AU10" i="23" s="1"/>
  <c r="AS3" i="11"/>
  <c r="AL3" i="11"/>
  <c r="AU3" i="11" s="1"/>
  <c r="AS17" i="61"/>
  <c r="AL17" i="61"/>
  <c r="AU17" i="61" s="1"/>
  <c r="AN24" i="87"/>
  <c r="AI24" i="87"/>
  <c r="AS10" i="8"/>
  <c r="AL10" i="8"/>
  <c r="AU10" i="8" s="1"/>
  <c r="AS5" i="23"/>
  <c r="AL5" i="23"/>
  <c r="AU5" i="23" s="1"/>
  <c r="AS21" i="55"/>
  <c r="AL21" i="55"/>
  <c r="AU21" i="55" s="1"/>
  <c r="AS6" i="61"/>
  <c r="AL6" i="61"/>
  <c r="AU6" i="61" s="1"/>
  <c r="AR26" i="88"/>
  <c r="AS11" i="8"/>
  <c r="AL11" i="8"/>
  <c r="AU11" i="8" s="1"/>
  <c r="AJ19" i="5"/>
  <c r="AK19" i="5"/>
  <c r="AT19" i="5" s="1"/>
  <c r="AJ13" i="5"/>
  <c r="AK13" i="5"/>
  <c r="AT13" i="5" s="1"/>
  <c r="AJ7" i="5"/>
  <c r="AK7" i="5"/>
  <c r="AT7" i="5" s="1"/>
  <c r="AL23" i="23"/>
  <c r="AU23" i="23" s="1"/>
  <c r="W27" i="84"/>
  <c r="AG26" i="84"/>
  <c r="AP26" i="84" s="1"/>
  <c r="AE26" i="84"/>
  <c r="AF26" i="84"/>
  <c r="AO26" i="84" s="1"/>
  <c r="AS6" i="23"/>
  <c r="AL6" i="23"/>
  <c r="AU6" i="23" s="1"/>
  <c r="AR24" i="93"/>
  <c r="AS3" i="55"/>
  <c r="AL3" i="55"/>
  <c r="AU3" i="55" s="1"/>
  <c r="AS22" i="55"/>
  <c r="AL22" i="55"/>
  <c r="AU22" i="55" s="1"/>
  <c r="AS18" i="11"/>
  <c r="AL18" i="11"/>
  <c r="AU18" i="11" s="1"/>
  <c r="AR24" i="33"/>
  <c r="AI24" i="32"/>
  <c r="AN24" i="32"/>
  <c r="AS6" i="8"/>
  <c r="AL6" i="8"/>
  <c r="AU6" i="8" s="1"/>
  <c r="Z28" i="25"/>
  <c r="AI26" i="26"/>
  <c r="AN26" i="26"/>
  <c r="Z25" i="86"/>
  <c r="X25" i="86"/>
  <c r="Y25" i="86"/>
  <c r="AI25" i="38"/>
  <c r="AN25" i="38"/>
  <c r="AR24" i="96"/>
  <c r="AS19" i="11"/>
  <c r="AL19" i="11"/>
  <c r="AU19" i="11" s="1"/>
  <c r="AS20" i="23"/>
  <c r="AL20" i="23"/>
  <c r="AU20" i="23" s="1"/>
  <c r="AS18" i="55"/>
  <c r="AL18" i="55"/>
  <c r="AU18" i="55" s="1"/>
  <c r="X26" i="79"/>
  <c r="Y26" i="79"/>
  <c r="Z26" i="79" s="1"/>
  <c r="X26" i="38"/>
  <c r="Z26" i="38" s="1"/>
  <c r="Y26" i="38"/>
  <c r="X26" i="40"/>
  <c r="Y26" i="40"/>
  <c r="Z26" i="40" s="1"/>
  <c r="AH27" i="88"/>
  <c r="AQ27" i="88" s="1"/>
  <c r="AH26" i="35"/>
  <c r="AQ26" i="35" s="1"/>
  <c r="AJ21" i="3"/>
  <c r="AK21" i="3"/>
  <c r="AT21" i="3" s="1"/>
  <c r="AJ9" i="3"/>
  <c r="AK9" i="3"/>
  <c r="AT9" i="3" s="1"/>
  <c r="AS13" i="55"/>
  <c r="AL13" i="55"/>
  <c r="AU13" i="55" s="1"/>
  <c r="AI26" i="34"/>
  <c r="AN26" i="34"/>
  <c r="AJ4" i="61"/>
  <c r="AK4" i="61"/>
  <c r="AT4" i="61" s="1"/>
  <c r="AT25" i="61" s="1"/>
  <c r="AS15" i="8"/>
  <c r="AL15" i="8"/>
  <c r="AU15" i="8" s="1"/>
  <c r="AH27" i="44"/>
  <c r="AQ27" i="44" s="1"/>
  <c r="AS20" i="55"/>
  <c r="AL20" i="55"/>
  <c r="AU20" i="55" s="1"/>
  <c r="AJ4" i="11"/>
  <c r="AK4" i="11"/>
  <c r="AT4" i="11" s="1"/>
  <c r="AT25" i="11" s="1"/>
  <c r="AS22" i="11"/>
  <c r="AL22" i="11"/>
  <c r="AU22" i="11" s="1"/>
  <c r="AH28" i="36"/>
  <c r="AQ28" i="36" s="1"/>
  <c r="AH26" i="39"/>
  <c r="AQ26" i="39" s="1"/>
  <c r="AS25" i="10"/>
  <c r="AS11" i="11"/>
  <c r="AL11" i="11"/>
  <c r="AU11" i="11" s="1"/>
  <c r="AJ18" i="5"/>
  <c r="AK18" i="5"/>
  <c r="AT18" i="5" s="1"/>
  <c r="AJ12" i="5"/>
  <c r="AK12" i="5"/>
  <c r="AT12" i="5" s="1"/>
  <c r="AJ6" i="5"/>
  <c r="AK6" i="5"/>
  <c r="AT6" i="5" s="1"/>
  <c r="AR26" i="78"/>
  <c r="AI25" i="82"/>
  <c r="AN25" i="82"/>
  <c r="AH25" i="92"/>
  <c r="AQ25" i="92" s="1"/>
  <c r="AS19" i="61"/>
  <c r="AL19" i="61"/>
  <c r="AU19" i="61" s="1"/>
  <c r="AN24" i="86"/>
  <c r="AI24" i="86"/>
  <c r="AS7" i="23"/>
  <c r="AL7" i="23"/>
  <c r="AU7" i="23" s="1"/>
  <c r="AH26" i="37"/>
  <c r="AQ26" i="37" s="1"/>
  <c r="AS11" i="55"/>
  <c r="AL11" i="55"/>
  <c r="AU11" i="55" s="1"/>
  <c r="AS20" i="61"/>
  <c r="AL20" i="61"/>
  <c r="AU20" i="61" s="1"/>
  <c r="AS13" i="8"/>
  <c r="AL13" i="8"/>
  <c r="AU13" i="8" s="1"/>
  <c r="AR23" i="5"/>
  <c r="AR25" i="5" s="1"/>
  <c r="AI24" i="42"/>
  <c r="AN24" i="42"/>
  <c r="Z26" i="95"/>
  <c r="X26" i="95"/>
  <c r="Y26" i="95"/>
  <c r="AN23" i="3"/>
  <c r="AN25" i="3" s="1"/>
  <c r="AI23" i="3"/>
  <c r="AH27" i="78"/>
  <c r="AQ27" i="78" s="1"/>
  <c r="AK6" i="3"/>
  <c r="AT6" i="3" s="1"/>
  <c r="AJ6" i="3"/>
  <c r="AS9" i="11"/>
  <c r="AL9" i="11"/>
  <c r="AU9" i="11" s="1"/>
  <c r="AS10" i="61"/>
  <c r="AL10" i="61"/>
  <c r="AU10" i="61" s="1"/>
  <c r="AS11" i="61"/>
  <c r="AL11" i="61"/>
  <c r="AU11" i="61" s="1"/>
  <c r="AJ15" i="5"/>
  <c r="AK15" i="5"/>
  <c r="AT15" i="5" s="1"/>
  <c r="AS18" i="23"/>
  <c r="AL18" i="23"/>
  <c r="AU18" i="23" s="1"/>
  <c r="AI25" i="76"/>
  <c r="AN25" i="76"/>
  <c r="AR26" i="83"/>
  <c r="AI26" i="27"/>
  <c r="AN26" i="27"/>
  <c r="AS15" i="23"/>
  <c r="AL15" i="23"/>
  <c r="AU15" i="23" s="1"/>
  <c r="AJ5" i="3"/>
  <c r="AK5" i="3"/>
  <c r="AT5" i="3" s="1"/>
  <c r="AS7" i="55"/>
  <c r="AL7" i="55"/>
  <c r="AU7" i="55" s="1"/>
  <c r="W27" i="43"/>
  <c r="AG26" i="43"/>
  <c r="AP26" i="43" s="1"/>
  <c r="AF26" i="43"/>
  <c r="AO26" i="43" s="1"/>
  <c r="AE26" i="43"/>
  <c r="AS14" i="55"/>
  <c r="AL14" i="55"/>
  <c r="AU14" i="55" s="1"/>
  <c r="AH26" i="28"/>
  <c r="AQ26" i="28" s="1"/>
  <c r="AR26" i="94"/>
  <c r="AJ20" i="5"/>
  <c r="AK20" i="5"/>
  <c r="AT20" i="5" s="1"/>
  <c r="AR27" i="36"/>
  <c r="AR25" i="28"/>
  <c r="AS8" i="11"/>
  <c r="AL8" i="11"/>
  <c r="AU8" i="11" s="1"/>
  <c r="AI25" i="95"/>
  <c r="AN25" i="95"/>
  <c r="AN25" i="45"/>
  <c r="AI25" i="45"/>
  <c r="AS15" i="61"/>
  <c r="AL15" i="61"/>
  <c r="AU15" i="61" s="1"/>
  <c r="Z25" i="96"/>
  <c r="AS21" i="23"/>
  <c r="AL21" i="23"/>
  <c r="AU21" i="23" s="1"/>
  <c r="AJ15" i="3"/>
  <c r="AK15" i="3"/>
  <c r="AT15" i="3" s="1"/>
  <c r="AS19" i="23"/>
  <c r="AL19" i="23"/>
  <c r="AU19" i="23" s="1"/>
  <c r="AS5" i="55"/>
  <c r="AL5" i="55"/>
  <c r="AU5" i="55" s="1"/>
  <c r="AI25" i="89"/>
  <c r="AN25" i="89"/>
  <c r="AH25" i="33"/>
  <c r="AQ25" i="33" s="1"/>
  <c r="AS14" i="61"/>
  <c r="AL14" i="61"/>
  <c r="AU14" i="61" s="1"/>
  <c r="AS7" i="8"/>
  <c r="AL7" i="8"/>
  <c r="AU7" i="8" s="1"/>
  <c r="Y26" i="46"/>
  <c r="X26" i="46"/>
  <c r="Z26" i="46" s="1"/>
  <c r="Z27" i="94"/>
  <c r="AH25" i="93"/>
  <c r="AQ25" i="93" s="1"/>
  <c r="X26" i="75"/>
  <c r="Y26" i="75"/>
  <c r="AI27" i="30"/>
  <c r="AN27" i="30"/>
  <c r="Z27" i="27"/>
  <c r="Y27" i="27"/>
  <c r="X27" i="27"/>
  <c r="Z27" i="88"/>
  <c r="AS20" i="8"/>
  <c r="AL20" i="8"/>
  <c r="AU20" i="8" s="1"/>
  <c r="Z26" i="35"/>
  <c r="AR24" i="92"/>
  <c r="AJ20" i="3"/>
  <c r="AK20" i="3"/>
  <c r="AT20" i="3" s="1"/>
  <c r="AJ14" i="3"/>
  <c r="AK14" i="3"/>
  <c r="AT14" i="3" s="1"/>
  <c r="AJ8" i="3"/>
  <c r="AK8" i="3"/>
  <c r="AT8" i="3" s="1"/>
  <c r="AF26" i="90"/>
  <c r="AO26" i="90" s="1"/>
  <c r="AE26" i="90"/>
  <c r="W27" i="90"/>
  <c r="AG26" i="90"/>
  <c r="AP26" i="90" s="1"/>
  <c r="AS21" i="11"/>
  <c r="AL21" i="11"/>
  <c r="AU21" i="11" s="1"/>
  <c r="AS3" i="61"/>
  <c r="AL3" i="61"/>
  <c r="AU3" i="61" s="1"/>
  <c r="AS22" i="61"/>
  <c r="AL22" i="61"/>
  <c r="AU22" i="61" s="1"/>
  <c r="AH26" i="77"/>
  <c r="AQ26" i="77" s="1"/>
  <c r="AS16" i="23"/>
  <c r="AL16" i="23"/>
  <c r="AU16" i="23" s="1"/>
  <c r="Z28" i="36"/>
  <c r="AS5" i="61"/>
  <c r="AL5" i="61"/>
  <c r="AU5" i="61" s="1"/>
  <c r="Z26" i="39"/>
  <c r="AS16" i="8"/>
  <c r="AL16" i="8"/>
  <c r="AU16" i="8" s="1"/>
  <c r="AJ23" i="5"/>
  <c r="AS23" i="5" s="1"/>
  <c r="AK23" i="5"/>
  <c r="AT23" i="5" s="1"/>
  <c r="AF23" i="91"/>
  <c r="AO23" i="91" s="1"/>
  <c r="AE23" i="91"/>
  <c r="W24" i="91"/>
  <c r="AG23" i="91"/>
  <c r="AP23" i="91" s="1"/>
  <c r="AS11" i="23"/>
  <c r="AL11" i="23"/>
  <c r="AU11" i="23" s="1"/>
  <c r="AS9" i="55"/>
  <c r="AL9" i="55"/>
  <c r="AU9" i="55" s="1"/>
  <c r="AN25" i="29"/>
  <c r="AI25" i="29"/>
  <c r="AS12" i="61"/>
  <c r="AL12" i="61"/>
  <c r="AU12" i="61" s="1"/>
  <c r="AS17" i="8"/>
  <c r="AL17" i="8"/>
  <c r="AU17" i="8" s="1"/>
  <c r="AJ17" i="5"/>
  <c r="AK17" i="5"/>
  <c r="AT17" i="5" s="1"/>
  <c r="AJ11" i="5"/>
  <c r="AK11" i="5"/>
  <c r="AT11" i="5" s="1"/>
  <c r="AJ5" i="5"/>
  <c r="AK5" i="5"/>
  <c r="AT5" i="5" s="1"/>
  <c r="AS12" i="23"/>
  <c r="AL12" i="23"/>
  <c r="AU12" i="23" s="1"/>
  <c r="Z25" i="92"/>
  <c r="AS10" i="55"/>
  <c r="AL10" i="55"/>
  <c r="AU10" i="55" s="1"/>
  <c r="AS6" i="11"/>
  <c r="AL6" i="11"/>
  <c r="AU6" i="11" s="1"/>
  <c r="AN26" i="41"/>
  <c r="AI26" i="41"/>
  <c r="AS12" i="8"/>
  <c r="AL12" i="8"/>
  <c r="AU12" i="8" s="1"/>
  <c r="AS4" i="22"/>
  <c r="AS25" i="22" s="1"/>
  <c r="AL4" i="22"/>
  <c r="AU4" i="22" s="1"/>
  <c r="AU25" i="22" s="1"/>
  <c r="C11" i="22" s="1"/>
  <c r="Z26" i="76"/>
  <c r="X26" i="76"/>
  <c r="Y26" i="76"/>
  <c r="Z27" i="26"/>
  <c r="Y27" i="26"/>
  <c r="X27" i="26"/>
  <c r="W27" i="79" l="1"/>
  <c r="AG26" i="79"/>
  <c r="AP26" i="79" s="1"/>
  <c r="AF26" i="79"/>
  <c r="AO26" i="79" s="1"/>
  <c r="AE26" i="79"/>
  <c r="AF26" i="29"/>
  <c r="AO26" i="29" s="1"/>
  <c r="AE26" i="29"/>
  <c r="W27" i="29"/>
  <c r="AG26" i="29"/>
  <c r="AP26" i="29" s="1"/>
  <c r="AF26" i="40"/>
  <c r="AO26" i="40" s="1"/>
  <c r="AE26" i="40"/>
  <c r="W27" i="40"/>
  <c r="AG26" i="40"/>
  <c r="AP26" i="40" s="1"/>
  <c r="W27" i="89"/>
  <c r="AG26" i="89"/>
  <c r="AP26" i="89" s="1"/>
  <c r="AF26" i="89"/>
  <c r="AO26" i="89" s="1"/>
  <c r="AE26" i="89"/>
  <c r="W27" i="46"/>
  <c r="AG26" i="46"/>
  <c r="AP26" i="46" s="1"/>
  <c r="AF26" i="46"/>
  <c r="AO26" i="46" s="1"/>
  <c r="AE26" i="46"/>
  <c r="W27" i="38"/>
  <c r="AG26" i="38"/>
  <c r="AP26" i="38" s="1"/>
  <c r="AF26" i="38"/>
  <c r="AO26" i="38" s="1"/>
  <c r="AE26" i="38"/>
  <c r="W27" i="82"/>
  <c r="AG26" i="82"/>
  <c r="AP26" i="82" s="1"/>
  <c r="AF26" i="82"/>
  <c r="AO26" i="82" s="1"/>
  <c r="AE26" i="82"/>
  <c r="AR25" i="29"/>
  <c r="W28" i="88"/>
  <c r="AG27" i="88"/>
  <c r="AP27" i="88" s="1"/>
  <c r="AF27" i="88"/>
  <c r="AO27" i="88" s="1"/>
  <c r="AE27" i="88"/>
  <c r="W28" i="26"/>
  <c r="AG27" i="26"/>
  <c r="AP27" i="26" s="1"/>
  <c r="AF27" i="26"/>
  <c r="AO27" i="26" s="1"/>
  <c r="AE27" i="26"/>
  <c r="AH26" i="76"/>
  <c r="AQ26" i="76" s="1"/>
  <c r="AR26" i="41"/>
  <c r="W26" i="92"/>
  <c r="AG25" i="92"/>
  <c r="AP25" i="92" s="1"/>
  <c r="AF25" i="92"/>
  <c r="AO25" i="92" s="1"/>
  <c r="AE25" i="92"/>
  <c r="AS11" i="5"/>
  <c r="AL11" i="5"/>
  <c r="AU11" i="5" s="1"/>
  <c r="AN26" i="90"/>
  <c r="AI26" i="90"/>
  <c r="AR27" i="30"/>
  <c r="Y27" i="43"/>
  <c r="Z27" i="43" s="1"/>
  <c r="X27" i="43"/>
  <c r="AR25" i="76"/>
  <c r="AL23" i="3"/>
  <c r="AU23" i="3" s="1"/>
  <c r="AR23" i="3"/>
  <c r="AR25" i="3" s="1"/>
  <c r="AR24" i="42"/>
  <c r="AS6" i="5"/>
  <c r="AL6" i="5"/>
  <c r="AU6" i="5" s="1"/>
  <c r="AE25" i="86"/>
  <c r="AG25" i="86"/>
  <c r="AP25" i="86" s="1"/>
  <c r="AF25" i="86"/>
  <c r="AO25" i="86" s="1"/>
  <c r="W26" i="86"/>
  <c r="W28" i="31"/>
  <c r="AG27" i="31"/>
  <c r="AP27" i="31" s="1"/>
  <c r="AF27" i="31"/>
  <c r="AO27" i="31" s="1"/>
  <c r="AE27" i="31"/>
  <c r="AS16" i="3"/>
  <c r="AL16" i="3"/>
  <c r="AU16" i="3" s="1"/>
  <c r="AS8" i="5"/>
  <c r="AL8" i="5"/>
  <c r="AU8" i="5" s="1"/>
  <c r="W29" i="30"/>
  <c r="AG28" i="30"/>
  <c r="AP28" i="30" s="1"/>
  <c r="AF28" i="30"/>
  <c r="AO28" i="30" s="1"/>
  <c r="AE28" i="30"/>
  <c r="AS9" i="5"/>
  <c r="AL9" i="5"/>
  <c r="AU9" i="5" s="1"/>
  <c r="AS4" i="23"/>
  <c r="AL4" i="23"/>
  <c r="AU4" i="23" s="1"/>
  <c r="AS18" i="3"/>
  <c r="AL18" i="3"/>
  <c r="AU18" i="3" s="1"/>
  <c r="AH26" i="45"/>
  <c r="AQ26" i="45" s="1"/>
  <c r="AH28" i="85"/>
  <c r="AQ28" i="85" s="1"/>
  <c r="AJ4" i="5"/>
  <c r="AK4" i="5"/>
  <c r="AT4" i="5" s="1"/>
  <c r="AT25" i="5" s="1"/>
  <c r="AH25" i="87"/>
  <c r="AQ25" i="87" s="1"/>
  <c r="AS4" i="8"/>
  <c r="AL4" i="8"/>
  <c r="AU4" i="8" s="1"/>
  <c r="AI26" i="77"/>
  <c r="AN26" i="77"/>
  <c r="AI26" i="28"/>
  <c r="AN26" i="28"/>
  <c r="AH27" i="41"/>
  <c r="AQ27" i="41" s="1"/>
  <c r="AI25" i="93"/>
  <c r="AN25" i="93"/>
  <c r="W26" i="32"/>
  <c r="AG25" i="32"/>
  <c r="AP25" i="32" s="1"/>
  <c r="AF25" i="32"/>
  <c r="AO25" i="32" s="1"/>
  <c r="AE25" i="32"/>
  <c r="AS3" i="5"/>
  <c r="AL3" i="5"/>
  <c r="AU3" i="5" s="1"/>
  <c r="AE25" i="87"/>
  <c r="AF25" i="87"/>
  <c r="AO25" i="87" s="1"/>
  <c r="W26" i="87"/>
  <c r="AG25" i="87"/>
  <c r="AP25" i="87" s="1"/>
  <c r="AN27" i="47"/>
  <c r="AI27" i="47"/>
  <c r="AI27" i="44"/>
  <c r="AN27" i="44"/>
  <c r="AN25" i="33"/>
  <c r="AI25" i="33"/>
  <c r="AH27" i="26"/>
  <c r="AQ27" i="26" s="1"/>
  <c r="AS17" i="5"/>
  <c r="AL17" i="5"/>
  <c r="AU17" i="5" s="1"/>
  <c r="AH27" i="27"/>
  <c r="AQ27" i="27" s="1"/>
  <c r="AH26" i="75"/>
  <c r="AQ26" i="75" s="1"/>
  <c r="W26" i="96"/>
  <c r="AG25" i="96"/>
  <c r="AP25" i="96" s="1"/>
  <c r="AE25" i="96"/>
  <c r="AF25" i="96"/>
  <c r="AO25" i="96" s="1"/>
  <c r="AR25" i="95"/>
  <c r="AR26" i="27"/>
  <c r="AL23" i="5"/>
  <c r="AU23" i="5" s="1"/>
  <c r="AR25" i="82"/>
  <c r="AS12" i="5"/>
  <c r="AL12" i="5"/>
  <c r="AU12" i="5" s="1"/>
  <c r="AS4" i="61"/>
  <c r="AS25" i="61" s="1"/>
  <c r="AL4" i="61"/>
  <c r="AU4" i="61" s="1"/>
  <c r="AS9" i="3"/>
  <c r="AL9" i="3"/>
  <c r="AU9" i="3" s="1"/>
  <c r="AR26" i="26"/>
  <c r="AS3" i="3"/>
  <c r="AL3" i="3"/>
  <c r="AU3" i="3" s="1"/>
  <c r="AS22" i="3"/>
  <c r="AL22" i="3"/>
  <c r="AU22" i="3" s="1"/>
  <c r="Z27" i="41"/>
  <c r="AS14" i="5"/>
  <c r="AL14" i="5"/>
  <c r="AU14" i="5" s="1"/>
  <c r="AR25" i="46"/>
  <c r="AH26" i="73"/>
  <c r="AQ26" i="73" s="1"/>
  <c r="AS25" i="23"/>
  <c r="AR24" i="48"/>
  <c r="AH26" i="89"/>
  <c r="AQ26" i="89" s="1"/>
  <c r="AS21" i="5"/>
  <c r="AL21" i="5"/>
  <c r="AU21" i="5" s="1"/>
  <c r="Y27" i="77"/>
  <c r="Z27" i="77" s="1"/>
  <c r="X27" i="77"/>
  <c r="X28" i="78"/>
  <c r="Y28" i="78"/>
  <c r="X28" i="83"/>
  <c r="Y28" i="83"/>
  <c r="W29" i="36"/>
  <c r="AG28" i="36"/>
  <c r="AP28" i="36" s="1"/>
  <c r="AF28" i="36"/>
  <c r="AO28" i="36" s="1"/>
  <c r="AE28" i="36"/>
  <c r="AS20" i="3"/>
  <c r="AL20" i="3"/>
  <c r="AU20" i="3" s="1"/>
  <c r="AH26" i="38"/>
  <c r="AQ26" i="38" s="1"/>
  <c r="AR24" i="32"/>
  <c r="AS19" i="5"/>
  <c r="AL19" i="5"/>
  <c r="AU19" i="5" s="1"/>
  <c r="AU25" i="11"/>
  <c r="C11" i="11" s="1"/>
  <c r="AH25" i="48"/>
  <c r="AQ25" i="48" s="1"/>
  <c r="Z26" i="74"/>
  <c r="X26" i="74"/>
  <c r="Y26" i="74"/>
  <c r="AJ4" i="3"/>
  <c r="AK4" i="3"/>
  <c r="AT4" i="3" s="1"/>
  <c r="AT25" i="3" s="1"/>
  <c r="W26" i="42"/>
  <c r="AG25" i="42"/>
  <c r="AP25" i="42" s="1"/>
  <c r="AF25" i="42"/>
  <c r="AO25" i="42" s="1"/>
  <c r="AE25" i="42"/>
  <c r="AF26" i="45"/>
  <c r="AO26" i="45" s="1"/>
  <c r="AE26" i="45"/>
  <c r="W27" i="45"/>
  <c r="AG26" i="45"/>
  <c r="AP26" i="45" s="1"/>
  <c r="AF28" i="85"/>
  <c r="AO28" i="85" s="1"/>
  <c r="W29" i="85"/>
  <c r="AG28" i="85"/>
  <c r="AP28" i="85" s="1"/>
  <c r="AE28" i="85"/>
  <c r="AH26" i="82"/>
  <c r="AQ26" i="82" s="1"/>
  <c r="AS22" i="5"/>
  <c r="AL22" i="5"/>
  <c r="AU22" i="5" s="1"/>
  <c r="AU25" i="23"/>
  <c r="C11" i="23" s="1"/>
  <c r="AS13" i="3"/>
  <c r="AL13" i="3"/>
  <c r="AU13" i="3" s="1"/>
  <c r="AI26" i="81"/>
  <c r="AN26" i="81"/>
  <c r="AI25" i="80"/>
  <c r="AN25" i="80"/>
  <c r="Z27" i="37"/>
  <c r="X27" i="37"/>
  <c r="Y27" i="37"/>
  <c r="X24" i="91"/>
  <c r="Z24" i="91" s="1"/>
  <c r="Y24" i="91"/>
  <c r="AS8" i="3"/>
  <c r="AL8" i="3"/>
  <c r="AU8" i="3" s="1"/>
  <c r="Z26" i="75"/>
  <c r="W28" i="94"/>
  <c r="AG27" i="94"/>
  <c r="AP27" i="94" s="1"/>
  <c r="AF27" i="94"/>
  <c r="AO27" i="94" s="1"/>
  <c r="AE27" i="94"/>
  <c r="AN26" i="43"/>
  <c r="AI26" i="43"/>
  <c r="AH26" i="95"/>
  <c r="AQ26" i="95" s="1"/>
  <c r="AS4" i="11"/>
  <c r="AS25" i="11" s="1"/>
  <c r="AL4" i="11"/>
  <c r="AU4" i="11" s="1"/>
  <c r="AR25" i="38"/>
  <c r="W29" i="25"/>
  <c r="AG28" i="25"/>
  <c r="AP28" i="25" s="1"/>
  <c r="AF28" i="25"/>
  <c r="AO28" i="25" s="1"/>
  <c r="AE28" i="25"/>
  <c r="AS25" i="55"/>
  <c r="AI26" i="84"/>
  <c r="AN26" i="84"/>
  <c r="AS7" i="5"/>
  <c r="AL7" i="5"/>
  <c r="AU7" i="5" s="1"/>
  <c r="AR24" i="87"/>
  <c r="Z25" i="48"/>
  <c r="AI25" i="74"/>
  <c r="AN25" i="74"/>
  <c r="AR25" i="73"/>
  <c r="AS11" i="3"/>
  <c r="AL11" i="3"/>
  <c r="AU11" i="3" s="1"/>
  <c r="AR25" i="40"/>
  <c r="AR25" i="75"/>
  <c r="X26" i="93"/>
  <c r="Y26" i="93"/>
  <c r="AS10" i="5"/>
  <c r="AL10" i="5"/>
  <c r="AU10" i="5" s="1"/>
  <c r="AH27" i="34"/>
  <c r="AQ27" i="34" s="1"/>
  <c r="AS19" i="3"/>
  <c r="AL19" i="3"/>
  <c r="AU19" i="3" s="1"/>
  <c r="Y27" i="28"/>
  <c r="X27" i="28"/>
  <c r="W28" i="27"/>
  <c r="AG27" i="27"/>
  <c r="AP27" i="27" s="1"/>
  <c r="AF27" i="27"/>
  <c r="AO27" i="27" s="1"/>
  <c r="AE27" i="27"/>
  <c r="AR24" i="86"/>
  <c r="AS18" i="5"/>
  <c r="AL18" i="5"/>
  <c r="AU18" i="5" s="1"/>
  <c r="AR26" i="34"/>
  <c r="AS21" i="3"/>
  <c r="AL21" i="3"/>
  <c r="AU21" i="3" s="1"/>
  <c r="AH26" i="40"/>
  <c r="AQ26" i="40" s="1"/>
  <c r="AH26" i="79"/>
  <c r="AQ26" i="79" s="1"/>
  <c r="AH27" i="31"/>
  <c r="AQ27" i="31" s="1"/>
  <c r="AS10" i="3"/>
  <c r="AL10" i="3"/>
  <c r="AU10" i="3" s="1"/>
  <c r="AS4" i="55"/>
  <c r="AL4" i="55"/>
  <c r="AU4" i="55" s="1"/>
  <c r="AU25" i="55" s="1"/>
  <c r="C11" i="55" s="1"/>
  <c r="F8" i="97" s="1"/>
  <c r="AH26" i="29"/>
  <c r="AQ26" i="29" s="1"/>
  <c r="AR27" i="85"/>
  <c r="Z26" i="73"/>
  <c r="AU25" i="8"/>
  <c r="C11" i="8" s="1"/>
  <c r="Z27" i="81"/>
  <c r="Y27" i="81"/>
  <c r="X27" i="81"/>
  <c r="X28" i="47"/>
  <c r="Y28" i="47"/>
  <c r="Z28" i="44"/>
  <c r="Y28" i="44"/>
  <c r="X28" i="44"/>
  <c r="AI27" i="78"/>
  <c r="AN27" i="78"/>
  <c r="Z26" i="80"/>
  <c r="X26" i="80"/>
  <c r="Y26" i="80"/>
  <c r="AN26" i="37"/>
  <c r="AI26" i="37"/>
  <c r="W27" i="76"/>
  <c r="AG26" i="76"/>
  <c r="AP26" i="76" s="1"/>
  <c r="AE26" i="76"/>
  <c r="AF26" i="76"/>
  <c r="AO26" i="76" s="1"/>
  <c r="AS5" i="5"/>
  <c r="AL5" i="5"/>
  <c r="AU5" i="5" s="1"/>
  <c r="AN23" i="91"/>
  <c r="AI23" i="91"/>
  <c r="W27" i="39"/>
  <c r="AG26" i="39"/>
  <c r="AP26" i="39" s="1"/>
  <c r="AE26" i="39"/>
  <c r="AF26" i="39"/>
  <c r="AO26" i="39" s="1"/>
  <c r="W27" i="35"/>
  <c r="AG26" i="35"/>
  <c r="AP26" i="35" s="1"/>
  <c r="AF26" i="35"/>
  <c r="AO26" i="35" s="1"/>
  <c r="AE26" i="35"/>
  <c r="AH26" i="46"/>
  <c r="AQ26" i="46" s="1"/>
  <c r="AS20" i="5"/>
  <c r="AL20" i="5"/>
  <c r="AU20" i="5" s="1"/>
  <c r="AS5" i="3"/>
  <c r="AL5" i="3"/>
  <c r="AU5" i="3" s="1"/>
  <c r="AS15" i="5"/>
  <c r="AL15" i="5"/>
  <c r="AU15" i="5" s="1"/>
  <c r="W27" i="95"/>
  <c r="AG26" i="95"/>
  <c r="AP26" i="95" s="1"/>
  <c r="AF26" i="95"/>
  <c r="AO26" i="95" s="1"/>
  <c r="AE26" i="95"/>
  <c r="AU25" i="61"/>
  <c r="C11" i="61" s="1"/>
  <c r="F14" i="97" s="1"/>
  <c r="Z27" i="90"/>
  <c r="X27" i="90"/>
  <c r="Y27" i="90"/>
  <c r="AS14" i="3"/>
  <c r="AL14" i="3"/>
  <c r="AU14" i="3" s="1"/>
  <c r="AR25" i="89"/>
  <c r="AS15" i="3"/>
  <c r="AL15" i="3"/>
  <c r="AU15" i="3" s="1"/>
  <c r="AR25" i="45"/>
  <c r="AS6" i="3"/>
  <c r="AL6" i="3"/>
  <c r="AU6" i="3" s="1"/>
  <c r="AH25" i="86"/>
  <c r="AQ25" i="86" s="1"/>
  <c r="Z27" i="84"/>
  <c r="Y27" i="84"/>
  <c r="X27" i="84"/>
  <c r="AS13" i="5"/>
  <c r="AL13" i="5"/>
  <c r="AU13" i="5" s="1"/>
  <c r="AH25" i="42"/>
  <c r="AQ25" i="42" s="1"/>
  <c r="AR26" i="31"/>
  <c r="AH28" i="30"/>
  <c r="AQ28" i="30" s="1"/>
  <c r="AR25" i="79"/>
  <c r="AH25" i="32"/>
  <c r="AQ25" i="32" s="1"/>
  <c r="AS16" i="5"/>
  <c r="AL16" i="5"/>
  <c r="AU16" i="5" s="1"/>
  <c r="AS25" i="8"/>
  <c r="Z27" i="34"/>
  <c r="AS7" i="3"/>
  <c r="AL7" i="3"/>
  <c r="AU7" i="3" s="1"/>
  <c r="AS17" i="3"/>
  <c r="AL17" i="3"/>
  <c r="AU17" i="3" s="1"/>
  <c r="AS12" i="3"/>
  <c r="AL12" i="3"/>
  <c r="AU12" i="3" s="1"/>
  <c r="AI27" i="83"/>
  <c r="AN27" i="83"/>
  <c r="X26" i="33"/>
  <c r="Y26" i="33"/>
  <c r="Z26" i="33" s="1"/>
  <c r="W25" i="91" l="1"/>
  <c r="AE24" i="91"/>
  <c r="AF24" i="91"/>
  <c r="AO24" i="91" s="1"/>
  <c r="AG24" i="91"/>
  <c r="AP24" i="91" s="1"/>
  <c r="AF26" i="33"/>
  <c r="AO26" i="33" s="1"/>
  <c r="AE26" i="33"/>
  <c r="W27" i="33"/>
  <c r="AG26" i="33"/>
  <c r="AP26" i="33" s="1"/>
  <c r="W28" i="77"/>
  <c r="AG27" i="77"/>
  <c r="AP27" i="77" s="1"/>
  <c r="AF27" i="77"/>
  <c r="AO27" i="77" s="1"/>
  <c r="AE27" i="77"/>
  <c r="AF27" i="43"/>
  <c r="AO27" i="43" s="1"/>
  <c r="AE27" i="43"/>
  <c r="W28" i="43"/>
  <c r="AG27" i="43"/>
  <c r="AP27" i="43" s="1"/>
  <c r="W28" i="34"/>
  <c r="AG27" i="34"/>
  <c r="AP27" i="34" s="1"/>
  <c r="AF27" i="34"/>
  <c r="AO27" i="34" s="1"/>
  <c r="AE27" i="34"/>
  <c r="AN26" i="95"/>
  <c r="AI26" i="95"/>
  <c r="X27" i="39"/>
  <c r="Z27" i="39" s="1"/>
  <c r="Y27" i="39"/>
  <c r="AI26" i="76"/>
  <c r="AN26" i="76"/>
  <c r="AR26" i="43"/>
  <c r="AH26" i="74"/>
  <c r="AQ26" i="74" s="1"/>
  <c r="AH27" i="77"/>
  <c r="AQ27" i="77" s="1"/>
  <c r="AR25" i="33"/>
  <c r="AS25" i="5"/>
  <c r="AI27" i="88"/>
  <c r="AN27" i="88"/>
  <c r="AN26" i="46"/>
  <c r="AI26" i="46"/>
  <c r="AI26" i="40"/>
  <c r="AN26" i="40"/>
  <c r="AH27" i="84"/>
  <c r="AQ27" i="84" s="1"/>
  <c r="Z27" i="35"/>
  <c r="Y27" i="35"/>
  <c r="X27" i="35"/>
  <c r="AR23" i="91"/>
  <c r="AH26" i="80"/>
  <c r="AQ26" i="80" s="1"/>
  <c r="W29" i="44"/>
  <c r="AG28" i="44"/>
  <c r="AP28" i="44" s="1"/>
  <c r="AF28" i="44"/>
  <c r="AO28" i="44" s="1"/>
  <c r="AE28" i="44"/>
  <c r="W28" i="81"/>
  <c r="AG27" i="81"/>
  <c r="AP27" i="81" s="1"/>
  <c r="AF27" i="81"/>
  <c r="AO27" i="81" s="1"/>
  <c r="AE27" i="81"/>
  <c r="AH27" i="28"/>
  <c r="AQ27" i="28" s="1"/>
  <c r="AR25" i="74"/>
  <c r="AF26" i="75"/>
  <c r="AO26" i="75" s="1"/>
  <c r="AE26" i="75"/>
  <c r="W27" i="75"/>
  <c r="AG26" i="75"/>
  <c r="AP26" i="75" s="1"/>
  <c r="AR26" i="81"/>
  <c r="AN28" i="85"/>
  <c r="AI28" i="85"/>
  <c r="Z27" i="45"/>
  <c r="Y27" i="45"/>
  <c r="X27" i="45"/>
  <c r="W27" i="74"/>
  <c r="AG26" i="74"/>
  <c r="AP26" i="74" s="1"/>
  <c r="AE26" i="74"/>
  <c r="AF26" i="74"/>
  <c r="AO26" i="74" s="1"/>
  <c r="AI28" i="36"/>
  <c r="AN28" i="36"/>
  <c r="AH28" i="83"/>
  <c r="AQ28" i="83" s="1"/>
  <c r="Y26" i="87"/>
  <c r="X26" i="87"/>
  <c r="AR25" i="93"/>
  <c r="AS4" i="5"/>
  <c r="AL4" i="5"/>
  <c r="AU4" i="5" s="1"/>
  <c r="AN28" i="30"/>
  <c r="AI28" i="30"/>
  <c r="Y28" i="31"/>
  <c r="Z28" i="31" s="1"/>
  <c r="X28" i="31"/>
  <c r="AI25" i="92"/>
  <c r="AN25" i="92"/>
  <c r="AN26" i="82"/>
  <c r="AI26" i="82"/>
  <c r="AN26" i="38"/>
  <c r="AI26" i="38"/>
  <c r="AH26" i="33"/>
  <c r="AQ26" i="33" s="1"/>
  <c r="AH27" i="90"/>
  <c r="AQ27" i="90" s="1"/>
  <c r="Z27" i="76"/>
  <c r="Y27" i="76"/>
  <c r="X27" i="76"/>
  <c r="W27" i="80"/>
  <c r="AG26" i="80"/>
  <c r="AP26" i="80" s="1"/>
  <c r="AF26" i="80"/>
  <c r="AO26" i="80" s="1"/>
  <c r="AE26" i="80"/>
  <c r="AI27" i="27"/>
  <c r="AN27" i="27"/>
  <c r="AH26" i="93"/>
  <c r="AQ26" i="93" s="1"/>
  <c r="W26" i="48"/>
  <c r="AG25" i="48"/>
  <c r="AP25" i="48" s="1"/>
  <c r="AE25" i="48"/>
  <c r="AF25" i="48"/>
  <c r="AO25" i="48" s="1"/>
  <c r="AR26" i="84"/>
  <c r="Z29" i="25"/>
  <c r="Y29" i="25"/>
  <c r="X29" i="25"/>
  <c r="AI27" i="94"/>
  <c r="AN27" i="94"/>
  <c r="AH27" i="37"/>
  <c r="AQ27" i="37" s="1"/>
  <c r="AI26" i="45"/>
  <c r="AN26" i="45"/>
  <c r="Z26" i="42"/>
  <c r="X26" i="42"/>
  <c r="Y26" i="42"/>
  <c r="Z28" i="83"/>
  <c r="AN25" i="32"/>
  <c r="AI25" i="32"/>
  <c r="AR26" i="28"/>
  <c r="Z26" i="86"/>
  <c r="X26" i="86"/>
  <c r="Y26" i="86"/>
  <c r="AR26" i="90"/>
  <c r="AN27" i="26"/>
  <c r="AI27" i="26"/>
  <c r="X27" i="89"/>
  <c r="Y27" i="89"/>
  <c r="AN26" i="79"/>
  <c r="AI26" i="79"/>
  <c r="W28" i="84"/>
  <c r="AG27" i="84"/>
  <c r="AP27" i="84" s="1"/>
  <c r="AF27" i="84"/>
  <c r="AO27" i="84" s="1"/>
  <c r="AE27" i="84"/>
  <c r="AF27" i="90"/>
  <c r="AO27" i="90" s="1"/>
  <c r="AG27" i="90"/>
  <c r="AP27" i="90" s="1"/>
  <c r="AE27" i="90"/>
  <c r="W28" i="90"/>
  <c r="Z27" i="95"/>
  <c r="Y27" i="95"/>
  <c r="X27" i="95"/>
  <c r="AN26" i="35"/>
  <c r="AI26" i="35"/>
  <c r="AH28" i="47"/>
  <c r="AQ28" i="47" s="1"/>
  <c r="AF26" i="73"/>
  <c r="AO26" i="73" s="1"/>
  <c r="AG26" i="73"/>
  <c r="AP26" i="73" s="1"/>
  <c r="AE26" i="73"/>
  <c r="W27" i="73"/>
  <c r="Z27" i="28"/>
  <c r="Z26" i="93"/>
  <c r="AF27" i="37"/>
  <c r="AO27" i="37" s="1"/>
  <c r="AE27" i="37"/>
  <c r="W28" i="37"/>
  <c r="AG27" i="37"/>
  <c r="AP27" i="37" s="1"/>
  <c r="X29" i="85"/>
  <c r="Z29" i="85" s="1"/>
  <c r="Y29" i="85"/>
  <c r="AI25" i="96"/>
  <c r="AN25" i="96"/>
  <c r="AR27" i="44"/>
  <c r="AN27" i="31"/>
  <c r="AI27" i="31"/>
  <c r="AH27" i="43"/>
  <c r="AQ27" i="43" s="1"/>
  <c r="X28" i="88"/>
  <c r="Z28" i="88" s="1"/>
  <c r="Y28" i="88"/>
  <c r="Y27" i="46"/>
  <c r="X27" i="46"/>
  <c r="Y27" i="29"/>
  <c r="Z27" i="29" s="1"/>
  <c r="X27" i="29"/>
  <c r="AN26" i="39"/>
  <c r="AI26" i="39"/>
  <c r="AR26" i="37"/>
  <c r="AR27" i="78"/>
  <c r="Z28" i="47"/>
  <c r="AN28" i="25"/>
  <c r="AI28" i="25"/>
  <c r="AS4" i="3"/>
  <c r="AS25" i="3" s="1"/>
  <c r="AL4" i="3"/>
  <c r="AU4" i="3" s="1"/>
  <c r="AU25" i="3" s="1"/>
  <c r="C11" i="3" s="1"/>
  <c r="Z29" i="36"/>
  <c r="Y29" i="36"/>
  <c r="X29" i="36"/>
  <c r="AH28" i="78"/>
  <c r="AQ28" i="78" s="1"/>
  <c r="AE27" i="41"/>
  <c r="AF27" i="41"/>
  <c r="AO27" i="41" s="1"/>
  <c r="W28" i="41"/>
  <c r="AG27" i="41"/>
  <c r="AP27" i="41" s="1"/>
  <c r="AR27" i="47"/>
  <c r="AI25" i="87"/>
  <c r="AN25" i="87"/>
  <c r="AR26" i="77"/>
  <c r="Y29" i="30"/>
  <c r="X29" i="30"/>
  <c r="Z26" i="92"/>
  <c r="Y26" i="92"/>
  <c r="X26" i="92"/>
  <c r="Y27" i="38"/>
  <c r="X27" i="38"/>
  <c r="Z27" i="40"/>
  <c r="X27" i="40"/>
  <c r="Y27" i="40"/>
  <c r="AR27" i="83"/>
  <c r="AH28" i="44"/>
  <c r="AQ28" i="44" s="1"/>
  <c r="AH27" i="81"/>
  <c r="AQ27" i="81" s="1"/>
  <c r="Y28" i="27"/>
  <c r="X28" i="27"/>
  <c r="Y28" i="94"/>
  <c r="Z28" i="94" s="1"/>
  <c r="X28" i="94"/>
  <c r="AH24" i="91"/>
  <c r="AQ24" i="91" s="1"/>
  <c r="AR25" i="80"/>
  <c r="AN25" i="42"/>
  <c r="AI25" i="42"/>
  <c r="Z28" i="78"/>
  <c r="Z26" i="96"/>
  <c r="Y26" i="96"/>
  <c r="X26" i="96"/>
  <c r="AU25" i="5"/>
  <c r="C11" i="5" s="1"/>
  <c r="X26" i="32"/>
  <c r="Y26" i="32"/>
  <c r="Z26" i="32" s="1"/>
  <c r="AI25" i="86"/>
  <c r="AN25" i="86"/>
  <c r="Y28" i="26"/>
  <c r="X28" i="26"/>
  <c r="Z27" i="82"/>
  <c r="X27" i="82"/>
  <c r="Y27" i="82"/>
  <c r="AN26" i="89"/>
  <c r="AI26" i="89"/>
  <c r="AI26" i="29"/>
  <c r="AN26" i="29"/>
  <c r="Z27" i="79"/>
  <c r="X27" i="79"/>
  <c r="Y27" i="79"/>
  <c r="W29" i="94" l="1"/>
  <c r="AG28" i="94"/>
  <c r="AP28" i="94" s="1"/>
  <c r="AF28" i="94"/>
  <c r="AO28" i="94" s="1"/>
  <c r="AE28" i="94"/>
  <c r="AF28" i="31"/>
  <c r="AO28" i="31" s="1"/>
  <c r="AE28" i="31"/>
  <c r="AG28" i="31"/>
  <c r="AP28" i="31" s="1"/>
  <c r="W29" i="31"/>
  <c r="W29" i="88"/>
  <c r="AG28" i="88"/>
  <c r="AP28" i="88" s="1"/>
  <c r="AF28" i="88"/>
  <c r="AO28" i="88" s="1"/>
  <c r="AE28" i="88"/>
  <c r="AE27" i="39"/>
  <c r="AG27" i="39"/>
  <c r="AP27" i="39" s="1"/>
  <c r="AF27" i="39"/>
  <c r="AO27" i="39" s="1"/>
  <c r="W28" i="39"/>
  <c r="AE26" i="32"/>
  <c r="W27" i="32"/>
  <c r="AG26" i="32"/>
  <c r="AP26" i="32" s="1"/>
  <c r="AF26" i="32"/>
  <c r="AO26" i="32" s="1"/>
  <c r="W28" i="29"/>
  <c r="AG27" i="29"/>
  <c r="AP27" i="29" s="1"/>
  <c r="AE27" i="29"/>
  <c r="AF27" i="29"/>
  <c r="AO27" i="29" s="1"/>
  <c r="AE29" i="85"/>
  <c r="AG29" i="85"/>
  <c r="AP29" i="85" s="1"/>
  <c r="W30" i="85"/>
  <c r="AF29" i="85"/>
  <c r="AO29" i="85" s="1"/>
  <c r="AF27" i="82"/>
  <c r="AO27" i="82" s="1"/>
  <c r="AE27" i="82"/>
  <c r="W28" i="82"/>
  <c r="AG27" i="82"/>
  <c r="AP27" i="82" s="1"/>
  <c r="AR26" i="29"/>
  <c r="AH28" i="26"/>
  <c r="AQ28" i="26" s="1"/>
  <c r="AH26" i="32"/>
  <c r="AQ26" i="32" s="1"/>
  <c r="W29" i="78"/>
  <c r="AG28" i="78"/>
  <c r="AP28" i="78" s="1"/>
  <c r="AF28" i="78"/>
  <c r="AO28" i="78" s="1"/>
  <c r="AE28" i="78"/>
  <c r="W28" i="40"/>
  <c r="AG27" i="40"/>
  <c r="AP27" i="40" s="1"/>
  <c r="AE27" i="40"/>
  <c r="AF27" i="40"/>
  <c r="AO27" i="40" s="1"/>
  <c r="W27" i="92"/>
  <c r="AG26" i="92"/>
  <c r="AP26" i="92" s="1"/>
  <c r="AE26" i="92"/>
  <c r="AF26" i="92"/>
  <c r="AO26" i="92" s="1"/>
  <c r="AR27" i="31"/>
  <c r="AI27" i="37"/>
  <c r="AN27" i="37"/>
  <c r="AE27" i="95"/>
  <c r="W28" i="95"/>
  <c r="AG27" i="95"/>
  <c r="AP27" i="95" s="1"/>
  <c r="AF27" i="95"/>
  <c r="AO27" i="95" s="1"/>
  <c r="AH26" i="42"/>
  <c r="AQ26" i="42" s="1"/>
  <c r="AN25" i="48"/>
  <c r="AI25" i="48"/>
  <c r="AR26" i="82"/>
  <c r="AN28" i="44"/>
  <c r="AI28" i="44"/>
  <c r="AR27" i="88"/>
  <c r="W27" i="96"/>
  <c r="AG26" i="96"/>
  <c r="AP26" i="96" s="1"/>
  <c r="AF26" i="96"/>
  <c r="AO26" i="96" s="1"/>
  <c r="AE26" i="96"/>
  <c r="AR26" i="89"/>
  <c r="AH27" i="38"/>
  <c r="AQ27" i="38" s="1"/>
  <c r="AH29" i="30"/>
  <c r="AQ29" i="30" s="1"/>
  <c r="AR25" i="87"/>
  <c r="AH27" i="46"/>
  <c r="AQ27" i="46" s="1"/>
  <c r="AF26" i="42"/>
  <c r="AO26" i="42" s="1"/>
  <c r="AE26" i="42"/>
  <c r="W27" i="42"/>
  <c r="AG26" i="42"/>
  <c r="AP26" i="42" s="1"/>
  <c r="AR28" i="30"/>
  <c r="AH26" i="87"/>
  <c r="AQ26" i="87" s="1"/>
  <c r="AN27" i="81"/>
  <c r="AI27" i="81"/>
  <c r="Z28" i="26"/>
  <c r="AI27" i="41"/>
  <c r="AN27" i="41"/>
  <c r="AH29" i="36"/>
  <c r="AQ29" i="36" s="1"/>
  <c r="AR26" i="39"/>
  <c r="W27" i="93"/>
  <c r="AG26" i="93"/>
  <c r="AP26" i="93" s="1"/>
  <c r="AE26" i="93"/>
  <c r="AF26" i="93"/>
  <c r="AO26" i="93" s="1"/>
  <c r="AR26" i="35"/>
  <c r="X28" i="90"/>
  <c r="Y28" i="90"/>
  <c r="AH27" i="89"/>
  <c r="AQ27" i="89" s="1"/>
  <c r="X26" i="48"/>
  <c r="Y26" i="48"/>
  <c r="AR28" i="85"/>
  <c r="X27" i="75"/>
  <c r="Y27" i="75"/>
  <c r="Z27" i="75" s="1"/>
  <c r="AR26" i="40"/>
  <c r="X28" i="34"/>
  <c r="Y28" i="34"/>
  <c r="AH28" i="27"/>
  <c r="AQ28" i="27" s="1"/>
  <c r="AH29" i="85"/>
  <c r="AQ29" i="85" s="1"/>
  <c r="AE27" i="35"/>
  <c r="W28" i="35"/>
  <c r="AF27" i="35"/>
  <c r="AO27" i="35" s="1"/>
  <c r="AG27" i="35"/>
  <c r="AP27" i="35" s="1"/>
  <c r="AH27" i="39"/>
  <c r="AQ27" i="39" s="1"/>
  <c r="AI27" i="43"/>
  <c r="AN27" i="43"/>
  <c r="Y28" i="77"/>
  <c r="X28" i="77"/>
  <c r="AH27" i="79"/>
  <c r="AQ27" i="79" s="1"/>
  <c r="AH26" i="96"/>
  <c r="AQ26" i="96" s="1"/>
  <c r="Z28" i="27"/>
  <c r="Z27" i="38"/>
  <c r="Z29" i="30"/>
  <c r="AE28" i="47"/>
  <c r="W29" i="47"/>
  <c r="AG28" i="47"/>
  <c r="AP28" i="47" s="1"/>
  <c r="AF28" i="47"/>
  <c r="AO28" i="47" s="1"/>
  <c r="Z27" i="46"/>
  <c r="W28" i="28"/>
  <c r="AG27" i="28"/>
  <c r="AP27" i="28" s="1"/>
  <c r="AF27" i="28"/>
  <c r="AO27" i="28" s="1"/>
  <c r="AE27" i="28"/>
  <c r="AI27" i="90"/>
  <c r="AN27" i="90"/>
  <c r="Z27" i="89"/>
  <c r="AH26" i="86"/>
  <c r="AQ26" i="86" s="1"/>
  <c r="AR26" i="45"/>
  <c r="AR27" i="27"/>
  <c r="AH27" i="76"/>
  <c r="AQ27" i="76" s="1"/>
  <c r="AR25" i="92"/>
  <c r="Z26" i="87"/>
  <c r="Y27" i="74"/>
  <c r="X27" i="74"/>
  <c r="AN26" i="75"/>
  <c r="AI26" i="75"/>
  <c r="Y29" i="44"/>
  <c r="X29" i="44"/>
  <c r="Z29" i="44" s="1"/>
  <c r="AR26" i="46"/>
  <c r="AR26" i="95"/>
  <c r="X27" i="33"/>
  <c r="Y27" i="33"/>
  <c r="AI24" i="91"/>
  <c r="AN24" i="91"/>
  <c r="AR25" i="42"/>
  <c r="AR28" i="25"/>
  <c r="AN27" i="84"/>
  <c r="AI27" i="84"/>
  <c r="AR25" i="32"/>
  <c r="AE29" i="25"/>
  <c r="AG29" i="25"/>
  <c r="AP29" i="25" s="1"/>
  <c r="W30" i="25"/>
  <c r="AF29" i="25"/>
  <c r="AO29" i="25" s="1"/>
  <c r="Y27" i="80"/>
  <c r="X27" i="80"/>
  <c r="AI26" i="74"/>
  <c r="AN26" i="74"/>
  <c r="W28" i="45"/>
  <c r="AG27" i="45"/>
  <c r="AP27" i="45" s="1"/>
  <c r="AF27" i="45"/>
  <c r="AO27" i="45" s="1"/>
  <c r="AE27" i="45"/>
  <c r="AF27" i="79"/>
  <c r="AO27" i="79" s="1"/>
  <c r="AE27" i="79"/>
  <c r="AG27" i="79"/>
  <c r="AP27" i="79" s="1"/>
  <c r="W28" i="79"/>
  <c r="AH27" i="82"/>
  <c r="AQ27" i="82" s="1"/>
  <c r="AR25" i="86"/>
  <c r="AH28" i="94"/>
  <c r="AQ28" i="94" s="1"/>
  <c r="AH26" i="92"/>
  <c r="AQ26" i="92" s="1"/>
  <c r="W30" i="36"/>
  <c r="AG29" i="36"/>
  <c r="AP29" i="36" s="1"/>
  <c r="AF29" i="36"/>
  <c r="AO29" i="36" s="1"/>
  <c r="AE29" i="36"/>
  <c r="AH27" i="29"/>
  <c r="AQ27" i="29" s="1"/>
  <c r="X28" i="37"/>
  <c r="Y28" i="37"/>
  <c r="Y27" i="73"/>
  <c r="X27" i="73"/>
  <c r="AH27" i="95"/>
  <c r="AQ27" i="95" s="1"/>
  <c r="Z28" i="84"/>
  <c r="X28" i="84"/>
  <c r="Y28" i="84"/>
  <c r="AR27" i="26"/>
  <c r="W27" i="86"/>
  <c r="AG26" i="86"/>
  <c r="AP26" i="86" s="1"/>
  <c r="AF26" i="86"/>
  <c r="AO26" i="86" s="1"/>
  <c r="AE26" i="86"/>
  <c r="W29" i="83"/>
  <c r="AG28" i="83"/>
  <c r="AP28" i="83" s="1"/>
  <c r="AF28" i="83"/>
  <c r="AO28" i="83" s="1"/>
  <c r="AE28" i="83"/>
  <c r="AR27" i="94"/>
  <c r="AI26" i="80"/>
  <c r="AN26" i="80"/>
  <c r="AR26" i="38"/>
  <c r="AH28" i="31"/>
  <c r="AQ28" i="31" s="1"/>
  <c r="Y28" i="81"/>
  <c r="X28" i="81"/>
  <c r="AN27" i="77"/>
  <c r="AI27" i="77"/>
  <c r="X25" i="91"/>
  <c r="Y25" i="91"/>
  <c r="AH27" i="40"/>
  <c r="AQ27" i="40" s="1"/>
  <c r="Y28" i="41"/>
  <c r="X28" i="41"/>
  <c r="AH28" i="88"/>
  <c r="AQ28" i="88" s="1"/>
  <c r="AR25" i="96"/>
  <c r="AI26" i="73"/>
  <c r="AN26" i="73"/>
  <c r="AR26" i="79"/>
  <c r="AH29" i="25"/>
  <c r="AQ29" i="25" s="1"/>
  <c r="W28" i="76"/>
  <c r="AG27" i="76"/>
  <c r="AP27" i="76" s="1"/>
  <c r="AF27" i="76"/>
  <c r="AO27" i="76" s="1"/>
  <c r="AE27" i="76"/>
  <c r="AR28" i="36"/>
  <c r="AH27" i="45"/>
  <c r="AQ27" i="45" s="1"/>
  <c r="AH27" i="35"/>
  <c r="AQ27" i="35" s="1"/>
  <c r="AR26" i="76"/>
  <c r="AI27" i="34"/>
  <c r="AN27" i="34"/>
  <c r="Y28" i="43"/>
  <c r="Z28" i="43" s="1"/>
  <c r="X28" i="43"/>
  <c r="AN26" i="33"/>
  <c r="AI26" i="33"/>
  <c r="AG27" i="75" l="1"/>
  <c r="AP27" i="75" s="1"/>
  <c r="AF27" i="75"/>
  <c r="AO27" i="75" s="1"/>
  <c r="W28" i="75"/>
  <c r="AE27" i="75"/>
  <c r="W29" i="43"/>
  <c r="AG28" i="43"/>
  <c r="AP28" i="43" s="1"/>
  <c r="AE28" i="43"/>
  <c r="AF28" i="43"/>
  <c r="AO28" i="43" s="1"/>
  <c r="AE29" i="44"/>
  <c r="W30" i="44"/>
  <c r="AG29" i="44"/>
  <c r="AP29" i="44" s="1"/>
  <c r="AF29" i="44"/>
  <c r="AO29" i="44" s="1"/>
  <c r="AR27" i="77"/>
  <c r="AF28" i="84"/>
  <c r="AO28" i="84" s="1"/>
  <c r="AE28" i="84"/>
  <c r="W29" i="84"/>
  <c r="AG28" i="84"/>
  <c r="AP28" i="84" s="1"/>
  <c r="AH27" i="73"/>
  <c r="AQ27" i="73" s="1"/>
  <c r="AN29" i="36"/>
  <c r="AI29" i="36"/>
  <c r="AI27" i="79"/>
  <c r="AN27" i="79"/>
  <c r="W27" i="87"/>
  <c r="AG26" i="87"/>
  <c r="AP26" i="87" s="1"/>
  <c r="AF26" i="87"/>
  <c r="AO26" i="87" s="1"/>
  <c r="AE26" i="87"/>
  <c r="AI28" i="47"/>
  <c r="AN28" i="47"/>
  <c r="AR27" i="43"/>
  <c r="Z27" i="93"/>
  <c r="Y27" i="93"/>
  <c r="X27" i="93"/>
  <c r="Z27" i="96"/>
  <c r="X27" i="96"/>
  <c r="Y27" i="96"/>
  <c r="AI27" i="95"/>
  <c r="AN27" i="95"/>
  <c r="X29" i="78"/>
  <c r="Y29" i="78"/>
  <c r="AH28" i="41"/>
  <c r="AQ28" i="41" s="1"/>
  <c r="AR26" i="80"/>
  <c r="AR27" i="84"/>
  <c r="AH28" i="81"/>
  <c r="AQ28" i="81" s="1"/>
  <c r="Z27" i="73"/>
  <c r="AI27" i="45"/>
  <c r="AN27" i="45"/>
  <c r="AR26" i="74"/>
  <c r="AR24" i="91"/>
  <c r="AI27" i="28"/>
  <c r="AN27" i="28"/>
  <c r="AE27" i="38"/>
  <c r="AF27" i="38"/>
  <c r="AO27" i="38" s="1"/>
  <c r="AG27" i="38"/>
  <c r="AP27" i="38" s="1"/>
  <c r="W28" i="38"/>
  <c r="AH28" i="77"/>
  <c r="AQ28" i="77" s="1"/>
  <c r="AH26" i="48"/>
  <c r="AQ26" i="48" s="1"/>
  <c r="AR27" i="37"/>
  <c r="AN27" i="39"/>
  <c r="AI27" i="39"/>
  <c r="AN28" i="94"/>
  <c r="AI28" i="94"/>
  <c r="Z30" i="25"/>
  <c r="Y30" i="25"/>
  <c r="X30" i="25"/>
  <c r="Y28" i="76"/>
  <c r="X28" i="76"/>
  <c r="Z29" i="83"/>
  <c r="Y29" i="83"/>
  <c r="X29" i="83"/>
  <c r="AH28" i="43"/>
  <c r="AQ28" i="43" s="1"/>
  <c r="Z28" i="41"/>
  <c r="AN26" i="86"/>
  <c r="AI26" i="86"/>
  <c r="Z30" i="36"/>
  <c r="X30" i="36"/>
  <c r="Y30" i="36"/>
  <c r="Z28" i="79"/>
  <c r="Y28" i="79"/>
  <c r="X28" i="79"/>
  <c r="AH27" i="80"/>
  <c r="AQ27" i="80" s="1"/>
  <c r="AH27" i="74"/>
  <c r="AQ27" i="74" s="1"/>
  <c r="W29" i="27"/>
  <c r="AG28" i="27"/>
  <c r="AP28" i="27" s="1"/>
  <c r="AF28" i="27"/>
  <c r="AO28" i="27" s="1"/>
  <c r="AE28" i="27"/>
  <c r="Z28" i="35"/>
  <c r="Y28" i="35"/>
  <c r="X28" i="35"/>
  <c r="AH27" i="75"/>
  <c r="AQ27" i="75" s="1"/>
  <c r="Z26" i="48"/>
  <c r="AR27" i="41"/>
  <c r="Z27" i="42"/>
  <c r="Y27" i="42"/>
  <c r="X27" i="42"/>
  <c r="AN26" i="96"/>
  <c r="AI26" i="96"/>
  <c r="AR28" i="44"/>
  <c r="Z27" i="92"/>
  <c r="Y27" i="92"/>
  <c r="X27" i="92"/>
  <c r="AI28" i="78"/>
  <c r="AN28" i="78"/>
  <c r="Z28" i="82"/>
  <c r="X28" i="82"/>
  <c r="Y28" i="82"/>
  <c r="X30" i="85"/>
  <c r="Y30" i="85"/>
  <c r="Z28" i="29"/>
  <c r="X28" i="29"/>
  <c r="Y28" i="29"/>
  <c r="AI26" i="32"/>
  <c r="AN26" i="32"/>
  <c r="Z29" i="31"/>
  <c r="X29" i="31"/>
  <c r="Y29" i="31"/>
  <c r="AR27" i="34"/>
  <c r="AE27" i="46"/>
  <c r="W28" i="46"/>
  <c r="AG27" i="46"/>
  <c r="AP27" i="46" s="1"/>
  <c r="AF27" i="46"/>
  <c r="AO27" i="46" s="1"/>
  <c r="AE29" i="30"/>
  <c r="AF29" i="30"/>
  <c r="AO29" i="30" s="1"/>
  <c r="W30" i="30"/>
  <c r="AG29" i="30"/>
  <c r="AP29" i="30" s="1"/>
  <c r="AR25" i="48"/>
  <c r="AN26" i="92"/>
  <c r="AI26" i="92"/>
  <c r="Z28" i="40"/>
  <c r="X28" i="40"/>
  <c r="Y28" i="40"/>
  <c r="Y27" i="32"/>
  <c r="X27" i="32"/>
  <c r="AH25" i="91"/>
  <c r="AQ25" i="91" s="1"/>
  <c r="Z28" i="81"/>
  <c r="AH28" i="37"/>
  <c r="AQ28" i="37" s="1"/>
  <c r="AI29" i="25"/>
  <c r="AN29" i="25"/>
  <c r="AH27" i="33"/>
  <c r="AQ27" i="33" s="1"/>
  <c r="AH29" i="44"/>
  <c r="AQ29" i="44" s="1"/>
  <c r="Z29" i="47"/>
  <c r="Y29" i="47"/>
  <c r="X29" i="47"/>
  <c r="Z28" i="77"/>
  <c r="AI27" i="35"/>
  <c r="AN27" i="35"/>
  <c r="AH28" i="34"/>
  <c r="AQ28" i="34" s="1"/>
  <c r="AH28" i="90"/>
  <c r="AQ28" i="90" s="1"/>
  <c r="AN26" i="93"/>
  <c r="AI26" i="93"/>
  <c r="AE28" i="26"/>
  <c r="W29" i="26"/>
  <c r="AG28" i="26"/>
  <c r="AP28" i="26" s="1"/>
  <c r="AF28" i="26"/>
  <c r="AO28" i="26" s="1"/>
  <c r="Z28" i="95"/>
  <c r="X28" i="95"/>
  <c r="Y28" i="95"/>
  <c r="Z28" i="39"/>
  <c r="X28" i="39"/>
  <c r="Y28" i="39"/>
  <c r="AN28" i="88"/>
  <c r="AI28" i="88"/>
  <c r="AR26" i="33"/>
  <c r="Y27" i="86"/>
  <c r="X27" i="86"/>
  <c r="AR26" i="75"/>
  <c r="AR27" i="90"/>
  <c r="AI27" i="29"/>
  <c r="AN27" i="29"/>
  <c r="Z29" i="88"/>
  <c r="Y29" i="88"/>
  <c r="X29" i="88"/>
  <c r="AN27" i="76"/>
  <c r="AI27" i="76"/>
  <c r="AR26" i="73"/>
  <c r="Z25" i="91"/>
  <c r="AN28" i="83"/>
  <c r="AI28" i="83"/>
  <c r="AH28" i="84"/>
  <c r="AQ28" i="84" s="1"/>
  <c r="Z28" i="37"/>
  <c r="Y28" i="45"/>
  <c r="X28" i="45"/>
  <c r="Z27" i="80"/>
  <c r="Z27" i="33"/>
  <c r="Z27" i="74"/>
  <c r="AE27" i="89"/>
  <c r="AF27" i="89"/>
  <c r="AO27" i="89" s="1"/>
  <c r="AG27" i="89"/>
  <c r="AP27" i="89" s="1"/>
  <c r="W28" i="89"/>
  <c r="Y28" i="28"/>
  <c r="X28" i="28"/>
  <c r="Z28" i="28" s="1"/>
  <c r="Z28" i="34"/>
  <c r="Z28" i="90"/>
  <c r="AR27" i="81"/>
  <c r="AI26" i="42"/>
  <c r="AN26" i="42"/>
  <c r="AI27" i="40"/>
  <c r="AN27" i="40"/>
  <c r="AN27" i="82"/>
  <c r="AI27" i="82"/>
  <c r="AI29" i="85"/>
  <c r="AN29" i="85"/>
  <c r="AN28" i="31"/>
  <c r="AI28" i="31"/>
  <c r="Z29" i="94"/>
  <c r="Y29" i="94"/>
  <c r="X29" i="94"/>
  <c r="W29" i="28" l="1"/>
  <c r="AG28" i="28"/>
  <c r="AP28" i="28" s="1"/>
  <c r="AF28" i="28"/>
  <c r="AO28" i="28" s="1"/>
  <c r="AE28" i="28"/>
  <c r="AH27" i="86"/>
  <c r="AQ27" i="86" s="1"/>
  <c r="AR26" i="93"/>
  <c r="AH30" i="85"/>
  <c r="AQ30" i="85" s="1"/>
  <c r="AR26" i="96"/>
  <c r="AR27" i="40"/>
  <c r="W29" i="34"/>
  <c r="AG28" i="34"/>
  <c r="AP28" i="34" s="1"/>
  <c r="AF28" i="34"/>
  <c r="AO28" i="34" s="1"/>
  <c r="AE28" i="34"/>
  <c r="AH28" i="45"/>
  <c r="AQ28" i="45" s="1"/>
  <c r="AE29" i="88"/>
  <c r="AF29" i="88"/>
  <c r="AO29" i="88" s="1"/>
  <c r="AG29" i="88"/>
  <c r="AP29" i="88" s="1"/>
  <c r="W30" i="88"/>
  <c r="AR28" i="88"/>
  <c r="AH28" i="95"/>
  <c r="AQ28" i="95" s="1"/>
  <c r="AI28" i="26"/>
  <c r="AN28" i="26"/>
  <c r="W30" i="47"/>
  <c r="AG29" i="47"/>
  <c r="AP29" i="47" s="1"/>
  <c r="AF29" i="47"/>
  <c r="AO29" i="47" s="1"/>
  <c r="AE29" i="47"/>
  <c r="AR29" i="25"/>
  <c r="AF28" i="81"/>
  <c r="AO28" i="81" s="1"/>
  <c r="AE28" i="81"/>
  <c r="AG28" i="81"/>
  <c r="AP28" i="81" s="1"/>
  <c r="W29" i="81"/>
  <c r="AH27" i="32"/>
  <c r="AQ27" i="32" s="1"/>
  <c r="AR26" i="92"/>
  <c r="AG29" i="31"/>
  <c r="AP29" i="31" s="1"/>
  <c r="AF29" i="31"/>
  <c r="AO29" i="31" s="1"/>
  <c r="W30" i="31"/>
  <c r="AE29" i="31"/>
  <c r="AN28" i="27"/>
  <c r="AI28" i="27"/>
  <c r="AH30" i="36"/>
  <c r="AQ30" i="36" s="1"/>
  <c r="AE29" i="83"/>
  <c r="AF29" i="83"/>
  <c r="AO29" i="83" s="1"/>
  <c r="AG29" i="83"/>
  <c r="AP29" i="83" s="1"/>
  <c r="W30" i="83"/>
  <c r="AE30" i="25"/>
  <c r="W31" i="25"/>
  <c r="AG30" i="25"/>
  <c r="AP30" i="25" s="1"/>
  <c r="AF30" i="25"/>
  <c r="AO30" i="25" s="1"/>
  <c r="W28" i="73"/>
  <c r="AG27" i="73"/>
  <c r="AP27" i="73" s="1"/>
  <c r="AF27" i="73"/>
  <c r="AO27" i="73" s="1"/>
  <c r="AE27" i="73"/>
  <c r="AI26" i="87"/>
  <c r="AN26" i="87"/>
  <c r="AR27" i="79"/>
  <c r="AH28" i="76"/>
  <c r="AQ28" i="76" s="1"/>
  <c r="AR28" i="94"/>
  <c r="AH29" i="94"/>
  <c r="AQ29" i="94" s="1"/>
  <c r="AR29" i="85"/>
  <c r="AR26" i="42"/>
  <c r="AI27" i="89"/>
  <c r="AN27" i="89"/>
  <c r="Z28" i="45"/>
  <c r="AR27" i="76"/>
  <c r="AR27" i="29"/>
  <c r="AR27" i="35"/>
  <c r="Z27" i="32"/>
  <c r="AI29" i="30"/>
  <c r="AN29" i="30"/>
  <c r="AR26" i="32"/>
  <c r="Z30" i="85"/>
  <c r="AH27" i="92"/>
  <c r="AQ27" i="92" s="1"/>
  <c r="AF26" i="48"/>
  <c r="AO26" i="48" s="1"/>
  <c r="AE26" i="48"/>
  <c r="W27" i="48"/>
  <c r="AG26" i="48"/>
  <c r="AP26" i="48" s="1"/>
  <c r="AH28" i="35"/>
  <c r="AQ28" i="35" s="1"/>
  <c r="AH28" i="79"/>
  <c r="AQ28" i="79" s="1"/>
  <c r="AR26" i="86"/>
  <c r="AI27" i="75"/>
  <c r="AN27" i="75"/>
  <c r="AR27" i="95"/>
  <c r="AR29" i="36"/>
  <c r="AI29" i="44"/>
  <c r="AN29" i="44"/>
  <c r="AR27" i="82"/>
  <c r="W28" i="74"/>
  <c r="AG27" i="74"/>
  <c r="AP27" i="74" s="1"/>
  <c r="AF27" i="74"/>
  <c r="AO27" i="74" s="1"/>
  <c r="AE27" i="74"/>
  <c r="W29" i="37"/>
  <c r="AG28" i="37"/>
  <c r="AP28" i="37" s="1"/>
  <c r="AE28" i="37"/>
  <c r="AF28" i="37"/>
  <c r="AO28" i="37" s="1"/>
  <c r="AR28" i="83"/>
  <c r="Z27" i="86"/>
  <c r="AH28" i="39"/>
  <c r="AQ28" i="39" s="1"/>
  <c r="AE28" i="77"/>
  <c r="W29" i="77"/>
  <c r="AG28" i="77"/>
  <c r="AP28" i="77" s="1"/>
  <c r="AF28" i="77"/>
  <c r="AO28" i="77" s="1"/>
  <c r="AH27" i="42"/>
  <c r="AQ27" i="42" s="1"/>
  <c r="Z29" i="27"/>
  <c r="Y29" i="27"/>
  <c r="X29" i="27"/>
  <c r="Z28" i="76"/>
  <c r="AR27" i="39"/>
  <c r="AI27" i="38"/>
  <c r="AN27" i="38"/>
  <c r="AH27" i="96"/>
  <c r="AQ27" i="96" s="1"/>
  <c r="Y27" i="87"/>
  <c r="X27" i="87"/>
  <c r="Z29" i="84"/>
  <c r="X29" i="84"/>
  <c r="Y29" i="84"/>
  <c r="AI28" i="43"/>
  <c r="AN28" i="43"/>
  <c r="Y28" i="75"/>
  <c r="Z28" i="75" s="1"/>
  <c r="X28" i="75"/>
  <c r="AH28" i="28"/>
  <c r="AQ28" i="28" s="1"/>
  <c r="AI27" i="46"/>
  <c r="AN27" i="46"/>
  <c r="AF27" i="93"/>
  <c r="AO27" i="93" s="1"/>
  <c r="AE27" i="93"/>
  <c r="W28" i="93"/>
  <c r="AG27" i="93"/>
  <c r="AP27" i="93" s="1"/>
  <c r="AE29" i="94"/>
  <c r="W30" i="94"/>
  <c r="AG29" i="94"/>
  <c r="AP29" i="94" s="1"/>
  <c r="AF29" i="94"/>
  <c r="AO29" i="94" s="1"/>
  <c r="Z28" i="89"/>
  <c r="Y28" i="89"/>
  <c r="X28" i="89"/>
  <c r="AF27" i="33"/>
  <c r="AO27" i="33" s="1"/>
  <c r="AE27" i="33"/>
  <c r="AG27" i="33"/>
  <c r="AP27" i="33" s="1"/>
  <c r="W28" i="33"/>
  <c r="AH29" i="88"/>
  <c r="AQ29" i="88" s="1"/>
  <c r="AE28" i="39"/>
  <c r="W29" i="39"/>
  <c r="AF28" i="39"/>
  <c r="AO28" i="39" s="1"/>
  <c r="AG28" i="39"/>
  <c r="AP28" i="39" s="1"/>
  <c r="Y29" i="26"/>
  <c r="Z29" i="26" s="1"/>
  <c r="X29" i="26"/>
  <c r="AH29" i="47"/>
  <c r="AQ29" i="47" s="1"/>
  <c r="AH28" i="40"/>
  <c r="AQ28" i="40" s="1"/>
  <c r="AH28" i="29"/>
  <c r="AQ28" i="29" s="1"/>
  <c r="AH28" i="82"/>
  <c r="AQ28" i="82" s="1"/>
  <c r="AE27" i="92"/>
  <c r="AF27" i="92"/>
  <c r="AO27" i="92" s="1"/>
  <c r="W28" i="92"/>
  <c r="AG27" i="92"/>
  <c r="AP27" i="92" s="1"/>
  <c r="AG28" i="35"/>
  <c r="AP28" i="35" s="1"/>
  <c r="AF28" i="35"/>
  <c r="AO28" i="35" s="1"/>
  <c r="W29" i="35"/>
  <c r="AE28" i="35"/>
  <c r="W29" i="79"/>
  <c r="AG28" i="79"/>
  <c r="AP28" i="79" s="1"/>
  <c r="AF28" i="79"/>
  <c r="AO28" i="79" s="1"/>
  <c r="AE28" i="79"/>
  <c r="W29" i="41"/>
  <c r="AG28" i="41"/>
  <c r="AP28" i="41" s="1"/>
  <c r="AF28" i="41"/>
  <c r="AO28" i="41" s="1"/>
  <c r="AE28" i="41"/>
  <c r="AH29" i="83"/>
  <c r="AQ29" i="83" s="1"/>
  <c r="AH30" i="25"/>
  <c r="AQ30" i="25" s="1"/>
  <c r="AH29" i="78"/>
  <c r="AQ29" i="78" s="1"/>
  <c r="AF27" i="96"/>
  <c r="AO27" i="96" s="1"/>
  <c r="AE27" i="96"/>
  <c r="W28" i="96"/>
  <c r="AG27" i="96"/>
  <c r="AP27" i="96" s="1"/>
  <c r="W29" i="95"/>
  <c r="AG28" i="95"/>
  <c r="AP28" i="95" s="1"/>
  <c r="AF28" i="95"/>
  <c r="AO28" i="95" s="1"/>
  <c r="AE28" i="95"/>
  <c r="AR28" i="78"/>
  <c r="AE30" i="36"/>
  <c r="AF30" i="36"/>
  <c r="AO30" i="36" s="1"/>
  <c r="W31" i="36"/>
  <c r="AG30" i="36"/>
  <c r="AP30" i="36" s="1"/>
  <c r="AR28" i="31"/>
  <c r="W29" i="90"/>
  <c r="AE28" i="90"/>
  <c r="AG28" i="90"/>
  <c r="AP28" i="90" s="1"/>
  <c r="AF28" i="90"/>
  <c r="AO28" i="90" s="1"/>
  <c r="W28" i="80"/>
  <c r="AG27" i="80"/>
  <c r="AP27" i="80" s="1"/>
  <c r="AF27" i="80"/>
  <c r="AO27" i="80" s="1"/>
  <c r="AE27" i="80"/>
  <c r="W26" i="91"/>
  <c r="AG25" i="91"/>
  <c r="AP25" i="91" s="1"/>
  <c r="AF25" i="91"/>
  <c r="AO25" i="91" s="1"/>
  <c r="AE25" i="91"/>
  <c r="W29" i="40"/>
  <c r="AG28" i="40"/>
  <c r="AP28" i="40" s="1"/>
  <c r="AF28" i="40"/>
  <c r="AO28" i="40" s="1"/>
  <c r="AE28" i="40"/>
  <c r="Z30" i="30"/>
  <c r="Y30" i="30"/>
  <c r="X30" i="30"/>
  <c r="Y28" i="46"/>
  <c r="Z28" i="46" s="1"/>
  <c r="X28" i="46"/>
  <c r="AH29" i="31"/>
  <c r="AQ29" i="31" s="1"/>
  <c r="W29" i="29"/>
  <c r="AG28" i="29"/>
  <c r="AP28" i="29" s="1"/>
  <c r="AF28" i="29"/>
  <c r="AO28" i="29" s="1"/>
  <c r="AE28" i="29"/>
  <c r="AF28" i="82"/>
  <c r="AO28" i="82" s="1"/>
  <c r="W29" i="82"/>
  <c r="AG28" i="82"/>
  <c r="AP28" i="82" s="1"/>
  <c r="AE28" i="82"/>
  <c r="W28" i="42"/>
  <c r="AG27" i="42"/>
  <c r="AP27" i="42" s="1"/>
  <c r="AE27" i="42"/>
  <c r="AF27" i="42"/>
  <c r="AO27" i="42" s="1"/>
  <c r="X28" i="38"/>
  <c r="Y28" i="38"/>
  <c r="AR27" i="28"/>
  <c r="AR27" i="45"/>
  <c r="Z29" i="78"/>
  <c r="AH27" i="93"/>
  <c r="AQ27" i="93" s="1"/>
  <c r="AR28" i="47"/>
  <c r="AI28" i="84"/>
  <c r="AN28" i="84"/>
  <c r="Y30" i="44"/>
  <c r="X30" i="44"/>
  <c r="Z29" i="43"/>
  <c r="Y29" i="43"/>
  <c r="X29" i="43"/>
  <c r="W30" i="26" l="1"/>
  <c r="AG29" i="26"/>
  <c r="AP29" i="26" s="1"/>
  <c r="AE29" i="26"/>
  <c r="AF29" i="26"/>
  <c r="AO29" i="26" s="1"/>
  <c r="AF28" i="75"/>
  <c r="AO28" i="75" s="1"/>
  <c r="W29" i="75"/>
  <c r="AE28" i="75"/>
  <c r="AG28" i="75"/>
  <c r="AP28" i="75" s="1"/>
  <c r="W29" i="46"/>
  <c r="AG28" i="46"/>
  <c r="AP28" i="46" s="1"/>
  <c r="AF28" i="46"/>
  <c r="AO28" i="46" s="1"/>
  <c r="AE28" i="46"/>
  <c r="AN28" i="40"/>
  <c r="AI28" i="40"/>
  <c r="Y29" i="90"/>
  <c r="X29" i="90"/>
  <c r="Z29" i="90" s="1"/>
  <c r="AI27" i="33"/>
  <c r="AN27" i="33"/>
  <c r="Z28" i="93"/>
  <c r="X28" i="93"/>
  <c r="Y28" i="93"/>
  <c r="W30" i="78"/>
  <c r="AG29" i="78"/>
  <c r="AP29" i="78" s="1"/>
  <c r="AF29" i="78"/>
  <c r="AO29" i="78" s="1"/>
  <c r="AE29" i="78"/>
  <c r="AR28" i="84"/>
  <c r="X29" i="29"/>
  <c r="Y29" i="29"/>
  <c r="Z29" i="29" s="1"/>
  <c r="AH28" i="46"/>
  <c r="AQ28" i="46" s="1"/>
  <c r="AN25" i="91"/>
  <c r="AI25" i="91"/>
  <c r="AN28" i="90"/>
  <c r="AI28" i="90"/>
  <c r="AI28" i="41"/>
  <c r="AN28" i="41"/>
  <c r="W29" i="89"/>
  <c r="AG28" i="89"/>
  <c r="AP28" i="89" s="1"/>
  <c r="AF28" i="89"/>
  <c r="AO28" i="89" s="1"/>
  <c r="AE28" i="89"/>
  <c r="AR27" i="46"/>
  <c r="AH28" i="75"/>
  <c r="AQ28" i="75" s="1"/>
  <c r="AH29" i="84"/>
  <c r="AQ29" i="84" s="1"/>
  <c r="AN27" i="74"/>
  <c r="AI27" i="74"/>
  <c r="W31" i="85"/>
  <c r="AF30" i="85"/>
  <c r="AO30" i="85" s="1"/>
  <c r="AE30" i="85"/>
  <c r="AG30" i="85"/>
  <c r="AP30" i="85" s="1"/>
  <c r="W29" i="45"/>
  <c r="AG28" i="45"/>
  <c r="AP28" i="45" s="1"/>
  <c r="AF28" i="45"/>
  <c r="AO28" i="45" s="1"/>
  <c r="AE28" i="45"/>
  <c r="Y31" i="25"/>
  <c r="Z31" i="25"/>
  <c r="X31" i="25"/>
  <c r="AI28" i="81"/>
  <c r="AN28" i="81"/>
  <c r="X30" i="88"/>
  <c r="Y30" i="88"/>
  <c r="Z30" i="88" s="1"/>
  <c r="W30" i="43"/>
  <c r="AG29" i="43"/>
  <c r="AP29" i="43" s="1"/>
  <c r="AF29" i="43"/>
  <c r="AO29" i="43" s="1"/>
  <c r="AE29" i="43"/>
  <c r="Z28" i="42"/>
  <c r="Y28" i="42"/>
  <c r="X28" i="42"/>
  <c r="W30" i="84"/>
  <c r="AG29" i="84"/>
  <c r="AP29" i="84" s="1"/>
  <c r="AE29" i="84"/>
  <c r="AF29" i="84"/>
  <c r="AO29" i="84" s="1"/>
  <c r="Y28" i="80"/>
  <c r="X28" i="80"/>
  <c r="AI30" i="36"/>
  <c r="AN30" i="36"/>
  <c r="Y29" i="95"/>
  <c r="X29" i="95"/>
  <c r="Z29" i="95" s="1"/>
  <c r="AH27" i="87"/>
  <c r="AQ27" i="87" s="1"/>
  <c r="AE28" i="76"/>
  <c r="W29" i="76"/>
  <c r="AG28" i="76"/>
  <c r="AP28" i="76" s="1"/>
  <c r="AF28" i="76"/>
  <c r="AO28" i="76" s="1"/>
  <c r="AR27" i="89"/>
  <c r="X29" i="34"/>
  <c r="Y29" i="34"/>
  <c r="Z29" i="34" s="1"/>
  <c r="AN28" i="28"/>
  <c r="AI28" i="28"/>
  <c r="Z30" i="47"/>
  <c r="X30" i="47"/>
  <c r="Y30" i="47"/>
  <c r="AH30" i="44"/>
  <c r="AQ30" i="44" s="1"/>
  <c r="AH28" i="38"/>
  <c r="AQ28" i="38" s="1"/>
  <c r="Z28" i="38"/>
  <c r="AI28" i="82"/>
  <c r="AN28" i="82"/>
  <c r="AN28" i="29"/>
  <c r="AI28" i="29"/>
  <c r="AH30" i="30"/>
  <c r="AQ30" i="30" s="1"/>
  <c r="X26" i="91"/>
  <c r="Y26" i="91"/>
  <c r="X29" i="41"/>
  <c r="Z29" i="41" s="1"/>
  <c r="Y29" i="41"/>
  <c r="X29" i="39"/>
  <c r="Y29" i="39"/>
  <c r="X30" i="94"/>
  <c r="Z30" i="94" s="1"/>
  <c r="Y30" i="94"/>
  <c r="AI27" i="93"/>
  <c r="AN27" i="93"/>
  <c r="AH29" i="27"/>
  <c r="AQ29" i="27" s="1"/>
  <c r="AI28" i="77"/>
  <c r="AN28" i="77"/>
  <c r="AF27" i="86"/>
  <c r="AO27" i="86" s="1"/>
  <c r="AE27" i="86"/>
  <c r="W28" i="86"/>
  <c r="AG27" i="86"/>
  <c r="AP27" i="86" s="1"/>
  <c r="Y29" i="37"/>
  <c r="X29" i="37"/>
  <c r="Z28" i="74"/>
  <c r="X28" i="74"/>
  <c r="Y28" i="74"/>
  <c r="X27" i="48"/>
  <c r="Y27" i="48"/>
  <c r="Z28" i="73"/>
  <c r="X28" i="73"/>
  <c r="Y28" i="73"/>
  <c r="Y30" i="83"/>
  <c r="X30" i="83"/>
  <c r="AI29" i="31"/>
  <c r="AN29" i="31"/>
  <c r="Z29" i="81"/>
  <c r="X29" i="81"/>
  <c r="Y29" i="81"/>
  <c r="AI27" i="92"/>
  <c r="AN27" i="92"/>
  <c r="X29" i="77"/>
  <c r="Y29" i="77"/>
  <c r="AI28" i="37"/>
  <c r="AN28" i="37"/>
  <c r="AI30" i="25"/>
  <c r="AN30" i="25"/>
  <c r="AI29" i="83"/>
  <c r="AN29" i="83"/>
  <c r="AR28" i="27"/>
  <c r="Z30" i="44"/>
  <c r="Y29" i="40"/>
  <c r="Z29" i="40" s="1"/>
  <c r="X29" i="40"/>
  <c r="AI28" i="35"/>
  <c r="AN28" i="35"/>
  <c r="Z28" i="92"/>
  <c r="X28" i="92"/>
  <c r="Y28" i="92"/>
  <c r="AH29" i="26"/>
  <c r="AQ29" i="26" s="1"/>
  <c r="AI28" i="39"/>
  <c r="AN28" i="39"/>
  <c r="AH28" i="89"/>
  <c r="AQ28" i="89" s="1"/>
  <c r="AR28" i="43"/>
  <c r="Z27" i="87"/>
  <c r="AR29" i="30"/>
  <c r="AR26" i="87"/>
  <c r="Y30" i="31"/>
  <c r="X30" i="31"/>
  <c r="AI29" i="47"/>
  <c r="AN29" i="47"/>
  <c r="AR28" i="26"/>
  <c r="AI29" i="88"/>
  <c r="AN29" i="88"/>
  <c r="AI27" i="96"/>
  <c r="AN27" i="96"/>
  <c r="AR29" i="44"/>
  <c r="AR27" i="75"/>
  <c r="X29" i="79"/>
  <c r="Y29" i="79"/>
  <c r="AH29" i="43"/>
  <c r="AQ29" i="43" s="1"/>
  <c r="AI27" i="42"/>
  <c r="AN27" i="42"/>
  <c r="Z29" i="82"/>
  <c r="X29" i="82"/>
  <c r="Y29" i="82"/>
  <c r="W31" i="30"/>
  <c r="AG30" i="30"/>
  <c r="AP30" i="30" s="1"/>
  <c r="AF30" i="30"/>
  <c r="AO30" i="30" s="1"/>
  <c r="AE30" i="30"/>
  <c r="AN27" i="80"/>
  <c r="AI27" i="80"/>
  <c r="Y31" i="36"/>
  <c r="X31" i="36"/>
  <c r="AI28" i="95"/>
  <c r="AN28" i="95"/>
  <c r="Z28" i="96"/>
  <c r="X28" i="96"/>
  <c r="Y28" i="96"/>
  <c r="AI28" i="79"/>
  <c r="AN28" i="79"/>
  <c r="X29" i="35"/>
  <c r="Y29" i="35"/>
  <c r="Y28" i="33"/>
  <c r="X28" i="33"/>
  <c r="Z28" i="33" s="1"/>
  <c r="AI29" i="94"/>
  <c r="AN29" i="94"/>
  <c r="AR27" i="38"/>
  <c r="AE29" i="27"/>
  <c r="AF29" i="27"/>
  <c r="AO29" i="27" s="1"/>
  <c r="W30" i="27"/>
  <c r="AG29" i="27"/>
  <c r="AP29" i="27" s="1"/>
  <c r="AI26" i="48"/>
  <c r="AN26" i="48"/>
  <c r="W28" i="32"/>
  <c r="AG27" i="32"/>
  <c r="AP27" i="32" s="1"/>
  <c r="AF27" i="32"/>
  <c r="AO27" i="32" s="1"/>
  <c r="AE27" i="32"/>
  <c r="AN27" i="73"/>
  <c r="AI27" i="73"/>
  <c r="AN28" i="34"/>
  <c r="AI28" i="34"/>
  <c r="Y29" i="28"/>
  <c r="X29" i="28"/>
  <c r="Z29" i="28" s="1"/>
  <c r="AE29" i="28" l="1"/>
  <c r="AF29" i="28"/>
  <c r="AO29" i="28" s="1"/>
  <c r="W30" i="28"/>
  <c r="AG29" i="28"/>
  <c r="AP29" i="28" s="1"/>
  <c r="W30" i="41"/>
  <c r="AG29" i="41"/>
  <c r="AP29" i="41" s="1"/>
  <c r="AF29" i="41"/>
  <c r="AO29" i="41" s="1"/>
  <c r="AE29" i="41"/>
  <c r="AF29" i="29"/>
  <c r="AO29" i="29" s="1"/>
  <c r="AE29" i="29"/>
  <c r="W30" i="29"/>
  <c r="AG29" i="29"/>
  <c r="AP29" i="29" s="1"/>
  <c r="AF29" i="40"/>
  <c r="AO29" i="40" s="1"/>
  <c r="AE29" i="40"/>
  <c r="W30" i="40"/>
  <c r="AG29" i="40"/>
  <c r="AP29" i="40" s="1"/>
  <c r="AE29" i="34"/>
  <c r="AF29" i="34"/>
  <c r="AO29" i="34" s="1"/>
  <c r="W30" i="34"/>
  <c r="AG29" i="34"/>
  <c r="AP29" i="34" s="1"/>
  <c r="AF29" i="90"/>
  <c r="AO29" i="90" s="1"/>
  <c r="AG29" i="90"/>
  <c r="AP29" i="90" s="1"/>
  <c r="AE29" i="90"/>
  <c r="W30" i="90"/>
  <c r="W31" i="88"/>
  <c r="AG30" i="88"/>
  <c r="AP30" i="88" s="1"/>
  <c r="AF30" i="88"/>
  <c r="AO30" i="88" s="1"/>
  <c r="AE30" i="88"/>
  <c r="W30" i="95"/>
  <c r="AG29" i="95"/>
  <c r="AP29" i="95" s="1"/>
  <c r="AF29" i="95"/>
  <c r="AO29" i="95" s="1"/>
  <c r="AE29" i="95"/>
  <c r="W31" i="94"/>
  <c r="AG30" i="94"/>
  <c r="AP30" i="94" s="1"/>
  <c r="AF30" i="94"/>
  <c r="AO30" i="94" s="1"/>
  <c r="AE30" i="94"/>
  <c r="W29" i="33"/>
  <c r="AG28" i="33"/>
  <c r="AP28" i="33" s="1"/>
  <c r="AF28" i="33"/>
  <c r="AO28" i="33" s="1"/>
  <c r="AE28" i="33"/>
  <c r="AR28" i="95"/>
  <c r="AI30" i="30"/>
  <c r="AN30" i="30"/>
  <c r="AH29" i="82"/>
  <c r="AQ29" i="82" s="1"/>
  <c r="AH30" i="31"/>
  <c r="AQ30" i="31" s="1"/>
  <c r="W29" i="92"/>
  <c r="AG28" i="92"/>
  <c r="AP28" i="92" s="1"/>
  <c r="AF28" i="92"/>
  <c r="AO28" i="92" s="1"/>
  <c r="AE28" i="92"/>
  <c r="W31" i="44"/>
  <c r="AG30" i="44"/>
  <c r="AP30" i="44" s="1"/>
  <c r="AF30" i="44"/>
  <c r="AO30" i="44" s="1"/>
  <c r="AE30" i="44"/>
  <c r="AR30" i="25"/>
  <c r="AR29" i="31"/>
  <c r="AF28" i="73"/>
  <c r="AO28" i="73" s="1"/>
  <c r="AE28" i="73"/>
  <c r="W29" i="73"/>
  <c r="AG28" i="73"/>
  <c r="AP28" i="73" s="1"/>
  <c r="AF28" i="74"/>
  <c r="AO28" i="74" s="1"/>
  <c r="AE28" i="74"/>
  <c r="W29" i="74"/>
  <c r="AG28" i="74"/>
  <c r="AP28" i="74" s="1"/>
  <c r="Z28" i="86"/>
  <c r="Y28" i="86"/>
  <c r="X28" i="86"/>
  <c r="Y30" i="43"/>
  <c r="X30" i="43"/>
  <c r="AH31" i="25"/>
  <c r="AQ31" i="25" s="1"/>
  <c r="Y29" i="89"/>
  <c r="Z29" i="89" s="1"/>
  <c r="X29" i="89"/>
  <c r="AR25" i="91"/>
  <c r="AH28" i="93"/>
  <c r="AQ28" i="93" s="1"/>
  <c r="Y29" i="46"/>
  <c r="X29" i="46"/>
  <c r="AR28" i="79"/>
  <c r="AH31" i="36"/>
  <c r="AQ31" i="36" s="1"/>
  <c r="W30" i="82"/>
  <c r="AG29" i="82"/>
  <c r="AP29" i="82" s="1"/>
  <c r="AF29" i="82"/>
  <c r="AO29" i="82" s="1"/>
  <c r="AE29" i="82"/>
  <c r="AR27" i="92"/>
  <c r="AH29" i="37"/>
  <c r="AQ29" i="37" s="1"/>
  <c r="AN29" i="78"/>
  <c r="AI29" i="78"/>
  <c r="W29" i="93"/>
  <c r="AG28" i="93"/>
  <c r="AP28" i="93" s="1"/>
  <c r="AE28" i="93"/>
  <c r="AF28" i="93"/>
  <c r="AO28" i="93" s="1"/>
  <c r="AR28" i="40"/>
  <c r="AI27" i="32"/>
  <c r="AN27" i="32"/>
  <c r="AR26" i="48"/>
  <c r="Z30" i="31"/>
  <c r="AR28" i="35"/>
  <c r="AR28" i="37"/>
  <c r="AH27" i="48"/>
  <c r="AQ27" i="48" s="1"/>
  <c r="AR28" i="82"/>
  <c r="AH29" i="34"/>
  <c r="AQ29" i="34" s="1"/>
  <c r="X29" i="76"/>
  <c r="Z29" i="76" s="1"/>
  <c r="Y29" i="76"/>
  <c r="AR30" i="36"/>
  <c r="AH30" i="88"/>
  <c r="AQ30" i="88" s="1"/>
  <c r="AH29" i="29"/>
  <c r="AQ29" i="29" s="1"/>
  <c r="AI29" i="26"/>
  <c r="AN29" i="26"/>
  <c r="AR27" i="73"/>
  <c r="AH28" i="33"/>
  <c r="AQ28" i="33" s="1"/>
  <c r="AI29" i="27"/>
  <c r="AN29" i="27"/>
  <c r="AH30" i="83"/>
  <c r="AQ30" i="83" s="1"/>
  <c r="AN27" i="86"/>
  <c r="AI27" i="86"/>
  <c r="AH30" i="94"/>
  <c r="AQ30" i="94" s="1"/>
  <c r="AH29" i="41"/>
  <c r="AQ29" i="41" s="1"/>
  <c r="W29" i="42"/>
  <c r="AG28" i="42"/>
  <c r="AP28" i="42" s="1"/>
  <c r="AF28" i="42"/>
  <c r="AO28" i="42" s="1"/>
  <c r="AE28" i="42"/>
  <c r="W32" i="25"/>
  <c r="AG31" i="25"/>
  <c r="AP31" i="25" s="1"/>
  <c r="AF31" i="25"/>
  <c r="AO31" i="25" s="1"/>
  <c r="AE31" i="25"/>
  <c r="Z29" i="45"/>
  <c r="Y29" i="45"/>
  <c r="X29" i="45"/>
  <c r="AR27" i="74"/>
  <c r="AH28" i="96"/>
  <c r="AQ28" i="96" s="1"/>
  <c r="Z31" i="36"/>
  <c r="Y31" i="30"/>
  <c r="Z31" i="30" s="1"/>
  <c r="X31" i="30"/>
  <c r="AR27" i="42"/>
  <c r="AH29" i="40"/>
  <c r="AQ29" i="40" s="1"/>
  <c r="AH29" i="81"/>
  <c r="AQ29" i="81" s="1"/>
  <c r="Z30" i="83"/>
  <c r="Z27" i="48"/>
  <c r="Z29" i="37"/>
  <c r="W29" i="38"/>
  <c r="AG28" i="38"/>
  <c r="AP28" i="38" s="1"/>
  <c r="AF28" i="38"/>
  <c r="AO28" i="38" s="1"/>
  <c r="AE28" i="38"/>
  <c r="AH30" i="47"/>
  <c r="AQ30" i="47" s="1"/>
  <c r="AH28" i="80"/>
  <c r="AQ28" i="80" s="1"/>
  <c r="Z30" i="84"/>
  <c r="Y30" i="84"/>
  <c r="X30" i="84"/>
  <c r="AN29" i="43"/>
  <c r="AI29" i="43"/>
  <c r="AN28" i="45"/>
  <c r="AI28" i="45"/>
  <c r="AI30" i="85"/>
  <c r="AN30" i="85"/>
  <c r="AI28" i="89"/>
  <c r="AN28" i="89"/>
  <c r="AR28" i="41"/>
  <c r="AR27" i="33"/>
  <c r="AI28" i="46"/>
  <c r="AN28" i="46"/>
  <c r="AN28" i="75"/>
  <c r="AI28" i="75"/>
  <c r="AH29" i="28"/>
  <c r="AQ29" i="28" s="1"/>
  <c r="Z30" i="27"/>
  <c r="Y30" i="27"/>
  <c r="X30" i="27"/>
  <c r="AH29" i="35"/>
  <c r="AQ29" i="35" s="1"/>
  <c r="W29" i="96"/>
  <c r="AG28" i="96"/>
  <c r="AP28" i="96" s="1"/>
  <c r="AE28" i="96"/>
  <c r="AF28" i="96"/>
  <c r="AO28" i="96" s="1"/>
  <c r="AR27" i="80"/>
  <c r="AH29" i="79"/>
  <c r="AQ29" i="79" s="1"/>
  <c r="AR28" i="39"/>
  <c r="AR29" i="83"/>
  <c r="AH29" i="77"/>
  <c r="AQ29" i="77" s="1"/>
  <c r="W30" i="81"/>
  <c r="AG29" i="81"/>
  <c r="AP29" i="81" s="1"/>
  <c r="AF29" i="81"/>
  <c r="AO29" i="81" s="1"/>
  <c r="AE29" i="81"/>
  <c r="AR28" i="77"/>
  <c r="AH29" i="39"/>
  <c r="AQ29" i="39" s="1"/>
  <c r="AH26" i="91"/>
  <c r="AQ26" i="91" s="1"/>
  <c r="W31" i="47"/>
  <c r="AG30" i="47"/>
  <c r="AP30" i="47" s="1"/>
  <c r="AF30" i="47"/>
  <c r="AO30" i="47" s="1"/>
  <c r="AE30" i="47"/>
  <c r="AI28" i="76"/>
  <c r="AN28" i="76"/>
  <c r="AH29" i="95"/>
  <c r="AQ29" i="95" s="1"/>
  <c r="AR28" i="90"/>
  <c r="Z30" i="78"/>
  <c r="X30" i="78"/>
  <c r="Y30" i="78"/>
  <c r="AH29" i="90"/>
  <c r="AQ29" i="90" s="1"/>
  <c r="Y30" i="26"/>
  <c r="X30" i="26"/>
  <c r="AR29" i="88"/>
  <c r="W28" i="87"/>
  <c r="AG27" i="87"/>
  <c r="AP27" i="87" s="1"/>
  <c r="AF27" i="87"/>
  <c r="AO27" i="87" s="1"/>
  <c r="AE27" i="87"/>
  <c r="AI29" i="84"/>
  <c r="AN29" i="84"/>
  <c r="AR28" i="34"/>
  <c r="Z28" i="32"/>
  <c r="Y28" i="32"/>
  <c r="X28" i="32"/>
  <c r="AR29" i="94"/>
  <c r="Z29" i="35"/>
  <c r="Z29" i="79"/>
  <c r="AR27" i="96"/>
  <c r="AR29" i="47"/>
  <c r="AH28" i="92"/>
  <c r="AQ28" i="92" s="1"/>
  <c r="Z29" i="77"/>
  <c r="AH28" i="73"/>
  <c r="AQ28" i="73" s="1"/>
  <c r="AH28" i="74"/>
  <c r="AQ28" i="74" s="1"/>
  <c r="AR27" i="93"/>
  <c r="Z29" i="39"/>
  <c r="Z26" i="91"/>
  <c r="AR28" i="29"/>
  <c r="AR28" i="28"/>
  <c r="Z28" i="80"/>
  <c r="AH28" i="42"/>
  <c r="AQ28" i="42" s="1"/>
  <c r="AR28" i="81"/>
  <c r="X31" i="85"/>
  <c r="Y31" i="85"/>
  <c r="X29" i="75"/>
  <c r="Y29" i="75"/>
  <c r="W32" i="30" l="1"/>
  <c r="AG31" i="30"/>
  <c r="AP31" i="30" s="1"/>
  <c r="AF31" i="30"/>
  <c r="AO31" i="30" s="1"/>
  <c r="AE31" i="30"/>
  <c r="W30" i="89"/>
  <c r="AG29" i="89"/>
  <c r="AP29" i="89" s="1"/>
  <c r="AF29" i="89"/>
  <c r="AO29" i="89" s="1"/>
  <c r="AE29" i="89"/>
  <c r="W30" i="76"/>
  <c r="AG29" i="76"/>
  <c r="AP29" i="76" s="1"/>
  <c r="AE29" i="76"/>
  <c r="AF29" i="76"/>
  <c r="AO29" i="76" s="1"/>
  <c r="W30" i="79"/>
  <c r="AG29" i="79"/>
  <c r="AP29" i="79" s="1"/>
  <c r="AF29" i="79"/>
  <c r="AO29" i="79" s="1"/>
  <c r="AE29" i="79"/>
  <c r="AH30" i="26"/>
  <c r="AQ30" i="26" s="1"/>
  <c r="Y31" i="44"/>
  <c r="X31" i="44"/>
  <c r="AH31" i="85"/>
  <c r="AQ31" i="85" s="1"/>
  <c r="Z31" i="85"/>
  <c r="AI28" i="96"/>
  <c r="AN28" i="96"/>
  <c r="AH31" i="30"/>
  <c r="AQ31" i="30" s="1"/>
  <c r="Y32" i="25"/>
  <c r="X32" i="25"/>
  <c r="AR29" i="27"/>
  <c r="Z30" i="82"/>
  <c r="Y30" i="82"/>
  <c r="X30" i="82"/>
  <c r="AH29" i="89"/>
  <c r="AQ29" i="89" s="1"/>
  <c r="Y29" i="92"/>
  <c r="X29" i="92"/>
  <c r="Y31" i="94"/>
  <c r="X31" i="94"/>
  <c r="Y30" i="95"/>
  <c r="X30" i="95"/>
  <c r="Y30" i="34"/>
  <c r="X30" i="34"/>
  <c r="AI29" i="29"/>
  <c r="AN29" i="29"/>
  <c r="X30" i="41"/>
  <c r="Y30" i="41"/>
  <c r="Z31" i="47"/>
  <c r="X31" i="47"/>
  <c r="Y31" i="47"/>
  <c r="AR29" i="43"/>
  <c r="AF29" i="45"/>
  <c r="AO29" i="45" s="1"/>
  <c r="AE29" i="45"/>
  <c r="W30" i="45"/>
  <c r="AG29" i="45"/>
  <c r="AP29" i="45" s="1"/>
  <c r="AI29" i="40"/>
  <c r="AN29" i="40"/>
  <c r="AH29" i="75"/>
  <c r="AQ29" i="75" s="1"/>
  <c r="AF28" i="80"/>
  <c r="AO28" i="80" s="1"/>
  <c r="AE28" i="80"/>
  <c r="W29" i="80"/>
  <c r="AG28" i="80"/>
  <c r="AP28" i="80" s="1"/>
  <c r="W30" i="39"/>
  <c r="AG29" i="39"/>
  <c r="AP29" i="39" s="1"/>
  <c r="AF29" i="39"/>
  <c r="AO29" i="39" s="1"/>
  <c r="AE29" i="39"/>
  <c r="AI29" i="81"/>
  <c r="AN29" i="81"/>
  <c r="AR28" i="46"/>
  <c r="AR28" i="89"/>
  <c r="AN31" i="25"/>
  <c r="AI31" i="25"/>
  <c r="AN28" i="42"/>
  <c r="AI28" i="42"/>
  <c r="AN29" i="82"/>
  <c r="AI29" i="82"/>
  <c r="AH29" i="46"/>
  <c r="AQ29" i="46" s="1"/>
  <c r="AH30" i="43"/>
  <c r="AQ30" i="43" s="1"/>
  <c r="X29" i="33"/>
  <c r="Y29" i="33"/>
  <c r="Z29" i="33" s="1"/>
  <c r="AI29" i="90"/>
  <c r="AN29" i="90"/>
  <c r="Z30" i="28"/>
  <c r="Y30" i="28"/>
  <c r="X30" i="28"/>
  <c r="AF26" i="91"/>
  <c r="AO26" i="91" s="1"/>
  <c r="AE26" i="91"/>
  <c r="W27" i="91"/>
  <c r="AG26" i="91"/>
  <c r="AP26" i="91" s="1"/>
  <c r="X29" i="38"/>
  <c r="Y29" i="38"/>
  <c r="AI28" i="93"/>
  <c r="AN28" i="93"/>
  <c r="AR30" i="30"/>
  <c r="AI30" i="88"/>
  <c r="AN30" i="88"/>
  <c r="W30" i="35"/>
  <c r="AG29" i="35"/>
  <c r="AP29" i="35" s="1"/>
  <c r="AE29" i="35"/>
  <c r="AF29" i="35"/>
  <c r="AO29" i="35" s="1"/>
  <c r="AR28" i="76"/>
  <c r="Z29" i="75"/>
  <c r="W30" i="77"/>
  <c r="AG29" i="77"/>
  <c r="AP29" i="77" s="1"/>
  <c r="AE29" i="77"/>
  <c r="AF29" i="77"/>
  <c r="AO29" i="77" s="1"/>
  <c r="Z30" i="26"/>
  <c r="Z29" i="96"/>
  <c r="X29" i="96"/>
  <c r="Y29" i="96"/>
  <c r="AH30" i="27"/>
  <c r="AQ30" i="27" s="1"/>
  <c r="AH30" i="84"/>
  <c r="AQ30" i="84" s="1"/>
  <c r="W30" i="37"/>
  <c r="AG29" i="37"/>
  <c r="AP29" i="37" s="1"/>
  <c r="AF29" i="37"/>
  <c r="AO29" i="37" s="1"/>
  <c r="AE29" i="37"/>
  <c r="W32" i="36"/>
  <c r="AG31" i="36"/>
  <c r="AP31" i="36" s="1"/>
  <c r="AF31" i="36"/>
  <c r="AO31" i="36" s="1"/>
  <c r="AE31" i="36"/>
  <c r="AR29" i="26"/>
  <c r="AR27" i="32"/>
  <c r="Y29" i="93"/>
  <c r="X29" i="93"/>
  <c r="Z29" i="74"/>
  <c r="Y29" i="74"/>
  <c r="X29" i="74"/>
  <c r="Y29" i="73"/>
  <c r="X29" i="73"/>
  <c r="AI28" i="92"/>
  <c r="AN28" i="92"/>
  <c r="AI30" i="94"/>
  <c r="AN30" i="94"/>
  <c r="AN29" i="95"/>
  <c r="AI29" i="95"/>
  <c r="AI29" i="34"/>
  <c r="AN29" i="34"/>
  <c r="AN29" i="41"/>
  <c r="AI29" i="41"/>
  <c r="AE28" i="86"/>
  <c r="AG28" i="86"/>
  <c r="AP28" i="86" s="1"/>
  <c r="W29" i="86"/>
  <c r="AF28" i="86"/>
  <c r="AO28" i="86" s="1"/>
  <c r="X30" i="90"/>
  <c r="Z30" i="90" s="1"/>
  <c r="Y30" i="90"/>
  <c r="Y28" i="87"/>
  <c r="X28" i="87"/>
  <c r="AH30" i="78"/>
  <c r="AQ30" i="78" s="1"/>
  <c r="AN30" i="47"/>
  <c r="AI30" i="47"/>
  <c r="AR30" i="85"/>
  <c r="AI28" i="38"/>
  <c r="AN28" i="38"/>
  <c r="W28" i="48"/>
  <c r="AG27" i="48"/>
  <c r="AP27" i="48" s="1"/>
  <c r="AF27" i="48"/>
  <c r="AO27" i="48" s="1"/>
  <c r="AE27" i="48"/>
  <c r="AR27" i="86"/>
  <c r="Z29" i="46"/>
  <c r="Z30" i="43"/>
  <c r="AN28" i="73"/>
  <c r="AI28" i="73"/>
  <c r="AI30" i="44"/>
  <c r="AN30" i="44"/>
  <c r="AN28" i="33"/>
  <c r="AI28" i="33"/>
  <c r="Z31" i="88"/>
  <c r="Y31" i="88"/>
  <c r="X31" i="88"/>
  <c r="X30" i="29"/>
  <c r="Y30" i="29"/>
  <c r="W29" i="32"/>
  <c r="AG28" i="32"/>
  <c r="AP28" i="32" s="1"/>
  <c r="AF28" i="32"/>
  <c r="AO28" i="32" s="1"/>
  <c r="AE28" i="32"/>
  <c r="AN27" i="87"/>
  <c r="AI27" i="87"/>
  <c r="AH28" i="32"/>
  <c r="AQ28" i="32" s="1"/>
  <c r="AR29" i="84"/>
  <c r="AE30" i="78"/>
  <c r="W31" i="78"/>
  <c r="AG30" i="78"/>
  <c r="AP30" i="78" s="1"/>
  <c r="AF30" i="78"/>
  <c r="AO30" i="78" s="1"/>
  <c r="Z30" i="81"/>
  <c r="X30" i="81"/>
  <c r="Y30" i="81"/>
  <c r="W31" i="27"/>
  <c r="AG30" i="27"/>
  <c r="AP30" i="27" s="1"/>
  <c r="AF30" i="27"/>
  <c r="AO30" i="27" s="1"/>
  <c r="AE30" i="27"/>
  <c r="AR28" i="75"/>
  <c r="AR28" i="45"/>
  <c r="W31" i="84"/>
  <c r="AG30" i="84"/>
  <c r="AP30" i="84" s="1"/>
  <c r="AF30" i="84"/>
  <c r="AO30" i="84" s="1"/>
  <c r="AE30" i="84"/>
  <c r="W31" i="83"/>
  <c r="AG30" i="83"/>
  <c r="AP30" i="83" s="1"/>
  <c r="AF30" i="83"/>
  <c r="AO30" i="83" s="1"/>
  <c r="AE30" i="83"/>
  <c r="AH29" i="45"/>
  <c r="AQ29" i="45" s="1"/>
  <c r="X29" i="42"/>
  <c r="Z29" i="42" s="1"/>
  <c r="Y29" i="42"/>
  <c r="AH29" i="76"/>
  <c r="AQ29" i="76" s="1"/>
  <c r="W31" i="31"/>
  <c r="AG30" i="31"/>
  <c r="AP30" i="31" s="1"/>
  <c r="AE30" i="31"/>
  <c r="AF30" i="31"/>
  <c r="AO30" i="31" s="1"/>
  <c r="AR29" i="78"/>
  <c r="AH28" i="86"/>
  <c r="AQ28" i="86" s="1"/>
  <c r="AI28" i="74"/>
  <c r="AN28" i="74"/>
  <c r="X30" i="40"/>
  <c r="Y30" i="40"/>
  <c r="AI29" i="28"/>
  <c r="AN29" i="28"/>
  <c r="AF29" i="42" l="1"/>
  <c r="AO29" i="42" s="1"/>
  <c r="AE29" i="42"/>
  <c r="W30" i="42"/>
  <c r="AG29" i="42"/>
  <c r="AP29" i="42" s="1"/>
  <c r="AF29" i="33"/>
  <c r="AO29" i="33" s="1"/>
  <c r="AE29" i="33"/>
  <c r="W30" i="33"/>
  <c r="AG29" i="33"/>
  <c r="AP29" i="33" s="1"/>
  <c r="AF30" i="90"/>
  <c r="AO30" i="90" s="1"/>
  <c r="W31" i="90"/>
  <c r="AG30" i="90"/>
  <c r="AP30" i="90" s="1"/>
  <c r="AE30" i="90"/>
  <c r="AR28" i="74"/>
  <c r="Z31" i="31"/>
  <c r="Y31" i="31"/>
  <c r="X31" i="31"/>
  <c r="AR27" i="87"/>
  <c r="Z29" i="32"/>
  <c r="Y29" i="32"/>
  <c r="X29" i="32"/>
  <c r="W32" i="88"/>
  <c r="AG31" i="88"/>
  <c r="AP31" i="88" s="1"/>
  <c r="AF31" i="88"/>
  <c r="AO31" i="88" s="1"/>
  <c r="AE31" i="88"/>
  <c r="AI28" i="86"/>
  <c r="AN28" i="86"/>
  <c r="AR29" i="95"/>
  <c r="AH29" i="73"/>
  <c r="AQ29" i="73" s="1"/>
  <c r="AH29" i="93"/>
  <c r="AQ29" i="93" s="1"/>
  <c r="W31" i="26"/>
  <c r="AG30" i="26"/>
  <c r="AP30" i="26" s="1"/>
  <c r="AF30" i="26"/>
  <c r="AO30" i="26" s="1"/>
  <c r="AE30" i="26"/>
  <c r="AF29" i="75"/>
  <c r="AO29" i="75" s="1"/>
  <c r="AG29" i="75"/>
  <c r="AP29" i="75" s="1"/>
  <c r="AE29" i="75"/>
  <c r="W30" i="75"/>
  <c r="Z27" i="91"/>
  <c r="X27" i="91"/>
  <c r="Y27" i="91"/>
  <c r="W31" i="28"/>
  <c r="AG30" i="28"/>
  <c r="AP30" i="28" s="1"/>
  <c r="AF30" i="28"/>
  <c r="AO30" i="28" s="1"/>
  <c r="AE30" i="28"/>
  <c r="AR28" i="42"/>
  <c r="AI28" i="80"/>
  <c r="AN28" i="80"/>
  <c r="AN29" i="45"/>
  <c r="AI29" i="45"/>
  <c r="AE31" i="47"/>
  <c r="W32" i="47"/>
  <c r="AG31" i="47"/>
  <c r="AP31" i="47" s="1"/>
  <c r="AF31" i="47"/>
  <c r="AO31" i="47" s="1"/>
  <c r="AH30" i="34"/>
  <c r="AQ30" i="34" s="1"/>
  <c r="AH31" i="94"/>
  <c r="AQ31" i="94" s="1"/>
  <c r="Z30" i="76"/>
  <c r="Y30" i="76"/>
  <c r="X30" i="76"/>
  <c r="X30" i="89"/>
  <c r="Y30" i="89"/>
  <c r="Z31" i="27"/>
  <c r="Y31" i="27"/>
  <c r="X31" i="27"/>
  <c r="AF30" i="43"/>
  <c r="AO30" i="43" s="1"/>
  <c r="AE30" i="43"/>
  <c r="W31" i="43"/>
  <c r="AG30" i="43"/>
  <c r="AP30" i="43" s="1"/>
  <c r="Y30" i="35"/>
  <c r="X30" i="35"/>
  <c r="AI30" i="83"/>
  <c r="AN30" i="83"/>
  <c r="AN30" i="84"/>
  <c r="AI30" i="84"/>
  <c r="Y31" i="78"/>
  <c r="X31" i="78"/>
  <c r="AH30" i="29"/>
  <c r="AQ30" i="29" s="1"/>
  <c r="W30" i="46"/>
  <c r="AG29" i="46"/>
  <c r="AP29" i="46" s="1"/>
  <c r="AF29" i="46"/>
  <c r="AO29" i="46" s="1"/>
  <c r="AE29" i="46"/>
  <c r="X28" i="48"/>
  <c r="Z28" i="48" s="1"/>
  <c r="Y28" i="48"/>
  <c r="AR30" i="47"/>
  <c r="AR29" i="41"/>
  <c r="Z29" i="73"/>
  <c r="Z29" i="93"/>
  <c r="AI29" i="77"/>
  <c r="AN29" i="77"/>
  <c r="AI26" i="91"/>
  <c r="AN26" i="91"/>
  <c r="AR29" i="90"/>
  <c r="AR31" i="25"/>
  <c r="Y30" i="39"/>
  <c r="X30" i="39"/>
  <c r="AR29" i="40"/>
  <c r="AH30" i="41"/>
  <c r="AQ30" i="41" s="1"/>
  <c r="Z30" i="34"/>
  <c r="Z31" i="94"/>
  <c r="AF31" i="85"/>
  <c r="AO31" i="85" s="1"/>
  <c r="W32" i="85"/>
  <c r="AG31" i="85"/>
  <c r="AP31" i="85" s="1"/>
  <c r="AE31" i="85"/>
  <c r="AH31" i="44"/>
  <c r="AQ31" i="44" s="1"/>
  <c r="Z30" i="79"/>
  <c r="X30" i="79"/>
  <c r="Y30" i="79"/>
  <c r="AN31" i="30"/>
  <c r="AI31" i="30"/>
  <c r="AH30" i="40"/>
  <c r="AQ30" i="40" s="1"/>
  <c r="AN28" i="32"/>
  <c r="AI28" i="32"/>
  <c r="Z30" i="29"/>
  <c r="AH28" i="87"/>
  <c r="AQ28" i="87" s="1"/>
  <c r="AR30" i="94"/>
  <c r="AH29" i="74"/>
  <c r="AQ29" i="74" s="1"/>
  <c r="AR30" i="88"/>
  <c r="AH29" i="38"/>
  <c r="AQ29" i="38" s="1"/>
  <c r="AR29" i="81"/>
  <c r="Z30" i="41"/>
  <c r="AH30" i="95"/>
  <c r="AQ30" i="95" s="1"/>
  <c r="AH29" i="92"/>
  <c r="AQ29" i="92" s="1"/>
  <c r="AN29" i="89"/>
  <c r="AI29" i="89"/>
  <c r="AR29" i="28"/>
  <c r="AI31" i="36"/>
  <c r="AN31" i="36"/>
  <c r="AR28" i="93"/>
  <c r="AF30" i="82"/>
  <c r="AO30" i="82" s="1"/>
  <c r="AE30" i="82"/>
  <c r="W31" i="82"/>
  <c r="AG30" i="82"/>
  <c r="AP30" i="82" s="1"/>
  <c r="Z30" i="40"/>
  <c r="AN30" i="31"/>
  <c r="AI30" i="31"/>
  <c r="AI30" i="27"/>
  <c r="AN30" i="27"/>
  <c r="AH30" i="81"/>
  <c r="AQ30" i="81" s="1"/>
  <c r="AI30" i="78"/>
  <c r="AN30" i="78"/>
  <c r="AH31" i="88"/>
  <c r="AQ31" i="88" s="1"/>
  <c r="AR30" i="44"/>
  <c r="Z28" i="87"/>
  <c r="Z29" i="86"/>
  <c r="Y29" i="86"/>
  <c r="X29" i="86"/>
  <c r="X32" i="36"/>
  <c r="Z32" i="36" s="1"/>
  <c r="Y32" i="36"/>
  <c r="Z30" i="37"/>
  <c r="Y30" i="37"/>
  <c r="X30" i="37"/>
  <c r="AH29" i="96"/>
  <c r="AQ29" i="96" s="1"/>
  <c r="Y30" i="77"/>
  <c r="X30" i="77"/>
  <c r="Z29" i="38"/>
  <c r="AH30" i="28"/>
  <c r="AQ30" i="28" s="1"/>
  <c r="AH29" i="33"/>
  <c r="AQ29" i="33" s="1"/>
  <c r="AR29" i="82"/>
  <c r="AN29" i="39"/>
  <c r="AI29" i="39"/>
  <c r="Y29" i="80"/>
  <c r="X29" i="80"/>
  <c r="AH32" i="25"/>
  <c r="AQ32" i="25" s="1"/>
  <c r="Z31" i="44"/>
  <c r="AI29" i="76"/>
  <c r="AN29" i="76"/>
  <c r="AH29" i="42"/>
  <c r="AQ29" i="42" s="1"/>
  <c r="AR28" i="33"/>
  <c r="AH30" i="90"/>
  <c r="AQ30" i="90" s="1"/>
  <c r="AN29" i="37"/>
  <c r="AI29" i="37"/>
  <c r="AR28" i="96"/>
  <c r="X31" i="83"/>
  <c r="Y31" i="83"/>
  <c r="X31" i="84"/>
  <c r="Y31" i="84"/>
  <c r="W31" i="81"/>
  <c r="AG30" i="81"/>
  <c r="AP30" i="81" s="1"/>
  <c r="AF30" i="81"/>
  <c r="AO30" i="81" s="1"/>
  <c r="AE30" i="81"/>
  <c r="AR28" i="73"/>
  <c r="AI27" i="48"/>
  <c r="AN27" i="48"/>
  <c r="AR28" i="38"/>
  <c r="AR29" i="34"/>
  <c r="AR28" i="92"/>
  <c r="W30" i="74"/>
  <c r="AG29" i="74"/>
  <c r="AP29" i="74" s="1"/>
  <c r="AE29" i="74"/>
  <c r="AF29" i="74"/>
  <c r="AO29" i="74" s="1"/>
  <c r="AE29" i="96"/>
  <c r="W30" i="96"/>
  <c r="AG29" i="96"/>
  <c r="AP29" i="96" s="1"/>
  <c r="AF29" i="96"/>
  <c r="AO29" i="96" s="1"/>
  <c r="AN29" i="35"/>
  <c r="AI29" i="35"/>
  <c r="X30" i="45"/>
  <c r="Y30" i="45"/>
  <c r="AH31" i="47"/>
  <c r="AQ31" i="47" s="1"/>
  <c r="AR29" i="29"/>
  <c r="Z30" i="95"/>
  <c r="Z29" i="92"/>
  <c r="AH30" i="82"/>
  <c r="AQ30" i="82" s="1"/>
  <c r="Z32" i="25"/>
  <c r="AN29" i="79"/>
  <c r="AI29" i="79"/>
  <c r="Z32" i="30"/>
  <c r="Y32" i="30"/>
  <c r="X32" i="30"/>
  <c r="W29" i="48" l="1"/>
  <c r="AG28" i="48"/>
  <c r="AP28" i="48" s="1"/>
  <c r="AE28" i="48"/>
  <c r="AF28" i="48"/>
  <c r="AO28" i="48" s="1"/>
  <c r="W33" i="36"/>
  <c r="AG32" i="36"/>
  <c r="AP32" i="36" s="1"/>
  <c r="AF32" i="36"/>
  <c r="AO32" i="36" s="1"/>
  <c r="AE32" i="36"/>
  <c r="W32" i="44"/>
  <c r="AG31" i="44"/>
  <c r="AP31" i="44" s="1"/>
  <c r="AF31" i="44"/>
  <c r="AO31" i="44" s="1"/>
  <c r="AE31" i="44"/>
  <c r="AH30" i="77"/>
  <c r="AQ30" i="77" s="1"/>
  <c r="AE30" i="41"/>
  <c r="AF30" i="41"/>
  <c r="AO30" i="41" s="1"/>
  <c r="W31" i="41"/>
  <c r="AG30" i="41"/>
  <c r="AP30" i="41" s="1"/>
  <c r="AH32" i="30"/>
  <c r="AQ32" i="30" s="1"/>
  <c r="AR27" i="48"/>
  <c r="AH31" i="83"/>
  <c r="AQ31" i="83" s="1"/>
  <c r="AI29" i="74"/>
  <c r="AN29" i="74"/>
  <c r="Y31" i="81"/>
  <c r="Z31" i="81" s="1"/>
  <c r="X31" i="81"/>
  <c r="Z31" i="83"/>
  <c r="AR29" i="76"/>
  <c r="W30" i="38"/>
  <c r="AG29" i="38"/>
  <c r="AP29" i="38" s="1"/>
  <c r="AF29" i="38"/>
  <c r="AO29" i="38" s="1"/>
  <c r="AE29" i="38"/>
  <c r="AE28" i="87"/>
  <c r="AF28" i="87"/>
  <c r="AO28" i="87" s="1"/>
  <c r="W29" i="87"/>
  <c r="AG28" i="87"/>
  <c r="AP28" i="87" s="1"/>
  <c r="AR28" i="32"/>
  <c r="AN31" i="85"/>
  <c r="AI31" i="85"/>
  <c r="W30" i="93"/>
  <c r="AG29" i="93"/>
  <c r="AP29" i="93" s="1"/>
  <c r="AF29" i="93"/>
  <c r="AO29" i="93" s="1"/>
  <c r="AE29" i="93"/>
  <c r="Z31" i="43"/>
  <c r="Y31" i="43"/>
  <c r="X31" i="43"/>
  <c r="W32" i="27"/>
  <c r="AG31" i="27"/>
  <c r="AP31" i="27" s="1"/>
  <c r="AF31" i="27"/>
  <c r="AO31" i="27" s="1"/>
  <c r="AE31" i="27"/>
  <c r="W31" i="76"/>
  <c r="AG30" i="76"/>
  <c r="AP30" i="76" s="1"/>
  <c r="AF30" i="76"/>
  <c r="AO30" i="76" s="1"/>
  <c r="AE30" i="76"/>
  <c r="AN30" i="26"/>
  <c r="AI30" i="26"/>
  <c r="AF31" i="31"/>
  <c r="AO31" i="31" s="1"/>
  <c r="AE31" i="31"/>
  <c r="AG31" i="31"/>
  <c r="AP31" i="31" s="1"/>
  <c r="W32" i="31"/>
  <c r="X31" i="90"/>
  <c r="Y31" i="90"/>
  <c r="AH29" i="80"/>
  <c r="AQ29" i="80" s="1"/>
  <c r="AF29" i="73"/>
  <c r="AO29" i="73" s="1"/>
  <c r="W30" i="73"/>
  <c r="AE29" i="73"/>
  <c r="AG29" i="73"/>
  <c r="AP29" i="73" s="1"/>
  <c r="Y30" i="46"/>
  <c r="X30" i="46"/>
  <c r="AH31" i="78"/>
  <c r="AQ31" i="78" s="1"/>
  <c r="X32" i="47"/>
  <c r="Y32" i="47"/>
  <c r="Y31" i="28"/>
  <c r="Z31" i="28" s="1"/>
  <c r="X31" i="28"/>
  <c r="X30" i="75"/>
  <c r="Y30" i="75"/>
  <c r="AH30" i="45"/>
  <c r="AQ30" i="45" s="1"/>
  <c r="Z30" i="74"/>
  <c r="X30" i="74"/>
  <c r="Y30" i="74"/>
  <c r="AH31" i="84"/>
  <c r="AQ31" i="84" s="1"/>
  <c r="X32" i="85"/>
  <c r="Y32" i="85"/>
  <c r="Z32" i="85" s="1"/>
  <c r="AH30" i="35"/>
  <c r="AQ30" i="35" s="1"/>
  <c r="AI30" i="43"/>
  <c r="AN30" i="43"/>
  <c r="AH30" i="89"/>
  <c r="AQ30" i="89" s="1"/>
  <c r="AN29" i="75"/>
  <c r="AI29" i="75"/>
  <c r="Z30" i="42"/>
  <c r="X30" i="42"/>
  <c r="Y30" i="42"/>
  <c r="AE32" i="30"/>
  <c r="AF32" i="30"/>
  <c r="AO32" i="30" s="1"/>
  <c r="W33" i="30"/>
  <c r="AG32" i="30"/>
  <c r="AP32" i="30" s="1"/>
  <c r="W31" i="40"/>
  <c r="AG30" i="40"/>
  <c r="AP30" i="40" s="1"/>
  <c r="AE30" i="40"/>
  <c r="AF30" i="40"/>
  <c r="AO30" i="40" s="1"/>
  <c r="AH30" i="39"/>
  <c r="AQ30" i="39" s="1"/>
  <c r="AH28" i="48"/>
  <c r="AQ28" i="48" s="1"/>
  <c r="AR30" i="83"/>
  <c r="AN31" i="88"/>
  <c r="AI31" i="88"/>
  <c r="AR29" i="79"/>
  <c r="Z30" i="45"/>
  <c r="Z30" i="96"/>
  <c r="X30" i="96"/>
  <c r="Y30" i="96"/>
  <c r="AN30" i="81"/>
  <c r="AI30" i="81"/>
  <c r="Z31" i="84"/>
  <c r="AR29" i="37"/>
  <c r="Z29" i="80"/>
  <c r="Z30" i="77"/>
  <c r="AH30" i="37"/>
  <c r="AQ30" i="37" s="1"/>
  <c r="AH29" i="86"/>
  <c r="AQ29" i="86" s="1"/>
  <c r="AR30" i="78"/>
  <c r="Z31" i="82"/>
  <c r="X31" i="82"/>
  <c r="Y31" i="82"/>
  <c r="Z30" i="39"/>
  <c r="AR26" i="91"/>
  <c r="Z31" i="78"/>
  <c r="Z30" i="89"/>
  <c r="AI31" i="47"/>
  <c r="AN31" i="47"/>
  <c r="X31" i="26"/>
  <c r="Z31" i="26" s="1"/>
  <c r="Y31" i="26"/>
  <c r="AN30" i="90"/>
  <c r="AI30" i="90"/>
  <c r="X30" i="33"/>
  <c r="Y30" i="33"/>
  <c r="AR29" i="89"/>
  <c r="AR31" i="30"/>
  <c r="AR28" i="80"/>
  <c r="AE29" i="32"/>
  <c r="W30" i="32"/>
  <c r="AG29" i="32"/>
  <c r="AP29" i="32" s="1"/>
  <c r="AF29" i="32"/>
  <c r="AO29" i="32" s="1"/>
  <c r="AE32" i="25"/>
  <c r="W33" i="25"/>
  <c r="AG32" i="25"/>
  <c r="AP32" i="25" s="1"/>
  <c r="AF32" i="25"/>
  <c r="AO32" i="25" s="1"/>
  <c r="W30" i="92"/>
  <c r="AG29" i="92"/>
  <c r="AP29" i="92" s="1"/>
  <c r="AE29" i="92"/>
  <c r="AF29" i="92"/>
  <c r="AO29" i="92" s="1"/>
  <c r="AR29" i="35"/>
  <c r="AI29" i="96"/>
  <c r="AN29" i="96"/>
  <c r="AR29" i="39"/>
  <c r="AR30" i="27"/>
  <c r="AR31" i="36"/>
  <c r="AH30" i="79"/>
  <c r="AQ30" i="79" s="1"/>
  <c r="W32" i="94"/>
  <c r="AG31" i="94"/>
  <c r="AP31" i="94" s="1"/>
  <c r="AF31" i="94"/>
  <c r="AO31" i="94" s="1"/>
  <c r="AE31" i="94"/>
  <c r="AN29" i="46"/>
  <c r="AI29" i="46"/>
  <c r="AR30" i="84"/>
  <c r="Z30" i="35"/>
  <c r="AH31" i="27"/>
  <c r="AQ31" i="27" s="1"/>
  <c r="AH30" i="76"/>
  <c r="AQ30" i="76" s="1"/>
  <c r="AR29" i="45"/>
  <c r="AI30" i="28"/>
  <c r="AN30" i="28"/>
  <c r="AH27" i="91"/>
  <c r="AQ27" i="91" s="1"/>
  <c r="X32" i="88"/>
  <c r="Y32" i="88"/>
  <c r="AH31" i="31"/>
  <c r="AQ31" i="31" s="1"/>
  <c r="AI29" i="42"/>
  <c r="AN29" i="42"/>
  <c r="AH32" i="36"/>
  <c r="AQ32" i="36" s="1"/>
  <c r="AE30" i="95"/>
  <c r="AG30" i="95"/>
  <c r="AP30" i="95" s="1"/>
  <c r="W31" i="95"/>
  <c r="AF30" i="95"/>
  <c r="AO30" i="95" s="1"/>
  <c r="AF30" i="37"/>
  <c r="AO30" i="37" s="1"/>
  <c r="AE30" i="37"/>
  <c r="W31" i="37"/>
  <c r="AG30" i="37"/>
  <c r="AP30" i="37" s="1"/>
  <c r="W30" i="86"/>
  <c r="AG29" i="86"/>
  <c r="AP29" i="86" s="1"/>
  <c r="AF29" i="86"/>
  <c r="AO29" i="86" s="1"/>
  <c r="AE29" i="86"/>
  <c r="AR30" i="31"/>
  <c r="AN30" i="82"/>
  <c r="AI30" i="82"/>
  <c r="W31" i="29"/>
  <c r="AG30" i="29"/>
  <c r="AP30" i="29" s="1"/>
  <c r="AE30" i="29"/>
  <c r="AF30" i="29"/>
  <c r="AO30" i="29" s="1"/>
  <c r="AF30" i="79"/>
  <c r="AO30" i="79" s="1"/>
  <c r="AE30" i="79"/>
  <c r="W31" i="79"/>
  <c r="AG30" i="79"/>
  <c r="AP30" i="79" s="1"/>
  <c r="W31" i="34"/>
  <c r="AG30" i="34"/>
  <c r="AP30" i="34" s="1"/>
  <c r="AF30" i="34"/>
  <c r="AO30" i="34" s="1"/>
  <c r="AE30" i="34"/>
  <c r="AR29" i="77"/>
  <c r="W28" i="91"/>
  <c r="AG27" i="91"/>
  <c r="AP27" i="91" s="1"/>
  <c r="AE27" i="91"/>
  <c r="AF27" i="91"/>
  <c r="AO27" i="91" s="1"/>
  <c r="AR28" i="86"/>
  <c r="AH29" i="32"/>
  <c r="AQ29" i="32" s="1"/>
  <c r="AN29" i="33"/>
  <c r="AI29" i="33"/>
  <c r="W32" i="28" l="1"/>
  <c r="AG31" i="28"/>
  <c r="AP31" i="28" s="1"/>
  <c r="AF31" i="28"/>
  <c r="AO31" i="28" s="1"/>
  <c r="AE31" i="28"/>
  <c r="AE32" i="85"/>
  <c r="W33" i="85"/>
  <c r="AF32" i="85"/>
  <c r="AO32" i="85" s="1"/>
  <c r="AG32" i="85"/>
  <c r="AP32" i="85" s="1"/>
  <c r="AF31" i="81"/>
  <c r="AO31" i="81" s="1"/>
  <c r="AE31" i="81"/>
  <c r="W32" i="81"/>
  <c r="AG31" i="81"/>
  <c r="AP31" i="81" s="1"/>
  <c r="AE31" i="26"/>
  <c r="W32" i="26"/>
  <c r="AG31" i="26"/>
  <c r="AP31" i="26" s="1"/>
  <c r="AF31" i="26"/>
  <c r="AO31" i="26" s="1"/>
  <c r="AI30" i="29"/>
  <c r="AN30" i="29"/>
  <c r="Z30" i="86"/>
  <c r="Y30" i="86"/>
  <c r="X30" i="86"/>
  <c r="AR29" i="46"/>
  <c r="AN29" i="92"/>
  <c r="AI29" i="92"/>
  <c r="W32" i="78"/>
  <c r="AG31" i="78"/>
  <c r="AP31" i="78" s="1"/>
  <c r="AF31" i="78"/>
  <c r="AO31" i="78" s="1"/>
  <c r="AE31" i="78"/>
  <c r="AH30" i="75"/>
  <c r="AQ30" i="75" s="1"/>
  <c r="Y30" i="73"/>
  <c r="X30" i="73"/>
  <c r="X32" i="44"/>
  <c r="Y32" i="44"/>
  <c r="Z32" i="44" s="1"/>
  <c r="AI30" i="95"/>
  <c r="AN30" i="95"/>
  <c r="Z30" i="32"/>
  <c r="Y30" i="32"/>
  <c r="X30" i="32"/>
  <c r="AR31" i="47"/>
  <c r="Z33" i="30"/>
  <c r="Y33" i="30"/>
  <c r="X33" i="30"/>
  <c r="AR29" i="42"/>
  <c r="AE30" i="89"/>
  <c r="AF30" i="89"/>
  <c r="AO30" i="89" s="1"/>
  <c r="AG30" i="89"/>
  <c r="AP30" i="89" s="1"/>
  <c r="W31" i="89"/>
  <c r="AH31" i="82"/>
  <c r="AQ31" i="82" s="1"/>
  <c r="AF31" i="84"/>
  <c r="AO31" i="84" s="1"/>
  <c r="AE31" i="84"/>
  <c r="W32" i="84"/>
  <c r="AG31" i="84"/>
  <c r="AP31" i="84" s="1"/>
  <c r="W31" i="45"/>
  <c r="AG30" i="45"/>
  <c r="AP30" i="45" s="1"/>
  <c r="AF30" i="45"/>
  <c r="AO30" i="45" s="1"/>
  <c r="AE30" i="45"/>
  <c r="AI30" i="40"/>
  <c r="AN30" i="40"/>
  <c r="AR29" i="75"/>
  <c r="W31" i="74"/>
  <c r="AG30" i="74"/>
  <c r="AP30" i="74" s="1"/>
  <c r="AF30" i="74"/>
  <c r="AO30" i="74" s="1"/>
  <c r="AE30" i="74"/>
  <c r="AI29" i="73"/>
  <c r="AN29" i="73"/>
  <c r="Z30" i="93"/>
  <c r="Y30" i="93"/>
  <c r="X30" i="93"/>
  <c r="X29" i="87"/>
  <c r="Y29" i="87"/>
  <c r="AH31" i="81"/>
  <c r="AQ31" i="81" s="1"/>
  <c r="Y31" i="41"/>
  <c r="X31" i="41"/>
  <c r="Y33" i="36"/>
  <c r="X33" i="36"/>
  <c r="AH32" i="88"/>
  <c r="AQ32" i="88" s="1"/>
  <c r="AR30" i="81"/>
  <c r="Z32" i="31"/>
  <c r="X32" i="31"/>
  <c r="Y32" i="31"/>
  <c r="AN31" i="27"/>
  <c r="AI31" i="27"/>
  <c r="AR29" i="96"/>
  <c r="AI32" i="25"/>
  <c r="AN32" i="25"/>
  <c r="W31" i="77"/>
  <c r="AG30" i="77"/>
  <c r="AP30" i="77" s="1"/>
  <c r="AF30" i="77"/>
  <c r="AO30" i="77" s="1"/>
  <c r="AE30" i="77"/>
  <c r="Y31" i="40"/>
  <c r="X31" i="40"/>
  <c r="AI32" i="30"/>
  <c r="AN32" i="30"/>
  <c r="AR30" i="43"/>
  <c r="AN30" i="76"/>
  <c r="AI30" i="76"/>
  <c r="X31" i="29"/>
  <c r="Z31" i="29" s="1"/>
  <c r="Y31" i="29"/>
  <c r="AN29" i="86"/>
  <c r="AI29" i="86"/>
  <c r="Y31" i="37"/>
  <c r="X31" i="37"/>
  <c r="Z31" i="37" s="1"/>
  <c r="AR30" i="28"/>
  <c r="X30" i="92"/>
  <c r="Y30" i="92"/>
  <c r="AH30" i="33"/>
  <c r="AQ30" i="33" s="1"/>
  <c r="W30" i="80"/>
  <c r="AG29" i="80"/>
  <c r="AP29" i="80" s="1"/>
  <c r="AF29" i="80"/>
  <c r="AO29" i="80" s="1"/>
  <c r="AE29" i="80"/>
  <c r="AR31" i="88"/>
  <c r="AH32" i="85"/>
  <c r="AQ32" i="85" s="1"/>
  <c r="AH31" i="28"/>
  <c r="AQ31" i="28" s="1"/>
  <c r="AI31" i="31"/>
  <c r="AN31" i="31"/>
  <c r="AN29" i="93"/>
  <c r="AI29" i="93"/>
  <c r="AI28" i="87"/>
  <c r="AN28" i="87"/>
  <c r="AI30" i="41"/>
  <c r="AN30" i="41"/>
  <c r="AN32" i="36"/>
  <c r="AI32" i="36"/>
  <c r="AN28" i="48"/>
  <c r="AI28" i="48"/>
  <c r="Y32" i="94"/>
  <c r="X32" i="94"/>
  <c r="Z33" i="25"/>
  <c r="Y33" i="25"/>
  <c r="X33" i="25"/>
  <c r="AI29" i="32"/>
  <c r="AN29" i="32"/>
  <c r="AF31" i="82"/>
  <c r="AO31" i="82" s="1"/>
  <c r="W32" i="82"/>
  <c r="AG31" i="82"/>
  <c r="AP31" i="82" s="1"/>
  <c r="AE31" i="82"/>
  <c r="AH32" i="47"/>
  <c r="AQ32" i="47" s="1"/>
  <c r="W32" i="43"/>
  <c r="AG31" i="43"/>
  <c r="AP31" i="43" s="1"/>
  <c r="AE31" i="43"/>
  <c r="AF31" i="43"/>
  <c r="AO31" i="43" s="1"/>
  <c r="AR31" i="85"/>
  <c r="AI27" i="91"/>
  <c r="AN27" i="91"/>
  <c r="AI30" i="34"/>
  <c r="AN30" i="34"/>
  <c r="X31" i="79"/>
  <c r="Y31" i="79"/>
  <c r="X31" i="95"/>
  <c r="Y31" i="95"/>
  <c r="Z32" i="88"/>
  <c r="AH31" i="26"/>
  <c r="AQ31" i="26" s="1"/>
  <c r="Z30" i="75"/>
  <c r="Z32" i="47"/>
  <c r="AH30" i="46"/>
  <c r="AQ30" i="46" s="1"/>
  <c r="X30" i="38"/>
  <c r="Y30" i="38"/>
  <c r="AR29" i="33"/>
  <c r="Y28" i="91"/>
  <c r="X28" i="91"/>
  <c r="AI30" i="79"/>
  <c r="AN30" i="79"/>
  <c r="AE30" i="35"/>
  <c r="W31" i="35"/>
  <c r="AG30" i="35"/>
  <c r="AP30" i="35" s="1"/>
  <c r="AF30" i="35"/>
  <c r="AO30" i="35" s="1"/>
  <c r="AN31" i="94"/>
  <c r="AI31" i="94"/>
  <c r="Z30" i="33"/>
  <c r="AE30" i="39"/>
  <c r="AF30" i="39"/>
  <c r="AO30" i="39" s="1"/>
  <c r="W31" i="39"/>
  <c r="AG30" i="39"/>
  <c r="AP30" i="39" s="1"/>
  <c r="AH30" i="96"/>
  <c r="AQ30" i="96" s="1"/>
  <c r="AH30" i="42"/>
  <c r="AQ30" i="42" s="1"/>
  <c r="Z30" i="46"/>
  <c r="AH31" i="90"/>
  <c r="AQ31" i="90" s="1"/>
  <c r="Z32" i="27"/>
  <c r="Y32" i="27"/>
  <c r="X32" i="27"/>
  <c r="AR29" i="74"/>
  <c r="AN31" i="44"/>
  <c r="AI31" i="44"/>
  <c r="Y31" i="34"/>
  <c r="X31" i="34"/>
  <c r="AR30" i="82"/>
  <c r="AI30" i="37"/>
  <c r="AN30" i="37"/>
  <c r="AR30" i="90"/>
  <c r="W31" i="96"/>
  <c r="AG30" i="96"/>
  <c r="AP30" i="96" s="1"/>
  <c r="AE30" i="96"/>
  <c r="AF30" i="96"/>
  <c r="AO30" i="96" s="1"/>
  <c r="W31" i="42"/>
  <c r="AG30" i="42"/>
  <c r="AP30" i="42" s="1"/>
  <c r="AE30" i="42"/>
  <c r="AF30" i="42"/>
  <c r="AO30" i="42" s="1"/>
  <c r="AH30" i="74"/>
  <c r="AQ30" i="74" s="1"/>
  <c r="Z31" i="90"/>
  <c r="AR30" i="26"/>
  <c r="X31" i="76"/>
  <c r="Y31" i="76"/>
  <c r="AH31" i="43"/>
  <c r="AQ31" i="43" s="1"/>
  <c r="AN29" i="38"/>
  <c r="AI29" i="38"/>
  <c r="W32" i="83"/>
  <c r="AG31" i="83"/>
  <c r="AP31" i="83" s="1"/>
  <c r="AF31" i="83"/>
  <c r="AO31" i="83" s="1"/>
  <c r="AE31" i="83"/>
  <c r="X29" i="48"/>
  <c r="Y29" i="48"/>
  <c r="W32" i="37" l="1"/>
  <c r="AG31" i="37"/>
  <c r="AP31" i="37" s="1"/>
  <c r="AE31" i="37"/>
  <c r="AF31" i="37"/>
  <c r="AO31" i="37" s="1"/>
  <c r="AE32" i="44"/>
  <c r="W33" i="44"/>
  <c r="AG32" i="44"/>
  <c r="AP32" i="44" s="1"/>
  <c r="AF32" i="44"/>
  <c r="AO32" i="44" s="1"/>
  <c r="W32" i="29"/>
  <c r="AG31" i="29"/>
  <c r="AP31" i="29" s="1"/>
  <c r="AF31" i="29"/>
  <c r="AO31" i="29" s="1"/>
  <c r="AE31" i="29"/>
  <c r="AE30" i="46"/>
  <c r="W31" i="46"/>
  <c r="AG30" i="46"/>
  <c r="AP30" i="46" s="1"/>
  <c r="AF30" i="46"/>
  <c r="AO30" i="46" s="1"/>
  <c r="AH31" i="95"/>
  <c r="AQ31" i="95" s="1"/>
  <c r="AR30" i="34"/>
  <c r="AI31" i="43"/>
  <c r="AN31" i="43"/>
  <c r="W34" i="25"/>
  <c r="AG33" i="25"/>
  <c r="AP33" i="25" s="1"/>
  <c r="AE33" i="25"/>
  <c r="AF33" i="25"/>
  <c r="AO33" i="25" s="1"/>
  <c r="AR32" i="36"/>
  <c r="AR29" i="93"/>
  <c r="AR32" i="25"/>
  <c r="AH32" i="31"/>
  <c r="AQ32" i="31" s="1"/>
  <c r="AH31" i="41"/>
  <c r="AQ31" i="41" s="1"/>
  <c r="AR30" i="40"/>
  <c r="W31" i="32"/>
  <c r="AG30" i="32"/>
  <c r="AP30" i="32" s="1"/>
  <c r="AF30" i="32"/>
  <c r="AO30" i="32" s="1"/>
  <c r="AE30" i="32"/>
  <c r="AH30" i="73"/>
  <c r="AQ30" i="73" s="1"/>
  <c r="Y32" i="26"/>
  <c r="X32" i="26"/>
  <c r="AI31" i="81"/>
  <c r="AN31" i="81"/>
  <c r="AN32" i="85"/>
  <c r="AI32" i="85"/>
  <c r="AI30" i="42"/>
  <c r="AN30" i="42"/>
  <c r="AR31" i="44"/>
  <c r="AE32" i="27"/>
  <c r="AF32" i="27"/>
  <c r="AO32" i="27" s="1"/>
  <c r="W33" i="27"/>
  <c r="AG32" i="27"/>
  <c r="AP32" i="27" s="1"/>
  <c r="AN31" i="83"/>
  <c r="AI31" i="83"/>
  <c r="AH31" i="76"/>
  <c r="AQ31" i="76" s="1"/>
  <c r="AF30" i="93"/>
  <c r="AO30" i="93" s="1"/>
  <c r="AE30" i="93"/>
  <c r="W31" i="93"/>
  <c r="AG30" i="93"/>
  <c r="AP30" i="93" s="1"/>
  <c r="Z32" i="84"/>
  <c r="Y32" i="84"/>
  <c r="X32" i="84"/>
  <c r="AH28" i="91"/>
  <c r="AQ28" i="91" s="1"/>
  <c r="AH30" i="38"/>
  <c r="AQ30" i="38" s="1"/>
  <c r="AR27" i="91"/>
  <c r="Y32" i="43"/>
  <c r="Z32" i="43" s="1"/>
  <c r="X32" i="43"/>
  <c r="AR32" i="30"/>
  <c r="Z31" i="41"/>
  <c r="Y31" i="74"/>
  <c r="Z31" i="74" s="1"/>
  <c r="X31" i="74"/>
  <c r="AI30" i="89"/>
  <c r="AN30" i="89"/>
  <c r="AR30" i="95"/>
  <c r="Z30" i="73"/>
  <c r="AI31" i="78"/>
  <c r="AN31" i="78"/>
  <c r="AI31" i="26"/>
  <c r="AN31" i="26"/>
  <c r="AN31" i="28"/>
  <c r="AI31" i="28"/>
  <c r="AR30" i="37"/>
  <c r="Z31" i="95"/>
  <c r="AH32" i="94"/>
  <c r="AQ32" i="94" s="1"/>
  <c r="AH31" i="29"/>
  <c r="AQ31" i="29" s="1"/>
  <c r="W33" i="31"/>
  <c r="AE32" i="31"/>
  <c r="AF32" i="31"/>
  <c r="AO32" i="31" s="1"/>
  <c r="AG32" i="31"/>
  <c r="AP32" i="31" s="1"/>
  <c r="AI30" i="45"/>
  <c r="AN30" i="45"/>
  <c r="AF30" i="86"/>
  <c r="AO30" i="86" s="1"/>
  <c r="AE30" i="86"/>
  <c r="W31" i="86"/>
  <c r="AG30" i="86"/>
  <c r="AP30" i="86" s="1"/>
  <c r="AH31" i="34"/>
  <c r="AQ31" i="34" s="1"/>
  <c r="AN30" i="39"/>
  <c r="AI30" i="39"/>
  <c r="Z30" i="38"/>
  <c r="W33" i="47"/>
  <c r="AG32" i="47"/>
  <c r="AP32" i="47" s="1"/>
  <c r="AF32" i="47"/>
  <c r="AO32" i="47" s="1"/>
  <c r="AE32" i="47"/>
  <c r="AH31" i="79"/>
  <c r="AQ31" i="79" s="1"/>
  <c r="AI31" i="82"/>
  <c r="AN31" i="82"/>
  <c r="AR29" i="32"/>
  <c r="Z32" i="94"/>
  <c r="AR30" i="41"/>
  <c r="AR31" i="31"/>
  <c r="AH30" i="92"/>
  <c r="AQ30" i="92" s="1"/>
  <c r="AR30" i="76"/>
  <c r="AH31" i="40"/>
  <c r="AQ31" i="40" s="1"/>
  <c r="AR31" i="27"/>
  <c r="AH33" i="36"/>
  <c r="AQ33" i="36" s="1"/>
  <c r="AH29" i="87"/>
  <c r="AQ29" i="87" s="1"/>
  <c r="AR29" i="73"/>
  <c r="AI31" i="84"/>
  <c r="AN31" i="84"/>
  <c r="AR30" i="29"/>
  <c r="Y31" i="39"/>
  <c r="Z31" i="39" s="1"/>
  <c r="X31" i="39"/>
  <c r="AR30" i="79"/>
  <c r="AH31" i="37"/>
  <c r="AQ31" i="37" s="1"/>
  <c r="Z31" i="76"/>
  <c r="Y31" i="42"/>
  <c r="X31" i="42"/>
  <c r="AH29" i="48"/>
  <c r="AQ29" i="48" s="1"/>
  <c r="Z32" i="83"/>
  <c r="Y32" i="83"/>
  <c r="X32" i="83"/>
  <c r="AH32" i="27"/>
  <c r="AQ32" i="27" s="1"/>
  <c r="AE30" i="33"/>
  <c r="W31" i="33"/>
  <c r="AF30" i="33"/>
  <c r="AO30" i="33" s="1"/>
  <c r="AG30" i="33"/>
  <c r="AP30" i="33" s="1"/>
  <c r="Z31" i="35"/>
  <c r="Y31" i="35"/>
  <c r="X31" i="35"/>
  <c r="Z28" i="91"/>
  <c r="AF30" i="75"/>
  <c r="AO30" i="75" s="1"/>
  <c r="AE30" i="75"/>
  <c r="W31" i="75"/>
  <c r="AG30" i="75"/>
  <c r="AP30" i="75" s="1"/>
  <c r="AE32" i="88"/>
  <c r="AF32" i="88"/>
  <c r="AO32" i="88" s="1"/>
  <c r="AG32" i="88"/>
  <c r="AP32" i="88" s="1"/>
  <c r="W33" i="88"/>
  <c r="Z31" i="79"/>
  <c r="AH33" i="25"/>
  <c r="AQ33" i="25" s="1"/>
  <c r="AR28" i="48"/>
  <c r="AI29" i="80"/>
  <c r="AN29" i="80"/>
  <c r="Z30" i="92"/>
  <c r="AR29" i="86"/>
  <c r="Y31" i="77"/>
  <c r="X31" i="77"/>
  <c r="Z31" i="77" s="1"/>
  <c r="Z29" i="87"/>
  <c r="Z31" i="45"/>
  <c r="X31" i="45"/>
  <c r="Y31" i="45"/>
  <c r="X31" i="89"/>
  <c r="Y31" i="89"/>
  <c r="AH30" i="32"/>
  <c r="AQ30" i="32" s="1"/>
  <c r="AH32" i="44"/>
  <c r="AQ32" i="44" s="1"/>
  <c r="Z32" i="81"/>
  <c r="X32" i="81"/>
  <c r="Y32" i="81"/>
  <c r="Y31" i="96"/>
  <c r="X31" i="96"/>
  <c r="Z30" i="80"/>
  <c r="Y30" i="80"/>
  <c r="X30" i="80"/>
  <c r="AN30" i="77"/>
  <c r="AI30" i="77"/>
  <c r="W34" i="30"/>
  <c r="AG33" i="30"/>
  <c r="AP33" i="30" s="1"/>
  <c r="AF33" i="30"/>
  <c r="AO33" i="30" s="1"/>
  <c r="AE33" i="30"/>
  <c r="AR29" i="92"/>
  <c r="Z29" i="48"/>
  <c r="AR29" i="38"/>
  <c r="AG31" i="90"/>
  <c r="AP31" i="90" s="1"/>
  <c r="AF31" i="90"/>
  <c r="AO31" i="90" s="1"/>
  <c r="W32" i="90"/>
  <c r="AE31" i="90"/>
  <c r="AI30" i="96"/>
  <c r="AN30" i="96"/>
  <c r="Z31" i="34"/>
  <c r="AR31" i="94"/>
  <c r="AI30" i="35"/>
  <c r="AN30" i="35"/>
  <c r="X32" i="82"/>
  <c r="Y32" i="82"/>
  <c r="AR28" i="87"/>
  <c r="Z31" i="40"/>
  <c r="Z33" i="36"/>
  <c r="AH30" i="93"/>
  <c r="AQ30" i="93" s="1"/>
  <c r="AN30" i="74"/>
  <c r="AI30" i="74"/>
  <c r="AH33" i="30"/>
  <c r="AQ33" i="30" s="1"/>
  <c r="X32" i="78"/>
  <c r="Z32" i="78" s="1"/>
  <c r="Y32" i="78"/>
  <c r="AH30" i="86"/>
  <c r="AQ30" i="86" s="1"/>
  <c r="Z33" i="85"/>
  <c r="Y33" i="85"/>
  <c r="X33" i="85"/>
  <c r="Y32" i="28"/>
  <c r="X32" i="28"/>
  <c r="AF31" i="74" l="1"/>
  <c r="AO31" i="74" s="1"/>
  <c r="AE31" i="74"/>
  <c r="W32" i="74"/>
  <c r="AG31" i="74"/>
  <c r="AP31" i="74" s="1"/>
  <c r="W33" i="78"/>
  <c r="AG32" i="78"/>
  <c r="AP32" i="78" s="1"/>
  <c r="AF32" i="78"/>
  <c r="AO32" i="78" s="1"/>
  <c r="AE32" i="78"/>
  <c r="AE31" i="77"/>
  <c r="W32" i="77"/>
  <c r="AG31" i="77"/>
  <c r="AP31" i="77" s="1"/>
  <c r="AF31" i="77"/>
  <c r="AO31" i="77" s="1"/>
  <c r="W32" i="39"/>
  <c r="AG31" i="39"/>
  <c r="AP31" i="39" s="1"/>
  <c r="AF31" i="39"/>
  <c r="AO31" i="39" s="1"/>
  <c r="AE31" i="39"/>
  <c r="W33" i="43"/>
  <c r="AG32" i="43"/>
  <c r="AP32" i="43" s="1"/>
  <c r="AF32" i="43"/>
  <c r="AO32" i="43" s="1"/>
  <c r="AE32" i="43"/>
  <c r="AN30" i="75"/>
  <c r="AI30" i="75"/>
  <c r="AE32" i="83"/>
  <c r="AF32" i="83"/>
  <c r="AO32" i="83" s="1"/>
  <c r="AG32" i="83"/>
  <c r="AP32" i="83" s="1"/>
  <c r="W33" i="83"/>
  <c r="AR30" i="35"/>
  <c r="AH32" i="81"/>
  <c r="AQ32" i="81" s="1"/>
  <c r="W30" i="87"/>
  <c r="AG29" i="87"/>
  <c r="AP29" i="87" s="1"/>
  <c r="AE29" i="87"/>
  <c r="AF29" i="87"/>
  <c r="AO29" i="87" s="1"/>
  <c r="AE30" i="92"/>
  <c r="AF30" i="92"/>
  <c r="AO30" i="92" s="1"/>
  <c r="W31" i="92"/>
  <c r="AG30" i="92"/>
  <c r="AP30" i="92" s="1"/>
  <c r="X31" i="75"/>
  <c r="Y31" i="75"/>
  <c r="AF31" i="35"/>
  <c r="AO31" i="35" s="1"/>
  <c r="AE31" i="35"/>
  <c r="AG31" i="35"/>
  <c r="AP31" i="35" s="1"/>
  <c r="W32" i="35"/>
  <c r="AH31" i="39"/>
  <c r="AQ31" i="39" s="1"/>
  <c r="AR31" i="84"/>
  <c r="AR30" i="45"/>
  <c r="AR31" i="78"/>
  <c r="AH31" i="74"/>
  <c r="AQ31" i="74" s="1"/>
  <c r="AH32" i="43"/>
  <c r="AQ32" i="43" s="1"/>
  <c r="AR31" i="81"/>
  <c r="X31" i="32"/>
  <c r="Y31" i="32"/>
  <c r="Z31" i="46"/>
  <c r="Y31" i="46"/>
  <c r="X31" i="46"/>
  <c r="AI32" i="44"/>
  <c r="AN32" i="44"/>
  <c r="AN31" i="90"/>
  <c r="AI31" i="90"/>
  <c r="W31" i="80"/>
  <c r="AG30" i="80"/>
  <c r="AP30" i="80" s="1"/>
  <c r="AF30" i="80"/>
  <c r="AO30" i="80" s="1"/>
  <c r="AE30" i="80"/>
  <c r="AH31" i="89"/>
  <c r="AQ31" i="89" s="1"/>
  <c r="AH31" i="42"/>
  <c r="AQ31" i="42" s="1"/>
  <c r="AF32" i="94"/>
  <c r="AO32" i="94" s="1"/>
  <c r="AE32" i="94"/>
  <c r="W33" i="94"/>
  <c r="AG32" i="94"/>
  <c r="AP32" i="94" s="1"/>
  <c r="AR31" i="28"/>
  <c r="AH32" i="26"/>
  <c r="AQ32" i="26" s="1"/>
  <c r="AH32" i="28"/>
  <c r="AQ32" i="28" s="1"/>
  <c r="AH31" i="96"/>
  <c r="AQ31" i="96" s="1"/>
  <c r="X33" i="47"/>
  <c r="Y33" i="47"/>
  <c r="AR30" i="74"/>
  <c r="AH32" i="82"/>
  <c r="AQ32" i="82" s="1"/>
  <c r="W32" i="34"/>
  <c r="AG31" i="34"/>
  <c r="AP31" i="34" s="1"/>
  <c r="AF31" i="34"/>
  <c r="AO31" i="34" s="1"/>
  <c r="AE31" i="34"/>
  <c r="AR30" i="77"/>
  <c r="AI32" i="88"/>
  <c r="AN32" i="88"/>
  <c r="W29" i="91"/>
  <c r="AG28" i="91"/>
  <c r="AP28" i="91" s="1"/>
  <c r="AF28" i="91"/>
  <c r="AO28" i="91" s="1"/>
  <c r="AE28" i="91"/>
  <c r="X31" i="33"/>
  <c r="Y31" i="33"/>
  <c r="Z31" i="42"/>
  <c r="AN30" i="86"/>
  <c r="AI30" i="86"/>
  <c r="AI32" i="31"/>
  <c r="AN32" i="31"/>
  <c r="W32" i="41"/>
  <c r="AG31" i="41"/>
  <c r="AP31" i="41" s="1"/>
  <c r="AF31" i="41"/>
  <c r="AO31" i="41" s="1"/>
  <c r="AE31" i="41"/>
  <c r="AH32" i="84"/>
  <c r="AQ32" i="84" s="1"/>
  <c r="AI30" i="93"/>
  <c r="AN30" i="93"/>
  <c r="AR32" i="85"/>
  <c r="Z32" i="26"/>
  <c r="AI30" i="32"/>
  <c r="AN30" i="32"/>
  <c r="AI33" i="25"/>
  <c r="AN33" i="25"/>
  <c r="AG33" i="85"/>
  <c r="AP33" i="85" s="1"/>
  <c r="W34" i="85"/>
  <c r="AF33" i="85"/>
  <c r="AO33" i="85" s="1"/>
  <c r="AE33" i="85"/>
  <c r="Z31" i="89"/>
  <c r="Z31" i="86"/>
  <c r="X31" i="86"/>
  <c r="Y31" i="86"/>
  <c r="AR30" i="42"/>
  <c r="AR31" i="43"/>
  <c r="AI30" i="46"/>
  <c r="AN30" i="46"/>
  <c r="AI31" i="37"/>
  <c r="AN31" i="37"/>
  <c r="Z32" i="28"/>
  <c r="AE33" i="36"/>
  <c r="AF33" i="36"/>
  <c r="AO33" i="36" s="1"/>
  <c r="AG33" i="36"/>
  <c r="AP33" i="36" s="1"/>
  <c r="W34" i="36"/>
  <c r="Z32" i="82"/>
  <c r="AI33" i="30"/>
  <c r="AN33" i="30"/>
  <c r="Z31" i="96"/>
  <c r="AH31" i="45"/>
  <c r="AQ31" i="45" s="1"/>
  <c r="W32" i="79"/>
  <c r="AG31" i="79"/>
  <c r="AP31" i="79" s="1"/>
  <c r="AF31" i="79"/>
  <c r="AO31" i="79" s="1"/>
  <c r="AE31" i="79"/>
  <c r="AH31" i="35"/>
  <c r="AQ31" i="35" s="1"/>
  <c r="AI30" i="33"/>
  <c r="AN30" i="33"/>
  <c r="AE31" i="76"/>
  <c r="W32" i="76"/>
  <c r="AG31" i="76"/>
  <c r="AP31" i="76" s="1"/>
  <c r="AF31" i="76"/>
  <c r="AO31" i="76" s="1"/>
  <c r="AE30" i="38"/>
  <c r="AF30" i="38"/>
  <c r="AO30" i="38" s="1"/>
  <c r="AG30" i="38"/>
  <c r="AP30" i="38" s="1"/>
  <c r="W31" i="38"/>
  <c r="Z33" i="31"/>
  <c r="Y33" i="31"/>
  <c r="X33" i="31"/>
  <c r="W32" i="95"/>
  <c r="AG31" i="95"/>
  <c r="AP31" i="95" s="1"/>
  <c r="AF31" i="95"/>
  <c r="AO31" i="95" s="1"/>
  <c r="AE31" i="95"/>
  <c r="AR31" i="26"/>
  <c r="AR31" i="83"/>
  <c r="AI32" i="27"/>
  <c r="AN32" i="27"/>
  <c r="AN31" i="29"/>
  <c r="AI31" i="29"/>
  <c r="Y33" i="44"/>
  <c r="X33" i="44"/>
  <c r="Z33" i="44" s="1"/>
  <c r="Z32" i="37"/>
  <c r="Y32" i="37"/>
  <c r="X32" i="37"/>
  <c r="AF29" i="48"/>
  <c r="AO29" i="48" s="1"/>
  <c r="AE29" i="48"/>
  <c r="W30" i="48"/>
  <c r="AG29" i="48"/>
  <c r="AP29" i="48" s="1"/>
  <c r="X34" i="30"/>
  <c r="Y34" i="30"/>
  <c r="Z34" i="30" s="1"/>
  <c r="W33" i="81"/>
  <c r="AG32" i="81"/>
  <c r="AP32" i="81" s="1"/>
  <c r="AF32" i="81"/>
  <c r="AO32" i="81" s="1"/>
  <c r="AE32" i="81"/>
  <c r="AH31" i="77"/>
  <c r="AQ31" i="77" s="1"/>
  <c r="W31" i="73"/>
  <c r="AG30" i="73"/>
  <c r="AP30" i="73" s="1"/>
  <c r="AE30" i="73"/>
  <c r="AF30" i="73"/>
  <c r="AO30" i="73" s="1"/>
  <c r="X31" i="93"/>
  <c r="Y31" i="93"/>
  <c r="Z31" i="93" s="1"/>
  <c r="Z33" i="27"/>
  <c r="Y33" i="27"/>
  <c r="X33" i="27"/>
  <c r="X32" i="29"/>
  <c r="Y32" i="29"/>
  <c r="Z32" i="29" s="1"/>
  <c r="AH32" i="78"/>
  <c r="AQ32" i="78" s="1"/>
  <c r="X32" i="90"/>
  <c r="Y32" i="90"/>
  <c r="AR29" i="80"/>
  <c r="AH33" i="85"/>
  <c r="AQ33" i="85" s="1"/>
  <c r="W32" i="40"/>
  <c r="AG31" i="40"/>
  <c r="AP31" i="40" s="1"/>
  <c r="AF31" i="40"/>
  <c r="AO31" i="40" s="1"/>
  <c r="AE31" i="40"/>
  <c r="AR30" i="96"/>
  <c r="AH30" i="80"/>
  <c r="AQ30" i="80" s="1"/>
  <c r="W32" i="45"/>
  <c r="AG31" i="45"/>
  <c r="AP31" i="45" s="1"/>
  <c r="AF31" i="45"/>
  <c r="AO31" i="45" s="1"/>
  <c r="AE31" i="45"/>
  <c r="Z33" i="88"/>
  <c r="X33" i="88"/>
  <c r="Y33" i="88"/>
  <c r="AH32" i="83"/>
  <c r="AQ32" i="83" s="1"/>
  <c r="AR31" i="82"/>
  <c r="AI32" i="47"/>
  <c r="AN32" i="47"/>
  <c r="AR30" i="39"/>
  <c r="AR30" i="89"/>
  <c r="W33" i="84"/>
  <c r="AG32" i="84"/>
  <c r="AP32" i="84" s="1"/>
  <c r="AE32" i="84"/>
  <c r="AF32" i="84"/>
  <c r="AO32" i="84" s="1"/>
  <c r="Y34" i="25"/>
  <c r="Z34" i="25"/>
  <c r="X34" i="25"/>
  <c r="AF32" i="29" l="1"/>
  <c r="AO32" i="29" s="1"/>
  <c r="AE32" i="29"/>
  <c r="W33" i="29"/>
  <c r="AG32" i="29"/>
  <c r="AP32" i="29" s="1"/>
  <c r="W34" i="44"/>
  <c r="AG33" i="44"/>
  <c r="AP33" i="44" s="1"/>
  <c r="AF33" i="44"/>
  <c r="AO33" i="44" s="1"/>
  <c r="AE33" i="44"/>
  <c r="W35" i="30"/>
  <c r="AG34" i="30"/>
  <c r="AP34" i="30" s="1"/>
  <c r="AF34" i="30"/>
  <c r="AO34" i="30" s="1"/>
  <c r="AE34" i="30"/>
  <c r="W32" i="93"/>
  <c r="AG31" i="93"/>
  <c r="AP31" i="93" s="1"/>
  <c r="AE31" i="93"/>
  <c r="AF31" i="93"/>
  <c r="AO31" i="93" s="1"/>
  <c r="AN31" i="40"/>
  <c r="AI31" i="40"/>
  <c r="X32" i="41"/>
  <c r="Y32" i="41"/>
  <c r="AH34" i="25"/>
  <c r="AQ34" i="25" s="1"/>
  <c r="Y33" i="84"/>
  <c r="X33" i="84"/>
  <c r="AN31" i="45"/>
  <c r="AI31" i="45"/>
  <c r="AN30" i="73"/>
  <c r="AI30" i="73"/>
  <c r="Y33" i="81"/>
  <c r="X33" i="81"/>
  <c r="Y30" i="48"/>
  <c r="Z30" i="48" s="1"/>
  <c r="X30" i="48"/>
  <c r="W33" i="37"/>
  <c r="AG32" i="37"/>
  <c r="AP32" i="37" s="1"/>
  <c r="AF32" i="37"/>
  <c r="AO32" i="37" s="1"/>
  <c r="AE32" i="37"/>
  <c r="AI31" i="95"/>
  <c r="AN31" i="95"/>
  <c r="AI30" i="38"/>
  <c r="AN30" i="38"/>
  <c r="AR30" i="46"/>
  <c r="AH31" i="86"/>
  <c r="AQ31" i="86" s="1"/>
  <c r="W33" i="26"/>
  <c r="AG32" i="26"/>
  <c r="AP32" i="26" s="1"/>
  <c r="AE32" i="26"/>
  <c r="AF32" i="26"/>
  <c r="AO32" i="26" s="1"/>
  <c r="AN28" i="91"/>
  <c r="AI28" i="91"/>
  <c r="X32" i="34"/>
  <c r="Y32" i="34"/>
  <c r="AI32" i="94"/>
  <c r="AN32" i="94"/>
  <c r="AR31" i="90"/>
  <c r="W32" i="46"/>
  <c r="AG31" i="46"/>
  <c r="AP31" i="46" s="1"/>
  <c r="AF31" i="46"/>
  <c r="AO31" i="46" s="1"/>
  <c r="AE31" i="46"/>
  <c r="Y31" i="92"/>
  <c r="X31" i="92"/>
  <c r="AN32" i="43"/>
  <c r="AI32" i="43"/>
  <c r="Z33" i="78"/>
  <c r="X33" i="78"/>
  <c r="Y33" i="78"/>
  <c r="Z30" i="87"/>
  <c r="X30" i="87"/>
  <c r="Y30" i="87"/>
  <c r="Z32" i="39"/>
  <c r="X32" i="39"/>
  <c r="Y32" i="39"/>
  <c r="W32" i="89"/>
  <c r="AG31" i="89"/>
  <c r="AP31" i="89" s="1"/>
  <c r="AF31" i="89"/>
  <c r="AO31" i="89" s="1"/>
  <c r="AE31" i="89"/>
  <c r="AN30" i="80"/>
  <c r="AI30" i="80"/>
  <c r="AH31" i="32"/>
  <c r="AQ31" i="32" s="1"/>
  <c r="Z32" i="74"/>
  <c r="X32" i="74"/>
  <c r="Y32" i="74"/>
  <c r="AH32" i="29"/>
  <c r="AQ32" i="29" s="1"/>
  <c r="AH31" i="93"/>
  <c r="AQ31" i="93" s="1"/>
  <c r="Y31" i="73"/>
  <c r="X31" i="73"/>
  <c r="AI32" i="81"/>
  <c r="AN32" i="81"/>
  <c r="AH34" i="30"/>
  <c r="AQ34" i="30" s="1"/>
  <c r="X32" i="95"/>
  <c r="Y32" i="95"/>
  <c r="X32" i="76"/>
  <c r="Y32" i="76"/>
  <c r="X34" i="36"/>
  <c r="Y34" i="36"/>
  <c r="AI33" i="85"/>
  <c r="AN33" i="85"/>
  <c r="AR33" i="25"/>
  <c r="AH31" i="33"/>
  <c r="AQ31" i="33" s="1"/>
  <c r="Y29" i="91"/>
  <c r="X29" i="91"/>
  <c r="AN31" i="34"/>
  <c r="AI31" i="34"/>
  <c r="AH33" i="47"/>
  <c r="AQ33" i="47" s="1"/>
  <c r="AR32" i="44"/>
  <c r="Z31" i="32"/>
  <c r="Z32" i="35"/>
  <c r="X32" i="35"/>
  <c r="Y32" i="35"/>
  <c r="AH31" i="75"/>
  <c r="AQ31" i="75" s="1"/>
  <c r="AI30" i="92"/>
  <c r="AN30" i="92"/>
  <c r="AR30" i="75"/>
  <c r="Z33" i="43"/>
  <c r="Y33" i="43"/>
  <c r="X33" i="43"/>
  <c r="AN32" i="78"/>
  <c r="AI32" i="78"/>
  <c r="W35" i="25"/>
  <c r="AG34" i="25"/>
  <c r="AP34" i="25" s="1"/>
  <c r="AF34" i="25"/>
  <c r="AO34" i="25" s="1"/>
  <c r="AE34" i="25"/>
  <c r="AR32" i="47"/>
  <c r="AR32" i="27"/>
  <c r="AR30" i="33"/>
  <c r="W32" i="42"/>
  <c r="AG31" i="42"/>
  <c r="AP31" i="42" s="1"/>
  <c r="AF31" i="42"/>
  <c r="AO31" i="42" s="1"/>
  <c r="AE31" i="42"/>
  <c r="AI31" i="77"/>
  <c r="AN31" i="77"/>
  <c r="AI29" i="48"/>
  <c r="AN29" i="48"/>
  <c r="Y31" i="38"/>
  <c r="X31" i="38"/>
  <c r="AE32" i="28"/>
  <c r="AF32" i="28"/>
  <c r="AO32" i="28" s="1"/>
  <c r="W33" i="28"/>
  <c r="AG32" i="28"/>
  <c r="AP32" i="28" s="1"/>
  <c r="AI32" i="83"/>
  <c r="AN32" i="83"/>
  <c r="AI32" i="84"/>
  <c r="AN32" i="84"/>
  <c r="AH33" i="88"/>
  <c r="AQ33" i="88" s="1"/>
  <c r="X32" i="45"/>
  <c r="Y32" i="45"/>
  <c r="Z32" i="45" s="1"/>
  <c r="Z32" i="40"/>
  <c r="Y32" i="40"/>
  <c r="X32" i="40"/>
  <c r="AH32" i="37"/>
  <c r="AQ32" i="37" s="1"/>
  <c r="AR31" i="29"/>
  <c r="X32" i="79"/>
  <c r="Y32" i="79"/>
  <c r="AR31" i="37"/>
  <c r="AR30" i="93"/>
  <c r="AI31" i="41"/>
  <c r="AN31" i="41"/>
  <c r="AR32" i="31"/>
  <c r="Z31" i="33"/>
  <c r="Z33" i="47"/>
  <c r="AH31" i="46"/>
  <c r="AQ31" i="46" s="1"/>
  <c r="Z31" i="75"/>
  <c r="Y33" i="83"/>
  <c r="Z33" i="83" s="1"/>
  <c r="X33" i="83"/>
  <c r="AI31" i="39"/>
  <c r="AN31" i="39"/>
  <c r="AI31" i="74"/>
  <c r="AN31" i="74"/>
  <c r="AH32" i="90"/>
  <c r="AQ32" i="90" s="1"/>
  <c r="W34" i="27"/>
  <c r="AG33" i="27"/>
  <c r="AP33" i="27" s="1"/>
  <c r="AF33" i="27"/>
  <c r="AO33" i="27" s="1"/>
  <c r="AE33" i="27"/>
  <c r="AH33" i="44"/>
  <c r="AQ33" i="44" s="1"/>
  <c r="W34" i="31"/>
  <c r="AG33" i="31"/>
  <c r="AP33" i="31" s="1"/>
  <c r="AF33" i="31"/>
  <c r="AO33" i="31" s="1"/>
  <c r="AE33" i="31"/>
  <c r="AI31" i="79"/>
  <c r="AN31" i="79"/>
  <c r="AR33" i="30"/>
  <c r="AI33" i="36"/>
  <c r="AN33" i="36"/>
  <c r="AE31" i="86"/>
  <c r="W32" i="86"/>
  <c r="AF31" i="86"/>
  <c r="AO31" i="86" s="1"/>
  <c r="AG31" i="86"/>
  <c r="AP31" i="86" s="1"/>
  <c r="Z32" i="90"/>
  <c r="W33" i="82"/>
  <c r="AG32" i="82"/>
  <c r="AP32" i="82" s="1"/>
  <c r="AF32" i="82"/>
  <c r="AO32" i="82" s="1"/>
  <c r="AE32" i="82"/>
  <c r="W34" i="88"/>
  <c r="AG33" i="88"/>
  <c r="AP33" i="88" s="1"/>
  <c r="AF33" i="88"/>
  <c r="AO33" i="88" s="1"/>
  <c r="AE33" i="88"/>
  <c r="AH33" i="27"/>
  <c r="AQ33" i="27" s="1"/>
  <c r="AH33" i="31"/>
  <c r="AQ33" i="31" s="1"/>
  <c r="AI31" i="76"/>
  <c r="AN31" i="76"/>
  <c r="AG31" i="96"/>
  <c r="AP31" i="96" s="1"/>
  <c r="AF31" i="96"/>
  <c r="AO31" i="96" s="1"/>
  <c r="AE31" i="96"/>
  <c r="W32" i="96"/>
  <c r="X34" i="85"/>
  <c r="Z34" i="85" s="1"/>
  <c r="Y34" i="85"/>
  <c r="AR30" i="32"/>
  <c r="AR30" i="86"/>
  <c r="AR32" i="88"/>
  <c r="Z33" i="94"/>
  <c r="X33" i="94"/>
  <c r="Y33" i="94"/>
  <c r="Y31" i="80"/>
  <c r="Z31" i="80"/>
  <c r="X31" i="80"/>
  <c r="AI31" i="35"/>
  <c r="AN31" i="35"/>
  <c r="AI29" i="87"/>
  <c r="AN29" i="87"/>
  <c r="Z32" i="77"/>
  <c r="Y32" i="77"/>
  <c r="X32" i="77"/>
  <c r="W31" i="48" l="1"/>
  <c r="AG30" i="48"/>
  <c r="AP30" i="48" s="1"/>
  <c r="AF30" i="48"/>
  <c r="AO30" i="48" s="1"/>
  <c r="AE30" i="48"/>
  <c r="AF32" i="45"/>
  <c r="AO32" i="45" s="1"/>
  <c r="AE32" i="45"/>
  <c r="W33" i="45"/>
  <c r="AG32" i="45"/>
  <c r="AP32" i="45" s="1"/>
  <c r="AF34" i="85"/>
  <c r="AO34" i="85" s="1"/>
  <c r="W35" i="85"/>
  <c r="AG34" i="85"/>
  <c r="AP34" i="85" s="1"/>
  <c r="AE34" i="85"/>
  <c r="W34" i="83"/>
  <c r="AG33" i="83"/>
  <c r="AP33" i="83" s="1"/>
  <c r="AF33" i="83"/>
  <c r="AO33" i="83" s="1"/>
  <c r="AE33" i="83"/>
  <c r="AH32" i="76"/>
  <c r="AQ32" i="76" s="1"/>
  <c r="AH31" i="73"/>
  <c r="AQ31" i="73" s="1"/>
  <c r="W33" i="39"/>
  <c r="AG32" i="39"/>
  <c r="AP32" i="39" s="1"/>
  <c r="AF32" i="39"/>
  <c r="AO32" i="39" s="1"/>
  <c r="AE32" i="39"/>
  <c r="AE33" i="78"/>
  <c r="W34" i="78"/>
  <c r="AG33" i="78"/>
  <c r="AP33" i="78" s="1"/>
  <c r="AF33" i="78"/>
  <c r="AO33" i="78" s="1"/>
  <c r="AI31" i="46"/>
  <c r="AN31" i="46"/>
  <c r="AR28" i="91"/>
  <c r="AH32" i="41"/>
  <c r="AQ32" i="41" s="1"/>
  <c r="AR32" i="83"/>
  <c r="AH31" i="38"/>
  <c r="AQ31" i="38" s="1"/>
  <c r="AR31" i="77"/>
  <c r="AN34" i="25"/>
  <c r="AI34" i="25"/>
  <c r="AR31" i="34"/>
  <c r="AI33" i="88"/>
  <c r="AN33" i="88"/>
  <c r="AR31" i="41"/>
  <c r="AH32" i="79"/>
  <c r="AQ32" i="79" s="1"/>
  <c r="AH33" i="43"/>
  <c r="AQ33" i="43" s="1"/>
  <c r="AR30" i="92"/>
  <c r="AR33" i="85"/>
  <c r="Z32" i="76"/>
  <c r="AR32" i="43"/>
  <c r="AN32" i="37"/>
  <c r="AI32" i="37"/>
  <c r="AR31" i="45"/>
  <c r="Z32" i="41"/>
  <c r="Z32" i="93"/>
  <c r="X32" i="93"/>
  <c r="Y32" i="93"/>
  <c r="Y35" i="30"/>
  <c r="X35" i="30"/>
  <c r="W33" i="77"/>
  <c r="AG32" i="77"/>
  <c r="AP32" i="77" s="1"/>
  <c r="AE32" i="77"/>
  <c r="AF32" i="77"/>
  <c r="AO32" i="77" s="1"/>
  <c r="Y34" i="27"/>
  <c r="Z34" i="27" s="1"/>
  <c r="X34" i="27"/>
  <c r="AF32" i="40"/>
  <c r="AO32" i="40" s="1"/>
  <c r="AE32" i="40"/>
  <c r="W33" i="40"/>
  <c r="AG32" i="40"/>
  <c r="AP32" i="40" s="1"/>
  <c r="AR29" i="87"/>
  <c r="X32" i="96"/>
  <c r="Y32" i="96"/>
  <c r="AR31" i="76"/>
  <c r="Y32" i="86"/>
  <c r="X32" i="86"/>
  <c r="AR31" i="74"/>
  <c r="AF31" i="75"/>
  <c r="AO31" i="75" s="1"/>
  <c r="W32" i="75"/>
  <c r="AG31" i="75"/>
  <c r="AP31" i="75" s="1"/>
  <c r="AE31" i="75"/>
  <c r="W34" i="47"/>
  <c r="AG33" i="47"/>
  <c r="AP33" i="47" s="1"/>
  <c r="AF33" i="47"/>
  <c r="AO33" i="47" s="1"/>
  <c r="AE33" i="47"/>
  <c r="Z32" i="79"/>
  <c r="AH32" i="45"/>
  <c r="AQ32" i="45" s="1"/>
  <c r="Y33" i="28"/>
  <c r="Z33" i="28" s="1"/>
  <c r="X33" i="28"/>
  <c r="Z31" i="38"/>
  <c r="AN31" i="42"/>
  <c r="AI31" i="42"/>
  <c r="AH32" i="35"/>
  <c r="AQ32" i="35" s="1"/>
  <c r="AH29" i="91"/>
  <c r="AQ29" i="91" s="1"/>
  <c r="Z31" i="73"/>
  <c r="AH32" i="74"/>
  <c r="AQ32" i="74" s="1"/>
  <c r="X32" i="89"/>
  <c r="Y32" i="89"/>
  <c r="AH30" i="87"/>
  <c r="AQ30" i="87" s="1"/>
  <c r="AR32" i="94"/>
  <c r="AH33" i="81"/>
  <c r="AQ33" i="81" s="1"/>
  <c r="AR31" i="40"/>
  <c r="AI33" i="44"/>
  <c r="AN33" i="44"/>
  <c r="X33" i="29"/>
  <c r="Y33" i="29"/>
  <c r="Z33" i="29" s="1"/>
  <c r="AN32" i="82"/>
  <c r="AI32" i="82"/>
  <c r="AR33" i="36"/>
  <c r="AN33" i="31"/>
  <c r="AI33" i="31"/>
  <c r="AH33" i="94"/>
  <c r="AQ33" i="94" s="1"/>
  <c r="AN31" i="96"/>
  <c r="AI31" i="96"/>
  <c r="AI31" i="86"/>
  <c r="AN31" i="86"/>
  <c r="X34" i="31"/>
  <c r="Y34" i="31"/>
  <c r="Z34" i="31" s="1"/>
  <c r="AI33" i="27"/>
  <c r="AN33" i="27"/>
  <c r="W32" i="33"/>
  <c r="AG31" i="33"/>
  <c r="AP31" i="33" s="1"/>
  <c r="AF31" i="33"/>
  <c r="AO31" i="33" s="1"/>
  <c r="AE31" i="33"/>
  <c r="AF33" i="43"/>
  <c r="AO33" i="43" s="1"/>
  <c r="AE33" i="43"/>
  <c r="W34" i="43"/>
  <c r="AG33" i="43"/>
  <c r="AP33" i="43" s="1"/>
  <c r="W33" i="35"/>
  <c r="AG32" i="35"/>
  <c r="AP32" i="35" s="1"/>
  <c r="AF32" i="35"/>
  <c r="AO32" i="35" s="1"/>
  <c r="AE32" i="35"/>
  <c r="AH34" i="36"/>
  <c r="AQ34" i="36" s="1"/>
  <c r="AH32" i="95"/>
  <c r="AQ32" i="95" s="1"/>
  <c r="W33" i="74"/>
  <c r="AG32" i="74"/>
  <c r="AP32" i="74" s="1"/>
  <c r="AE32" i="74"/>
  <c r="AF32" i="74"/>
  <c r="AO32" i="74" s="1"/>
  <c r="AR30" i="80"/>
  <c r="W31" i="87"/>
  <c r="AG30" i="87"/>
  <c r="AP30" i="87" s="1"/>
  <c r="AF30" i="87"/>
  <c r="AO30" i="87" s="1"/>
  <c r="AE30" i="87"/>
  <c r="AH31" i="92"/>
  <c r="AQ31" i="92" s="1"/>
  <c r="Y32" i="46"/>
  <c r="Z32" i="46" s="1"/>
  <c r="X32" i="46"/>
  <c r="AI32" i="26"/>
  <c r="AN32" i="26"/>
  <c r="AR30" i="38"/>
  <c r="AH33" i="84"/>
  <c r="AQ33" i="84" s="1"/>
  <c r="AF31" i="80"/>
  <c r="AO31" i="80" s="1"/>
  <c r="AE31" i="80"/>
  <c r="W32" i="80"/>
  <c r="AG31" i="80"/>
  <c r="AP31" i="80" s="1"/>
  <c r="AH34" i="85"/>
  <c r="AQ34" i="85" s="1"/>
  <c r="AH32" i="77"/>
  <c r="AQ32" i="77" s="1"/>
  <c r="AR31" i="35"/>
  <c r="W34" i="94"/>
  <c r="AG33" i="94"/>
  <c r="AP33" i="94" s="1"/>
  <c r="AE33" i="94"/>
  <c r="AF33" i="94"/>
  <c r="AO33" i="94" s="1"/>
  <c r="Z34" i="88"/>
  <c r="X34" i="88"/>
  <c r="Y34" i="88"/>
  <c r="Y33" i="82"/>
  <c r="X33" i="82"/>
  <c r="AR31" i="79"/>
  <c r="AR31" i="39"/>
  <c r="AH32" i="40"/>
  <c r="AQ32" i="40" s="1"/>
  <c r="AR32" i="84"/>
  <c r="AR29" i="48"/>
  <c r="Z35" i="25"/>
  <c r="Y35" i="25"/>
  <c r="X35" i="25"/>
  <c r="W32" i="32"/>
  <c r="AG31" i="32"/>
  <c r="AP31" i="32" s="1"/>
  <c r="AF31" i="32"/>
  <c r="AO31" i="32" s="1"/>
  <c r="AE31" i="32"/>
  <c r="Z29" i="91"/>
  <c r="Z34" i="36"/>
  <c r="Z32" i="95"/>
  <c r="AH32" i="34"/>
  <c r="AQ32" i="34" s="1"/>
  <c r="Z33" i="37"/>
  <c r="Y33" i="37"/>
  <c r="X33" i="37"/>
  <c r="Z33" i="81"/>
  <c r="AN34" i="30"/>
  <c r="AI34" i="30"/>
  <c r="AI32" i="29"/>
  <c r="AN32" i="29"/>
  <c r="AH31" i="80"/>
  <c r="AQ31" i="80" s="1"/>
  <c r="AF32" i="90"/>
  <c r="AO32" i="90" s="1"/>
  <c r="AG32" i="90"/>
  <c r="AP32" i="90" s="1"/>
  <c r="AE32" i="90"/>
  <c r="W33" i="90"/>
  <c r="AH33" i="83"/>
  <c r="AQ33" i="83" s="1"/>
  <c r="AI32" i="28"/>
  <c r="AN32" i="28"/>
  <c r="X32" i="42"/>
  <c r="Z32" i="42" s="1"/>
  <c r="Y32" i="42"/>
  <c r="AR32" i="78"/>
  <c r="AR32" i="81"/>
  <c r="AI31" i="89"/>
  <c r="AN31" i="89"/>
  <c r="AH32" i="39"/>
  <c r="AQ32" i="39" s="1"/>
  <c r="AH33" i="78"/>
  <c r="AQ33" i="78" s="1"/>
  <c r="Z31" i="92"/>
  <c r="Z32" i="34"/>
  <c r="Y33" i="26"/>
  <c r="X33" i="26"/>
  <c r="Z33" i="26" s="1"/>
  <c r="AR31" i="95"/>
  <c r="AH30" i="48"/>
  <c r="AQ30" i="48" s="1"/>
  <c r="AR30" i="73"/>
  <c r="Z33" i="84"/>
  <c r="AI31" i="93"/>
  <c r="AN31" i="93"/>
  <c r="Z34" i="44"/>
  <c r="Y34" i="44"/>
  <c r="X34" i="44"/>
  <c r="W34" i="26" l="1"/>
  <c r="AG33" i="26"/>
  <c r="AP33" i="26" s="1"/>
  <c r="AF33" i="26"/>
  <c r="AO33" i="26" s="1"/>
  <c r="AE33" i="26"/>
  <c r="W35" i="27"/>
  <c r="AG34" i="27"/>
  <c r="AP34" i="27" s="1"/>
  <c r="AF34" i="27"/>
  <c r="AO34" i="27" s="1"/>
  <c r="AE34" i="27"/>
  <c r="AF34" i="31"/>
  <c r="AO34" i="31" s="1"/>
  <c r="AE34" i="31"/>
  <c r="W35" i="31"/>
  <c r="AG34" i="31"/>
  <c r="AP34" i="31" s="1"/>
  <c r="W34" i="29"/>
  <c r="AG33" i="29"/>
  <c r="AP33" i="29" s="1"/>
  <c r="AE33" i="29"/>
  <c r="AF33" i="29"/>
  <c r="AO33" i="29" s="1"/>
  <c r="W34" i="28"/>
  <c r="AG33" i="28"/>
  <c r="AP33" i="28" s="1"/>
  <c r="AF33" i="28"/>
  <c r="AO33" i="28" s="1"/>
  <c r="AE33" i="28"/>
  <c r="AF32" i="42"/>
  <c r="AO32" i="42" s="1"/>
  <c r="AE32" i="42"/>
  <c r="W33" i="42"/>
  <c r="AG32" i="42"/>
  <c r="AP32" i="42" s="1"/>
  <c r="W33" i="46"/>
  <c r="AG32" i="46"/>
  <c r="AP32" i="46" s="1"/>
  <c r="AF32" i="46"/>
  <c r="AO32" i="46" s="1"/>
  <c r="AE32" i="46"/>
  <c r="AF33" i="37"/>
  <c r="AO33" i="37" s="1"/>
  <c r="AE33" i="37"/>
  <c r="W34" i="37"/>
  <c r="AG33" i="37"/>
  <c r="AP33" i="37" s="1"/>
  <c r="AH33" i="82"/>
  <c r="AQ33" i="82" s="1"/>
  <c r="W33" i="93"/>
  <c r="AG32" i="93"/>
  <c r="AP32" i="93" s="1"/>
  <c r="AF32" i="93"/>
  <c r="AO32" i="93" s="1"/>
  <c r="AE32" i="93"/>
  <c r="AN32" i="39"/>
  <c r="AI32" i="39"/>
  <c r="W35" i="44"/>
  <c r="AG34" i="44"/>
  <c r="AP34" i="44" s="1"/>
  <c r="AF34" i="44"/>
  <c r="AO34" i="44" s="1"/>
  <c r="AE34" i="44"/>
  <c r="W35" i="88"/>
  <c r="AG34" i="88"/>
  <c r="AP34" i="88" s="1"/>
  <c r="AF34" i="88"/>
  <c r="AO34" i="88" s="1"/>
  <c r="AE34" i="88"/>
  <c r="AI32" i="74"/>
  <c r="AN32" i="74"/>
  <c r="Z33" i="35"/>
  <c r="X33" i="35"/>
  <c r="Y33" i="35"/>
  <c r="AN31" i="33"/>
  <c r="AI31" i="33"/>
  <c r="AR33" i="27"/>
  <c r="AR31" i="96"/>
  <c r="AH33" i="28"/>
  <c r="AQ33" i="28" s="1"/>
  <c r="AH34" i="27"/>
  <c r="AQ34" i="27" s="1"/>
  <c r="Y33" i="77"/>
  <c r="X33" i="77"/>
  <c r="Z33" i="77" s="1"/>
  <c r="AH32" i="93"/>
  <c r="AQ32" i="93" s="1"/>
  <c r="AR34" i="25"/>
  <c r="AI33" i="78"/>
  <c r="AN33" i="78"/>
  <c r="X35" i="85"/>
  <c r="Y35" i="85"/>
  <c r="Z35" i="85" s="1"/>
  <c r="AR32" i="29"/>
  <c r="Z32" i="80"/>
  <c r="X32" i="80"/>
  <c r="Y32" i="80"/>
  <c r="AR32" i="26"/>
  <c r="AR31" i="46"/>
  <c r="AI30" i="48"/>
  <c r="AN30" i="48"/>
  <c r="AR31" i="93"/>
  <c r="AR32" i="28"/>
  <c r="X33" i="90"/>
  <c r="Y33" i="90"/>
  <c r="Z33" i="90" s="1"/>
  <c r="AR34" i="30"/>
  <c r="W35" i="36"/>
  <c r="AG34" i="36"/>
  <c r="AP34" i="36" s="1"/>
  <c r="AF34" i="36"/>
  <c r="AO34" i="36" s="1"/>
  <c r="AE34" i="36"/>
  <c r="X32" i="32"/>
  <c r="Z32" i="32" s="1"/>
  <c r="Y32" i="32"/>
  <c r="AH32" i="46"/>
  <c r="AQ32" i="46" s="1"/>
  <c r="Y31" i="87"/>
  <c r="X31" i="87"/>
  <c r="Z31" i="87" s="1"/>
  <c r="Y33" i="74"/>
  <c r="X33" i="74"/>
  <c r="Z33" i="74" s="1"/>
  <c r="Y34" i="43"/>
  <c r="X34" i="43"/>
  <c r="Z34" i="43" s="1"/>
  <c r="AH34" i="31"/>
  <c r="AQ34" i="31" s="1"/>
  <c r="AH33" i="29"/>
  <c r="AQ33" i="29" s="1"/>
  <c r="W33" i="79"/>
  <c r="AG32" i="79"/>
  <c r="AP32" i="79" s="1"/>
  <c r="AF32" i="79"/>
  <c r="AO32" i="79" s="1"/>
  <c r="AE32" i="79"/>
  <c r="AI31" i="75"/>
  <c r="AN31" i="75"/>
  <c r="X33" i="40"/>
  <c r="Y33" i="40"/>
  <c r="AH35" i="30"/>
  <c r="AQ35" i="30" s="1"/>
  <c r="W33" i="41"/>
  <c r="AG32" i="41"/>
  <c r="AP32" i="41" s="1"/>
  <c r="AF32" i="41"/>
  <c r="AO32" i="41" s="1"/>
  <c r="AE32" i="41"/>
  <c r="AR33" i="31"/>
  <c r="Z34" i="47"/>
  <c r="Y34" i="47"/>
  <c r="X34" i="47"/>
  <c r="X34" i="83"/>
  <c r="Y34" i="83"/>
  <c r="W34" i="84"/>
  <c r="AG33" i="84"/>
  <c r="AP33" i="84" s="1"/>
  <c r="AF33" i="84"/>
  <c r="AO33" i="84" s="1"/>
  <c r="AE33" i="84"/>
  <c r="AI32" i="90"/>
  <c r="AN32" i="90"/>
  <c r="AF29" i="91"/>
  <c r="AO29" i="91" s="1"/>
  <c r="AE29" i="91"/>
  <c r="W30" i="91"/>
  <c r="AG29" i="91"/>
  <c r="AP29" i="91" s="1"/>
  <c r="AH35" i="25"/>
  <c r="AQ35" i="25" s="1"/>
  <c r="Z33" i="82"/>
  <c r="AN33" i="94"/>
  <c r="AI33" i="94"/>
  <c r="AI31" i="80"/>
  <c r="AN31" i="80"/>
  <c r="AN32" i="35"/>
  <c r="AI32" i="35"/>
  <c r="AH32" i="89"/>
  <c r="AQ32" i="89" s="1"/>
  <c r="AR31" i="42"/>
  <c r="AH32" i="86"/>
  <c r="AQ32" i="86" s="1"/>
  <c r="AH32" i="96"/>
  <c r="AQ32" i="96" s="1"/>
  <c r="W33" i="76"/>
  <c r="AG32" i="76"/>
  <c r="AP32" i="76" s="1"/>
  <c r="AE32" i="76"/>
  <c r="AF32" i="76"/>
  <c r="AO32" i="76" s="1"/>
  <c r="AR33" i="88"/>
  <c r="Z33" i="45"/>
  <c r="X33" i="45"/>
  <c r="Y33" i="45"/>
  <c r="AH34" i="44"/>
  <c r="AQ34" i="44" s="1"/>
  <c r="AE32" i="34"/>
  <c r="AF32" i="34"/>
  <c r="AO32" i="34" s="1"/>
  <c r="W33" i="34"/>
  <c r="AG32" i="34"/>
  <c r="AP32" i="34" s="1"/>
  <c r="W34" i="81"/>
  <c r="AG33" i="81"/>
  <c r="AP33" i="81" s="1"/>
  <c r="AF33" i="81"/>
  <c r="AO33" i="81" s="1"/>
  <c r="AE33" i="81"/>
  <c r="AI33" i="43"/>
  <c r="AN33" i="43"/>
  <c r="Z32" i="33"/>
  <c r="X32" i="33"/>
  <c r="Y32" i="33"/>
  <c r="Z32" i="89"/>
  <c r="AF31" i="73"/>
  <c r="AO31" i="73" s="1"/>
  <c r="AE31" i="73"/>
  <c r="AG31" i="73"/>
  <c r="AP31" i="73" s="1"/>
  <c r="W32" i="73"/>
  <c r="AN33" i="47"/>
  <c r="AI33" i="47"/>
  <c r="X32" i="75"/>
  <c r="Z32" i="75" s="1"/>
  <c r="Y32" i="75"/>
  <c r="Z32" i="96"/>
  <c r="AI32" i="40"/>
  <c r="AN32" i="40"/>
  <c r="AI32" i="77"/>
  <c r="AN32" i="77"/>
  <c r="Z35" i="30"/>
  <c r="X34" i="78"/>
  <c r="Y34" i="78"/>
  <c r="Z34" i="78" s="1"/>
  <c r="AI33" i="83"/>
  <c r="AN33" i="83"/>
  <c r="AN34" i="85"/>
  <c r="AI34" i="85"/>
  <c r="Y31" i="48"/>
  <c r="X31" i="48"/>
  <c r="AH33" i="26"/>
  <c r="AQ33" i="26" s="1"/>
  <c r="W33" i="95"/>
  <c r="AG32" i="95"/>
  <c r="AP32" i="95" s="1"/>
  <c r="AF32" i="95"/>
  <c r="AO32" i="95" s="1"/>
  <c r="AE32" i="95"/>
  <c r="W32" i="92"/>
  <c r="AG31" i="92"/>
  <c r="AP31" i="92" s="1"/>
  <c r="AF31" i="92"/>
  <c r="AO31" i="92" s="1"/>
  <c r="AE31" i="92"/>
  <c r="AR31" i="89"/>
  <c r="AH32" i="42"/>
  <c r="AQ32" i="42" s="1"/>
  <c r="AH33" i="37"/>
  <c r="AQ33" i="37" s="1"/>
  <c r="AN31" i="32"/>
  <c r="AI31" i="32"/>
  <c r="AE35" i="25"/>
  <c r="W36" i="25"/>
  <c r="AG35" i="25"/>
  <c r="AP35" i="25" s="1"/>
  <c r="AF35" i="25"/>
  <c r="AO35" i="25" s="1"/>
  <c r="AH34" i="88"/>
  <c r="AQ34" i="88" s="1"/>
  <c r="X34" i="94"/>
  <c r="Y34" i="94"/>
  <c r="AN30" i="87"/>
  <c r="AI30" i="87"/>
  <c r="AR31" i="86"/>
  <c r="AR32" i="82"/>
  <c r="AR33" i="44"/>
  <c r="W32" i="38"/>
  <c r="AG31" i="38"/>
  <c r="AP31" i="38" s="1"/>
  <c r="AF31" i="38"/>
  <c r="AO31" i="38" s="1"/>
  <c r="AE31" i="38"/>
  <c r="Z32" i="86"/>
  <c r="AR32" i="37"/>
  <c r="Z33" i="39"/>
  <c r="Y33" i="39"/>
  <c r="X33" i="39"/>
  <c r="AN32" i="45"/>
  <c r="AI32" i="45"/>
  <c r="W34" i="74" l="1"/>
  <c r="AG33" i="74"/>
  <c r="AP33" i="74" s="1"/>
  <c r="AF33" i="74"/>
  <c r="AO33" i="74" s="1"/>
  <c r="AE33" i="74"/>
  <c r="AE32" i="32"/>
  <c r="W33" i="32"/>
  <c r="AG32" i="32"/>
  <c r="AP32" i="32" s="1"/>
  <c r="AF32" i="32"/>
  <c r="AO32" i="32" s="1"/>
  <c r="AF33" i="90"/>
  <c r="AO33" i="90" s="1"/>
  <c r="AG33" i="90"/>
  <c r="AP33" i="90" s="1"/>
  <c r="AE33" i="90"/>
  <c r="W34" i="90"/>
  <c r="AE35" i="85"/>
  <c r="AF35" i="85"/>
  <c r="AO35" i="85" s="1"/>
  <c r="W36" i="85"/>
  <c r="AG35" i="85"/>
  <c r="AP35" i="85" s="1"/>
  <c r="W34" i="77"/>
  <c r="AG33" i="77"/>
  <c r="AP33" i="77" s="1"/>
  <c r="AF33" i="77"/>
  <c r="AO33" i="77" s="1"/>
  <c r="AE33" i="77"/>
  <c r="AE31" i="87"/>
  <c r="AF31" i="87"/>
  <c r="AO31" i="87" s="1"/>
  <c r="W32" i="87"/>
  <c r="AG31" i="87"/>
  <c r="AP31" i="87" s="1"/>
  <c r="W35" i="43"/>
  <c r="AG34" i="43"/>
  <c r="AP34" i="43" s="1"/>
  <c r="AE34" i="43"/>
  <c r="AF34" i="43"/>
  <c r="AO34" i="43" s="1"/>
  <c r="W35" i="78"/>
  <c r="AG34" i="78"/>
  <c r="AP34" i="78" s="1"/>
  <c r="AF34" i="78"/>
  <c r="AO34" i="78" s="1"/>
  <c r="AE34" i="78"/>
  <c r="AF32" i="75"/>
  <c r="AO32" i="75" s="1"/>
  <c r="W33" i="75"/>
  <c r="AG32" i="75"/>
  <c r="AP32" i="75" s="1"/>
  <c r="AE32" i="75"/>
  <c r="AI35" i="25"/>
  <c r="AN35" i="25"/>
  <c r="Z32" i="92"/>
  <c r="X32" i="92"/>
  <c r="Y32" i="92"/>
  <c r="X33" i="95"/>
  <c r="Y33" i="95"/>
  <c r="AH31" i="48"/>
  <c r="AQ31" i="48" s="1"/>
  <c r="AR33" i="83"/>
  <c r="AR32" i="77"/>
  <c r="AN31" i="73"/>
  <c r="AI31" i="73"/>
  <c r="Z34" i="81"/>
  <c r="Y34" i="81"/>
  <c r="X34" i="81"/>
  <c r="AH33" i="45"/>
  <c r="AQ33" i="45" s="1"/>
  <c r="AR33" i="94"/>
  <c r="AR31" i="75"/>
  <c r="Z35" i="36"/>
  <c r="Y35" i="36"/>
  <c r="X35" i="36"/>
  <c r="AR30" i="48"/>
  <c r="AH32" i="80"/>
  <c r="AQ32" i="80" s="1"/>
  <c r="AH33" i="35"/>
  <c r="AQ33" i="35" s="1"/>
  <c r="AN34" i="31"/>
  <c r="AI34" i="31"/>
  <c r="Y35" i="27"/>
  <c r="Z35" i="27" s="1"/>
  <c r="X35" i="27"/>
  <c r="AH34" i="94"/>
  <c r="AQ34" i="94" s="1"/>
  <c r="AR33" i="47"/>
  <c r="AG33" i="45"/>
  <c r="AP33" i="45" s="1"/>
  <c r="AF33" i="45"/>
  <c r="AO33" i="45" s="1"/>
  <c r="AE33" i="45"/>
  <c r="W34" i="45"/>
  <c r="W33" i="80"/>
  <c r="AG32" i="80"/>
  <c r="AP32" i="80" s="1"/>
  <c r="AF32" i="80"/>
  <c r="AO32" i="80" s="1"/>
  <c r="AE32" i="80"/>
  <c r="AE33" i="35"/>
  <c r="AG33" i="35"/>
  <c r="AP33" i="35" s="1"/>
  <c r="AF33" i="35"/>
  <c r="AO33" i="35" s="1"/>
  <c r="W34" i="35"/>
  <c r="Z33" i="42"/>
  <c r="Y33" i="42"/>
  <c r="X33" i="42"/>
  <c r="X34" i="29"/>
  <c r="Y34" i="29"/>
  <c r="Z34" i="29" s="1"/>
  <c r="Z32" i="38"/>
  <c r="Y32" i="38"/>
  <c r="X32" i="38"/>
  <c r="Z34" i="94"/>
  <c r="Z31" i="48"/>
  <c r="AH34" i="78"/>
  <c r="AQ34" i="78" s="1"/>
  <c r="AR32" i="40"/>
  <c r="W33" i="89"/>
  <c r="AG32" i="89"/>
  <c r="AP32" i="89" s="1"/>
  <c r="AF32" i="89"/>
  <c r="AO32" i="89" s="1"/>
  <c r="AE32" i="89"/>
  <c r="Y33" i="34"/>
  <c r="Z33" i="34" s="1"/>
  <c r="X33" i="34"/>
  <c r="AR32" i="35"/>
  <c r="AF33" i="82"/>
  <c r="AO33" i="82" s="1"/>
  <c r="AE33" i="82"/>
  <c r="W34" i="82"/>
  <c r="AG33" i="82"/>
  <c r="AP33" i="82" s="1"/>
  <c r="AR32" i="90"/>
  <c r="Y33" i="41"/>
  <c r="Z33" i="41" s="1"/>
  <c r="X33" i="41"/>
  <c r="AN32" i="79"/>
  <c r="AI32" i="79"/>
  <c r="AR33" i="78"/>
  <c r="Z35" i="88"/>
  <c r="Y35" i="88"/>
  <c r="X35" i="88"/>
  <c r="AR32" i="39"/>
  <c r="Y33" i="93"/>
  <c r="Z33" i="93" s="1"/>
  <c r="X33" i="93"/>
  <c r="AN32" i="46"/>
  <c r="AI32" i="46"/>
  <c r="Y34" i="28"/>
  <c r="X34" i="28"/>
  <c r="Z34" i="28" s="1"/>
  <c r="AN33" i="26"/>
  <c r="AI33" i="26"/>
  <c r="AR32" i="45"/>
  <c r="AI31" i="92"/>
  <c r="AN31" i="92"/>
  <c r="AN32" i="95"/>
  <c r="AI32" i="95"/>
  <c r="AR34" i="85"/>
  <c r="W33" i="96"/>
  <c r="AG32" i="96"/>
  <c r="AP32" i="96" s="1"/>
  <c r="AE32" i="96"/>
  <c r="AF32" i="96"/>
  <c r="AO32" i="96" s="1"/>
  <c r="AN33" i="81"/>
  <c r="AI33" i="81"/>
  <c r="Z30" i="91"/>
  <c r="X30" i="91"/>
  <c r="Y30" i="91"/>
  <c r="AH34" i="83"/>
  <c r="AQ34" i="83" s="1"/>
  <c r="AH33" i="40"/>
  <c r="AQ33" i="40" s="1"/>
  <c r="AI34" i="36"/>
  <c r="AN34" i="36"/>
  <c r="AR31" i="33"/>
  <c r="AR32" i="74"/>
  <c r="Y34" i="37"/>
  <c r="X34" i="37"/>
  <c r="Z34" i="37" s="1"/>
  <c r="AI32" i="42"/>
  <c r="AN32" i="42"/>
  <c r="AN34" i="27"/>
  <c r="AI34" i="27"/>
  <c r="AR33" i="43"/>
  <c r="Y33" i="76"/>
  <c r="X33" i="76"/>
  <c r="AE34" i="47"/>
  <c r="W35" i="47"/>
  <c r="AG34" i="47"/>
  <c r="AP34" i="47" s="1"/>
  <c r="AF34" i="47"/>
  <c r="AO34" i="47" s="1"/>
  <c r="AH32" i="32"/>
  <c r="AQ32" i="32" s="1"/>
  <c r="X35" i="44"/>
  <c r="Y35" i="44"/>
  <c r="W33" i="86"/>
  <c r="AG32" i="86"/>
  <c r="AP32" i="86" s="1"/>
  <c r="AF32" i="86"/>
  <c r="AO32" i="86" s="1"/>
  <c r="AE32" i="86"/>
  <c r="AR30" i="87"/>
  <c r="AE35" i="30"/>
  <c r="AF35" i="30"/>
  <c r="AO35" i="30" s="1"/>
  <c r="W36" i="30"/>
  <c r="AG35" i="30"/>
  <c r="AP35" i="30" s="1"/>
  <c r="Y32" i="73"/>
  <c r="X32" i="73"/>
  <c r="AH32" i="33"/>
  <c r="AQ32" i="33" s="1"/>
  <c r="AN33" i="84"/>
  <c r="AI33" i="84"/>
  <c r="Z34" i="83"/>
  <c r="Z33" i="40"/>
  <c r="AH34" i="43"/>
  <c r="AQ34" i="43" s="1"/>
  <c r="AH31" i="87"/>
  <c r="AQ31" i="87" s="1"/>
  <c r="AH33" i="77"/>
  <c r="AQ33" i="77" s="1"/>
  <c r="AN34" i="44"/>
  <c r="AI34" i="44"/>
  <c r="AE33" i="39"/>
  <c r="W34" i="39"/>
  <c r="AG33" i="39"/>
  <c r="AP33" i="39" s="1"/>
  <c r="AF33" i="39"/>
  <c r="AO33" i="39" s="1"/>
  <c r="AR31" i="32"/>
  <c r="X34" i="84"/>
  <c r="Y34" i="84"/>
  <c r="AH33" i="74"/>
  <c r="AQ33" i="74" s="1"/>
  <c r="AH33" i="39"/>
  <c r="AQ33" i="39" s="1"/>
  <c r="AI31" i="38"/>
  <c r="AN31" i="38"/>
  <c r="Y36" i="25"/>
  <c r="Z36" i="25" s="1"/>
  <c r="X36" i="25"/>
  <c r="AH32" i="75"/>
  <c r="AQ32" i="75" s="1"/>
  <c r="AF32" i="33"/>
  <c r="AO32" i="33" s="1"/>
  <c r="AE32" i="33"/>
  <c r="W33" i="33"/>
  <c r="AG32" i="33"/>
  <c r="AP32" i="33" s="1"/>
  <c r="AI32" i="34"/>
  <c r="AN32" i="34"/>
  <c r="AI32" i="76"/>
  <c r="AN32" i="76"/>
  <c r="AR31" i="80"/>
  <c r="AI29" i="91"/>
  <c r="AN29" i="91"/>
  <c r="AH34" i="47"/>
  <c r="AQ34" i="47" s="1"/>
  <c r="AN32" i="41"/>
  <c r="AI32" i="41"/>
  <c r="Y33" i="79"/>
  <c r="X33" i="79"/>
  <c r="Z33" i="79" s="1"/>
  <c r="AH33" i="90"/>
  <c r="AQ33" i="90" s="1"/>
  <c r="AH35" i="85"/>
  <c r="AQ35" i="85" s="1"/>
  <c r="AN34" i="88"/>
  <c r="AI34" i="88"/>
  <c r="AN32" i="93"/>
  <c r="AI32" i="93"/>
  <c r="AI33" i="37"/>
  <c r="AN33" i="37"/>
  <c r="Y33" i="46"/>
  <c r="X33" i="46"/>
  <c r="Z33" i="46" s="1"/>
  <c r="AI33" i="28"/>
  <c r="AN33" i="28"/>
  <c r="AI33" i="29"/>
  <c r="AN33" i="29"/>
  <c r="X35" i="31"/>
  <c r="Y35" i="31"/>
  <c r="X34" i="26"/>
  <c r="Y34" i="26"/>
  <c r="W35" i="29" l="1"/>
  <c r="AG34" i="29"/>
  <c r="AP34" i="29" s="1"/>
  <c r="AF34" i="29"/>
  <c r="AO34" i="29" s="1"/>
  <c r="AE34" i="29"/>
  <c r="AF33" i="93"/>
  <c r="AO33" i="93" s="1"/>
  <c r="AE33" i="93"/>
  <c r="W34" i="93"/>
  <c r="AG33" i="93"/>
  <c r="AP33" i="93" s="1"/>
  <c r="AF33" i="79"/>
  <c r="AO33" i="79" s="1"/>
  <c r="AE33" i="79"/>
  <c r="W34" i="79"/>
  <c r="AG33" i="79"/>
  <c r="AP33" i="79" s="1"/>
  <c r="W37" i="25"/>
  <c r="AG36" i="25"/>
  <c r="AP36" i="25" s="1"/>
  <c r="AF36" i="25"/>
  <c r="AO36" i="25" s="1"/>
  <c r="AE36" i="25"/>
  <c r="W35" i="28"/>
  <c r="AG34" i="28"/>
  <c r="AP34" i="28" s="1"/>
  <c r="AF34" i="28"/>
  <c r="AO34" i="28" s="1"/>
  <c r="AE34" i="28"/>
  <c r="AE35" i="27"/>
  <c r="AF35" i="27"/>
  <c r="AO35" i="27" s="1"/>
  <c r="W36" i="27"/>
  <c r="AG35" i="27"/>
  <c r="AP35" i="27" s="1"/>
  <c r="W34" i="34"/>
  <c r="AG33" i="34"/>
  <c r="AP33" i="34" s="1"/>
  <c r="AE33" i="34"/>
  <c r="AF33" i="34"/>
  <c r="AO33" i="34" s="1"/>
  <c r="W35" i="37"/>
  <c r="AG34" i="37"/>
  <c r="AP34" i="37" s="1"/>
  <c r="AE34" i="37"/>
  <c r="AF34" i="37"/>
  <c r="AO34" i="37" s="1"/>
  <c r="AE33" i="46"/>
  <c r="W34" i="46"/>
  <c r="AG33" i="46"/>
  <c r="AP33" i="46" s="1"/>
  <c r="AF33" i="46"/>
  <c r="AO33" i="46" s="1"/>
  <c r="AE33" i="41"/>
  <c r="AF33" i="41"/>
  <c r="AO33" i="41" s="1"/>
  <c r="W34" i="41"/>
  <c r="AG33" i="41"/>
  <c r="AP33" i="41" s="1"/>
  <c r="AN32" i="86"/>
  <c r="AI32" i="86"/>
  <c r="AH33" i="76"/>
  <c r="AQ33" i="76" s="1"/>
  <c r="X33" i="89"/>
  <c r="Y33" i="89"/>
  <c r="W33" i="38"/>
  <c r="AG32" i="38"/>
  <c r="AP32" i="38" s="1"/>
  <c r="AF32" i="38"/>
  <c r="AO32" i="38" s="1"/>
  <c r="AE32" i="38"/>
  <c r="AR33" i="29"/>
  <c r="AH34" i="84"/>
  <c r="AQ34" i="84" s="1"/>
  <c r="AR32" i="79"/>
  <c r="AR33" i="28"/>
  <c r="AR32" i="93"/>
  <c r="AH36" i="25"/>
  <c r="AQ36" i="25" s="1"/>
  <c r="AI33" i="39"/>
  <c r="AN33" i="39"/>
  <c r="W34" i="40"/>
  <c r="AG33" i="40"/>
  <c r="AP33" i="40" s="1"/>
  <c r="AE33" i="40"/>
  <c r="AF33" i="40"/>
  <c r="AO33" i="40" s="1"/>
  <c r="AI34" i="47"/>
  <c r="AN34" i="47"/>
  <c r="AR34" i="27"/>
  <c r="AR34" i="36"/>
  <c r="AH30" i="91"/>
  <c r="AQ30" i="91" s="1"/>
  <c r="AH33" i="93"/>
  <c r="AQ33" i="93" s="1"/>
  <c r="AH33" i="41"/>
  <c r="AQ33" i="41" s="1"/>
  <c r="X34" i="82"/>
  <c r="Z34" i="82" s="1"/>
  <c r="Y34" i="82"/>
  <c r="AH33" i="34"/>
  <c r="AQ33" i="34" s="1"/>
  <c r="AN33" i="35"/>
  <c r="AI33" i="35"/>
  <c r="Y34" i="45"/>
  <c r="X34" i="45"/>
  <c r="AH35" i="27"/>
  <c r="AQ35" i="27" s="1"/>
  <c r="W33" i="92"/>
  <c r="AG32" i="92"/>
  <c r="AP32" i="92" s="1"/>
  <c r="AE32" i="92"/>
  <c r="AF32" i="92"/>
  <c r="AO32" i="92" s="1"/>
  <c r="AN33" i="77"/>
  <c r="AI33" i="77"/>
  <c r="Z36" i="85"/>
  <c r="X36" i="85"/>
  <c r="Y36" i="85"/>
  <c r="AI32" i="32"/>
  <c r="AN32" i="32"/>
  <c r="AR29" i="91"/>
  <c r="AR32" i="34"/>
  <c r="AR34" i="44"/>
  <c r="W35" i="83"/>
  <c r="AG34" i="83"/>
  <c r="AP34" i="83" s="1"/>
  <c r="AF34" i="83"/>
  <c r="AO34" i="83" s="1"/>
  <c r="AE34" i="83"/>
  <c r="AH35" i="44"/>
  <c r="AQ35" i="44" s="1"/>
  <c r="X33" i="96"/>
  <c r="Y33" i="96"/>
  <c r="Z33" i="96" s="1"/>
  <c r="AE35" i="88"/>
  <c r="AF35" i="88"/>
  <c r="AO35" i="88" s="1"/>
  <c r="W36" i="88"/>
  <c r="AG35" i="88"/>
  <c r="AP35" i="88" s="1"/>
  <c r="AF34" i="81"/>
  <c r="AO34" i="81" s="1"/>
  <c r="AE34" i="81"/>
  <c r="W35" i="81"/>
  <c r="AG34" i="81"/>
  <c r="AP34" i="81" s="1"/>
  <c r="Y32" i="87"/>
  <c r="X32" i="87"/>
  <c r="AR34" i="88"/>
  <c r="AR33" i="84"/>
  <c r="Z35" i="44"/>
  <c r="AR31" i="92"/>
  <c r="AN33" i="82"/>
  <c r="AI33" i="82"/>
  <c r="Y34" i="35"/>
  <c r="X34" i="35"/>
  <c r="Z34" i="35" s="1"/>
  <c r="AR31" i="73"/>
  <c r="AH33" i="95"/>
  <c r="AQ33" i="95" s="1"/>
  <c r="AR35" i="25"/>
  <c r="AI34" i="78"/>
  <c r="AN34" i="78"/>
  <c r="AI34" i="43"/>
  <c r="AN34" i="43"/>
  <c r="AN35" i="85"/>
  <c r="AI35" i="85"/>
  <c r="AN33" i="74"/>
  <c r="AI33" i="74"/>
  <c r="AH32" i="73"/>
  <c r="AQ32" i="73" s="1"/>
  <c r="Z33" i="76"/>
  <c r="AR32" i="42"/>
  <c r="W32" i="48"/>
  <c r="AG31" i="48"/>
  <c r="AP31" i="48" s="1"/>
  <c r="AE31" i="48"/>
  <c r="AF31" i="48"/>
  <c r="AO31" i="48" s="1"/>
  <c r="AH34" i="29"/>
  <c r="AQ34" i="29" s="1"/>
  <c r="AR34" i="31"/>
  <c r="Z33" i="95"/>
  <c r="AN32" i="75"/>
  <c r="AI32" i="75"/>
  <c r="Y34" i="77"/>
  <c r="Z34" i="77" s="1"/>
  <c r="X34" i="77"/>
  <c r="AH34" i="26"/>
  <c r="AQ34" i="26" s="1"/>
  <c r="Y33" i="33"/>
  <c r="X33" i="33"/>
  <c r="Z33" i="33" s="1"/>
  <c r="AN32" i="89"/>
  <c r="AI32" i="89"/>
  <c r="Z35" i="43"/>
  <c r="Y35" i="43"/>
  <c r="X35" i="43"/>
  <c r="AI31" i="87"/>
  <c r="AN31" i="87"/>
  <c r="X34" i="90"/>
  <c r="Z34" i="90" s="1"/>
  <c r="Y34" i="90"/>
  <c r="X33" i="32"/>
  <c r="Y33" i="32"/>
  <c r="AH35" i="31"/>
  <c r="AQ35" i="31" s="1"/>
  <c r="AH33" i="46"/>
  <c r="AQ33" i="46" s="1"/>
  <c r="Y36" i="30"/>
  <c r="X36" i="30"/>
  <c r="W31" i="91"/>
  <c r="AG30" i="91"/>
  <c r="AP30" i="91" s="1"/>
  <c r="AE30" i="91"/>
  <c r="AF30" i="91"/>
  <c r="AO30" i="91" s="1"/>
  <c r="AH34" i="28"/>
  <c r="AQ34" i="28" s="1"/>
  <c r="W34" i="42"/>
  <c r="AG33" i="42"/>
  <c r="AP33" i="42" s="1"/>
  <c r="AE33" i="42"/>
  <c r="AF33" i="42"/>
  <c r="AO33" i="42" s="1"/>
  <c r="AI32" i="80"/>
  <c r="AN32" i="80"/>
  <c r="AI33" i="45"/>
  <c r="AN33" i="45"/>
  <c r="W36" i="36"/>
  <c r="AG35" i="36"/>
  <c r="AP35" i="36" s="1"/>
  <c r="AF35" i="36"/>
  <c r="AO35" i="36" s="1"/>
  <c r="AE35" i="36"/>
  <c r="Z35" i="31"/>
  <c r="AH33" i="79"/>
  <c r="AQ33" i="79" s="1"/>
  <c r="AR33" i="81"/>
  <c r="AR31" i="38"/>
  <c r="AI35" i="30"/>
  <c r="AN35" i="30"/>
  <c r="Z35" i="47"/>
  <c r="Y35" i="47"/>
  <c r="X35" i="47"/>
  <c r="AH34" i="37"/>
  <c r="AQ34" i="37" s="1"/>
  <c r="AR32" i="46"/>
  <c r="AF34" i="94"/>
  <c r="AO34" i="94" s="1"/>
  <c r="AE34" i="94"/>
  <c r="AG34" i="94"/>
  <c r="AP34" i="94" s="1"/>
  <c r="W35" i="94"/>
  <c r="Y33" i="80"/>
  <c r="X33" i="80"/>
  <c r="Z34" i="26"/>
  <c r="AR33" i="37"/>
  <c r="AR32" i="41"/>
  <c r="AR32" i="76"/>
  <c r="AN32" i="33"/>
  <c r="AI32" i="33"/>
  <c r="Z34" i="84"/>
  <c r="X34" i="39"/>
  <c r="Y34" i="39"/>
  <c r="Z32" i="73"/>
  <c r="Y33" i="86"/>
  <c r="X33" i="86"/>
  <c r="AI32" i="96"/>
  <c r="AN32" i="96"/>
  <c r="AR32" i="95"/>
  <c r="AR33" i="26"/>
  <c r="AH35" i="88"/>
  <c r="AQ35" i="88" s="1"/>
  <c r="AH32" i="38"/>
  <c r="AQ32" i="38" s="1"/>
  <c r="AH33" i="42"/>
  <c r="AQ33" i="42" s="1"/>
  <c r="AH35" i="36"/>
  <c r="AQ35" i="36" s="1"/>
  <c r="AH34" i="81"/>
  <c r="AQ34" i="81" s="1"/>
  <c r="AH32" i="92"/>
  <c r="AQ32" i="92" s="1"/>
  <c r="X33" i="75"/>
  <c r="Y33" i="75"/>
  <c r="X35" i="78"/>
  <c r="Y35" i="78"/>
  <c r="AN33" i="90"/>
  <c r="AI33" i="90"/>
  <c r="Z34" i="74"/>
  <c r="Y34" i="74"/>
  <c r="X34" i="74"/>
  <c r="AE33" i="33" l="1"/>
  <c r="AG33" i="33"/>
  <c r="AP33" i="33" s="1"/>
  <c r="AF33" i="33"/>
  <c r="AO33" i="33" s="1"/>
  <c r="W34" i="33"/>
  <c r="AF34" i="82"/>
  <c r="AO34" i="82" s="1"/>
  <c r="W35" i="82"/>
  <c r="AG34" i="82"/>
  <c r="AP34" i="82" s="1"/>
  <c r="AE34" i="82"/>
  <c r="AG34" i="90"/>
  <c r="AP34" i="90" s="1"/>
  <c r="AF34" i="90"/>
  <c r="AO34" i="90" s="1"/>
  <c r="W35" i="90"/>
  <c r="AE34" i="90"/>
  <c r="AE34" i="77"/>
  <c r="W35" i="77"/>
  <c r="AG34" i="77"/>
  <c r="AP34" i="77" s="1"/>
  <c r="AF34" i="77"/>
  <c r="AO34" i="77" s="1"/>
  <c r="W35" i="35"/>
  <c r="AE34" i="35"/>
  <c r="AF34" i="35"/>
  <c r="AO34" i="35" s="1"/>
  <c r="AG34" i="35"/>
  <c r="AP34" i="35" s="1"/>
  <c r="W34" i="96"/>
  <c r="AG33" i="96"/>
  <c r="AP33" i="96" s="1"/>
  <c r="AF33" i="96"/>
  <c r="AO33" i="96" s="1"/>
  <c r="AE33" i="96"/>
  <c r="AR33" i="90"/>
  <c r="AG35" i="31"/>
  <c r="AP35" i="31" s="1"/>
  <c r="AF35" i="31"/>
  <c r="AO35" i="31" s="1"/>
  <c r="W36" i="31"/>
  <c r="AE35" i="31"/>
  <c r="AG36" i="85"/>
  <c r="AP36" i="85" s="1"/>
  <c r="W37" i="85"/>
  <c r="AF36" i="85"/>
  <c r="AO36" i="85" s="1"/>
  <c r="AE36" i="85"/>
  <c r="AF34" i="74"/>
  <c r="AO34" i="74" s="1"/>
  <c r="AE34" i="74"/>
  <c r="W35" i="74"/>
  <c r="AG34" i="74"/>
  <c r="AP34" i="74" s="1"/>
  <c r="AF32" i="73"/>
  <c r="AO32" i="73" s="1"/>
  <c r="AG32" i="73"/>
  <c r="AP32" i="73" s="1"/>
  <c r="AE32" i="73"/>
  <c r="W33" i="73"/>
  <c r="Z35" i="94"/>
  <c r="Y35" i="94"/>
  <c r="X35" i="94"/>
  <c r="X36" i="36"/>
  <c r="Y36" i="36"/>
  <c r="AI33" i="42"/>
  <c r="AN33" i="42"/>
  <c r="X31" i="91"/>
  <c r="Y31" i="91"/>
  <c r="Z31" i="91" s="1"/>
  <c r="AH34" i="77"/>
  <c r="AQ34" i="77" s="1"/>
  <c r="AH36" i="85"/>
  <c r="AQ36" i="85" s="1"/>
  <c r="AN32" i="92"/>
  <c r="AI32" i="92"/>
  <c r="AR33" i="39"/>
  <c r="AN34" i="28"/>
  <c r="AI34" i="28"/>
  <c r="AI33" i="79"/>
  <c r="AN33" i="79"/>
  <c r="AH33" i="75"/>
  <c r="AQ33" i="75" s="1"/>
  <c r="AH32" i="87"/>
  <c r="AQ32" i="87" s="1"/>
  <c r="AI33" i="40"/>
  <c r="AN33" i="40"/>
  <c r="AH33" i="89"/>
  <c r="AQ33" i="89" s="1"/>
  <c r="Y36" i="27"/>
  <c r="X36" i="27"/>
  <c r="Y37" i="25"/>
  <c r="Z37" i="25"/>
  <c r="X37" i="25"/>
  <c r="Z33" i="75"/>
  <c r="AH34" i="39"/>
  <c r="AQ34" i="39" s="1"/>
  <c r="AI34" i="94"/>
  <c r="AN34" i="94"/>
  <c r="W34" i="76"/>
  <c r="AG33" i="76"/>
  <c r="AP33" i="76" s="1"/>
  <c r="AF33" i="76"/>
  <c r="AO33" i="76" s="1"/>
  <c r="AE33" i="76"/>
  <c r="AR33" i="74"/>
  <c r="AE35" i="44"/>
  <c r="W36" i="44"/>
  <c r="AG35" i="44"/>
  <c r="AP35" i="44" s="1"/>
  <c r="AF35" i="44"/>
  <c r="AO35" i="44" s="1"/>
  <c r="Z35" i="83"/>
  <c r="Y35" i="83"/>
  <c r="X35" i="83"/>
  <c r="AR33" i="77"/>
  <c r="X33" i="92"/>
  <c r="Y33" i="92"/>
  <c r="AH34" i="45"/>
  <c r="AQ34" i="45" s="1"/>
  <c r="AN32" i="38"/>
  <c r="AI32" i="38"/>
  <c r="Z33" i="89"/>
  <c r="AR32" i="86"/>
  <c r="AI33" i="41"/>
  <c r="AN33" i="41"/>
  <c r="AI33" i="34"/>
  <c r="AN33" i="34"/>
  <c r="AN34" i="29"/>
  <c r="AI34" i="29"/>
  <c r="AH34" i="90"/>
  <c r="AQ34" i="90" s="1"/>
  <c r="AI33" i="46"/>
  <c r="AN33" i="46"/>
  <c r="AR32" i="96"/>
  <c r="AH33" i="80"/>
  <c r="AQ33" i="80" s="1"/>
  <c r="AR33" i="45"/>
  <c r="Y34" i="42"/>
  <c r="X34" i="42"/>
  <c r="AH36" i="30"/>
  <c r="AQ36" i="30" s="1"/>
  <c r="AR32" i="89"/>
  <c r="AH33" i="86"/>
  <c r="AQ33" i="86" s="1"/>
  <c r="Z34" i="39"/>
  <c r="AR35" i="30"/>
  <c r="AN35" i="36"/>
  <c r="AI35" i="36"/>
  <c r="AR32" i="75"/>
  <c r="AN31" i="48"/>
  <c r="AI31" i="48"/>
  <c r="AR34" i="78"/>
  <c r="Z32" i="87"/>
  <c r="AH33" i="96"/>
  <c r="AQ33" i="96" s="1"/>
  <c r="Z34" i="40"/>
  <c r="X34" i="40"/>
  <c r="Y34" i="40"/>
  <c r="AI34" i="37"/>
  <c r="AN34" i="37"/>
  <c r="Y35" i="28"/>
  <c r="X35" i="28"/>
  <c r="Z34" i="93"/>
  <c r="X34" i="93"/>
  <c r="Y34" i="93"/>
  <c r="W36" i="43"/>
  <c r="AG35" i="43"/>
  <c r="AP35" i="43" s="1"/>
  <c r="AF35" i="43"/>
  <c r="AO35" i="43" s="1"/>
  <c r="AE35" i="43"/>
  <c r="AH34" i="35"/>
  <c r="AQ34" i="35" s="1"/>
  <c r="AI34" i="81"/>
  <c r="AN34" i="81"/>
  <c r="AI35" i="88"/>
  <c r="AN35" i="88"/>
  <c r="Z33" i="80"/>
  <c r="AR32" i="80"/>
  <c r="AI30" i="91"/>
  <c r="AN30" i="91"/>
  <c r="AH33" i="32"/>
  <c r="AQ33" i="32" s="1"/>
  <c r="AR31" i="87"/>
  <c r="AH33" i="33"/>
  <c r="AQ33" i="33" s="1"/>
  <c r="AR35" i="85"/>
  <c r="AR33" i="82"/>
  <c r="Y36" i="88"/>
  <c r="X36" i="88"/>
  <c r="AR32" i="32"/>
  <c r="Z34" i="45"/>
  <c r="X34" i="34"/>
  <c r="Y34" i="34"/>
  <c r="Z34" i="34" s="1"/>
  <c r="AI35" i="27"/>
  <c r="AN35" i="27"/>
  <c r="AI36" i="25"/>
  <c r="AN36" i="25"/>
  <c r="X34" i="79"/>
  <c r="Y34" i="79"/>
  <c r="AE34" i="26"/>
  <c r="W35" i="26"/>
  <c r="AG34" i="26"/>
  <c r="AP34" i="26" s="1"/>
  <c r="AF34" i="26"/>
  <c r="AO34" i="26" s="1"/>
  <c r="W36" i="47"/>
  <c r="AG35" i="47"/>
  <c r="AP35" i="47" s="1"/>
  <c r="AF35" i="47"/>
  <c r="AO35" i="47" s="1"/>
  <c r="AE35" i="47"/>
  <c r="AR34" i="43"/>
  <c r="AH34" i="82"/>
  <c r="AQ34" i="82" s="1"/>
  <c r="AH34" i="74"/>
  <c r="AQ34" i="74" s="1"/>
  <c r="AH35" i="78"/>
  <c r="AQ35" i="78" s="1"/>
  <c r="AF34" i="84"/>
  <c r="AO34" i="84" s="1"/>
  <c r="AE34" i="84"/>
  <c r="W35" i="84"/>
  <c r="AG34" i="84"/>
  <c r="AP34" i="84" s="1"/>
  <c r="Z36" i="30"/>
  <c r="Z35" i="78"/>
  <c r="Z33" i="86"/>
  <c r="AR32" i="33"/>
  <c r="AH35" i="47"/>
  <c r="AQ35" i="47" s="1"/>
  <c r="Z33" i="32"/>
  <c r="AH35" i="43"/>
  <c r="AQ35" i="43" s="1"/>
  <c r="AE33" i="95"/>
  <c r="AG33" i="95"/>
  <c r="AP33" i="95" s="1"/>
  <c r="AF33" i="95"/>
  <c r="AO33" i="95" s="1"/>
  <c r="W34" i="95"/>
  <c r="X32" i="48"/>
  <c r="Z32" i="48" s="1"/>
  <c r="Y32" i="48"/>
  <c r="X35" i="81"/>
  <c r="Y35" i="81"/>
  <c r="Z35" i="81" s="1"/>
  <c r="AN34" i="83"/>
  <c r="AI34" i="83"/>
  <c r="AR33" i="35"/>
  <c r="AR34" i="47"/>
  <c r="Y33" i="38"/>
  <c r="Z33" i="38" s="1"/>
  <c r="X33" i="38"/>
  <c r="X34" i="41"/>
  <c r="Y34" i="41"/>
  <c r="Z34" i="41" s="1"/>
  <c r="Y34" i="46"/>
  <c r="Z34" i="46" s="1"/>
  <c r="X34" i="46"/>
  <c r="Y35" i="37"/>
  <c r="X35" i="37"/>
  <c r="AI33" i="93"/>
  <c r="AN33" i="93"/>
  <c r="Y35" i="29"/>
  <c r="Z35" i="29" s="1"/>
  <c r="X35" i="29"/>
  <c r="AE33" i="38" l="1"/>
  <c r="AF33" i="38"/>
  <c r="AO33" i="38" s="1"/>
  <c r="W34" i="38"/>
  <c r="AG33" i="38"/>
  <c r="AP33" i="38" s="1"/>
  <c r="AF35" i="29"/>
  <c r="AO35" i="29" s="1"/>
  <c r="AE35" i="29"/>
  <c r="W36" i="29"/>
  <c r="AG35" i="29"/>
  <c r="AP35" i="29" s="1"/>
  <c r="W35" i="46"/>
  <c r="AG34" i="46"/>
  <c r="AP34" i="46" s="1"/>
  <c r="AF34" i="46"/>
  <c r="AO34" i="46" s="1"/>
  <c r="AE34" i="46"/>
  <c r="AF32" i="48"/>
  <c r="AO32" i="48" s="1"/>
  <c r="AE32" i="48"/>
  <c r="W33" i="48"/>
  <c r="AG32" i="48"/>
  <c r="AP32" i="48" s="1"/>
  <c r="W32" i="91"/>
  <c r="AG31" i="91"/>
  <c r="AP31" i="91" s="1"/>
  <c r="AF31" i="91"/>
  <c r="AO31" i="91" s="1"/>
  <c r="AE31" i="91"/>
  <c r="W36" i="81"/>
  <c r="AG35" i="81"/>
  <c r="AP35" i="81" s="1"/>
  <c r="AF35" i="81"/>
  <c r="AO35" i="81" s="1"/>
  <c r="AE35" i="81"/>
  <c r="W35" i="34"/>
  <c r="AG34" i="34"/>
  <c r="AP34" i="34" s="1"/>
  <c r="AF34" i="34"/>
  <c r="AO34" i="34" s="1"/>
  <c r="AE34" i="34"/>
  <c r="W35" i="41"/>
  <c r="AG34" i="41"/>
  <c r="AP34" i="41" s="1"/>
  <c r="AF34" i="41"/>
  <c r="AO34" i="41" s="1"/>
  <c r="AE34" i="41"/>
  <c r="AR33" i="93"/>
  <c r="AR35" i="27"/>
  <c r="W34" i="80"/>
  <c r="AG33" i="80"/>
  <c r="AP33" i="80" s="1"/>
  <c r="AF33" i="80"/>
  <c r="AO33" i="80" s="1"/>
  <c r="AE33" i="80"/>
  <c r="AH35" i="28"/>
  <c r="AQ35" i="28" s="1"/>
  <c r="AH34" i="40"/>
  <c r="AQ34" i="40" s="1"/>
  <c r="AG34" i="39"/>
  <c r="AP34" i="39" s="1"/>
  <c r="AF34" i="39"/>
  <c r="AO34" i="39" s="1"/>
  <c r="AE34" i="39"/>
  <c r="W35" i="39"/>
  <c r="AI35" i="44"/>
  <c r="AN35" i="44"/>
  <c r="AI36" i="85"/>
  <c r="AN36" i="85"/>
  <c r="Y36" i="31"/>
  <c r="X36" i="31"/>
  <c r="Z36" i="31" s="1"/>
  <c r="AN33" i="96"/>
  <c r="AI33" i="96"/>
  <c r="X35" i="77"/>
  <c r="Y35" i="77"/>
  <c r="Z35" i="77" s="1"/>
  <c r="AH34" i="79"/>
  <c r="AQ34" i="79" s="1"/>
  <c r="W35" i="40"/>
  <c r="AG34" i="40"/>
  <c r="AP34" i="40" s="1"/>
  <c r="AF34" i="40"/>
  <c r="AO34" i="40" s="1"/>
  <c r="AE34" i="40"/>
  <c r="W33" i="87"/>
  <c r="AG32" i="87"/>
  <c r="AP32" i="87" s="1"/>
  <c r="AE32" i="87"/>
  <c r="AF32" i="87"/>
  <c r="AO32" i="87" s="1"/>
  <c r="AH33" i="92"/>
  <c r="AQ33" i="92" s="1"/>
  <c r="AR33" i="42"/>
  <c r="W36" i="94"/>
  <c r="AE35" i="94"/>
  <c r="AG35" i="94"/>
  <c r="AP35" i="94" s="1"/>
  <c r="AF35" i="94"/>
  <c r="AO35" i="94" s="1"/>
  <c r="AI34" i="35"/>
  <c r="AN34" i="35"/>
  <c r="Y34" i="33"/>
  <c r="Z34" i="33" s="1"/>
  <c r="X34" i="33"/>
  <c r="AH35" i="29"/>
  <c r="AQ35" i="29" s="1"/>
  <c r="AH34" i="41"/>
  <c r="AQ34" i="41" s="1"/>
  <c r="AH35" i="81"/>
  <c r="AQ35" i="81" s="1"/>
  <c r="W36" i="78"/>
  <c r="AG35" i="78"/>
  <c r="AP35" i="78" s="1"/>
  <c r="AF35" i="78"/>
  <c r="AO35" i="78" s="1"/>
  <c r="AE35" i="78"/>
  <c r="AI35" i="47"/>
  <c r="AN35" i="47"/>
  <c r="Z34" i="79"/>
  <c r="AH34" i="34"/>
  <c r="AQ34" i="34" s="1"/>
  <c r="AR35" i="88"/>
  <c r="Y36" i="43"/>
  <c r="X36" i="43"/>
  <c r="Z35" i="28"/>
  <c r="AR35" i="36"/>
  <c r="AR33" i="46"/>
  <c r="AR34" i="29"/>
  <c r="Z33" i="92"/>
  <c r="Y33" i="73"/>
  <c r="X33" i="73"/>
  <c r="Z33" i="73" s="1"/>
  <c r="X35" i="74"/>
  <c r="Z35" i="74" s="1"/>
  <c r="Y35" i="74"/>
  <c r="X37" i="85"/>
  <c r="Y37" i="85"/>
  <c r="Z37" i="85" s="1"/>
  <c r="Y35" i="35"/>
  <c r="X35" i="35"/>
  <c r="AI34" i="77"/>
  <c r="AN34" i="77"/>
  <c r="AI34" i="82"/>
  <c r="AN34" i="82"/>
  <c r="AH35" i="37"/>
  <c r="AQ35" i="37" s="1"/>
  <c r="Y34" i="95"/>
  <c r="X34" i="95"/>
  <c r="AF33" i="86"/>
  <c r="AO33" i="86" s="1"/>
  <c r="AE33" i="86"/>
  <c r="W34" i="86"/>
  <c r="AG33" i="86"/>
  <c r="AP33" i="86" s="1"/>
  <c r="AI34" i="84"/>
  <c r="AN34" i="84"/>
  <c r="AH36" i="88"/>
  <c r="AQ36" i="88" s="1"/>
  <c r="AH34" i="42"/>
  <c r="AQ34" i="42" s="1"/>
  <c r="AH36" i="27"/>
  <c r="AQ36" i="27" s="1"/>
  <c r="Z35" i="37"/>
  <c r="W37" i="30"/>
  <c r="AG36" i="30"/>
  <c r="AP36" i="30" s="1"/>
  <c r="AF36" i="30"/>
  <c r="AO36" i="30" s="1"/>
  <c r="AE36" i="30"/>
  <c r="Y35" i="26"/>
  <c r="Z35" i="26" s="1"/>
  <c r="X35" i="26"/>
  <c r="Z36" i="88"/>
  <c r="AR30" i="91"/>
  <c r="Z34" i="42"/>
  <c r="AR34" i="94"/>
  <c r="W34" i="75"/>
  <c r="AG33" i="75"/>
  <c r="AP33" i="75" s="1"/>
  <c r="AF33" i="75"/>
  <c r="AO33" i="75" s="1"/>
  <c r="AE33" i="75"/>
  <c r="Z36" i="27"/>
  <c r="AR32" i="92"/>
  <c r="AH36" i="36"/>
  <c r="AQ36" i="36" s="1"/>
  <c r="AI32" i="73"/>
  <c r="AN32" i="73"/>
  <c r="AR33" i="41"/>
  <c r="AE35" i="83"/>
  <c r="AF35" i="83"/>
  <c r="AO35" i="83" s="1"/>
  <c r="W36" i="83"/>
  <c r="AG35" i="83"/>
  <c r="AP35" i="83" s="1"/>
  <c r="Y34" i="76"/>
  <c r="X34" i="76"/>
  <c r="AH34" i="46"/>
  <c r="AQ34" i="46" s="1"/>
  <c r="AH33" i="38"/>
  <c r="AQ33" i="38" s="1"/>
  <c r="AR36" i="25"/>
  <c r="W35" i="45"/>
  <c r="AG34" i="45"/>
  <c r="AP34" i="45" s="1"/>
  <c r="AF34" i="45"/>
  <c r="AO34" i="45" s="1"/>
  <c r="AE34" i="45"/>
  <c r="AR34" i="81"/>
  <c r="AH34" i="93"/>
  <c r="AQ34" i="93" s="1"/>
  <c r="AR34" i="37"/>
  <c r="AR31" i="48"/>
  <c r="AE33" i="89"/>
  <c r="AF33" i="89"/>
  <c r="AO33" i="89" s="1"/>
  <c r="AG33" i="89"/>
  <c r="AP33" i="89" s="1"/>
  <c r="W34" i="89"/>
  <c r="Z36" i="44"/>
  <c r="Y36" i="44"/>
  <c r="X36" i="44"/>
  <c r="AN33" i="76"/>
  <c r="AI33" i="76"/>
  <c r="AH37" i="25"/>
  <c r="AQ37" i="25" s="1"/>
  <c r="AR33" i="40"/>
  <c r="AR33" i="79"/>
  <c r="AH31" i="91"/>
  <c r="AQ31" i="91" s="1"/>
  <c r="Z36" i="36"/>
  <c r="AI34" i="74"/>
  <c r="AN34" i="74"/>
  <c r="Y34" i="96"/>
  <c r="X34" i="96"/>
  <c r="Z34" i="96" s="1"/>
  <c r="AI34" i="90"/>
  <c r="AN34" i="90"/>
  <c r="X35" i="82"/>
  <c r="Y35" i="82"/>
  <c r="Z35" i="82" s="1"/>
  <c r="AI33" i="33"/>
  <c r="AN33" i="33"/>
  <c r="AR34" i="83"/>
  <c r="AH32" i="48"/>
  <c r="AQ32" i="48" s="1"/>
  <c r="AI33" i="95"/>
  <c r="AN33" i="95"/>
  <c r="W34" i="32"/>
  <c r="AG33" i="32"/>
  <c r="AP33" i="32" s="1"/>
  <c r="AF33" i="32"/>
  <c r="AO33" i="32" s="1"/>
  <c r="AE33" i="32"/>
  <c r="X35" i="84"/>
  <c r="Y35" i="84"/>
  <c r="X36" i="47"/>
  <c r="Y36" i="47"/>
  <c r="AI34" i="26"/>
  <c r="AN34" i="26"/>
  <c r="AN35" i="43"/>
  <c r="AI35" i="43"/>
  <c r="W35" i="93"/>
  <c r="AG34" i="93"/>
  <c r="AP34" i="93" s="1"/>
  <c r="AE34" i="93"/>
  <c r="AF34" i="93"/>
  <c r="AO34" i="93" s="1"/>
  <c r="AR33" i="34"/>
  <c r="AR32" i="38"/>
  <c r="AH35" i="83"/>
  <c r="AQ35" i="83" s="1"/>
  <c r="W38" i="25"/>
  <c r="AG37" i="25"/>
  <c r="AP37" i="25" s="1"/>
  <c r="AF37" i="25"/>
  <c r="AO37" i="25" s="1"/>
  <c r="AE37" i="25"/>
  <c r="AR34" i="28"/>
  <c r="AH35" i="94"/>
  <c r="AQ35" i="94" s="1"/>
  <c r="AI35" i="31"/>
  <c r="AN35" i="31"/>
  <c r="Z35" i="90"/>
  <c r="Y35" i="90"/>
  <c r="X35" i="90"/>
  <c r="W35" i="33" l="1"/>
  <c r="AG34" i="33"/>
  <c r="AP34" i="33" s="1"/>
  <c r="AF34" i="33"/>
  <c r="AO34" i="33" s="1"/>
  <c r="AE34" i="33"/>
  <c r="W36" i="77"/>
  <c r="AG35" i="77"/>
  <c r="AP35" i="77" s="1"/>
  <c r="AE35" i="77"/>
  <c r="AF35" i="77"/>
  <c r="AO35" i="77" s="1"/>
  <c r="AE34" i="96"/>
  <c r="W35" i="96"/>
  <c r="AG34" i="96"/>
  <c r="AP34" i="96" s="1"/>
  <c r="AF34" i="96"/>
  <c r="AO34" i="96" s="1"/>
  <c r="W34" i="73"/>
  <c r="AG33" i="73"/>
  <c r="AP33" i="73" s="1"/>
  <c r="AF33" i="73"/>
  <c r="AO33" i="73" s="1"/>
  <c r="AE33" i="73"/>
  <c r="W36" i="74"/>
  <c r="AG35" i="74"/>
  <c r="AP35" i="74" s="1"/>
  <c r="AE35" i="74"/>
  <c r="AF35" i="74"/>
  <c r="AO35" i="74" s="1"/>
  <c r="W36" i="82"/>
  <c r="AG35" i="82"/>
  <c r="AP35" i="82" s="1"/>
  <c r="AF35" i="82"/>
  <c r="AO35" i="82" s="1"/>
  <c r="AE35" i="82"/>
  <c r="W36" i="26"/>
  <c r="AG35" i="26"/>
  <c r="AP35" i="26" s="1"/>
  <c r="AE35" i="26"/>
  <c r="AF35" i="26"/>
  <c r="AO35" i="26" s="1"/>
  <c r="AF37" i="85"/>
  <c r="AO37" i="85" s="1"/>
  <c r="W38" i="85"/>
  <c r="AG37" i="85"/>
  <c r="AP37" i="85" s="1"/>
  <c r="AE37" i="85"/>
  <c r="W37" i="31"/>
  <c r="AG36" i="31"/>
  <c r="AP36" i="31" s="1"/>
  <c r="AF36" i="31"/>
  <c r="AO36" i="31" s="1"/>
  <c r="AE36" i="31"/>
  <c r="W37" i="44"/>
  <c r="AG36" i="44"/>
  <c r="AP36" i="44" s="1"/>
  <c r="AF36" i="44"/>
  <c r="AO36" i="44" s="1"/>
  <c r="AE36" i="44"/>
  <c r="AH35" i="90"/>
  <c r="AQ35" i="90" s="1"/>
  <c r="AH36" i="47"/>
  <c r="AQ36" i="47" s="1"/>
  <c r="AR34" i="74"/>
  <c r="AH36" i="44"/>
  <c r="AQ36" i="44" s="1"/>
  <c r="AH34" i="76"/>
  <c r="AQ34" i="76" s="1"/>
  <c r="AN37" i="25"/>
  <c r="AI37" i="25"/>
  <c r="AR35" i="43"/>
  <c r="Z36" i="47"/>
  <c r="AR34" i="90"/>
  <c r="AE36" i="36"/>
  <c r="AF36" i="36"/>
  <c r="AO36" i="36" s="1"/>
  <c r="W37" i="36"/>
  <c r="AG36" i="36"/>
  <c r="AP36" i="36" s="1"/>
  <c r="AI33" i="89"/>
  <c r="AN33" i="89"/>
  <c r="AN34" i="45"/>
  <c r="AI34" i="45"/>
  <c r="Z34" i="76"/>
  <c r="AI35" i="83"/>
  <c r="AN35" i="83"/>
  <c r="W37" i="27"/>
  <c r="AG36" i="27"/>
  <c r="AP36" i="27" s="1"/>
  <c r="AF36" i="27"/>
  <c r="AO36" i="27" s="1"/>
  <c r="AE36" i="27"/>
  <c r="AH35" i="26"/>
  <c r="AQ35" i="26" s="1"/>
  <c r="Y37" i="30"/>
  <c r="Z37" i="30" s="1"/>
  <c r="X37" i="30"/>
  <c r="AR34" i="77"/>
  <c r="AH34" i="33"/>
  <c r="AQ34" i="33" s="1"/>
  <c r="AI32" i="87"/>
  <c r="AN32" i="87"/>
  <c r="AN33" i="80"/>
  <c r="AI33" i="80"/>
  <c r="AI35" i="81"/>
  <c r="AN35" i="81"/>
  <c r="AN31" i="91"/>
  <c r="AI31" i="91"/>
  <c r="X35" i="46"/>
  <c r="Z35" i="46" s="1"/>
  <c r="Y35" i="46"/>
  <c r="Y34" i="32"/>
  <c r="X34" i="32"/>
  <c r="AR34" i="84"/>
  <c r="AH34" i="95"/>
  <c r="AQ34" i="95" s="1"/>
  <c r="AH35" i="35"/>
  <c r="AQ35" i="35" s="1"/>
  <c r="W35" i="79"/>
  <c r="AG34" i="79"/>
  <c r="AP34" i="79" s="1"/>
  <c r="AF34" i="79"/>
  <c r="AO34" i="79" s="1"/>
  <c r="AE34" i="79"/>
  <c r="AI32" i="48"/>
  <c r="AN32" i="48"/>
  <c r="AI34" i="93"/>
  <c r="AN34" i="93"/>
  <c r="AH35" i="84"/>
  <c r="AQ35" i="84" s="1"/>
  <c r="AN33" i="75"/>
  <c r="AI33" i="75"/>
  <c r="W35" i="42"/>
  <c r="AG34" i="42"/>
  <c r="AP34" i="42" s="1"/>
  <c r="AF34" i="42"/>
  <c r="AO34" i="42" s="1"/>
  <c r="AE34" i="42"/>
  <c r="W36" i="37"/>
  <c r="AG35" i="37"/>
  <c r="AP35" i="37" s="1"/>
  <c r="AF35" i="37"/>
  <c r="AO35" i="37" s="1"/>
  <c r="AE35" i="37"/>
  <c r="X36" i="78"/>
  <c r="Y36" i="78"/>
  <c r="Z36" i="94"/>
  <c r="X36" i="94"/>
  <c r="Y36" i="94"/>
  <c r="X35" i="40"/>
  <c r="Y35" i="40"/>
  <c r="Z35" i="39"/>
  <c r="X35" i="39"/>
  <c r="Y35" i="39"/>
  <c r="AI34" i="41"/>
  <c r="AN34" i="41"/>
  <c r="AN34" i="34"/>
  <c r="AI34" i="34"/>
  <c r="X34" i="38"/>
  <c r="Z34" i="38" s="1"/>
  <c r="Y34" i="38"/>
  <c r="AR35" i="31"/>
  <c r="Y38" i="25"/>
  <c r="X38" i="25"/>
  <c r="Z38" i="25" s="1"/>
  <c r="AR34" i="26"/>
  <c r="Z35" i="84"/>
  <c r="AH35" i="82"/>
  <c r="AQ35" i="82" s="1"/>
  <c r="AR33" i="76"/>
  <c r="X36" i="83"/>
  <c r="Z36" i="83" s="1"/>
  <c r="Y36" i="83"/>
  <c r="AI36" i="30"/>
  <c r="AN36" i="30"/>
  <c r="Z34" i="95"/>
  <c r="Z35" i="35"/>
  <c r="AH36" i="43"/>
  <c r="AQ36" i="43" s="1"/>
  <c r="AR35" i="47"/>
  <c r="Y33" i="87"/>
  <c r="X33" i="87"/>
  <c r="AH35" i="77"/>
  <c r="AQ35" i="77" s="1"/>
  <c r="AI34" i="39"/>
  <c r="AN34" i="39"/>
  <c r="Y34" i="80"/>
  <c r="Z34" i="80" s="1"/>
  <c r="X34" i="80"/>
  <c r="Y36" i="81"/>
  <c r="X36" i="81"/>
  <c r="X32" i="91"/>
  <c r="Z32" i="91" s="1"/>
  <c r="Y32" i="91"/>
  <c r="AI34" i="46"/>
  <c r="AN34" i="46"/>
  <c r="Z36" i="29"/>
  <c r="X36" i="29"/>
  <c r="Y36" i="29"/>
  <c r="AF35" i="90"/>
  <c r="AO35" i="90" s="1"/>
  <c r="AE35" i="90"/>
  <c r="W36" i="90"/>
  <c r="AG35" i="90"/>
  <c r="AP35" i="90" s="1"/>
  <c r="AR33" i="33"/>
  <c r="AH34" i="96"/>
  <c r="AQ34" i="96" s="1"/>
  <c r="AE33" i="92"/>
  <c r="AF33" i="92"/>
  <c r="AO33" i="92" s="1"/>
  <c r="W34" i="92"/>
  <c r="AG33" i="92"/>
  <c r="AP33" i="92" s="1"/>
  <c r="AI35" i="94"/>
  <c r="AN35" i="94"/>
  <c r="AH36" i="31"/>
  <c r="AQ36" i="31" s="1"/>
  <c r="AR35" i="44"/>
  <c r="Y34" i="89"/>
  <c r="Z34" i="89" s="1"/>
  <c r="X34" i="89"/>
  <c r="AH35" i="74"/>
  <c r="AQ35" i="74" s="1"/>
  <c r="AE35" i="28"/>
  <c r="AF35" i="28"/>
  <c r="AO35" i="28" s="1"/>
  <c r="W36" i="28"/>
  <c r="AG35" i="28"/>
  <c r="AP35" i="28" s="1"/>
  <c r="Z35" i="93"/>
  <c r="Y35" i="93"/>
  <c r="X35" i="93"/>
  <c r="AI33" i="32"/>
  <c r="AN33" i="32"/>
  <c r="AR33" i="95"/>
  <c r="Y35" i="45"/>
  <c r="Z35" i="45" s="1"/>
  <c r="X35" i="45"/>
  <c r="AR32" i="73"/>
  <c r="Z34" i="86"/>
  <c r="Y34" i="86"/>
  <c r="X34" i="86"/>
  <c r="AR34" i="82"/>
  <c r="AH33" i="73"/>
  <c r="AQ33" i="73" s="1"/>
  <c r="AR34" i="35"/>
  <c r="Z34" i="75"/>
  <c r="X34" i="75"/>
  <c r="Y34" i="75"/>
  <c r="W37" i="88"/>
  <c r="AG36" i="88"/>
  <c r="AP36" i="88" s="1"/>
  <c r="AF36" i="88"/>
  <c r="AO36" i="88" s="1"/>
  <c r="AE36" i="88"/>
  <c r="AN33" i="86"/>
  <c r="AI33" i="86"/>
  <c r="AH37" i="85"/>
  <c r="AQ37" i="85" s="1"/>
  <c r="Z36" i="43"/>
  <c r="AN35" i="78"/>
  <c r="AI35" i="78"/>
  <c r="AN34" i="40"/>
  <c r="AI34" i="40"/>
  <c r="AR33" i="96"/>
  <c r="AR36" i="85"/>
  <c r="Z35" i="41"/>
  <c r="X35" i="41"/>
  <c r="Y35" i="41"/>
  <c r="X35" i="34"/>
  <c r="Y35" i="34"/>
  <c r="Z33" i="48"/>
  <c r="X33" i="48"/>
  <c r="Y33" i="48"/>
  <c r="AI35" i="29"/>
  <c r="AN35" i="29"/>
  <c r="AI33" i="38"/>
  <c r="AN33" i="38"/>
  <c r="AF35" i="45" l="1"/>
  <c r="AO35" i="45" s="1"/>
  <c r="AE35" i="45"/>
  <c r="W36" i="45"/>
  <c r="AG35" i="45"/>
  <c r="AP35" i="45" s="1"/>
  <c r="W35" i="38"/>
  <c r="AG34" i="38"/>
  <c r="AP34" i="38" s="1"/>
  <c r="AF34" i="38"/>
  <c r="AO34" i="38" s="1"/>
  <c r="AE34" i="38"/>
  <c r="W35" i="89"/>
  <c r="AG34" i="89"/>
  <c r="AP34" i="89" s="1"/>
  <c r="AF34" i="89"/>
  <c r="AO34" i="89" s="1"/>
  <c r="AE34" i="89"/>
  <c r="AF34" i="80"/>
  <c r="AO34" i="80" s="1"/>
  <c r="AE34" i="80"/>
  <c r="W35" i="80"/>
  <c r="AG34" i="80"/>
  <c r="AP34" i="80" s="1"/>
  <c r="AE38" i="25"/>
  <c r="W39" i="25"/>
  <c r="AF38" i="25"/>
  <c r="AO38" i="25" s="1"/>
  <c r="AG38" i="25"/>
  <c r="AP38" i="25" s="1"/>
  <c r="W37" i="83"/>
  <c r="AG36" i="83"/>
  <c r="AP36" i="83" s="1"/>
  <c r="AF36" i="83"/>
  <c r="AO36" i="83" s="1"/>
  <c r="AE36" i="83"/>
  <c r="AF32" i="91"/>
  <c r="AO32" i="91" s="1"/>
  <c r="AE32" i="91"/>
  <c r="W33" i="91"/>
  <c r="AG32" i="91"/>
  <c r="AP32" i="91" s="1"/>
  <c r="W36" i="46"/>
  <c r="AG35" i="46"/>
  <c r="AP35" i="46" s="1"/>
  <c r="AF35" i="46"/>
  <c r="AO35" i="46" s="1"/>
  <c r="AE35" i="46"/>
  <c r="W38" i="30"/>
  <c r="AG37" i="30"/>
  <c r="AP37" i="30" s="1"/>
  <c r="AF37" i="30"/>
  <c r="AO37" i="30" s="1"/>
  <c r="AE37" i="30"/>
  <c r="W34" i="48"/>
  <c r="AG33" i="48"/>
  <c r="AP33" i="48" s="1"/>
  <c r="AF33" i="48"/>
  <c r="AO33" i="48" s="1"/>
  <c r="AE33" i="48"/>
  <c r="X34" i="92"/>
  <c r="Y34" i="92"/>
  <c r="W37" i="29"/>
  <c r="AG36" i="29"/>
  <c r="AP36" i="29" s="1"/>
  <c r="AE36" i="29"/>
  <c r="AF36" i="29"/>
  <c r="AO36" i="29" s="1"/>
  <c r="AH33" i="48"/>
  <c r="AQ33" i="48" s="1"/>
  <c r="AH35" i="41"/>
  <c r="AQ35" i="41" s="1"/>
  <c r="AR34" i="40"/>
  <c r="AI36" i="88"/>
  <c r="AN36" i="88"/>
  <c r="AH34" i="75"/>
  <c r="AQ34" i="75" s="1"/>
  <c r="AI35" i="28"/>
  <c r="AN35" i="28"/>
  <c r="AH34" i="89"/>
  <c r="AQ34" i="89" s="1"/>
  <c r="AH36" i="29"/>
  <c r="AQ36" i="29" s="1"/>
  <c r="W36" i="35"/>
  <c r="AG35" i="35"/>
  <c r="AP35" i="35" s="1"/>
  <c r="AF35" i="35"/>
  <c r="AO35" i="35" s="1"/>
  <c r="AE35" i="35"/>
  <c r="AH35" i="39"/>
  <c r="AQ35" i="39" s="1"/>
  <c r="AH36" i="94"/>
  <c r="AQ36" i="94" s="1"/>
  <c r="AN35" i="37"/>
  <c r="AI35" i="37"/>
  <c r="AI36" i="27"/>
  <c r="AN36" i="27"/>
  <c r="AR35" i="83"/>
  <c r="AN35" i="82"/>
  <c r="AI35" i="82"/>
  <c r="AI35" i="74"/>
  <c r="AN35" i="74"/>
  <c r="X35" i="96"/>
  <c r="Y35" i="96"/>
  <c r="W36" i="93"/>
  <c r="AG35" i="93"/>
  <c r="AP35" i="93" s="1"/>
  <c r="AF35" i="93"/>
  <c r="AO35" i="93" s="1"/>
  <c r="AE35" i="93"/>
  <c r="AH36" i="81"/>
  <c r="AQ36" i="81" s="1"/>
  <c r="W37" i="94"/>
  <c r="AG36" i="94"/>
  <c r="AP36" i="94" s="1"/>
  <c r="AF36" i="94"/>
  <c r="AO36" i="94" s="1"/>
  <c r="AE36" i="94"/>
  <c r="AH33" i="87"/>
  <c r="AQ33" i="87" s="1"/>
  <c r="AR34" i="45"/>
  <c r="AN37" i="85"/>
  <c r="AI37" i="85"/>
  <c r="AI35" i="26"/>
  <c r="AN35" i="26"/>
  <c r="Y36" i="74"/>
  <c r="X36" i="74"/>
  <c r="Z36" i="74" s="1"/>
  <c r="Y34" i="73"/>
  <c r="X34" i="73"/>
  <c r="Z34" i="73" s="1"/>
  <c r="AF34" i="75"/>
  <c r="AO34" i="75" s="1"/>
  <c r="AE34" i="75"/>
  <c r="AG34" i="75"/>
  <c r="AP34" i="75" s="1"/>
  <c r="W35" i="75"/>
  <c r="AE34" i="86"/>
  <c r="AF34" i="86"/>
  <c r="AO34" i="86" s="1"/>
  <c r="W35" i="86"/>
  <c r="AG34" i="86"/>
  <c r="AP34" i="86" s="1"/>
  <c r="W35" i="95"/>
  <c r="AG34" i="95"/>
  <c r="AP34" i="95" s="1"/>
  <c r="AF34" i="95"/>
  <c r="AO34" i="95" s="1"/>
  <c r="AE34" i="95"/>
  <c r="AR34" i="34"/>
  <c r="AR32" i="48"/>
  <c r="AH34" i="32"/>
  <c r="AQ34" i="32" s="1"/>
  <c r="AR31" i="91"/>
  <c r="AE34" i="76"/>
  <c r="W35" i="76"/>
  <c r="AG34" i="76"/>
  <c r="AP34" i="76" s="1"/>
  <c r="AF34" i="76"/>
  <c r="AO34" i="76" s="1"/>
  <c r="Y37" i="36"/>
  <c r="X37" i="36"/>
  <c r="W37" i="47"/>
  <c r="AG36" i="47"/>
  <c r="AP36" i="47" s="1"/>
  <c r="AF36" i="47"/>
  <c r="AO36" i="47" s="1"/>
  <c r="AE36" i="47"/>
  <c r="AR35" i="78"/>
  <c r="Z36" i="90"/>
  <c r="X36" i="90"/>
  <c r="Y36" i="90"/>
  <c r="AR34" i="39"/>
  <c r="X35" i="42"/>
  <c r="Y35" i="42"/>
  <c r="AI34" i="79"/>
  <c r="AN34" i="79"/>
  <c r="AR32" i="87"/>
  <c r="Z36" i="28"/>
  <c r="Y36" i="28"/>
  <c r="X36" i="28"/>
  <c r="AN35" i="90"/>
  <c r="AI35" i="90"/>
  <c r="AR34" i="46"/>
  <c r="Z36" i="81"/>
  <c r="AH36" i="78"/>
  <c r="AQ36" i="78" s="1"/>
  <c r="Z34" i="32"/>
  <c r="X37" i="27"/>
  <c r="Y37" i="27"/>
  <c r="AN36" i="31"/>
  <c r="AI36" i="31"/>
  <c r="AI35" i="77"/>
  <c r="AN35" i="77"/>
  <c r="W36" i="41"/>
  <c r="AG35" i="41"/>
  <c r="AP35" i="41" s="1"/>
  <c r="AF35" i="41"/>
  <c r="AO35" i="41" s="1"/>
  <c r="AE35" i="41"/>
  <c r="W36" i="39"/>
  <c r="AG35" i="39"/>
  <c r="AP35" i="39" s="1"/>
  <c r="AE35" i="39"/>
  <c r="AF35" i="39"/>
  <c r="AO35" i="39" s="1"/>
  <c r="X37" i="44"/>
  <c r="Y37" i="44"/>
  <c r="Z37" i="44" s="1"/>
  <c r="Y37" i="31"/>
  <c r="X37" i="31"/>
  <c r="Z37" i="31" s="1"/>
  <c r="AI34" i="96"/>
  <c r="AN34" i="96"/>
  <c r="AR33" i="38"/>
  <c r="W36" i="84"/>
  <c r="AG35" i="84"/>
  <c r="AP35" i="84" s="1"/>
  <c r="AE35" i="84"/>
  <c r="AF35" i="84"/>
  <c r="AO35" i="84" s="1"/>
  <c r="AH35" i="34"/>
  <c r="AQ35" i="34" s="1"/>
  <c r="Y37" i="88"/>
  <c r="X37" i="88"/>
  <c r="AR36" i="30"/>
  <c r="AH35" i="40"/>
  <c r="AQ35" i="40" s="1"/>
  <c r="Y36" i="37"/>
  <c r="X36" i="37"/>
  <c r="Z36" i="37" s="1"/>
  <c r="AR33" i="75"/>
  <c r="AR35" i="29"/>
  <c r="Z35" i="34"/>
  <c r="AF36" i="43"/>
  <c r="AO36" i="43" s="1"/>
  <c r="AE36" i="43"/>
  <c r="W37" i="43"/>
  <c r="AG36" i="43"/>
  <c r="AP36" i="43" s="1"/>
  <c r="AR33" i="86"/>
  <c r="AH35" i="45"/>
  <c r="AQ35" i="45" s="1"/>
  <c r="AR33" i="32"/>
  <c r="AI33" i="92"/>
  <c r="AN33" i="92"/>
  <c r="AH34" i="80"/>
  <c r="AQ34" i="80" s="1"/>
  <c r="Z33" i="87"/>
  <c r="AR34" i="41"/>
  <c r="Z35" i="40"/>
  <c r="Z36" i="78"/>
  <c r="AR35" i="81"/>
  <c r="AH37" i="30"/>
  <c r="AQ37" i="30" s="1"/>
  <c r="AI36" i="36"/>
  <c r="AN36" i="36"/>
  <c r="AR37" i="25"/>
  <c r="AI36" i="44"/>
  <c r="AN36" i="44"/>
  <c r="Z36" i="26"/>
  <c r="Y36" i="26"/>
  <c r="X36" i="26"/>
  <c r="Y36" i="82"/>
  <c r="X36" i="82"/>
  <c r="AN33" i="73"/>
  <c r="AI33" i="73"/>
  <c r="AN34" i="33"/>
  <c r="AI34" i="33"/>
  <c r="AH34" i="86"/>
  <c r="AQ34" i="86" s="1"/>
  <c r="AH35" i="93"/>
  <c r="AQ35" i="93" s="1"/>
  <c r="AR35" i="94"/>
  <c r="AH32" i="91"/>
  <c r="AQ32" i="91" s="1"/>
  <c r="AH36" i="83"/>
  <c r="AQ36" i="83" s="1"/>
  <c r="AH38" i="25"/>
  <c r="AQ38" i="25" s="1"/>
  <c r="AH34" i="38"/>
  <c r="AQ34" i="38" s="1"/>
  <c r="AN34" i="42"/>
  <c r="AI34" i="42"/>
  <c r="AR34" i="93"/>
  <c r="X35" i="79"/>
  <c r="Y35" i="79"/>
  <c r="AH35" i="46"/>
  <c r="AQ35" i="46" s="1"/>
  <c r="AR33" i="80"/>
  <c r="AR33" i="89"/>
  <c r="Y38" i="85"/>
  <c r="X38" i="85"/>
  <c r="Z38" i="85" s="1"/>
  <c r="Y36" i="77"/>
  <c r="X36" i="77"/>
  <c r="Z36" i="77" s="1"/>
  <c r="X35" i="33"/>
  <c r="Y35" i="33"/>
  <c r="W37" i="77" l="1"/>
  <c r="AG36" i="77"/>
  <c r="AP36" i="77" s="1"/>
  <c r="AF36" i="77"/>
  <c r="AO36" i="77" s="1"/>
  <c r="AE36" i="77"/>
  <c r="W37" i="74"/>
  <c r="AG36" i="74"/>
  <c r="AP36" i="74" s="1"/>
  <c r="AF36" i="74"/>
  <c r="AO36" i="74" s="1"/>
  <c r="AE36" i="74"/>
  <c r="W38" i="44"/>
  <c r="AG37" i="44"/>
  <c r="AP37" i="44" s="1"/>
  <c r="AF37" i="44"/>
  <c r="AO37" i="44" s="1"/>
  <c r="AE37" i="44"/>
  <c r="AF37" i="31"/>
  <c r="AO37" i="31" s="1"/>
  <c r="AE37" i="31"/>
  <c r="AG37" i="31"/>
  <c r="AP37" i="31" s="1"/>
  <c r="W38" i="31"/>
  <c r="AF34" i="73"/>
  <c r="AO34" i="73" s="1"/>
  <c r="AE34" i="73"/>
  <c r="W35" i="73"/>
  <c r="AG34" i="73"/>
  <c r="AP34" i="73" s="1"/>
  <c r="AE38" i="85"/>
  <c r="AG38" i="85"/>
  <c r="AP38" i="85" s="1"/>
  <c r="AF38" i="85"/>
  <c r="AO38" i="85" s="1"/>
  <c r="W39" i="85"/>
  <c r="AF36" i="37"/>
  <c r="AO36" i="37" s="1"/>
  <c r="AE36" i="37"/>
  <c r="W37" i="37"/>
  <c r="AG36" i="37"/>
  <c r="AP36" i="37" s="1"/>
  <c r="AR34" i="42"/>
  <c r="AR33" i="73"/>
  <c r="AR34" i="96"/>
  <c r="AR35" i="77"/>
  <c r="W35" i="32"/>
  <c r="AG34" i="32"/>
  <c r="AP34" i="32" s="1"/>
  <c r="AF34" i="32"/>
  <c r="AO34" i="32" s="1"/>
  <c r="AE34" i="32"/>
  <c r="W37" i="81"/>
  <c r="AG36" i="81"/>
  <c r="AP36" i="81" s="1"/>
  <c r="AF36" i="81"/>
  <c r="AO36" i="81" s="1"/>
  <c r="AE36" i="81"/>
  <c r="AH36" i="90"/>
  <c r="AQ36" i="90" s="1"/>
  <c r="AI34" i="86"/>
  <c r="AN34" i="86"/>
  <c r="Y36" i="35"/>
  <c r="X36" i="35"/>
  <c r="AR35" i="28"/>
  <c r="Z36" i="46"/>
  <c r="Y36" i="46"/>
  <c r="X36" i="46"/>
  <c r="AI36" i="83"/>
  <c r="AN36" i="83"/>
  <c r="Z35" i="89"/>
  <c r="Y35" i="89"/>
  <c r="X35" i="89"/>
  <c r="AF36" i="90"/>
  <c r="AO36" i="90" s="1"/>
  <c r="AG36" i="90"/>
  <c r="AP36" i="90" s="1"/>
  <c r="AE36" i="90"/>
  <c r="W37" i="90"/>
  <c r="X35" i="95"/>
  <c r="Y35" i="95"/>
  <c r="Y39" i="25"/>
  <c r="Z39" i="25" s="1"/>
  <c r="X39" i="25"/>
  <c r="AH36" i="82"/>
  <c r="AQ36" i="82" s="1"/>
  <c r="Z35" i="75"/>
  <c r="X35" i="75"/>
  <c r="Y35" i="75"/>
  <c r="AR35" i="26"/>
  <c r="Z36" i="93"/>
  <c r="X36" i="93"/>
  <c r="Y36" i="93"/>
  <c r="AR35" i="82"/>
  <c r="AR35" i="37"/>
  <c r="AH34" i="92"/>
  <c r="AQ34" i="92" s="1"/>
  <c r="Z33" i="91"/>
  <c r="X33" i="91"/>
  <c r="Y33" i="91"/>
  <c r="AI34" i="38"/>
  <c r="AN34" i="38"/>
  <c r="X36" i="45"/>
  <c r="Z36" i="45" s="1"/>
  <c r="Y36" i="45"/>
  <c r="W37" i="26"/>
  <c r="AG36" i="26"/>
  <c r="AP36" i="26" s="1"/>
  <c r="AF36" i="26"/>
  <c r="AO36" i="26" s="1"/>
  <c r="AE36" i="26"/>
  <c r="Z37" i="43"/>
  <c r="Y37" i="43"/>
  <c r="X37" i="43"/>
  <c r="AN36" i="94"/>
  <c r="AI36" i="94"/>
  <c r="AR36" i="27"/>
  <c r="AH35" i="33"/>
  <c r="AQ35" i="33" s="1"/>
  <c r="AH35" i="79"/>
  <c r="AQ35" i="79" s="1"/>
  <c r="AR33" i="92"/>
  <c r="AN35" i="35"/>
  <c r="AI35" i="35"/>
  <c r="Z35" i="33"/>
  <c r="Z35" i="79"/>
  <c r="AR36" i="44"/>
  <c r="AE36" i="78"/>
  <c r="W37" i="78"/>
  <c r="AG36" i="78"/>
  <c r="AP36" i="78" s="1"/>
  <c r="AF36" i="78"/>
  <c r="AO36" i="78" s="1"/>
  <c r="AI36" i="43"/>
  <c r="AN36" i="43"/>
  <c r="AN35" i="39"/>
  <c r="AI35" i="39"/>
  <c r="AR35" i="90"/>
  <c r="AH37" i="36"/>
  <c r="AQ37" i="36" s="1"/>
  <c r="AR37" i="85"/>
  <c r="AI36" i="29"/>
  <c r="AN36" i="29"/>
  <c r="Z34" i="92"/>
  <c r="AN35" i="46"/>
  <c r="AI35" i="46"/>
  <c r="Y37" i="83"/>
  <c r="X37" i="83"/>
  <c r="Z37" i="83" s="1"/>
  <c r="AI38" i="25"/>
  <c r="AN38" i="25"/>
  <c r="AI34" i="89"/>
  <c r="AN34" i="89"/>
  <c r="AH38" i="85"/>
  <c r="AQ38" i="85" s="1"/>
  <c r="AF33" i="87"/>
  <c r="AO33" i="87" s="1"/>
  <c r="AE33" i="87"/>
  <c r="AG33" i="87"/>
  <c r="AP33" i="87" s="1"/>
  <c r="W34" i="87"/>
  <c r="Z36" i="84"/>
  <c r="X36" i="84"/>
  <c r="Y36" i="84"/>
  <c r="AN35" i="41"/>
  <c r="AI35" i="41"/>
  <c r="AH34" i="73"/>
  <c r="AQ34" i="73" s="1"/>
  <c r="AH37" i="88"/>
  <c r="AQ37" i="88" s="1"/>
  <c r="AR34" i="33"/>
  <c r="Z36" i="82"/>
  <c r="AH36" i="37"/>
  <c r="AQ36" i="37" s="1"/>
  <c r="Z37" i="88"/>
  <c r="AI34" i="76"/>
  <c r="AN34" i="76"/>
  <c r="AI34" i="95"/>
  <c r="AN34" i="95"/>
  <c r="Y35" i="86"/>
  <c r="X35" i="86"/>
  <c r="Z35" i="86" s="1"/>
  <c r="AH36" i="74"/>
  <c r="AQ36" i="74" s="1"/>
  <c r="Z37" i="94"/>
  <c r="Y37" i="94"/>
  <c r="X37" i="94"/>
  <c r="AH35" i="96"/>
  <c r="AQ35" i="96" s="1"/>
  <c r="AI33" i="48"/>
  <c r="AN33" i="48"/>
  <c r="AN37" i="30"/>
  <c r="AI37" i="30"/>
  <c r="AI32" i="91"/>
  <c r="AN32" i="91"/>
  <c r="AN35" i="45"/>
  <c r="AI35" i="45"/>
  <c r="AR36" i="36"/>
  <c r="AH37" i="31"/>
  <c r="AQ37" i="31" s="1"/>
  <c r="AR36" i="31"/>
  <c r="W37" i="28"/>
  <c r="AG36" i="28"/>
  <c r="AP36" i="28" s="1"/>
  <c r="AF36" i="28"/>
  <c r="AO36" i="28" s="1"/>
  <c r="AE36" i="28"/>
  <c r="AH35" i="42"/>
  <c r="AQ35" i="42" s="1"/>
  <c r="AR35" i="74"/>
  <c r="AR36" i="88"/>
  <c r="X34" i="48"/>
  <c r="Y34" i="48"/>
  <c r="Z38" i="30"/>
  <c r="Y38" i="30"/>
  <c r="X38" i="30"/>
  <c r="AI34" i="80"/>
  <c r="AN34" i="80"/>
  <c r="Z35" i="42"/>
  <c r="Z37" i="47"/>
  <c r="Y37" i="47"/>
  <c r="X37" i="47"/>
  <c r="X35" i="76"/>
  <c r="Y35" i="76"/>
  <c r="AH36" i="77"/>
  <c r="AQ36" i="77" s="1"/>
  <c r="AF35" i="40"/>
  <c r="AO35" i="40" s="1"/>
  <c r="AE35" i="40"/>
  <c r="W36" i="40"/>
  <c r="AG35" i="40"/>
  <c r="AP35" i="40" s="1"/>
  <c r="Y36" i="41"/>
  <c r="X36" i="41"/>
  <c r="AH37" i="27"/>
  <c r="AQ37" i="27" s="1"/>
  <c r="AH36" i="26"/>
  <c r="AQ36" i="26" s="1"/>
  <c r="AE35" i="34"/>
  <c r="AF35" i="34"/>
  <c r="AO35" i="34" s="1"/>
  <c r="AG35" i="34"/>
  <c r="AP35" i="34" s="1"/>
  <c r="W36" i="34"/>
  <c r="AI35" i="84"/>
  <c r="AN35" i="84"/>
  <c r="AH37" i="44"/>
  <c r="AQ37" i="44" s="1"/>
  <c r="X36" i="39"/>
  <c r="Y36" i="39"/>
  <c r="Z37" i="27"/>
  <c r="AH36" i="28"/>
  <c r="AQ36" i="28" s="1"/>
  <c r="AR34" i="79"/>
  <c r="AN36" i="47"/>
  <c r="AI36" i="47"/>
  <c r="Z37" i="36"/>
  <c r="AI34" i="75"/>
  <c r="AN34" i="75"/>
  <c r="AN35" i="93"/>
  <c r="AI35" i="93"/>
  <c r="Z35" i="96"/>
  <c r="Z37" i="29"/>
  <c r="Y37" i="29"/>
  <c r="X37" i="29"/>
  <c r="X35" i="80"/>
  <c r="Z35" i="80" s="1"/>
  <c r="Y35" i="80"/>
  <c r="Z35" i="38"/>
  <c r="Y35" i="38"/>
  <c r="X35" i="38"/>
  <c r="W36" i="86" l="1"/>
  <c r="AG35" i="86"/>
  <c r="AP35" i="86" s="1"/>
  <c r="AF35" i="86"/>
  <c r="AO35" i="86" s="1"/>
  <c r="AE35" i="86"/>
  <c r="W38" i="83"/>
  <c r="AG37" i="83"/>
  <c r="AP37" i="83" s="1"/>
  <c r="AF37" i="83"/>
  <c r="AO37" i="83" s="1"/>
  <c r="AE37" i="83"/>
  <c r="W36" i="80"/>
  <c r="AG35" i="80"/>
  <c r="AP35" i="80" s="1"/>
  <c r="AF35" i="80"/>
  <c r="AO35" i="80" s="1"/>
  <c r="AE35" i="80"/>
  <c r="AF36" i="45"/>
  <c r="AO36" i="45" s="1"/>
  <c r="AE36" i="45"/>
  <c r="AG36" i="45"/>
  <c r="AP36" i="45" s="1"/>
  <c r="W37" i="45"/>
  <c r="W40" i="25"/>
  <c r="AG39" i="25"/>
  <c r="AP39" i="25" s="1"/>
  <c r="AE39" i="25"/>
  <c r="AF39" i="25"/>
  <c r="AO39" i="25" s="1"/>
  <c r="W38" i="36"/>
  <c r="AG37" i="36"/>
  <c r="AP37" i="36" s="1"/>
  <c r="AF37" i="36"/>
  <c r="AO37" i="36" s="1"/>
  <c r="AE37" i="36"/>
  <c r="AI35" i="40"/>
  <c r="AN35" i="40"/>
  <c r="AE38" i="30"/>
  <c r="AF38" i="30"/>
  <c r="AO38" i="30" s="1"/>
  <c r="W39" i="30"/>
  <c r="AG38" i="30"/>
  <c r="AP38" i="30" s="1"/>
  <c r="AR32" i="91"/>
  <c r="AF37" i="94"/>
  <c r="AO37" i="94" s="1"/>
  <c r="AE37" i="94"/>
  <c r="W38" i="94"/>
  <c r="AG37" i="94"/>
  <c r="AP37" i="94" s="1"/>
  <c r="Y35" i="73"/>
  <c r="X35" i="73"/>
  <c r="AI36" i="28"/>
  <c r="AN36" i="28"/>
  <c r="AR37" i="30"/>
  <c r="AH34" i="48"/>
  <c r="AQ34" i="48" s="1"/>
  <c r="AR34" i="75"/>
  <c r="AH36" i="84"/>
  <c r="AQ36" i="84" s="1"/>
  <c r="AR36" i="43"/>
  <c r="W38" i="43"/>
  <c r="AG37" i="43"/>
  <c r="AP37" i="43" s="1"/>
  <c r="AE37" i="43"/>
  <c r="AF37" i="43"/>
  <c r="AO37" i="43" s="1"/>
  <c r="AH33" i="91"/>
  <c r="AQ33" i="91" s="1"/>
  <c r="AH36" i="93"/>
  <c r="AQ36" i="93" s="1"/>
  <c r="AF35" i="75"/>
  <c r="AO35" i="75" s="1"/>
  <c r="W36" i="75"/>
  <c r="AG35" i="75"/>
  <c r="AP35" i="75" s="1"/>
  <c r="AE35" i="75"/>
  <c r="AH39" i="25"/>
  <c r="AQ39" i="25" s="1"/>
  <c r="AE36" i="46"/>
  <c r="W37" i="46"/>
  <c r="AG36" i="46"/>
  <c r="AP36" i="46" s="1"/>
  <c r="AF36" i="46"/>
  <c r="AO36" i="46" s="1"/>
  <c r="Z37" i="74"/>
  <c r="Y37" i="74"/>
  <c r="X37" i="74"/>
  <c r="W37" i="84"/>
  <c r="AG36" i="84"/>
  <c r="AP36" i="84" s="1"/>
  <c r="AF36" i="84"/>
  <c r="AO36" i="84" s="1"/>
  <c r="AE36" i="84"/>
  <c r="AR34" i="89"/>
  <c r="W36" i="89"/>
  <c r="AG35" i="89"/>
  <c r="AP35" i="89" s="1"/>
  <c r="AF35" i="89"/>
  <c r="AO35" i="89" s="1"/>
  <c r="AE35" i="89"/>
  <c r="AR34" i="86"/>
  <c r="Z39" i="85"/>
  <c r="Y39" i="85"/>
  <c r="X39" i="85"/>
  <c r="X34" i="87"/>
  <c r="Y34" i="87"/>
  <c r="W36" i="79"/>
  <c r="AG35" i="79"/>
  <c r="AP35" i="79" s="1"/>
  <c r="AF35" i="79"/>
  <c r="AO35" i="79" s="1"/>
  <c r="AE35" i="79"/>
  <c r="AR36" i="94"/>
  <c r="AN36" i="26"/>
  <c r="AI36" i="26"/>
  <c r="AI36" i="90"/>
  <c r="AN36" i="90"/>
  <c r="X37" i="37"/>
  <c r="Y37" i="37"/>
  <c r="AN34" i="73"/>
  <c r="AI34" i="73"/>
  <c r="AN36" i="77"/>
  <c r="AI36" i="77"/>
  <c r="AH36" i="41"/>
  <c r="AQ36" i="41" s="1"/>
  <c r="AH36" i="45"/>
  <c r="AQ36" i="45" s="1"/>
  <c r="AF36" i="93"/>
  <c r="AO36" i="93" s="1"/>
  <c r="AE36" i="93"/>
  <c r="W37" i="93"/>
  <c r="AG36" i="93"/>
  <c r="AP36" i="93" s="1"/>
  <c r="X37" i="90"/>
  <c r="Y37" i="90"/>
  <c r="AI36" i="81"/>
  <c r="AN36" i="81"/>
  <c r="AN34" i="32"/>
  <c r="AI34" i="32"/>
  <c r="X38" i="44"/>
  <c r="Y38" i="44"/>
  <c r="Z38" i="44" s="1"/>
  <c r="W36" i="96"/>
  <c r="AG35" i="96"/>
  <c r="AP35" i="96" s="1"/>
  <c r="AF35" i="96"/>
  <c r="AO35" i="96" s="1"/>
  <c r="AE35" i="96"/>
  <c r="AR36" i="47"/>
  <c r="AI35" i="34"/>
  <c r="AN35" i="34"/>
  <c r="AR35" i="84"/>
  <c r="AR35" i="41"/>
  <c r="AR38" i="25"/>
  <c r="W35" i="92"/>
  <c r="AG34" i="92"/>
  <c r="AP34" i="92" s="1"/>
  <c r="AF34" i="92"/>
  <c r="AO34" i="92" s="1"/>
  <c r="AE34" i="92"/>
  <c r="AR35" i="39"/>
  <c r="Y37" i="78"/>
  <c r="X37" i="78"/>
  <c r="AF35" i="33"/>
  <c r="AO35" i="33" s="1"/>
  <c r="AE35" i="33"/>
  <c r="W36" i="33"/>
  <c r="AG35" i="33"/>
  <c r="AP35" i="33" s="1"/>
  <c r="AR36" i="83"/>
  <c r="AH36" i="35"/>
  <c r="AQ36" i="35" s="1"/>
  <c r="AN36" i="74"/>
  <c r="AI36" i="74"/>
  <c r="W36" i="38"/>
  <c r="AG35" i="38"/>
  <c r="AP35" i="38" s="1"/>
  <c r="AF35" i="38"/>
  <c r="AO35" i="38" s="1"/>
  <c r="AE35" i="38"/>
  <c r="AH36" i="39"/>
  <c r="AQ36" i="39" s="1"/>
  <c r="AE37" i="47"/>
  <c r="W38" i="47"/>
  <c r="AG37" i="47"/>
  <c r="AP37" i="47" s="1"/>
  <c r="AF37" i="47"/>
  <c r="AO37" i="47" s="1"/>
  <c r="W34" i="91"/>
  <c r="AG33" i="91"/>
  <c r="AP33" i="91" s="1"/>
  <c r="AE33" i="91"/>
  <c r="AF33" i="91"/>
  <c r="AO33" i="91" s="1"/>
  <c r="Z36" i="39"/>
  <c r="AF36" i="82"/>
  <c r="AO36" i="82" s="1"/>
  <c r="AE36" i="82"/>
  <c r="W37" i="82"/>
  <c r="AG36" i="82"/>
  <c r="AP36" i="82" s="1"/>
  <c r="AH35" i="76"/>
  <c r="AQ35" i="76" s="1"/>
  <c r="Y36" i="34"/>
  <c r="X36" i="34"/>
  <c r="AR35" i="45"/>
  <c r="AI33" i="87"/>
  <c r="AN33" i="87"/>
  <c r="AH37" i="83"/>
  <c r="AQ37" i="83" s="1"/>
  <c r="AR35" i="35"/>
  <c r="AH37" i="43"/>
  <c r="AQ37" i="43" s="1"/>
  <c r="AR34" i="38"/>
  <c r="AH35" i="95"/>
  <c r="AQ35" i="95" s="1"/>
  <c r="AH36" i="46"/>
  <c r="AQ36" i="46" s="1"/>
  <c r="Z35" i="32"/>
  <c r="X35" i="32"/>
  <c r="Y35" i="32"/>
  <c r="AI36" i="37"/>
  <c r="AN36" i="37"/>
  <c r="AN38" i="85"/>
  <c r="AI38" i="85"/>
  <c r="AN37" i="44"/>
  <c r="AI37" i="44"/>
  <c r="W38" i="29"/>
  <c r="AG37" i="29"/>
  <c r="AP37" i="29" s="1"/>
  <c r="AF37" i="29"/>
  <c r="AO37" i="29" s="1"/>
  <c r="AE37" i="29"/>
  <c r="AH35" i="86"/>
  <c r="AQ35" i="86" s="1"/>
  <c r="AR34" i="76"/>
  <c r="AR35" i="46"/>
  <c r="AN37" i="31"/>
  <c r="AI37" i="31"/>
  <c r="AF35" i="42"/>
  <c r="AO35" i="42" s="1"/>
  <c r="AE35" i="42"/>
  <c r="W36" i="42"/>
  <c r="AG35" i="42"/>
  <c r="AP35" i="42" s="1"/>
  <c r="W38" i="88"/>
  <c r="AG37" i="88"/>
  <c r="AP37" i="88" s="1"/>
  <c r="AF37" i="88"/>
  <c r="AO37" i="88" s="1"/>
  <c r="AE37" i="88"/>
  <c r="AH35" i="80"/>
  <c r="AQ35" i="80" s="1"/>
  <c r="AR35" i="93"/>
  <c r="Z36" i="41"/>
  <c r="Z35" i="76"/>
  <c r="AR34" i="80"/>
  <c r="Z34" i="48"/>
  <c r="AH35" i="38"/>
  <c r="AQ35" i="38" s="1"/>
  <c r="AH37" i="29"/>
  <c r="AQ37" i="29" s="1"/>
  <c r="W38" i="27"/>
  <c r="AG37" i="27"/>
  <c r="AP37" i="27" s="1"/>
  <c r="AF37" i="27"/>
  <c r="AO37" i="27" s="1"/>
  <c r="AE37" i="27"/>
  <c r="X36" i="40"/>
  <c r="Y36" i="40"/>
  <c r="Z36" i="40" s="1"/>
  <c r="AH37" i="47"/>
  <c r="AQ37" i="47" s="1"/>
  <c r="AH38" i="30"/>
  <c r="AQ38" i="30" s="1"/>
  <c r="Y37" i="28"/>
  <c r="Z37" i="28" s="1"/>
  <c r="X37" i="28"/>
  <c r="AR33" i="48"/>
  <c r="AH37" i="94"/>
  <c r="AQ37" i="94" s="1"/>
  <c r="AR34" i="95"/>
  <c r="AR36" i="29"/>
  <c r="AI36" i="78"/>
  <c r="AN36" i="78"/>
  <c r="Z37" i="26"/>
  <c r="Y37" i="26"/>
  <c r="X37" i="26"/>
  <c r="AH35" i="75"/>
  <c r="AQ35" i="75" s="1"/>
  <c r="Z35" i="95"/>
  <c r="AH35" i="89"/>
  <c r="AQ35" i="89" s="1"/>
  <c r="Z36" i="35"/>
  <c r="X37" i="81"/>
  <c r="Y37" i="81"/>
  <c r="Z37" i="81" s="1"/>
  <c r="X38" i="31"/>
  <c r="Y38" i="31"/>
  <c r="Y37" i="77"/>
  <c r="X37" i="77"/>
  <c r="Z37" i="77" s="1"/>
  <c r="W38" i="28" l="1"/>
  <c r="AG37" i="28"/>
  <c r="AP37" i="28" s="1"/>
  <c r="AF37" i="28"/>
  <c r="AO37" i="28" s="1"/>
  <c r="AE37" i="28"/>
  <c r="AE38" i="44"/>
  <c r="W39" i="44"/>
  <c r="AG38" i="44"/>
  <c r="AP38" i="44" s="1"/>
  <c r="AF38" i="44"/>
  <c r="AO38" i="44" s="1"/>
  <c r="W37" i="40"/>
  <c r="AG36" i="40"/>
  <c r="AP36" i="40" s="1"/>
  <c r="AE36" i="40"/>
  <c r="AF36" i="40"/>
  <c r="AO36" i="40" s="1"/>
  <c r="AF37" i="81"/>
  <c r="AO37" i="81" s="1"/>
  <c r="AG37" i="81"/>
  <c r="AP37" i="81" s="1"/>
  <c r="AE37" i="81"/>
  <c r="W38" i="81"/>
  <c r="AE37" i="77"/>
  <c r="W38" i="77"/>
  <c r="AG37" i="77"/>
  <c r="AP37" i="77" s="1"/>
  <c r="AF37" i="77"/>
  <c r="AO37" i="77" s="1"/>
  <c r="AH38" i="31"/>
  <c r="AQ38" i="31" s="1"/>
  <c r="AE37" i="26"/>
  <c r="W38" i="26"/>
  <c r="AG37" i="26"/>
  <c r="AP37" i="26" s="1"/>
  <c r="AF37" i="26"/>
  <c r="AO37" i="26" s="1"/>
  <c r="W36" i="76"/>
  <c r="AG35" i="76"/>
  <c r="AP35" i="76" s="1"/>
  <c r="AE35" i="76"/>
  <c r="AF35" i="76"/>
  <c r="AO35" i="76" s="1"/>
  <c r="AH35" i="32"/>
  <c r="AQ35" i="32" s="1"/>
  <c r="AH36" i="34"/>
  <c r="AQ36" i="34" s="1"/>
  <c r="AN35" i="38"/>
  <c r="AI35" i="38"/>
  <c r="AH37" i="78"/>
  <c r="AQ37" i="78" s="1"/>
  <c r="Y37" i="93"/>
  <c r="Z37" i="93" s="1"/>
  <c r="X37" i="93"/>
  <c r="AN36" i="84"/>
  <c r="AI36" i="84"/>
  <c r="AF37" i="74"/>
  <c r="AO37" i="74" s="1"/>
  <c r="AE37" i="74"/>
  <c r="W38" i="74"/>
  <c r="AG37" i="74"/>
  <c r="AP37" i="74" s="1"/>
  <c r="AR36" i="28"/>
  <c r="Y38" i="94"/>
  <c r="Z38" i="94" s="1"/>
  <c r="X38" i="94"/>
  <c r="Z39" i="30"/>
  <c r="Y39" i="30"/>
  <c r="X39" i="30"/>
  <c r="AI37" i="36"/>
  <c r="AN37" i="36"/>
  <c r="AI39" i="25"/>
  <c r="AN39" i="25"/>
  <c r="AI36" i="45"/>
  <c r="AN36" i="45"/>
  <c r="Y36" i="80"/>
  <c r="Z36" i="80" s="1"/>
  <c r="X36" i="80"/>
  <c r="Z38" i="83"/>
  <c r="Y38" i="83"/>
  <c r="X38" i="83"/>
  <c r="AR36" i="81"/>
  <c r="AH37" i="37"/>
  <c r="AQ37" i="37" s="1"/>
  <c r="Z36" i="79"/>
  <c r="Y36" i="79"/>
  <c r="X36" i="79"/>
  <c r="AG39" i="85"/>
  <c r="AP39" i="85" s="1"/>
  <c r="W40" i="85"/>
  <c r="AF39" i="85"/>
  <c r="AO39" i="85" s="1"/>
  <c r="AE39" i="85"/>
  <c r="Z36" i="75"/>
  <c r="X36" i="75"/>
  <c r="Y36" i="75"/>
  <c r="AH35" i="73"/>
  <c r="AQ35" i="73" s="1"/>
  <c r="AN37" i="94"/>
  <c r="AI37" i="94"/>
  <c r="AN35" i="86"/>
  <c r="AI35" i="86"/>
  <c r="AH37" i="81"/>
  <c r="AQ37" i="81" s="1"/>
  <c r="AR36" i="78"/>
  <c r="AH37" i="28"/>
  <c r="AQ37" i="28" s="1"/>
  <c r="Z36" i="34"/>
  <c r="Z37" i="78"/>
  <c r="X35" i="92"/>
  <c r="Y35" i="92"/>
  <c r="AI35" i="96"/>
  <c r="AN35" i="96"/>
  <c r="AH38" i="44"/>
  <c r="AQ38" i="44" s="1"/>
  <c r="AI36" i="93"/>
  <c r="AN36" i="93"/>
  <c r="AR36" i="77"/>
  <c r="Z37" i="37"/>
  <c r="Z36" i="89"/>
  <c r="X36" i="89"/>
  <c r="Y36" i="89"/>
  <c r="Y40" i="25"/>
  <c r="X40" i="25"/>
  <c r="Z40" i="25" s="1"/>
  <c r="AH37" i="77"/>
  <c r="AQ37" i="77" s="1"/>
  <c r="AN37" i="29"/>
  <c r="AI37" i="29"/>
  <c r="AR33" i="87"/>
  <c r="X36" i="33"/>
  <c r="Z36" i="33" s="1"/>
  <c r="Y36" i="33"/>
  <c r="AH37" i="90"/>
  <c r="AQ37" i="90" s="1"/>
  <c r="AH34" i="87"/>
  <c r="AQ34" i="87" s="1"/>
  <c r="X37" i="84"/>
  <c r="Z37" i="84" s="1"/>
  <c r="Y37" i="84"/>
  <c r="Z37" i="46"/>
  <c r="Y37" i="46"/>
  <c r="X37" i="46"/>
  <c r="AI37" i="43"/>
  <c r="AN37" i="43"/>
  <c r="Z35" i="73"/>
  <c r="AI38" i="30"/>
  <c r="AN38" i="30"/>
  <c r="Y38" i="36"/>
  <c r="X38" i="36"/>
  <c r="Z38" i="36" s="1"/>
  <c r="AI35" i="80"/>
  <c r="AN35" i="80"/>
  <c r="AN37" i="83"/>
  <c r="AI37" i="83"/>
  <c r="AN37" i="27"/>
  <c r="AI37" i="27"/>
  <c r="AE35" i="32"/>
  <c r="W36" i="32"/>
  <c r="AG35" i="32"/>
  <c r="AP35" i="32" s="1"/>
  <c r="AF35" i="32"/>
  <c r="AO35" i="32" s="1"/>
  <c r="Z36" i="42"/>
  <c r="X36" i="42"/>
  <c r="Y36" i="42"/>
  <c r="AE36" i="35"/>
  <c r="W37" i="35"/>
  <c r="AF36" i="35"/>
  <c r="AO36" i="35" s="1"/>
  <c r="AG36" i="35"/>
  <c r="AP36" i="35" s="1"/>
  <c r="W36" i="95"/>
  <c r="AG35" i="95"/>
  <c r="AP35" i="95" s="1"/>
  <c r="AF35" i="95"/>
  <c r="AO35" i="95" s="1"/>
  <c r="AE35" i="95"/>
  <c r="AH37" i="26"/>
  <c r="AQ37" i="26" s="1"/>
  <c r="AH36" i="40"/>
  <c r="AQ36" i="40" s="1"/>
  <c r="Y38" i="27"/>
  <c r="Z38" i="27" s="1"/>
  <c r="X38" i="27"/>
  <c r="AN37" i="88"/>
  <c r="AI37" i="88"/>
  <c r="X38" i="29"/>
  <c r="Y38" i="29"/>
  <c r="AR36" i="37"/>
  <c r="AR36" i="74"/>
  <c r="AN35" i="33"/>
  <c r="AI35" i="33"/>
  <c r="AR34" i="32"/>
  <c r="Z37" i="90"/>
  <c r="AR34" i="73"/>
  <c r="AR36" i="90"/>
  <c r="AN35" i="79"/>
  <c r="AI35" i="79"/>
  <c r="Z34" i="87"/>
  <c r="AH37" i="74"/>
  <c r="AQ37" i="74" s="1"/>
  <c r="X37" i="45"/>
  <c r="Y37" i="45"/>
  <c r="AE36" i="41"/>
  <c r="AF36" i="41"/>
  <c r="AO36" i="41" s="1"/>
  <c r="W37" i="41"/>
  <c r="AG36" i="41"/>
  <c r="AP36" i="41" s="1"/>
  <c r="Z38" i="88"/>
  <c r="X38" i="88"/>
  <c r="Y38" i="88"/>
  <c r="AR37" i="31"/>
  <c r="AR38" i="85"/>
  <c r="AE36" i="39"/>
  <c r="AG36" i="39"/>
  <c r="AP36" i="39" s="1"/>
  <c r="AF36" i="39"/>
  <c r="AO36" i="39" s="1"/>
  <c r="W37" i="39"/>
  <c r="W35" i="48"/>
  <c r="AG34" i="48"/>
  <c r="AP34" i="48" s="1"/>
  <c r="AE34" i="48"/>
  <c r="AF34" i="48"/>
  <c r="AO34" i="48" s="1"/>
  <c r="Y37" i="82"/>
  <c r="Z37" i="82" s="1"/>
  <c r="X37" i="82"/>
  <c r="AI33" i="91"/>
  <c r="AN33" i="91"/>
  <c r="X38" i="47"/>
  <c r="Z38" i="47" s="1"/>
  <c r="Y38" i="47"/>
  <c r="X36" i="38"/>
  <c r="Z36" i="38" s="1"/>
  <c r="Y36" i="38"/>
  <c r="Z38" i="31"/>
  <c r="AI35" i="42"/>
  <c r="AN35" i="42"/>
  <c r="AR37" i="44"/>
  <c r="AN36" i="82"/>
  <c r="AI36" i="82"/>
  <c r="Y34" i="91"/>
  <c r="Z34" i="91" s="1"/>
  <c r="X34" i="91"/>
  <c r="AI37" i="47"/>
  <c r="AN37" i="47"/>
  <c r="AI34" i="92"/>
  <c r="AN34" i="92"/>
  <c r="AR35" i="34"/>
  <c r="Z36" i="96"/>
  <c r="Y36" i="96"/>
  <c r="X36" i="96"/>
  <c r="AR36" i="26"/>
  <c r="AH39" i="85"/>
  <c r="AQ39" i="85" s="1"/>
  <c r="AN35" i="89"/>
  <c r="AI35" i="89"/>
  <c r="AI36" i="46"/>
  <c r="AN36" i="46"/>
  <c r="AI35" i="75"/>
  <c r="AN35" i="75"/>
  <c r="Z38" i="43"/>
  <c r="Y38" i="43"/>
  <c r="X38" i="43"/>
  <c r="AR35" i="40"/>
  <c r="Y36" i="86"/>
  <c r="Z36" i="86" s="1"/>
  <c r="X36" i="86"/>
  <c r="W39" i="47" l="1"/>
  <c r="AG38" i="47"/>
  <c r="AP38" i="47" s="1"/>
  <c r="AF38" i="47"/>
  <c r="AO38" i="47" s="1"/>
  <c r="AE38" i="47"/>
  <c r="AE36" i="33"/>
  <c r="AG36" i="33"/>
  <c r="AP36" i="33" s="1"/>
  <c r="AF36" i="33"/>
  <c r="AO36" i="33" s="1"/>
  <c r="W37" i="33"/>
  <c r="W38" i="93"/>
  <c r="AG37" i="93"/>
  <c r="AP37" i="93" s="1"/>
  <c r="AE37" i="93"/>
  <c r="AF37" i="93"/>
  <c r="AO37" i="93" s="1"/>
  <c r="AF36" i="86"/>
  <c r="AO36" i="86" s="1"/>
  <c r="AE36" i="86"/>
  <c r="W37" i="86"/>
  <c r="AG36" i="86"/>
  <c r="AP36" i="86" s="1"/>
  <c r="AE36" i="38"/>
  <c r="AF36" i="38"/>
  <c r="AO36" i="38" s="1"/>
  <c r="AG36" i="38"/>
  <c r="AP36" i="38" s="1"/>
  <c r="W37" i="38"/>
  <c r="AF37" i="82"/>
  <c r="AO37" i="82" s="1"/>
  <c r="W38" i="82"/>
  <c r="AG37" i="82"/>
  <c r="AP37" i="82" s="1"/>
  <c r="AE37" i="82"/>
  <c r="AF37" i="84"/>
  <c r="AO37" i="84" s="1"/>
  <c r="AE37" i="84"/>
  <c r="W38" i="84"/>
  <c r="AG37" i="84"/>
  <c r="AP37" i="84" s="1"/>
  <c r="AG38" i="94"/>
  <c r="AP38" i="94" s="1"/>
  <c r="AF38" i="94"/>
  <c r="AO38" i="94" s="1"/>
  <c r="W39" i="94"/>
  <c r="AE38" i="94"/>
  <c r="W41" i="25"/>
  <c r="AG40" i="25"/>
  <c r="AP40" i="25" s="1"/>
  <c r="AF40" i="25"/>
  <c r="AO40" i="25" s="1"/>
  <c r="AE40" i="25"/>
  <c r="W35" i="91"/>
  <c r="AG34" i="91"/>
  <c r="AP34" i="91" s="1"/>
  <c r="AF34" i="91"/>
  <c r="AO34" i="91" s="1"/>
  <c r="AE34" i="91"/>
  <c r="AE38" i="27"/>
  <c r="AF38" i="27"/>
  <c r="AO38" i="27" s="1"/>
  <c r="W39" i="27"/>
  <c r="AG38" i="27"/>
  <c r="AP38" i="27" s="1"/>
  <c r="W39" i="36"/>
  <c r="AG38" i="36"/>
  <c r="AP38" i="36" s="1"/>
  <c r="AF38" i="36"/>
  <c r="AO38" i="36" s="1"/>
  <c r="AE38" i="36"/>
  <c r="W37" i="80"/>
  <c r="AG36" i="80"/>
  <c r="AP36" i="80" s="1"/>
  <c r="AF36" i="80"/>
  <c r="AO36" i="80" s="1"/>
  <c r="AE36" i="80"/>
  <c r="AE38" i="88"/>
  <c r="AF38" i="88"/>
  <c r="AO38" i="88" s="1"/>
  <c r="AG38" i="88"/>
  <c r="AP38" i="88" s="1"/>
  <c r="W39" i="88"/>
  <c r="AH38" i="29"/>
  <c r="AQ38" i="29" s="1"/>
  <c r="AH36" i="86"/>
  <c r="AQ36" i="86" s="1"/>
  <c r="AR35" i="89"/>
  <c r="AH34" i="91"/>
  <c r="AQ34" i="91" s="1"/>
  <c r="AH37" i="82"/>
  <c r="AQ37" i="82" s="1"/>
  <c r="AN36" i="39"/>
  <c r="AI36" i="39"/>
  <c r="AH38" i="88"/>
  <c r="AQ38" i="88" s="1"/>
  <c r="AI36" i="41"/>
  <c r="AN36" i="41"/>
  <c r="AH38" i="27"/>
  <c r="AQ38" i="27" s="1"/>
  <c r="AH36" i="42"/>
  <c r="AQ36" i="42" s="1"/>
  <c r="AI35" i="32"/>
  <c r="AN35" i="32"/>
  <c r="AR35" i="80"/>
  <c r="AF35" i="73"/>
  <c r="AO35" i="73" s="1"/>
  <c r="W36" i="73"/>
  <c r="AE35" i="73"/>
  <c r="AG35" i="73"/>
  <c r="AP35" i="73" s="1"/>
  <c r="AR37" i="29"/>
  <c r="AE36" i="89"/>
  <c r="AF36" i="89"/>
  <c r="AO36" i="89" s="1"/>
  <c r="AG36" i="89"/>
  <c r="AP36" i="89" s="1"/>
  <c r="W37" i="89"/>
  <c r="AR35" i="96"/>
  <c r="AR35" i="86"/>
  <c r="AI39" i="85"/>
  <c r="AN39" i="85"/>
  <c r="AH36" i="80"/>
  <c r="AQ36" i="80" s="1"/>
  <c r="AR39" i="25"/>
  <c r="AH38" i="94"/>
  <c r="AQ38" i="94" s="1"/>
  <c r="X38" i="74"/>
  <c r="Y38" i="74"/>
  <c r="Z38" i="74" s="1"/>
  <c r="AH37" i="93"/>
  <c r="AQ37" i="93" s="1"/>
  <c r="X37" i="40"/>
  <c r="Z37" i="40" s="1"/>
  <c r="Y37" i="40"/>
  <c r="AI38" i="44"/>
  <c r="AN38" i="44"/>
  <c r="W39" i="43"/>
  <c r="AG38" i="43"/>
  <c r="AP38" i="43" s="1"/>
  <c r="AF38" i="43"/>
  <c r="AO38" i="43" s="1"/>
  <c r="AE38" i="43"/>
  <c r="Y38" i="77"/>
  <c r="X38" i="77"/>
  <c r="AH37" i="45"/>
  <c r="AQ37" i="45" s="1"/>
  <c r="AN35" i="95"/>
  <c r="AI35" i="95"/>
  <c r="AH35" i="92"/>
  <c r="AQ35" i="92" s="1"/>
  <c r="AR37" i="36"/>
  <c r="AI37" i="74"/>
  <c r="AN37" i="74"/>
  <c r="AR35" i="38"/>
  <c r="AN37" i="28"/>
  <c r="AI37" i="28"/>
  <c r="AR35" i="33"/>
  <c r="AR37" i="27"/>
  <c r="AH37" i="84"/>
  <c r="AQ37" i="84" s="1"/>
  <c r="AF36" i="79"/>
  <c r="AO36" i="79" s="1"/>
  <c r="AE36" i="79"/>
  <c r="AG36" i="79"/>
  <c r="AP36" i="79" s="1"/>
  <c r="W37" i="79"/>
  <c r="AR37" i="43"/>
  <c r="AR35" i="75"/>
  <c r="AH36" i="96"/>
  <c r="AQ36" i="96" s="1"/>
  <c r="AR34" i="92"/>
  <c r="AR36" i="82"/>
  <c r="AG38" i="31"/>
  <c r="AP38" i="31" s="1"/>
  <c r="AF38" i="31"/>
  <c r="AO38" i="31" s="1"/>
  <c r="W39" i="31"/>
  <c r="AE38" i="31"/>
  <c r="X37" i="41"/>
  <c r="Y37" i="41"/>
  <c r="Z37" i="45"/>
  <c r="W35" i="87"/>
  <c r="AG34" i="87"/>
  <c r="AP34" i="87" s="1"/>
  <c r="AF34" i="87"/>
  <c r="AO34" i="87" s="1"/>
  <c r="AE34" i="87"/>
  <c r="Z38" i="29"/>
  <c r="Y37" i="35"/>
  <c r="X37" i="35"/>
  <c r="AR37" i="83"/>
  <c r="AH37" i="46"/>
  <c r="AQ37" i="46" s="1"/>
  <c r="Z35" i="92"/>
  <c r="AH38" i="83"/>
  <c r="AQ38" i="83" s="1"/>
  <c r="AH39" i="30"/>
  <c r="AQ39" i="30" s="1"/>
  <c r="AI35" i="76"/>
  <c r="AN35" i="76"/>
  <c r="Y38" i="26"/>
  <c r="X38" i="26"/>
  <c r="Z38" i="26" s="1"/>
  <c r="AI37" i="77"/>
  <c r="AN37" i="77"/>
  <c r="Z35" i="48"/>
  <c r="Y35" i="48"/>
  <c r="X35" i="48"/>
  <c r="W37" i="42"/>
  <c r="AG36" i="42"/>
  <c r="AP36" i="42" s="1"/>
  <c r="AE36" i="42"/>
  <c r="AF36" i="42"/>
  <c r="AO36" i="42" s="1"/>
  <c r="AH38" i="36"/>
  <c r="AQ38" i="36" s="1"/>
  <c r="AH40" i="25"/>
  <c r="AQ40" i="25" s="1"/>
  <c r="W38" i="37"/>
  <c r="AG37" i="37"/>
  <c r="AP37" i="37" s="1"/>
  <c r="AE37" i="37"/>
  <c r="AF37" i="37"/>
  <c r="AO37" i="37" s="1"/>
  <c r="AR35" i="42"/>
  <c r="X37" i="39"/>
  <c r="Y37" i="39"/>
  <c r="Z37" i="39" s="1"/>
  <c r="AH36" i="33"/>
  <c r="AQ36" i="33" s="1"/>
  <c r="AR37" i="94"/>
  <c r="X40" i="85"/>
  <c r="Y40" i="85"/>
  <c r="AR35" i="79"/>
  <c r="W38" i="90"/>
  <c r="AE37" i="90"/>
  <c r="AG37" i="90"/>
  <c r="AP37" i="90" s="1"/>
  <c r="AF37" i="90"/>
  <c r="AO37" i="90" s="1"/>
  <c r="AR37" i="88"/>
  <c r="AI36" i="35"/>
  <c r="AN36" i="35"/>
  <c r="Y36" i="32"/>
  <c r="X36" i="32"/>
  <c r="Z36" i="32" s="1"/>
  <c r="W38" i="78"/>
  <c r="AG37" i="78"/>
  <c r="AP37" i="78" s="1"/>
  <c r="AF37" i="78"/>
  <c r="AO37" i="78" s="1"/>
  <c r="AE37" i="78"/>
  <c r="AH36" i="75"/>
  <c r="AQ36" i="75" s="1"/>
  <c r="AR36" i="45"/>
  <c r="AR36" i="84"/>
  <c r="Z38" i="81"/>
  <c r="X38" i="81"/>
  <c r="Y38" i="81"/>
  <c r="AI36" i="40"/>
  <c r="AN36" i="40"/>
  <c r="Y39" i="44"/>
  <c r="Z39" i="44" s="1"/>
  <c r="X39" i="44"/>
  <c r="AH38" i="47"/>
  <c r="AQ38" i="47" s="1"/>
  <c r="AH38" i="43"/>
  <c r="AQ38" i="43" s="1"/>
  <c r="AR36" i="46"/>
  <c r="W37" i="96"/>
  <c r="AG36" i="96"/>
  <c r="AP36" i="96" s="1"/>
  <c r="AF36" i="96"/>
  <c r="AO36" i="96" s="1"/>
  <c r="AE36" i="96"/>
  <c r="AR37" i="47"/>
  <c r="AH36" i="38"/>
  <c r="AQ36" i="38" s="1"/>
  <c r="AR33" i="91"/>
  <c r="AN34" i="48"/>
  <c r="AI34" i="48"/>
  <c r="Z36" i="95"/>
  <c r="X36" i="95"/>
  <c r="Y36" i="95"/>
  <c r="AR38" i="30"/>
  <c r="W38" i="46"/>
  <c r="AG37" i="46"/>
  <c r="AP37" i="46" s="1"/>
  <c r="AF37" i="46"/>
  <c r="AO37" i="46" s="1"/>
  <c r="AE37" i="46"/>
  <c r="AH36" i="89"/>
  <c r="AQ36" i="89" s="1"/>
  <c r="AR36" i="93"/>
  <c r="W37" i="34"/>
  <c r="AG36" i="34"/>
  <c r="AP36" i="34" s="1"/>
  <c r="AF36" i="34"/>
  <c r="AO36" i="34" s="1"/>
  <c r="AE36" i="34"/>
  <c r="W37" i="75"/>
  <c r="AG36" i="75"/>
  <c r="AP36" i="75" s="1"/>
  <c r="AF36" i="75"/>
  <c r="AO36" i="75" s="1"/>
  <c r="AE36" i="75"/>
  <c r="AH36" i="79"/>
  <c r="AQ36" i="79" s="1"/>
  <c r="AE38" i="83"/>
  <c r="AF38" i="83"/>
  <c r="AO38" i="83" s="1"/>
  <c r="AG38" i="83"/>
  <c r="AP38" i="83" s="1"/>
  <c r="W39" i="83"/>
  <c r="W40" i="30"/>
  <c r="AG39" i="30"/>
  <c r="AP39" i="30" s="1"/>
  <c r="AF39" i="30"/>
  <c r="AO39" i="30" s="1"/>
  <c r="AE39" i="30"/>
  <c r="Z36" i="76"/>
  <c r="Y36" i="76"/>
  <c r="X36" i="76"/>
  <c r="AI37" i="26"/>
  <c r="AN37" i="26"/>
  <c r="AN37" i="81"/>
  <c r="AI37" i="81"/>
  <c r="Z38" i="28"/>
  <c r="Y38" i="28"/>
  <c r="X38" i="28"/>
  <c r="W39" i="74" l="1"/>
  <c r="AG38" i="74"/>
  <c r="AP38" i="74" s="1"/>
  <c r="AE38" i="74"/>
  <c r="AF38" i="74"/>
  <c r="AO38" i="74" s="1"/>
  <c r="W37" i="32"/>
  <c r="AG36" i="32"/>
  <c r="AP36" i="32" s="1"/>
  <c r="AF36" i="32"/>
  <c r="AO36" i="32" s="1"/>
  <c r="AE36" i="32"/>
  <c r="W40" i="44"/>
  <c r="AG39" i="44"/>
  <c r="AP39" i="44" s="1"/>
  <c r="AF39" i="44"/>
  <c r="AO39" i="44" s="1"/>
  <c r="AE39" i="44"/>
  <c r="AE37" i="39"/>
  <c r="W38" i="39"/>
  <c r="AF37" i="39"/>
  <c r="AO37" i="39" s="1"/>
  <c r="AG37" i="39"/>
  <c r="AP37" i="39" s="1"/>
  <c r="W39" i="26"/>
  <c r="AG38" i="26"/>
  <c r="AP38" i="26" s="1"/>
  <c r="AE38" i="26"/>
  <c r="AF38" i="26"/>
  <c r="AO38" i="26" s="1"/>
  <c r="W38" i="40"/>
  <c r="AG37" i="40"/>
  <c r="AP37" i="40" s="1"/>
  <c r="AF37" i="40"/>
  <c r="AO37" i="40" s="1"/>
  <c r="AE37" i="40"/>
  <c r="AH40" i="85"/>
  <c r="AQ40" i="85" s="1"/>
  <c r="AF35" i="48"/>
  <c r="AO35" i="48" s="1"/>
  <c r="AE35" i="48"/>
  <c r="W36" i="48"/>
  <c r="AG35" i="48"/>
  <c r="AP35" i="48" s="1"/>
  <c r="AE38" i="28"/>
  <c r="AF38" i="28"/>
  <c r="AO38" i="28" s="1"/>
  <c r="W39" i="28"/>
  <c r="AG38" i="28"/>
  <c r="AP38" i="28" s="1"/>
  <c r="AH36" i="95"/>
  <c r="AQ36" i="95" s="1"/>
  <c r="AH39" i="44"/>
  <c r="AQ39" i="44" s="1"/>
  <c r="AH38" i="81"/>
  <c r="AQ38" i="81" s="1"/>
  <c r="Z38" i="37"/>
  <c r="Y38" i="37"/>
  <c r="X38" i="37"/>
  <c r="AF38" i="29"/>
  <c r="AO38" i="29" s="1"/>
  <c r="AE38" i="29"/>
  <c r="W39" i="29"/>
  <c r="AG38" i="29"/>
  <c r="AP38" i="29" s="1"/>
  <c r="W38" i="45"/>
  <c r="AG37" i="45"/>
  <c r="AP37" i="45" s="1"/>
  <c r="AF37" i="45"/>
  <c r="AO37" i="45" s="1"/>
  <c r="AE37" i="45"/>
  <c r="AR37" i="28"/>
  <c r="AN38" i="43"/>
  <c r="AI38" i="43"/>
  <c r="AR39" i="85"/>
  <c r="AI38" i="88"/>
  <c r="AN38" i="88"/>
  <c r="Y39" i="27"/>
  <c r="X39" i="27"/>
  <c r="AI37" i="82"/>
  <c r="AN37" i="82"/>
  <c r="X37" i="86"/>
  <c r="Y37" i="86"/>
  <c r="Z37" i="86" s="1"/>
  <c r="Z38" i="93"/>
  <c r="X38" i="93"/>
  <c r="Y38" i="93"/>
  <c r="AR37" i="81"/>
  <c r="Z39" i="83"/>
  <c r="Y39" i="83"/>
  <c r="X39" i="83"/>
  <c r="W36" i="92"/>
  <c r="AG35" i="92"/>
  <c r="AP35" i="92" s="1"/>
  <c r="AE35" i="92"/>
  <c r="AF35" i="92"/>
  <c r="AO35" i="92" s="1"/>
  <c r="AR34" i="48"/>
  <c r="X38" i="78"/>
  <c r="Y38" i="78"/>
  <c r="Z38" i="78" s="1"/>
  <c r="AR36" i="35"/>
  <c r="AN37" i="90"/>
  <c r="AI37" i="90"/>
  <c r="Z40" i="85"/>
  <c r="AR35" i="76"/>
  <c r="AH37" i="41"/>
  <c r="AQ37" i="41" s="1"/>
  <c r="AH38" i="77"/>
  <c r="AQ38" i="77" s="1"/>
  <c r="Z36" i="73"/>
  <c r="Y36" i="73"/>
  <c r="X36" i="73"/>
  <c r="AR35" i="32"/>
  <c r="AR36" i="41"/>
  <c r="AR36" i="39"/>
  <c r="Y39" i="88"/>
  <c r="X39" i="88"/>
  <c r="AN36" i="80"/>
  <c r="AI36" i="80"/>
  <c r="Z35" i="91"/>
  <c r="Y35" i="91"/>
  <c r="X35" i="91"/>
  <c r="AI38" i="94"/>
  <c r="AN38" i="94"/>
  <c r="Z38" i="84"/>
  <c r="Y38" i="84"/>
  <c r="X38" i="84"/>
  <c r="X38" i="82"/>
  <c r="Y38" i="82"/>
  <c r="Z38" i="82" s="1"/>
  <c r="Z37" i="33"/>
  <c r="X37" i="33"/>
  <c r="Y37" i="33"/>
  <c r="X38" i="46"/>
  <c r="Y38" i="46"/>
  <c r="Z38" i="46" s="1"/>
  <c r="AE36" i="95"/>
  <c r="AF36" i="95"/>
  <c r="AO36" i="95" s="1"/>
  <c r="W37" i="95"/>
  <c r="AG36" i="95"/>
  <c r="AP36" i="95" s="1"/>
  <c r="AI35" i="73"/>
  <c r="AN35" i="73"/>
  <c r="AN38" i="36"/>
  <c r="AI38" i="36"/>
  <c r="Y41" i="25"/>
  <c r="X41" i="25"/>
  <c r="AN36" i="86"/>
  <c r="AI36" i="86"/>
  <c r="AN36" i="96"/>
  <c r="AI36" i="96"/>
  <c r="X37" i="75"/>
  <c r="Y37" i="75"/>
  <c r="Z38" i="90"/>
  <c r="X38" i="90"/>
  <c r="Y38" i="90"/>
  <c r="Y37" i="42"/>
  <c r="X37" i="42"/>
  <c r="AR37" i="77"/>
  <c r="AH37" i="35"/>
  <c r="AQ37" i="35" s="1"/>
  <c r="Z37" i="41"/>
  <c r="Y39" i="43"/>
  <c r="X39" i="43"/>
  <c r="AH38" i="74"/>
  <c r="AQ38" i="74" s="1"/>
  <c r="AI36" i="89"/>
  <c r="AN36" i="89"/>
  <c r="AI38" i="27"/>
  <c r="AN38" i="27"/>
  <c r="AN40" i="25"/>
  <c r="AI40" i="25"/>
  <c r="Z39" i="94"/>
  <c r="Y39" i="94"/>
  <c r="X39" i="94"/>
  <c r="AI36" i="38"/>
  <c r="AN36" i="38"/>
  <c r="Y37" i="34"/>
  <c r="X37" i="34"/>
  <c r="AI36" i="42"/>
  <c r="AN36" i="42"/>
  <c r="AN34" i="87"/>
  <c r="AI34" i="87"/>
  <c r="AI36" i="79"/>
  <c r="AN36" i="79"/>
  <c r="AR35" i="95"/>
  <c r="AH37" i="40"/>
  <c r="AQ37" i="40" s="1"/>
  <c r="AI38" i="47"/>
  <c r="AN38" i="47"/>
  <c r="AR37" i="26"/>
  <c r="AR36" i="40"/>
  <c r="AH36" i="32"/>
  <c r="AQ36" i="32" s="1"/>
  <c r="AI37" i="37"/>
  <c r="AN37" i="37"/>
  <c r="AH38" i="26"/>
  <c r="AQ38" i="26" s="1"/>
  <c r="AI38" i="31"/>
  <c r="AN38" i="31"/>
  <c r="Y37" i="79"/>
  <c r="X37" i="79"/>
  <c r="Z38" i="77"/>
  <c r="X39" i="36"/>
  <c r="Y39" i="36"/>
  <c r="AI37" i="84"/>
  <c r="AN37" i="84"/>
  <c r="AI37" i="93"/>
  <c r="AN37" i="93"/>
  <c r="Y39" i="47"/>
  <c r="X39" i="47"/>
  <c r="Z39" i="47" s="1"/>
  <c r="W37" i="76"/>
  <c r="AG36" i="76"/>
  <c r="AP36" i="76" s="1"/>
  <c r="AF36" i="76"/>
  <c r="AO36" i="76" s="1"/>
  <c r="AE36" i="76"/>
  <c r="W39" i="81"/>
  <c r="AG38" i="81"/>
  <c r="AP38" i="81" s="1"/>
  <c r="AF38" i="81"/>
  <c r="AO38" i="81" s="1"/>
  <c r="AE38" i="81"/>
  <c r="AI39" i="30"/>
  <c r="AN39" i="30"/>
  <c r="AH38" i="28"/>
  <c r="AQ38" i="28" s="1"/>
  <c r="AI36" i="34"/>
  <c r="AN36" i="34"/>
  <c r="AI37" i="46"/>
  <c r="AN37" i="46"/>
  <c r="AH36" i="76"/>
  <c r="AQ36" i="76" s="1"/>
  <c r="Y40" i="30"/>
  <c r="X40" i="30"/>
  <c r="AI38" i="83"/>
  <c r="AN38" i="83"/>
  <c r="AN36" i="75"/>
  <c r="AI36" i="75"/>
  <c r="Y37" i="96"/>
  <c r="X37" i="96"/>
  <c r="AI37" i="78"/>
  <c r="AN37" i="78"/>
  <c r="AH37" i="39"/>
  <c r="AQ37" i="39" s="1"/>
  <c r="AH35" i="48"/>
  <c r="AQ35" i="48" s="1"/>
  <c r="Z37" i="35"/>
  <c r="Z35" i="87"/>
  <c r="Y35" i="87"/>
  <c r="X35" i="87"/>
  <c r="Y39" i="31"/>
  <c r="X39" i="31"/>
  <c r="AR37" i="74"/>
  <c r="AR38" i="44"/>
  <c r="Z37" i="89"/>
  <c r="X37" i="89"/>
  <c r="Y37" i="89"/>
  <c r="Y37" i="80"/>
  <c r="X37" i="80"/>
  <c r="AN34" i="91"/>
  <c r="AI34" i="91"/>
  <c r="Z37" i="38"/>
  <c r="X37" i="38"/>
  <c r="Y37" i="38"/>
  <c r="AI36" i="33"/>
  <c r="AN36" i="33"/>
  <c r="W40" i="47" l="1"/>
  <c r="AG39" i="47"/>
  <c r="AP39" i="47" s="1"/>
  <c r="AF39" i="47"/>
  <c r="AO39" i="47" s="1"/>
  <c r="AE39" i="47"/>
  <c r="AE37" i="86"/>
  <c r="AG37" i="86"/>
  <c r="AP37" i="86" s="1"/>
  <c r="AF37" i="86"/>
  <c r="AO37" i="86" s="1"/>
  <c r="W38" i="86"/>
  <c r="W39" i="82"/>
  <c r="AG38" i="82"/>
  <c r="AP38" i="82" s="1"/>
  <c r="AF38" i="82"/>
  <c r="AO38" i="82" s="1"/>
  <c r="AE38" i="82"/>
  <c r="W39" i="46"/>
  <c r="AG38" i="46"/>
  <c r="AP38" i="46" s="1"/>
  <c r="AF38" i="46"/>
  <c r="AO38" i="46" s="1"/>
  <c r="AE38" i="46"/>
  <c r="W39" i="78"/>
  <c r="AG38" i="78"/>
  <c r="AP38" i="78" s="1"/>
  <c r="AF38" i="78"/>
  <c r="AO38" i="78" s="1"/>
  <c r="AE38" i="78"/>
  <c r="AR34" i="91"/>
  <c r="AH37" i="89"/>
  <c r="AQ37" i="89" s="1"/>
  <c r="AH39" i="31"/>
  <c r="AQ39" i="31" s="1"/>
  <c r="AG37" i="35"/>
  <c r="AP37" i="35" s="1"/>
  <c r="AF37" i="35"/>
  <c r="AO37" i="35" s="1"/>
  <c r="W38" i="35"/>
  <c r="AE37" i="35"/>
  <c r="AR37" i="78"/>
  <c r="Y37" i="76"/>
  <c r="X37" i="76"/>
  <c r="Z37" i="76" s="1"/>
  <c r="AH37" i="79"/>
  <c r="AQ37" i="79" s="1"/>
  <c r="AH37" i="34"/>
  <c r="AQ37" i="34" s="1"/>
  <c r="AH37" i="42"/>
  <c r="AQ37" i="42" s="1"/>
  <c r="AI36" i="95"/>
  <c r="AN36" i="95"/>
  <c r="W38" i="33"/>
  <c r="AG37" i="33"/>
  <c r="AP37" i="33" s="1"/>
  <c r="AF37" i="33"/>
  <c r="AO37" i="33" s="1"/>
  <c r="AE37" i="33"/>
  <c r="W39" i="84"/>
  <c r="AG38" i="84"/>
  <c r="AP38" i="84" s="1"/>
  <c r="AE38" i="84"/>
  <c r="AF38" i="84"/>
  <c r="AO38" i="84" s="1"/>
  <c r="AR36" i="80"/>
  <c r="W39" i="93"/>
  <c r="AG38" i="93"/>
  <c r="AP38" i="93" s="1"/>
  <c r="AF38" i="93"/>
  <c r="AO38" i="93" s="1"/>
  <c r="AE38" i="93"/>
  <c r="AH39" i="27"/>
  <c r="AQ39" i="27" s="1"/>
  <c r="AI38" i="26"/>
  <c r="AN38" i="26"/>
  <c r="Z38" i="39"/>
  <c r="X38" i="39"/>
  <c r="Y38" i="39"/>
  <c r="Y40" i="44"/>
  <c r="X40" i="44"/>
  <c r="Z40" i="44" s="1"/>
  <c r="AR36" i="79"/>
  <c r="W40" i="94"/>
  <c r="AG39" i="94"/>
  <c r="AP39" i="94" s="1"/>
  <c r="AF39" i="94"/>
  <c r="AO39" i="94" s="1"/>
  <c r="AE39" i="94"/>
  <c r="AR36" i="89"/>
  <c r="AH39" i="43"/>
  <c r="AQ39" i="43" s="1"/>
  <c r="AH37" i="75"/>
  <c r="AQ37" i="75" s="1"/>
  <c r="AH41" i="25"/>
  <c r="AQ41" i="25" s="1"/>
  <c r="AR35" i="73"/>
  <c r="W37" i="73"/>
  <c r="AG36" i="73"/>
  <c r="AP36" i="73" s="1"/>
  <c r="AE36" i="73"/>
  <c r="AF36" i="73"/>
  <c r="AO36" i="73" s="1"/>
  <c r="W40" i="83"/>
  <c r="AG39" i="83"/>
  <c r="AP39" i="83" s="1"/>
  <c r="AF39" i="83"/>
  <c r="AO39" i="83" s="1"/>
  <c r="AE39" i="83"/>
  <c r="AR38" i="43"/>
  <c r="AI38" i="29"/>
  <c r="AN38" i="29"/>
  <c r="AI38" i="28"/>
  <c r="AN38" i="28"/>
  <c r="AN37" i="40"/>
  <c r="AI37" i="40"/>
  <c r="AI37" i="39"/>
  <c r="AN37" i="39"/>
  <c r="AH37" i="96"/>
  <c r="AQ37" i="96" s="1"/>
  <c r="AR38" i="83"/>
  <c r="AR36" i="34"/>
  <c r="AR36" i="33"/>
  <c r="AH40" i="30"/>
  <c r="AQ40" i="30" s="1"/>
  <c r="AR39" i="30"/>
  <c r="Z37" i="79"/>
  <c r="AR34" i="87"/>
  <c r="Z37" i="34"/>
  <c r="AR40" i="25"/>
  <c r="Z37" i="42"/>
  <c r="Z37" i="75"/>
  <c r="AH38" i="46"/>
  <c r="AQ38" i="46" s="1"/>
  <c r="AH38" i="82"/>
  <c r="AQ38" i="82" s="1"/>
  <c r="AR38" i="94"/>
  <c r="AH39" i="88"/>
  <c r="AQ39" i="88" s="1"/>
  <c r="AF40" i="85"/>
  <c r="AO40" i="85" s="1"/>
  <c r="W41" i="85"/>
  <c r="AG40" i="85"/>
  <c r="AP40" i="85" s="1"/>
  <c r="AE40" i="85"/>
  <c r="AH38" i="78"/>
  <c r="AQ38" i="78" s="1"/>
  <c r="AN35" i="92"/>
  <c r="AI35" i="92"/>
  <c r="AH37" i="86"/>
  <c r="AQ37" i="86" s="1"/>
  <c r="Z39" i="27"/>
  <c r="Y39" i="26"/>
  <c r="Z39" i="26" s="1"/>
  <c r="X39" i="26"/>
  <c r="AI36" i="32"/>
  <c r="AN36" i="32"/>
  <c r="AI38" i="74"/>
  <c r="AN38" i="74"/>
  <c r="AH35" i="87"/>
  <c r="AQ35" i="87" s="1"/>
  <c r="Z37" i="96"/>
  <c r="AI38" i="81"/>
  <c r="AN38" i="81"/>
  <c r="AN36" i="76"/>
  <c r="AI36" i="76"/>
  <c r="AH39" i="36"/>
  <c r="AQ39" i="36" s="1"/>
  <c r="Z39" i="43"/>
  <c r="AR36" i="96"/>
  <c r="Z41" i="25"/>
  <c r="Z37" i="95"/>
  <c r="X37" i="95"/>
  <c r="Y37" i="95"/>
  <c r="AH35" i="91"/>
  <c r="AQ35" i="91" s="1"/>
  <c r="AR37" i="90"/>
  <c r="X38" i="45"/>
  <c r="Y38" i="45"/>
  <c r="AH38" i="37"/>
  <c r="AQ38" i="37" s="1"/>
  <c r="Z36" i="48"/>
  <c r="X36" i="48"/>
  <c r="Y36" i="48"/>
  <c r="AI39" i="44"/>
  <c r="AN39" i="44"/>
  <c r="W38" i="89"/>
  <c r="AG37" i="89"/>
  <c r="AP37" i="89" s="1"/>
  <c r="AF37" i="89"/>
  <c r="AO37" i="89" s="1"/>
  <c r="AE37" i="89"/>
  <c r="X39" i="81"/>
  <c r="Z39" i="81" s="1"/>
  <c r="Y39" i="81"/>
  <c r="AH39" i="47"/>
  <c r="AQ39" i="47" s="1"/>
  <c r="AR37" i="84"/>
  <c r="AH37" i="80"/>
  <c r="AQ37" i="80" s="1"/>
  <c r="Z39" i="31"/>
  <c r="AH37" i="38"/>
  <c r="AQ37" i="38" s="1"/>
  <c r="Z37" i="80"/>
  <c r="AR36" i="75"/>
  <c r="Z40" i="30"/>
  <c r="Z39" i="36"/>
  <c r="AR38" i="31"/>
  <c r="AR38" i="47"/>
  <c r="AR36" i="38"/>
  <c r="W38" i="41"/>
  <c r="AG37" i="41"/>
  <c r="AP37" i="41" s="1"/>
  <c r="AF37" i="41"/>
  <c r="AO37" i="41" s="1"/>
  <c r="AE37" i="41"/>
  <c r="AH38" i="90"/>
  <c r="AQ38" i="90" s="1"/>
  <c r="AR38" i="36"/>
  <c r="AH38" i="84"/>
  <c r="AQ38" i="84" s="1"/>
  <c r="Z39" i="88"/>
  <c r="Z36" i="92"/>
  <c r="Y36" i="92"/>
  <c r="X36" i="92"/>
  <c r="AR38" i="88"/>
  <c r="Z39" i="28"/>
  <c r="Y39" i="28"/>
  <c r="X39" i="28"/>
  <c r="Y38" i="40"/>
  <c r="X38" i="40"/>
  <c r="Z39" i="74"/>
  <c r="Y39" i="74"/>
  <c r="X39" i="74"/>
  <c r="W38" i="38"/>
  <c r="AG37" i="38"/>
  <c r="AP37" i="38" s="1"/>
  <c r="AF37" i="38"/>
  <c r="AO37" i="38" s="1"/>
  <c r="AE37" i="38"/>
  <c r="AE35" i="87"/>
  <c r="AG35" i="87"/>
  <c r="AP35" i="87" s="1"/>
  <c r="AF35" i="87"/>
  <c r="AO35" i="87" s="1"/>
  <c r="W36" i="87"/>
  <c r="AR37" i="46"/>
  <c r="AR37" i="93"/>
  <c r="W39" i="77"/>
  <c r="AG38" i="77"/>
  <c r="AP38" i="77" s="1"/>
  <c r="AE38" i="77"/>
  <c r="AF38" i="77"/>
  <c r="AO38" i="77" s="1"/>
  <c r="AR37" i="37"/>
  <c r="AR36" i="42"/>
  <c r="AH39" i="94"/>
  <c r="AQ39" i="94" s="1"/>
  <c r="AR38" i="27"/>
  <c r="AF38" i="90"/>
  <c r="AO38" i="90" s="1"/>
  <c r="AG38" i="90"/>
  <c r="AP38" i="90" s="1"/>
  <c r="AE38" i="90"/>
  <c r="W39" i="90"/>
  <c r="AR36" i="86"/>
  <c r="AH37" i="33"/>
  <c r="AQ37" i="33" s="1"/>
  <c r="AF35" i="91"/>
  <c r="AO35" i="91" s="1"/>
  <c r="AE35" i="91"/>
  <c r="W36" i="91"/>
  <c r="AG35" i="91"/>
  <c r="AP35" i="91" s="1"/>
  <c r="AH36" i="73"/>
  <c r="AQ36" i="73" s="1"/>
  <c r="AH39" i="83"/>
  <c r="AQ39" i="83" s="1"/>
  <c r="AH38" i="93"/>
  <c r="AQ38" i="93" s="1"/>
  <c r="AR37" i="82"/>
  <c r="AN37" i="45"/>
  <c r="AI37" i="45"/>
  <c r="X39" i="29"/>
  <c r="Y39" i="29"/>
  <c r="W39" i="37"/>
  <c r="AG38" i="37"/>
  <c r="AP38" i="37" s="1"/>
  <c r="AF38" i="37"/>
  <c r="AO38" i="37" s="1"/>
  <c r="AE38" i="37"/>
  <c r="AI35" i="48"/>
  <c r="AN35" i="48"/>
  <c r="Z37" i="32"/>
  <c r="Y37" i="32"/>
  <c r="X37" i="32"/>
  <c r="AE37" i="76" l="1"/>
  <c r="W38" i="76"/>
  <c r="AG37" i="76"/>
  <c r="AP37" i="76" s="1"/>
  <c r="AF37" i="76"/>
  <c r="AO37" i="76" s="1"/>
  <c r="AG39" i="81"/>
  <c r="AP39" i="81" s="1"/>
  <c r="AF39" i="81"/>
  <c r="AO39" i="81" s="1"/>
  <c r="AE39" i="81"/>
  <c r="W40" i="81"/>
  <c r="W41" i="44"/>
  <c r="AG40" i="44"/>
  <c r="AP40" i="44" s="1"/>
  <c r="AF40" i="44"/>
  <c r="AO40" i="44" s="1"/>
  <c r="AE40" i="44"/>
  <c r="W40" i="26"/>
  <c r="AG39" i="26"/>
  <c r="AP39" i="26" s="1"/>
  <c r="AF39" i="26"/>
  <c r="AO39" i="26" s="1"/>
  <c r="AE39" i="26"/>
  <c r="Y39" i="37"/>
  <c r="X39" i="37"/>
  <c r="X36" i="87"/>
  <c r="Y36" i="87"/>
  <c r="Z36" i="87" s="1"/>
  <c r="W40" i="74"/>
  <c r="AG39" i="74"/>
  <c r="AP39" i="74" s="1"/>
  <c r="AF39" i="74"/>
  <c r="AO39" i="74" s="1"/>
  <c r="AE39" i="74"/>
  <c r="W40" i="88"/>
  <c r="AG39" i="88"/>
  <c r="AP39" i="88" s="1"/>
  <c r="AF39" i="88"/>
  <c r="AO39" i="88" s="1"/>
  <c r="AE39" i="88"/>
  <c r="AE39" i="36"/>
  <c r="AF39" i="36"/>
  <c r="AO39" i="36" s="1"/>
  <c r="W40" i="36"/>
  <c r="AG39" i="36"/>
  <c r="AP39" i="36" s="1"/>
  <c r="AH38" i="45"/>
  <c r="AQ38" i="45" s="1"/>
  <c r="AE41" i="25"/>
  <c r="AG41" i="25"/>
  <c r="AP41" i="25" s="1"/>
  <c r="AF41" i="25"/>
  <c r="AO41" i="25" s="1"/>
  <c r="W42" i="25"/>
  <c r="Y39" i="82"/>
  <c r="X39" i="82"/>
  <c r="AI39" i="83"/>
  <c r="AN39" i="83"/>
  <c r="AN36" i="73"/>
  <c r="AI36" i="73"/>
  <c r="Y38" i="86"/>
  <c r="X38" i="86"/>
  <c r="Z38" i="86" s="1"/>
  <c r="AI35" i="91"/>
  <c r="AN35" i="91"/>
  <c r="W38" i="32"/>
  <c r="AG37" i="32"/>
  <c r="AP37" i="32" s="1"/>
  <c r="AF37" i="32"/>
  <c r="AO37" i="32" s="1"/>
  <c r="AE37" i="32"/>
  <c r="AI37" i="38"/>
  <c r="AN37" i="38"/>
  <c r="AE36" i="92"/>
  <c r="AF36" i="92"/>
  <c r="AO36" i="92" s="1"/>
  <c r="W37" i="92"/>
  <c r="AG36" i="92"/>
  <c r="AP36" i="92" s="1"/>
  <c r="X38" i="89"/>
  <c r="Y38" i="89"/>
  <c r="W37" i="48"/>
  <c r="AG36" i="48"/>
  <c r="AP36" i="48" s="1"/>
  <c r="AF36" i="48"/>
  <c r="AO36" i="48" s="1"/>
  <c r="AE36" i="48"/>
  <c r="W38" i="95"/>
  <c r="AG37" i="95"/>
  <c r="AP37" i="95" s="1"/>
  <c r="AF37" i="95"/>
  <c r="AO37" i="95" s="1"/>
  <c r="AE37" i="95"/>
  <c r="AH39" i="26"/>
  <c r="AQ39" i="26" s="1"/>
  <c r="W38" i="34"/>
  <c r="AG37" i="34"/>
  <c r="AP37" i="34" s="1"/>
  <c r="AF37" i="34"/>
  <c r="AO37" i="34" s="1"/>
  <c r="AE37" i="34"/>
  <c r="AR37" i="40"/>
  <c r="AH38" i="39"/>
  <c r="AQ38" i="39" s="1"/>
  <c r="AI37" i="35"/>
  <c r="AN37" i="35"/>
  <c r="AN38" i="78"/>
  <c r="AI38" i="78"/>
  <c r="Z36" i="91"/>
  <c r="X36" i="91"/>
  <c r="Y36" i="91"/>
  <c r="AN39" i="94"/>
  <c r="AI39" i="94"/>
  <c r="W39" i="39"/>
  <c r="AG38" i="39"/>
  <c r="AP38" i="39" s="1"/>
  <c r="AF38" i="39"/>
  <c r="AO38" i="39" s="1"/>
  <c r="AE38" i="39"/>
  <c r="Y39" i="93"/>
  <c r="X39" i="93"/>
  <c r="Z39" i="93" s="1"/>
  <c r="Z39" i="84"/>
  <c r="Y39" i="84"/>
  <c r="X39" i="84"/>
  <c r="X38" i="33"/>
  <c r="Y38" i="33"/>
  <c r="Z38" i="33" s="1"/>
  <c r="AR35" i="48"/>
  <c r="AE37" i="96"/>
  <c r="AG37" i="96"/>
  <c r="AP37" i="96" s="1"/>
  <c r="AF37" i="96"/>
  <c r="AO37" i="96" s="1"/>
  <c r="W38" i="96"/>
  <c r="Y39" i="46"/>
  <c r="X39" i="46"/>
  <c r="AH39" i="29"/>
  <c r="AQ39" i="29" s="1"/>
  <c r="Y38" i="38"/>
  <c r="X38" i="38"/>
  <c r="Z38" i="38" s="1"/>
  <c r="AR38" i="74"/>
  <c r="W40" i="27"/>
  <c r="AG39" i="27"/>
  <c r="AP39" i="27" s="1"/>
  <c r="AF39" i="27"/>
  <c r="AO39" i="27" s="1"/>
  <c r="AE39" i="27"/>
  <c r="AR35" i="92"/>
  <c r="W38" i="42"/>
  <c r="AG37" i="42"/>
  <c r="AP37" i="42" s="1"/>
  <c r="AF37" i="42"/>
  <c r="AO37" i="42" s="1"/>
  <c r="AE37" i="42"/>
  <c r="W38" i="79"/>
  <c r="AG37" i="79"/>
  <c r="AP37" i="79" s="1"/>
  <c r="AF37" i="79"/>
  <c r="AO37" i="79" s="1"/>
  <c r="AE37" i="79"/>
  <c r="AR38" i="28"/>
  <c r="AR38" i="26"/>
  <c r="AN37" i="33"/>
  <c r="AI37" i="33"/>
  <c r="AR36" i="95"/>
  <c r="X39" i="78"/>
  <c r="Z39" i="78" s="1"/>
  <c r="Y39" i="78"/>
  <c r="AN38" i="82"/>
  <c r="AI38" i="82"/>
  <c r="Y39" i="90"/>
  <c r="X39" i="90"/>
  <c r="Z39" i="90" s="1"/>
  <c r="Z39" i="77"/>
  <c r="Y39" i="77"/>
  <c r="X39" i="77"/>
  <c r="W40" i="28"/>
  <c r="AG39" i="28"/>
  <c r="AP39" i="28" s="1"/>
  <c r="AF39" i="28"/>
  <c r="AO39" i="28" s="1"/>
  <c r="AE39" i="28"/>
  <c r="AH39" i="81"/>
  <c r="AQ39" i="81" s="1"/>
  <c r="AR38" i="81"/>
  <c r="Z41" i="85"/>
  <c r="Y41" i="85"/>
  <c r="X41" i="85"/>
  <c r="AH37" i="76"/>
  <c r="AQ37" i="76" s="1"/>
  <c r="Y38" i="35"/>
  <c r="X38" i="35"/>
  <c r="AH38" i="40"/>
  <c r="AQ38" i="40" s="1"/>
  <c r="AF37" i="75"/>
  <c r="AO37" i="75" s="1"/>
  <c r="AE37" i="75"/>
  <c r="W38" i="75"/>
  <c r="AG37" i="75"/>
  <c r="AP37" i="75" s="1"/>
  <c r="AN39" i="47"/>
  <c r="AI39" i="47"/>
  <c r="AH37" i="32"/>
  <c r="AQ37" i="32" s="1"/>
  <c r="AN38" i="37"/>
  <c r="AI38" i="37"/>
  <c r="Z39" i="29"/>
  <c r="Z38" i="40"/>
  <c r="AH36" i="92"/>
  <c r="AQ36" i="92" s="1"/>
  <c r="AF39" i="43"/>
  <c r="AO39" i="43" s="1"/>
  <c r="AE39" i="43"/>
  <c r="W40" i="43"/>
  <c r="AG39" i="43"/>
  <c r="AP39" i="43" s="1"/>
  <c r="AR36" i="76"/>
  <c r="AN40" i="85"/>
  <c r="AI40" i="85"/>
  <c r="AN38" i="93"/>
  <c r="AI38" i="93"/>
  <c r="AI38" i="90"/>
  <c r="AN38" i="90"/>
  <c r="AI37" i="41"/>
  <c r="AN37" i="41"/>
  <c r="W41" i="30"/>
  <c r="AG40" i="30"/>
  <c r="AP40" i="30" s="1"/>
  <c r="AF40" i="30"/>
  <c r="AO40" i="30" s="1"/>
  <c r="AE40" i="30"/>
  <c r="Z38" i="45"/>
  <c r="AH40" i="44"/>
  <c r="AQ40" i="44" s="1"/>
  <c r="AI37" i="89"/>
  <c r="AN37" i="89"/>
  <c r="AR39" i="44"/>
  <c r="AR37" i="45"/>
  <c r="AI38" i="77"/>
  <c r="AN38" i="77"/>
  <c r="AN35" i="87"/>
  <c r="AI35" i="87"/>
  <c r="AH39" i="74"/>
  <c r="AQ39" i="74" s="1"/>
  <c r="AH39" i="28"/>
  <c r="AQ39" i="28" s="1"/>
  <c r="X38" i="41"/>
  <c r="Y38" i="41"/>
  <c r="AF37" i="80"/>
  <c r="AO37" i="80" s="1"/>
  <c r="AE37" i="80"/>
  <c r="W38" i="80"/>
  <c r="AG37" i="80"/>
  <c r="AP37" i="80" s="1"/>
  <c r="W40" i="31"/>
  <c r="AG39" i="31"/>
  <c r="AP39" i="31" s="1"/>
  <c r="AE39" i="31"/>
  <c r="AF39" i="31"/>
  <c r="AO39" i="31" s="1"/>
  <c r="AH36" i="48"/>
  <c r="AQ36" i="48" s="1"/>
  <c r="AH37" i="95"/>
  <c r="AQ37" i="95" s="1"/>
  <c r="AR36" i="32"/>
  <c r="AR37" i="39"/>
  <c r="AR38" i="29"/>
  <c r="Z40" i="83"/>
  <c r="X40" i="83"/>
  <c r="Y40" i="83"/>
  <c r="Y37" i="73"/>
  <c r="X37" i="73"/>
  <c r="Z37" i="73" s="1"/>
  <c r="Z40" i="94"/>
  <c r="X40" i="94"/>
  <c r="Y40" i="94"/>
  <c r="AI38" i="84"/>
  <c r="AN38" i="84"/>
  <c r="AN38" i="46"/>
  <c r="AI38" i="46"/>
  <c r="AI37" i="86"/>
  <c r="AN37" i="86"/>
  <c r="Y40" i="47"/>
  <c r="X40" i="47"/>
  <c r="Z40" i="47" s="1"/>
  <c r="AF39" i="93" l="1"/>
  <c r="AO39" i="93" s="1"/>
  <c r="AE39" i="93"/>
  <c r="W40" i="93"/>
  <c r="AG39" i="93"/>
  <c r="AP39" i="93" s="1"/>
  <c r="AE39" i="78"/>
  <c r="W40" i="78"/>
  <c r="AG39" i="78"/>
  <c r="AP39" i="78" s="1"/>
  <c r="AF39" i="78"/>
  <c r="AO39" i="78" s="1"/>
  <c r="AF39" i="90"/>
  <c r="AO39" i="90" s="1"/>
  <c r="W40" i="90"/>
  <c r="AG39" i="90"/>
  <c r="AP39" i="90" s="1"/>
  <c r="AE39" i="90"/>
  <c r="W39" i="86"/>
  <c r="AG38" i="86"/>
  <c r="AP38" i="86" s="1"/>
  <c r="AF38" i="86"/>
  <c r="AO38" i="86" s="1"/>
  <c r="AE38" i="86"/>
  <c r="AF37" i="73"/>
  <c r="AO37" i="73" s="1"/>
  <c r="AE37" i="73"/>
  <c r="AG37" i="73"/>
  <c r="AP37" i="73" s="1"/>
  <c r="W38" i="73"/>
  <c r="W39" i="38"/>
  <c r="AG38" i="38"/>
  <c r="AP38" i="38" s="1"/>
  <c r="AF38" i="38"/>
  <c r="AO38" i="38" s="1"/>
  <c r="AE38" i="38"/>
  <c r="W37" i="87"/>
  <c r="AE36" i="87"/>
  <c r="AG36" i="87"/>
  <c r="AP36" i="87" s="1"/>
  <c r="AF36" i="87"/>
  <c r="AO36" i="87" s="1"/>
  <c r="AF38" i="33"/>
  <c r="AO38" i="33" s="1"/>
  <c r="AE38" i="33"/>
  <c r="W39" i="33"/>
  <c r="AG38" i="33"/>
  <c r="AP38" i="33" s="1"/>
  <c r="AE40" i="47"/>
  <c r="W41" i="47"/>
  <c r="AG40" i="47"/>
  <c r="AP40" i="47" s="1"/>
  <c r="AF40" i="47"/>
  <c r="AO40" i="47" s="1"/>
  <c r="AR38" i="84"/>
  <c r="Z40" i="31"/>
  <c r="Y40" i="31"/>
  <c r="X40" i="31"/>
  <c r="AN40" i="30"/>
  <c r="AI40" i="30"/>
  <c r="AF38" i="40"/>
  <c r="AO38" i="40" s="1"/>
  <c r="AE38" i="40"/>
  <c r="W39" i="40"/>
  <c r="AG38" i="40"/>
  <c r="AP38" i="40" s="1"/>
  <c r="X38" i="75"/>
  <c r="Z38" i="75" s="1"/>
  <c r="Y38" i="75"/>
  <c r="Y40" i="28"/>
  <c r="X40" i="28"/>
  <c r="X38" i="79"/>
  <c r="Z38" i="79" s="1"/>
  <c r="Y38" i="79"/>
  <c r="X38" i="42"/>
  <c r="Y38" i="42"/>
  <c r="Z38" i="42" s="1"/>
  <c r="Y40" i="27"/>
  <c r="Z40" i="27" s="1"/>
  <c r="X40" i="27"/>
  <c r="AH39" i="46"/>
  <c r="AQ39" i="46" s="1"/>
  <c r="AR39" i="94"/>
  <c r="AH39" i="82"/>
  <c r="AQ39" i="82" s="1"/>
  <c r="AI39" i="88"/>
  <c r="AN39" i="88"/>
  <c r="AN39" i="74"/>
  <c r="AI39" i="74"/>
  <c r="AH38" i="41"/>
  <c r="AQ38" i="41" s="1"/>
  <c r="AR35" i="87"/>
  <c r="AR38" i="90"/>
  <c r="AE41" i="85"/>
  <c r="AG41" i="85"/>
  <c r="AP41" i="85" s="1"/>
  <c r="AF41" i="85"/>
  <c r="AO41" i="85" s="1"/>
  <c r="W42" i="85"/>
  <c r="AI37" i="96"/>
  <c r="AN37" i="96"/>
  <c r="AH39" i="84"/>
  <c r="AQ39" i="84" s="1"/>
  <c r="AN38" i="39"/>
  <c r="AI38" i="39"/>
  <c r="AI36" i="48"/>
  <c r="AN36" i="48"/>
  <c r="AH38" i="89"/>
  <c r="AQ38" i="89" s="1"/>
  <c r="AI36" i="92"/>
  <c r="AN36" i="92"/>
  <c r="AN41" i="25"/>
  <c r="AI41" i="25"/>
  <c r="AH39" i="37"/>
  <c r="AQ39" i="37" s="1"/>
  <c r="Y41" i="44"/>
  <c r="X41" i="44"/>
  <c r="AH40" i="47"/>
  <c r="AQ40" i="47" s="1"/>
  <c r="AH37" i="73"/>
  <c r="AQ37" i="73" s="1"/>
  <c r="AI37" i="80"/>
  <c r="AN37" i="80"/>
  <c r="W40" i="29"/>
  <c r="AG39" i="29"/>
  <c r="AP39" i="29" s="1"/>
  <c r="AE39" i="29"/>
  <c r="AF39" i="29"/>
  <c r="AO39" i="29" s="1"/>
  <c r="AR37" i="86"/>
  <c r="AH40" i="94"/>
  <c r="AQ40" i="94" s="1"/>
  <c r="AH40" i="83"/>
  <c r="AQ40" i="83" s="1"/>
  <c r="X38" i="80"/>
  <c r="Y38" i="80"/>
  <c r="Z38" i="41"/>
  <c r="AR38" i="93"/>
  <c r="AR38" i="37"/>
  <c r="AN37" i="75"/>
  <c r="AI37" i="75"/>
  <c r="AH39" i="77"/>
  <c r="AQ39" i="77" s="1"/>
  <c r="AR38" i="82"/>
  <c r="Z39" i="46"/>
  <c r="AR37" i="35"/>
  <c r="Z38" i="34"/>
  <c r="Y38" i="34"/>
  <c r="X38" i="34"/>
  <c r="AI37" i="95"/>
  <c r="AN37" i="95"/>
  <c r="Z38" i="89"/>
  <c r="Z38" i="32"/>
  <c r="X38" i="32"/>
  <c r="Y38" i="32"/>
  <c r="AR36" i="73"/>
  <c r="Z39" i="82"/>
  <c r="Z40" i="36"/>
  <c r="X40" i="36"/>
  <c r="Y40" i="36"/>
  <c r="Y40" i="26"/>
  <c r="X40" i="26"/>
  <c r="Z40" i="26" s="1"/>
  <c r="Z40" i="81"/>
  <c r="Y40" i="81"/>
  <c r="X40" i="81"/>
  <c r="AN39" i="31"/>
  <c r="AI39" i="31"/>
  <c r="AR38" i="46"/>
  <c r="W41" i="94"/>
  <c r="AF40" i="94"/>
  <c r="AO40" i="94" s="1"/>
  <c r="AE40" i="94"/>
  <c r="AG40" i="94"/>
  <c r="AP40" i="94" s="1"/>
  <c r="W41" i="83"/>
  <c r="AG40" i="83"/>
  <c r="AP40" i="83" s="1"/>
  <c r="AF40" i="83"/>
  <c r="AO40" i="83" s="1"/>
  <c r="AE40" i="83"/>
  <c r="Z41" i="30"/>
  <c r="Y41" i="30"/>
  <c r="X41" i="30"/>
  <c r="Y40" i="43"/>
  <c r="X40" i="43"/>
  <c r="AR39" i="47"/>
  <c r="AH38" i="35"/>
  <c r="AQ38" i="35" s="1"/>
  <c r="AI39" i="28"/>
  <c r="AN39" i="28"/>
  <c r="AR37" i="33"/>
  <c r="AI37" i="79"/>
  <c r="AN37" i="79"/>
  <c r="AN37" i="42"/>
  <c r="AI37" i="42"/>
  <c r="AI39" i="27"/>
  <c r="AN39" i="27"/>
  <c r="W40" i="84"/>
  <c r="AG39" i="84"/>
  <c r="AP39" i="84" s="1"/>
  <c r="AF39" i="84"/>
  <c r="AO39" i="84" s="1"/>
  <c r="AE39" i="84"/>
  <c r="AH36" i="91"/>
  <c r="AQ36" i="91" s="1"/>
  <c r="AR37" i="38"/>
  <c r="Y42" i="25"/>
  <c r="Z42" i="25" s="1"/>
  <c r="X42" i="25"/>
  <c r="Y40" i="88"/>
  <c r="X40" i="88"/>
  <c r="X40" i="74"/>
  <c r="Z40" i="74" s="1"/>
  <c r="Y40" i="74"/>
  <c r="Z39" i="37"/>
  <c r="AN39" i="81"/>
  <c r="AI39" i="81"/>
  <c r="Y38" i="76"/>
  <c r="Z38" i="76" s="1"/>
  <c r="X38" i="76"/>
  <c r="AR38" i="77"/>
  <c r="AR37" i="89"/>
  <c r="AF38" i="45"/>
  <c r="AO38" i="45" s="1"/>
  <c r="AE38" i="45"/>
  <c r="W39" i="45"/>
  <c r="AG38" i="45"/>
  <c r="AP38" i="45" s="1"/>
  <c r="AR40" i="85"/>
  <c r="W40" i="77"/>
  <c r="AG39" i="77"/>
  <c r="AP39" i="77" s="1"/>
  <c r="AF39" i="77"/>
  <c r="AO39" i="77" s="1"/>
  <c r="AE39" i="77"/>
  <c r="AH38" i="38"/>
  <c r="AQ38" i="38" s="1"/>
  <c r="Y38" i="96"/>
  <c r="Z38" i="96" s="1"/>
  <c r="X38" i="96"/>
  <c r="AH39" i="93"/>
  <c r="AQ39" i="93" s="1"/>
  <c r="W37" i="91"/>
  <c r="AG36" i="91"/>
  <c r="AP36" i="91" s="1"/>
  <c r="AE36" i="91"/>
  <c r="AF36" i="91"/>
  <c r="AO36" i="91" s="1"/>
  <c r="Z37" i="48"/>
  <c r="Y37" i="48"/>
  <c r="X37" i="48"/>
  <c r="Y37" i="92"/>
  <c r="X37" i="92"/>
  <c r="AR35" i="91"/>
  <c r="AN40" i="44"/>
  <c r="AI40" i="44"/>
  <c r="AR37" i="41"/>
  <c r="AI39" i="43"/>
  <c r="AN39" i="43"/>
  <c r="Z38" i="35"/>
  <c r="AH41" i="85"/>
  <c r="AQ41" i="85" s="1"/>
  <c r="AH39" i="90"/>
  <c r="AQ39" i="90" s="1"/>
  <c r="AH39" i="78"/>
  <c r="AQ39" i="78" s="1"/>
  <c r="AH38" i="33"/>
  <c r="AQ38" i="33" s="1"/>
  <c r="Y39" i="39"/>
  <c r="Z39" i="39" s="1"/>
  <c r="X39" i="39"/>
  <c r="AR38" i="78"/>
  <c r="AN37" i="34"/>
  <c r="AI37" i="34"/>
  <c r="Z38" i="95"/>
  <c r="X38" i="95"/>
  <c r="Y38" i="95"/>
  <c r="AN37" i="32"/>
  <c r="AI37" i="32"/>
  <c r="AH38" i="86"/>
  <c r="AQ38" i="86" s="1"/>
  <c r="AR39" i="83"/>
  <c r="AI39" i="36"/>
  <c r="AN39" i="36"/>
  <c r="AH36" i="87"/>
  <c r="AQ36" i="87" s="1"/>
  <c r="AN39" i="26"/>
  <c r="AI39" i="26"/>
  <c r="AI37" i="76"/>
  <c r="AN37" i="76"/>
  <c r="AF38" i="42" l="1"/>
  <c r="AO38" i="42" s="1"/>
  <c r="AE38" i="42"/>
  <c r="W39" i="42"/>
  <c r="AG38" i="42"/>
  <c r="AP38" i="42" s="1"/>
  <c r="W39" i="96"/>
  <c r="AE38" i="96"/>
  <c r="AF38" i="96"/>
  <c r="AO38" i="96" s="1"/>
  <c r="AG38" i="96"/>
  <c r="AP38" i="96" s="1"/>
  <c r="AE40" i="26"/>
  <c r="W41" i="26"/>
  <c r="AG40" i="26"/>
  <c r="AP40" i="26" s="1"/>
  <c r="AF40" i="26"/>
  <c r="AO40" i="26" s="1"/>
  <c r="W39" i="79"/>
  <c r="AG38" i="79"/>
  <c r="AP38" i="79" s="1"/>
  <c r="AF38" i="79"/>
  <c r="AO38" i="79" s="1"/>
  <c r="AE38" i="79"/>
  <c r="AF38" i="75"/>
  <c r="AO38" i="75" s="1"/>
  <c r="AG38" i="75"/>
  <c r="AP38" i="75" s="1"/>
  <c r="AE38" i="75"/>
  <c r="W39" i="75"/>
  <c r="AE39" i="39"/>
  <c r="AF39" i="39"/>
  <c r="AO39" i="39" s="1"/>
  <c r="W40" i="39"/>
  <c r="AG39" i="39"/>
  <c r="AP39" i="39" s="1"/>
  <c r="AF40" i="74"/>
  <c r="AO40" i="74" s="1"/>
  <c r="AE40" i="74"/>
  <c r="W41" i="74"/>
  <c r="AG40" i="74"/>
  <c r="AP40" i="74" s="1"/>
  <c r="AE42" i="25"/>
  <c r="W43" i="25"/>
  <c r="AG42" i="25"/>
  <c r="AP42" i="25" s="1"/>
  <c r="AF42" i="25"/>
  <c r="AO42" i="25" s="1"/>
  <c r="W39" i="76"/>
  <c r="AG38" i="76"/>
  <c r="AP38" i="76" s="1"/>
  <c r="AE38" i="76"/>
  <c r="AF38" i="76"/>
  <c r="AO38" i="76" s="1"/>
  <c r="W41" i="27"/>
  <c r="AG40" i="27"/>
  <c r="AP40" i="27" s="1"/>
  <c r="AF40" i="27"/>
  <c r="AO40" i="27" s="1"/>
  <c r="AE40" i="27"/>
  <c r="AR39" i="36"/>
  <c r="W39" i="95"/>
  <c r="AG38" i="95"/>
  <c r="AP38" i="95" s="1"/>
  <c r="AF38" i="95"/>
  <c r="AO38" i="95" s="1"/>
  <c r="AE38" i="95"/>
  <c r="W38" i="48"/>
  <c r="AG37" i="48"/>
  <c r="AP37" i="48" s="1"/>
  <c r="AE37" i="48"/>
  <c r="AF37" i="48"/>
  <c r="AO37" i="48" s="1"/>
  <c r="AF39" i="82"/>
  <c r="AO39" i="82" s="1"/>
  <c r="AE39" i="82"/>
  <c r="W40" i="82"/>
  <c r="AG39" i="82"/>
  <c r="AP39" i="82" s="1"/>
  <c r="AR36" i="92"/>
  <c r="Y42" i="85"/>
  <c r="X42" i="85"/>
  <c r="AH38" i="95"/>
  <c r="AQ38" i="95" s="1"/>
  <c r="AH39" i="39"/>
  <c r="AQ39" i="39" s="1"/>
  <c r="AH38" i="96"/>
  <c r="AQ38" i="96" s="1"/>
  <c r="Y40" i="77"/>
  <c r="Z40" i="77"/>
  <c r="X40" i="77"/>
  <c r="AN38" i="45"/>
  <c r="AI38" i="45"/>
  <c r="AH38" i="76"/>
  <c r="AQ38" i="76" s="1"/>
  <c r="AH42" i="25"/>
  <c r="AQ42" i="25" s="1"/>
  <c r="AR39" i="28"/>
  <c r="Y41" i="83"/>
  <c r="X41" i="83"/>
  <c r="AF40" i="81"/>
  <c r="AO40" i="81" s="1"/>
  <c r="W41" i="81"/>
  <c r="AG40" i="81"/>
  <c r="AP40" i="81" s="1"/>
  <c r="AE40" i="81"/>
  <c r="W41" i="36"/>
  <c r="AG40" i="36"/>
  <c r="AP40" i="36" s="1"/>
  <c r="AF40" i="36"/>
  <c r="AO40" i="36" s="1"/>
  <c r="AE40" i="36"/>
  <c r="AE38" i="32"/>
  <c r="W39" i="32"/>
  <c r="AG38" i="32"/>
  <c r="AP38" i="32" s="1"/>
  <c r="AF38" i="32"/>
  <c r="AO38" i="32" s="1"/>
  <c r="AE38" i="34"/>
  <c r="AF38" i="34"/>
  <c r="AO38" i="34" s="1"/>
  <c r="W39" i="34"/>
  <c r="AG38" i="34"/>
  <c r="AP38" i="34" s="1"/>
  <c r="X40" i="29"/>
  <c r="Y40" i="29"/>
  <c r="AH40" i="27"/>
  <c r="AQ40" i="27" s="1"/>
  <c r="AI38" i="40"/>
  <c r="AN38" i="40"/>
  <c r="AF40" i="31"/>
  <c r="AO40" i="31" s="1"/>
  <c r="AE40" i="31"/>
  <c r="AG40" i="31"/>
  <c r="AP40" i="31" s="1"/>
  <c r="W41" i="31"/>
  <c r="Z38" i="73"/>
  <c r="Y38" i="73"/>
  <c r="X38" i="73"/>
  <c r="X40" i="90"/>
  <c r="Y40" i="90"/>
  <c r="AI39" i="78"/>
  <c r="AN39" i="78"/>
  <c r="AH38" i="80"/>
  <c r="AQ38" i="80" s="1"/>
  <c r="AN38" i="38"/>
  <c r="AI38" i="38"/>
  <c r="AR37" i="34"/>
  <c r="AR39" i="31"/>
  <c r="AH41" i="44"/>
  <c r="AQ41" i="44" s="1"/>
  <c r="AR36" i="48"/>
  <c r="AR39" i="74"/>
  <c r="AR40" i="30"/>
  <c r="AN37" i="73"/>
  <c r="AI37" i="73"/>
  <c r="Y39" i="86"/>
  <c r="X39" i="86"/>
  <c r="X40" i="93"/>
  <c r="Z40" i="93" s="1"/>
  <c r="Y40" i="93"/>
  <c r="AR39" i="43"/>
  <c r="AH38" i="79"/>
  <c r="AQ38" i="79" s="1"/>
  <c r="AH37" i="92"/>
  <c r="AQ37" i="92" s="1"/>
  <c r="X40" i="84"/>
  <c r="Y40" i="84"/>
  <c r="Z40" i="84" s="1"/>
  <c r="AR37" i="79"/>
  <c r="AH40" i="43"/>
  <c r="AQ40" i="43" s="1"/>
  <c r="AR37" i="32"/>
  <c r="AN39" i="77"/>
  <c r="AI39" i="77"/>
  <c r="AR39" i="81"/>
  <c r="AH40" i="88"/>
  <c r="AQ40" i="88" s="1"/>
  <c r="AN40" i="83"/>
  <c r="AI40" i="83"/>
  <c r="AN40" i="94"/>
  <c r="AI40" i="94"/>
  <c r="AR37" i="95"/>
  <c r="AE39" i="46"/>
  <c r="W40" i="46"/>
  <c r="AG39" i="46"/>
  <c r="AP39" i="46" s="1"/>
  <c r="AF39" i="46"/>
  <c r="AO39" i="46" s="1"/>
  <c r="AR37" i="80"/>
  <c r="AR38" i="39"/>
  <c r="AH40" i="28"/>
  <c r="AQ40" i="28" s="1"/>
  <c r="AI36" i="87"/>
  <c r="AN36" i="87"/>
  <c r="AN39" i="90"/>
  <c r="AI39" i="90"/>
  <c r="AE41" i="30"/>
  <c r="AF41" i="30"/>
  <c r="AO41" i="30" s="1"/>
  <c r="W42" i="30"/>
  <c r="AG41" i="30"/>
  <c r="AP41" i="30" s="1"/>
  <c r="AH40" i="26"/>
  <c r="AQ40" i="26" s="1"/>
  <c r="W39" i="89"/>
  <c r="AG38" i="89"/>
  <c r="AP38" i="89" s="1"/>
  <c r="AF38" i="89"/>
  <c r="AO38" i="89" s="1"/>
  <c r="AE38" i="89"/>
  <c r="Z38" i="80"/>
  <c r="AR37" i="76"/>
  <c r="AR40" i="44"/>
  <c r="Z37" i="92"/>
  <c r="Y39" i="45"/>
  <c r="X39" i="45"/>
  <c r="AR39" i="27"/>
  <c r="Z40" i="43"/>
  <c r="AH40" i="81"/>
  <c r="AQ40" i="81" s="1"/>
  <c r="AH38" i="34"/>
  <c r="AQ38" i="34" s="1"/>
  <c r="AI39" i="29"/>
  <c r="AN39" i="29"/>
  <c r="Z41" i="44"/>
  <c r="AR41" i="25"/>
  <c r="AN41" i="85"/>
  <c r="AI41" i="85"/>
  <c r="AH38" i="42"/>
  <c r="AQ38" i="42" s="1"/>
  <c r="Z39" i="40"/>
  <c r="Y39" i="40"/>
  <c r="X39" i="40"/>
  <c r="AH40" i="31"/>
  <c r="AQ40" i="31" s="1"/>
  <c r="X39" i="33"/>
  <c r="Y39" i="33"/>
  <c r="X37" i="87"/>
  <c r="Y37" i="87"/>
  <c r="Y39" i="38"/>
  <c r="X39" i="38"/>
  <c r="AN38" i="86"/>
  <c r="AI38" i="86"/>
  <c r="X40" i="78"/>
  <c r="Z40" i="78" s="1"/>
  <c r="Y40" i="78"/>
  <c r="AI39" i="93"/>
  <c r="AN39" i="93"/>
  <c r="AH40" i="74"/>
  <c r="AQ40" i="74" s="1"/>
  <c r="AH38" i="75"/>
  <c r="AQ38" i="75" s="1"/>
  <c r="AI40" i="47"/>
  <c r="AN40" i="47"/>
  <c r="AI36" i="91"/>
  <c r="AN36" i="91"/>
  <c r="AR39" i="26"/>
  <c r="W39" i="35"/>
  <c r="AG38" i="35"/>
  <c r="AP38" i="35" s="1"/>
  <c r="AE38" i="35"/>
  <c r="AF38" i="35"/>
  <c r="AO38" i="35" s="1"/>
  <c r="AH37" i="48"/>
  <c r="AQ37" i="48" s="1"/>
  <c r="X37" i="91"/>
  <c r="Y37" i="91"/>
  <c r="AF39" i="37"/>
  <c r="AO39" i="37" s="1"/>
  <c r="AE39" i="37"/>
  <c r="W40" i="37"/>
  <c r="AG39" i="37"/>
  <c r="AP39" i="37" s="1"/>
  <c r="Z40" i="88"/>
  <c r="AN39" i="84"/>
  <c r="AI39" i="84"/>
  <c r="AR37" i="42"/>
  <c r="AH41" i="30"/>
  <c r="AQ41" i="30" s="1"/>
  <c r="X41" i="94"/>
  <c r="Y41" i="94"/>
  <c r="AH40" i="36"/>
  <c r="AQ40" i="36" s="1"/>
  <c r="AH38" i="32"/>
  <c r="AQ38" i="32" s="1"/>
  <c r="AR37" i="75"/>
  <c r="W39" i="41"/>
  <c r="AG38" i="41"/>
  <c r="AP38" i="41" s="1"/>
  <c r="AF38" i="41"/>
  <c r="AO38" i="41" s="1"/>
  <c r="AE38" i="41"/>
  <c r="AR37" i="96"/>
  <c r="AR39" i="88"/>
  <c r="Z40" i="28"/>
  <c r="X41" i="47"/>
  <c r="Y41" i="47"/>
  <c r="AN38" i="33"/>
  <c r="AI38" i="33"/>
  <c r="W41" i="78" l="1"/>
  <c r="AG40" i="78"/>
  <c r="AP40" i="78" s="1"/>
  <c r="AF40" i="78"/>
  <c r="AO40" i="78" s="1"/>
  <c r="AE40" i="78"/>
  <c r="AF40" i="84"/>
  <c r="AO40" i="84" s="1"/>
  <c r="AE40" i="84"/>
  <c r="W41" i="84"/>
  <c r="AG40" i="84"/>
  <c r="AP40" i="84" s="1"/>
  <c r="W41" i="93"/>
  <c r="AG40" i="93"/>
  <c r="AP40" i="93" s="1"/>
  <c r="AE40" i="93"/>
  <c r="AF40" i="93"/>
  <c r="AO40" i="93" s="1"/>
  <c r="AI39" i="37"/>
  <c r="AN39" i="37"/>
  <c r="AN38" i="35"/>
  <c r="AI38" i="35"/>
  <c r="AH37" i="87"/>
  <c r="AQ37" i="87" s="1"/>
  <c r="AR41" i="85"/>
  <c r="AR40" i="83"/>
  <c r="AR38" i="33"/>
  <c r="W41" i="43"/>
  <c r="AG40" i="43"/>
  <c r="AP40" i="43" s="1"/>
  <c r="AE40" i="43"/>
  <c r="AF40" i="43"/>
  <c r="AO40" i="43" s="1"/>
  <c r="W38" i="92"/>
  <c r="AG37" i="92"/>
  <c r="AP37" i="92" s="1"/>
  <c r="AF37" i="92"/>
  <c r="AO37" i="92" s="1"/>
  <c r="AE37" i="92"/>
  <c r="AR36" i="87"/>
  <c r="Y40" i="46"/>
  <c r="X40" i="46"/>
  <c r="AR37" i="73"/>
  <c r="Z39" i="34"/>
  <c r="Y39" i="34"/>
  <c r="X39" i="34"/>
  <c r="Y39" i="32"/>
  <c r="X39" i="32"/>
  <c r="Z41" i="36"/>
  <c r="X41" i="36"/>
  <c r="Y41" i="36"/>
  <c r="AH40" i="77"/>
  <c r="AQ40" i="77" s="1"/>
  <c r="AH42" i="85"/>
  <c r="AQ42" i="85" s="1"/>
  <c r="X40" i="82"/>
  <c r="Y40" i="82"/>
  <c r="Z40" i="82" s="1"/>
  <c r="AN37" i="48"/>
  <c r="AI37" i="48"/>
  <c r="Z39" i="76"/>
  <c r="Y39" i="76"/>
  <c r="X39" i="76"/>
  <c r="AI38" i="75"/>
  <c r="AN38" i="75"/>
  <c r="AF38" i="73"/>
  <c r="AO38" i="73" s="1"/>
  <c r="AG38" i="73"/>
  <c r="AP38" i="73" s="1"/>
  <c r="AE38" i="73"/>
  <c r="W39" i="73"/>
  <c r="AH41" i="83"/>
  <c r="AQ41" i="83" s="1"/>
  <c r="AE40" i="77"/>
  <c r="W41" i="77"/>
  <c r="AG40" i="77"/>
  <c r="AP40" i="77" s="1"/>
  <c r="AF40" i="77"/>
  <c r="AO40" i="77" s="1"/>
  <c r="X39" i="95"/>
  <c r="Y39" i="95"/>
  <c r="AI40" i="26"/>
  <c r="AN40" i="26"/>
  <c r="X39" i="41"/>
  <c r="Y39" i="41"/>
  <c r="Z39" i="41" s="1"/>
  <c r="Z37" i="87"/>
  <c r="AI41" i="30"/>
  <c r="AN41" i="30"/>
  <c r="AI39" i="46"/>
  <c r="AN39" i="46"/>
  <c r="AR38" i="40"/>
  <c r="AI38" i="32"/>
  <c r="AN38" i="32"/>
  <c r="AI40" i="81"/>
  <c r="AN40" i="81"/>
  <c r="Z42" i="85"/>
  <c r="AN39" i="82"/>
  <c r="AI39" i="82"/>
  <c r="Z38" i="48"/>
  <c r="X38" i="48"/>
  <c r="Y38" i="48"/>
  <c r="X41" i="27"/>
  <c r="Y41" i="27"/>
  <c r="Z41" i="74"/>
  <c r="X41" i="74"/>
  <c r="Y41" i="74"/>
  <c r="X40" i="39"/>
  <c r="Y40" i="39"/>
  <c r="Z39" i="79"/>
  <c r="Y39" i="79"/>
  <c r="X39" i="79"/>
  <c r="X39" i="42"/>
  <c r="Y39" i="42"/>
  <c r="AR39" i="84"/>
  <c r="AR36" i="91"/>
  <c r="AN38" i="89"/>
  <c r="AI38" i="89"/>
  <c r="AH40" i="93"/>
  <c r="AQ40" i="93" s="1"/>
  <c r="AR39" i="78"/>
  <c r="AH41" i="47"/>
  <c r="AQ41" i="47" s="1"/>
  <c r="W41" i="88"/>
  <c r="AG40" i="88"/>
  <c r="AP40" i="88" s="1"/>
  <c r="AF40" i="88"/>
  <c r="AO40" i="88" s="1"/>
  <c r="AE40" i="88"/>
  <c r="Z39" i="35"/>
  <c r="Y39" i="35"/>
  <c r="X39" i="35"/>
  <c r="AR40" i="47"/>
  <c r="AR39" i="93"/>
  <c r="AH39" i="38"/>
  <c r="AQ39" i="38" s="1"/>
  <c r="AH39" i="45"/>
  <c r="AQ39" i="45" s="1"/>
  <c r="AR39" i="90"/>
  <c r="AH39" i="86"/>
  <c r="AQ39" i="86" s="1"/>
  <c r="AH40" i="90"/>
  <c r="AQ40" i="90" s="1"/>
  <c r="X41" i="31"/>
  <c r="Z41" i="31" s="1"/>
  <c r="Y41" i="31"/>
  <c r="AH40" i="29"/>
  <c r="AQ40" i="29" s="1"/>
  <c r="AI38" i="34"/>
  <c r="AN38" i="34"/>
  <c r="AI40" i="36"/>
  <c r="AN40" i="36"/>
  <c r="Z41" i="83"/>
  <c r="W40" i="40"/>
  <c r="AG39" i="40"/>
  <c r="AP39" i="40" s="1"/>
  <c r="AE39" i="40"/>
  <c r="AF39" i="40"/>
  <c r="AO39" i="40" s="1"/>
  <c r="Z41" i="47"/>
  <c r="AH41" i="94"/>
  <c r="AQ41" i="94" s="1"/>
  <c r="AH37" i="91"/>
  <c r="AQ37" i="91" s="1"/>
  <c r="AH39" i="33"/>
  <c r="AQ39" i="33" s="1"/>
  <c r="X39" i="89"/>
  <c r="Y39" i="89"/>
  <c r="AR39" i="77"/>
  <c r="AH40" i="84"/>
  <c r="AQ40" i="84" s="1"/>
  <c r="Z40" i="90"/>
  <c r="Z40" i="29"/>
  <c r="AR38" i="45"/>
  <c r="AN38" i="95"/>
  <c r="AI38" i="95"/>
  <c r="AI38" i="76"/>
  <c r="AN38" i="76"/>
  <c r="Y43" i="25"/>
  <c r="X43" i="25"/>
  <c r="AI40" i="74"/>
  <c r="AN40" i="74"/>
  <c r="AN39" i="39"/>
  <c r="AI39" i="39"/>
  <c r="AI38" i="96"/>
  <c r="AN38" i="96"/>
  <c r="AI38" i="42"/>
  <c r="AN38" i="42"/>
  <c r="AR38" i="86"/>
  <c r="AR39" i="29"/>
  <c r="W41" i="28"/>
  <c r="AG40" i="28"/>
  <c r="AP40" i="28" s="1"/>
  <c r="AF40" i="28"/>
  <c r="AO40" i="28" s="1"/>
  <c r="AE40" i="28"/>
  <c r="AN38" i="41"/>
  <c r="AI38" i="41"/>
  <c r="Z41" i="94"/>
  <c r="Y40" i="37"/>
  <c r="X40" i="37"/>
  <c r="Z37" i="91"/>
  <c r="AH40" i="78"/>
  <c r="AQ40" i="78" s="1"/>
  <c r="Z39" i="38"/>
  <c r="Z39" i="33"/>
  <c r="AH39" i="40"/>
  <c r="AQ39" i="40" s="1"/>
  <c r="AE41" i="44"/>
  <c r="W42" i="44"/>
  <c r="AG41" i="44"/>
  <c r="AP41" i="44" s="1"/>
  <c r="AF41" i="44"/>
  <c r="AO41" i="44" s="1"/>
  <c r="Z39" i="45"/>
  <c r="W39" i="80"/>
  <c r="AG38" i="80"/>
  <c r="AP38" i="80" s="1"/>
  <c r="AF38" i="80"/>
  <c r="AO38" i="80" s="1"/>
  <c r="AE38" i="80"/>
  <c r="Y42" i="30"/>
  <c r="Z42" i="30" s="1"/>
  <c r="X42" i="30"/>
  <c r="AR40" i="94"/>
  <c r="Z39" i="86"/>
  <c r="AR38" i="38"/>
  <c r="AH38" i="73"/>
  <c r="AQ38" i="73" s="1"/>
  <c r="AI40" i="31"/>
  <c r="AN40" i="31"/>
  <c r="X41" i="81"/>
  <c r="Y41" i="81"/>
  <c r="AN40" i="27"/>
  <c r="AI40" i="27"/>
  <c r="AI42" i="25"/>
  <c r="AN42" i="25"/>
  <c r="Y39" i="75"/>
  <c r="X39" i="75"/>
  <c r="AN38" i="79"/>
  <c r="AI38" i="79"/>
  <c r="Y41" i="26"/>
  <c r="X41" i="26"/>
  <c r="Y39" i="96"/>
  <c r="Z39" i="96" s="1"/>
  <c r="X39" i="96"/>
  <c r="AE39" i="41" l="1"/>
  <c r="AF39" i="41"/>
  <c r="AO39" i="41" s="1"/>
  <c r="W40" i="41"/>
  <c r="AG39" i="41"/>
  <c r="AP39" i="41" s="1"/>
  <c r="W40" i="96"/>
  <c r="AG39" i="96"/>
  <c r="AP39" i="96" s="1"/>
  <c r="AF39" i="96"/>
  <c r="AO39" i="96" s="1"/>
  <c r="AE39" i="96"/>
  <c r="W43" i="30"/>
  <c r="AG42" i="30"/>
  <c r="AP42" i="30" s="1"/>
  <c r="AF42" i="30"/>
  <c r="AO42" i="30" s="1"/>
  <c r="AE42" i="30"/>
  <c r="W42" i="31"/>
  <c r="AE41" i="31"/>
  <c r="AF41" i="31"/>
  <c r="AO41" i="31" s="1"/>
  <c r="AG41" i="31"/>
  <c r="AP41" i="31" s="1"/>
  <c r="AF40" i="82"/>
  <c r="AO40" i="82" s="1"/>
  <c r="W41" i="82"/>
  <c r="AG40" i="82"/>
  <c r="AP40" i="82" s="1"/>
  <c r="AE40" i="82"/>
  <c r="AE39" i="35"/>
  <c r="W40" i="35"/>
  <c r="AG39" i="35"/>
  <c r="AP39" i="35" s="1"/>
  <c r="AF39" i="35"/>
  <c r="AO39" i="35" s="1"/>
  <c r="AR38" i="89"/>
  <c r="AR38" i="32"/>
  <c r="Z41" i="77"/>
  <c r="X41" i="77"/>
  <c r="Y41" i="77"/>
  <c r="AH39" i="96"/>
  <c r="AQ39" i="96" s="1"/>
  <c r="AR38" i="79"/>
  <c r="AR42" i="25"/>
  <c r="AH42" i="30"/>
  <c r="AQ42" i="30" s="1"/>
  <c r="X39" i="80"/>
  <c r="Z39" i="80" s="1"/>
  <c r="Y39" i="80"/>
  <c r="AE41" i="94"/>
  <c r="AG41" i="94"/>
  <c r="AP41" i="94" s="1"/>
  <c r="W42" i="94"/>
  <c r="AF41" i="94"/>
  <c r="AO41" i="94" s="1"/>
  <c r="AR38" i="76"/>
  <c r="AG40" i="90"/>
  <c r="AP40" i="90" s="1"/>
  <c r="AF40" i="90"/>
  <c r="AO40" i="90" s="1"/>
  <c r="W41" i="90"/>
  <c r="AE40" i="90"/>
  <c r="Z40" i="40"/>
  <c r="Y40" i="40"/>
  <c r="X40" i="40"/>
  <c r="AR38" i="34"/>
  <c r="Y41" i="88"/>
  <c r="Z41" i="88" s="1"/>
  <c r="X41" i="88"/>
  <c r="AF39" i="79"/>
  <c r="AO39" i="79" s="1"/>
  <c r="AE39" i="79"/>
  <c r="W40" i="79"/>
  <c r="AG39" i="79"/>
  <c r="AP39" i="79" s="1"/>
  <c r="W42" i="74"/>
  <c r="AG41" i="74"/>
  <c r="AP41" i="74" s="1"/>
  <c r="AE41" i="74"/>
  <c r="AF41" i="74"/>
  <c r="AO41" i="74" s="1"/>
  <c r="AF38" i="48"/>
  <c r="AO38" i="48" s="1"/>
  <c r="AE38" i="48"/>
  <c r="W39" i="48"/>
  <c r="AG38" i="48"/>
  <c r="AP38" i="48" s="1"/>
  <c r="W40" i="76"/>
  <c r="AG39" i="76"/>
  <c r="AP39" i="76" s="1"/>
  <c r="AF39" i="76"/>
  <c r="AO39" i="76" s="1"/>
  <c r="AE39" i="76"/>
  <c r="W42" i="36"/>
  <c r="AG41" i="36"/>
  <c r="AP41" i="36" s="1"/>
  <c r="AF41" i="36"/>
  <c r="AO41" i="36" s="1"/>
  <c r="AE41" i="36"/>
  <c r="W40" i="34"/>
  <c r="AG39" i="34"/>
  <c r="AP39" i="34" s="1"/>
  <c r="AF39" i="34"/>
  <c r="AO39" i="34" s="1"/>
  <c r="AE39" i="34"/>
  <c r="Y41" i="93"/>
  <c r="X41" i="93"/>
  <c r="Z41" i="93" s="1"/>
  <c r="AE39" i="33"/>
  <c r="W40" i="33"/>
  <c r="AF39" i="33"/>
  <c r="AO39" i="33" s="1"/>
  <c r="AG39" i="33"/>
  <c r="AP39" i="33" s="1"/>
  <c r="Z41" i="28"/>
  <c r="Y41" i="28"/>
  <c r="X41" i="28"/>
  <c r="AR40" i="74"/>
  <c r="AR41" i="30"/>
  <c r="AH39" i="32"/>
  <c r="AQ39" i="32" s="1"/>
  <c r="AH39" i="75"/>
  <c r="AQ39" i="75" s="1"/>
  <c r="AE39" i="45"/>
  <c r="W40" i="45"/>
  <c r="AF39" i="45"/>
  <c r="AO39" i="45" s="1"/>
  <c r="AG39" i="45"/>
  <c r="AP39" i="45" s="1"/>
  <c r="W38" i="91"/>
  <c r="AG37" i="91"/>
  <c r="AP37" i="91" s="1"/>
  <c r="AF37" i="91"/>
  <c r="AO37" i="91" s="1"/>
  <c r="AE37" i="91"/>
  <c r="AH43" i="25"/>
  <c r="AQ43" i="25" s="1"/>
  <c r="W42" i="47"/>
  <c r="AG41" i="47"/>
  <c r="AP41" i="47" s="1"/>
  <c r="AF41" i="47"/>
  <c r="AO41" i="47" s="1"/>
  <c r="AE41" i="47"/>
  <c r="AE41" i="83"/>
  <c r="AF41" i="83"/>
  <c r="AO41" i="83" s="1"/>
  <c r="AG41" i="83"/>
  <c r="AP41" i="83" s="1"/>
  <c r="W42" i="83"/>
  <c r="AH39" i="42"/>
  <c r="AQ39" i="42" s="1"/>
  <c r="AH40" i="39"/>
  <c r="AQ40" i="39" s="1"/>
  <c r="AH41" i="27"/>
  <c r="AQ41" i="27" s="1"/>
  <c r="W38" i="87"/>
  <c r="AG37" i="87"/>
  <c r="AP37" i="87" s="1"/>
  <c r="AF37" i="87"/>
  <c r="AO37" i="87" s="1"/>
  <c r="AE37" i="87"/>
  <c r="AI37" i="92"/>
  <c r="AN37" i="92"/>
  <c r="AI40" i="43"/>
  <c r="AN40" i="43"/>
  <c r="AR39" i="37"/>
  <c r="AR40" i="31"/>
  <c r="AR39" i="82"/>
  <c r="AR40" i="26"/>
  <c r="AI40" i="78"/>
  <c r="AN40" i="78"/>
  <c r="AH40" i="37"/>
  <c r="AQ40" i="37" s="1"/>
  <c r="AR38" i="96"/>
  <c r="Z43" i="25"/>
  <c r="AH39" i="89"/>
  <c r="AQ39" i="89" s="1"/>
  <c r="AN40" i="88"/>
  <c r="AI40" i="88"/>
  <c r="Z39" i="42"/>
  <c r="Z40" i="39"/>
  <c r="Z41" i="27"/>
  <c r="AG42" i="85"/>
  <c r="AP42" i="85" s="1"/>
  <c r="AE42" i="85"/>
  <c r="W43" i="85"/>
  <c r="AF42" i="85"/>
  <c r="AO42" i="85" s="1"/>
  <c r="AH39" i="95"/>
  <c r="AQ39" i="95" s="1"/>
  <c r="AI40" i="77"/>
  <c r="AN40" i="77"/>
  <c r="Y39" i="73"/>
  <c r="X39" i="73"/>
  <c r="AR38" i="75"/>
  <c r="Z39" i="32"/>
  <c r="AH40" i="46"/>
  <c r="AQ40" i="46" s="1"/>
  <c r="X41" i="84"/>
  <c r="Y41" i="84"/>
  <c r="AR40" i="27"/>
  <c r="AR37" i="48"/>
  <c r="AE39" i="38"/>
  <c r="AF39" i="38"/>
  <c r="AO39" i="38" s="1"/>
  <c r="AG39" i="38"/>
  <c r="AP39" i="38" s="1"/>
  <c r="W40" i="38"/>
  <c r="Z39" i="75"/>
  <c r="AH41" i="81"/>
  <c r="AQ41" i="81" s="1"/>
  <c r="AN40" i="28"/>
  <c r="AI40" i="28"/>
  <c r="AR39" i="39"/>
  <c r="Z39" i="89"/>
  <c r="AI39" i="40"/>
  <c r="AN39" i="40"/>
  <c r="AR40" i="36"/>
  <c r="AH39" i="79"/>
  <c r="AQ39" i="79" s="1"/>
  <c r="AH39" i="41"/>
  <c r="AQ39" i="41" s="1"/>
  <c r="Z39" i="95"/>
  <c r="AI38" i="73"/>
  <c r="AN38" i="73"/>
  <c r="AH39" i="76"/>
  <c r="AQ39" i="76" s="1"/>
  <c r="AH40" i="82"/>
  <c r="AQ40" i="82" s="1"/>
  <c r="AH39" i="34"/>
  <c r="AQ39" i="34" s="1"/>
  <c r="Y41" i="43"/>
  <c r="X41" i="43"/>
  <c r="AI40" i="93"/>
  <c r="AN40" i="93"/>
  <c r="X41" i="78"/>
  <c r="Y41" i="78"/>
  <c r="Z41" i="78" s="1"/>
  <c r="AI41" i="44"/>
  <c r="AN41" i="44"/>
  <c r="AR38" i="41"/>
  <c r="AR38" i="42"/>
  <c r="AR38" i="95"/>
  <c r="AH41" i="31"/>
  <c r="AQ41" i="31" s="1"/>
  <c r="AH41" i="26"/>
  <c r="AQ41" i="26" s="1"/>
  <c r="AF39" i="86"/>
  <c r="AO39" i="86" s="1"/>
  <c r="AE39" i="86"/>
  <c r="W40" i="86"/>
  <c r="AG39" i="86"/>
  <c r="AP39" i="86" s="1"/>
  <c r="AI38" i="80"/>
  <c r="AN38" i="80"/>
  <c r="Z41" i="26"/>
  <c r="Z41" i="81"/>
  <c r="Y42" i="44"/>
  <c r="X42" i="44"/>
  <c r="Z40" i="37"/>
  <c r="W41" i="29"/>
  <c r="AG40" i="29"/>
  <c r="AP40" i="29" s="1"/>
  <c r="AF40" i="29"/>
  <c r="AO40" i="29" s="1"/>
  <c r="AE40" i="29"/>
  <c r="AH39" i="35"/>
  <c r="AQ39" i="35" s="1"/>
  <c r="AH41" i="74"/>
  <c r="AQ41" i="74" s="1"/>
  <c r="AH38" i="48"/>
  <c r="AQ38" i="48" s="1"/>
  <c r="AR40" i="81"/>
  <c r="AR39" i="46"/>
  <c r="AH41" i="36"/>
  <c r="AQ41" i="36" s="1"/>
  <c r="Z40" i="46"/>
  <c r="Y38" i="92"/>
  <c r="Z38" i="92" s="1"/>
  <c r="X38" i="92"/>
  <c r="AR38" i="35"/>
  <c r="AI40" i="84"/>
  <c r="AN40" i="84"/>
  <c r="W42" i="78" l="1"/>
  <c r="AG41" i="78"/>
  <c r="AP41" i="78" s="1"/>
  <c r="AF41" i="78"/>
  <c r="AO41" i="78" s="1"/>
  <c r="AE41" i="78"/>
  <c r="W39" i="92"/>
  <c r="AG38" i="92"/>
  <c r="AP38" i="92" s="1"/>
  <c r="AE38" i="92"/>
  <c r="AF38" i="92"/>
  <c r="AO38" i="92" s="1"/>
  <c r="W40" i="80"/>
  <c r="AG39" i="80"/>
  <c r="AP39" i="80" s="1"/>
  <c r="AF39" i="80"/>
  <c r="AO39" i="80" s="1"/>
  <c r="AE39" i="80"/>
  <c r="W42" i="93"/>
  <c r="AG41" i="93"/>
  <c r="AP41" i="93" s="1"/>
  <c r="AF41" i="93"/>
  <c r="AO41" i="93" s="1"/>
  <c r="AE41" i="93"/>
  <c r="AE41" i="88"/>
  <c r="AF41" i="88"/>
  <c r="AO41" i="88" s="1"/>
  <c r="AG41" i="88"/>
  <c r="AP41" i="88" s="1"/>
  <c r="W42" i="88"/>
  <c r="W41" i="37"/>
  <c r="AG40" i="37"/>
  <c r="AP40" i="37" s="1"/>
  <c r="AE40" i="37"/>
  <c r="AF40" i="37"/>
  <c r="AO40" i="37" s="1"/>
  <c r="AR41" i="44"/>
  <c r="AI41" i="47"/>
  <c r="AN41" i="47"/>
  <c r="Z41" i="29"/>
  <c r="X41" i="29"/>
  <c r="Y41" i="29"/>
  <c r="W42" i="26"/>
  <c r="AG41" i="26"/>
  <c r="AP41" i="26" s="1"/>
  <c r="AE41" i="26"/>
  <c r="AF41" i="26"/>
  <c r="AO41" i="26" s="1"/>
  <c r="AN39" i="86"/>
  <c r="AI39" i="86"/>
  <c r="AR40" i="93"/>
  <c r="AE39" i="89"/>
  <c r="AF39" i="89"/>
  <c r="AO39" i="89" s="1"/>
  <c r="AG39" i="89"/>
  <c r="AP39" i="89" s="1"/>
  <c r="W40" i="89"/>
  <c r="X43" i="85"/>
  <c r="Z43" i="85" s="1"/>
  <c r="Y43" i="85"/>
  <c r="W40" i="42"/>
  <c r="AG39" i="42"/>
  <c r="AP39" i="42" s="1"/>
  <c r="AE39" i="42"/>
  <c r="AF39" i="42"/>
  <c r="AO39" i="42" s="1"/>
  <c r="AN37" i="87"/>
  <c r="AI37" i="87"/>
  <c r="AI41" i="83"/>
  <c r="AN41" i="83"/>
  <c r="AN37" i="91"/>
  <c r="AI37" i="91"/>
  <c r="Y40" i="45"/>
  <c r="X40" i="45"/>
  <c r="Z40" i="45" s="1"/>
  <c r="Y40" i="76"/>
  <c r="X40" i="76"/>
  <c r="Z40" i="76" s="1"/>
  <c r="Y40" i="79"/>
  <c r="X40" i="79"/>
  <c r="Z40" i="79" s="1"/>
  <c r="AH41" i="77"/>
  <c r="AQ41" i="77" s="1"/>
  <c r="AI41" i="31"/>
  <c r="AN41" i="31"/>
  <c r="Y43" i="30"/>
  <c r="Z43" i="30" s="1"/>
  <c r="X43" i="30"/>
  <c r="Y40" i="96"/>
  <c r="Z40" i="96" s="1"/>
  <c r="X40" i="96"/>
  <c r="W41" i="46"/>
  <c r="AG40" i="46"/>
  <c r="AP40" i="46" s="1"/>
  <c r="AF40" i="46"/>
  <c r="AO40" i="46" s="1"/>
  <c r="AE40" i="46"/>
  <c r="AI39" i="45"/>
  <c r="AN39" i="45"/>
  <c r="AE41" i="28"/>
  <c r="AF41" i="28"/>
  <c r="AO41" i="28" s="1"/>
  <c r="W42" i="28"/>
  <c r="AG41" i="28"/>
  <c r="AP41" i="28" s="1"/>
  <c r="X42" i="31"/>
  <c r="Y42" i="31"/>
  <c r="AH42" i="44"/>
  <c r="AQ42" i="44" s="1"/>
  <c r="AR38" i="80"/>
  <c r="AR38" i="73"/>
  <c r="W44" i="25"/>
  <c r="AG43" i="25"/>
  <c r="AP43" i="25" s="1"/>
  <c r="AF43" i="25"/>
  <c r="AO43" i="25" s="1"/>
  <c r="AE43" i="25"/>
  <c r="X42" i="83"/>
  <c r="Y42" i="83"/>
  <c r="X39" i="48"/>
  <c r="Y39" i="48"/>
  <c r="Z39" i="48" s="1"/>
  <c r="AI39" i="79"/>
  <c r="AN39" i="79"/>
  <c r="Z41" i="90"/>
  <c r="Y41" i="90"/>
  <c r="X41" i="90"/>
  <c r="X42" i="94"/>
  <c r="Y42" i="94"/>
  <c r="Z42" i="94" s="1"/>
  <c r="Z40" i="41"/>
  <c r="Y40" i="41"/>
  <c r="X40" i="41"/>
  <c r="AR40" i="84"/>
  <c r="AH41" i="43"/>
  <c r="AQ41" i="43" s="1"/>
  <c r="AH39" i="73"/>
  <c r="AQ39" i="73" s="1"/>
  <c r="AR40" i="88"/>
  <c r="AN40" i="90"/>
  <c r="AI40" i="90"/>
  <c r="AH39" i="80"/>
  <c r="AQ39" i="80" s="1"/>
  <c r="W42" i="77"/>
  <c r="AG41" i="77"/>
  <c r="AP41" i="77" s="1"/>
  <c r="AE41" i="77"/>
  <c r="AF41" i="77"/>
  <c r="AO41" i="77" s="1"/>
  <c r="X41" i="82"/>
  <c r="Y41" i="82"/>
  <c r="AN40" i="29"/>
  <c r="AI40" i="29"/>
  <c r="AH41" i="78"/>
  <c r="AQ41" i="78" s="1"/>
  <c r="Z41" i="43"/>
  <c r="AE39" i="95"/>
  <c r="W40" i="95"/>
  <c r="AG39" i="95"/>
  <c r="AP39" i="95" s="1"/>
  <c r="AF39" i="95"/>
  <c r="AO39" i="95" s="1"/>
  <c r="AR40" i="28"/>
  <c r="AI39" i="38"/>
  <c r="AN39" i="38"/>
  <c r="AH41" i="84"/>
  <c r="AQ41" i="84" s="1"/>
  <c r="Z39" i="73"/>
  <c r="AR40" i="43"/>
  <c r="X38" i="91"/>
  <c r="Y38" i="91"/>
  <c r="Z38" i="91" s="1"/>
  <c r="AN39" i="76"/>
  <c r="AI39" i="76"/>
  <c r="Y42" i="74"/>
  <c r="Z42" i="74" s="1"/>
  <c r="X42" i="74"/>
  <c r="AH40" i="40"/>
  <c r="AQ40" i="40" s="1"/>
  <c r="Y40" i="35"/>
  <c r="X40" i="35"/>
  <c r="AI42" i="30"/>
  <c r="AN42" i="30"/>
  <c r="AN39" i="96"/>
  <c r="AI39" i="96"/>
  <c r="AI42" i="85"/>
  <c r="AN42" i="85"/>
  <c r="AH41" i="93"/>
  <c r="AQ41" i="93" s="1"/>
  <c r="Z40" i="34"/>
  <c r="X40" i="34"/>
  <c r="Y40" i="34"/>
  <c r="X42" i="36"/>
  <c r="Y42" i="36"/>
  <c r="Z42" i="36" s="1"/>
  <c r="AI41" i="74"/>
  <c r="AN41" i="74"/>
  <c r="AH38" i="92"/>
  <c r="AQ38" i="92" s="1"/>
  <c r="Z42" i="44"/>
  <c r="W40" i="75"/>
  <c r="AG39" i="75"/>
  <c r="AP39" i="75" s="1"/>
  <c r="AF39" i="75"/>
  <c r="AO39" i="75" s="1"/>
  <c r="AE39" i="75"/>
  <c r="Z41" i="84"/>
  <c r="W40" i="32"/>
  <c r="AG39" i="32"/>
  <c r="AP39" i="32" s="1"/>
  <c r="AF39" i="32"/>
  <c r="AO39" i="32" s="1"/>
  <c r="AE39" i="32"/>
  <c r="AE41" i="27"/>
  <c r="AF41" i="27"/>
  <c r="AO41" i="27" s="1"/>
  <c r="W42" i="27"/>
  <c r="AG41" i="27"/>
  <c r="AP41" i="27" s="1"/>
  <c r="Z38" i="87"/>
  <c r="X38" i="87"/>
  <c r="Y38" i="87"/>
  <c r="Y42" i="47"/>
  <c r="X42" i="47"/>
  <c r="Z40" i="33"/>
  <c r="Y40" i="33"/>
  <c r="X40" i="33"/>
  <c r="AI39" i="34"/>
  <c r="AN39" i="34"/>
  <c r="AN41" i="36"/>
  <c r="AI41" i="36"/>
  <c r="AI38" i="48"/>
  <c r="AN38" i="48"/>
  <c r="AH41" i="88"/>
  <c r="AQ41" i="88" s="1"/>
  <c r="AI39" i="35"/>
  <c r="AN39" i="35"/>
  <c r="AG41" i="81"/>
  <c r="AP41" i="81" s="1"/>
  <c r="AF41" i="81"/>
  <c r="AO41" i="81" s="1"/>
  <c r="AE41" i="81"/>
  <c r="W42" i="81"/>
  <c r="Y40" i="86"/>
  <c r="X40" i="86"/>
  <c r="AR39" i="40"/>
  <c r="X40" i="38"/>
  <c r="Y40" i="38"/>
  <c r="AR40" i="77"/>
  <c r="AG40" i="39"/>
  <c r="AP40" i="39" s="1"/>
  <c r="W41" i="39"/>
  <c r="AF40" i="39"/>
  <c r="AO40" i="39" s="1"/>
  <c r="AE40" i="39"/>
  <c r="AR40" i="78"/>
  <c r="AR37" i="92"/>
  <c r="AH41" i="28"/>
  <c r="AQ41" i="28" s="1"/>
  <c r="AI39" i="33"/>
  <c r="AN39" i="33"/>
  <c r="W41" i="40"/>
  <c r="AG40" i="40"/>
  <c r="AP40" i="40" s="1"/>
  <c r="AF40" i="40"/>
  <c r="AO40" i="40" s="1"/>
  <c r="AE40" i="40"/>
  <c r="AN41" i="94"/>
  <c r="AI41" i="94"/>
  <c r="AI40" i="82"/>
  <c r="AN40" i="82"/>
  <c r="AI39" i="41"/>
  <c r="AN39" i="41"/>
  <c r="AE42" i="94" l="1"/>
  <c r="AF42" i="94"/>
  <c r="AO42" i="94" s="1"/>
  <c r="W43" i="94"/>
  <c r="AG42" i="94"/>
  <c r="AP42" i="94" s="1"/>
  <c r="AF43" i="85"/>
  <c r="AO43" i="85" s="1"/>
  <c r="W44" i="85"/>
  <c r="AG43" i="85"/>
  <c r="AP43" i="85" s="1"/>
  <c r="AE43" i="85"/>
  <c r="W43" i="74"/>
  <c r="AG42" i="74"/>
  <c r="AP42" i="74" s="1"/>
  <c r="AF42" i="74"/>
  <c r="AO42" i="74" s="1"/>
  <c r="AE42" i="74"/>
  <c r="AE40" i="96"/>
  <c r="W41" i="96"/>
  <c r="AG40" i="96"/>
  <c r="AP40" i="96" s="1"/>
  <c r="AF40" i="96"/>
  <c r="AO40" i="96" s="1"/>
  <c r="AE42" i="36"/>
  <c r="AF42" i="36"/>
  <c r="AO42" i="36" s="1"/>
  <c r="AG42" i="36"/>
  <c r="AP42" i="36" s="1"/>
  <c r="W43" i="36"/>
  <c r="W44" i="30"/>
  <c r="AG43" i="30"/>
  <c r="AP43" i="30" s="1"/>
  <c r="AF43" i="30"/>
  <c r="AO43" i="30" s="1"/>
  <c r="AE43" i="30"/>
  <c r="AE40" i="76"/>
  <c r="W41" i="76"/>
  <c r="AG40" i="76"/>
  <c r="AP40" i="76" s="1"/>
  <c r="AF40" i="76"/>
  <c r="AO40" i="76" s="1"/>
  <c r="W40" i="48"/>
  <c r="AG39" i="48"/>
  <c r="AP39" i="48" s="1"/>
  <c r="AF39" i="48"/>
  <c r="AO39" i="48" s="1"/>
  <c r="AE39" i="48"/>
  <c r="W41" i="79"/>
  <c r="AG40" i="79"/>
  <c r="AP40" i="79" s="1"/>
  <c r="AF40" i="79"/>
  <c r="AO40" i="79" s="1"/>
  <c r="AE40" i="79"/>
  <c r="AF38" i="91"/>
  <c r="AO38" i="91" s="1"/>
  <c r="AE38" i="91"/>
  <c r="W39" i="91"/>
  <c r="AG38" i="91"/>
  <c r="AP38" i="91" s="1"/>
  <c r="W41" i="45"/>
  <c r="AG40" i="45"/>
  <c r="AP40" i="45" s="1"/>
  <c r="AF40" i="45"/>
  <c r="AO40" i="45" s="1"/>
  <c r="AE40" i="45"/>
  <c r="AR40" i="82"/>
  <c r="AR41" i="74"/>
  <c r="AH40" i="35"/>
  <c r="AQ40" i="35" s="1"/>
  <c r="AH41" i="82"/>
  <c r="AQ41" i="82" s="1"/>
  <c r="AR37" i="91"/>
  <c r="AF41" i="29"/>
  <c r="AO41" i="29" s="1"/>
  <c r="AE41" i="29"/>
  <c r="W42" i="29"/>
  <c r="AG41" i="29"/>
  <c r="AP41" i="29" s="1"/>
  <c r="Z40" i="80"/>
  <c r="Y40" i="80"/>
  <c r="X40" i="80"/>
  <c r="AR41" i="94"/>
  <c r="AH40" i="86"/>
  <c r="AQ40" i="86" s="1"/>
  <c r="AN41" i="81"/>
  <c r="AI41" i="81"/>
  <c r="AR38" i="48"/>
  <c r="AH38" i="87"/>
  <c r="AQ38" i="87" s="1"/>
  <c r="AI41" i="27"/>
  <c r="AN41" i="27"/>
  <c r="W42" i="84"/>
  <c r="AG41" i="84"/>
  <c r="AP41" i="84" s="1"/>
  <c r="AE41" i="84"/>
  <c r="AF41" i="84"/>
  <c r="AO41" i="84" s="1"/>
  <c r="W43" i="44"/>
  <c r="AG42" i="44"/>
  <c r="AP42" i="44" s="1"/>
  <c r="AF42" i="44"/>
  <c r="AO42" i="44" s="1"/>
  <c r="AE42" i="44"/>
  <c r="AH40" i="34"/>
  <c r="AQ40" i="34" s="1"/>
  <c r="AR42" i="30"/>
  <c r="AR39" i="76"/>
  <c r="Y42" i="77"/>
  <c r="X42" i="77"/>
  <c r="Z42" i="77" s="1"/>
  <c r="AH43" i="30"/>
  <c r="AQ43" i="30" s="1"/>
  <c r="AH41" i="29"/>
  <c r="AQ41" i="29" s="1"/>
  <c r="X39" i="92"/>
  <c r="Y39" i="92"/>
  <c r="AI41" i="26"/>
  <c r="AN41" i="26"/>
  <c r="AN39" i="75"/>
  <c r="AI39" i="75"/>
  <c r="Z41" i="82"/>
  <c r="W40" i="73"/>
  <c r="AG39" i="73"/>
  <c r="AP39" i="73" s="1"/>
  <c r="AF39" i="73"/>
  <c r="AO39" i="73" s="1"/>
  <c r="AE39" i="73"/>
  <c r="Z40" i="95"/>
  <c r="X40" i="95"/>
  <c r="Y40" i="95"/>
  <c r="AF41" i="90"/>
  <c r="AO41" i="90" s="1"/>
  <c r="AG41" i="90"/>
  <c r="AP41" i="90" s="1"/>
  <c r="AE41" i="90"/>
  <c r="W42" i="90"/>
  <c r="AH42" i="31"/>
  <c r="AQ42" i="31" s="1"/>
  <c r="AR42" i="85"/>
  <c r="AR39" i="38"/>
  <c r="AH42" i="83"/>
  <c r="AQ42" i="83" s="1"/>
  <c r="Y44" i="25"/>
  <c r="X44" i="25"/>
  <c r="Z42" i="31"/>
  <c r="AI39" i="42"/>
  <c r="AN39" i="42"/>
  <c r="X42" i="93"/>
  <c r="Y42" i="93"/>
  <c r="AN41" i="78"/>
  <c r="AI41" i="78"/>
  <c r="X42" i="27"/>
  <c r="Y42" i="27"/>
  <c r="AH42" i="36"/>
  <c r="AQ42" i="36" s="1"/>
  <c r="AR39" i="96"/>
  <c r="Z40" i="35"/>
  <c r="AH42" i="74"/>
  <c r="AQ42" i="74" s="1"/>
  <c r="AH38" i="91"/>
  <c r="AQ38" i="91" s="1"/>
  <c r="AI39" i="95"/>
  <c r="AN39" i="95"/>
  <c r="AH42" i="94"/>
  <c r="AQ42" i="94" s="1"/>
  <c r="AR39" i="79"/>
  <c r="Z42" i="83"/>
  <c r="AR39" i="45"/>
  <c r="AH40" i="96"/>
  <c r="AQ40" i="96" s="1"/>
  <c r="X40" i="89"/>
  <c r="Z40" i="89" s="1"/>
  <c r="Y40" i="89"/>
  <c r="Z42" i="26"/>
  <c r="Y42" i="26"/>
  <c r="X42" i="26"/>
  <c r="AR41" i="47"/>
  <c r="Y41" i="37"/>
  <c r="X41" i="37"/>
  <c r="Z41" i="37" s="1"/>
  <c r="AI41" i="88"/>
  <c r="AN41" i="88"/>
  <c r="AR41" i="36"/>
  <c r="W41" i="33"/>
  <c r="AG40" i="33"/>
  <c r="AP40" i="33" s="1"/>
  <c r="AF40" i="33"/>
  <c r="AO40" i="33" s="1"/>
  <c r="AE40" i="33"/>
  <c r="AI39" i="32"/>
  <c r="AN39" i="32"/>
  <c r="W41" i="34"/>
  <c r="AG40" i="34"/>
  <c r="AP40" i="34" s="1"/>
  <c r="AF40" i="34"/>
  <c r="AO40" i="34" s="1"/>
  <c r="AE40" i="34"/>
  <c r="AR40" i="90"/>
  <c r="W41" i="41"/>
  <c r="AG40" i="41"/>
  <c r="AP40" i="41" s="1"/>
  <c r="AF40" i="41"/>
  <c r="AO40" i="41" s="1"/>
  <c r="AE40" i="41"/>
  <c r="AI41" i="28"/>
  <c r="AN41" i="28"/>
  <c r="X41" i="46"/>
  <c r="Y41" i="46"/>
  <c r="AH40" i="76"/>
  <c r="AQ40" i="76" s="1"/>
  <c r="AH43" i="85"/>
  <c r="AQ43" i="85" s="1"/>
  <c r="AI39" i="89"/>
  <c r="AN39" i="89"/>
  <c r="AI40" i="37"/>
  <c r="AN40" i="37"/>
  <c r="AI40" i="39"/>
  <c r="AN40" i="39"/>
  <c r="AH42" i="47"/>
  <c r="AQ42" i="47" s="1"/>
  <c r="AR39" i="33"/>
  <c r="Y41" i="39"/>
  <c r="X41" i="39"/>
  <c r="Z41" i="39" s="1"/>
  <c r="AN43" i="25"/>
  <c r="AI43" i="25"/>
  <c r="Z42" i="28"/>
  <c r="Y42" i="28"/>
  <c r="X42" i="28"/>
  <c r="AI40" i="46"/>
  <c r="AN40" i="46"/>
  <c r="AR41" i="31"/>
  <c r="AH40" i="79"/>
  <c r="AQ40" i="79" s="1"/>
  <c r="AH40" i="45"/>
  <c r="AQ40" i="45" s="1"/>
  <c r="AR41" i="83"/>
  <c r="Y40" i="42"/>
  <c r="X40" i="42"/>
  <c r="Z40" i="42" s="1"/>
  <c r="AR39" i="86"/>
  <c r="AN39" i="80"/>
  <c r="AI39" i="80"/>
  <c r="AN38" i="92"/>
  <c r="AI38" i="92"/>
  <c r="AE38" i="87"/>
  <c r="W39" i="87"/>
  <c r="AF38" i="87"/>
  <c r="AO38" i="87" s="1"/>
  <c r="AG38" i="87"/>
  <c r="AP38" i="87" s="1"/>
  <c r="X41" i="40"/>
  <c r="Y41" i="40"/>
  <c r="AH40" i="38"/>
  <c r="AQ40" i="38" s="1"/>
  <c r="Z40" i="86"/>
  <c r="AR39" i="34"/>
  <c r="Z42" i="47"/>
  <c r="Y40" i="32"/>
  <c r="X40" i="32"/>
  <c r="W42" i="43"/>
  <c r="AG41" i="43"/>
  <c r="AP41" i="43" s="1"/>
  <c r="AF41" i="43"/>
  <c r="AO41" i="43" s="1"/>
  <c r="AE41" i="43"/>
  <c r="AR40" i="29"/>
  <c r="AI41" i="77"/>
  <c r="AN41" i="77"/>
  <c r="AR39" i="41"/>
  <c r="AN40" i="40"/>
  <c r="AI40" i="40"/>
  <c r="Z40" i="38"/>
  <c r="X42" i="81"/>
  <c r="Y42" i="81"/>
  <c r="Z42" i="81" s="1"/>
  <c r="AR39" i="35"/>
  <c r="AH40" i="33"/>
  <c r="AQ40" i="33" s="1"/>
  <c r="Z40" i="75"/>
  <c r="X40" i="75"/>
  <c r="Y40" i="75"/>
  <c r="AH40" i="41"/>
  <c r="AQ40" i="41" s="1"/>
  <c r="AH41" i="90"/>
  <c r="AQ41" i="90" s="1"/>
  <c r="AH39" i="48"/>
  <c r="AQ39" i="48" s="1"/>
  <c r="AR37" i="87"/>
  <c r="X42" i="88"/>
  <c r="Z42" i="88" s="1"/>
  <c r="Y42" i="88"/>
  <c r="AN41" i="93"/>
  <c r="AI41" i="93"/>
  <c r="X42" i="78"/>
  <c r="Y42" i="78"/>
  <c r="W42" i="37" l="1"/>
  <c r="AG41" i="37"/>
  <c r="AP41" i="37" s="1"/>
  <c r="AF41" i="37"/>
  <c r="AO41" i="37" s="1"/>
  <c r="AE41" i="37"/>
  <c r="AF41" i="39"/>
  <c r="AO41" i="39" s="1"/>
  <c r="W42" i="39"/>
  <c r="AG41" i="39"/>
  <c r="AP41" i="39" s="1"/>
  <c r="AE41" i="39"/>
  <c r="AE42" i="81"/>
  <c r="W43" i="81"/>
  <c r="AG42" i="81"/>
  <c r="AP42" i="81" s="1"/>
  <c r="AF42" i="81"/>
  <c r="AO42" i="81" s="1"/>
  <c r="W41" i="42"/>
  <c r="AG40" i="42"/>
  <c r="AP40" i="42" s="1"/>
  <c r="AF40" i="42"/>
  <c r="AO40" i="42" s="1"/>
  <c r="AE40" i="42"/>
  <c r="W43" i="88"/>
  <c r="AG42" i="88"/>
  <c r="AP42" i="88" s="1"/>
  <c r="AF42" i="88"/>
  <c r="AO42" i="88" s="1"/>
  <c r="AE42" i="88"/>
  <c r="W43" i="77"/>
  <c r="AG42" i="77"/>
  <c r="AP42" i="77" s="1"/>
  <c r="AF42" i="77"/>
  <c r="AO42" i="77" s="1"/>
  <c r="AE42" i="77"/>
  <c r="W41" i="89"/>
  <c r="AG40" i="89"/>
  <c r="AP40" i="89" s="1"/>
  <c r="AF40" i="89"/>
  <c r="AO40" i="89" s="1"/>
  <c r="AE40" i="89"/>
  <c r="AN40" i="34"/>
  <c r="AI40" i="34"/>
  <c r="AR39" i="95"/>
  <c r="X41" i="96"/>
  <c r="Z41" i="96" s="1"/>
  <c r="Y41" i="96"/>
  <c r="AH42" i="78"/>
  <c r="AQ42" i="78" s="1"/>
  <c r="W43" i="47"/>
  <c r="AG42" i="47"/>
  <c r="AP42" i="47" s="1"/>
  <c r="AF42" i="47"/>
  <c r="AO42" i="47" s="1"/>
  <c r="AE42" i="47"/>
  <c r="AH42" i="28"/>
  <c r="AQ42" i="28" s="1"/>
  <c r="AR40" i="37"/>
  <c r="Z42" i="78"/>
  <c r="AH40" i="75"/>
  <c r="AQ40" i="75" s="1"/>
  <c r="W41" i="38"/>
  <c r="AG40" i="38"/>
  <c r="AP40" i="38" s="1"/>
  <c r="AF40" i="38"/>
  <c r="AO40" i="38" s="1"/>
  <c r="AE40" i="38"/>
  <c r="AR41" i="77"/>
  <c r="AR39" i="80"/>
  <c r="AR39" i="32"/>
  <c r="AF40" i="35"/>
  <c r="AO40" i="35" s="1"/>
  <c r="AE40" i="35"/>
  <c r="AG40" i="35"/>
  <c r="AP40" i="35" s="1"/>
  <c r="W41" i="35"/>
  <c r="W43" i="31"/>
  <c r="AG42" i="31"/>
  <c r="AP42" i="31" s="1"/>
  <c r="AF42" i="31"/>
  <c r="AO42" i="31" s="1"/>
  <c r="AE42" i="31"/>
  <c r="X42" i="90"/>
  <c r="Y42" i="90"/>
  <c r="AH40" i="95"/>
  <c r="AQ40" i="95" s="1"/>
  <c r="Z40" i="73"/>
  <c r="X40" i="73"/>
  <c r="Y40" i="73"/>
  <c r="AR41" i="27"/>
  <c r="AN40" i="45"/>
  <c r="AI40" i="45"/>
  <c r="X41" i="79"/>
  <c r="Z41" i="79" s="1"/>
  <c r="Y41" i="79"/>
  <c r="AR41" i="93"/>
  <c r="W42" i="82"/>
  <c r="AG41" i="82"/>
  <c r="AP41" i="82" s="1"/>
  <c r="AF41" i="82"/>
  <c r="AO41" i="82" s="1"/>
  <c r="AE41" i="82"/>
  <c r="AN43" i="30"/>
  <c r="AI43" i="30"/>
  <c r="Y41" i="41"/>
  <c r="X41" i="41"/>
  <c r="Z41" i="41" s="1"/>
  <c r="AI39" i="48"/>
  <c r="AN39" i="48"/>
  <c r="AN40" i="96"/>
  <c r="AI40" i="96"/>
  <c r="Y43" i="94"/>
  <c r="X43" i="94"/>
  <c r="Y42" i="43"/>
  <c r="Z42" i="43" s="1"/>
  <c r="X42" i="43"/>
  <c r="AH44" i="25"/>
  <c r="AQ44" i="25" s="1"/>
  <c r="AH40" i="32"/>
  <c r="AQ40" i="32" s="1"/>
  <c r="Z39" i="87"/>
  <c r="Y39" i="87"/>
  <c r="X39" i="87"/>
  <c r="AH42" i="93"/>
  <c r="AQ42" i="93" s="1"/>
  <c r="Z44" i="25"/>
  <c r="AH41" i="40"/>
  <c r="AQ41" i="40" s="1"/>
  <c r="AI38" i="87"/>
  <c r="AN38" i="87"/>
  <c r="AR40" i="39"/>
  <c r="AR41" i="88"/>
  <c r="AH42" i="26"/>
  <c r="AQ42" i="26" s="1"/>
  <c r="AH42" i="27"/>
  <c r="AQ42" i="27" s="1"/>
  <c r="Z42" i="93"/>
  <c r="X42" i="84"/>
  <c r="Z42" i="84" s="1"/>
  <c r="Y42" i="84"/>
  <c r="X42" i="29"/>
  <c r="Y42" i="29"/>
  <c r="X41" i="45"/>
  <c r="Z41" i="45" s="1"/>
  <c r="Y41" i="45"/>
  <c r="AI40" i="79"/>
  <c r="AN40" i="79"/>
  <c r="Z41" i="76"/>
  <c r="X41" i="76"/>
  <c r="Y41" i="76"/>
  <c r="AI42" i="36"/>
  <c r="AN42" i="36"/>
  <c r="AN43" i="85"/>
  <c r="AI43" i="85"/>
  <c r="AR40" i="40"/>
  <c r="AR39" i="89"/>
  <c r="W41" i="95"/>
  <c r="AG40" i="95"/>
  <c r="AP40" i="95" s="1"/>
  <c r="AF40" i="95"/>
  <c r="AO40" i="95" s="1"/>
  <c r="AE40" i="95"/>
  <c r="AH39" i="92"/>
  <c r="AQ39" i="92" s="1"/>
  <c r="AH42" i="77"/>
  <c r="AQ42" i="77" s="1"/>
  <c r="AI42" i="44"/>
  <c r="AN42" i="44"/>
  <c r="AF40" i="80"/>
  <c r="AO40" i="80" s="1"/>
  <c r="AE40" i="80"/>
  <c r="W41" i="80"/>
  <c r="AG40" i="80"/>
  <c r="AP40" i="80" s="1"/>
  <c r="X43" i="74"/>
  <c r="Y43" i="74"/>
  <c r="AE40" i="86"/>
  <c r="AG40" i="86"/>
  <c r="AP40" i="86" s="1"/>
  <c r="AF40" i="86"/>
  <c r="AO40" i="86" s="1"/>
  <c r="W41" i="86"/>
  <c r="AH42" i="88"/>
  <c r="AQ42" i="88" s="1"/>
  <c r="AH42" i="81"/>
  <c r="AQ42" i="81" s="1"/>
  <c r="AN41" i="43"/>
  <c r="AI41" i="43"/>
  <c r="Z40" i="32"/>
  <c r="Z41" i="40"/>
  <c r="AR38" i="92"/>
  <c r="AH40" i="42"/>
  <c r="AQ40" i="42" s="1"/>
  <c r="AR40" i="46"/>
  <c r="AH41" i="39"/>
  <c r="AQ41" i="39" s="1"/>
  <c r="AR41" i="28"/>
  <c r="X41" i="34"/>
  <c r="Z41" i="34" s="1"/>
  <c r="Y41" i="34"/>
  <c r="AH41" i="37"/>
  <c r="AQ41" i="37" s="1"/>
  <c r="W43" i="83"/>
  <c r="AG42" i="83"/>
  <c r="AP42" i="83" s="1"/>
  <c r="AF42" i="83"/>
  <c r="AO42" i="83" s="1"/>
  <c r="AE42" i="83"/>
  <c r="Z42" i="27"/>
  <c r="Y43" i="44"/>
  <c r="X43" i="44"/>
  <c r="Z43" i="44" s="1"/>
  <c r="Y44" i="30"/>
  <c r="X44" i="30"/>
  <c r="Z44" i="30" s="1"/>
  <c r="AN42" i="74"/>
  <c r="AI42" i="74"/>
  <c r="AI42" i="94"/>
  <c r="AN42" i="94"/>
  <c r="AF40" i="75"/>
  <c r="AO40" i="75" s="1"/>
  <c r="AE40" i="75"/>
  <c r="W41" i="75"/>
  <c r="AG40" i="75"/>
  <c r="AP40" i="75" s="1"/>
  <c r="W43" i="28"/>
  <c r="AG42" i="28"/>
  <c r="AP42" i="28" s="1"/>
  <c r="AF42" i="28"/>
  <c r="AO42" i="28" s="1"/>
  <c r="AE42" i="28"/>
  <c r="AH41" i="46"/>
  <c r="AQ41" i="46" s="1"/>
  <c r="AN40" i="33"/>
  <c r="AI40" i="33"/>
  <c r="AH40" i="89"/>
  <c r="AQ40" i="89" s="1"/>
  <c r="AI41" i="90"/>
  <c r="AN41" i="90"/>
  <c r="AI41" i="84"/>
  <c r="AN41" i="84"/>
  <c r="AI38" i="91"/>
  <c r="AN38" i="91"/>
  <c r="AR43" i="25"/>
  <c r="Z41" i="46"/>
  <c r="AN39" i="73"/>
  <c r="AI39" i="73"/>
  <c r="AR39" i="75"/>
  <c r="Z39" i="92"/>
  <c r="AR41" i="81"/>
  <c r="AI40" i="41"/>
  <c r="AN40" i="41"/>
  <c r="X41" i="33"/>
  <c r="Y41" i="33"/>
  <c r="W43" i="26"/>
  <c r="AG42" i="26"/>
  <c r="AP42" i="26" s="1"/>
  <c r="AF42" i="26"/>
  <c r="AO42" i="26" s="1"/>
  <c r="AE42" i="26"/>
  <c r="AR41" i="78"/>
  <c r="AR39" i="42"/>
  <c r="AR41" i="26"/>
  <c r="AH40" i="80"/>
  <c r="AQ40" i="80" s="1"/>
  <c r="AI41" i="29"/>
  <c r="AN41" i="29"/>
  <c r="Z39" i="91"/>
  <c r="Y39" i="91"/>
  <c r="X39" i="91"/>
  <c r="Y40" i="48"/>
  <c r="X40" i="48"/>
  <c r="AI40" i="76"/>
  <c r="AN40" i="76"/>
  <c r="Y43" i="36"/>
  <c r="X43" i="36"/>
  <c r="Y44" i="85"/>
  <c r="Z44" i="85" s="1"/>
  <c r="X44" i="85"/>
  <c r="W44" i="44" l="1"/>
  <c r="AG43" i="44"/>
  <c r="AP43" i="44" s="1"/>
  <c r="AF43" i="44"/>
  <c r="AO43" i="44" s="1"/>
  <c r="AE43" i="44"/>
  <c r="AF42" i="43"/>
  <c r="AO42" i="43" s="1"/>
  <c r="AE42" i="43"/>
  <c r="W43" i="43"/>
  <c r="AG42" i="43"/>
  <c r="AP42" i="43" s="1"/>
  <c r="W43" i="84"/>
  <c r="AG42" i="84"/>
  <c r="AP42" i="84" s="1"/>
  <c r="AF42" i="84"/>
  <c r="AO42" i="84" s="1"/>
  <c r="AE42" i="84"/>
  <c r="AE41" i="34"/>
  <c r="AF41" i="34"/>
  <c r="AO41" i="34" s="1"/>
  <c r="W42" i="34"/>
  <c r="AG41" i="34"/>
  <c r="AP41" i="34" s="1"/>
  <c r="AF41" i="45"/>
  <c r="AO41" i="45" s="1"/>
  <c r="AE41" i="45"/>
  <c r="W42" i="45"/>
  <c r="AG41" i="45"/>
  <c r="AP41" i="45" s="1"/>
  <c r="AE44" i="30"/>
  <c r="AF44" i="30"/>
  <c r="AO44" i="30" s="1"/>
  <c r="W45" i="30"/>
  <c r="AG44" i="30"/>
  <c r="AP44" i="30" s="1"/>
  <c r="AG41" i="96"/>
  <c r="AP41" i="96" s="1"/>
  <c r="AF41" i="96"/>
  <c r="AO41" i="96" s="1"/>
  <c r="W42" i="96"/>
  <c r="AE41" i="96"/>
  <c r="W42" i="41"/>
  <c r="AG41" i="41"/>
  <c r="AP41" i="41" s="1"/>
  <c r="AF41" i="41"/>
  <c r="AO41" i="41" s="1"/>
  <c r="AE41" i="41"/>
  <c r="AE44" i="85"/>
  <c r="AG44" i="85"/>
  <c r="AP44" i="85" s="1"/>
  <c r="AF44" i="85"/>
  <c r="AO44" i="85" s="1"/>
  <c r="W45" i="85"/>
  <c r="W42" i="79"/>
  <c r="AG41" i="79"/>
  <c r="AP41" i="79" s="1"/>
  <c r="AF41" i="79"/>
  <c r="AO41" i="79" s="1"/>
  <c r="AE41" i="79"/>
  <c r="AR40" i="76"/>
  <c r="AH44" i="85"/>
  <c r="AQ44" i="85" s="1"/>
  <c r="AR40" i="41"/>
  <c r="AR39" i="73"/>
  <c r="AR38" i="91"/>
  <c r="X41" i="75"/>
  <c r="Y41" i="75"/>
  <c r="AI40" i="86"/>
  <c r="AN40" i="86"/>
  <c r="Y41" i="80"/>
  <c r="X41" i="80"/>
  <c r="AH41" i="76"/>
  <c r="AQ41" i="76" s="1"/>
  <c r="AH42" i="43"/>
  <c r="AQ42" i="43" s="1"/>
  <c r="AR40" i="96"/>
  <c r="AH40" i="73"/>
  <c r="AQ40" i="73" s="1"/>
  <c r="AE42" i="78"/>
  <c r="W43" i="78"/>
  <c r="AG42" i="78"/>
  <c r="AP42" i="78" s="1"/>
  <c r="AF42" i="78"/>
  <c r="AO42" i="78" s="1"/>
  <c r="Y43" i="47"/>
  <c r="X43" i="47"/>
  <c r="X43" i="81"/>
  <c r="Y43" i="81"/>
  <c r="X43" i="26"/>
  <c r="Y43" i="26"/>
  <c r="AF41" i="40"/>
  <c r="AO41" i="40" s="1"/>
  <c r="AE41" i="40"/>
  <c r="W42" i="40"/>
  <c r="AG41" i="40"/>
  <c r="AP41" i="40" s="1"/>
  <c r="AN42" i="77"/>
  <c r="AI42" i="77"/>
  <c r="AI42" i="83"/>
  <c r="AN42" i="83"/>
  <c r="AI40" i="80"/>
  <c r="AN40" i="80"/>
  <c r="AH42" i="29"/>
  <c r="AQ42" i="29" s="1"/>
  <c r="AH42" i="90"/>
  <c r="AQ42" i="90" s="1"/>
  <c r="Y43" i="31"/>
  <c r="X43" i="31"/>
  <c r="AI40" i="38"/>
  <c r="AN40" i="38"/>
  <c r="Y43" i="88"/>
  <c r="X43" i="88"/>
  <c r="Z41" i="42"/>
  <c r="X41" i="42"/>
  <c r="Y41" i="42"/>
  <c r="AN41" i="39"/>
  <c r="AI41" i="39"/>
  <c r="AN41" i="37"/>
  <c r="AI41" i="37"/>
  <c r="W40" i="91"/>
  <c r="AG39" i="91"/>
  <c r="AP39" i="91" s="1"/>
  <c r="AE39" i="91"/>
  <c r="AF39" i="91"/>
  <c r="AO39" i="91" s="1"/>
  <c r="Z41" i="95"/>
  <c r="Y41" i="95"/>
  <c r="X41" i="95"/>
  <c r="AR43" i="85"/>
  <c r="W42" i="76"/>
  <c r="AG41" i="76"/>
  <c r="AP41" i="76" s="1"/>
  <c r="AE41" i="76"/>
  <c r="AF41" i="76"/>
  <c r="AO41" i="76" s="1"/>
  <c r="AF42" i="93"/>
  <c r="AO42" i="93" s="1"/>
  <c r="AE42" i="93"/>
  <c r="W43" i="93"/>
  <c r="AG42" i="93"/>
  <c r="AP42" i="93" s="1"/>
  <c r="AG39" i="87"/>
  <c r="AP39" i="87" s="1"/>
  <c r="AF39" i="87"/>
  <c r="AO39" i="87" s="1"/>
  <c r="W40" i="87"/>
  <c r="AE39" i="87"/>
  <c r="AR43" i="30"/>
  <c r="AH40" i="48"/>
  <c r="AQ40" i="48" s="1"/>
  <c r="AR41" i="84"/>
  <c r="AH43" i="36"/>
  <c r="AQ43" i="36" s="1"/>
  <c r="AH41" i="33"/>
  <c r="AQ41" i="33" s="1"/>
  <c r="AE39" i="92"/>
  <c r="AF39" i="92"/>
  <c r="AO39" i="92" s="1"/>
  <c r="AG39" i="92"/>
  <c r="AP39" i="92" s="1"/>
  <c r="W40" i="92"/>
  <c r="AR41" i="43"/>
  <c r="Y41" i="86"/>
  <c r="X41" i="86"/>
  <c r="AH43" i="74"/>
  <c r="AQ43" i="74" s="1"/>
  <c r="AR40" i="79"/>
  <c r="Z42" i="29"/>
  <c r="AH43" i="94"/>
  <c r="AQ43" i="94" s="1"/>
  <c r="AR39" i="48"/>
  <c r="AN41" i="82"/>
  <c r="AI41" i="82"/>
  <c r="Z42" i="90"/>
  <c r="Z41" i="35"/>
  <c r="Y41" i="35"/>
  <c r="X41" i="35"/>
  <c r="AN42" i="47"/>
  <c r="AI42" i="47"/>
  <c r="Z42" i="82"/>
  <c r="Y42" i="82"/>
  <c r="X42" i="82"/>
  <c r="AR40" i="45"/>
  <c r="AF40" i="73"/>
  <c r="AO40" i="73" s="1"/>
  <c r="AE40" i="73"/>
  <c r="W41" i="73"/>
  <c r="AG40" i="73"/>
  <c r="AP40" i="73" s="1"/>
  <c r="AH41" i="96"/>
  <c r="AQ41" i="96" s="1"/>
  <c r="AI40" i="89"/>
  <c r="AN40" i="89"/>
  <c r="AI42" i="81"/>
  <c r="AN42" i="81"/>
  <c r="W42" i="46"/>
  <c r="AG41" i="46"/>
  <c r="AP41" i="46" s="1"/>
  <c r="AF41" i="46"/>
  <c r="AO41" i="46" s="1"/>
  <c r="AE41" i="46"/>
  <c r="Z40" i="48"/>
  <c r="AN42" i="26"/>
  <c r="AI42" i="26"/>
  <c r="Z41" i="33"/>
  <c r="AR41" i="90"/>
  <c r="AR40" i="33"/>
  <c r="AR42" i="94"/>
  <c r="AH43" i="44"/>
  <c r="AQ43" i="44" s="1"/>
  <c r="Z43" i="74"/>
  <c r="AI40" i="95"/>
  <c r="AN40" i="95"/>
  <c r="AR42" i="36"/>
  <c r="AH41" i="41"/>
  <c r="AQ41" i="41" s="1"/>
  <c r="X41" i="89"/>
  <c r="Y41" i="89"/>
  <c r="Y43" i="77"/>
  <c r="X43" i="77"/>
  <c r="AN40" i="75"/>
  <c r="AI40" i="75"/>
  <c r="AH44" i="30"/>
  <c r="AQ44" i="30" s="1"/>
  <c r="W43" i="27"/>
  <c r="AG42" i="27"/>
  <c r="AP42" i="27" s="1"/>
  <c r="AF42" i="27"/>
  <c r="AO42" i="27" s="1"/>
  <c r="AE42" i="27"/>
  <c r="AH41" i="34"/>
  <c r="AQ41" i="34" s="1"/>
  <c r="Z43" i="28"/>
  <c r="Y43" i="28"/>
  <c r="X43" i="28"/>
  <c r="W41" i="32"/>
  <c r="AG40" i="32"/>
  <c r="AP40" i="32" s="1"/>
  <c r="AF40" i="32"/>
  <c r="AO40" i="32" s="1"/>
  <c r="AE40" i="32"/>
  <c r="AR41" i="29"/>
  <c r="Z43" i="36"/>
  <c r="AH39" i="91"/>
  <c r="AQ39" i="91" s="1"/>
  <c r="AI42" i="28"/>
  <c r="AN42" i="28"/>
  <c r="AR42" i="74"/>
  <c r="Z43" i="83"/>
  <c r="Y43" i="83"/>
  <c r="X43" i="83"/>
  <c r="AR42" i="44"/>
  <c r="AH41" i="45"/>
  <c r="AQ41" i="45" s="1"/>
  <c r="AH42" i="84"/>
  <c r="AQ42" i="84" s="1"/>
  <c r="AR38" i="87"/>
  <c r="AE44" i="25"/>
  <c r="W45" i="25"/>
  <c r="AG44" i="25"/>
  <c r="AP44" i="25" s="1"/>
  <c r="AF44" i="25"/>
  <c r="AO44" i="25" s="1"/>
  <c r="AH39" i="87"/>
  <c r="AQ39" i="87" s="1"/>
  <c r="Z43" i="94"/>
  <c r="AH41" i="79"/>
  <c r="AQ41" i="79" s="1"/>
  <c r="AN42" i="31"/>
  <c r="AI42" i="31"/>
  <c r="AI40" i="35"/>
  <c r="AN40" i="35"/>
  <c r="X41" i="38"/>
  <c r="Y41" i="38"/>
  <c r="Z41" i="38" s="1"/>
  <c r="AR40" i="34"/>
  <c r="AI42" i="88"/>
  <c r="AN42" i="88"/>
  <c r="AN40" i="42"/>
  <c r="AI40" i="42"/>
  <c r="Z42" i="39"/>
  <c r="Y42" i="39"/>
  <c r="X42" i="39"/>
  <c r="X42" i="37"/>
  <c r="Y42" i="37"/>
  <c r="Z42" i="37" s="1"/>
  <c r="W42" i="38" l="1"/>
  <c r="AG41" i="38"/>
  <c r="AP41" i="38" s="1"/>
  <c r="AF41" i="38"/>
  <c r="AO41" i="38" s="1"/>
  <c r="AE41" i="38"/>
  <c r="AF42" i="37"/>
  <c r="AO42" i="37" s="1"/>
  <c r="AE42" i="37"/>
  <c r="W43" i="37"/>
  <c r="AG42" i="37"/>
  <c r="AP42" i="37" s="1"/>
  <c r="AN40" i="32"/>
  <c r="AI40" i="32"/>
  <c r="W44" i="28"/>
  <c r="AG43" i="28"/>
  <c r="AP43" i="28" s="1"/>
  <c r="AF43" i="28"/>
  <c r="AO43" i="28" s="1"/>
  <c r="AE43" i="28"/>
  <c r="AI42" i="27"/>
  <c r="AN42" i="27"/>
  <c r="AH43" i="77"/>
  <c r="AQ43" i="77" s="1"/>
  <c r="W41" i="48"/>
  <c r="AG40" i="48"/>
  <c r="AP40" i="48" s="1"/>
  <c r="AE40" i="48"/>
  <c r="AF40" i="48"/>
  <c r="AO40" i="48" s="1"/>
  <c r="AN40" i="73"/>
  <c r="AI40" i="73"/>
  <c r="AF42" i="82"/>
  <c r="AO42" i="82" s="1"/>
  <c r="AE42" i="82"/>
  <c r="W43" i="82"/>
  <c r="AG42" i="82"/>
  <c r="AP42" i="82" s="1"/>
  <c r="AF42" i="90"/>
  <c r="AO42" i="90" s="1"/>
  <c r="AG42" i="90"/>
  <c r="AP42" i="90" s="1"/>
  <c r="AE42" i="90"/>
  <c r="W43" i="90"/>
  <c r="AH41" i="86"/>
  <c r="AQ41" i="86" s="1"/>
  <c r="Z40" i="87"/>
  <c r="X40" i="87"/>
  <c r="Y40" i="87"/>
  <c r="Y42" i="76"/>
  <c r="X42" i="76"/>
  <c r="W42" i="95"/>
  <c r="AG41" i="95"/>
  <c r="AP41" i="95" s="1"/>
  <c r="AF41" i="95"/>
  <c r="AO41" i="95" s="1"/>
  <c r="AE41" i="95"/>
  <c r="AR41" i="37"/>
  <c r="AF41" i="42"/>
  <c r="AO41" i="42" s="1"/>
  <c r="AE41" i="42"/>
  <c r="W42" i="42"/>
  <c r="AG41" i="42"/>
  <c r="AP41" i="42" s="1"/>
  <c r="AH43" i="31"/>
  <c r="AQ43" i="31" s="1"/>
  <c r="AH43" i="47"/>
  <c r="AQ43" i="47" s="1"/>
  <c r="Y42" i="41"/>
  <c r="X42" i="41"/>
  <c r="Z42" i="45"/>
  <c r="X42" i="45"/>
  <c r="Y42" i="45"/>
  <c r="AR42" i="81"/>
  <c r="AR41" i="82"/>
  <c r="AI42" i="93"/>
  <c r="AN42" i="93"/>
  <c r="AH43" i="26"/>
  <c r="AQ43" i="26" s="1"/>
  <c r="AI42" i="78"/>
  <c r="AN42" i="78"/>
  <c r="AH41" i="80"/>
  <c r="AQ41" i="80" s="1"/>
  <c r="AH41" i="75"/>
  <c r="AQ41" i="75" s="1"/>
  <c r="AI44" i="85"/>
  <c r="AN44" i="85"/>
  <c r="AI41" i="96"/>
  <c r="AN41" i="96"/>
  <c r="Z43" i="84"/>
  <c r="X43" i="84"/>
  <c r="Y43" i="84"/>
  <c r="AE42" i="39"/>
  <c r="AG42" i="39"/>
  <c r="AP42" i="39" s="1"/>
  <c r="AF42" i="39"/>
  <c r="AO42" i="39" s="1"/>
  <c r="W43" i="39"/>
  <c r="AH42" i="37"/>
  <c r="AQ42" i="37" s="1"/>
  <c r="AH41" i="38"/>
  <c r="AQ41" i="38" s="1"/>
  <c r="AH43" i="83"/>
  <c r="AQ43" i="83" s="1"/>
  <c r="AR42" i="28"/>
  <c r="W44" i="36"/>
  <c r="AG43" i="36"/>
  <c r="AP43" i="36" s="1"/>
  <c r="AF43" i="36"/>
  <c r="AO43" i="36" s="1"/>
  <c r="AE43" i="36"/>
  <c r="AR40" i="95"/>
  <c r="AN41" i="46"/>
  <c r="AI41" i="46"/>
  <c r="Z41" i="86"/>
  <c r="AI39" i="91"/>
  <c r="AN39" i="91"/>
  <c r="AR41" i="39"/>
  <c r="Z43" i="31"/>
  <c r="AR40" i="80"/>
  <c r="Z42" i="40"/>
  <c r="X42" i="40"/>
  <c r="Y42" i="40"/>
  <c r="Z43" i="26"/>
  <c r="Z43" i="47"/>
  <c r="Z41" i="75"/>
  <c r="Z42" i="79"/>
  <c r="X42" i="79"/>
  <c r="Y42" i="79"/>
  <c r="Y42" i="96"/>
  <c r="X42" i="96"/>
  <c r="AI41" i="45"/>
  <c r="AN41" i="45"/>
  <c r="AI41" i="34"/>
  <c r="AN41" i="34"/>
  <c r="AN43" i="44"/>
  <c r="AI43" i="44"/>
  <c r="W44" i="94"/>
  <c r="AG43" i="94"/>
  <c r="AP43" i="94" s="1"/>
  <c r="AF43" i="94"/>
  <c r="AO43" i="94" s="1"/>
  <c r="AE43" i="94"/>
  <c r="Z43" i="77"/>
  <c r="AR42" i="47"/>
  <c r="AH43" i="88"/>
  <c r="AQ43" i="88" s="1"/>
  <c r="Y45" i="30"/>
  <c r="X45" i="30"/>
  <c r="Y41" i="32"/>
  <c r="Z41" i="32" s="1"/>
  <c r="X41" i="32"/>
  <c r="Y43" i="27"/>
  <c r="X43" i="27"/>
  <c r="AF43" i="74"/>
  <c r="AO43" i="74" s="1"/>
  <c r="AE43" i="74"/>
  <c r="W44" i="74"/>
  <c r="AG43" i="74"/>
  <c r="AP43" i="74" s="1"/>
  <c r="AF41" i="33"/>
  <c r="AO41" i="33" s="1"/>
  <c r="AE41" i="33"/>
  <c r="W42" i="33"/>
  <c r="AG41" i="33"/>
  <c r="AP41" i="33" s="1"/>
  <c r="AR40" i="89"/>
  <c r="AH41" i="35"/>
  <c r="AQ41" i="35" s="1"/>
  <c r="AI39" i="92"/>
  <c r="AN39" i="92"/>
  <c r="Z43" i="88"/>
  <c r="Z41" i="80"/>
  <c r="X45" i="85"/>
  <c r="Y45" i="85"/>
  <c r="Z45" i="85" s="1"/>
  <c r="AN41" i="41"/>
  <c r="AI41" i="41"/>
  <c r="Z43" i="43"/>
  <c r="Y43" i="43"/>
  <c r="X43" i="43"/>
  <c r="AR42" i="31"/>
  <c r="AR40" i="42"/>
  <c r="AH42" i="39"/>
  <c r="AQ42" i="39" s="1"/>
  <c r="AR42" i="88"/>
  <c r="Y45" i="25"/>
  <c r="X45" i="25"/>
  <c r="W44" i="83"/>
  <c r="AG43" i="83"/>
  <c r="AP43" i="83" s="1"/>
  <c r="AF43" i="83"/>
  <c r="AO43" i="83" s="1"/>
  <c r="AE43" i="83"/>
  <c r="AH43" i="28"/>
  <c r="AQ43" i="28" s="1"/>
  <c r="AR40" i="75"/>
  <c r="AH41" i="89"/>
  <c r="AQ41" i="89" s="1"/>
  <c r="AR42" i="26"/>
  <c r="AH42" i="82"/>
  <c r="AQ42" i="82" s="1"/>
  <c r="W43" i="29"/>
  <c r="AG42" i="29"/>
  <c r="AP42" i="29" s="1"/>
  <c r="AE42" i="29"/>
  <c r="AF42" i="29"/>
  <c r="AO42" i="29" s="1"/>
  <c r="AI41" i="76"/>
  <c r="AN41" i="76"/>
  <c r="AH41" i="95"/>
  <c r="AQ41" i="95" s="1"/>
  <c r="Z40" i="91"/>
  <c r="Y40" i="91"/>
  <c r="X40" i="91"/>
  <c r="AR42" i="83"/>
  <c r="AI41" i="40"/>
  <c r="AN41" i="40"/>
  <c r="AH43" i="81"/>
  <c r="AQ43" i="81" s="1"/>
  <c r="AI44" i="30"/>
  <c r="AN44" i="30"/>
  <c r="AN42" i="84"/>
  <c r="AI42" i="84"/>
  <c r="AR40" i="35"/>
  <c r="AN44" i="25"/>
  <c r="AI44" i="25"/>
  <c r="Z41" i="89"/>
  <c r="Y42" i="46"/>
  <c r="X42" i="46"/>
  <c r="Z41" i="73"/>
  <c r="Y41" i="73"/>
  <c r="X41" i="73"/>
  <c r="W42" i="35"/>
  <c r="AG41" i="35"/>
  <c r="AP41" i="35" s="1"/>
  <c r="AE41" i="35"/>
  <c r="AF41" i="35"/>
  <c r="AO41" i="35" s="1"/>
  <c r="X40" i="92"/>
  <c r="Y40" i="92"/>
  <c r="Z40" i="92" s="1"/>
  <c r="AI39" i="87"/>
  <c r="AN39" i="87"/>
  <c r="Z43" i="93"/>
  <c r="X43" i="93"/>
  <c r="Y43" i="93"/>
  <c r="AH41" i="42"/>
  <c r="AQ41" i="42" s="1"/>
  <c r="AR40" i="38"/>
  <c r="AR42" i="77"/>
  <c r="Z43" i="81"/>
  <c r="X43" i="78"/>
  <c r="Y43" i="78"/>
  <c r="Z43" i="78" s="1"/>
  <c r="AR40" i="86"/>
  <c r="AN41" i="79"/>
  <c r="AI41" i="79"/>
  <c r="Y42" i="34"/>
  <c r="X42" i="34"/>
  <c r="AI42" i="43"/>
  <c r="AN42" i="43"/>
  <c r="Y44" i="44"/>
  <c r="X44" i="44"/>
  <c r="AE45" i="85" l="1"/>
  <c r="W46" i="85"/>
  <c r="AF45" i="85"/>
  <c r="AO45" i="85" s="1"/>
  <c r="AG45" i="85"/>
  <c r="AP45" i="85" s="1"/>
  <c r="W41" i="92"/>
  <c r="AG40" i="92"/>
  <c r="AP40" i="92" s="1"/>
  <c r="AF40" i="92"/>
  <c r="AO40" i="92" s="1"/>
  <c r="AE40" i="92"/>
  <c r="W44" i="78"/>
  <c r="AG43" i="78"/>
  <c r="AP43" i="78" s="1"/>
  <c r="AF43" i="78"/>
  <c r="AO43" i="78" s="1"/>
  <c r="AE43" i="78"/>
  <c r="AE41" i="32"/>
  <c r="W42" i="32"/>
  <c r="AG41" i="32"/>
  <c r="AP41" i="32" s="1"/>
  <c r="AF41" i="32"/>
  <c r="AO41" i="32" s="1"/>
  <c r="AR42" i="43"/>
  <c r="AF41" i="73"/>
  <c r="AO41" i="73" s="1"/>
  <c r="W42" i="73"/>
  <c r="AE41" i="73"/>
  <c r="AG41" i="73"/>
  <c r="AP41" i="73" s="1"/>
  <c r="AR41" i="41"/>
  <c r="Z42" i="33"/>
  <c r="X42" i="33"/>
  <c r="Y42" i="33"/>
  <c r="AR43" i="44"/>
  <c r="Z43" i="82"/>
  <c r="X43" i="82"/>
  <c r="Y43" i="82"/>
  <c r="AR41" i="40"/>
  <c r="AH45" i="25"/>
  <c r="AQ45" i="25" s="1"/>
  <c r="W42" i="86"/>
  <c r="AG41" i="86"/>
  <c r="AP41" i="86" s="1"/>
  <c r="AF41" i="86"/>
  <c r="AO41" i="86" s="1"/>
  <c r="AE41" i="86"/>
  <c r="X43" i="90"/>
  <c r="Y43" i="90"/>
  <c r="AF43" i="81"/>
  <c r="AO43" i="81" s="1"/>
  <c r="W44" i="81"/>
  <c r="AG43" i="81"/>
  <c r="AP43" i="81" s="1"/>
  <c r="AE43" i="81"/>
  <c r="W44" i="93"/>
  <c r="AG43" i="93"/>
  <c r="AP43" i="93" s="1"/>
  <c r="AE43" i="93"/>
  <c r="AF43" i="93"/>
  <c r="AO43" i="93" s="1"/>
  <c r="AR44" i="25"/>
  <c r="Z43" i="29"/>
  <c r="Y43" i="29"/>
  <c r="X43" i="29"/>
  <c r="W44" i="43"/>
  <c r="AG43" i="43"/>
  <c r="AP43" i="43" s="1"/>
  <c r="AE43" i="43"/>
  <c r="AF43" i="43"/>
  <c r="AO43" i="43" s="1"/>
  <c r="W42" i="80"/>
  <c r="AG41" i="80"/>
  <c r="AP41" i="80" s="1"/>
  <c r="AF41" i="80"/>
  <c r="AO41" i="80" s="1"/>
  <c r="AE41" i="80"/>
  <c r="AH41" i="32"/>
  <c r="AQ41" i="32" s="1"/>
  <c r="Z44" i="94"/>
  <c r="Y44" i="94"/>
  <c r="X44" i="94"/>
  <c r="AR41" i="45"/>
  <c r="AF42" i="79"/>
  <c r="AO42" i="79" s="1"/>
  <c r="AE42" i="79"/>
  <c r="W43" i="79"/>
  <c r="AG42" i="79"/>
  <c r="AP42" i="79" s="1"/>
  <c r="W43" i="40"/>
  <c r="AG42" i="40"/>
  <c r="AP42" i="40" s="1"/>
  <c r="AE42" i="40"/>
  <c r="AF42" i="40"/>
  <c r="AO42" i="40" s="1"/>
  <c r="Y43" i="39"/>
  <c r="X43" i="39"/>
  <c r="AF43" i="84"/>
  <c r="AO43" i="84" s="1"/>
  <c r="AE43" i="84"/>
  <c r="W44" i="84"/>
  <c r="AG43" i="84"/>
  <c r="AP43" i="84" s="1"/>
  <c r="W43" i="45"/>
  <c r="AG42" i="45"/>
  <c r="AP42" i="45" s="1"/>
  <c r="AE42" i="45"/>
  <c r="AF42" i="45"/>
  <c r="AO42" i="45" s="1"/>
  <c r="AH40" i="87"/>
  <c r="AQ40" i="87" s="1"/>
  <c r="AR42" i="27"/>
  <c r="AR40" i="32"/>
  <c r="AI43" i="74"/>
  <c r="AN43" i="74"/>
  <c r="AH42" i="96"/>
  <c r="AQ42" i="96" s="1"/>
  <c r="AI43" i="36"/>
  <c r="AN43" i="36"/>
  <c r="AH42" i="41"/>
  <c r="AQ42" i="41" s="1"/>
  <c r="X42" i="95"/>
  <c r="Y42" i="95"/>
  <c r="W41" i="87"/>
  <c r="AG40" i="87"/>
  <c r="AP40" i="87" s="1"/>
  <c r="AE40" i="87"/>
  <c r="AF40" i="87"/>
  <c r="AO40" i="87" s="1"/>
  <c r="AR39" i="87"/>
  <c r="AH42" i="46"/>
  <c r="AQ42" i="46" s="1"/>
  <c r="AR41" i="76"/>
  <c r="AN43" i="28"/>
  <c r="AI43" i="28"/>
  <c r="AN41" i="38"/>
  <c r="AI41" i="38"/>
  <c r="AN41" i="35"/>
  <c r="AI41" i="35"/>
  <c r="AR44" i="30"/>
  <c r="W41" i="91"/>
  <c r="AG40" i="91"/>
  <c r="AP40" i="91" s="1"/>
  <c r="AF40" i="91"/>
  <c r="AO40" i="91" s="1"/>
  <c r="AE40" i="91"/>
  <c r="AF41" i="75"/>
  <c r="AO41" i="75" s="1"/>
  <c r="W42" i="75"/>
  <c r="AE41" i="75"/>
  <c r="AG41" i="75"/>
  <c r="AP41" i="75" s="1"/>
  <c r="AR39" i="91"/>
  <c r="AH42" i="34"/>
  <c r="AQ42" i="34" s="1"/>
  <c r="AH43" i="27"/>
  <c r="AQ43" i="27" s="1"/>
  <c r="AN42" i="39"/>
  <c r="AI42" i="39"/>
  <c r="Z42" i="41"/>
  <c r="X42" i="42"/>
  <c r="Z42" i="42" s="1"/>
  <c r="Y42" i="42"/>
  <c r="AN42" i="90"/>
  <c r="AI42" i="90"/>
  <c r="AN42" i="82"/>
  <c r="AI42" i="82"/>
  <c r="AN40" i="48"/>
  <c r="AI40" i="48"/>
  <c r="Y43" i="37"/>
  <c r="X43" i="37"/>
  <c r="Y44" i="83"/>
  <c r="Z44" i="83" s="1"/>
  <c r="X44" i="83"/>
  <c r="AE43" i="77"/>
  <c r="W44" i="77"/>
  <c r="AG43" i="77"/>
  <c r="AP43" i="77" s="1"/>
  <c r="AF43" i="77"/>
  <c r="AO43" i="77" s="1"/>
  <c r="AN41" i="33"/>
  <c r="AI41" i="33"/>
  <c r="AN43" i="94"/>
  <c r="AI43" i="94"/>
  <c r="AE43" i="47"/>
  <c r="W44" i="47"/>
  <c r="AG43" i="47"/>
  <c r="AP43" i="47" s="1"/>
  <c r="AF43" i="47"/>
  <c r="AO43" i="47" s="1"/>
  <c r="AH42" i="76"/>
  <c r="AQ42" i="76" s="1"/>
  <c r="AH44" i="44"/>
  <c r="AQ44" i="44" s="1"/>
  <c r="Z42" i="34"/>
  <c r="AH43" i="78"/>
  <c r="AQ43" i="78" s="1"/>
  <c r="AH40" i="92"/>
  <c r="AQ40" i="92" s="1"/>
  <c r="Z42" i="35"/>
  <c r="X42" i="35"/>
  <c r="Y42" i="35"/>
  <c r="Z42" i="46"/>
  <c r="AR42" i="84"/>
  <c r="AI42" i="29"/>
  <c r="AN42" i="29"/>
  <c r="AN43" i="83"/>
  <c r="AI43" i="83"/>
  <c r="Z45" i="25"/>
  <c r="AH43" i="43"/>
  <c r="AQ43" i="43" s="1"/>
  <c r="AH45" i="85"/>
  <c r="AQ45" i="85" s="1"/>
  <c r="AR41" i="34"/>
  <c r="Z44" i="36"/>
  <c r="Y44" i="36"/>
  <c r="X44" i="36"/>
  <c r="AR44" i="85"/>
  <c r="AR42" i="78"/>
  <c r="AN41" i="95"/>
  <c r="AI41" i="95"/>
  <c r="Z42" i="76"/>
  <c r="W44" i="88"/>
  <c r="AG43" i="88"/>
  <c r="AP43" i="88" s="1"/>
  <c r="AF43" i="88"/>
  <c r="AO43" i="88" s="1"/>
  <c r="AE43" i="88"/>
  <c r="AR41" i="96"/>
  <c r="AR39" i="92"/>
  <c r="AH45" i="30"/>
  <c r="AQ45" i="30" s="1"/>
  <c r="Z42" i="96"/>
  <c r="AE43" i="26"/>
  <c r="W44" i="26"/>
  <c r="AG43" i="26"/>
  <c r="AP43" i="26" s="1"/>
  <c r="AF43" i="26"/>
  <c r="AO43" i="26" s="1"/>
  <c r="AF43" i="31"/>
  <c r="AO43" i="31" s="1"/>
  <c r="AE43" i="31"/>
  <c r="W44" i="31"/>
  <c r="AG43" i="31"/>
  <c r="AP43" i="31" s="1"/>
  <c r="AR41" i="46"/>
  <c r="Z44" i="44"/>
  <c r="AR41" i="79"/>
  <c r="AH43" i="93"/>
  <c r="AQ43" i="93" s="1"/>
  <c r="AH41" i="73"/>
  <c r="AQ41" i="73" s="1"/>
  <c r="W42" i="89"/>
  <c r="AG41" i="89"/>
  <c r="AP41" i="89" s="1"/>
  <c r="AF41" i="89"/>
  <c r="AO41" i="89" s="1"/>
  <c r="AE41" i="89"/>
  <c r="AH40" i="91"/>
  <c r="AQ40" i="91" s="1"/>
  <c r="Z44" i="74"/>
  <c r="X44" i="74"/>
  <c r="Y44" i="74"/>
  <c r="Z43" i="27"/>
  <c r="Z45" i="30"/>
  <c r="AH42" i="79"/>
  <c r="AQ42" i="79" s="1"/>
  <c r="AH42" i="40"/>
  <c r="AQ42" i="40" s="1"/>
  <c r="AH43" i="84"/>
  <c r="AQ43" i="84" s="1"/>
  <c r="AR42" i="93"/>
  <c r="AH42" i="45"/>
  <c r="AQ42" i="45" s="1"/>
  <c r="AI41" i="42"/>
  <c r="AN41" i="42"/>
  <c r="AR40" i="73"/>
  <c r="Z41" i="48"/>
  <c r="X41" i="48"/>
  <c r="Y41" i="48"/>
  <c r="Y44" i="28"/>
  <c r="X44" i="28"/>
  <c r="Z44" i="28" s="1"/>
  <c r="AI42" i="37"/>
  <c r="AN42" i="37"/>
  <c r="X42" i="38"/>
  <c r="Z42" i="38" s="1"/>
  <c r="Y42" i="38"/>
  <c r="AE42" i="38" l="1"/>
  <c r="AF42" i="38"/>
  <c r="AO42" i="38" s="1"/>
  <c r="W43" i="38"/>
  <c r="AG42" i="38"/>
  <c r="AP42" i="38" s="1"/>
  <c r="W43" i="42"/>
  <c r="AG42" i="42"/>
  <c r="AP42" i="42" s="1"/>
  <c r="AE42" i="42"/>
  <c r="AF42" i="42"/>
  <c r="AO42" i="42" s="1"/>
  <c r="AE44" i="83"/>
  <c r="AF44" i="83"/>
  <c r="AO44" i="83" s="1"/>
  <c r="W45" i="83"/>
  <c r="AG44" i="83"/>
  <c r="AP44" i="83" s="1"/>
  <c r="AE44" i="28"/>
  <c r="AF44" i="28"/>
  <c r="AO44" i="28" s="1"/>
  <c r="W45" i="28"/>
  <c r="AG44" i="28"/>
  <c r="AP44" i="28" s="1"/>
  <c r="AR42" i="37"/>
  <c r="AF41" i="48"/>
  <c r="AO41" i="48" s="1"/>
  <c r="AE41" i="48"/>
  <c r="W42" i="48"/>
  <c r="AG41" i="48"/>
  <c r="AP41" i="48" s="1"/>
  <c r="AH44" i="74"/>
  <c r="AQ44" i="74" s="1"/>
  <c r="AE44" i="44"/>
  <c r="W45" i="44"/>
  <c r="AG44" i="44"/>
  <c r="AP44" i="44" s="1"/>
  <c r="AF44" i="44"/>
  <c r="AO44" i="44" s="1"/>
  <c r="AN43" i="31"/>
  <c r="AI43" i="31"/>
  <c r="AI43" i="26"/>
  <c r="AN43" i="26"/>
  <c r="AN43" i="88"/>
  <c r="AI43" i="88"/>
  <c r="AR42" i="29"/>
  <c r="AE42" i="35"/>
  <c r="AG42" i="35"/>
  <c r="AP42" i="35" s="1"/>
  <c r="AF42" i="35"/>
  <c r="AO42" i="35" s="1"/>
  <c r="W43" i="35"/>
  <c r="Y44" i="47"/>
  <c r="X44" i="47"/>
  <c r="Z44" i="47" s="1"/>
  <c r="AH44" i="83"/>
  <c r="AQ44" i="83" s="1"/>
  <c r="AR40" i="48"/>
  <c r="AN40" i="91"/>
  <c r="AI40" i="91"/>
  <c r="AR41" i="35"/>
  <c r="AR43" i="74"/>
  <c r="AI43" i="84"/>
  <c r="AN43" i="84"/>
  <c r="AI42" i="40"/>
  <c r="AN42" i="40"/>
  <c r="Z44" i="81"/>
  <c r="X44" i="81"/>
  <c r="Y44" i="81"/>
  <c r="AH43" i="82"/>
  <c r="AQ43" i="82" s="1"/>
  <c r="AE42" i="33"/>
  <c r="AG42" i="33"/>
  <c r="AP42" i="33" s="1"/>
  <c r="AF42" i="33"/>
  <c r="AO42" i="33" s="1"/>
  <c r="W43" i="33"/>
  <c r="Z42" i="32"/>
  <c r="Y42" i="32"/>
  <c r="X42" i="32"/>
  <c r="X44" i="78"/>
  <c r="Y44" i="78"/>
  <c r="W43" i="96"/>
  <c r="AG42" i="96"/>
  <c r="AP42" i="96" s="1"/>
  <c r="AF42" i="96"/>
  <c r="AO42" i="96" s="1"/>
  <c r="AE42" i="96"/>
  <c r="W45" i="36"/>
  <c r="AG44" i="36"/>
  <c r="AP44" i="36" s="1"/>
  <c r="AF44" i="36"/>
  <c r="AO44" i="36" s="1"/>
  <c r="AE44" i="36"/>
  <c r="AF43" i="82"/>
  <c r="AO43" i="82" s="1"/>
  <c r="W44" i="82"/>
  <c r="AG43" i="82"/>
  <c r="AP43" i="82" s="1"/>
  <c r="AE43" i="82"/>
  <c r="AN41" i="89"/>
  <c r="AI41" i="89"/>
  <c r="AI43" i="47"/>
  <c r="AN43" i="47"/>
  <c r="AR42" i="82"/>
  <c r="AH43" i="39"/>
  <c r="AQ43" i="39" s="1"/>
  <c r="X43" i="40"/>
  <c r="Y43" i="40"/>
  <c r="Z43" i="40" s="1"/>
  <c r="W46" i="30"/>
  <c r="AG45" i="30"/>
  <c r="AP45" i="30" s="1"/>
  <c r="AF45" i="30"/>
  <c r="AO45" i="30" s="1"/>
  <c r="AE45" i="30"/>
  <c r="AR43" i="94"/>
  <c r="Z44" i="77"/>
  <c r="Y44" i="77"/>
  <c r="X44" i="77"/>
  <c r="AH43" i="37"/>
  <c r="AQ43" i="37" s="1"/>
  <c r="AE42" i="41"/>
  <c r="AF42" i="41"/>
  <c r="AO42" i="41" s="1"/>
  <c r="W43" i="41"/>
  <c r="AG42" i="41"/>
  <c r="AP42" i="41" s="1"/>
  <c r="X41" i="91"/>
  <c r="Y41" i="91"/>
  <c r="AH42" i="95"/>
  <c r="AQ42" i="95" s="1"/>
  <c r="Y44" i="43"/>
  <c r="X44" i="43"/>
  <c r="Z44" i="43" s="1"/>
  <c r="AI43" i="81"/>
  <c r="AN43" i="81"/>
  <c r="AH43" i="90"/>
  <c r="AQ43" i="90" s="1"/>
  <c r="Y42" i="86"/>
  <c r="Z42" i="86" s="1"/>
  <c r="X42" i="86"/>
  <c r="AI43" i="78"/>
  <c r="AN43" i="78"/>
  <c r="Z46" i="85"/>
  <c r="X46" i="85"/>
  <c r="Y46" i="85"/>
  <c r="AH42" i="42"/>
  <c r="AQ42" i="42" s="1"/>
  <c r="AI41" i="75"/>
  <c r="AN41" i="75"/>
  <c r="X43" i="45"/>
  <c r="Z43" i="45" s="1"/>
  <c r="Y43" i="45"/>
  <c r="AE44" i="94"/>
  <c r="AF44" i="94"/>
  <c r="AO44" i="94" s="1"/>
  <c r="AG44" i="94"/>
  <c r="AP44" i="94" s="1"/>
  <c r="W45" i="94"/>
  <c r="W44" i="29"/>
  <c r="AG43" i="29"/>
  <c r="AP43" i="29" s="1"/>
  <c r="AF43" i="29"/>
  <c r="AO43" i="29" s="1"/>
  <c r="AE43" i="29"/>
  <c r="AI41" i="32"/>
  <c r="AN41" i="32"/>
  <c r="AI40" i="92"/>
  <c r="AN40" i="92"/>
  <c r="AR43" i="83"/>
  <c r="AE42" i="46"/>
  <c r="W43" i="46"/>
  <c r="AG42" i="46"/>
  <c r="AP42" i="46" s="1"/>
  <c r="AF42" i="46"/>
  <c r="AO42" i="46" s="1"/>
  <c r="AR41" i="42"/>
  <c r="W44" i="27"/>
  <c r="AG43" i="27"/>
  <c r="AP43" i="27" s="1"/>
  <c r="AF43" i="27"/>
  <c r="AO43" i="27" s="1"/>
  <c r="AE43" i="27"/>
  <c r="Z44" i="26"/>
  <c r="Y44" i="26"/>
  <c r="X44" i="26"/>
  <c r="W43" i="76"/>
  <c r="AG42" i="76"/>
  <c r="AP42" i="76" s="1"/>
  <c r="AF42" i="76"/>
  <c r="AO42" i="76" s="1"/>
  <c r="AE42" i="76"/>
  <c r="AR42" i="90"/>
  <c r="AR42" i="39"/>
  <c r="AR43" i="28"/>
  <c r="Z42" i="95"/>
  <c r="Y44" i="84"/>
  <c r="X44" i="84"/>
  <c r="Z43" i="39"/>
  <c r="Z42" i="80"/>
  <c r="Y42" i="80"/>
  <c r="X42" i="80"/>
  <c r="Z43" i="90"/>
  <c r="AI41" i="73"/>
  <c r="AN41" i="73"/>
  <c r="AI45" i="85"/>
  <c r="AN45" i="85"/>
  <c r="AH44" i="28"/>
  <c r="AQ44" i="28" s="1"/>
  <c r="W45" i="74"/>
  <c r="AG44" i="74"/>
  <c r="AP44" i="74" s="1"/>
  <c r="AE44" i="74"/>
  <c r="AF44" i="74"/>
  <c r="AO44" i="74" s="1"/>
  <c r="Z41" i="87"/>
  <c r="Y41" i="87"/>
  <c r="X41" i="87"/>
  <c r="AI42" i="79"/>
  <c r="AN42" i="79"/>
  <c r="AI41" i="80"/>
  <c r="AN41" i="80"/>
  <c r="AI43" i="43"/>
  <c r="AN43" i="43"/>
  <c r="X44" i="93"/>
  <c r="Y44" i="93"/>
  <c r="AE45" i="25"/>
  <c r="W46" i="25"/>
  <c r="AG45" i="25"/>
  <c r="AP45" i="25" s="1"/>
  <c r="AF45" i="25"/>
  <c r="AO45" i="25" s="1"/>
  <c r="Z42" i="75"/>
  <c r="X42" i="75"/>
  <c r="Y42" i="75"/>
  <c r="AR41" i="38"/>
  <c r="AH42" i="38"/>
  <c r="AQ42" i="38" s="1"/>
  <c r="X44" i="88"/>
  <c r="Y44" i="88"/>
  <c r="AH41" i="48"/>
  <c r="AQ41" i="48" s="1"/>
  <c r="Z42" i="89"/>
  <c r="X42" i="89"/>
  <c r="Y42" i="89"/>
  <c r="X44" i="31"/>
  <c r="Y44" i="31"/>
  <c r="Z44" i="31" s="1"/>
  <c r="AR41" i="95"/>
  <c r="AH44" i="36"/>
  <c r="AQ44" i="36" s="1"/>
  <c r="AH42" i="35"/>
  <c r="AQ42" i="35" s="1"/>
  <c r="W43" i="34"/>
  <c r="AG42" i="34"/>
  <c r="AP42" i="34" s="1"/>
  <c r="AE42" i="34"/>
  <c r="AF42" i="34"/>
  <c r="AO42" i="34" s="1"/>
  <c r="AR41" i="33"/>
  <c r="AI43" i="77"/>
  <c r="AN43" i="77"/>
  <c r="Z43" i="37"/>
  <c r="AN40" i="87"/>
  <c r="AI40" i="87"/>
  <c r="AR43" i="36"/>
  <c r="AI42" i="45"/>
  <c r="AN42" i="45"/>
  <c r="X43" i="79"/>
  <c r="Z43" i="79" s="1"/>
  <c r="Y43" i="79"/>
  <c r="AH44" i="94"/>
  <c r="AQ44" i="94" s="1"/>
  <c r="AH43" i="29"/>
  <c r="AQ43" i="29" s="1"/>
  <c r="AI43" i="93"/>
  <c r="AN43" i="93"/>
  <c r="AN41" i="86"/>
  <c r="AI41" i="86"/>
  <c r="AH42" i="33"/>
  <c r="AQ42" i="33" s="1"/>
  <c r="Y42" i="73"/>
  <c r="X42" i="73"/>
  <c r="X41" i="92"/>
  <c r="Y41" i="92"/>
  <c r="AG44" i="31" l="1"/>
  <c r="AP44" i="31" s="1"/>
  <c r="AF44" i="31"/>
  <c r="AO44" i="31" s="1"/>
  <c r="W45" i="31"/>
  <c r="AE44" i="31"/>
  <c r="W44" i="79"/>
  <c r="AG43" i="79"/>
  <c r="AP43" i="79" s="1"/>
  <c r="AF43" i="79"/>
  <c r="AO43" i="79" s="1"/>
  <c r="AE43" i="79"/>
  <c r="W44" i="40"/>
  <c r="AG43" i="40"/>
  <c r="AP43" i="40" s="1"/>
  <c r="AF43" i="40"/>
  <c r="AO43" i="40" s="1"/>
  <c r="AE43" i="40"/>
  <c r="AF42" i="86"/>
  <c r="AO42" i="86" s="1"/>
  <c r="AE42" i="86"/>
  <c r="W43" i="86"/>
  <c r="AG42" i="86"/>
  <c r="AP42" i="86" s="1"/>
  <c r="W44" i="45"/>
  <c r="AG43" i="45"/>
  <c r="AP43" i="45" s="1"/>
  <c r="AF43" i="45"/>
  <c r="AO43" i="45" s="1"/>
  <c r="AE43" i="45"/>
  <c r="W45" i="43"/>
  <c r="AG44" i="43"/>
  <c r="AP44" i="43" s="1"/>
  <c r="AF44" i="43"/>
  <c r="AO44" i="43" s="1"/>
  <c r="AE44" i="43"/>
  <c r="W45" i="47"/>
  <c r="AG44" i="47"/>
  <c r="AP44" i="47" s="1"/>
  <c r="AF44" i="47"/>
  <c r="AO44" i="47" s="1"/>
  <c r="AE44" i="47"/>
  <c r="AR43" i="77"/>
  <c r="Z43" i="34"/>
  <c r="Y43" i="34"/>
  <c r="X43" i="34"/>
  <c r="AH42" i="89"/>
  <c r="AQ42" i="89" s="1"/>
  <c r="AH42" i="75"/>
  <c r="AQ42" i="75" s="1"/>
  <c r="AE41" i="87"/>
  <c r="W42" i="87"/>
  <c r="AG41" i="87"/>
  <c r="AP41" i="87" s="1"/>
  <c r="AF41" i="87"/>
  <c r="AO41" i="87" s="1"/>
  <c r="AR45" i="85"/>
  <c r="W43" i="80"/>
  <c r="AG42" i="80"/>
  <c r="AP42" i="80" s="1"/>
  <c r="AF42" i="80"/>
  <c r="AO42" i="80" s="1"/>
  <c r="AE42" i="80"/>
  <c r="X44" i="27"/>
  <c r="Y44" i="27"/>
  <c r="Z44" i="27" s="1"/>
  <c r="X44" i="29"/>
  <c r="Z44" i="29" s="1"/>
  <c r="Y44" i="29"/>
  <c r="AF46" i="85"/>
  <c r="AO46" i="85" s="1"/>
  <c r="W47" i="85"/>
  <c r="AG46" i="85"/>
  <c r="AP46" i="85" s="1"/>
  <c r="AE46" i="85"/>
  <c r="AR43" i="81"/>
  <c r="W45" i="77"/>
  <c r="AG44" i="77"/>
  <c r="AP44" i="77" s="1"/>
  <c r="AE44" i="77"/>
  <c r="AF44" i="77"/>
  <c r="AO44" i="77" s="1"/>
  <c r="X46" i="30"/>
  <c r="Y46" i="30"/>
  <c r="Y44" i="82"/>
  <c r="X44" i="82"/>
  <c r="Z44" i="82" s="1"/>
  <c r="Y43" i="96"/>
  <c r="X43" i="96"/>
  <c r="W43" i="32"/>
  <c r="AG42" i="32"/>
  <c r="AP42" i="32" s="1"/>
  <c r="AF42" i="32"/>
  <c r="AO42" i="32" s="1"/>
  <c r="AE42" i="32"/>
  <c r="AH44" i="81"/>
  <c r="AQ44" i="81" s="1"/>
  <c r="AI41" i="48"/>
  <c r="AN41" i="48"/>
  <c r="AH41" i="92"/>
  <c r="AQ41" i="92" s="1"/>
  <c r="AE42" i="89"/>
  <c r="AF42" i="89"/>
  <c r="AO42" i="89" s="1"/>
  <c r="AG42" i="89"/>
  <c r="AP42" i="89" s="1"/>
  <c r="W43" i="89"/>
  <c r="Z41" i="92"/>
  <c r="AH44" i="88"/>
  <c r="AQ44" i="88" s="1"/>
  <c r="AH44" i="93"/>
  <c r="AQ44" i="93" s="1"/>
  <c r="AI44" i="74"/>
  <c r="AN44" i="74"/>
  <c r="AH44" i="84"/>
  <c r="AQ44" i="84" s="1"/>
  <c r="AR43" i="78"/>
  <c r="AR41" i="89"/>
  <c r="AN42" i="96"/>
  <c r="AI42" i="96"/>
  <c r="AH44" i="78"/>
  <c r="AQ44" i="78" s="1"/>
  <c r="AN42" i="35"/>
  <c r="AI42" i="35"/>
  <c r="AR43" i="26"/>
  <c r="AI44" i="28"/>
  <c r="AN44" i="28"/>
  <c r="Y43" i="38"/>
  <c r="X43" i="38"/>
  <c r="AR43" i="47"/>
  <c r="Z45" i="36"/>
  <c r="Y45" i="36"/>
  <c r="X45" i="36"/>
  <c r="Y45" i="44"/>
  <c r="X45" i="44"/>
  <c r="Z45" i="44" s="1"/>
  <c r="AR40" i="87"/>
  <c r="AH42" i="73"/>
  <c r="AQ42" i="73" s="1"/>
  <c r="AH44" i="31"/>
  <c r="AQ44" i="31" s="1"/>
  <c r="Z44" i="88"/>
  <c r="Z44" i="93"/>
  <c r="AR42" i="79"/>
  <c r="W44" i="90"/>
  <c r="AG43" i="90"/>
  <c r="AP43" i="90" s="1"/>
  <c r="AF43" i="90"/>
  <c r="AO43" i="90" s="1"/>
  <c r="AE43" i="90"/>
  <c r="AN43" i="27"/>
  <c r="AI43" i="27"/>
  <c r="AN43" i="29"/>
  <c r="AI43" i="29"/>
  <c r="AH42" i="86"/>
  <c r="AQ42" i="86" s="1"/>
  <c r="AI45" i="30"/>
  <c r="AN45" i="30"/>
  <c r="AH43" i="40"/>
  <c r="AQ43" i="40" s="1"/>
  <c r="Z44" i="78"/>
  <c r="AR42" i="40"/>
  <c r="AR43" i="31"/>
  <c r="AI44" i="44"/>
  <c r="AN44" i="44"/>
  <c r="AI42" i="42"/>
  <c r="AN42" i="42"/>
  <c r="AG43" i="39"/>
  <c r="AP43" i="39" s="1"/>
  <c r="W44" i="39"/>
  <c r="AE43" i="39"/>
  <c r="AF43" i="39"/>
  <c r="AO43" i="39" s="1"/>
  <c r="W45" i="26"/>
  <c r="AG44" i="26"/>
  <c r="AP44" i="26" s="1"/>
  <c r="AF44" i="26"/>
  <c r="AO44" i="26" s="1"/>
  <c r="AE44" i="26"/>
  <c r="AI42" i="46"/>
  <c r="AN42" i="46"/>
  <c r="Z45" i="94"/>
  <c r="Y45" i="94"/>
  <c r="X45" i="94"/>
  <c r="AH43" i="45"/>
  <c r="AQ43" i="45" s="1"/>
  <c r="AH44" i="43"/>
  <c r="AQ44" i="43" s="1"/>
  <c r="W44" i="37"/>
  <c r="AG43" i="37"/>
  <c r="AP43" i="37" s="1"/>
  <c r="AE43" i="37"/>
  <c r="AF43" i="37"/>
  <c r="AO43" i="37" s="1"/>
  <c r="AI42" i="34"/>
  <c r="AN42" i="34"/>
  <c r="Y46" i="25"/>
  <c r="X46" i="25"/>
  <c r="AH41" i="87"/>
  <c r="AQ41" i="87" s="1"/>
  <c r="Y45" i="74"/>
  <c r="X45" i="74"/>
  <c r="AH42" i="80"/>
  <c r="AQ42" i="80" s="1"/>
  <c r="Z44" i="84"/>
  <c r="Y43" i="76"/>
  <c r="Z43" i="76" s="1"/>
  <c r="X43" i="76"/>
  <c r="AR41" i="75"/>
  <c r="AH41" i="91"/>
  <c r="AQ41" i="91" s="1"/>
  <c r="AI42" i="41"/>
  <c r="AN42" i="41"/>
  <c r="AH44" i="77"/>
  <c r="AQ44" i="77" s="1"/>
  <c r="AI43" i="82"/>
  <c r="AN43" i="82"/>
  <c r="AN44" i="36"/>
  <c r="AI44" i="36"/>
  <c r="AH42" i="32"/>
  <c r="AQ42" i="32" s="1"/>
  <c r="AI42" i="33"/>
  <c r="AN42" i="33"/>
  <c r="AR40" i="91"/>
  <c r="Y43" i="35"/>
  <c r="Z43" i="35" s="1"/>
  <c r="X43" i="35"/>
  <c r="X42" i="48"/>
  <c r="Y42" i="48"/>
  <c r="Y45" i="83"/>
  <c r="Z45" i="83" s="1"/>
  <c r="X45" i="83"/>
  <c r="W43" i="75"/>
  <c r="AG42" i="75"/>
  <c r="AP42" i="75" s="1"/>
  <c r="AF42" i="75"/>
  <c r="AO42" i="75" s="1"/>
  <c r="AE42" i="75"/>
  <c r="AR41" i="80"/>
  <c r="AN42" i="76"/>
  <c r="AI42" i="76"/>
  <c r="AR41" i="32"/>
  <c r="X43" i="41"/>
  <c r="Y43" i="41"/>
  <c r="Y43" i="33"/>
  <c r="X43" i="33"/>
  <c r="Z43" i="33" s="1"/>
  <c r="AF44" i="81"/>
  <c r="AO44" i="81" s="1"/>
  <c r="AE44" i="81"/>
  <c r="W45" i="81"/>
  <c r="AG44" i="81"/>
  <c r="AP44" i="81" s="1"/>
  <c r="AH44" i="47"/>
  <c r="AQ44" i="47" s="1"/>
  <c r="AI44" i="83"/>
  <c r="AN44" i="83"/>
  <c r="AR43" i="93"/>
  <c r="AH43" i="79"/>
  <c r="AQ43" i="79" s="1"/>
  <c r="AR41" i="73"/>
  <c r="Z42" i="73"/>
  <c r="AR41" i="86"/>
  <c r="AR42" i="45"/>
  <c r="AI45" i="25"/>
  <c r="AN45" i="25"/>
  <c r="AR43" i="43"/>
  <c r="AE42" i="95"/>
  <c r="AG42" i="95"/>
  <c r="AP42" i="95" s="1"/>
  <c r="AF42" i="95"/>
  <c r="AO42" i="95" s="1"/>
  <c r="W43" i="95"/>
  <c r="AH44" i="26"/>
  <c r="AQ44" i="26" s="1"/>
  <c r="Y43" i="46"/>
  <c r="Z43" i="46" s="1"/>
  <c r="X43" i="46"/>
  <c r="AR40" i="92"/>
  <c r="AN44" i="94"/>
  <c r="AI44" i="94"/>
  <c r="AH46" i="85"/>
  <c r="AQ46" i="85" s="1"/>
  <c r="Z41" i="91"/>
  <c r="AR43" i="84"/>
  <c r="AR43" i="88"/>
  <c r="Y45" i="28"/>
  <c r="X45" i="28"/>
  <c r="X43" i="42"/>
  <c r="Y43" i="42"/>
  <c r="AI42" i="38"/>
  <c r="AN42" i="38"/>
  <c r="W45" i="82" l="1"/>
  <c r="AG44" i="82"/>
  <c r="AP44" i="82" s="1"/>
  <c r="AF44" i="82"/>
  <c r="AO44" i="82" s="1"/>
  <c r="AE44" i="82"/>
  <c r="W44" i="35"/>
  <c r="AE43" i="35"/>
  <c r="AG43" i="35"/>
  <c r="AP43" i="35" s="1"/>
  <c r="AF43" i="35"/>
  <c r="AO43" i="35" s="1"/>
  <c r="W44" i="33"/>
  <c r="AG43" i="33"/>
  <c r="AP43" i="33" s="1"/>
  <c r="AF43" i="33"/>
  <c r="AO43" i="33" s="1"/>
  <c r="AE43" i="33"/>
  <c r="AF44" i="29"/>
  <c r="AO44" i="29" s="1"/>
  <c r="AE44" i="29"/>
  <c r="W45" i="29"/>
  <c r="AG44" i="29"/>
  <c r="AP44" i="29" s="1"/>
  <c r="W46" i="83"/>
  <c r="AG45" i="83"/>
  <c r="AP45" i="83" s="1"/>
  <c r="AF45" i="83"/>
  <c r="AO45" i="83" s="1"/>
  <c r="AE45" i="83"/>
  <c r="AE44" i="27"/>
  <c r="AF44" i="27"/>
  <c r="AO44" i="27" s="1"/>
  <c r="W45" i="27"/>
  <c r="AG44" i="27"/>
  <c r="AP44" i="27" s="1"/>
  <c r="W44" i="46"/>
  <c r="AG43" i="46"/>
  <c r="AP43" i="46" s="1"/>
  <c r="AF43" i="46"/>
  <c r="AO43" i="46" s="1"/>
  <c r="AE43" i="46"/>
  <c r="AE43" i="76"/>
  <c r="W44" i="76"/>
  <c r="AG43" i="76"/>
  <c r="AP43" i="76" s="1"/>
  <c r="AF43" i="76"/>
  <c r="AO43" i="76" s="1"/>
  <c r="W46" i="44"/>
  <c r="AG45" i="44"/>
  <c r="AP45" i="44" s="1"/>
  <c r="AF45" i="44"/>
  <c r="AO45" i="44" s="1"/>
  <c r="AE45" i="44"/>
  <c r="AR43" i="82"/>
  <c r="W45" i="84"/>
  <c r="AG44" i="84"/>
  <c r="AP44" i="84" s="1"/>
  <c r="AE44" i="84"/>
  <c r="AF44" i="84"/>
  <c r="AO44" i="84" s="1"/>
  <c r="AH45" i="74"/>
  <c r="AQ45" i="74" s="1"/>
  <c r="W46" i="94"/>
  <c r="AE45" i="94"/>
  <c r="AG45" i="94"/>
  <c r="AP45" i="94" s="1"/>
  <c r="AF45" i="94"/>
  <c r="AO45" i="94" s="1"/>
  <c r="X45" i="26"/>
  <c r="Y45" i="26"/>
  <c r="Z45" i="26" s="1"/>
  <c r="AR43" i="27"/>
  <c r="AN46" i="85"/>
  <c r="AI46" i="85"/>
  <c r="AN43" i="45"/>
  <c r="AI43" i="45"/>
  <c r="Z43" i="86"/>
  <c r="X43" i="86"/>
  <c r="Y43" i="86"/>
  <c r="AR44" i="94"/>
  <c r="AR42" i="76"/>
  <c r="AR45" i="25"/>
  <c r="Y45" i="81"/>
  <c r="X45" i="81"/>
  <c r="AH42" i="48"/>
  <c r="AQ42" i="48" s="1"/>
  <c r="AR42" i="41"/>
  <c r="AH43" i="38"/>
  <c r="AQ43" i="38" s="1"/>
  <c r="AI42" i="89"/>
  <c r="AN42" i="89"/>
  <c r="AH43" i="96"/>
  <c r="AQ43" i="96" s="1"/>
  <c r="Y45" i="77"/>
  <c r="X45" i="77"/>
  <c r="AI44" i="47"/>
  <c r="AN44" i="47"/>
  <c r="AN44" i="43"/>
  <c r="AI44" i="43"/>
  <c r="AN42" i="86"/>
  <c r="AI42" i="86"/>
  <c r="Y44" i="40"/>
  <c r="X44" i="40"/>
  <c r="AI44" i="31"/>
  <c r="AN44" i="31"/>
  <c r="AH45" i="28"/>
  <c r="AQ45" i="28" s="1"/>
  <c r="AF41" i="91"/>
  <c r="AO41" i="91" s="1"/>
  <c r="AE41" i="91"/>
  <c r="W42" i="91"/>
  <c r="AG41" i="91"/>
  <c r="AP41" i="91" s="1"/>
  <c r="X43" i="95"/>
  <c r="Y43" i="95"/>
  <c r="Z43" i="95" s="1"/>
  <c r="AR44" i="83"/>
  <c r="W43" i="73"/>
  <c r="AG42" i="73"/>
  <c r="AP42" i="73" s="1"/>
  <c r="AE42" i="73"/>
  <c r="AF42" i="73"/>
  <c r="AO42" i="73" s="1"/>
  <c r="AR42" i="34"/>
  <c r="AH43" i="42"/>
  <c r="AQ43" i="42" s="1"/>
  <c r="AN44" i="81"/>
  <c r="AI44" i="81"/>
  <c r="AH43" i="41"/>
  <c r="AQ43" i="41" s="1"/>
  <c r="X43" i="75"/>
  <c r="Y43" i="75"/>
  <c r="Z43" i="75" s="1"/>
  <c r="Z42" i="48"/>
  <c r="Z45" i="74"/>
  <c r="AH46" i="25"/>
  <c r="AQ46" i="25" s="1"/>
  <c r="AI43" i="37"/>
  <c r="AN43" i="37"/>
  <c r="AR42" i="46"/>
  <c r="AR42" i="42"/>
  <c r="AI43" i="90"/>
  <c r="AN43" i="90"/>
  <c r="AH45" i="36"/>
  <c r="AQ45" i="36" s="1"/>
  <c r="AR42" i="35"/>
  <c r="W42" i="92"/>
  <c r="AG41" i="92"/>
  <c r="AP41" i="92" s="1"/>
  <c r="AE41" i="92"/>
  <c r="AF41" i="92"/>
  <c r="AO41" i="92" s="1"/>
  <c r="AR41" i="48"/>
  <c r="AI42" i="32"/>
  <c r="AN42" i="32"/>
  <c r="AH46" i="30"/>
  <c r="AQ46" i="30" s="1"/>
  <c r="X47" i="85"/>
  <c r="Y47" i="85"/>
  <c r="AH44" i="27"/>
  <c r="AQ44" i="27" s="1"/>
  <c r="Z43" i="80"/>
  <c r="X43" i="80"/>
  <c r="Y43" i="80"/>
  <c r="Z42" i="87"/>
  <c r="X42" i="87"/>
  <c r="Y42" i="87"/>
  <c r="AH43" i="34"/>
  <c r="AQ43" i="34" s="1"/>
  <c r="AI43" i="79"/>
  <c r="AN43" i="79"/>
  <c r="Y45" i="31"/>
  <c r="X45" i="31"/>
  <c r="AR42" i="38"/>
  <c r="Z45" i="28"/>
  <c r="Z43" i="42"/>
  <c r="AH43" i="46"/>
  <c r="AQ43" i="46" s="1"/>
  <c r="AI42" i="95"/>
  <c r="AN42" i="95"/>
  <c r="Z43" i="41"/>
  <c r="AH45" i="83"/>
  <c r="AQ45" i="83" s="1"/>
  <c r="AH43" i="35"/>
  <c r="AQ43" i="35" s="1"/>
  <c r="AR42" i="33"/>
  <c r="AR44" i="36"/>
  <c r="AH43" i="76"/>
  <c r="AQ43" i="76" s="1"/>
  <c r="Z46" i="25"/>
  <c r="AI44" i="26"/>
  <c r="AN44" i="26"/>
  <c r="AI43" i="39"/>
  <c r="AN43" i="39"/>
  <c r="W45" i="78"/>
  <c r="AG44" i="78"/>
  <c r="AP44" i="78" s="1"/>
  <c r="AF44" i="78"/>
  <c r="AO44" i="78" s="1"/>
  <c r="AE44" i="78"/>
  <c r="W45" i="93"/>
  <c r="AG44" i="93"/>
  <c r="AP44" i="93" s="1"/>
  <c r="AF44" i="93"/>
  <c r="AO44" i="93" s="1"/>
  <c r="AE44" i="93"/>
  <c r="Z43" i="38"/>
  <c r="AR42" i="96"/>
  <c r="AR44" i="74"/>
  <c r="Y43" i="89"/>
  <c r="X43" i="89"/>
  <c r="Z43" i="96"/>
  <c r="Z46" i="30"/>
  <c r="AI41" i="87"/>
  <c r="AN41" i="87"/>
  <c r="X44" i="45"/>
  <c r="Y44" i="45"/>
  <c r="AH43" i="33"/>
  <c r="AQ43" i="33" s="1"/>
  <c r="Y44" i="37"/>
  <c r="X44" i="37"/>
  <c r="Z44" i="37" s="1"/>
  <c r="AH45" i="94"/>
  <c r="AQ45" i="94" s="1"/>
  <c r="Z44" i="39"/>
  <c r="X44" i="39"/>
  <c r="Y44" i="39"/>
  <c r="AR44" i="44"/>
  <c r="AR45" i="30"/>
  <c r="AR43" i="29"/>
  <c r="AE44" i="88"/>
  <c r="AF44" i="88"/>
  <c r="AO44" i="88" s="1"/>
  <c r="W45" i="88"/>
  <c r="AG44" i="88"/>
  <c r="AP44" i="88" s="1"/>
  <c r="AE45" i="36"/>
  <c r="AF45" i="36"/>
  <c r="AO45" i="36" s="1"/>
  <c r="W46" i="36"/>
  <c r="AG45" i="36"/>
  <c r="AP45" i="36" s="1"/>
  <c r="AH44" i="82"/>
  <c r="AQ44" i="82" s="1"/>
  <c r="W44" i="34"/>
  <c r="AG43" i="34"/>
  <c r="AP43" i="34" s="1"/>
  <c r="AF43" i="34"/>
  <c r="AO43" i="34" s="1"/>
  <c r="AE43" i="34"/>
  <c r="Y45" i="47"/>
  <c r="Z45" i="47" s="1"/>
  <c r="X45" i="47"/>
  <c r="Y45" i="43"/>
  <c r="X45" i="43"/>
  <c r="AN43" i="40"/>
  <c r="AI43" i="40"/>
  <c r="AN42" i="75"/>
  <c r="AI42" i="75"/>
  <c r="X44" i="90"/>
  <c r="Y44" i="90"/>
  <c r="AH45" i="44"/>
  <c r="AQ45" i="44" s="1"/>
  <c r="AR44" i="28"/>
  <c r="X43" i="32"/>
  <c r="Y43" i="32"/>
  <c r="AI44" i="77"/>
  <c r="AN44" i="77"/>
  <c r="AH44" i="29"/>
  <c r="AQ44" i="29" s="1"/>
  <c r="AN42" i="80"/>
  <c r="AI42" i="80"/>
  <c r="X44" i="79"/>
  <c r="Y44" i="79"/>
  <c r="W46" i="26" l="1"/>
  <c r="AG45" i="26"/>
  <c r="AP45" i="26" s="1"/>
  <c r="AF45" i="26"/>
  <c r="AO45" i="26" s="1"/>
  <c r="AE45" i="26"/>
  <c r="W46" i="47"/>
  <c r="AG45" i="47"/>
  <c r="AP45" i="47" s="1"/>
  <c r="AF45" i="47"/>
  <c r="AO45" i="47" s="1"/>
  <c r="AE45" i="47"/>
  <c r="W44" i="95"/>
  <c r="AG43" i="95"/>
  <c r="AP43" i="95" s="1"/>
  <c r="AF43" i="95"/>
  <c r="AO43" i="95" s="1"/>
  <c r="AE43" i="95"/>
  <c r="W45" i="37"/>
  <c r="AG44" i="37"/>
  <c r="AP44" i="37" s="1"/>
  <c r="AF44" i="37"/>
  <c r="AO44" i="37" s="1"/>
  <c r="AE44" i="37"/>
  <c r="AF43" i="75"/>
  <c r="AO43" i="75" s="1"/>
  <c r="AE43" i="75"/>
  <c r="AG43" i="75"/>
  <c r="AP43" i="75" s="1"/>
  <c r="W44" i="75"/>
  <c r="AR44" i="26"/>
  <c r="W46" i="28"/>
  <c r="AG45" i="28"/>
  <c r="AP45" i="28" s="1"/>
  <c r="AF45" i="28"/>
  <c r="AO45" i="28" s="1"/>
  <c r="AE45" i="28"/>
  <c r="AF43" i="80"/>
  <c r="AO43" i="80" s="1"/>
  <c r="AE43" i="80"/>
  <c r="AG43" i="80"/>
  <c r="AP43" i="80" s="1"/>
  <c r="W44" i="80"/>
  <c r="Y43" i="73"/>
  <c r="X43" i="73"/>
  <c r="AH44" i="40"/>
  <c r="AQ44" i="40" s="1"/>
  <c r="AR42" i="89"/>
  <c r="AE43" i="86"/>
  <c r="AG43" i="86"/>
  <c r="AP43" i="86" s="1"/>
  <c r="AF43" i="86"/>
  <c r="AO43" i="86" s="1"/>
  <c r="W44" i="86"/>
  <c r="AI45" i="94"/>
  <c r="AN45" i="94"/>
  <c r="Y46" i="44"/>
  <c r="X46" i="44"/>
  <c r="AI43" i="76"/>
  <c r="AN43" i="76"/>
  <c r="Z44" i="34"/>
  <c r="X44" i="34"/>
  <c r="Y44" i="34"/>
  <c r="X46" i="36"/>
  <c r="Z46" i="36" s="1"/>
  <c r="Y46" i="36"/>
  <c r="W47" i="30"/>
  <c r="AG46" i="30"/>
  <c r="AP46" i="30" s="1"/>
  <c r="AF46" i="30"/>
  <c r="AO46" i="30" s="1"/>
  <c r="AE46" i="30"/>
  <c r="W47" i="25"/>
  <c r="AG46" i="25"/>
  <c r="AP46" i="25" s="1"/>
  <c r="AF46" i="25"/>
  <c r="AO46" i="25" s="1"/>
  <c r="AE46" i="25"/>
  <c r="AR43" i="79"/>
  <c r="AH47" i="85"/>
  <c r="AQ47" i="85" s="1"/>
  <c r="AR43" i="90"/>
  <c r="AR43" i="37"/>
  <c r="W46" i="74"/>
  <c r="AG45" i="74"/>
  <c r="AP45" i="74" s="1"/>
  <c r="AF45" i="74"/>
  <c r="AO45" i="74" s="1"/>
  <c r="AE45" i="74"/>
  <c r="X42" i="91"/>
  <c r="Y42" i="91"/>
  <c r="AH45" i="81"/>
  <c r="AQ45" i="81" s="1"/>
  <c r="AR43" i="45"/>
  <c r="Y46" i="94"/>
  <c r="Z46" i="94" s="1"/>
  <c r="X46" i="94"/>
  <c r="AI43" i="46"/>
  <c r="AN43" i="46"/>
  <c r="Z45" i="27"/>
  <c r="Y45" i="27"/>
  <c r="X45" i="27"/>
  <c r="AI44" i="29"/>
  <c r="AN44" i="29"/>
  <c r="X44" i="33"/>
  <c r="Y44" i="33"/>
  <c r="AN44" i="82"/>
  <c r="AI44" i="82"/>
  <c r="X45" i="88"/>
  <c r="Y45" i="88"/>
  <c r="AH45" i="43"/>
  <c r="AQ45" i="43" s="1"/>
  <c r="AE43" i="96"/>
  <c r="AG43" i="96"/>
  <c r="AP43" i="96" s="1"/>
  <c r="AF43" i="96"/>
  <c r="AO43" i="96" s="1"/>
  <c r="W44" i="96"/>
  <c r="X45" i="78"/>
  <c r="Y45" i="78"/>
  <c r="AH42" i="87"/>
  <c r="AQ42" i="87" s="1"/>
  <c r="Z47" i="85"/>
  <c r="AN41" i="92"/>
  <c r="AI41" i="92"/>
  <c r="W43" i="48"/>
  <c r="AG42" i="48"/>
  <c r="AP42" i="48" s="1"/>
  <c r="AF42" i="48"/>
  <c r="AO42" i="48" s="1"/>
  <c r="AE42" i="48"/>
  <c r="Z44" i="40"/>
  <c r="AR44" i="47"/>
  <c r="AH45" i="26"/>
  <c r="AQ45" i="26" s="1"/>
  <c r="Y46" i="83"/>
  <c r="Z46" i="83" s="1"/>
  <c r="X46" i="83"/>
  <c r="AR42" i="80"/>
  <c r="AH44" i="37"/>
  <c r="AQ44" i="37" s="1"/>
  <c r="AR41" i="87"/>
  <c r="AN44" i="93"/>
  <c r="AI44" i="93"/>
  <c r="AI44" i="88"/>
  <c r="AN44" i="88"/>
  <c r="AH44" i="45"/>
  <c r="AQ44" i="45" s="1"/>
  <c r="AH43" i="89"/>
  <c r="AQ43" i="89" s="1"/>
  <c r="Y45" i="93"/>
  <c r="Z45" i="93" s="1"/>
  <c r="X45" i="93"/>
  <c r="W44" i="41"/>
  <c r="AG43" i="41"/>
  <c r="AP43" i="41" s="1"/>
  <c r="AF43" i="41"/>
  <c r="AO43" i="41" s="1"/>
  <c r="AE43" i="41"/>
  <c r="AH45" i="31"/>
  <c r="AQ45" i="31" s="1"/>
  <c r="AF42" i="87"/>
  <c r="AO42" i="87" s="1"/>
  <c r="AE42" i="87"/>
  <c r="AG42" i="87"/>
  <c r="AP42" i="87" s="1"/>
  <c r="W43" i="87"/>
  <c r="AR42" i="32"/>
  <c r="AN42" i="73"/>
  <c r="AI42" i="73"/>
  <c r="AI41" i="91"/>
  <c r="AN41" i="91"/>
  <c r="AR42" i="86"/>
  <c r="AH45" i="77"/>
  <c r="AQ45" i="77" s="1"/>
  <c r="Z45" i="81"/>
  <c r="AR46" i="85"/>
  <c r="AI44" i="84"/>
  <c r="AN44" i="84"/>
  <c r="AI45" i="44"/>
  <c r="AN45" i="44"/>
  <c r="AN43" i="33"/>
  <c r="AI43" i="33"/>
  <c r="AR44" i="77"/>
  <c r="AH44" i="79"/>
  <c r="AQ44" i="79" s="1"/>
  <c r="AH43" i="32"/>
  <c r="AQ43" i="32" s="1"/>
  <c r="AR42" i="75"/>
  <c r="Z45" i="43"/>
  <c r="AI45" i="36"/>
  <c r="AN45" i="36"/>
  <c r="Z44" i="45"/>
  <c r="W44" i="38"/>
  <c r="AG43" i="38"/>
  <c r="AP43" i="38" s="1"/>
  <c r="AF43" i="38"/>
  <c r="AO43" i="38" s="1"/>
  <c r="AE43" i="38"/>
  <c r="AR43" i="39"/>
  <c r="Z42" i="92"/>
  <c r="X42" i="92"/>
  <c r="Y42" i="92"/>
  <c r="AH43" i="75"/>
  <c r="AQ43" i="75" s="1"/>
  <c r="AH43" i="95"/>
  <c r="AQ43" i="95" s="1"/>
  <c r="Y44" i="76"/>
  <c r="Z44" i="76" s="1"/>
  <c r="X44" i="76"/>
  <c r="Y44" i="46"/>
  <c r="X44" i="46"/>
  <c r="AI44" i="27"/>
  <c r="AN44" i="27"/>
  <c r="AI43" i="35"/>
  <c r="AN43" i="35"/>
  <c r="AR43" i="40"/>
  <c r="AF44" i="39"/>
  <c r="AO44" i="39" s="1"/>
  <c r="W45" i="39"/>
  <c r="AG44" i="39"/>
  <c r="AP44" i="39" s="1"/>
  <c r="AE44" i="39"/>
  <c r="AH44" i="90"/>
  <c r="AQ44" i="90" s="1"/>
  <c r="Z44" i="90"/>
  <c r="AN43" i="34"/>
  <c r="AI43" i="34"/>
  <c r="Z44" i="79"/>
  <c r="Z43" i="32"/>
  <c r="AH45" i="47"/>
  <c r="AQ45" i="47" s="1"/>
  <c r="AH44" i="39"/>
  <c r="AQ44" i="39" s="1"/>
  <c r="Z43" i="89"/>
  <c r="AN44" i="78"/>
  <c r="AI44" i="78"/>
  <c r="AR42" i="95"/>
  <c r="W44" i="42"/>
  <c r="AG43" i="42"/>
  <c r="AP43" i="42" s="1"/>
  <c r="AF43" i="42"/>
  <c r="AO43" i="42" s="1"/>
  <c r="AE43" i="42"/>
  <c r="Z45" i="31"/>
  <c r="AH43" i="80"/>
  <c r="AQ43" i="80" s="1"/>
  <c r="AR44" i="81"/>
  <c r="AR44" i="31"/>
  <c r="AR44" i="43"/>
  <c r="Z45" i="77"/>
  <c r="AH43" i="86"/>
  <c r="AQ43" i="86" s="1"/>
  <c r="Z45" i="84"/>
  <c r="Y45" i="84"/>
  <c r="X45" i="84"/>
  <c r="AI45" i="83"/>
  <c r="AN45" i="83"/>
  <c r="X45" i="29"/>
  <c r="Y45" i="29"/>
  <c r="Z44" i="35"/>
  <c r="X44" i="35"/>
  <c r="Y44" i="35"/>
  <c r="Y45" i="82"/>
  <c r="Z45" i="82" s="1"/>
  <c r="X45" i="82"/>
  <c r="W47" i="83" l="1"/>
  <c r="AG46" i="83"/>
  <c r="AP46" i="83" s="1"/>
  <c r="AF46" i="83"/>
  <c r="AO46" i="83" s="1"/>
  <c r="AE46" i="83"/>
  <c r="AF45" i="82"/>
  <c r="AO45" i="82" s="1"/>
  <c r="AE45" i="82"/>
  <c r="W46" i="82"/>
  <c r="AG45" i="82"/>
  <c r="AP45" i="82" s="1"/>
  <c r="W47" i="94"/>
  <c r="AG46" i="94"/>
  <c r="AP46" i="94" s="1"/>
  <c r="AF46" i="94"/>
  <c r="AO46" i="94" s="1"/>
  <c r="AE46" i="94"/>
  <c r="W47" i="36"/>
  <c r="AG46" i="36"/>
  <c r="AP46" i="36" s="1"/>
  <c r="AF46" i="36"/>
  <c r="AO46" i="36" s="1"/>
  <c r="AE46" i="36"/>
  <c r="AF45" i="93"/>
  <c r="AO45" i="93" s="1"/>
  <c r="AE45" i="93"/>
  <c r="W46" i="93"/>
  <c r="AG45" i="93"/>
  <c r="AP45" i="93" s="1"/>
  <c r="W45" i="76"/>
  <c r="AG44" i="76"/>
  <c r="AP44" i="76" s="1"/>
  <c r="AE44" i="76"/>
  <c r="AF44" i="76"/>
  <c r="AO44" i="76" s="1"/>
  <c r="AH45" i="29"/>
  <c r="AQ45" i="29" s="1"/>
  <c r="W46" i="27"/>
  <c r="AG45" i="27"/>
  <c r="AP45" i="27" s="1"/>
  <c r="AF45" i="27"/>
  <c r="AO45" i="27" s="1"/>
  <c r="AE45" i="27"/>
  <c r="W44" i="89"/>
  <c r="AG43" i="89"/>
  <c r="AP43" i="89" s="1"/>
  <c r="AF43" i="89"/>
  <c r="AO43" i="89" s="1"/>
  <c r="AE43" i="89"/>
  <c r="X45" i="39"/>
  <c r="Z45" i="39" s="1"/>
  <c r="Y45" i="39"/>
  <c r="AR45" i="36"/>
  <c r="W46" i="81"/>
  <c r="AG45" i="81"/>
  <c r="AP45" i="81" s="1"/>
  <c r="AF45" i="81"/>
  <c r="AO45" i="81" s="1"/>
  <c r="AE45" i="81"/>
  <c r="AI43" i="41"/>
  <c r="AN43" i="41"/>
  <c r="AI42" i="48"/>
  <c r="AN42" i="48"/>
  <c r="AH45" i="82"/>
  <c r="AQ45" i="82" s="1"/>
  <c r="Z44" i="42"/>
  <c r="X44" i="42"/>
  <c r="Y44" i="42"/>
  <c r="AR43" i="34"/>
  <c r="AR44" i="27"/>
  <c r="AH42" i="92"/>
  <c r="AQ42" i="92" s="1"/>
  <c r="AF45" i="43"/>
  <c r="AO45" i="43" s="1"/>
  <c r="AE45" i="43"/>
  <c r="W46" i="43"/>
  <c r="AG45" i="43"/>
  <c r="AP45" i="43" s="1"/>
  <c r="AR45" i="44"/>
  <c r="AR44" i="88"/>
  <c r="AH46" i="83"/>
  <c r="AQ46" i="83" s="1"/>
  <c r="AE47" i="85"/>
  <c r="AG47" i="85"/>
  <c r="AP47" i="85" s="1"/>
  <c r="W48" i="85"/>
  <c r="AF47" i="85"/>
  <c r="AO47" i="85" s="1"/>
  <c r="AN45" i="74"/>
  <c r="AI45" i="74"/>
  <c r="Y47" i="30"/>
  <c r="X47" i="30"/>
  <c r="AE44" i="34"/>
  <c r="AF44" i="34"/>
  <c r="AO44" i="34" s="1"/>
  <c r="AG44" i="34"/>
  <c r="AP44" i="34" s="1"/>
  <c r="W45" i="34"/>
  <c r="X44" i="95"/>
  <c r="Z44" i="95" s="1"/>
  <c r="Y44" i="95"/>
  <c r="X46" i="47"/>
  <c r="Y46" i="47"/>
  <c r="AH44" i="46"/>
  <c r="AQ44" i="46" s="1"/>
  <c r="AE42" i="92"/>
  <c r="AF42" i="92"/>
  <c r="AO42" i="92" s="1"/>
  <c r="W43" i="92"/>
  <c r="AG42" i="92"/>
  <c r="AP42" i="92" s="1"/>
  <c r="AN43" i="96"/>
  <c r="AI43" i="96"/>
  <c r="AR45" i="94"/>
  <c r="Z46" i="28"/>
  <c r="Y46" i="28"/>
  <c r="X46" i="28"/>
  <c r="W45" i="90"/>
  <c r="AG44" i="90"/>
  <c r="AP44" i="90" s="1"/>
  <c r="AF44" i="90"/>
  <c r="AO44" i="90" s="1"/>
  <c r="AE44" i="90"/>
  <c r="AR41" i="91"/>
  <c r="X44" i="41"/>
  <c r="Y44" i="41"/>
  <c r="X43" i="48"/>
  <c r="Y43" i="48"/>
  <c r="AH45" i="88"/>
  <c r="AQ45" i="88" s="1"/>
  <c r="Y44" i="86"/>
  <c r="X44" i="86"/>
  <c r="AN43" i="42"/>
  <c r="AI43" i="42"/>
  <c r="AR44" i="78"/>
  <c r="Z45" i="88"/>
  <c r="AR43" i="46"/>
  <c r="AH42" i="91"/>
  <c r="AQ42" i="91" s="1"/>
  <c r="Z46" i="74"/>
  <c r="Y46" i="74"/>
  <c r="X46" i="74"/>
  <c r="AN46" i="30"/>
  <c r="AI46" i="30"/>
  <c r="AH46" i="44"/>
  <c r="AQ46" i="44" s="1"/>
  <c r="AI43" i="95"/>
  <c r="AN43" i="95"/>
  <c r="AN45" i="47"/>
  <c r="AI45" i="47"/>
  <c r="W46" i="84"/>
  <c r="AG45" i="84"/>
  <c r="AP45" i="84" s="1"/>
  <c r="AF45" i="84"/>
  <c r="AO45" i="84" s="1"/>
  <c r="AE45" i="84"/>
  <c r="Y44" i="38"/>
  <c r="X44" i="38"/>
  <c r="AR44" i="93"/>
  <c r="AH45" i="78"/>
  <c r="AQ45" i="78" s="1"/>
  <c r="AH44" i="33"/>
  <c r="AQ44" i="33" s="1"/>
  <c r="Y47" i="25"/>
  <c r="Z47" i="25"/>
  <c r="X47" i="25"/>
  <c r="AR44" i="84"/>
  <c r="Z45" i="78"/>
  <c r="Z44" i="33"/>
  <c r="AH46" i="36"/>
  <c r="AQ46" i="36" s="1"/>
  <c r="AR43" i="76"/>
  <c r="AH43" i="73"/>
  <c r="AQ43" i="73" s="1"/>
  <c r="AI43" i="80"/>
  <c r="AN43" i="80"/>
  <c r="AI43" i="75"/>
  <c r="AN43" i="75"/>
  <c r="X45" i="37"/>
  <c r="Z45" i="37" s="1"/>
  <c r="Y45" i="37"/>
  <c r="AN45" i="26"/>
  <c r="AI45" i="26"/>
  <c r="AN44" i="39"/>
  <c r="AI44" i="39"/>
  <c r="Z44" i="46"/>
  <c r="AF44" i="45"/>
  <c r="AO44" i="45" s="1"/>
  <c r="AE44" i="45"/>
  <c r="W45" i="45"/>
  <c r="AG44" i="45"/>
  <c r="AP44" i="45" s="1"/>
  <c r="AR43" i="33"/>
  <c r="AR42" i="73"/>
  <c r="AI42" i="87"/>
  <c r="AN42" i="87"/>
  <c r="AH44" i="35"/>
  <c r="AQ44" i="35" s="1"/>
  <c r="AR45" i="83"/>
  <c r="W44" i="32"/>
  <c r="AG43" i="32"/>
  <c r="AP43" i="32" s="1"/>
  <c r="AF43" i="32"/>
  <c r="AO43" i="32" s="1"/>
  <c r="AE43" i="32"/>
  <c r="AR43" i="35"/>
  <c r="AH44" i="76"/>
  <c r="AQ44" i="76" s="1"/>
  <c r="AI43" i="38"/>
  <c r="AN43" i="38"/>
  <c r="AH45" i="93"/>
  <c r="AQ45" i="93" s="1"/>
  <c r="AF44" i="40"/>
  <c r="AO44" i="40" s="1"/>
  <c r="AE44" i="40"/>
  <c r="W45" i="40"/>
  <c r="AG44" i="40"/>
  <c r="AP44" i="40" s="1"/>
  <c r="AR41" i="92"/>
  <c r="Y44" i="96"/>
  <c r="X44" i="96"/>
  <c r="AR44" i="82"/>
  <c r="AR44" i="29"/>
  <c r="AH46" i="94"/>
  <c r="AQ46" i="94" s="1"/>
  <c r="Z42" i="91"/>
  <c r="AN46" i="25"/>
  <c r="AI46" i="25"/>
  <c r="Z43" i="73"/>
  <c r="AI45" i="28"/>
  <c r="AN45" i="28"/>
  <c r="W46" i="77"/>
  <c r="AG45" i="77"/>
  <c r="AP45" i="77" s="1"/>
  <c r="AF45" i="77"/>
  <c r="AO45" i="77" s="1"/>
  <c r="AE45" i="77"/>
  <c r="W46" i="31"/>
  <c r="AG45" i="31"/>
  <c r="AP45" i="31" s="1"/>
  <c r="AF45" i="31"/>
  <c r="AO45" i="31" s="1"/>
  <c r="AE45" i="31"/>
  <c r="Z43" i="87"/>
  <c r="Y43" i="87"/>
  <c r="X43" i="87"/>
  <c r="Z45" i="29"/>
  <c r="W45" i="35"/>
  <c r="AG44" i="35"/>
  <c r="AP44" i="35" s="1"/>
  <c r="AF44" i="35"/>
  <c r="AO44" i="35" s="1"/>
  <c r="AE44" i="35"/>
  <c r="AH45" i="84"/>
  <c r="AQ45" i="84" s="1"/>
  <c r="W45" i="79"/>
  <c r="AG44" i="79"/>
  <c r="AP44" i="79" s="1"/>
  <c r="AF44" i="79"/>
  <c r="AO44" i="79" s="1"/>
  <c r="AE44" i="79"/>
  <c r="AH45" i="27"/>
  <c r="AQ45" i="27" s="1"/>
  <c r="AH44" i="34"/>
  <c r="AQ44" i="34" s="1"/>
  <c r="Z46" i="44"/>
  <c r="AI43" i="86"/>
  <c r="AN43" i="86"/>
  <c r="X44" i="80"/>
  <c r="Y44" i="80"/>
  <c r="X44" i="75"/>
  <c r="Z44" i="75" s="1"/>
  <c r="Y44" i="75"/>
  <c r="AN44" i="37"/>
  <c r="AI44" i="37"/>
  <c r="X46" i="26"/>
  <c r="Y46" i="26"/>
  <c r="AF45" i="37" l="1"/>
  <c r="AO45" i="37" s="1"/>
  <c r="AE45" i="37"/>
  <c r="W46" i="37"/>
  <c r="AG45" i="37"/>
  <c r="AP45" i="37" s="1"/>
  <c r="AE45" i="39"/>
  <c r="AG45" i="39"/>
  <c r="AP45" i="39" s="1"/>
  <c r="W46" i="39"/>
  <c r="AF45" i="39"/>
  <c r="AO45" i="39" s="1"/>
  <c r="AF44" i="75"/>
  <c r="AO44" i="75" s="1"/>
  <c r="W45" i="75"/>
  <c r="AG44" i="75"/>
  <c r="AP44" i="75" s="1"/>
  <c r="AE44" i="75"/>
  <c r="W45" i="95"/>
  <c r="AG44" i="95"/>
  <c r="AP44" i="95" s="1"/>
  <c r="AF44" i="95"/>
  <c r="AO44" i="95" s="1"/>
  <c r="AE44" i="95"/>
  <c r="X44" i="32"/>
  <c r="Y44" i="32"/>
  <c r="AH44" i="41"/>
  <c r="AQ44" i="41" s="1"/>
  <c r="Z47" i="36"/>
  <c r="Y47" i="36"/>
  <c r="X47" i="36"/>
  <c r="AF43" i="73"/>
  <c r="AO43" i="73" s="1"/>
  <c r="AE43" i="73"/>
  <c r="AG43" i="73"/>
  <c r="AP43" i="73" s="1"/>
  <c r="W44" i="73"/>
  <c r="AR43" i="95"/>
  <c r="AR44" i="39"/>
  <c r="Z46" i="31"/>
  <c r="Y46" i="31"/>
  <c r="X46" i="31"/>
  <c r="AI44" i="45"/>
  <c r="AN44" i="45"/>
  <c r="AH47" i="25"/>
  <c r="AQ47" i="25" s="1"/>
  <c r="AF46" i="74"/>
  <c r="AO46" i="74" s="1"/>
  <c r="AE46" i="74"/>
  <c r="W47" i="74"/>
  <c r="AG46" i="74"/>
  <c r="AP46" i="74" s="1"/>
  <c r="AN44" i="90"/>
  <c r="AI44" i="90"/>
  <c r="W47" i="28"/>
  <c r="AG46" i="28"/>
  <c r="AP46" i="28" s="1"/>
  <c r="AF46" i="28"/>
  <c r="AO46" i="28" s="1"/>
  <c r="AE46" i="28"/>
  <c r="X43" i="92"/>
  <c r="Y43" i="92"/>
  <c r="AI45" i="43"/>
  <c r="AN45" i="43"/>
  <c r="AH44" i="42"/>
  <c r="AQ44" i="42" s="1"/>
  <c r="X44" i="89"/>
  <c r="Y44" i="89"/>
  <c r="Y46" i="93"/>
  <c r="X46" i="93"/>
  <c r="AE47" i="25"/>
  <c r="W48" i="25"/>
  <c r="AF47" i="25"/>
  <c r="AO47" i="25" s="1"/>
  <c r="AG47" i="25"/>
  <c r="AP47" i="25" s="1"/>
  <c r="AH44" i="86"/>
  <c r="AQ44" i="86" s="1"/>
  <c r="AI44" i="76"/>
  <c r="AN44" i="76"/>
  <c r="AH46" i="26"/>
  <c r="AQ46" i="26" s="1"/>
  <c r="AN45" i="31"/>
  <c r="AI45" i="31"/>
  <c r="W46" i="88"/>
  <c r="AG45" i="88"/>
  <c r="AP45" i="88" s="1"/>
  <c r="AF45" i="88"/>
  <c r="AO45" i="88" s="1"/>
  <c r="AE45" i="88"/>
  <c r="Z44" i="41"/>
  <c r="AH47" i="30"/>
  <c r="AQ47" i="30" s="1"/>
  <c r="AR42" i="48"/>
  <c r="AI45" i="27"/>
  <c r="AN45" i="27"/>
  <c r="AI45" i="93"/>
  <c r="AN45" i="93"/>
  <c r="AN46" i="83"/>
  <c r="AI46" i="83"/>
  <c r="AH44" i="95"/>
  <c r="AQ44" i="95" s="1"/>
  <c r="AH45" i="39"/>
  <c r="AQ45" i="39" s="1"/>
  <c r="AN44" i="79"/>
  <c r="AI44" i="79"/>
  <c r="AF44" i="33"/>
  <c r="AO44" i="33" s="1"/>
  <c r="AE44" i="33"/>
  <c r="W45" i="33"/>
  <c r="AG44" i="33"/>
  <c r="AP44" i="33" s="1"/>
  <c r="Z46" i="26"/>
  <c r="Y45" i="35"/>
  <c r="X45" i="35"/>
  <c r="AR46" i="25"/>
  <c r="AH44" i="96"/>
  <c r="AQ44" i="96" s="1"/>
  <c r="X45" i="40"/>
  <c r="Y45" i="40"/>
  <c r="AH44" i="38"/>
  <c r="AQ44" i="38" s="1"/>
  <c r="Z44" i="86"/>
  <c r="Y45" i="90"/>
  <c r="X45" i="90"/>
  <c r="AR43" i="96"/>
  <c r="AI42" i="92"/>
  <c r="AN42" i="92"/>
  <c r="Z45" i="34"/>
  <c r="Y45" i="34"/>
  <c r="X45" i="34"/>
  <c r="X48" i="85"/>
  <c r="Y48" i="85"/>
  <c r="Z46" i="81"/>
  <c r="X46" i="81"/>
  <c r="Y46" i="81"/>
  <c r="AI43" i="89"/>
  <c r="AN43" i="89"/>
  <c r="Y45" i="76"/>
  <c r="X45" i="76"/>
  <c r="AN46" i="94"/>
  <c r="AI46" i="94"/>
  <c r="X46" i="82"/>
  <c r="Y46" i="82"/>
  <c r="AH44" i="75"/>
  <c r="AQ44" i="75" s="1"/>
  <c r="W44" i="87"/>
  <c r="AG43" i="87"/>
  <c r="AP43" i="87" s="1"/>
  <c r="AE43" i="87"/>
  <c r="AF43" i="87"/>
  <c r="AO43" i="87" s="1"/>
  <c r="AR45" i="28"/>
  <c r="AR43" i="38"/>
  <c r="AN45" i="77"/>
  <c r="AI45" i="77"/>
  <c r="W45" i="46"/>
  <c r="AG44" i="46"/>
  <c r="AP44" i="46" s="1"/>
  <c r="AF44" i="46"/>
  <c r="AO44" i="46" s="1"/>
  <c r="AE44" i="46"/>
  <c r="AR46" i="30"/>
  <c r="AR44" i="37"/>
  <c r="W46" i="29"/>
  <c r="AG45" i="29"/>
  <c r="AP45" i="29" s="1"/>
  <c r="AE45" i="29"/>
  <c r="AF45" i="29"/>
  <c r="AO45" i="29" s="1"/>
  <c r="AN43" i="32"/>
  <c r="AI43" i="32"/>
  <c r="AR42" i="87"/>
  <c r="X46" i="84"/>
  <c r="Z46" i="84" s="1"/>
  <c r="Y46" i="84"/>
  <c r="AH46" i="74"/>
  <c r="AQ46" i="74" s="1"/>
  <c r="AH43" i="48"/>
  <c r="AQ43" i="48" s="1"/>
  <c r="AH46" i="28"/>
  <c r="AQ46" i="28" s="1"/>
  <c r="AH46" i="47"/>
  <c r="AQ46" i="47" s="1"/>
  <c r="Z47" i="30"/>
  <c r="Y46" i="43"/>
  <c r="Z46" i="43" s="1"/>
  <c r="X46" i="43"/>
  <c r="AR43" i="41"/>
  <c r="AI46" i="36"/>
  <c r="AN46" i="36"/>
  <c r="AR43" i="86"/>
  <c r="AR43" i="80"/>
  <c r="AN45" i="84"/>
  <c r="AI45" i="84"/>
  <c r="AI44" i="34"/>
  <c r="AN44" i="34"/>
  <c r="AF44" i="42"/>
  <c r="AO44" i="42" s="1"/>
  <c r="AE44" i="42"/>
  <c r="W45" i="42"/>
  <c r="AG44" i="42"/>
  <c r="AP44" i="42" s="1"/>
  <c r="Y47" i="94"/>
  <c r="X47" i="94"/>
  <c r="Z47" i="94" s="1"/>
  <c r="W47" i="44"/>
  <c r="AG46" i="44"/>
  <c r="AP46" i="44" s="1"/>
  <c r="AF46" i="44"/>
  <c r="AO46" i="44" s="1"/>
  <c r="AE46" i="44"/>
  <c r="AH45" i="37"/>
  <c r="AQ45" i="37" s="1"/>
  <c r="AE45" i="78"/>
  <c r="W46" i="78"/>
  <c r="AG45" i="78"/>
  <c r="AP45" i="78" s="1"/>
  <c r="AF45" i="78"/>
  <c r="AO45" i="78" s="1"/>
  <c r="AH44" i="80"/>
  <c r="AQ44" i="80" s="1"/>
  <c r="Z44" i="80"/>
  <c r="X45" i="79"/>
  <c r="Y45" i="79"/>
  <c r="Z45" i="79" s="1"/>
  <c r="AN44" i="35"/>
  <c r="AI44" i="35"/>
  <c r="AH43" i="87"/>
  <c r="AQ43" i="87" s="1"/>
  <c r="Y46" i="77"/>
  <c r="Z46" i="77"/>
  <c r="X46" i="77"/>
  <c r="W43" i="91"/>
  <c r="AG42" i="91"/>
  <c r="AP42" i="91" s="1"/>
  <c r="AE42" i="91"/>
  <c r="AF42" i="91"/>
  <c r="AO42" i="91" s="1"/>
  <c r="Z44" i="96"/>
  <c r="AI44" i="40"/>
  <c r="AN44" i="40"/>
  <c r="Y45" i="45"/>
  <c r="X45" i="45"/>
  <c r="AR45" i="26"/>
  <c r="AR43" i="75"/>
  <c r="Z44" i="38"/>
  <c r="AR45" i="47"/>
  <c r="AR43" i="42"/>
  <c r="Z43" i="48"/>
  <c r="Z46" i="47"/>
  <c r="AR45" i="74"/>
  <c r="AI47" i="85"/>
  <c r="AN47" i="85"/>
  <c r="AI45" i="81"/>
  <c r="AN45" i="81"/>
  <c r="Z46" i="27"/>
  <c r="Y46" i="27"/>
  <c r="X46" i="27"/>
  <c r="AN45" i="82"/>
  <c r="AI45" i="82"/>
  <c r="Y47" i="83"/>
  <c r="Z47" i="83" s="1"/>
  <c r="X47" i="83"/>
  <c r="W47" i="43" l="1"/>
  <c r="AG46" i="43"/>
  <c r="AP46" i="43" s="1"/>
  <c r="AE46" i="43"/>
  <c r="AF46" i="43"/>
  <c r="AO46" i="43" s="1"/>
  <c r="AF45" i="79"/>
  <c r="AO45" i="79" s="1"/>
  <c r="AE45" i="79"/>
  <c r="AG45" i="79"/>
  <c r="AP45" i="79" s="1"/>
  <c r="W46" i="79"/>
  <c r="AE47" i="94"/>
  <c r="W48" i="94"/>
  <c r="AG47" i="94"/>
  <c r="AP47" i="94" s="1"/>
  <c r="AF47" i="94"/>
  <c r="AO47" i="94" s="1"/>
  <c r="AF46" i="84"/>
  <c r="AO46" i="84" s="1"/>
  <c r="AE46" i="84"/>
  <c r="W47" i="84"/>
  <c r="AG46" i="84"/>
  <c r="AP46" i="84" s="1"/>
  <c r="AE47" i="83"/>
  <c r="AF47" i="83"/>
  <c r="AO47" i="83" s="1"/>
  <c r="W48" i="83"/>
  <c r="AG47" i="83"/>
  <c r="AP47" i="83" s="1"/>
  <c r="X43" i="91"/>
  <c r="Y43" i="91"/>
  <c r="AH47" i="83"/>
  <c r="AQ47" i="83" s="1"/>
  <c r="AG44" i="96"/>
  <c r="AP44" i="96" s="1"/>
  <c r="AF44" i="96"/>
  <c r="AO44" i="96" s="1"/>
  <c r="W45" i="96"/>
  <c r="AE44" i="96"/>
  <c r="AH46" i="77"/>
  <c r="AQ46" i="77" s="1"/>
  <c r="AN46" i="44"/>
  <c r="AI46" i="44"/>
  <c r="AH46" i="43"/>
  <c r="AQ46" i="43" s="1"/>
  <c r="AH45" i="76"/>
  <c r="AQ45" i="76" s="1"/>
  <c r="AH46" i="81"/>
  <c r="AQ46" i="81" s="1"/>
  <c r="AH45" i="90"/>
  <c r="AQ45" i="90" s="1"/>
  <c r="AI45" i="88"/>
  <c r="AN45" i="88"/>
  <c r="AH46" i="93"/>
  <c r="AQ46" i="93" s="1"/>
  <c r="AR45" i="43"/>
  <c r="Y47" i="74"/>
  <c r="X47" i="74"/>
  <c r="Z47" i="74" s="1"/>
  <c r="AI45" i="39"/>
  <c r="AN45" i="39"/>
  <c r="AE46" i="77"/>
  <c r="W47" i="77"/>
  <c r="AG46" i="77"/>
  <c r="AP46" i="77" s="1"/>
  <c r="AF46" i="77"/>
  <c r="AO46" i="77" s="1"/>
  <c r="AR44" i="34"/>
  <c r="X44" i="87"/>
  <c r="Y44" i="87"/>
  <c r="AF46" i="81"/>
  <c r="AO46" i="81" s="1"/>
  <c r="AG46" i="81"/>
  <c r="AP46" i="81" s="1"/>
  <c r="AE46" i="81"/>
  <c r="W47" i="81"/>
  <c r="W46" i="34"/>
  <c r="AG45" i="34"/>
  <c r="AP45" i="34" s="1"/>
  <c r="AF45" i="34"/>
  <c r="AO45" i="34" s="1"/>
  <c r="AE45" i="34"/>
  <c r="AH45" i="35"/>
  <c r="AQ45" i="35" s="1"/>
  <c r="Y45" i="33"/>
  <c r="X45" i="33"/>
  <c r="AR45" i="93"/>
  <c r="AR44" i="76"/>
  <c r="AF46" i="31"/>
  <c r="AO46" i="31" s="1"/>
  <c r="AE46" i="31"/>
  <c r="AG46" i="31"/>
  <c r="AP46" i="31" s="1"/>
  <c r="W47" i="31"/>
  <c r="Y44" i="73"/>
  <c r="X44" i="73"/>
  <c r="W48" i="36"/>
  <c r="AG47" i="36"/>
  <c r="AP47" i="36" s="1"/>
  <c r="AF47" i="36"/>
  <c r="AO47" i="36" s="1"/>
  <c r="AE47" i="36"/>
  <c r="W47" i="27"/>
  <c r="AG46" i="27"/>
  <c r="AP46" i="27" s="1"/>
  <c r="AF46" i="27"/>
  <c r="AO46" i="27" s="1"/>
  <c r="AE46" i="27"/>
  <c r="AH45" i="45"/>
  <c r="AQ45" i="45" s="1"/>
  <c r="AE46" i="47"/>
  <c r="W47" i="47"/>
  <c r="AG46" i="47"/>
  <c r="AP46" i="47" s="1"/>
  <c r="AF46" i="47"/>
  <c r="AO46" i="47" s="1"/>
  <c r="W45" i="38"/>
  <c r="AG44" i="38"/>
  <c r="AP44" i="38" s="1"/>
  <c r="AF44" i="38"/>
  <c r="AO44" i="38" s="1"/>
  <c r="AE44" i="38"/>
  <c r="AI42" i="91"/>
  <c r="AN42" i="91"/>
  <c r="AR44" i="35"/>
  <c r="Z45" i="42"/>
  <c r="Y45" i="42"/>
  <c r="X45" i="42"/>
  <c r="AR45" i="84"/>
  <c r="AI45" i="29"/>
  <c r="AN45" i="29"/>
  <c r="Z45" i="46"/>
  <c r="Y45" i="46"/>
  <c r="X45" i="46"/>
  <c r="AH46" i="82"/>
  <c r="AQ46" i="82" s="1"/>
  <c r="Z45" i="76"/>
  <c r="Z45" i="90"/>
  <c r="AN44" i="33"/>
  <c r="AI44" i="33"/>
  <c r="Z46" i="93"/>
  <c r="AH43" i="92"/>
  <c r="AQ43" i="92" s="1"/>
  <c r="Z47" i="28"/>
  <c r="Y47" i="28"/>
  <c r="X47" i="28"/>
  <c r="AI46" i="74"/>
  <c r="AN46" i="74"/>
  <c r="AH44" i="32"/>
  <c r="AQ44" i="32" s="1"/>
  <c r="X45" i="95"/>
  <c r="Z45" i="95" s="1"/>
  <c r="Y45" i="95"/>
  <c r="Y46" i="37"/>
  <c r="X46" i="37"/>
  <c r="W45" i="80"/>
  <c r="AG44" i="80"/>
  <c r="AP44" i="80" s="1"/>
  <c r="AF44" i="80"/>
  <c r="AO44" i="80" s="1"/>
  <c r="AE44" i="80"/>
  <c r="AR45" i="82"/>
  <c r="AR45" i="81"/>
  <c r="W44" i="48"/>
  <c r="AG43" i="48"/>
  <c r="AP43" i="48" s="1"/>
  <c r="AE43" i="48"/>
  <c r="AF43" i="48"/>
  <c r="AO43" i="48" s="1"/>
  <c r="Z45" i="45"/>
  <c r="Y46" i="78"/>
  <c r="X46" i="78"/>
  <c r="Y47" i="44"/>
  <c r="Z47" i="44" s="1"/>
  <c r="X47" i="44"/>
  <c r="AR46" i="36"/>
  <c r="AE47" i="30"/>
  <c r="AF47" i="30"/>
  <c r="AO47" i="30" s="1"/>
  <c r="W48" i="30"/>
  <c r="AG47" i="30"/>
  <c r="AP47" i="30" s="1"/>
  <c r="AR45" i="77"/>
  <c r="Z46" i="82"/>
  <c r="AH48" i="85"/>
  <c r="AQ48" i="85" s="1"/>
  <c r="AR42" i="92"/>
  <c r="W45" i="86"/>
  <c r="AG44" i="86"/>
  <c r="AP44" i="86" s="1"/>
  <c r="AF44" i="86"/>
  <c r="AO44" i="86" s="1"/>
  <c r="AE44" i="86"/>
  <c r="Z45" i="35"/>
  <c r="AR45" i="27"/>
  <c r="X46" i="88"/>
  <c r="Y46" i="88"/>
  <c r="Z48" i="25"/>
  <c r="Y48" i="25"/>
  <c r="X48" i="25"/>
  <c r="Z43" i="92"/>
  <c r="AR44" i="90"/>
  <c r="AN43" i="73"/>
  <c r="AI43" i="73"/>
  <c r="Z44" i="32"/>
  <c r="AI44" i="75"/>
  <c r="AN44" i="75"/>
  <c r="AH47" i="94"/>
  <c r="AQ47" i="94" s="1"/>
  <c r="AI44" i="42"/>
  <c r="AN44" i="42"/>
  <c r="Z46" i="29"/>
  <c r="Y46" i="29"/>
  <c r="X46" i="29"/>
  <c r="AN43" i="87"/>
  <c r="AI43" i="87"/>
  <c r="AR46" i="94"/>
  <c r="AR43" i="89"/>
  <c r="Z48" i="85"/>
  <c r="AH45" i="40"/>
  <c r="AQ45" i="40" s="1"/>
  <c r="AE46" i="26"/>
  <c r="W47" i="26"/>
  <c r="AG46" i="26"/>
  <c r="AP46" i="26" s="1"/>
  <c r="AF46" i="26"/>
  <c r="AO46" i="26" s="1"/>
  <c r="AR44" i="79"/>
  <c r="AR46" i="83"/>
  <c r="AH44" i="89"/>
  <c r="AQ44" i="89" s="1"/>
  <c r="AR44" i="45"/>
  <c r="Z46" i="39"/>
  <c r="Y46" i="39"/>
  <c r="X46" i="39"/>
  <c r="AI45" i="37"/>
  <c r="AN45" i="37"/>
  <c r="AH46" i="84"/>
  <c r="AQ46" i="84" s="1"/>
  <c r="AH46" i="27"/>
  <c r="AQ46" i="27" s="1"/>
  <c r="AR47" i="85"/>
  <c r="AR44" i="40"/>
  <c r="AH45" i="79"/>
  <c r="AQ45" i="79" s="1"/>
  <c r="AI45" i="78"/>
  <c r="AN45" i="78"/>
  <c r="AR43" i="32"/>
  <c r="AN44" i="46"/>
  <c r="AI44" i="46"/>
  <c r="AH45" i="34"/>
  <c r="AQ45" i="34" s="1"/>
  <c r="Z45" i="40"/>
  <c r="W45" i="41"/>
  <c r="AG44" i="41"/>
  <c r="AP44" i="41" s="1"/>
  <c r="AF44" i="41"/>
  <c r="AO44" i="41" s="1"/>
  <c r="AE44" i="41"/>
  <c r="AR45" i="31"/>
  <c r="AN47" i="25"/>
  <c r="AI47" i="25"/>
  <c r="Z44" i="89"/>
  <c r="AN46" i="28"/>
  <c r="AI46" i="28"/>
  <c r="AH46" i="31"/>
  <c r="AQ46" i="31" s="1"/>
  <c r="AH47" i="36"/>
  <c r="AQ47" i="36" s="1"/>
  <c r="AN44" i="95"/>
  <c r="AI44" i="95"/>
  <c r="X45" i="75"/>
  <c r="Z45" i="75" s="1"/>
  <c r="Y45" i="75"/>
  <c r="W46" i="75" l="1"/>
  <c r="AG45" i="75"/>
  <c r="AP45" i="75" s="1"/>
  <c r="AF45" i="75"/>
  <c r="AO45" i="75" s="1"/>
  <c r="AE45" i="75"/>
  <c r="W48" i="74"/>
  <c r="AG47" i="74"/>
  <c r="AP47" i="74" s="1"/>
  <c r="AE47" i="74"/>
  <c r="AF47" i="74"/>
  <c r="AO47" i="74" s="1"/>
  <c r="AE45" i="95"/>
  <c r="AF45" i="95"/>
  <c r="AO45" i="95" s="1"/>
  <c r="W46" i="95"/>
  <c r="AG45" i="95"/>
  <c r="AP45" i="95" s="1"/>
  <c r="AE47" i="44"/>
  <c r="W48" i="44"/>
  <c r="AG47" i="44"/>
  <c r="AP47" i="44" s="1"/>
  <c r="AF47" i="44"/>
  <c r="AO47" i="44" s="1"/>
  <c r="AI46" i="84"/>
  <c r="AN46" i="84"/>
  <c r="Z47" i="81"/>
  <c r="X47" i="81"/>
  <c r="Y47" i="81"/>
  <c r="Y47" i="77"/>
  <c r="X47" i="77"/>
  <c r="Z46" i="79"/>
  <c r="Y46" i="79"/>
  <c r="X46" i="79"/>
  <c r="X45" i="41"/>
  <c r="Y45" i="41"/>
  <c r="AR45" i="78"/>
  <c r="AF46" i="39"/>
  <c r="AO46" i="39" s="1"/>
  <c r="W47" i="39"/>
  <c r="AE46" i="39"/>
  <c r="AG46" i="39"/>
  <c r="AP46" i="39" s="1"/>
  <c r="AR43" i="73"/>
  <c r="Y45" i="86"/>
  <c r="X45" i="86"/>
  <c r="Z48" i="30"/>
  <c r="Y48" i="30"/>
  <c r="X48" i="30"/>
  <c r="AH47" i="44"/>
  <c r="AQ47" i="44" s="1"/>
  <c r="W46" i="45"/>
  <c r="AG45" i="45"/>
  <c r="AP45" i="45" s="1"/>
  <c r="AF45" i="45"/>
  <c r="AO45" i="45" s="1"/>
  <c r="AE45" i="45"/>
  <c r="AE47" i="28"/>
  <c r="AF47" i="28"/>
  <c r="AO47" i="28" s="1"/>
  <c r="W48" i="28"/>
  <c r="AG47" i="28"/>
  <c r="AP47" i="28" s="1"/>
  <c r="W47" i="93"/>
  <c r="AG46" i="93"/>
  <c r="AP46" i="93" s="1"/>
  <c r="AE46" i="93"/>
  <c r="AF46" i="93"/>
  <c r="AO46" i="93" s="1"/>
  <c r="AE45" i="46"/>
  <c r="W46" i="46"/>
  <c r="AG45" i="46"/>
  <c r="AP45" i="46" s="1"/>
  <c r="AF45" i="46"/>
  <c r="AO45" i="46" s="1"/>
  <c r="X48" i="36"/>
  <c r="Y48" i="36"/>
  <c r="Z48" i="36" s="1"/>
  <c r="X46" i="34"/>
  <c r="Z46" i="34" s="1"/>
  <c r="Y46" i="34"/>
  <c r="AR45" i="39"/>
  <c r="AR45" i="88"/>
  <c r="Z48" i="83"/>
  <c r="X48" i="83"/>
  <c r="Y48" i="83"/>
  <c r="X48" i="94"/>
  <c r="Y48" i="94"/>
  <c r="Z45" i="80"/>
  <c r="Y45" i="80"/>
  <c r="X45" i="80"/>
  <c r="AR44" i="33"/>
  <c r="W49" i="25"/>
  <c r="AG48" i="25"/>
  <c r="AP48" i="25" s="1"/>
  <c r="AF48" i="25"/>
  <c r="AO48" i="25" s="1"/>
  <c r="AE48" i="25"/>
  <c r="AH45" i="95"/>
  <c r="AQ45" i="95" s="1"/>
  <c r="AH44" i="73"/>
  <c r="AQ44" i="73" s="1"/>
  <c r="AH45" i="33"/>
  <c r="AQ45" i="33" s="1"/>
  <c r="Y47" i="26"/>
  <c r="X47" i="26"/>
  <c r="AN44" i="86"/>
  <c r="AI44" i="86"/>
  <c r="AR45" i="29"/>
  <c r="AH44" i="87"/>
  <c r="AQ44" i="87" s="1"/>
  <c r="W45" i="89"/>
  <c r="AG44" i="89"/>
  <c r="AP44" i="89" s="1"/>
  <c r="AF44" i="89"/>
  <c r="AO44" i="89" s="1"/>
  <c r="AE44" i="89"/>
  <c r="AN44" i="41"/>
  <c r="AI44" i="41"/>
  <c r="AR45" i="37"/>
  <c r="AR43" i="87"/>
  <c r="AR44" i="42"/>
  <c r="AH46" i="88"/>
  <c r="AQ46" i="88" s="1"/>
  <c r="AI47" i="30"/>
  <c r="AN47" i="30"/>
  <c r="AH46" i="78"/>
  <c r="AQ46" i="78" s="1"/>
  <c r="AN43" i="48"/>
  <c r="AI43" i="48"/>
  <c r="AH46" i="37"/>
  <c r="AQ46" i="37" s="1"/>
  <c r="AR46" i="74"/>
  <c r="AF45" i="90"/>
  <c r="AO45" i="90" s="1"/>
  <c r="AE45" i="90"/>
  <c r="W46" i="90"/>
  <c r="AG45" i="90"/>
  <c r="AP45" i="90" s="1"/>
  <c r="AI46" i="47"/>
  <c r="AN46" i="47"/>
  <c r="AN47" i="36"/>
  <c r="AI47" i="36"/>
  <c r="Z44" i="73"/>
  <c r="Z45" i="33"/>
  <c r="AI45" i="34"/>
  <c r="AN45" i="34"/>
  <c r="AN46" i="81"/>
  <c r="AI46" i="81"/>
  <c r="Z44" i="87"/>
  <c r="AR46" i="44"/>
  <c r="AH43" i="91"/>
  <c r="AQ43" i="91" s="1"/>
  <c r="AI47" i="83"/>
  <c r="AN47" i="83"/>
  <c r="AE45" i="35"/>
  <c r="W46" i="35"/>
  <c r="AF45" i="35"/>
  <c r="AO45" i="35" s="1"/>
  <c r="AG45" i="35"/>
  <c r="AP45" i="35" s="1"/>
  <c r="W46" i="42"/>
  <c r="AG45" i="42"/>
  <c r="AP45" i="42" s="1"/>
  <c r="AE45" i="42"/>
  <c r="AF45" i="42"/>
  <c r="AO45" i="42" s="1"/>
  <c r="AN44" i="38"/>
  <c r="AI44" i="38"/>
  <c r="Z47" i="47"/>
  <c r="Y47" i="47"/>
  <c r="X47" i="47"/>
  <c r="X47" i="27"/>
  <c r="Y47" i="27"/>
  <c r="AN46" i="31"/>
  <c r="AI46" i="31"/>
  <c r="AI47" i="94"/>
  <c r="AN47" i="94"/>
  <c r="AF46" i="82"/>
  <c r="AO46" i="82" s="1"/>
  <c r="W47" i="82"/>
  <c r="AG46" i="82"/>
  <c r="AP46" i="82" s="1"/>
  <c r="AE46" i="82"/>
  <c r="AI46" i="43"/>
  <c r="AN46" i="43"/>
  <c r="AR47" i="25"/>
  <c r="AH46" i="39"/>
  <c r="AQ46" i="39" s="1"/>
  <c r="AI46" i="26"/>
  <c r="AN46" i="26"/>
  <c r="W49" i="85"/>
  <c r="AF48" i="85"/>
  <c r="AO48" i="85" s="1"/>
  <c r="AE48" i="85"/>
  <c r="AG48" i="85"/>
  <c r="AP48" i="85" s="1"/>
  <c r="AR44" i="75"/>
  <c r="W44" i="92"/>
  <c r="AG43" i="92"/>
  <c r="AP43" i="92" s="1"/>
  <c r="AF43" i="92"/>
  <c r="AO43" i="92" s="1"/>
  <c r="AE43" i="92"/>
  <c r="Z46" i="88"/>
  <c r="AI44" i="80"/>
  <c r="AN44" i="80"/>
  <c r="AH47" i="28"/>
  <c r="AQ47" i="28" s="1"/>
  <c r="W46" i="76"/>
  <c r="AG45" i="76"/>
  <c r="AP45" i="76" s="1"/>
  <c r="AF45" i="76"/>
  <c r="AO45" i="76" s="1"/>
  <c r="AE45" i="76"/>
  <c r="AH45" i="46"/>
  <c r="AQ45" i="46" s="1"/>
  <c r="Y45" i="38"/>
  <c r="X45" i="38"/>
  <c r="AN46" i="27"/>
  <c r="AI46" i="27"/>
  <c r="AI46" i="77"/>
  <c r="AN46" i="77"/>
  <c r="AI44" i="96"/>
  <c r="AN44" i="96"/>
  <c r="Z43" i="91"/>
  <c r="Z47" i="43"/>
  <c r="Y47" i="43"/>
  <c r="X47" i="43"/>
  <c r="AR44" i="95"/>
  <c r="AR46" i="28"/>
  <c r="W46" i="40"/>
  <c r="AG45" i="40"/>
  <c r="AP45" i="40" s="1"/>
  <c r="AE45" i="40"/>
  <c r="AF45" i="40"/>
  <c r="AO45" i="40" s="1"/>
  <c r="AR44" i="46"/>
  <c r="W47" i="29"/>
  <c r="AG46" i="29"/>
  <c r="AP46" i="29" s="1"/>
  <c r="AF46" i="29"/>
  <c r="AO46" i="29" s="1"/>
  <c r="AE46" i="29"/>
  <c r="AH47" i="74"/>
  <c r="AQ47" i="74" s="1"/>
  <c r="AH45" i="75"/>
  <c r="AQ45" i="75" s="1"/>
  <c r="AH46" i="29"/>
  <c r="AQ46" i="29" s="1"/>
  <c r="AE44" i="32"/>
  <c r="W45" i="32"/>
  <c r="AG44" i="32"/>
  <c r="AP44" i="32" s="1"/>
  <c r="AF44" i="32"/>
  <c r="AO44" i="32" s="1"/>
  <c r="AH48" i="25"/>
  <c r="AQ48" i="25" s="1"/>
  <c r="Z46" i="78"/>
  <c r="X44" i="48"/>
  <c r="Z44" i="48" s="1"/>
  <c r="Y44" i="48"/>
  <c r="Z46" i="37"/>
  <c r="AH45" i="42"/>
  <c r="AQ45" i="42" s="1"/>
  <c r="AR42" i="91"/>
  <c r="X47" i="31"/>
  <c r="Z47" i="31" s="1"/>
  <c r="Y47" i="31"/>
  <c r="X45" i="96"/>
  <c r="Z45" i="96" s="1"/>
  <c r="Y45" i="96"/>
  <c r="X47" i="84"/>
  <c r="Y47" i="84"/>
  <c r="AI45" i="79"/>
  <c r="AN45" i="79"/>
  <c r="W47" i="34" l="1"/>
  <c r="AG46" i="34"/>
  <c r="AP46" i="34" s="1"/>
  <c r="AF46" i="34"/>
  <c r="AO46" i="34" s="1"/>
  <c r="AE46" i="34"/>
  <c r="AE48" i="36"/>
  <c r="AF48" i="36"/>
  <c r="AO48" i="36" s="1"/>
  <c r="W49" i="36"/>
  <c r="AG48" i="36"/>
  <c r="AP48" i="36" s="1"/>
  <c r="W46" i="96"/>
  <c r="AG45" i="96"/>
  <c r="AP45" i="96" s="1"/>
  <c r="AF45" i="96"/>
  <c r="AO45" i="96" s="1"/>
  <c r="AE45" i="96"/>
  <c r="AF44" i="48"/>
  <c r="AO44" i="48" s="1"/>
  <c r="AE44" i="48"/>
  <c r="W45" i="48"/>
  <c r="AG44" i="48"/>
  <c r="AP44" i="48" s="1"/>
  <c r="AG47" i="31"/>
  <c r="AP47" i="31" s="1"/>
  <c r="AF47" i="31"/>
  <c r="AO47" i="31" s="1"/>
  <c r="W48" i="31"/>
  <c r="AE47" i="31"/>
  <c r="AN46" i="29"/>
  <c r="AI46" i="29"/>
  <c r="W44" i="91"/>
  <c r="AG43" i="91"/>
  <c r="AP43" i="91" s="1"/>
  <c r="AF43" i="91"/>
  <c r="AO43" i="91" s="1"/>
  <c r="AE43" i="91"/>
  <c r="AI48" i="85"/>
  <c r="AN48" i="85"/>
  <c r="AR44" i="38"/>
  <c r="AR44" i="86"/>
  <c r="Y46" i="46"/>
  <c r="X46" i="46"/>
  <c r="Z47" i="93"/>
  <c r="Y47" i="93"/>
  <c r="X47" i="93"/>
  <c r="AI47" i="28"/>
  <c r="AN47" i="28"/>
  <c r="AH47" i="81"/>
  <c r="AQ47" i="81" s="1"/>
  <c r="Y48" i="44"/>
  <c r="X48" i="44"/>
  <c r="AI45" i="40"/>
  <c r="AN45" i="40"/>
  <c r="AH45" i="38"/>
  <c r="AQ45" i="38" s="1"/>
  <c r="Y46" i="76"/>
  <c r="Z46" i="76" s="1"/>
  <c r="X46" i="76"/>
  <c r="Z44" i="92"/>
  <c r="Y44" i="92"/>
  <c r="X44" i="92"/>
  <c r="AH47" i="27"/>
  <c r="AQ47" i="27" s="1"/>
  <c r="AR47" i="83"/>
  <c r="AR45" i="34"/>
  <c r="AR46" i="47"/>
  <c r="AN44" i="89"/>
  <c r="AI44" i="89"/>
  <c r="AH48" i="94"/>
  <c r="AQ48" i="94" s="1"/>
  <c r="AI45" i="45"/>
  <c r="AN45" i="45"/>
  <c r="W49" i="30"/>
  <c r="AG48" i="30"/>
  <c r="AP48" i="30" s="1"/>
  <c r="AF48" i="30"/>
  <c r="AO48" i="30" s="1"/>
  <c r="AE48" i="30"/>
  <c r="W47" i="79"/>
  <c r="AG46" i="79"/>
  <c r="AP46" i="79" s="1"/>
  <c r="AF46" i="79"/>
  <c r="AO46" i="79" s="1"/>
  <c r="AE46" i="79"/>
  <c r="W48" i="81"/>
  <c r="AG47" i="81"/>
  <c r="AP47" i="81" s="1"/>
  <c r="AF47" i="81"/>
  <c r="AO47" i="81" s="1"/>
  <c r="AE47" i="81"/>
  <c r="AI45" i="95"/>
  <c r="AN45" i="95"/>
  <c r="AN45" i="75"/>
  <c r="AI45" i="75"/>
  <c r="W48" i="43"/>
  <c r="AG47" i="43"/>
  <c r="AP47" i="43" s="1"/>
  <c r="AF47" i="43"/>
  <c r="AO47" i="43" s="1"/>
  <c r="AE47" i="43"/>
  <c r="AH47" i="84"/>
  <c r="AQ47" i="84" s="1"/>
  <c r="AR44" i="96"/>
  <c r="AR44" i="80"/>
  <c r="X49" i="85"/>
  <c r="Y49" i="85"/>
  <c r="AR46" i="43"/>
  <c r="Z47" i="27"/>
  <c r="AE45" i="33"/>
  <c r="AG45" i="33"/>
  <c r="AP45" i="33" s="1"/>
  <c r="AF45" i="33"/>
  <c r="AO45" i="33" s="1"/>
  <c r="W46" i="33"/>
  <c r="AR43" i="48"/>
  <c r="AH47" i="26"/>
  <c r="AQ47" i="26" s="1"/>
  <c r="AI48" i="25"/>
  <c r="AN48" i="25"/>
  <c r="Z48" i="94"/>
  <c r="AH48" i="36"/>
  <c r="AQ48" i="36" s="1"/>
  <c r="AI45" i="46"/>
  <c r="AN45" i="46"/>
  <c r="AH45" i="86"/>
  <c r="AQ45" i="86" s="1"/>
  <c r="AI46" i="39"/>
  <c r="AN46" i="39"/>
  <c r="AH47" i="77"/>
  <c r="AQ47" i="77" s="1"/>
  <c r="AI47" i="44"/>
  <c r="AN47" i="44"/>
  <c r="Z47" i="29"/>
  <c r="X47" i="29"/>
  <c r="Y47" i="29"/>
  <c r="Y46" i="40"/>
  <c r="X46" i="40"/>
  <c r="AH47" i="43"/>
  <c r="AQ47" i="43" s="1"/>
  <c r="Z45" i="38"/>
  <c r="W47" i="88"/>
  <c r="AG46" i="88"/>
  <c r="AP46" i="88" s="1"/>
  <c r="AF46" i="88"/>
  <c r="AO46" i="88" s="1"/>
  <c r="AE46" i="88"/>
  <c r="AI46" i="82"/>
  <c r="AN46" i="82"/>
  <c r="AR47" i="94"/>
  <c r="AH47" i="47"/>
  <c r="AQ47" i="47" s="1"/>
  <c r="AI45" i="42"/>
  <c r="AN45" i="42"/>
  <c r="AE44" i="87"/>
  <c r="AG44" i="87"/>
  <c r="AP44" i="87" s="1"/>
  <c r="AF44" i="87"/>
  <c r="AO44" i="87" s="1"/>
  <c r="W45" i="87"/>
  <c r="AF44" i="73"/>
  <c r="AO44" i="73" s="1"/>
  <c r="AG44" i="73"/>
  <c r="AP44" i="73" s="1"/>
  <c r="AE44" i="73"/>
  <c r="W45" i="73"/>
  <c r="X46" i="90"/>
  <c r="Y46" i="90"/>
  <c r="Z46" i="90" s="1"/>
  <c r="AH45" i="80"/>
  <c r="AQ45" i="80" s="1"/>
  <c r="Z48" i="28"/>
  <c r="Y48" i="28"/>
  <c r="X48" i="28"/>
  <c r="Z47" i="39"/>
  <c r="X47" i="39"/>
  <c r="Y47" i="39"/>
  <c r="AH45" i="41"/>
  <c r="AQ45" i="41" s="1"/>
  <c r="AR46" i="84"/>
  <c r="AI47" i="74"/>
  <c r="AN47" i="74"/>
  <c r="W47" i="37"/>
  <c r="AG46" i="37"/>
  <c r="AP46" i="37" s="1"/>
  <c r="AE46" i="37"/>
  <c r="AF46" i="37"/>
  <c r="AO46" i="37" s="1"/>
  <c r="AR46" i="27"/>
  <c r="AR45" i="79"/>
  <c r="AH44" i="48"/>
  <c r="AQ44" i="48" s="1"/>
  <c r="AI44" i="32"/>
  <c r="AN44" i="32"/>
  <c r="AH47" i="31"/>
  <c r="AQ47" i="31" s="1"/>
  <c r="Z47" i="84"/>
  <c r="W47" i="78"/>
  <c r="AG46" i="78"/>
  <c r="AP46" i="78" s="1"/>
  <c r="AF46" i="78"/>
  <c r="AO46" i="78" s="1"/>
  <c r="AE46" i="78"/>
  <c r="AR46" i="77"/>
  <c r="AN45" i="76"/>
  <c r="AI45" i="76"/>
  <c r="AI43" i="92"/>
  <c r="AN43" i="92"/>
  <c r="AR46" i="31"/>
  <c r="Y46" i="35"/>
  <c r="Z46" i="35" s="1"/>
  <c r="X46" i="35"/>
  <c r="AR46" i="81"/>
  <c r="AR47" i="36"/>
  <c r="AR47" i="30"/>
  <c r="AR44" i="41"/>
  <c r="X45" i="89"/>
  <c r="Y45" i="89"/>
  <c r="Z45" i="89" s="1"/>
  <c r="Z47" i="26"/>
  <c r="AH48" i="83"/>
  <c r="AQ48" i="83" s="1"/>
  <c r="AI46" i="93"/>
  <c r="AN46" i="93"/>
  <c r="Z46" i="45"/>
  <c r="X46" i="45"/>
  <c r="Y46" i="45"/>
  <c r="Z45" i="86"/>
  <c r="Z45" i="41"/>
  <c r="Z47" i="77"/>
  <c r="Z46" i="95"/>
  <c r="Y46" i="95"/>
  <c r="X46" i="95"/>
  <c r="AH45" i="96"/>
  <c r="AQ45" i="96" s="1"/>
  <c r="Y45" i="32"/>
  <c r="Z45" i="32" s="1"/>
  <c r="X45" i="32"/>
  <c r="AR46" i="26"/>
  <c r="Z47" i="82"/>
  <c r="X47" i="82"/>
  <c r="Y47" i="82"/>
  <c r="W48" i="47"/>
  <c r="AG47" i="47"/>
  <c r="AP47" i="47" s="1"/>
  <c r="AF47" i="47"/>
  <c r="AO47" i="47" s="1"/>
  <c r="AE47" i="47"/>
  <c r="Z46" i="42"/>
  <c r="Y46" i="42"/>
  <c r="X46" i="42"/>
  <c r="AI45" i="35"/>
  <c r="AN45" i="35"/>
  <c r="AI45" i="90"/>
  <c r="AN45" i="90"/>
  <c r="Y49" i="25"/>
  <c r="X49" i="25"/>
  <c r="Z49" i="25" s="1"/>
  <c r="W46" i="80"/>
  <c r="AG45" i="80"/>
  <c r="AP45" i="80" s="1"/>
  <c r="AF45" i="80"/>
  <c r="AO45" i="80" s="1"/>
  <c r="AE45" i="80"/>
  <c r="W49" i="83"/>
  <c r="AG48" i="83"/>
  <c r="AP48" i="83" s="1"/>
  <c r="AF48" i="83"/>
  <c r="AO48" i="83" s="1"/>
  <c r="AE48" i="83"/>
  <c r="AH46" i="34"/>
  <c r="AQ46" i="34" s="1"/>
  <c r="AH48" i="30"/>
  <c r="AQ48" i="30" s="1"/>
  <c r="AH46" i="79"/>
  <c r="AQ46" i="79" s="1"/>
  <c r="X48" i="74"/>
  <c r="Y48" i="74"/>
  <c r="X46" i="75"/>
  <c r="Y46" i="75"/>
  <c r="AG46" i="35" l="1"/>
  <c r="AP46" i="35" s="1"/>
  <c r="AF46" i="35"/>
  <c r="AO46" i="35" s="1"/>
  <c r="W47" i="35"/>
  <c r="AE46" i="35"/>
  <c r="W46" i="32"/>
  <c r="AG45" i="32"/>
  <c r="AP45" i="32" s="1"/>
  <c r="AF45" i="32"/>
  <c r="AO45" i="32" s="1"/>
  <c r="AE45" i="32"/>
  <c r="W47" i="90"/>
  <c r="AG46" i="90"/>
  <c r="AP46" i="90" s="1"/>
  <c r="AE46" i="90"/>
  <c r="AF46" i="90"/>
  <c r="AO46" i="90" s="1"/>
  <c r="AE46" i="76"/>
  <c r="W47" i="76"/>
  <c r="AG46" i="76"/>
  <c r="AP46" i="76" s="1"/>
  <c r="AF46" i="76"/>
  <c r="AO46" i="76" s="1"/>
  <c r="W50" i="25"/>
  <c r="AG49" i="25"/>
  <c r="AP49" i="25" s="1"/>
  <c r="AF49" i="25"/>
  <c r="AO49" i="25" s="1"/>
  <c r="AE49" i="25"/>
  <c r="AE45" i="89"/>
  <c r="AF45" i="89"/>
  <c r="AO45" i="89" s="1"/>
  <c r="AG45" i="89"/>
  <c r="AP45" i="89" s="1"/>
  <c r="W46" i="89"/>
  <c r="AH46" i="75"/>
  <c r="AQ46" i="75" s="1"/>
  <c r="W48" i="84"/>
  <c r="AG47" i="84"/>
  <c r="AP47" i="84" s="1"/>
  <c r="AE47" i="84"/>
  <c r="AF47" i="84"/>
  <c r="AO47" i="84" s="1"/>
  <c r="AR47" i="44"/>
  <c r="Y46" i="33"/>
  <c r="X46" i="33"/>
  <c r="AH46" i="46"/>
  <c r="AQ46" i="46" s="1"/>
  <c r="Y49" i="83"/>
  <c r="X49" i="83"/>
  <c r="Z46" i="80"/>
  <c r="X46" i="80"/>
  <c r="Y46" i="80"/>
  <c r="W48" i="82"/>
  <c r="AG47" i="82"/>
  <c r="AP47" i="82" s="1"/>
  <c r="AF47" i="82"/>
  <c r="AO47" i="82" s="1"/>
  <c r="AE47" i="82"/>
  <c r="AH46" i="45"/>
  <c r="AQ46" i="45" s="1"/>
  <c r="AR47" i="74"/>
  <c r="AR46" i="82"/>
  <c r="AE45" i="38"/>
  <c r="AF45" i="38"/>
  <c r="AO45" i="38" s="1"/>
  <c r="AG45" i="38"/>
  <c r="AP45" i="38" s="1"/>
  <c r="W46" i="38"/>
  <c r="AH46" i="40"/>
  <c r="AQ46" i="40" s="1"/>
  <c r="AE47" i="27"/>
  <c r="AF47" i="27"/>
  <c r="AO47" i="27" s="1"/>
  <c r="W48" i="27"/>
  <c r="AG47" i="27"/>
  <c r="AP47" i="27" s="1"/>
  <c r="AI47" i="81"/>
  <c r="AN47" i="81"/>
  <c r="AH48" i="44"/>
  <c r="AQ48" i="44" s="1"/>
  <c r="W48" i="93"/>
  <c r="AG47" i="93"/>
  <c r="AP47" i="93" s="1"/>
  <c r="AF47" i="93"/>
  <c r="AO47" i="93" s="1"/>
  <c r="AE47" i="93"/>
  <c r="Z48" i="31"/>
  <c r="Y48" i="31"/>
  <c r="X48" i="31"/>
  <c r="AI48" i="36"/>
  <c r="AN48" i="36"/>
  <c r="W47" i="45"/>
  <c r="AG46" i="45"/>
  <c r="AP46" i="45" s="1"/>
  <c r="AF46" i="45"/>
  <c r="AO46" i="45" s="1"/>
  <c r="AE46" i="45"/>
  <c r="Z46" i="75"/>
  <c r="AH46" i="42"/>
  <c r="AQ46" i="42" s="1"/>
  <c r="Z48" i="47"/>
  <c r="Y48" i="47"/>
  <c r="X48" i="47"/>
  <c r="W48" i="77"/>
  <c r="AG47" i="77"/>
  <c r="AP47" i="77" s="1"/>
  <c r="AE47" i="77"/>
  <c r="AF47" i="77"/>
  <c r="AO47" i="77" s="1"/>
  <c r="AI46" i="78"/>
  <c r="AN46" i="78"/>
  <c r="AR44" i="32"/>
  <c r="AH46" i="90"/>
  <c r="AQ46" i="90" s="1"/>
  <c r="AN46" i="88"/>
  <c r="AI46" i="88"/>
  <c r="Z46" i="40"/>
  <c r="AR46" i="39"/>
  <c r="AR45" i="75"/>
  <c r="Z47" i="79"/>
  <c r="X47" i="79"/>
  <c r="Y47" i="79"/>
  <c r="AH46" i="76"/>
  <c r="AQ46" i="76" s="1"/>
  <c r="Z48" i="44"/>
  <c r="X44" i="91"/>
  <c r="Y44" i="91"/>
  <c r="AN46" i="34"/>
  <c r="AI46" i="34"/>
  <c r="AR45" i="35"/>
  <c r="W49" i="28"/>
  <c r="AG48" i="28"/>
  <c r="AP48" i="28" s="1"/>
  <c r="AF48" i="28"/>
  <c r="AO48" i="28" s="1"/>
  <c r="AE48" i="28"/>
  <c r="X46" i="96"/>
  <c r="Y46" i="96"/>
  <c r="AI48" i="83"/>
  <c r="AN48" i="83"/>
  <c r="AN45" i="80"/>
  <c r="AI45" i="80"/>
  <c r="AH45" i="32"/>
  <c r="AQ45" i="32" s="1"/>
  <c r="AE45" i="41"/>
  <c r="AF45" i="41"/>
  <c r="AO45" i="41" s="1"/>
  <c r="W46" i="41"/>
  <c r="AG45" i="41"/>
  <c r="AP45" i="41" s="1"/>
  <c r="AR46" i="93"/>
  <c r="W48" i="26"/>
  <c r="AG47" i="26"/>
  <c r="AP47" i="26" s="1"/>
  <c r="AE47" i="26"/>
  <c r="AF47" i="26"/>
  <c r="AO47" i="26" s="1"/>
  <c r="AH46" i="35"/>
  <c r="AQ46" i="35" s="1"/>
  <c r="AR43" i="92"/>
  <c r="Y47" i="37"/>
  <c r="X47" i="37"/>
  <c r="AH47" i="39"/>
  <c r="AQ47" i="39" s="1"/>
  <c r="Z45" i="87"/>
  <c r="X45" i="87"/>
  <c r="Y45" i="87"/>
  <c r="AR45" i="42"/>
  <c r="AR45" i="46"/>
  <c r="AG48" i="94"/>
  <c r="AP48" i="94" s="1"/>
  <c r="AF48" i="94"/>
  <c r="AO48" i="94" s="1"/>
  <c r="AE48" i="94"/>
  <c r="W49" i="94"/>
  <c r="AR47" i="28"/>
  <c r="Z46" i="46"/>
  <c r="AR48" i="85"/>
  <c r="AR46" i="29"/>
  <c r="X49" i="36"/>
  <c r="Y49" i="36"/>
  <c r="AH49" i="25"/>
  <c r="AQ49" i="25" s="1"/>
  <c r="W47" i="95"/>
  <c r="AG46" i="95"/>
  <c r="AP46" i="95" s="1"/>
  <c r="AF46" i="95"/>
  <c r="AO46" i="95" s="1"/>
  <c r="AE46" i="95"/>
  <c r="AI46" i="37"/>
  <c r="AN46" i="37"/>
  <c r="W45" i="92"/>
  <c r="AG44" i="92"/>
  <c r="AP44" i="92" s="1"/>
  <c r="AE44" i="92"/>
  <c r="AF44" i="92"/>
  <c r="AO44" i="92" s="1"/>
  <c r="AH48" i="74"/>
  <c r="AQ48" i="74" s="1"/>
  <c r="W47" i="42"/>
  <c r="AG46" i="42"/>
  <c r="AP46" i="42" s="1"/>
  <c r="AF46" i="42"/>
  <c r="AO46" i="42" s="1"/>
  <c r="AE46" i="42"/>
  <c r="AF45" i="86"/>
  <c r="AO45" i="86" s="1"/>
  <c r="AE45" i="86"/>
  <c r="W46" i="86"/>
  <c r="AG45" i="86"/>
  <c r="AP45" i="86" s="1"/>
  <c r="AR45" i="76"/>
  <c r="AF47" i="39"/>
  <c r="AO47" i="39" s="1"/>
  <c r="W48" i="39"/>
  <c r="AG47" i="39"/>
  <c r="AP47" i="39" s="1"/>
  <c r="AE47" i="39"/>
  <c r="Y45" i="73"/>
  <c r="Z45" i="73" s="1"/>
  <c r="X45" i="73"/>
  <c r="AH47" i="29"/>
  <c r="AQ47" i="29" s="1"/>
  <c r="AI45" i="33"/>
  <c r="AN45" i="33"/>
  <c r="AH49" i="85"/>
  <c r="AQ49" i="85" s="1"/>
  <c r="AN47" i="43"/>
  <c r="AI47" i="43"/>
  <c r="Z48" i="81"/>
  <c r="X48" i="81"/>
  <c r="Y48" i="81"/>
  <c r="AI48" i="30"/>
  <c r="AN48" i="30"/>
  <c r="AR45" i="45"/>
  <c r="AR44" i="89"/>
  <c r="AH47" i="93"/>
  <c r="AQ47" i="93" s="1"/>
  <c r="AN45" i="96"/>
  <c r="AI45" i="96"/>
  <c r="AN44" i="87"/>
  <c r="AI44" i="87"/>
  <c r="Z48" i="43"/>
  <c r="Y48" i="43"/>
  <c r="X48" i="43"/>
  <c r="Y49" i="30"/>
  <c r="X49" i="30"/>
  <c r="AI44" i="48"/>
  <c r="AN44" i="48"/>
  <c r="Z48" i="74"/>
  <c r="AR45" i="90"/>
  <c r="AI47" i="47"/>
  <c r="AN47" i="47"/>
  <c r="AH47" i="82"/>
  <c r="AQ47" i="82" s="1"/>
  <c r="AH46" i="95"/>
  <c r="AQ46" i="95" s="1"/>
  <c r="AH45" i="89"/>
  <c r="AQ45" i="89" s="1"/>
  <c r="X47" i="78"/>
  <c r="Z47" i="78" s="1"/>
  <c r="Y47" i="78"/>
  <c r="AH48" i="28"/>
  <c r="AQ48" i="28" s="1"/>
  <c r="AI44" i="73"/>
  <c r="AN44" i="73"/>
  <c r="Z47" i="88"/>
  <c r="Y47" i="88"/>
  <c r="X47" i="88"/>
  <c r="AF47" i="29"/>
  <c r="AO47" i="29" s="1"/>
  <c r="AE47" i="29"/>
  <c r="W48" i="29"/>
  <c r="AG47" i="29"/>
  <c r="AP47" i="29" s="1"/>
  <c r="AR48" i="25"/>
  <c r="Z49" i="85"/>
  <c r="AR45" i="95"/>
  <c r="AI46" i="79"/>
  <c r="AN46" i="79"/>
  <c r="AH44" i="92"/>
  <c r="AQ44" i="92" s="1"/>
  <c r="AR45" i="40"/>
  <c r="AN43" i="91"/>
  <c r="AI43" i="91"/>
  <c r="AI47" i="31"/>
  <c r="AN47" i="31"/>
  <c r="X45" i="48"/>
  <c r="Z45" i="48" s="1"/>
  <c r="Y45" i="48"/>
  <c r="X47" i="34"/>
  <c r="Y47" i="34"/>
  <c r="W46" i="48" l="1"/>
  <c r="AG45" i="48"/>
  <c r="AP45" i="48" s="1"/>
  <c r="AF45" i="48"/>
  <c r="AO45" i="48" s="1"/>
  <c r="AE45" i="48"/>
  <c r="W48" i="78"/>
  <c r="AG47" i="78"/>
  <c r="AP47" i="78" s="1"/>
  <c r="AF47" i="78"/>
  <c r="AO47" i="78" s="1"/>
  <c r="AE47" i="78"/>
  <c r="W46" i="73"/>
  <c r="AG45" i="73"/>
  <c r="AP45" i="73" s="1"/>
  <c r="AF45" i="73"/>
  <c r="AO45" i="73" s="1"/>
  <c r="AE45" i="73"/>
  <c r="AR47" i="47"/>
  <c r="AH49" i="30"/>
  <c r="AQ49" i="30" s="1"/>
  <c r="AF49" i="85"/>
  <c r="AO49" i="85" s="1"/>
  <c r="W50" i="85"/>
  <c r="AG49" i="85"/>
  <c r="AP49" i="85" s="1"/>
  <c r="AE49" i="85"/>
  <c r="AI47" i="29"/>
  <c r="AN47" i="29"/>
  <c r="AR44" i="73"/>
  <c r="AR44" i="48"/>
  <c r="AF48" i="43"/>
  <c r="AO48" i="43" s="1"/>
  <c r="AE48" i="43"/>
  <c r="W49" i="43"/>
  <c r="AG48" i="43"/>
  <c r="AP48" i="43" s="1"/>
  <c r="AG48" i="81"/>
  <c r="AP48" i="81" s="1"/>
  <c r="AF48" i="81"/>
  <c r="AO48" i="81" s="1"/>
  <c r="AE48" i="81"/>
  <c r="W49" i="81"/>
  <c r="AN44" i="92"/>
  <c r="AI44" i="92"/>
  <c r="W46" i="87"/>
  <c r="AE45" i="87"/>
  <c r="AF45" i="87"/>
  <c r="AO45" i="87" s="1"/>
  <c r="AG45" i="87"/>
  <c r="AP45" i="87" s="1"/>
  <c r="AH47" i="37"/>
  <c r="AQ47" i="37" s="1"/>
  <c r="X46" i="41"/>
  <c r="Y46" i="41"/>
  <c r="AR48" i="83"/>
  <c r="W48" i="79"/>
  <c r="AG47" i="79"/>
  <c r="AP47" i="79" s="1"/>
  <c r="AF47" i="79"/>
  <c r="AO47" i="79" s="1"/>
  <c r="AE47" i="79"/>
  <c r="AR46" i="88"/>
  <c r="AI47" i="77"/>
  <c r="AN47" i="77"/>
  <c r="W49" i="47"/>
  <c r="AG48" i="47"/>
  <c r="AP48" i="47" s="1"/>
  <c r="AF48" i="47"/>
  <c r="AO48" i="47" s="1"/>
  <c r="AE48" i="47"/>
  <c r="AF46" i="75"/>
  <c r="AO46" i="75" s="1"/>
  <c r="AE46" i="75"/>
  <c r="W47" i="75"/>
  <c r="AG46" i="75"/>
  <c r="AP46" i="75" s="1"/>
  <c r="AN47" i="93"/>
  <c r="AI47" i="93"/>
  <c r="Y48" i="27"/>
  <c r="Z48" i="27" s="1"/>
  <c r="X48" i="27"/>
  <c r="AF46" i="80"/>
  <c r="AO46" i="80" s="1"/>
  <c r="AE46" i="80"/>
  <c r="AG46" i="80"/>
  <c r="AP46" i="80" s="1"/>
  <c r="W47" i="80"/>
  <c r="Z46" i="89"/>
  <c r="Y46" i="89"/>
  <c r="X46" i="89"/>
  <c r="AN49" i="25"/>
  <c r="AI49" i="25"/>
  <c r="Z47" i="76"/>
  <c r="X47" i="76"/>
  <c r="Y47" i="76"/>
  <c r="X47" i="90"/>
  <c r="Y47" i="90"/>
  <c r="AR47" i="43"/>
  <c r="AN47" i="39"/>
  <c r="AI47" i="39"/>
  <c r="AN46" i="42"/>
  <c r="AI46" i="42"/>
  <c r="Z48" i="26"/>
  <c r="Y48" i="26"/>
  <c r="X48" i="26"/>
  <c r="AR48" i="36"/>
  <c r="AI46" i="35"/>
  <c r="AN46" i="35"/>
  <c r="AH47" i="88"/>
  <c r="AQ47" i="88" s="1"/>
  <c r="Z45" i="92"/>
  <c r="X45" i="92"/>
  <c r="Y45" i="92"/>
  <c r="Z47" i="95"/>
  <c r="Y47" i="95"/>
  <c r="X47" i="95"/>
  <c r="AI48" i="94"/>
  <c r="AN48" i="94"/>
  <c r="Z47" i="37"/>
  <c r="AH46" i="96"/>
  <c r="AQ46" i="96" s="1"/>
  <c r="AH44" i="91"/>
  <c r="AQ44" i="91" s="1"/>
  <c r="Y48" i="77"/>
  <c r="X48" i="77"/>
  <c r="Z48" i="77" s="1"/>
  <c r="AH48" i="31"/>
  <c r="AQ48" i="31" s="1"/>
  <c r="AI46" i="76"/>
  <c r="AN46" i="76"/>
  <c r="AI45" i="32"/>
  <c r="AN45" i="32"/>
  <c r="Y47" i="35"/>
  <c r="X47" i="35"/>
  <c r="Z47" i="35" s="1"/>
  <c r="AH45" i="48"/>
  <c r="AQ45" i="48" s="1"/>
  <c r="AH47" i="78"/>
  <c r="AQ47" i="78" s="1"/>
  <c r="AR44" i="87"/>
  <c r="Y49" i="28"/>
  <c r="X49" i="28"/>
  <c r="AN46" i="45"/>
  <c r="AI46" i="45"/>
  <c r="AI45" i="38"/>
  <c r="AN45" i="38"/>
  <c r="AH49" i="83"/>
  <c r="AQ49" i="83" s="1"/>
  <c r="AR46" i="79"/>
  <c r="Z49" i="30"/>
  <c r="AR45" i="96"/>
  <c r="AR48" i="30"/>
  <c r="AR45" i="33"/>
  <c r="AH45" i="73"/>
  <c r="AQ45" i="73" s="1"/>
  <c r="Z48" i="39"/>
  <c r="Y48" i="39"/>
  <c r="X48" i="39"/>
  <c r="Z46" i="86"/>
  <c r="Y46" i="86"/>
  <c r="X46" i="86"/>
  <c r="AI45" i="41"/>
  <c r="AN45" i="41"/>
  <c r="AR45" i="80"/>
  <c r="Z46" i="96"/>
  <c r="Z44" i="91"/>
  <c r="Z48" i="93"/>
  <c r="X48" i="93"/>
  <c r="Y48" i="93"/>
  <c r="AI47" i="27"/>
  <c r="AN47" i="27"/>
  <c r="X46" i="38"/>
  <c r="Y46" i="38"/>
  <c r="Y48" i="82"/>
  <c r="X48" i="82"/>
  <c r="Z49" i="83"/>
  <c r="AH46" i="33"/>
  <c r="AQ46" i="33" s="1"/>
  <c r="AI47" i="84"/>
  <c r="AN47" i="84"/>
  <c r="Y50" i="25"/>
  <c r="X50" i="25"/>
  <c r="W49" i="74"/>
  <c r="AG48" i="74"/>
  <c r="AP48" i="74" s="1"/>
  <c r="AF48" i="74"/>
  <c r="AO48" i="74" s="1"/>
  <c r="AE48" i="74"/>
  <c r="AH48" i="43"/>
  <c r="AQ48" i="43" s="1"/>
  <c r="AN45" i="86"/>
  <c r="AI45" i="86"/>
  <c r="Z47" i="42"/>
  <c r="X47" i="42"/>
  <c r="Y47" i="42"/>
  <c r="AR46" i="37"/>
  <c r="AH49" i="36"/>
  <c r="AQ49" i="36" s="1"/>
  <c r="W47" i="46"/>
  <c r="AG46" i="46"/>
  <c r="AP46" i="46" s="1"/>
  <c r="AF46" i="46"/>
  <c r="AO46" i="46" s="1"/>
  <c r="AE46" i="46"/>
  <c r="AI48" i="28"/>
  <c r="AN48" i="28"/>
  <c r="W49" i="44"/>
  <c r="AG48" i="44"/>
  <c r="AP48" i="44" s="1"/>
  <c r="AF48" i="44"/>
  <c r="AO48" i="44" s="1"/>
  <c r="AE48" i="44"/>
  <c r="AR46" i="78"/>
  <c r="AH48" i="47"/>
  <c r="AQ48" i="47" s="1"/>
  <c r="W49" i="31"/>
  <c r="AG48" i="31"/>
  <c r="AP48" i="31" s="1"/>
  <c r="AE48" i="31"/>
  <c r="AF48" i="31"/>
  <c r="AO48" i="31" s="1"/>
  <c r="AR47" i="81"/>
  <c r="AI45" i="89"/>
  <c r="AN45" i="89"/>
  <c r="AI46" i="90"/>
  <c r="AN46" i="90"/>
  <c r="X49" i="94"/>
  <c r="Y49" i="94"/>
  <c r="AH47" i="34"/>
  <c r="AQ47" i="34" s="1"/>
  <c r="AR47" i="31"/>
  <c r="Z48" i="29"/>
  <c r="X48" i="29"/>
  <c r="Y48" i="29"/>
  <c r="AE47" i="88"/>
  <c r="AG47" i="88"/>
  <c r="AP47" i="88" s="1"/>
  <c r="AF47" i="88"/>
  <c r="AO47" i="88" s="1"/>
  <c r="W48" i="88"/>
  <c r="Z47" i="34"/>
  <c r="AR43" i="91"/>
  <c r="AH48" i="81"/>
  <c r="AQ48" i="81" s="1"/>
  <c r="AI46" i="95"/>
  <c r="AN46" i="95"/>
  <c r="Z49" i="36"/>
  <c r="AH45" i="87"/>
  <c r="AQ45" i="87" s="1"/>
  <c r="AI47" i="26"/>
  <c r="AN47" i="26"/>
  <c r="AR46" i="34"/>
  <c r="AH47" i="79"/>
  <c r="AQ47" i="79" s="1"/>
  <c r="W47" i="40"/>
  <c r="AG46" i="40"/>
  <c r="AP46" i="40" s="1"/>
  <c r="AF46" i="40"/>
  <c r="AO46" i="40" s="1"/>
  <c r="AE46" i="40"/>
  <c r="Y47" i="45"/>
  <c r="X47" i="45"/>
  <c r="AN47" i="82"/>
  <c r="AI47" i="82"/>
  <c r="AH46" i="80"/>
  <c r="AQ46" i="80" s="1"/>
  <c r="Z46" i="33"/>
  <c r="X48" i="84"/>
  <c r="Z48" i="84" s="1"/>
  <c r="Y48" i="84"/>
  <c r="Y46" i="32"/>
  <c r="X46" i="32"/>
  <c r="W49" i="27" l="1"/>
  <c r="AG48" i="27"/>
  <c r="AP48" i="27" s="1"/>
  <c r="AF48" i="27"/>
  <c r="AO48" i="27" s="1"/>
  <c r="AE48" i="27"/>
  <c r="W49" i="84"/>
  <c r="AG48" i="84"/>
  <c r="AP48" i="84" s="1"/>
  <c r="AF48" i="84"/>
  <c r="AO48" i="84" s="1"/>
  <c r="AE48" i="84"/>
  <c r="W48" i="35"/>
  <c r="AG47" i="35"/>
  <c r="AP47" i="35" s="1"/>
  <c r="AE47" i="35"/>
  <c r="AF47" i="35"/>
  <c r="AO47" i="35" s="1"/>
  <c r="W49" i="77"/>
  <c r="AG48" i="77"/>
  <c r="AP48" i="77" s="1"/>
  <c r="AF48" i="77"/>
  <c r="AO48" i="77" s="1"/>
  <c r="AE48" i="77"/>
  <c r="AR45" i="86"/>
  <c r="Z48" i="88"/>
  <c r="Y48" i="88"/>
  <c r="X48" i="88"/>
  <c r="AH48" i="29"/>
  <c r="AQ48" i="29" s="1"/>
  <c r="AI48" i="44"/>
  <c r="AN48" i="44"/>
  <c r="AR48" i="28"/>
  <c r="AN48" i="74"/>
  <c r="AI48" i="74"/>
  <c r="AH48" i="93"/>
  <c r="AQ48" i="93" s="1"/>
  <c r="AH45" i="92"/>
  <c r="AQ45" i="92" s="1"/>
  <c r="AH47" i="76"/>
  <c r="AQ47" i="76" s="1"/>
  <c r="W47" i="89"/>
  <c r="AG46" i="89"/>
  <c r="AP46" i="89" s="1"/>
  <c r="AF46" i="89"/>
  <c r="AO46" i="89" s="1"/>
  <c r="AE46" i="89"/>
  <c r="AH48" i="27"/>
  <c r="AQ48" i="27" s="1"/>
  <c r="X47" i="75"/>
  <c r="Y47" i="75"/>
  <c r="AI45" i="87"/>
  <c r="AN45" i="87"/>
  <c r="AN48" i="81"/>
  <c r="AI48" i="81"/>
  <c r="Y50" i="85"/>
  <c r="X50" i="85"/>
  <c r="Z50" i="85" s="1"/>
  <c r="X48" i="78"/>
  <c r="Y48" i="78"/>
  <c r="Z48" i="78" s="1"/>
  <c r="AH46" i="32"/>
  <c r="AQ46" i="32" s="1"/>
  <c r="W47" i="33"/>
  <c r="AG46" i="33"/>
  <c r="AP46" i="33" s="1"/>
  <c r="AF46" i="33"/>
  <c r="AO46" i="33" s="1"/>
  <c r="AE46" i="33"/>
  <c r="AR47" i="82"/>
  <c r="AN46" i="40"/>
  <c r="AI46" i="40"/>
  <c r="AR47" i="26"/>
  <c r="W50" i="36"/>
  <c r="AG49" i="36"/>
  <c r="AP49" i="36" s="1"/>
  <c r="AF49" i="36"/>
  <c r="AO49" i="36" s="1"/>
  <c r="AE49" i="36"/>
  <c r="W49" i="29"/>
  <c r="AG48" i="29"/>
  <c r="AP48" i="29" s="1"/>
  <c r="AE48" i="29"/>
  <c r="AF48" i="29"/>
  <c r="AO48" i="29" s="1"/>
  <c r="AR46" i="90"/>
  <c r="AI46" i="46"/>
  <c r="AN46" i="46"/>
  <c r="AH46" i="38"/>
  <c r="AQ46" i="38" s="1"/>
  <c r="AF48" i="93"/>
  <c r="AO48" i="93" s="1"/>
  <c r="AE48" i="93"/>
  <c r="W49" i="93"/>
  <c r="AG48" i="93"/>
  <c r="AP48" i="93" s="1"/>
  <c r="AR45" i="41"/>
  <c r="AE48" i="39"/>
  <c r="AF48" i="39"/>
  <c r="AO48" i="39" s="1"/>
  <c r="W49" i="39"/>
  <c r="AG48" i="39"/>
  <c r="AP48" i="39" s="1"/>
  <c r="W50" i="30"/>
  <c r="AG49" i="30"/>
  <c r="AP49" i="30" s="1"/>
  <c r="AF49" i="30"/>
  <c r="AO49" i="30" s="1"/>
  <c r="AE49" i="30"/>
  <c r="AH49" i="28"/>
  <c r="AQ49" i="28" s="1"/>
  <c r="AR48" i="94"/>
  <c r="AE45" i="92"/>
  <c r="AF45" i="92"/>
  <c r="AO45" i="92" s="1"/>
  <c r="AG45" i="92"/>
  <c r="AP45" i="92" s="1"/>
  <c r="W46" i="92"/>
  <c r="W49" i="26"/>
  <c r="AG48" i="26"/>
  <c r="AP48" i="26" s="1"/>
  <c r="AF48" i="26"/>
  <c r="AO48" i="26" s="1"/>
  <c r="AE48" i="26"/>
  <c r="W48" i="76"/>
  <c r="AG47" i="76"/>
  <c r="AP47" i="76" s="1"/>
  <c r="AE47" i="76"/>
  <c r="AF47" i="76"/>
  <c r="AO47" i="76" s="1"/>
  <c r="Z47" i="80"/>
  <c r="X47" i="80"/>
  <c r="Y47" i="80"/>
  <c r="X46" i="87"/>
  <c r="Y46" i="87"/>
  <c r="AI48" i="43"/>
  <c r="AN48" i="43"/>
  <c r="X46" i="73"/>
  <c r="Y46" i="73"/>
  <c r="Z46" i="73" s="1"/>
  <c r="AI45" i="48"/>
  <c r="AN45" i="48"/>
  <c r="Z47" i="40"/>
  <c r="Y47" i="40"/>
  <c r="X47" i="40"/>
  <c r="AN48" i="31"/>
  <c r="AI48" i="31"/>
  <c r="AH47" i="42"/>
  <c r="AQ47" i="42" s="1"/>
  <c r="AR47" i="84"/>
  <c r="W50" i="83"/>
  <c r="AG49" i="83"/>
  <c r="AP49" i="83" s="1"/>
  <c r="AF49" i="83"/>
  <c r="AO49" i="83" s="1"/>
  <c r="AE49" i="83"/>
  <c r="Z46" i="38"/>
  <c r="AF44" i="91"/>
  <c r="AO44" i="91" s="1"/>
  <c r="AE44" i="91"/>
  <c r="W45" i="91"/>
  <c r="AG44" i="91"/>
  <c r="AP44" i="91" s="1"/>
  <c r="AH46" i="86"/>
  <c r="AQ46" i="86" s="1"/>
  <c r="AR45" i="32"/>
  <c r="AH47" i="95"/>
  <c r="AQ47" i="95" s="1"/>
  <c r="AR46" i="35"/>
  <c r="AR46" i="42"/>
  <c r="AR49" i="25"/>
  <c r="AN46" i="75"/>
  <c r="AI46" i="75"/>
  <c r="X49" i="47"/>
  <c r="Y49" i="47"/>
  <c r="AN47" i="79"/>
  <c r="AI47" i="79"/>
  <c r="AR47" i="29"/>
  <c r="Z46" i="32"/>
  <c r="AH47" i="45"/>
  <c r="AQ47" i="45" s="1"/>
  <c r="AR46" i="95"/>
  <c r="AR45" i="89"/>
  <c r="Z49" i="44"/>
  <c r="X49" i="44"/>
  <c r="Y49" i="44"/>
  <c r="AF47" i="42"/>
  <c r="AO47" i="42" s="1"/>
  <c r="AE47" i="42"/>
  <c r="W48" i="42"/>
  <c r="AG47" i="42"/>
  <c r="AP47" i="42" s="1"/>
  <c r="Y49" i="74"/>
  <c r="X49" i="74"/>
  <c r="AH48" i="82"/>
  <c r="AQ48" i="82" s="1"/>
  <c r="AE46" i="96"/>
  <c r="AG46" i="96"/>
  <c r="AP46" i="96" s="1"/>
  <c r="AF46" i="96"/>
  <c r="AO46" i="96" s="1"/>
  <c r="W47" i="96"/>
  <c r="Z49" i="28"/>
  <c r="AH47" i="90"/>
  <c r="AQ47" i="90" s="1"/>
  <c r="AR47" i="93"/>
  <c r="AH46" i="41"/>
  <c r="AQ46" i="41" s="1"/>
  <c r="AR44" i="92"/>
  <c r="AN45" i="73"/>
  <c r="AI45" i="73"/>
  <c r="AN47" i="78"/>
  <c r="AI47" i="78"/>
  <c r="AH49" i="94"/>
  <c r="AQ49" i="94" s="1"/>
  <c r="X47" i="46"/>
  <c r="Y47" i="46"/>
  <c r="Z47" i="46" s="1"/>
  <c r="AH50" i="25"/>
  <c r="AQ50" i="25" s="1"/>
  <c r="AR47" i="27"/>
  <c r="AE46" i="86"/>
  <c r="AG46" i="86"/>
  <c r="AP46" i="86" s="1"/>
  <c r="W47" i="86"/>
  <c r="AF46" i="86"/>
  <c r="AO46" i="86" s="1"/>
  <c r="AR45" i="38"/>
  <c r="AH47" i="35"/>
  <c r="AQ47" i="35" s="1"/>
  <c r="AR46" i="76"/>
  <c r="AH48" i="77"/>
  <c r="AQ48" i="77" s="1"/>
  <c r="W48" i="95"/>
  <c r="AG47" i="95"/>
  <c r="AP47" i="95" s="1"/>
  <c r="AF47" i="95"/>
  <c r="AO47" i="95" s="1"/>
  <c r="AE47" i="95"/>
  <c r="AR47" i="39"/>
  <c r="Z47" i="90"/>
  <c r="AH46" i="89"/>
  <c r="AQ46" i="89" s="1"/>
  <c r="AI46" i="80"/>
  <c r="AN46" i="80"/>
  <c r="AR47" i="77"/>
  <c r="Z46" i="41"/>
  <c r="AN49" i="85"/>
  <c r="AI49" i="85"/>
  <c r="Y46" i="48"/>
  <c r="X46" i="48"/>
  <c r="AN47" i="88"/>
  <c r="AI47" i="88"/>
  <c r="Y49" i="31"/>
  <c r="X49" i="31"/>
  <c r="AH48" i="84"/>
  <c r="AQ48" i="84" s="1"/>
  <c r="Z47" i="45"/>
  <c r="AE47" i="34"/>
  <c r="AF47" i="34"/>
  <c r="AO47" i="34" s="1"/>
  <c r="W48" i="34"/>
  <c r="AG47" i="34"/>
  <c r="AP47" i="34" s="1"/>
  <c r="Z49" i="94"/>
  <c r="Z50" i="25"/>
  <c r="Z48" i="82"/>
  <c r="AH48" i="39"/>
  <c r="AQ48" i="39" s="1"/>
  <c r="AR46" i="45"/>
  <c r="W48" i="37"/>
  <c r="AG47" i="37"/>
  <c r="AP47" i="37" s="1"/>
  <c r="AF47" i="37"/>
  <c r="AO47" i="37" s="1"/>
  <c r="AE47" i="37"/>
  <c r="AH48" i="26"/>
  <c r="AQ48" i="26" s="1"/>
  <c r="AN48" i="47"/>
  <c r="AI48" i="47"/>
  <c r="Y48" i="79"/>
  <c r="X48" i="79"/>
  <c r="Z49" i="81"/>
  <c r="X49" i="81"/>
  <c r="Y49" i="81"/>
  <c r="Y49" i="43"/>
  <c r="X49" i="43"/>
  <c r="AE50" i="85" l="1"/>
  <c r="W51" i="85"/>
  <c r="AF50" i="85"/>
  <c r="AO50" i="85" s="1"/>
  <c r="AG50" i="85"/>
  <c r="AP50" i="85" s="1"/>
  <c r="AF46" i="73"/>
  <c r="AO46" i="73" s="1"/>
  <c r="AE46" i="73"/>
  <c r="W47" i="73"/>
  <c r="AG46" i="73"/>
  <c r="AP46" i="73" s="1"/>
  <c r="W48" i="46"/>
  <c r="AG47" i="46"/>
  <c r="AP47" i="46" s="1"/>
  <c r="AF47" i="46"/>
  <c r="AO47" i="46" s="1"/>
  <c r="AE47" i="46"/>
  <c r="AE48" i="78"/>
  <c r="W49" i="78"/>
  <c r="AG48" i="78"/>
  <c r="AP48" i="78" s="1"/>
  <c r="AF48" i="78"/>
  <c r="AO48" i="78" s="1"/>
  <c r="AH46" i="48"/>
  <c r="AQ46" i="48" s="1"/>
  <c r="X48" i="42"/>
  <c r="Y48" i="42"/>
  <c r="W50" i="44"/>
  <c r="AG49" i="44"/>
  <c r="AP49" i="44" s="1"/>
  <c r="AF49" i="44"/>
  <c r="AO49" i="44" s="1"/>
  <c r="AE49" i="44"/>
  <c r="AR46" i="75"/>
  <c r="Z50" i="83"/>
  <c r="Y50" i="83"/>
  <c r="X50" i="83"/>
  <c r="AF47" i="40"/>
  <c r="AO47" i="40" s="1"/>
  <c r="AE47" i="40"/>
  <c r="W48" i="40"/>
  <c r="AG47" i="40"/>
  <c r="AP47" i="40" s="1"/>
  <c r="AH47" i="80"/>
  <c r="AQ47" i="80" s="1"/>
  <c r="Y46" i="92"/>
  <c r="X46" i="92"/>
  <c r="AN46" i="33"/>
  <c r="AI46" i="33"/>
  <c r="AR48" i="74"/>
  <c r="X49" i="84"/>
  <c r="Y49" i="84"/>
  <c r="AF49" i="81"/>
  <c r="AO49" i="81" s="1"/>
  <c r="W50" i="81"/>
  <c r="AG49" i="81"/>
  <c r="AP49" i="81" s="1"/>
  <c r="AE49" i="81"/>
  <c r="AI47" i="34"/>
  <c r="AN47" i="34"/>
  <c r="W50" i="94"/>
  <c r="AG49" i="94"/>
  <c r="AP49" i="94" s="1"/>
  <c r="AE49" i="94"/>
  <c r="AF49" i="94"/>
  <c r="AO49" i="94" s="1"/>
  <c r="AN49" i="30"/>
  <c r="AI49" i="30"/>
  <c r="X49" i="39"/>
  <c r="Y49" i="39"/>
  <c r="Z49" i="39" s="1"/>
  <c r="X47" i="89"/>
  <c r="Y47" i="89"/>
  <c r="AI48" i="27"/>
  <c r="AN48" i="27"/>
  <c r="Z46" i="48"/>
  <c r="Y47" i="86"/>
  <c r="Z47" i="86" s="1"/>
  <c r="X47" i="86"/>
  <c r="AH47" i="46"/>
  <c r="AQ47" i="46" s="1"/>
  <c r="AI46" i="96"/>
  <c r="AN46" i="96"/>
  <c r="AH49" i="74"/>
  <c r="AQ49" i="74" s="1"/>
  <c r="AI47" i="42"/>
  <c r="AN47" i="42"/>
  <c r="AR48" i="31"/>
  <c r="AR45" i="48"/>
  <c r="AN48" i="26"/>
  <c r="AI48" i="26"/>
  <c r="AR46" i="40"/>
  <c r="Y49" i="77"/>
  <c r="Z49" i="77" s="1"/>
  <c r="X49" i="77"/>
  <c r="AH49" i="43"/>
  <c r="AQ49" i="43" s="1"/>
  <c r="AH48" i="79"/>
  <c r="AQ48" i="79" s="1"/>
  <c r="AF47" i="45"/>
  <c r="AO47" i="45" s="1"/>
  <c r="AE47" i="45"/>
  <c r="W48" i="45"/>
  <c r="AG47" i="45"/>
  <c r="AP47" i="45" s="1"/>
  <c r="AH49" i="31"/>
  <c r="AQ49" i="31" s="1"/>
  <c r="AN47" i="95"/>
  <c r="AI47" i="95"/>
  <c r="W48" i="80"/>
  <c r="AG47" i="80"/>
  <c r="AP47" i="80" s="1"/>
  <c r="AF47" i="80"/>
  <c r="AO47" i="80" s="1"/>
  <c r="AE47" i="80"/>
  <c r="Y48" i="35"/>
  <c r="Z48" i="35" s="1"/>
  <c r="X48" i="35"/>
  <c r="Z49" i="43"/>
  <c r="Z48" i="79"/>
  <c r="X48" i="37"/>
  <c r="Y48" i="37"/>
  <c r="Z48" i="37" s="1"/>
  <c r="Y48" i="34"/>
  <c r="X48" i="34"/>
  <c r="Z49" i="31"/>
  <c r="AR49" i="85"/>
  <c r="AR46" i="80"/>
  <c r="W48" i="90"/>
  <c r="AG47" i="90"/>
  <c r="AP47" i="90" s="1"/>
  <c r="AF47" i="90"/>
  <c r="AO47" i="90" s="1"/>
  <c r="AE47" i="90"/>
  <c r="AR47" i="78"/>
  <c r="W50" i="28"/>
  <c r="AG49" i="28"/>
  <c r="AP49" i="28" s="1"/>
  <c r="AF49" i="28"/>
  <c r="AO49" i="28" s="1"/>
  <c r="AE49" i="28"/>
  <c r="Z45" i="91"/>
  <c r="X45" i="91"/>
  <c r="Y45" i="91"/>
  <c r="AN49" i="83"/>
  <c r="AI49" i="83"/>
  <c r="AH46" i="87"/>
  <c r="AQ46" i="87" s="1"/>
  <c r="AI47" i="76"/>
  <c r="AN47" i="76"/>
  <c r="AN48" i="39"/>
  <c r="AI48" i="39"/>
  <c r="AI48" i="93"/>
  <c r="AN48" i="93"/>
  <c r="AI48" i="29"/>
  <c r="AN48" i="29"/>
  <c r="AH47" i="75"/>
  <c r="AQ47" i="75" s="1"/>
  <c r="AN48" i="84"/>
  <c r="AI48" i="84"/>
  <c r="AE50" i="25"/>
  <c r="AF50" i="25"/>
  <c r="AO50" i="25" s="1"/>
  <c r="W51" i="25"/>
  <c r="AG50" i="25"/>
  <c r="AP50" i="25" s="1"/>
  <c r="AR47" i="79"/>
  <c r="Y49" i="93"/>
  <c r="Z49" i="93" s="1"/>
  <c r="X49" i="93"/>
  <c r="AH50" i="85"/>
  <c r="AQ50" i="85" s="1"/>
  <c r="AR45" i="87"/>
  <c r="AR48" i="47"/>
  <c r="AR47" i="88"/>
  <c r="Y48" i="95"/>
  <c r="X48" i="95"/>
  <c r="AI46" i="86"/>
  <c r="AN46" i="86"/>
  <c r="Z49" i="74"/>
  <c r="W47" i="32"/>
  <c r="AG46" i="32"/>
  <c r="AP46" i="32" s="1"/>
  <c r="AF46" i="32"/>
  <c r="AO46" i="32" s="1"/>
  <c r="AE46" i="32"/>
  <c r="AH49" i="47"/>
  <c r="AQ49" i="47" s="1"/>
  <c r="AH47" i="40"/>
  <c r="AQ47" i="40" s="1"/>
  <c r="AH46" i="73"/>
  <c r="AQ46" i="73" s="1"/>
  <c r="Z46" i="87"/>
  <c r="AI45" i="92"/>
  <c r="AN45" i="92"/>
  <c r="Z50" i="30"/>
  <c r="Y50" i="30"/>
  <c r="X50" i="30"/>
  <c r="X50" i="36"/>
  <c r="Y50" i="36"/>
  <c r="Z50" i="36" s="1"/>
  <c r="Z47" i="33"/>
  <c r="X47" i="33"/>
  <c r="Y47" i="33"/>
  <c r="AR48" i="81"/>
  <c r="Z47" i="75"/>
  <c r="AI46" i="89"/>
  <c r="AN46" i="89"/>
  <c r="Y49" i="27"/>
  <c r="X49" i="27"/>
  <c r="AN47" i="37"/>
  <c r="AI47" i="37"/>
  <c r="W47" i="38"/>
  <c r="AG46" i="38"/>
  <c r="AP46" i="38" s="1"/>
  <c r="AF46" i="38"/>
  <c r="AO46" i="38" s="1"/>
  <c r="AE46" i="38"/>
  <c r="AR48" i="43"/>
  <c r="AI49" i="36"/>
  <c r="AN49" i="36"/>
  <c r="AE48" i="88"/>
  <c r="W49" i="88"/>
  <c r="AF48" i="88"/>
  <c r="AO48" i="88" s="1"/>
  <c r="AG48" i="88"/>
  <c r="AP48" i="88" s="1"/>
  <c r="AH49" i="81"/>
  <c r="AQ49" i="81" s="1"/>
  <c r="AF48" i="82"/>
  <c r="AO48" i="82" s="1"/>
  <c r="AE48" i="82"/>
  <c r="W49" i="82"/>
  <c r="AG48" i="82"/>
  <c r="AP48" i="82" s="1"/>
  <c r="W47" i="41"/>
  <c r="AG46" i="41"/>
  <c r="AP46" i="41" s="1"/>
  <c r="AF46" i="41"/>
  <c r="AO46" i="41" s="1"/>
  <c r="AE46" i="41"/>
  <c r="AR45" i="73"/>
  <c r="Y47" i="96"/>
  <c r="X47" i="96"/>
  <c r="AH49" i="44"/>
  <c r="AQ49" i="44" s="1"/>
  <c r="Z49" i="47"/>
  <c r="AI44" i="91"/>
  <c r="AN44" i="91"/>
  <c r="Y48" i="76"/>
  <c r="X48" i="76"/>
  <c r="X49" i="26"/>
  <c r="Y49" i="26"/>
  <c r="AR46" i="46"/>
  <c r="X49" i="29"/>
  <c r="Y49" i="29"/>
  <c r="AH48" i="78"/>
  <c r="AQ48" i="78" s="1"/>
  <c r="AR48" i="44"/>
  <c r="AH48" i="88"/>
  <c r="AQ48" i="88" s="1"/>
  <c r="AN48" i="77"/>
  <c r="AI48" i="77"/>
  <c r="AN47" i="35"/>
  <c r="AI47" i="35"/>
  <c r="AG49" i="39" l="1"/>
  <c r="AP49" i="39" s="1"/>
  <c r="AF49" i="39"/>
  <c r="AO49" i="39" s="1"/>
  <c r="W50" i="39"/>
  <c r="AE49" i="39"/>
  <c r="W50" i="93"/>
  <c r="AG49" i="93"/>
  <c r="AP49" i="93" s="1"/>
  <c r="AE49" i="93"/>
  <c r="AF49" i="93"/>
  <c r="AO49" i="93" s="1"/>
  <c r="AE49" i="77"/>
  <c r="W50" i="77"/>
  <c r="AG49" i="77"/>
  <c r="AP49" i="77" s="1"/>
  <c r="AF49" i="77"/>
  <c r="AO49" i="77" s="1"/>
  <c r="AF48" i="37"/>
  <c r="AO48" i="37" s="1"/>
  <c r="AE48" i="37"/>
  <c r="W49" i="37"/>
  <c r="AG48" i="37"/>
  <c r="AP48" i="37" s="1"/>
  <c r="W48" i="86"/>
  <c r="AG47" i="86"/>
  <c r="AP47" i="86" s="1"/>
  <c r="AF47" i="86"/>
  <c r="AO47" i="86" s="1"/>
  <c r="AE47" i="86"/>
  <c r="W51" i="36"/>
  <c r="AG50" i="36"/>
  <c r="AP50" i="36" s="1"/>
  <c r="AF50" i="36"/>
  <c r="AO50" i="36" s="1"/>
  <c r="AE50" i="36"/>
  <c r="AE48" i="35"/>
  <c r="W49" i="35"/>
  <c r="AG48" i="35"/>
  <c r="AP48" i="35" s="1"/>
  <c r="AF48" i="35"/>
  <c r="AO48" i="35" s="1"/>
  <c r="AR47" i="37"/>
  <c r="AR46" i="89"/>
  <c r="AF47" i="33"/>
  <c r="AO47" i="33" s="1"/>
  <c r="AE47" i="33"/>
  <c r="W48" i="33"/>
  <c r="AG47" i="33"/>
  <c r="AP47" i="33" s="1"/>
  <c r="AF49" i="74"/>
  <c r="AO49" i="74" s="1"/>
  <c r="AE49" i="74"/>
  <c r="W50" i="74"/>
  <c r="AG49" i="74"/>
  <c r="AP49" i="74" s="1"/>
  <c r="AN47" i="90"/>
  <c r="AI47" i="90"/>
  <c r="AR46" i="96"/>
  <c r="AH47" i="86"/>
  <c r="AQ47" i="86" s="1"/>
  <c r="AR49" i="30"/>
  <c r="Y50" i="94"/>
  <c r="X50" i="94"/>
  <c r="Z50" i="81"/>
  <c r="X50" i="81"/>
  <c r="Y50" i="81"/>
  <c r="Y48" i="40"/>
  <c r="X48" i="40"/>
  <c r="AE50" i="83"/>
  <c r="AF50" i="83"/>
  <c r="AO50" i="83" s="1"/>
  <c r="W51" i="83"/>
  <c r="AG50" i="83"/>
  <c r="AP50" i="83" s="1"/>
  <c r="X49" i="78"/>
  <c r="Y49" i="78"/>
  <c r="AH49" i="26"/>
  <c r="AQ49" i="26" s="1"/>
  <c r="AR44" i="91"/>
  <c r="AI46" i="41"/>
  <c r="AN46" i="41"/>
  <c r="Y49" i="82"/>
  <c r="Z49" i="82" s="1"/>
  <c r="X49" i="82"/>
  <c r="AI48" i="88"/>
  <c r="AN48" i="88"/>
  <c r="AI46" i="38"/>
  <c r="AN46" i="38"/>
  <c r="AF47" i="75"/>
  <c r="AO47" i="75" s="1"/>
  <c r="AG47" i="75"/>
  <c r="AP47" i="75" s="1"/>
  <c r="AE47" i="75"/>
  <c r="W48" i="75"/>
  <c r="AR48" i="93"/>
  <c r="AH48" i="37"/>
  <c r="AQ48" i="37" s="1"/>
  <c r="AR47" i="95"/>
  <c r="AH47" i="89"/>
  <c r="AQ47" i="89" s="1"/>
  <c r="AR46" i="33"/>
  <c r="Y50" i="44"/>
  <c r="X50" i="44"/>
  <c r="Z48" i="46"/>
  <c r="Y48" i="46"/>
  <c r="X48" i="46"/>
  <c r="AH49" i="27"/>
  <c r="AQ49" i="27" s="1"/>
  <c r="AH50" i="36"/>
  <c r="AQ50" i="36" s="1"/>
  <c r="AR45" i="92"/>
  <c r="AN46" i="32"/>
  <c r="AI46" i="32"/>
  <c r="AR46" i="86"/>
  <c r="AI50" i="25"/>
  <c r="AN50" i="25"/>
  <c r="AR48" i="39"/>
  <c r="AH45" i="91"/>
  <c r="AQ45" i="91" s="1"/>
  <c r="Y50" i="28"/>
  <c r="X50" i="28"/>
  <c r="AF49" i="31"/>
  <c r="AO49" i="31" s="1"/>
  <c r="AE49" i="31"/>
  <c r="AG49" i="31"/>
  <c r="AP49" i="31" s="1"/>
  <c r="W50" i="31"/>
  <c r="AI47" i="80"/>
  <c r="AN47" i="80"/>
  <c r="Z47" i="89"/>
  <c r="AR47" i="34"/>
  <c r="AI47" i="40"/>
  <c r="AN47" i="40"/>
  <c r="AI48" i="78"/>
  <c r="AN48" i="78"/>
  <c r="W47" i="87"/>
  <c r="AG46" i="87"/>
  <c r="AP46" i="87" s="1"/>
  <c r="AF46" i="87"/>
  <c r="AO46" i="87" s="1"/>
  <c r="AE46" i="87"/>
  <c r="AH48" i="95"/>
  <c r="AQ48" i="95" s="1"/>
  <c r="AR48" i="84"/>
  <c r="W46" i="91"/>
  <c r="AG45" i="91"/>
  <c r="AP45" i="91" s="1"/>
  <c r="AE45" i="91"/>
  <c r="AF45" i="91"/>
  <c r="AO45" i="91" s="1"/>
  <c r="X48" i="90"/>
  <c r="Z48" i="90" s="1"/>
  <c r="Y48" i="90"/>
  <c r="AH48" i="34"/>
  <c r="AQ48" i="34" s="1"/>
  <c r="AF48" i="79"/>
  <c r="AO48" i="79" s="1"/>
  <c r="AE48" i="79"/>
  <c r="W49" i="79"/>
  <c r="AG48" i="79"/>
  <c r="AP48" i="79" s="1"/>
  <c r="W47" i="48"/>
  <c r="AG46" i="48"/>
  <c r="AP46" i="48" s="1"/>
  <c r="AE46" i="48"/>
  <c r="AF46" i="48"/>
  <c r="AO46" i="48" s="1"/>
  <c r="AI49" i="81"/>
  <c r="AN49" i="81"/>
  <c r="AH49" i="84"/>
  <c r="AQ49" i="84" s="1"/>
  <c r="AH46" i="92"/>
  <c r="AQ46" i="92" s="1"/>
  <c r="AH48" i="42"/>
  <c r="AQ48" i="42" s="1"/>
  <c r="AH49" i="29"/>
  <c r="AQ49" i="29" s="1"/>
  <c r="AE49" i="47"/>
  <c r="W50" i="47"/>
  <c r="AG49" i="47"/>
  <c r="AP49" i="47" s="1"/>
  <c r="AF49" i="47"/>
  <c r="AO49" i="47" s="1"/>
  <c r="AH47" i="96"/>
  <c r="AQ47" i="96" s="1"/>
  <c r="AR47" i="35"/>
  <c r="AH48" i="76"/>
  <c r="AQ48" i="76" s="1"/>
  <c r="Z47" i="96"/>
  <c r="Y47" i="41"/>
  <c r="X47" i="41"/>
  <c r="AR49" i="36"/>
  <c r="Y47" i="38"/>
  <c r="Z47" i="38" s="1"/>
  <c r="X47" i="38"/>
  <c r="Z49" i="27"/>
  <c r="AH50" i="30"/>
  <c r="AQ50" i="30" s="1"/>
  <c r="W50" i="43"/>
  <c r="AG49" i="43"/>
  <c r="AP49" i="43" s="1"/>
  <c r="AE49" i="43"/>
  <c r="AF49" i="43"/>
  <c r="AO49" i="43" s="1"/>
  <c r="X48" i="45"/>
  <c r="Y48" i="45"/>
  <c r="AR48" i="26"/>
  <c r="AH49" i="39"/>
  <c r="AQ49" i="39" s="1"/>
  <c r="AN49" i="94"/>
  <c r="AI49" i="94"/>
  <c r="Z49" i="84"/>
  <c r="AH50" i="83"/>
  <c r="AQ50" i="83" s="1"/>
  <c r="AN49" i="44"/>
  <c r="AI49" i="44"/>
  <c r="Z48" i="42"/>
  <c r="AN47" i="46"/>
  <c r="AI47" i="46"/>
  <c r="Y47" i="73"/>
  <c r="X47" i="73"/>
  <c r="Y51" i="85"/>
  <c r="X51" i="85"/>
  <c r="Y49" i="88"/>
  <c r="X49" i="88"/>
  <c r="AE50" i="30"/>
  <c r="AF50" i="30"/>
  <c r="AO50" i="30" s="1"/>
  <c r="W51" i="30"/>
  <c r="AG50" i="30"/>
  <c r="AP50" i="30" s="1"/>
  <c r="Z49" i="26"/>
  <c r="Z49" i="29"/>
  <c r="AN48" i="82"/>
  <c r="AI48" i="82"/>
  <c r="AR48" i="77"/>
  <c r="Z48" i="76"/>
  <c r="AH47" i="33"/>
  <c r="AQ47" i="33" s="1"/>
  <c r="Z47" i="32"/>
  <c r="X47" i="32"/>
  <c r="Y47" i="32"/>
  <c r="Z48" i="95"/>
  <c r="AH49" i="93"/>
  <c r="AQ49" i="93" s="1"/>
  <c r="Y51" i="25"/>
  <c r="X51" i="25"/>
  <c r="AR48" i="29"/>
  <c r="AR47" i="76"/>
  <c r="AR49" i="83"/>
  <c r="AN49" i="28"/>
  <c r="AI49" i="28"/>
  <c r="Z48" i="34"/>
  <c r="AH48" i="35"/>
  <c r="AQ48" i="35" s="1"/>
  <c r="Y48" i="80"/>
  <c r="X48" i="80"/>
  <c r="AN47" i="45"/>
  <c r="AI47" i="45"/>
  <c r="AH49" i="77"/>
  <c r="AQ49" i="77" s="1"/>
  <c r="AR47" i="42"/>
  <c r="AR48" i="27"/>
  <c r="Z46" i="92"/>
  <c r="AN46" i="73"/>
  <c r="AI46" i="73"/>
  <c r="AN50" i="85"/>
  <c r="AI50" i="85"/>
  <c r="W48" i="38" l="1"/>
  <c r="AG47" i="38"/>
  <c r="AP47" i="38" s="1"/>
  <c r="AF47" i="38"/>
  <c r="AO47" i="38" s="1"/>
  <c r="AE47" i="38"/>
  <c r="AF48" i="90"/>
  <c r="AO48" i="90" s="1"/>
  <c r="AE48" i="90"/>
  <c r="W49" i="90"/>
  <c r="AG48" i="90"/>
  <c r="AP48" i="90" s="1"/>
  <c r="AF49" i="82"/>
  <c r="AO49" i="82" s="1"/>
  <c r="W50" i="82"/>
  <c r="AG49" i="82"/>
  <c r="AP49" i="82" s="1"/>
  <c r="AE49" i="82"/>
  <c r="AE49" i="26"/>
  <c r="W50" i="26"/>
  <c r="AG49" i="26"/>
  <c r="AP49" i="26" s="1"/>
  <c r="AF49" i="26"/>
  <c r="AO49" i="26" s="1"/>
  <c r="AR49" i="44"/>
  <c r="AH48" i="45"/>
  <c r="AQ48" i="45" s="1"/>
  <c r="W50" i="27"/>
  <c r="AG49" i="27"/>
  <c r="AP49" i="27" s="1"/>
  <c r="AF49" i="27"/>
  <c r="AO49" i="27" s="1"/>
  <c r="AE49" i="27"/>
  <c r="AH47" i="41"/>
  <c r="AQ47" i="41" s="1"/>
  <c r="Y50" i="47"/>
  <c r="X50" i="47"/>
  <c r="Z50" i="47" s="1"/>
  <c r="AR49" i="81"/>
  <c r="W48" i="89"/>
  <c r="AG47" i="89"/>
  <c r="AP47" i="89" s="1"/>
  <c r="AF47" i="89"/>
  <c r="AO47" i="89" s="1"/>
  <c r="AE47" i="89"/>
  <c r="AI49" i="31"/>
  <c r="AN49" i="31"/>
  <c r="AH48" i="46"/>
  <c r="AQ48" i="46" s="1"/>
  <c r="AR48" i="88"/>
  <c r="X50" i="74"/>
  <c r="Z50" i="74" s="1"/>
  <c r="Y50" i="74"/>
  <c r="Z48" i="33"/>
  <c r="X48" i="33"/>
  <c r="Y48" i="33"/>
  <c r="AH51" i="25"/>
  <c r="AQ51" i="25" s="1"/>
  <c r="AF49" i="84"/>
  <c r="AO49" i="84" s="1"/>
  <c r="AE49" i="84"/>
  <c r="W50" i="84"/>
  <c r="AG49" i="84"/>
  <c r="AP49" i="84" s="1"/>
  <c r="Z48" i="45"/>
  <c r="AH47" i="38"/>
  <c r="AQ47" i="38" s="1"/>
  <c r="X49" i="79"/>
  <c r="Y49" i="79"/>
  <c r="Z49" i="79" s="1"/>
  <c r="AN46" i="87"/>
  <c r="AI46" i="87"/>
  <c r="AR48" i="78"/>
  <c r="AR50" i="25"/>
  <c r="AH49" i="82"/>
  <c r="AQ49" i="82" s="1"/>
  <c r="AH50" i="81"/>
  <c r="AQ50" i="81" s="1"/>
  <c r="AN47" i="33"/>
  <c r="AI47" i="33"/>
  <c r="AN50" i="36"/>
  <c r="AI50" i="36"/>
  <c r="AI48" i="37"/>
  <c r="AN48" i="37"/>
  <c r="AI49" i="77"/>
  <c r="AN49" i="77"/>
  <c r="AI49" i="39"/>
  <c r="AN49" i="39"/>
  <c r="AH48" i="80"/>
  <c r="AQ48" i="80" s="1"/>
  <c r="Z51" i="30"/>
  <c r="Y51" i="30"/>
  <c r="X51" i="30"/>
  <c r="AR49" i="94"/>
  <c r="Z47" i="41"/>
  <c r="AI49" i="47"/>
  <c r="AN49" i="47"/>
  <c r="AI45" i="91"/>
  <c r="AN45" i="91"/>
  <c r="AR47" i="80"/>
  <c r="AH50" i="28"/>
  <c r="AQ50" i="28" s="1"/>
  <c r="AE48" i="46"/>
  <c r="W49" i="46"/>
  <c r="AG48" i="46"/>
  <c r="AP48" i="46" s="1"/>
  <c r="AF48" i="46"/>
  <c r="AO48" i="46" s="1"/>
  <c r="AH49" i="78"/>
  <c r="AQ49" i="78" s="1"/>
  <c r="AI50" i="83"/>
  <c r="AN50" i="83"/>
  <c r="AG50" i="81"/>
  <c r="AP50" i="81" s="1"/>
  <c r="AF50" i="81"/>
  <c r="AO50" i="81" s="1"/>
  <c r="AE50" i="81"/>
  <c r="W51" i="81"/>
  <c r="AI49" i="74"/>
  <c r="AN49" i="74"/>
  <c r="Z50" i="39"/>
  <c r="Y50" i="39"/>
  <c r="X50" i="39"/>
  <c r="Z51" i="25"/>
  <c r="AE48" i="95"/>
  <c r="W49" i="95"/>
  <c r="AG48" i="95"/>
  <c r="AP48" i="95" s="1"/>
  <c r="AF48" i="95"/>
  <c r="AO48" i="95" s="1"/>
  <c r="AR48" i="82"/>
  <c r="AH51" i="85"/>
  <c r="AQ51" i="85" s="1"/>
  <c r="AR47" i="46"/>
  <c r="AI49" i="43"/>
  <c r="AN49" i="43"/>
  <c r="AE47" i="96"/>
  <c r="W48" i="96"/>
  <c r="AG47" i="96"/>
  <c r="AP47" i="96" s="1"/>
  <c r="AF47" i="96"/>
  <c r="AO47" i="96" s="1"/>
  <c r="AN46" i="48"/>
  <c r="AI46" i="48"/>
  <c r="AI48" i="79"/>
  <c r="AN48" i="79"/>
  <c r="AR47" i="40"/>
  <c r="AH50" i="44"/>
  <c r="AQ50" i="44" s="1"/>
  <c r="Z49" i="78"/>
  <c r="AH48" i="40"/>
  <c r="AQ48" i="40" s="1"/>
  <c r="AH50" i="94"/>
  <c r="AQ50" i="94" s="1"/>
  <c r="AR47" i="90"/>
  <c r="Z48" i="86"/>
  <c r="Y48" i="86"/>
  <c r="X48" i="86"/>
  <c r="AI49" i="93"/>
  <c r="AN49" i="93"/>
  <c r="W49" i="76"/>
  <c r="AG48" i="76"/>
  <c r="AP48" i="76" s="1"/>
  <c r="AF48" i="76"/>
  <c r="AO48" i="76" s="1"/>
  <c r="AE48" i="76"/>
  <c r="AH49" i="88"/>
  <c r="AQ49" i="88" s="1"/>
  <c r="W47" i="92"/>
  <c r="AG46" i="92"/>
  <c r="AP46" i="92" s="1"/>
  <c r="AF46" i="92"/>
  <c r="AO46" i="92" s="1"/>
  <c r="AE46" i="92"/>
  <c r="Z49" i="88"/>
  <c r="AR50" i="85"/>
  <c r="Z48" i="80"/>
  <c r="W49" i="34"/>
  <c r="AG48" i="34"/>
  <c r="AP48" i="34" s="1"/>
  <c r="AF48" i="34"/>
  <c r="AO48" i="34" s="1"/>
  <c r="AE48" i="34"/>
  <c r="Z46" i="91"/>
  <c r="X46" i="91"/>
  <c r="Y46" i="91"/>
  <c r="X50" i="31"/>
  <c r="Y50" i="31"/>
  <c r="Z50" i="28"/>
  <c r="AR46" i="32"/>
  <c r="X48" i="75"/>
  <c r="Y48" i="75"/>
  <c r="AR46" i="38"/>
  <c r="Z49" i="35"/>
  <c r="Y49" i="35"/>
  <c r="X49" i="35"/>
  <c r="Y51" i="36"/>
  <c r="Z51" i="36" s="1"/>
  <c r="X51" i="36"/>
  <c r="AR46" i="73"/>
  <c r="AR47" i="45"/>
  <c r="AE47" i="32"/>
  <c r="W48" i="32"/>
  <c r="AG47" i="32"/>
  <c r="AP47" i="32" s="1"/>
  <c r="AF47" i="32"/>
  <c r="AO47" i="32" s="1"/>
  <c r="AH47" i="73"/>
  <c r="AQ47" i="73" s="1"/>
  <c r="Z47" i="73"/>
  <c r="AR49" i="28"/>
  <c r="AH47" i="32"/>
  <c r="AQ47" i="32" s="1"/>
  <c r="W50" i="29"/>
  <c r="AG49" i="29"/>
  <c r="AP49" i="29" s="1"/>
  <c r="AF49" i="29"/>
  <c r="AO49" i="29" s="1"/>
  <c r="AE49" i="29"/>
  <c r="AI50" i="30"/>
  <c r="AN50" i="30"/>
  <c r="Z51" i="85"/>
  <c r="W49" i="42"/>
  <c r="AG48" i="42"/>
  <c r="AP48" i="42" s="1"/>
  <c r="AE48" i="42"/>
  <c r="AF48" i="42"/>
  <c r="AO48" i="42" s="1"/>
  <c r="Z50" i="43"/>
  <c r="Y50" i="43"/>
  <c r="X50" i="43"/>
  <c r="X47" i="48"/>
  <c r="Z47" i="48" s="1"/>
  <c r="Y47" i="48"/>
  <c r="AH48" i="90"/>
  <c r="AQ48" i="90" s="1"/>
  <c r="Z47" i="87"/>
  <c r="X47" i="87"/>
  <c r="Y47" i="87"/>
  <c r="Z50" i="44"/>
  <c r="AI47" i="75"/>
  <c r="AN47" i="75"/>
  <c r="AR46" i="41"/>
  <c r="Z51" i="83"/>
  <c r="X51" i="83"/>
  <c r="Y51" i="83"/>
  <c r="Z48" i="40"/>
  <c r="Z50" i="94"/>
  <c r="AI48" i="35"/>
  <c r="AN48" i="35"/>
  <c r="AN47" i="86"/>
  <c r="AI47" i="86"/>
  <c r="Y49" i="37"/>
  <c r="Z49" i="37" s="1"/>
  <c r="X49" i="37"/>
  <c r="Z50" i="77"/>
  <c r="Y50" i="77"/>
  <c r="X50" i="77"/>
  <c r="Y50" i="93"/>
  <c r="Z50" i="93" s="1"/>
  <c r="X50" i="93"/>
  <c r="W50" i="79" l="1"/>
  <c r="AG49" i="79"/>
  <c r="AP49" i="79" s="1"/>
  <c r="AF49" i="79"/>
  <c r="AO49" i="79" s="1"/>
  <c r="AE49" i="79"/>
  <c r="W51" i="93"/>
  <c r="AG50" i="93"/>
  <c r="AP50" i="93" s="1"/>
  <c r="AF50" i="93"/>
  <c r="AO50" i="93" s="1"/>
  <c r="AE50" i="93"/>
  <c r="AF47" i="48"/>
  <c r="AO47" i="48" s="1"/>
  <c r="AE47" i="48"/>
  <c r="W48" i="48"/>
  <c r="AG47" i="48"/>
  <c r="AP47" i="48" s="1"/>
  <c r="W50" i="37"/>
  <c r="AG49" i="37"/>
  <c r="AP49" i="37" s="1"/>
  <c r="AE49" i="37"/>
  <c r="AF49" i="37"/>
  <c r="AO49" i="37" s="1"/>
  <c r="W51" i="74"/>
  <c r="AG50" i="74"/>
  <c r="AP50" i="74" s="1"/>
  <c r="AE50" i="74"/>
  <c r="AF50" i="74"/>
  <c r="AO50" i="74" s="1"/>
  <c r="AE51" i="36"/>
  <c r="AF51" i="36"/>
  <c r="AO51" i="36" s="1"/>
  <c r="AG51" i="36"/>
  <c r="AP51" i="36" s="1"/>
  <c r="W52" i="36"/>
  <c r="W51" i="47"/>
  <c r="AG50" i="47"/>
  <c r="AP50" i="47" s="1"/>
  <c r="AF50" i="47"/>
  <c r="AO50" i="47" s="1"/>
  <c r="AE50" i="47"/>
  <c r="AE47" i="87"/>
  <c r="W48" i="87"/>
  <c r="AF47" i="87"/>
  <c r="AO47" i="87" s="1"/>
  <c r="AG47" i="87"/>
  <c r="AP47" i="87" s="1"/>
  <c r="Z50" i="29"/>
  <c r="X50" i="29"/>
  <c r="Y50" i="29"/>
  <c r="AI47" i="32"/>
  <c r="AN47" i="32"/>
  <c r="W49" i="80"/>
  <c r="AG48" i="80"/>
  <c r="AP48" i="80" s="1"/>
  <c r="AF48" i="80"/>
  <c r="AO48" i="80" s="1"/>
  <c r="AE48" i="80"/>
  <c r="AF50" i="39"/>
  <c r="AO50" i="39" s="1"/>
  <c r="W51" i="39"/>
  <c r="AG50" i="39"/>
  <c r="AP50" i="39" s="1"/>
  <c r="AE50" i="39"/>
  <c r="AI48" i="42"/>
  <c r="AN48" i="42"/>
  <c r="AH50" i="93"/>
  <c r="AQ50" i="93" s="1"/>
  <c r="AH49" i="37"/>
  <c r="AQ49" i="37" s="1"/>
  <c r="AR48" i="35"/>
  <c r="AH47" i="87"/>
  <c r="AQ47" i="87" s="1"/>
  <c r="W51" i="43"/>
  <c r="AG50" i="43"/>
  <c r="AP50" i="43" s="1"/>
  <c r="AF50" i="43"/>
  <c r="AO50" i="43" s="1"/>
  <c r="AE50" i="43"/>
  <c r="AG51" i="85"/>
  <c r="AP51" i="85" s="1"/>
  <c r="W52" i="85"/>
  <c r="AF51" i="85"/>
  <c r="AO51" i="85" s="1"/>
  <c r="AE51" i="85"/>
  <c r="AH51" i="36"/>
  <c r="AQ51" i="36" s="1"/>
  <c r="AH46" i="91"/>
  <c r="AQ46" i="91" s="1"/>
  <c r="AF48" i="86"/>
  <c r="AO48" i="86" s="1"/>
  <c r="AE48" i="86"/>
  <c r="W49" i="86"/>
  <c r="AG48" i="86"/>
  <c r="AP48" i="86" s="1"/>
  <c r="Y49" i="46"/>
  <c r="Z49" i="46" s="1"/>
  <c r="X49" i="46"/>
  <c r="AR48" i="37"/>
  <c r="AE48" i="33"/>
  <c r="W49" i="33"/>
  <c r="AF48" i="33"/>
  <c r="AO48" i="33" s="1"/>
  <c r="AG48" i="33"/>
  <c r="AP48" i="33" s="1"/>
  <c r="AR49" i="31"/>
  <c r="Y50" i="26"/>
  <c r="Z50" i="26" s="1"/>
  <c r="X50" i="26"/>
  <c r="W47" i="91"/>
  <c r="AG46" i="91"/>
  <c r="AP46" i="91" s="1"/>
  <c r="AF46" i="91"/>
  <c r="AO46" i="91" s="1"/>
  <c r="AE46" i="91"/>
  <c r="Y49" i="76"/>
  <c r="X49" i="76"/>
  <c r="W50" i="78"/>
  <c r="AG49" i="78"/>
  <c r="AP49" i="78" s="1"/>
  <c r="AF49" i="78"/>
  <c r="AO49" i="78" s="1"/>
  <c r="AE49" i="78"/>
  <c r="AR49" i="43"/>
  <c r="Y49" i="95"/>
  <c r="Z49" i="95" s="1"/>
  <c r="X49" i="95"/>
  <c r="AR50" i="30"/>
  <c r="AI48" i="34"/>
  <c r="AN48" i="34"/>
  <c r="Z47" i="92"/>
  <c r="Y47" i="92"/>
  <c r="X47" i="92"/>
  <c r="AR49" i="39"/>
  <c r="AH50" i="77"/>
  <c r="AQ50" i="77" s="1"/>
  <c r="AR47" i="86"/>
  <c r="AR47" i="75"/>
  <c r="AF47" i="73"/>
  <c r="AO47" i="73" s="1"/>
  <c r="W48" i="73"/>
  <c r="AE47" i="73"/>
  <c r="AG47" i="73"/>
  <c r="AP47" i="73" s="1"/>
  <c r="AH49" i="35"/>
  <c r="AQ49" i="35" s="1"/>
  <c r="AH48" i="75"/>
  <c r="AQ48" i="75" s="1"/>
  <c r="AH50" i="31"/>
  <c r="AQ50" i="31" s="1"/>
  <c r="AR49" i="93"/>
  <c r="Z48" i="96"/>
  <c r="X48" i="96"/>
  <c r="Y48" i="96"/>
  <c r="AI48" i="95"/>
  <c r="AN48" i="95"/>
  <c r="AR49" i="74"/>
  <c r="AR47" i="33"/>
  <c r="AI49" i="84"/>
  <c r="AN49" i="84"/>
  <c r="AI49" i="82"/>
  <c r="AN49" i="82"/>
  <c r="Z49" i="90"/>
  <c r="X49" i="90"/>
  <c r="Y49" i="90"/>
  <c r="AE50" i="94"/>
  <c r="AG50" i="94"/>
  <c r="AP50" i="94" s="1"/>
  <c r="AF50" i="94"/>
  <c r="AO50" i="94" s="1"/>
  <c r="W51" i="94"/>
  <c r="AR49" i="47"/>
  <c r="AR50" i="36"/>
  <c r="AR46" i="87"/>
  <c r="AI48" i="46"/>
  <c r="AN48" i="46"/>
  <c r="AH50" i="74"/>
  <c r="AQ50" i="74" s="1"/>
  <c r="AN47" i="89"/>
  <c r="AI47" i="89"/>
  <c r="Z50" i="27"/>
  <c r="Y50" i="27"/>
  <c r="X50" i="27"/>
  <c r="AI49" i="26"/>
  <c r="AN49" i="26"/>
  <c r="AH51" i="83"/>
  <c r="AQ51" i="83" s="1"/>
  <c r="AE50" i="44"/>
  <c r="W51" i="44"/>
  <c r="AG50" i="44"/>
  <c r="AP50" i="44" s="1"/>
  <c r="AF50" i="44"/>
  <c r="AO50" i="44" s="1"/>
  <c r="AH50" i="43"/>
  <c r="AQ50" i="43" s="1"/>
  <c r="Y49" i="42"/>
  <c r="X49" i="42"/>
  <c r="AN49" i="29"/>
  <c r="AI49" i="29"/>
  <c r="Z48" i="75"/>
  <c r="Z50" i="31"/>
  <c r="W50" i="88"/>
  <c r="AG49" i="88"/>
  <c r="AP49" i="88" s="1"/>
  <c r="AF49" i="88"/>
  <c r="AO49" i="88" s="1"/>
  <c r="AE49" i="88"/>
  <c r="AN48" i="76"/>
  <c r="AI48" i="76"/>
  <c r="AH48" i="86"/>
  <c r="AQ48" i="86" s="1"/>
  <c r="AR48" i="79"/>
  <c r="AI47" i="96"/>
  <c r="AN47" i="96"/>
  <c r="W52" i="25"/>
  <c r="AG51" i="25"/>
  <c r="AP51" i="25" s="1"/>
  <c r="AF51" i="25"/>
  <c r="AO51" i="25" s="1"/>
  <c r="AE51" i="25"/>
  <c r="Z51" i="81"/>
  <c r="Y51" i="81"/>
  <c r="X51" i="81"/>
  <c r="AR50" i="83"/>
  <c r="AR49" i="77"/>
  <c r="AH49" i="79"/>
  <c r="AQ49" i="79" s="1"/>
  <c r="AE50" i="28"/>
  <c r="AF50" i="28"/>
  <c r="AO50" i="28" s="1"/>
  <c r="W51" i="28"/>
  <c r="AG50" i="28"/>
  <c r="AP50" i="28" s="1"/>
  <c r="W52" i="30"/>
  <c r="AG51" i="30"/>
  <c r="AP51" i="30" s="1"/>
  <c r="AF51" i="30"/>
  <c r="AO51" i="30" s="1"/>
  <c r="AE51" i="30"/>
  <c r="Y50" i="84"/>
  <c r="X50" i="84"/>
  <c r="Z50" i="84" s="1"/>
  <c r="W49" i="40"/>
  <c r="AG48" i="40"/>
  <c r="AP48" i="40" s="1"/>
  <c r="AE48" i="40"/>
  <c r="AF48" i="40"/>
  <c r="AO48" i="40" s="1"/>
  <c r="AH47" i="48"/>
  <c r="AQ47" i="48" s="1"/>
  <c r="W48" i="41"/>
  <c r="AG47" i="41"/>
  <c r="AP47" i="41" s="1"/>
  <c r="AF47" i="41"/>
  <c r="AO47" i="41" s="1"/>
  <c r="AE47" i="41"/>
  <c r="AH50" i="47"/>
  <c r="AQ50" i="47" s="1"/>
  <c r="AN47" i="38"/>
  <c r="AI47" i="38"/>
  <c r="W51" i="77"/>
  <c r="AG50" i="77"/>
  <c r="AP50" i="77" s="1"/>
  <c r="AE50" i="77"/>
  <c r="AF50" i="77"/>
  <c r="AO50" i="77" s="1"/>
  <c r="W52" i="83"/>
  <c r="AG51" i="83"/>
  <c r="AP51" i="83" s="1"/>
  <c r="AF51" i="83"/>
  <c r="AO51" i="83" s="1"/>
  <c r="AE51" i="83"/>
  <c r="Y48" i="32"/>
  <c r="X48" i="32"/>
  <c r="Z48" i="32" s="1"/>
  <c r="AF49" i="35"/>
  <c r="AO49" i="35" s="1"/>
  <c r="AE49" i="35"/>
  <c r="AG49" i="35"/>
  <c r="AP49" i="35" s="1"/>
  <c r="W50" i="35"/>
  <c r="Y49" i="34"/>
  <c r="Z49" i="34" s="1"/>
  <c r="X49" i="34"/>
  <c r="AI46" i="92"/>
  <c r="AN46" i="92"/>
  <c r="AR46" i="48"/>
  <c r="AH50" i="39"/>
  <c r="AQ50" i="39" s="1"/>
  <c r="AN50" i="81"/>
  <c r="AI50" i="81"/>
  <c r="AR45" i="91"/>
  <c r="AH51" i="30"/>
  <c r="AQ51" i="30" s="1"/>
  <c r="W49" i="45"/>
  <c r="AG48" i="45"/>
  <c r="AP48" i="45" s="1"/>
  <c r="AF48" i="45"/>
  <c r="AO48" i="45" s="1"/>
  <c r="AE48" i="45"/>
  <c r="AH48" i="33"/>
  <c r="AQ48" i="33" s="1"/>
  <c r="Z48" i="89"/>
  <c r="X48" i="89"/>
  <c r="Y48" i="89"/>
  <c r="AN49" i="27"/>
  <c r="AI49" i="27"/>
  <c r="X50" i="82"/>
  <c r="Y50" i="82"/>
  <c r="AI48" i="90"/>
  <c r="AN48" i="90"/>
  <c r="X48" i="38"/>
  <c r="Y48" i="38"/>
  <c r="W50" i="46" l="1"/>
  <c r="AG49" i="46"/>
  <c r="AP49" i="46" s="1"/>
  <c r="AF49" i="46"/>
  <c r="AO49" i="46" s="1"/>
  <c r="AE49" i="46"/>
  <c r="W51" i="84"/>
  <c r="AG50" i="84"/>
  <c r="AP50" i="84" s="1"/>
  <c r="AE50" i="84"/>
  <c r="AF50" i="84"/>
  <c r="AO50" i="84" s="1"/>
  <c r="W49" i="32"/>
  <c r="AG48" i="32"/>
  <c r="AP48" i="32" s="1"/>
  <c r="AF48" i="32"/>
  <c r="AO48" i="32" s="1"/>
  <c r="AE48" i="32"/>
  <c r="W50" i="95"/>
  <c r="AG49" i="95"/>
  <c r="AP49" i="95" s="1"/>
  <c r="AF49" i="95"/>
  <c r="AO49" i="95" s="1"/>
  <c r="AE49" i="95"/>
  <c r="W50" i="34"/>
  <c r="AG49" i="34"/>
  <c r="AP49" i="34" s="1"/>
  <c r="AF49" i="34"/>
  <c r="AO49" i="34" s="1"/>
  <c r="AE49" i="34"/>
  <c r="W51" i="26"/>
  <c r="AG50" i="26"/>
  <c r="AP50" i="26" s="1"/>
  <c r="AF50" i="26"/>
  <c r="AO50" i="26" s="1"/>
  <c r="AE50" i="26"/>
  <c r="AH50" i="82"/>
  <c r="AQ50" i="82" s="1"/>
  <c r="AI49" i="79"/>
  <c r="AN49" i="79"/>
  <c r="Z50" i="82"/>
  <c r="Y52" i="83"/>
  <c r="X52" i="83"/>
  <c r="AR47" i="96"/>
  <c r="AH48" i="89"/>
  <c r="AQ48" i="89" s="1"/>
  <c r="AH49" i="34"/>
  <c r="AQ49" i="34" s="1"/>
  <c r="AN49" i="88"/>
  <c r="AI49" i="88"/>
  <c r="W49" i="75"/>
  <c r="AG48" i="75"/>
  <c r="AP48" i="75" s="1"/>
  <c r="AF48" i="75"/>
  <c r="AO48" i="75" s="1"/>
  <c r="AE48" i="75"/>
  <c r="W50" i="90"/>
  <c r="AG49" i="90"/>
  <c r="AP49" i="90" s="1"/>
  <c r="AE49" i="90"/>
  <c r="AF49" i="90"/>
  <c r="AO49" i="90" s="1"/>
  <c r="AH48" i="96"/>
  <c r="AQ48" i="96" s="1"/>
  <c r="AH49" i="95"/>
  <c r="AQ49" i="95" s="1"/>
  <c r="AH50" i="26"/>
  <c r="AQ50" i="26" s="1"/>
  <c r="AH49" i="46"/>
  <c r="AQ49" i="46" s="1"/>
  <c r="AN48" i="86"/>
  <c r="AI48" i="86"/>
  <c r="AI51" i="85"/>
  <c r="AN51" i="85"/>
  <c r="AN50" i="43"/>
  <c r="AI50" i="43"/>
  <c r="AH50" i="29"/>
  <c r="AQ50" i="29" s="1"/>
  <c r="AI47" i="87"/>
  <c r="AN47" i="87"/>
  <c r="X52" i="36"/>
  <c r="Y52" i="36"/>
  <c r="Z52" i="36" s="1"/>
  <c r="AI50" i="74"/>
  <c r="AN50" i="74"/>
  <c r="AI47" i="48"/>
  <c r="AN47" i="48"/>
  <c r="Y51" i="93"/>
  <c r="X51" i="93"/>
  <c r="AE48" i="89"/>
  <c r="AF48" i="89"/>
  <c r="AO48" i="89" s="1"/>
  <c r="AG48" i="89"/>
  <c r="AP48" i="89" s="1"/>
  <c r="W49" i="89"/>
  <c r="AI48" i="45"/>
  <c r="AN48" i="45"/>
  <c r="X52" i="30"/>
  <c r="Y52" i="30"/>
  <c r="Z51" i="44"/>
  <c r="Y51" i="44"/>
  <c r="X51" i="44"/>
  <c r="AE50" i="27"/>
  <c r="AF50" i="27"/>
  <c r="AO50" i="27" s="1"/>
  <c r="W51" i="27"/>
  <c r="AG50" i="27"/>
  <c r="AP50" i="27" s="1"/>
  <c r="W48" i="92"/>
  <c r="AG47" i="92"/>
  <c r="AP47" i="92" s="1"/>
  <c r="AF47" i="92"/>
  <c r="AO47" i="92" s="1"/>
  <c r="AE47" i="92"/>
  <c r="AI50" i="47"/>
  <c r="AN50" i="47"/>
  <c r="AH48" i="38"/>
  <c r="AQ48" i="38" s="1"/>
  <c r="AR47" i="89"/>
  <c r="AR49" i="82"/>
  <c r="AI47" i="73"/>
  <c r="AN47" i="73"/>
  <c r="X51" i="39"/>
  <c r="Y51" i="39"/>
  <c r="Z51" i="39" s="1"/>
  <c r="Z48" i="38"/>
  <c r="AR49" i="27"/>
  <c r="Y50" i="35"/>
  <c r="X50" i="35"/>
  <c r="AR47" i="38"/>
  <c r="AI48" i="40"/>
  <c r="AN48" i="40"/>
  <c r="AH49" i="42"/>
  <c r="AQ49" i="42" s="1"/>
  <c r="AI50" i="44"/>
  <c r="AN50" i="44"/>
  <c r="AN50" i="94"/>
  <c r="AI50" i="94"/>
  <c r="Z48" i="73"/>
  <c r="Y48" i="73"/>
  <c r="X48" i="73"/>
  <c r="AR48" i="34"/>
  <c r="Y51" i="43"/>
  <c r="X51" i="43"/>
  <c r="AN50" i="93"/>
  <c r="AI50" i="93"/>
  <c r="AR50" i="81"/>
  <c r="Z51" i="77"/>
  <c r="Y51" i="77"/>
  <c r="X51" i="77"/>
  <c r="AH50" i="84"/>
  <c r="AQ50" i="84" s="1"/>
  <c r="AI50" i="28"/>
  <c r="AN50" i="28"/>
  <c r="AE51" i="81"/>
  <c r="W52" i="81"/>
  <c r="AG51" i="81"/>
  <c r="AP51" i="81" s="1"/>
  <c r="AF51" i="81"/>
  <c r="AO51" i="81" s="1"/>
  <c r="AR49" i="29"/>
  <c r="W49" i="96"/>
  <c r="AG48" i="96"/>
  <c r="AP48" i="96" s="1"/>
  <c r="AF48" i="96"/>
  <c r="AO48" i="96" s="1"/>
  <c r="AE48" i="96"/>
  <c r="X49" i="33"/>
  <c r="Y49" i="33"/>
  <c r="Z49" i="33" s="1"/>
  <c r="AF50" i="29"/>
  <c r="AO50" i="29" s="1"/>
  <c r="AE50" i="29"/>
  <c r="W51" i="29"/>
  <c r="AG50" i="29"/>
  <c r="AP50" i="29" s="1"/>
  <c r="Z50" i="37"/>
  <c r="Y50" i="37"/>
  <c r="X50" i="37"/>
  <c r="Y48" i="41"/>
  <c r="X48" i="41"/>
  <c r="Z50" i="78"/>
  <c r="X50" i="78"/>
  <c r="Y50" i="78"/>
  <c r="X52" i="85"/>
  <c r="Y52" i="85"/>
  <c r="Z49" i="80"/>
  <c r="X49" i="80"/>
  <c r="Y49" i="80"/>
  <c r="Y51" i="74"/>
  <c r="X51" i="74"/>
  <c r="Z49" i="45"/>
  <c r="X49" i="45"/>
  <c r="Y49" i="45"/>
  <c r="AI51" i="30"/>
  <c r="AN51" i="30"/>
  <c r="Y51" i="28"/>
  <c r="X51" i="28"/>
  <c r="AR48" i="76"/>
  <c r="X50" i="88"/>
  <c r="Y50" i="88"/>
  <c r="Z50" i="88" s="1"/>
  <c r="AR49" i="26"/>
  <c r="AR48" i="46"/>
  <c r="AR49" i="84"/>
  <c r="AR48" i="95"/>
  <c r="AH49" i="76"/>
  <c r="AQ49" i="76" s="1"/>
  <c r="AR48" i="42"/>
  <c r="AR47" i="32"/>
  <c r="Z51" i="47"/>
  <c r="Y51" i="47"/>
  <c r="X51" i="47"/>
  <c r="AI51" i="36"/>
  <c r="AN51" i="36"/>
  <c r="X48" i="48"/>
  <c r="Y48" i="48"/>
  <c r="X50" i="79"/>
  <c r="Y50" i="79"/>
  <c r="AH48" i="32"/>
  <c r="AQ48" i="32" s="1"/>
  <c r="AI51" i="25"/>
  <c r="AN51" i="25"/>
  <c r="AN46" i="91"/>
  <c r="AI46" i="91"/>
  <c r="AI48" i="33"/>
  <c r="AN48" i="33"/>
  <c r="AR48" i="90"/>
  <c r="AR46" i="92"/>
  <c r="AI49" i="35"/>
  <c r="AN49" i="35"/>
  <c r="AI51" i="83"/>
  <c r="AN51" i="83"/>
  <c r="AI50" i="77"/>
  <c r="AN50" i="77"/>
  <c r="AN47" i="41"/>
  <c r="AI47" i="41"/>
  <c r="Y49" i="40"/>
  <c r="X49" i="40"/>
  <c r="AH51" i="81"/>
  <c r="AQ51" i="81" s="1"/>
  <c r="Y52" i="25"/>
  <c r="Z52" i="25" s="1"/>
  <c r="X52" i="25"/>
  <c r="W51" i="31"/>
  <c r="AE50" i="31"/>
  <c r="AF50" i="31"/>
  <c r="AO50" i="31" s="1"/>
  <c r="AG50" i="31"/>
  <c r="AP50" i="31" s="1"/>
  <c r="Z49" i="42"/>
  <c r="AH50" i="27"/>
  <c r="AQ50" i="27" s="1"/>
  <c r="X51" i="94"/>
  <c r="Y51" i="94"/>
  <c r="AH49" i="90"/>
  <c r="AQ49" i="90" s="1"/>
  <c r="AH47" i="92"/>
  <c r="AQ47" i="92" s="1"/>
  <c r="AI49" i="78"/>
  <c r="AN49" i="78"/>
  <c r="Z49" i="76"/>
  <c r="Z47" i="91"/>
  <c r="Y47" i="91"/>
  <c r="X47" i="91"/>
  <c r="X49" i="86"/>
  <c r="Y49" i="86"/>
  <c r="AN50" i="39"/>
  <c r="AI50" i="39"/>
  <c r="AN48" i="80"/>
  <c r="AI48" i="80"/>
  <c r="Y48" i="87"/>
  <c r="X48" i="87"/>
  <c r="Z48" i="87" s="1"/>
  <c r="AI49" i="37"/>
  <c r="AN49" i="37"/>
  <c r="AG48" i="87" l="1"/>
  <c r="AP48" i="87" s="1"/>
  <c r="W49" i="87"/>
  <c r="AF48" i="87"/>
  <c r="AO48" i="87" s="1"/>
  <c r="AE48" i="87"/>
  <c r="W53" i="25"/>
  <c r="AG52" i="25"/>
  <c r="AP52" i="25" s="1"/>
  <c r="AF52" i="25"/>
  <c r="AO52" i="25" s="1"/>
  <c r="AE52" i="25"/>
  <c r="W50" i="33"/>
  <c r="AG49" i="33"/>
  <c r="AP49" i="33" s="1"/>
  <c r="AF49" i="33"/>
  <c r="AO49" i="33" s="1"/>
  <c r="AE49" i="33"/>
  <c r="W53" i="36"/>
  <c r="AG52" i="36"/>
  <c r="AP52" i="36" s="1"/>
  <c r="AF52" i="36"/>
  <c r="AO52" i="36" s="1"/>
  <c r="AE52" i="36"/>
  <c r="AE51" i="39"/>
  <c r="AG51" i="39"/>
  <c r="AP51" i="39" s="1"/>
  <c r="AF51" i="39"/>
  <c r="AO51" i="39" s="1"/>
  <c r="W52" i="39"/>
  <c r="AE50" i="88"/>
  <c r="AF50" i="88"/>
  <c r="AO50" i="88" s="1"/>
  <c r="W51" i="88"/>
  <c r="AG50" i="88"/>
  <c r="AP50" i="88" s="1"/>
  <c r="AR49" i="37"/>
  <c r="AR50" i="39"/>
  <c r="AR46" i="91"/>
  <c r="AH51" i="28"/>
  <c r="AQ51" i="28" s="1"/>
  <c r="AH49" i="45"/>
  <c r="AQ49" i="45" s="1"/>
  <c r="AH49" i="80"/>
  <c r="AQ49" i="80" s="1"/>
  <c r="AH50" i="78"/>
  <c r="AQ50" i="78" s="1"/>
  <c r="AH51" i="43"/>
  <c r="AQ51" i="43" s="1"/>
  <c r="AR48" i="40"/>
  <c r="AR50" i="47"/>
  <c r="AR48" i="45"/>
  <c r="AH51" i="93"/>
  <c r="AQ51" i="93" s="1"/>
  <c r="AR50" i="74"/>
  <c r="AN48" i="75"/>
  <c r="AI48" i="75"/>
  <c r="AR49" i="79"/>
  <c r="AI50" i="26"/>
  <c r="AN50" i="26"/>
  <c r="AN49" i="34"/>
  <c r="AI49" i="34"/>
  <c r="Y49" i="32"/>
  <c r="X49" i="32"/>
  <c r="Z49" i="32" s="1"/>
  <c r="AH49" i="40"/>
  <c r="AQ49" i="40" s="1"/>
  <c r="AR50" i="77"/>
  <c r="AH48" i="48"/>
  <c r="AQ48" i="48" s="1"/>
  <c r="W52" i="47"/>
  <c r="AG51" i="47"/>
  <c r="AP51" i="47" s="1"/>
  <c r="AF51" i="47"/>
  <c r="AO51" i="47" s="1"/>
  <c r="AE51" i="47"/>
  <c r="W50" i="45"/>
  <c r="AG49" i="45"/>
  <c r="AP49" i="45" s="1"/>
  <c r="AF49" i="45"/>
  <c r="AO49" i="45" s="1"/>
  <c r="AE49" i="45"/>
  <c r="AF49" i="80"/>
  <c r="AO49" i="80" s="1"/>
  <c r="AE49" i="80"/>
  <c r="AG49" i="80"/>
  <c r="AP49" i="80" s="1"/>
  <c r="W50" i="80"/>
  <c r="W51" i="78"/>
  <c r="AG50" i="78"/>
  <c r="AP50" i="78" s="1"/>
  <c r="AF50" i="78"/>
  <c r="AO50" i="78" s="1"/>
  <c r="AE50" i="78"/>
  <c r="W51" i="37"/>
  <c r="AG50" i="37"/>
  <c r="AP50" i="37" s="1"/>
  <c r="AF50" i="37"/>
  <c r="AO50" i="37" s="1"/>
  <c r="AE50" i="37"/>
  <c r="W52" i="77"/>
  <c r="AG51" i="77"/>
  <c r="AP51" i="77" s="1"/>
  <c r="AF51" i="77"/>
  <c r="AO51" i="77" s="1"/>
  <c r="AE51" i="77"/>
  <c r="W49" i="73"/>
  <c r="AG48" i="73"/>
  <c r="AP48" i="73" s="1"/>
  <c r="AE48" i="73"/>
  <c r="AF48" i="73"/>
  <c r="AO48" i="73" s="1"/>
  <c r="AR47" i="73"/>
  <c r="Y51" i="27"/>
  <c r="X51" i="27"/>
  <c r="W52" i="44"/>
  <c r="AG51" i="44"/>
  <c r="AP51" i="44" s="1"/>
  <c r="AF51" i="44"/>
  <c r="AO51" i="44" s="1"/>
  <c r="AE51" i="44"/>
  <c r="Y49" i="89"/>
  <c r="X49" i="89"/>
  <c r="Z49" i="89" s="1"/>
  <c r="AH52" i="83"/>
  <c r="AQ52" i="83" s="1"/>
  <c r="Z50" i="95"/>
  <c r="X50" i="95"/>
  <c r="Y50" i="95"/>
  <c r="AI49" i="46"/>
  <c r="AN49" i="46"/>
  <c r="AE49" i="76"/>
  <c r="W50" i="76"/>
  <c r="AG49" i="76"/>
  <c r="AP49" i="76" s="1"/>
  <c r="AF49" i="76"/>
  <c r="AO49" i="76" s="1"/>
  <c r="AI50" i="31"/>
  <c r="AN50" i="31"/>
  <c r="Z48" i="48"/>
  <c r="AH50" i="88"/>
  <c r="AQ50" i="88" s="1"/>
  <c r="Z51" i="28"/>
  <c r="AH51" i="74"/>
  <c r="AQ51" i="74" s="1"/>
  <c r="AH48" i="41"/>
  <c r="AQ48" i="41" s="1"/>
  <c r="AH49" i="33"/>
  <c r="AQ49" i="33" s="1"/>
  <c r="X49" i="96"/>
  <c r="Y49" i="96"/>
  <c r="X52" i="81"/>
  <c r="Y52" i="81"/>
  <c r="Z51" i="43"/>
  <c r="AR50" i="94"/>
  <c r="AE48" i="38"/>
  <c r="AF48" i="38"/>
  <c r="AO48" i="38" s="1"/>
  <c r="AG48" i="38"/>
  <c r="AP48" i="38" s="1"/>
  <c r="W49" i="38"/>
  <c r="AN47" i="92"/>
  <c r="AI47" i="92"/>
  <c r="Z51" i="93"/>
  <c r="AH52" i="36"/>
  <c r="AQ52" i="36" s="1"/>
  <c r="AR51" i="85"/>
  <c r="AI49" i="90"/>
  <c r="AN49" i="90"/>
  <c r="AH49" i="86"/>
  <c r="AQ49" i="86" s="1"/>
  <c r="Y51" i="31"/>
  <c r="Z51" i="31" s="1"/>
  <c r="X51" i="31"/>
  <c r="Z49" i="40"/>
  <c r="AR51" i="83"/>
  <c r="AR51" i="25"/>
  <c r="AH52" i="85"/>
  <c r="AQ52" i="85" s="1"/>
  <c r="Z51" i="29"/>
  <c r="X51" i="29"/>
  <c r="Y51" i="29"/>
  <c r="AI51" i="81"/>
  <c r="AN51" i="81"/>
  <c r="AH50" i="35"/>
  <c r="AQ50" i="35" s="1"/>
  <c r="AH52" i="30"/>
  <c r="AQ52" i="30" s="1"/>
  <c r="AR48" i="86"/>
  <c r="Z52" i="83"/>
  <c r="Z51" i="26"/>
  <c r="Y51" i="26"/>
  <c r="X51" i="26"/>
  <c r="Z50" i="34"/>
  <c r="X50" i="34"/>
  <c r="Y50" i="34"/>
  <c r="AI48" i="32"/>
  <c r="AN48" i="32"/>
  <c r="AI50" i="84"/>
  <c r="AN50" i="84"/>
  <c r="AF47" i="91"/>
  <c r="AO47" i="91" s="1"/>
  <c r="AE47" i="91"/>
  <c r="W48" i="91"/>
  <c r="AG47" i="91"/>
  <c r="AP47" i="91" s="1"/>
  <c r="AR48" i="80"/>
  <c r="Z49" i="86"/>
  <c r="AR49" i="78"/>
  <c r="AH51" i="94"/>
  <c r="AQ51" i="94" s="1"/>
  <c r="AR47" i="41"/>
  <c r="AH50" i="79"/>
  <c r="AQ50" i="79" s="1"/>
  <c r="AR51" i="36"/>
  <c r="AR51" i="30"/>
  <c r="Z51" i="74"/>
  <c r="Z52" i="85"/>
  <c r="Z48" i="41"/>
  <c r="AN48" i="96"/>
  <c r="AI48" i="96"/>
  <c r="AR50" i="93"/>
  <c r="AH51" i="39"/>
  <c r="AQ51" i="39" s="1"/>
  <c r="AI50" i="27"/>
  <c r="AN50" i="27"/>
  <c r="Z52" i="30"/>
  <c r="AR47" i="48"/>
  <c r="Z50" i="90"/>
  <c r="X50" i="90"/>
  <c r="Y50" i="90"/>
  <c r="X49" i="75"/>
  <c r="Y49" i="75"/>
  <c r="W51" i="82"/>
  <c r="AG50" i="82"/>
  <c r="AP50" i="82" s="1"/>
  <c r="AF50" i="82"/>
  <c r="AO50" i="82" s="1"/>
  <c r="AE50" i="82"/>
  <c r="AI49" i="95"/>
  <c r="AN49" i="95"/>
  <c r="Z50" i="46"/>
  <c r="X50" i="46"/>
  <c r="Y50" i="46"/>
  <c r="AH48" i="87"/>
  <c r="AQ48" i="87" s="1"/>
  <c r="AH47" i="91"/>
  <c r="AQ47" i="91" s="1"/>
  <c r="Z51" i="94"/>
  <c r="W50" i="42"/>
  <c r="AG49" i="42"/>
  <c r="AP49" i="42" s="1"/>
  <c r="AF49" i="42"/>
  <c r="AO49" i="42" s="1"/>
  <c r="AE49" i="42"/>
  <c r="AH52" i="25"/>
  <c r="AQ52" i="25" s="1"/>
  <c r="AR49" i="35"/>
  <c r="AR48" i="33"/>
  <c r="Z50" i="79"/>
  <c r="AH51" i="47"/>
  <c r="AQ51" i="47" s="1"/>
  <c r="AH50" i="37"/>
  <c r="AQ50" i="37" s="1"/>
  <c r="AI50" i="29"/>
  <c r="AN50" i="29"/>
  <c r="AR50" i="28"/>
  <c r="AH51" i="77"/>
  <c r="AQ51" i="77" s="1"/>
  <c r="AH48" i="73"/>
  <c r="AQ48" i="73" s="1"/>
  <c r="AR50" i="44"/>
  <c r="Z50" i="35"/>
  <c r="X48" i="92"/>
  <c r="Y48" i="92"/>
  <c r="AH51" i="44"/>
  <c r="AQ51" i="44" s="1"/>
  <c r="AI48" i="89"/>
  <c r="AN48" i="89"/>
  <c r="AR47" i="87"/>
  <c r="AR50" i="43"/>
  <c r="AR49" i="88"/>
  <c r="Z51" i="84"/>
  <c r="Y51" i="84"/>
  <c r="X51" i="84"/>
  <c r="W50" i="32" l="1"/>
  <c r="AG49" i="32"/>
  <c r="AP49" i="32" s="1"/>
  <c r="AF49" i="32"/>
  <c r="AO49" i="32" s="1"/>
  <c r="AE49" i="32"/>
  <c r="W52" i="31"/>
  <c r="AG51" i="31"/>
  <c r="AP51" i="31" s="1"/>
  <c r="AF51" i="31"/>
  <c r="AO51" i="31" s="1"/>
  <c r="AE51" i="31"/>
  <c r="W50" i="89"/>
  <c r="AG49" i="89"/>
  <c r="AP49" i="89" s="1"/>
  <c r="AF49" i="89"/>
  <c r="AO49" i="89" s="1"/>
  <c r="AE49" i="89"/>
  <c r="AN50" i="82"/>
  <c r="AI50" i="82"/>
  <c r="Z50" i="80"/>
  <c r="Y50" i="80"/>
  <c r="X50" i="80"/>
  <c r="AR49" i="34"/>
  <c r="AN49" i="42"/>
  <c r="AI49" i="42"/>
  <c r="X51" i="82"/>
  <c r="Y51" i="82"/>
  <c r="W51" i="90"/>
  <c r="AG50" i="90"/>
  <c r="AP50" i="90" s="1"/>
  <c r="AF50" i="90"/>
  <c r="AO50" i="90" s="1"/>
  <c r="AE50" i="90"/>
  <c r="AE49" i="86"/>
  <c r="W50" i="86"/>
  <c r="AF49" i="86"/>
  <c r="AO49" i="86" s="1"/>
  <c r="AG49" i="86"/>
  <c r="AP49" i="86" s="1"/>
  <c r="AI47" i="91"/>
  <c r="AN47" i="91"/>
  <c r="W53" i="83"/>
  <c r="AG52" i="83"/>
  <c r="AP52" i="83" s="1"/>
  <c r="AF52" i="83"/>
  <c r="AO52" i="83" s="1"/>
  <c r="AE52" i="83"/>
  <c r="X49" i="38"/>
  <c r="Y49" i="38"/>
  <c r="Z49" i="38" s="1"/>
  <c r="AH49" i="96"/>
  <c r="AQ49" i="96" s="1"/>
  <c r="AI49" i="76"/>
  <c r="AN49" i="76"/>
  <c r="AN51" i="77"/>
  <c r="AI51" i="77"/>
  <c r="Y52" i="39"/>
  <c r="X52" i="39"/>
  <c r="Y53" i="25"/>
  <c r="X53" i="25"/>
  <c r="AH49" i="75"/>
  <c r="AQ49" i="75" s="1"/>
  <c r="AR49" i="46"/>
  <c r="X51" i="37"/>
  <c r="Y51" i="37"/>
  <c r="W52" i="84"/>
  <c r="AG51" i="84"/>
  <c r="AP51" i="84" s="1"/>
  <c r="AF51" i="84"/>
  <c r="AO51" i="84" s="1"/>
  <c r="AE51" i="84"/>
  <c r="AR48" i="89"/>
  <c r="W51" i="79"/>
  <c r="AG50" i="79"/>
  <c r="AP50" i="79" s="1"/>
  <c r="AF50" i="79"/>
  <c r="AO50" i="79" s="1"/>
  <c r="AE50" i="79"/>
  <c r="AR49" i="95"/>
  <c r="AR48" i="96"/>
  <c r="AH50" i="34"/>
  <c r="AQ50" i="34" s="1"/>
  <c r="AR49" i="90"/>
  <c r="AF51" i="43"/>
  <c r="AO51" i="43" s="1"/>
  <c r="AE51" i="43"/>
  <c r="W52" i="43"/>
  <c r="AG51" i="43"/>
  <c r="AP51" i="43" s="1"/>
  <c r="Z49" i="96"/>
  <c r="AR50" i="31"/>
  <c r="AH51" i="27"/>
  <c r="AQ51" i="27" s="1"/>
  <c r="AN48" i="73"/>
  <c r="AI48" i="73"/>
  <c r="X51" i="78"/>
  <c r="Y51" i="78"/>
  <c r="Z51" i="78" s="1"/>
  <c r="AN49" i="45"/>
  <c r="AI49" i="45"/>
  <c r="AN51" i="47"/>
  <c r="AI51" i="47"/>
  <c r="Y53" i="36"/>
  <c r="X53" i="36"/>
  <c r="X50" i="33"/>
  <c r="Y50" i="33"/>
  <c r="AI48" i="87"/>
  <c r="AN48" i="87"/>
  <c r="AH48" i="92"/>
  <c r="AQ48" i="92" s="1"/>
  <c r="AI51" i="44"/>
  <c r="AN51" i="44"/>
  <c r="AH51" i="84"/>
  <c r="AQ51" i="84" s="1"/>
  <c r="Z48" i="92"/>
  <c r="X50" i="42"/>
  <c r="Y50" i="42"/>
  <c r="Z49" i="75"/>
  <c r="W53" i="30"/>
  <c r="AG52" i="30"/>
  <c r="AP52" i="30" s="1"/>
  <c r="AF52" i="30"/>
  <c r="AO52" i="30" s="1"/>
  <c r="AE52" i="30"/>
  <c r="AE48" i="41"/>
  <c r="AF48" i="41"/>
  <c r="AO48" i="41" s="1"/>
  <c r="W49" i="41"/>
  <c r="AG48" i="41"/>
  <c r="AP48" i="41" s="1"/>
  <c r="AR50" i="84"/>
  <c r="AH51" i="26"/>
  <c r="AQ51" i="26" s="1"/>
  <c r="W50" i="40"/>
  <c r="AG49" i="40"/>
  <c r="AP49" i="40" s="1"/>
  <c r="AF49" i="40"/>
  <c r="AO49" i="40" s="1"/>
  <c r="AE49" i="40"/>
  <c r="AF51" i="93"/>
  <c r="AO51" i="93" s="1"/>
  <c r="AE51" i="93"/>
  <c r="W52" i="93"/>
  <c r="AG51" i="93"/>
  <c r="AP51" i="93" s="1"/>
  <c r="AH52" i="81"/>
  <c r="AQ52" i="81" s="1"/>
  <c r="Z51" i="27"/>
  <c r="Y52" i="77"/>
  <c r="Z52" i="77" s="1"/>
  <c r="X52" i="77"/>
  <c r="AN51" i="39"/>
  <c r="AI51" i="39"/>
  <c r="AN49" i="33"/>
  <c r="AI49" i="33"/>
  <c r="AN52" i="25"/>
  <c r="AI52" i="25"/>
  <c r="Z49" i="87"/>
  <c r="Y49" i="87"/>
  <c r="X49" i="87"/>
  <c r="AR50" i="29"/>
  <c r="AE50" i="34"/>
  <c r="AF50" i="34"/>
  <c r="AO50" i="34" s="1"/>
  <c r="W51" i="34"/>
  <c r="AG50" i="34"/>
  <c r="AP50" i="34" s="1"/>
  <c r="AR51" i="81"/>
  <c r="W51" i="35"/>
  <c r="AG50" i="35"/>
  <c r="AP50" i="35" s="1"/>
  <c r="AF50" i="35"/>
  <c r="AO50" i="35" s="1"/>
  <c r="AE50" i="35"/>
  <c r="AE51" i="94"/>
  <c r="W52" i="94"/>
  <c r="AF51" i="94"/>
  <c r="AO51" i="94" s="1"/>
  <c r="AG51" i="94"/>
  <c r="AP51" i="94" s="1"/>
  <c r="AH50" i="46"/>
  <c r="AQ50" i="46" s="1"/>
  <c r="AF52" i="85"/>
  <c r="AO52" i="85" s="1"/>
  <c r="W53" i="85"/>
  <c r="AG52" i="85"/>
  <c r="AP52" i="85" s="1"/>
  <c r="AE52" i="85"/>
  <c r="X48" i="91"/>
  <c r="Y48" i="91"/>
  <c r="AH51" i="29"/>
  <c r="AQ51" i="29" s="1"/>
  <c r="AH51" i="31"/>
  <c r="AQ51" i="31" s="1"/>
  <c r="AR47" i="92"/>
  <c r="AI48" i="38"/>
  <c r="AN48" i="38"/>
  <c r="Z52" i="81"/>
  <c r="Y50" i="76"/>
  <c r="X50" i="76"/>
  <c r="AH50" i="95"/>
  <c r="AQ50" i="95" s="1"/>
  <c r="Y49" i="73"/>
  <c r="X49" i="73"/>
  <c r="AN50" i="78"/>
  <c r="AI50" i="78"/>
  <c r="Z52" i="47"/>
  <c r="X52" i="47"/>
  <c r="Y52" i="47"/>
  <c r="AN50" i="88"/>
  <c r="AI50" i="88"/>
  <c r="AI52" i="36"/>
  <c r="AN52" i="36"/>
  <c r="AR48" i="75"/>
  <c r="Y51" i="88"/>
  <c r="Z51" i="88" s="1"/>
  <c r="X51" i="88"/>
  <c r="W51" i="46"/>
  <c r="AG50" i="46"/>
  <c r="AP50" i="46" s="1"/>
  <c r="AF50" i="46"/>
  <c r="AO50" i="46" s="1"/>
  <c r="AE50" i="46"/>
  <c r="AH50" i="90"/>
  <c r="AQ50" i="90" s="1"/>
  <c r="AR50" i="27"/>
  <c r="W52" i="74"/>
  <c r="AG51" i="74"/>
  <c r="AP51" i="74" s="1"/>
  <c r="AF51" i="74"/>
  <c r="AO51" i="74" s="1"/>
  <c r="AE51" i="74"/>
  <c r="AR48" i="32"/>
  <c r="W52" i="26"/>
  <c r="AG51" i="26"/>
  <c r="AP51" i="26" s="1"/>
  <c r="AF51" i="26"/>
  <c r="AO51" i="26" s="1"/>
  <c r="AE51" i="26"/>
  <c r="W52" i="29"/>
  <c r="AG51" i="29"/>
  <c r="AP51" i="29" s="1"/>
  <c r="AE51" i="29"/>
  <c r="AF51" i="29"/>
  <c r="AO51" i="29" s="1"/>
  <c r="W52" i="28"/>
  <c r="AG51" i="28"/>
  <c r="AP51" i="28" s="1"/>
  <c r="AF51" i="28"/>
  <c r="AO51" i="28" s="1"/>
  <c r="AE51" i="28"/>
  <c r="W49" i="48"/>
  <c r="AG48" i="48"/>
  <c r="AP48" i="48" s="1"/>
  <c r="AF48" i="48"/>
  <c r="AO48" i="48" s="1"/>
  <c r="AE48" i="48"/>
  <c r="W51" i="95"/>
  <c r="AG50" i="95"/>
  <c r="AP50" i="95" s="1"/>
  <c r="AF50" i="95"/>
  <c r="AO50" i="95" s="1"/>
  <c r="AE50" i="95"/>
  <c r="AH49" i="89"/>
  <c r="AQ49" i="89" s="1"/>
  <c r="Y52" i="44"/>
  <c r="X52" i="44"/>
  <c r="Z52" i="44" s="1"/>
  <c r="AN50" i="37"/>
  <c r="AI50" i="37"/>
  <c r="AI49" i="80"/>
  <c r="AN49" i="80"/>
  <c r="X50" i="45"/>
  <c r="Z50" i="45" s="1"/>
  <c r="Y50" i="45"/>
  <c r="AH49" i="32"/>
  <c r="AQ49" i="32" s="1"/>
  <c r="AR50" i="26"/>
  <c r="AE52" i="77" l="1"/>
  <c r="W53" i="77"/>
  <c r="AG52" i="77"/>
  <c r="AP52" i="77" s="1"/>
  <c r="AF52" i="77"/>
  <c r="AO52" i="77" s="1"/>
  <c r="AE51" i="78"/>
  <c r="W52" i="78"/>
  <c r="AG51" i="78"/>
  <c r="AP51" i="78" s="1"/>
  <c r="AF51" i="78"/>
  <c r="AO51" i="78" s="1"/>
  <c r="W52" i="88"/>
  <c r="AG51" i="88"/>
  <c r="AP51" i="88" s="1"/>
  <c r="AF51" i="88"/>
  <c r="AO51" i="88" s="1"/>
  <c r="AE51" i="88"/>
  <c r="W53" i="44"/>
  <c r="AG52" i="44"/>
  <c r="AP52" i="44" s="1"/>
  <c r="AF52" i="44"/>
  <c r="AO52" i="44" s="1"/>
  <c r="AE52" i="44"/>
  <c r="AF50" i="45"/>
  <c r="AO50" i="45" s="1"/>
  <c r="AE50" i="45"/>
  <c r="W51" i="45"/>
  <c r="AG50" i="45"/>
  <c r="AP50" i="45" s="1"/>
  <c r="W50" i="38"/>
  <c r="AG49" i="38"/>
  <c r="AP49" i="38" s="1"/>
  <c r="AF49" i="38"/>
  <c r="AO49" i="38" s="1"/>
  <c r="AE49" i="38"/>
  <c r="AF52" i="81"/>
  <c r="AO52" i="81" s="1"/>
  <c r="W53" i="81"/>
  <c r="AG52" i="81"/>
  <c r="AP52" i="81" s="1"/>
  <c r="AE52" i="81"/>
  <c r="Y52" i="94"/>
  <c r="X52" i="94"/>
  <c r="Z52" i="94" s="1"/>
  <c r="AR51" i="39"/>
  <c r="Z52" i="93"/>
  <c r="X52" i="93"/>
  <c r="Y52" i="93"/>
  <c r="AE48" i="92"/>
  <c r="AF48" i="92"/>
  <c r="AO48" i="92" s="1"/>
  <c r="W49" i="92"/>
  <c r="AG48" i="92"/>
  <c r="AP48" i="92" s="1"/>
  <c r="AH53" i="36"/>
  <c r="AQ53" i="36" s="1"/>
  <c r="AR49" i="42"/>
  <c r="W51" i="80"/>
  <c r="AG50" i="80"/>
  <c r="AP50" i="80" s="1"/>
  <c r="AF50" i="80"/>
  <c r="AO50" i="80" s="1"/>
  <c r="AE50" i="80"/>
  <c r="X50" i="89"/>
  <c r="Y50" i="89"/>
  <c r="Y52" i="31"/>
  <c r="Z52" i="31" s="1"/>
  <c r="X52" i="31"/>
  <c r="AR50" i="88"/>
  <c r="AH51" i="37"/>
  <c r="AQ51" i="37" s="1"/>
  <c r="AH52" i="39"/>
  <c r="AQ52" i="39" s="1"/>
  <c r="Y50" i="86"/>
  <c r="X50" i="86"/>
  <c r="AR50" i="82"/>
  <c r="AI48" i="48"/>
  <c r="AN48" i="48"/>
  <c r="AR48" i="38"/>
  <c r="AI50" i="34"/>
  <c r="AN50" i="34"/>
  <c r="AR52" i="25"/>
  <c r="AH52" i="77"/>
  <c r="AQ52" i="77" s="1"/>
  <c r="AI51" i="93"/>
  <c r="AN51" i="93"/>
  <c r="X50" i="40"/>
  <c r="Z50" i="40" s="1"/>
  <c r="Y50" i="40"/>
  <c r="AI48" i="41"/>
  <c r="AN48" i="41"/>
  <c r="AF49" i="75"/>
  <c r="AO49" i="75" s="1"/>
  <c r="AE49" i="75"/>
  <c r="W50" i="75"/>
  <c r="AG49" i="75"/>
  <c r="AP49" i="75" s="1"/>
  <c r="AR48" i="87"/>
  <c r="Z53" i="36"/>
  <c r="AH51" i="78"/>
  <c r="AQ51" i="78" s="1"/>
  <c r="AN51" i="84"/>
  <c r="AI51" i="84"/>
  <c r="Z51" i="37"/>
  <c r="AH49" i="38"/>
  <c r="AQ49" i="38" s="1"/>
  <c r="Z53" i="83"/>
  <c r="Y53" i="83"/>
  <c r="X53" i="83"/>
  <c r="AI49" i="86"/>
  <c r="AN49" i="86"/>
  <c r="X51" i="90"/>
  <c r="Z51" i="90" s="1"/>
  <c r="Y51" i="90"/>
  <c r="AN49" i="32"/>
  <c r="AI49" i="32"/>
  <c r="AI51" i="28"/>
  <c r="AN51" i="28"/>
  <c r="AH49" i="73"/>
  <c r="AQ49" i="73" s="1"/>
  <c r="AI51" i="94"/>
  <c r="AN51" i="94"/>
  <c r="Z51" i="35"/>
  <c r="Y51" i="35"/>
  <c r="X51" i="35"/>
  <c r="W50" i="87"/>
  <c r="AG49" i="87"/>
  <c r="AP49" i="87" s="1"/>
  <c r="AF49" i="87"/>
  <c r="AO49" i="87" s="1"/>
  <c r="AE49" i="87"/>
  <c r="Y53" i="30"/>
  <c r="X53" i="30"/>
  <c r="AF49" i="96"/>
  <c r="AO49" i="96" s="1"/>
  <c r="AE49" i="96"/>
  <c r="W50" i="96"/>
  <c r="AG49" i="96"/>
  <c r="AP49" i="96" s="1"/>
  <c r="AN50" i="79"/>
  <c r="AI50" i="79"/>
  <c r="Z52" i="29"/>
  <c r="Y52" i="29"/>
  <c r="X52" i="29"/>
  <c r="Y52" i="26"/>
  <c r="X52" i="26"/>
  <c r="AH52" i="47"/>
  <c r="AQ52" i="47" s="1"/>
  <c r="Z49" i="73"/>
  <c r="AH50" i="76"/>
  <c r="AQ50" i="76" s="1"/>
  <c r="Z53" i="85"/>
  <c r="X53" i="85"/>
  <c r="Y53" i="85"/>
  <c r="AR51" i="47"/>
  <c r="Y52" i="43"/>
  <c r="Z52" i="43" s="1"/>
  <c r="X52" i="43"/>
  <c r="Z52" i="39"/>
  <c r="AI49" i="89"/>
  <c r="AN49" i="89"/>
  <c r="AN51" i="31"/>
  <c r="AI51" i="31"/>
  <c r="AN51" i="26"/>
  <c r="AI51" i="26"/>
  <c r="AN51" i="74"/>
  <c r="AI51" i="74"/>
  <c r="AH50" i="45"/>
  <c r="AQ50" i="45" s="1"/>
  <c r="AH52" i="44"/>
  <c r="AQ52" i="44" s="1"/>
  <c r="X51" i="95"/>
  <c r="Y51" i="95"/>
  <c r="Z51" i="95" s="1"/>
  <c r="AI51" i="29"/>
  <c r="AN51" i="29"/>
  <c r="AN50" i="46"/>
  <c r="AI50" i="46"/>
  <c r="AN52" i="85"/>
  <c r="AI52" i="85"/>
  <c r="AR49" i="76"/>
  <c r="AR49" i="80"/>
  <c r="AN50" i="95"/>
  <c r="AI50" i="95"/>
  <c r="Z52" i="28"/>
  <c r="Y52" i="28"/>
  <c r="X52" i="28"/>
  <c r="Y52" i="74"/>
  <c r="X52" i="74"/>
  <c r="Z51" i="46"/>
  <c r="Y51" i="46"/>
  <c r="X51" i="46"/>
  <c r="AE52" i="47"/>
  <c r="W53" i="47"/>
  <c r="AG52" i="47"/>
  <c r="AP52" i="47" s="1"/>
  <c r="AF52" i="47"/>
  <c r="AO52" i="47" s="1"/>
  <c r="AH48" i="91"/>
  <c r="AQ48" i="91" s="1"/>
  <c r="AN50" i="35"/>
  <c r="AI50" i="35"/>
  <c r="AR49" i="33"/>
  <c r="AN52" i="30"/>
  <c r="AI52" i="30"/>
  <c r="AH50" i="42"/>
  <c r="AQ50" i="42" s="1"/>
  <c r="AH50" i="33"/>
  <c r="AQ50" i="33" s="1"/>
  <c r="AR48" i="73"/>
  <c r="Z51" i="79"/>
  <c r="X51" i="79"/>
  <c r="Y51" i="79"/>
  <c r="AH53" i="25"/>
  <c r="AQ53" i="25" s="1"/>
  <c r="AR51" i="77"/>
  <c r="AR47" i="91"/>
  <c r="AH51" i="82"/>
  <c r="AQ51" i="82" s="1"/>
  <c r="AH50" i="80"/>
  <c r="AQ50" i="80" s="1"/>
  <c r="AR51" i="44"/>
  <c r="AR50" i="37"/>
  <c r="X49" i="48"/>
  <c r="Y49" i="48"/>
  <c r="Z49" i="48" s="1"/>
  <c r="AH51" i="88"/>
  <c r="AQ51" i="88" s="1"/>
  <c r="AR52" i="36"/>
  <c r="AR50" i="78"/>
  <c r="Z50" i="76"/>
  <c r="Z48" i="91"/>
  <c r="Y51" i="34"/>
  <c r="Z51" i="34" s="1"/>
  <c r="X51" i="34"/>
  <c r="AH49" i="87"/>
  <c r="AQ49" i="87" s="1"/>
  <c r="W52" i="27"/>
  <c r="AG51" i="27"/>
  <c r="AP51" i="27" s="1"/>
  <c r="AF51" i="27"/>
  <c r="AO51" i="27" s="1"/>
  <c r="AE51" i="27"/>
  <c r="AN49" i="40"/>
  <c r="AI49" i="40"/>
  <c r="Z49" i="41"/>
  <c r="X49" i="41"/>
  <c r="Y49" i="41"/>
  <c r="Z50" i="42"/>
  <c r="Z50" i="33"/>
  <c r="AR49" i="45"/>
  <c r="AI51" i="43"/>
  <c r="AN51" i="43"/>
  <c r="X52" i="84"/>
  <c r="Y52" i="84"/>
  <c r="Z53" i="25"/>
  <c r="AN52" i="83"/>
  <c r="AI52" i="83"/>
  <c r="AN50" i="90"/>
  <c r="AI50" i="90"/>
  <c r="Z51" i="82"/>
  <c r="Z50" i="32"/>
  <c r="X50" i="32"/>
  <c r="Y50" i="32"/>
  <c r="W53" i="43" l="1"/>
  <c r="AG52" i="43"/>
  <c r="AP52" i="43" s="1"/>
  <c r="AE52" i="43"/>
  <c r="AF52" i="43"/>
  <c r="AO52" i="43" s="1"/>
  <c r="AF51" i="90"/>
  <c r="AO51" i="90" s="1"/>
  <c r="AE51" i="90"/>
  <c r="W52" i="90"/>
  <c r="AG51" i="90"/>
  <c r="AP51" i="90" s="1"/>
  <c r="W53" i="94"/>
  <c r="AG52" i="94"/>
  <c r="AP52" i="94" s="1"/>
  <c r="AF52" i="94"/>
  <c r="AO52" i="94" s="1"/>
  <c r="AE52" i="94"/>
  <c r="AF50" i="40"/>
  <c r="AO50" i="40" s="1"/>
  <c r="AE50" i="40"/>
  <c r="W51" i="40"/>
  <c r="AG50" i="40"/>
  <c r="AP50" i="40" s="1"/>
  <c r="W52" i="34"/>
  <c r="AG51" i="34"/>
  <c r="AP51" i="34" s="1"/>
  <c r="AE51" i="34"/>
  <c r="AF51" i="34"/>
  <c r="AO51" i="34" s="1"/>
  <c r="AE51" i="95"/>
  <c r="W52" i="95"/>
  <c r="AG51" i="95"/>
  <c r="AP51" i="95" s="1"/>
  <c r="AF51" i="95"/>
  <c r="AO51" i="95" s="1"/>
  <c r="AF52" i="31"/>
  <c r="AO52" i="31" s="1"/>
  <c r="AE52" i="31"/>
  <c r="W53" i="31"/>
  <c r="AG52" i="31"/>
  <c r="AP52" i="31" s="1"/>
  <c r="W50" i="48"/>
  <c r="AG49" i="48"/>
  <c r="AP49" i="48" s="1"/>
  <c r="AE49" i="48"/>
  <c r="AF49" i="48"/>
  <c r="AO49" i="48" s="1"/>
  <c r="AR52" i="30"/>
  <c r="W53" i="28"/>
  <c r="AG52" i="28"/>
  <c r="AP52" i="28" s="1"/>
  <c r="AF52" i="28"/>
  <c r="AO52" i="28" s="1"/>
  <c r="AE52" i="28"/>
  <c r="AR51" i="29"/>
  <c r="AR51" i="31"/>
  <c r="AF49" i="73"/>
  <c r="AO49" i="73" s="1"/>
  <c r="AE49" i="73"/>
  <c r="AG49" i="73"/>
  <c r="AP49" i="73" s="1"/>
  <c r="W50" i="73"/>
  <c r="AH52" i="26"/>
  <c r="AQ52" i="26" s="1"/>
  <c r="AE53" i="83"/>
  <c r="AF53" i="83"/>
  <c r="AO53" i="83" s="1"/>
  <c r="AG53" i="83"/>
  <c r="AP53" i="83" s="1"/>
  <c r="W54" i="83"/>
  <c r="AF50" i="42"/>
  <c r="AO50" i="42" s="1"/>
  <c r="AE50" i="42"/>
  <c r="W51" i="42"/>
  <c r="AG50" i="42"/>
  <c r="AP50" i="42" s="1"/>
  <c r="AE50" i="32"/>
  <c r="W51" i="32"/>
  <c r="AG50" i="32"/>
  <c r="AP50" i="32" s="1"/>
  <c r="AF50" i="32"/>
  <c r="AO50" i="32" s="1"/>
  <c r="AE53" i="25"/>
  <c r="W54" i="25"/>
  <c r="AF53" i="25"/>
  <c r="AO53" i="25" s="1"/>
  <c r="AG53" i="25"/>
  <c r="AP53" i="25" s="1"/>
  <c r="W50" i="41"/>
  <c r="AG49" i="41"/>
  <c r="AP49" i="41" s="1"/>
  <c r="AF49" i="41"/>
  <c r="AO49" i="41" s="1"/>
  <c r="AE49" i="41"/>
  <c r="Y52" i="27"/>
  <c r="X52" i="27"/>
  <c r="Z52" i="27" s="1"/>
  <c r="AF51" i="82"/>
  <c r="AO51" i="82" s="1"/>
  <c r="AE51" i="82"/>
  <c r="W52" i="82"/>
  <c r="AG51" i="82"/>
  <c r="AP51" i="82" s="1"/>
  <c r="AR49" i="40"/>
  <c r="AH51" i="34"/>
  <c r="AQ51" i="34" s="1"/>
  <c r="AF51" i="79"/>
  <c r="AO51" i="79" s="1"/>
  <c r="AE51" i="79"/>
  <c r="W52" i="79"/>
  <c r="AG51" i="79"/>
  <c r="AP51" i="79" s="1"/>
  <c r="AH52" i="43"/>
  <c r="AQ52" i="43" s="1"/>
  <c r="AH53" i="85"/>
  <c r="AQ53" i="85" s="1"/>
  <c r="W53" i="29"/>
  <c r="AG52" i="29"/>
  <c r="AP52" i="29" s="1"/>
  <c r="AF52" i="29"/>
  <c r="AO52" i="29" s="1"/>
  <c r="AE52" i="29"/>
  <c r="AI49" i="96"/>
  <c r="AN49" i="96"/>
  <c r="AE51" i="35"/>
  <c r="AG51" i="35"/>
  <c r="AP51" i="35" s="1"/>
  <c r="AF51" i="35"/>
  <c r="AO51" i="35" s="1"/>
  <c r="W52" i="35"/>
  <c r="AR48" i="41"/>
  <c r="AR48" i="48"/>
  <c r="AH52" i="31"/>
  <c r="AQ52" i="31" s="1"/>
  <c r="AI50" i="80"/>
  <c r="AN50" i="80"/>
  <c r="AH52" i="93"/>
  <c r="AQ52" i="93" s="1"/>
  <c r="AI49" i="38"/>
  <c r="AN49" i="38"/>
  <c r="Y51" i="45"/>
  <c r="X51" i="45"/>
  <c r="Z52" i="88"/>
  <c r="Y52" i="88"/>
  <c r="X52" i="88"/>
  <c r="AI51" i="78"/>
  <c r="AN51" i="78"/>
  <c r="AH52" i="84"/>
  <c r="AQ52" i="84" s="1"/>
  <c r="AE51" i="46"/>
  <c r="W52" i="46"/>
  <c r="AG51" i="46"/>
  <c r="AP51" i="46" s="1"/>
  <c r="AF51" i="46"/>
  <c r="AO51" i="46" s="1"/>
  <c r="AE53" i="85"/>
  <c r="AF53" i="85"/>
  <c r="AO53" i="85" s="1"/>
  <c r="W54" i="85"/>
  <c r="AG53" i="85"/>
  <c r="AP53" i="85" s="1"/>
  <c r="AH53" i="30"/>
  <c r="AQ53" i="30" s="1"/>
  <c r="AR51" i="94"/>
  <c r="AR50" i="34"/>
  <c r="AN50" i="45"/>
  <c r="AI50" i="45"/>
  <c r="AR52" i="83"/>
  <c r="W49" i="91"/>
  <c r="AG48" i="91"/>
  <c r="AP48" i="91" s="1"/>
  <c r="AE48" i="91"/>
  <c r="AF48" i="91"/>
  <c r="AO48" i="91" s="1"/>
  <c r="AH49" i="48"/>
  <c r="AQ49" i="48" s="1"/>
  <c r="AH51" i="95"/>
  <c r="AQ51" i="95" s="1"/>
  <c r="AR51" i="74"/>
  <c r="Z52" i="26"/>
  <c r="X50" i="87"/>
  <c r="Y50" i="87"/>
  <c r="AR51" i="28"/>
  <c r="W54" i="36"/>
  <c r="AG53" i="36"/>
  <c r="AP53" i="36" s="1"/>
  <c r="AF53" i="36"/>
  <c r="AO53" i="36" s="1"/>
  <c r="AE53" i="36"/>
  <c r="AN49" i="75"/>
  <c r="AI49" i="75"/>
  <c r="AH50" i="86"/>
  <c r="AQ50" i="86" s="1"/>
  <c r="Y51" i="80"/>
  <c r="X51" i="80"/>
  <c r="Z50" i="38"/>
  <c r="Y50" i="38"/>
  <c r="X50" i="38"/>
  <c r="AI51" i="88"/>
  <c r="AN51" i="88"/>
  <c r="Y53" i="77"/>
  <c r="Z53" i="77" s="1"/>
  <c r="X53" i="77"/>
  <c r="AR50" i="90"/>
  <c r="AF50" i="33"/>
  <c r="AO50" i="33" s="1"/>
  <c r="AE50" i="33"/>
  <c r="W51" i="33"/>
  <c r="AG50" i="33"/>
  <c r="AP50" i="33" s="1"/>
  <c r="AH51" i="90"/>
  <c r="AQ51" i="90" s="1"/>
  <c r="AF51" i="37"/>
  <c r="AO51" i="37" s="1"/>
  <c r="AE51" i="37"/>
  <c r="W52" i="37"/>
  <c r="AG51" i="37"/>
  <c r="AP51" i="37" s="1"/>
  <c r="W53" i="93"/>
  <c r="AG52" i="93"/>
  <c r="AP52" i="93" s="1"/>
  <c r="AE52" i="93"/>
  <c r="AF52" i="93"/>
  <c r="AO52" i="93" s="1"/>
  <c r="Z52" i="84"/>
  <c r="AI51" i="27"/>
  <c r="AN51" i="27"/>
  <c r="Y53" i="47"/>
  <c r="X53" i="47"/>
  <c r="AH52" i="74"/>
  <c r="AQ52" i="74" s="1"/>
  <c r="AR50" i="95"/>
  <c r="AR52" i="85"/>
  <c r="AR51" i="84"/>
  <c r="X50" i="75"/>
  <c r="Z50" i="75" s="1"/>
  <c r="Y50" i="75"/>
  <c r="AH50" i="40"/>
  <c r="AQ50" i="40" s="1"/>
  <c r="Z53" i="44"/>
  <c r="Y53" i="44"/>
  <c r="X53" i="44"/>
  <c r="AH50" i="32"/>
  <c r="AQ50" i="32" s="1"/>
  <c r="AR51" i="43"/>
  <c r="AH49" i="41"/>
  <c r="AQ49" i="41" s="1"/>
  <c r="W51" i="76"/>
  <c r="AG50" i="76"/>
  <c r="AP50" i="76" s="1"/>
  <c r="AE50" i="76"/>
  <c r="AF50" i="76"/>
  <c r="AO50" i="76" s="1"/>
  <c r="AI52" i="47"/>
  <c r="AN52" i="47"/>
  <c r="Z52" i="74"/>
  <c r="AR50" i="46"/>
  <c r="AR49" i="89"/>
  <c r="AH52" i="29"/>
  <c r="AQ52" i="29" s="1"/>
  <c r="X50" i="96"/>
  <c r="Y50" i="96"/>
  <c r="Z53" i="30"/>
  <c r="AH51" i="35"/>
  <c r="AQ51" i="35" s="1"/>
  <c r="AR49" i="32"/>
  <c r="AR49" i="86"/>
  <c r="AH50" i="89"/>
  <c r="AQ50" i="89" s="1"/>
  <c r="AI48" i="92"/>
  <c r="AN48" i="92"/>
  <c r="AH52" i="94"/>
  <c r="AQ52" i="94" s="1"/>
  <c r="X53" i="81"/>
  <c r="Z53" i="81" s="1"/>
  <c r="Y53" i="81"/>
  <c r="Z52" i="78"/>
  <c r="Y52" i="78"/>
  <c r="X52" i="78"/>
  <c r="AR50" i="79"/>
  <c r="Z49" i="92"/>
  <c r="X49" i="92"/>
  <c r="Y49" i="92"/>
  <c r="AI52" i="81"/>
  <c r="AN52" i="81"/>
  <c r="AH51" i="79"/>
  <c r="AQ51" i="79" s="1"/>
  <c r="AR50" i="35"/>
  <c r="AH51" i="46"/>
  <c r="AQ51" i="46" s="1"/>
  <c r="AH52" i="28"/>
  <c r="AQ52" i="28" s="1"/>
  <c r="AR51" i="26"/>
  <c r="AG52" i="39"/>
  <c r="AP52" i="39" s="1"/>
  <c r="W53" i="39"/>
  <c r="AE52" i="39"/>
  <c r="AF52" i="39"/>
  <c r="AO52" i="39" s="1"/>
  <c r="AN49" i="87"/>
  <c r="AI49" i="87"/>
  <c r="AH53" i="83"/>
  <c r="AQ53" i="83" s="1"/>
  <c r="AR51" i="93"/>
  <c r="Z50" i="86"/>
  <c r="Z50" i="89"/>
  <c r="AN52" i="44"/>
  <c r="AI52" i="44"/>
  <c r="AI52" i="77"/>
  <c r="AN52" i="77"/>
  <c r="W54" i="77" l="1"/>
  <c r="AG53" i="77"/>
  <c r="AP53" i="77" s="1"/>
  <c r="AE53" i="77"/>
  <c r="AF53" i="77"/>
  <c r="AO53" i="77" s="1"/>
  <c r="W53" i="27"/>
  <c r="AG52" i="27"/>
  <c r="AP52" i="27" s="1"/>
  <c r="AF52" i="27"/>
  <c r="AO52" i="27" s="1"/>
  <c r="AE52" i="27"/>
  <c r="AF53" i="81"/>
  <c r="AO53" i="81" s="1"/>
  <c r="AE53" i="81"/>
  <c r="W54" i="81"/>
  <c r="AG53" i="81"/>
  <c r="AP53" i="81" s="1"/>
  <c r="AF50" i="75"/>
  <c r="AO50" i="75" s="1"/>
  <c r="AE50" i="75"/>
  <c r="AG50" i="75"/>
  <c r="AP50" i="75" s="1"/>
  <c r="W51" i="75"/>
  <c r="AH49" i="92"/>
  <c r="AQ49" i="92" s="1"/>
  <c r="W53" i="78"/>
  <c r="AG52" i="78"/>
  <c r="AP52" i="78" s="1"/>
  <c r="AF52" i="78"/>
  <c r="AO52" i="78" s="1"/>
  <c r="AE52" i="78"/>
  <c r="AI50" i="76"/>
  <c r="AN50" i="76"/>
  <c r="AE53" i="44"/>
  <c r="W54" i="44"/>
  <c r="AG53" i="44"/>
  <c r="AP53" i="44" s="1"/>
  <c r="AF53" i="44"/>
  <c r="AO53" i="44" s="1"/>
  <c r="AR51" i="27"/>
  <c r="AH53" i="77"/>
  <c r="AQ53" i="77" s="1"/>
  <c r="AI48" i="91"/>
  <c r="AN48" i="91"/>
  <c r="AR50" i="45"/>
  <c r="Z52" i="46"/>
  <c r="Y52" i="46"/>
  <c r="X52" i="46"/>
  <c r="W53" i="88"/>
  <c r="AG52" i="88"/>
  <c r="AP52" i="88" s="1"/>
  <c r="AF52" i="88"/>
  <c r="AO52" i="88" s="1"/>
  <c r="AE52" i="88"/>
  <c r="AR50" i="80"/>
  <c r="AN52" i="29"/>
  <c r="AI52" i="29"/>
  <c r="AI50" i="32"/>
  <c r="AN50" i="32"/>
  <c r="X54" i="83"/>
  <c r="Y54" i="83"/>
  <c r="Z50" i="48"/>
  <c r="X50" i="48"/>
  <c r="Y50" i="48"/>
  <c r="AI51" i="34"/>
  <c r="AN51" i="34"/>
  <c r="Z54" i="85"/>
  <c r="X54" i="85"/>
  <c r="Y54" i="85"/>
  <c r="X50" i="41"/>
  <c r="Y50" i="41"/>
  <c r="Z50" i="41" s="1"/>
  <c r="AI50" i="40"/>
  <c r="AN50" i="40"/>
  <c r="AE52" i="74"/>
  <c r="W53" i="74"/>
  <c r="AF52" i="74"/>
  <c r="AO52" i="74" s="1"/>
  <c r="AG52" i="74"/>
  <c r="AP52" i="74" s="1"/>
  <c r="Z51" i="76"/>
  <c r="Y51" i="76"/>
  <c r="X51" i="76"/>
  <c r="AH53" i="47"/>
  <c r="AQ53" i="47" s="1"/>
  <c r="Y52" i="37"/>
  <c r="X52" i="37"/>
  <c r="AN50" i="33"/>
  <c r="AI50" i="33"/>
  <c r="AH51" i="80"/>
  <c r="AQ51" i="80" s="1"/>
  <c r="AH50" i="87"/>
  <c r="AQ50" i="87" s="1"/>
  <c r="Z49" i="91"/>
  <c r="X49" i="91"/>
  <c r="Y49" i="91"/>
  <c r="AI51" i="46"/>
  <c r="AN51" i="46"/>
  <c r="AN51" i="35"/>
  <c r="AI51" i="35"/>
  <c r="Z51" i="42"/>
  <c r="Y51" i="42"/>
  <c r="X51" i="42"/>
  <c r="AN52" i="28"/>
  <c r="AI52" i="28"/>
  <c r="Z52" i="95"/>
  <c r="Y52" i="95"/>
  <c r="X52" i="95"/>
  <c r="Y52" i="34"/>
  <c r="X52" i="34"/>
  <c r="AI52" i="43"/>
  <c r="AN52" i="43"/>
  <c r="AR52" i="77"/>
  <c r="AR49" i="87"/>
  <c r="AN53" i="36"/>
  <c r="AI53" i="36"/>
  <c r="AH51" i="45"/>
  <c r="AQ51" i="45" s="1"/>
  <c r="AR52" i="44"/>
  <c r="AH50" i="96"/>
  <c r="AQ50" i="96" s="1"/>
  <c r="AI52" i="93"/>
  <c r="AN52" i="93"/>
  <c r="Z50" i="87"/>
  <c r="AN53" i="85"/>
  <c r="AI53" i="85"/>
  <c r="AR51" i="78"/>
  <c r="Z51" i="45"/>
  <c r="X53" i="29"/>
  <c r="Y53" i="29"/>
  <c r="Z52" i="79"/>
  <c r="Y52" i="79"/>
  <c r="X52" i="79"/>
  <c r="Y52" i="82"/>
  <c r="X52" i="82"/>
  <c r="Z53" i="31"/>
  <c r="X53" i="31"/>
  <c r="Y53" i="31"/>
  <c r="AN52" i="94"/>
  <c r="AI52" i="94"/>
  <c r="Z52" i="90"/>
  <c r="X52" i="90"/>
  <c r="Y52" i="90"/>
  <c r="W50" i="92"/>
  <c r="AG49" i="92"/>
  <c r="AP49" i="92" s="1"/>
  <c r="AF49" i="92"/>
  <c r="AO49" i="92" s="1"/>
  <c r="AE49" i="92"/>
  <c r="AE53" i="30"/>
  <c r="AF53" i="30"/>
  <c r="AO53" i="30" s="1"/>
  <c r="W54" i="30"/>
  <c r="AG53" i="30"/>
  <c r="AP53" i="30" s="1"/>
  <c r="AH50" i="75"/>
  <c r="AQ50" i="75" s="1"/>
  <c r="AF52" i="84"/>
  <c r="AO52" i="84" s="1"/>
  <c r="AE52" i="84"/>
  <c r="W53" i="84"/>
  <c r="AG52" i="84"/>
  <c r="AP52" i="84" s="1"/>
  <c r="X51" i="33"/>
  <c r="Y51" i="33"/>
  <c r="W51" i="38"/>
  <c r="AG50" i="38"/>
  <c r="AP50" i="38" s="1"/>
  <c r="AF50" i="38"/>
  <c r="AO50" i="38" s="1"/>
  <c r="AE50" i="38"/>
  <c r="AH52" i="27"/>
  <c r="AQ52" i="27" s="1"/>
  <c r="AI53" i="25"/>
  <c r="AN53" i="25"/>
  <c r="AN49" i="73"/>
  <c r="AI49" i="73"/>
  <c r="Y53" i="94"/>
  <c r="X53" i="94"/>
  <c r="Z53" i="94" s="1"/>
  <c r="AH53" i="81"/>
  <c r="AQ53" i="81" s="1"/>
  <c r="W51" i="89"/>
  <c r="AG50" i="89"/>
  <c r="AP50" i="89" s="1"/>
  <c r="AF50" i="89"/>
  <c r="AO50" i="89" s="1"/>
  <c r="AE50" i="89"/>
  <c r="AI52" i="39"/>
  <c r="AN52" i="39"/>
  <c r="AR52" i="81"/>
  <c r="AH52" i="78"/>
  <c r="AQ52" i="78" s="1"/>
  <c r="AR48" i="92"/>
  <c r="Z50" i="96"/>
  <c r="AR52" i="47"/>
  <c r="AH53" i="44"/>
  <c r="AQ53" i="44" s="1"/>
  <c r="Z53" i="47"/>
  <c r="AI51" i="37"/>
  <c r="AN51" i="37"/>
  <c r="AR51" i="88"/>
  <c r="Z51" i="80"/>
  <c r="AR49" i="75"/>
  <c r="X54" i="36"/>
  <c r="Y54" i="36"/>
  <c r="AE52" i="26"/>
  <c r="W53" i="26"/>
  <c r="AG52" i="26"/>
  <c r="AP52" i="26" s="1"/>
  <c r="AF52" i="26"/>
  <c r="AO52" i="26" s="1"/>
  <c r="AH52" i="88"/>
  <c r="AQ52" i="88" s="1"/>
  <c r="Y52" i="35"/>
  <c r="X52" i="35"/>
  <c r="AR49" i="96"/>
  <c r="AI49" i="41"/>
  <c r="AN49" i="41"/>
  <c r="Y51" i="32"/>
  <c r="X51" i="32"/>
  <c r="Z51" i="32" s="1"/>
  <c r="AI50" i="42"/>
  <c r="AN50" i="42"/>
  <c r="AI53" i="83"/>
  <c r="AN53" i="83"/>
  <c r="AN49" i="48"/>
  <c r="AI49" i="48"/>
  <c r="AN52" i="31"/>
  <c r="AI52" i="31"/>
  <c r="AI51" i="95"/>
  <c r="AN51" i="95"/>
  <c r="Y53" i="43"/>
  <c r="Z53" i="43" s="1"/>
  <c r="X53" i="43"/>
  <c r="W51" i="86"/>
  <c r="AG50" i="86"/>
  <c r="AP50" i="86" s="1"/>
  <c r="AF50" i="86"/>
  <c r="AO50" i="86" s="1"/>
  <c r="AE50" i="86"/>
  <c r="Z53" i="39"/>
  <c r="Y53" i="39"/>
  <c r="X53" i="39"/>
  <c r="Y53" i="93"/>
  <c r="X53" i="93"/>
  <c r="Z53" i="93" s="1"/>
  <c r="AH50" i="38"/>
  <c r="AQ50" i="38" s="1"/>
  <c r="AR49" i="38"/>
  <c r="AI51" i="79"/>
  <c r="AN51" i="79"/>
  <c r="AN51" i="82"/>
  <c r="AI51" i="82"/>
  <c r="Z54" i="25"/>
  <c r="Y54" i="25"/>
  <c r="X54" i="25"/>
  <c r="Y50" i="73"/>
  <c r="X50" i="73"/>
  <c r="Z53" i="28"/>
  <c r="Y53" i="28"/>
  <c r="X53" i="28"/>
  <c r="X51" i="40"/>
  <c r="Y51" i="40"/>
  <c r="AI51" i="90"/>
  <c r="AN51" i="90"/>
  <c r="W54" i="93" l="1"/>
  <c r="AG53" i="93"/>
  <c r="AP53" i="93" s="1"/>
  <c r="AF53" i="93"/>
  <c r="AO53" i="93" s="1"/>
  <c r="AE53" i="93"/>
  <c r="AE53" i="94"/>
  <c r="AF53" i="94"/>
  <c r="AO53" i="94" s="1"/>
  <c r="W54" i="94"/>
  <c r="AG53" i="94"/>
  <c r="AP53" i="94" s="1"/>
  <c r="W51" i="41"/>
  <c r="AG50" i="41"/>
  <c r="AP50" i="41" s="1"/>
  <c r="AF50" i="41"/>
  <c r="AO50" i="41" s="1"/>
  <c r="AE50" i="41"/>
  <c r="W52" i="32"/>
  <c r="AG51" i="32"/>
  <c r="AP51" i="32" s="1"/>
  <c r="AF51" i="32"/>
  <c r="AO51" i="32" s="1"/>
  <c r="AE51" i="32"/>
  <c r="W54" i="43"/>
  <c r="AG53" i="43"/>
  <c r="AP53" i="43" s="1"/>
  <c r="AF53" i="43"/>
  <c r="AO53" i="43" s="1"/>
  <c r="AE53" i="43"/>
  <c r="AE53" i="28"/>
  <c r="AF53" i="28"/>
  <c r="AO53" i="28" s="1"/>
  <c r="W54" i="28"/>
  <c r="AG53" i="28"/>
  <c r="AP53" i="28" s="1"/>
  <c r="AR49" i="48"/>
  <c r="AH52" i="82"/>
  <c r="AQ52" i="82" s="1"/>
  <c r="Y54" i="44"/>
  <c r="X54" i="44"/>
  <c r="AH50" i="73"/>
  <c r="AQ50" i="73" s="1"/>
  <c r="AF53" i="39"/>
  <c r="AO53" i="39" s="1"/>
  <c r="W54" i="39"/>
  <c r="AG53" i="39"/>
  <c r="AP53" i="39" s="1"/>
  <c r="AE53" i="39"/>
  <c r="AH53" i="43"/>
  <c r="AQ53" i="43" s="1"/>
  <c r="AR50" i="42"/>
  <c r="Y53" i="26"/>
  <c r="Z53" i="26" s="1"/>
  <c r="X53" i="26"/>
  <c r="AR51" i="37"/>
  <c r="AI52" i="84"/>
  <c r="AN52" i="84"/>
  <c r="AI49" i="92"/>
  <c r="AN49" i="92"/>
  <c r="AH52" i="90"/>
  <c r="AQ52" i="90" s="1"/>
  <c r="AG53" i="31"/>
  <c r="AP53" i="31" s="1"/>
  <c r="AF53" i="31"/>
  <c r="AO53" i="31" s="1"/>
  <c r="W54" i="31"/>
  <c r="AE53" i="31"/>
  <c r="W53" i="79"/>
  <c r="AG52" i="79"/>
  <c r="AP52" i="79" s="1"/>
  <c r="AF52" i="79"/>
  <c r="AO52" i="79" s="1"/>
  <c r="AE52" i="79"/>
  <c r="AR53" i="36"/>
  <c r="W52" i="42"/>
  <c r="AG51" i="42"/>
  <c r="AP51" i="42" s="1"/>
  <c r="AE51" i="42"/>
  <c r="AF51" i="42"/>
  <c r="AO51" i="42" s="1"/>
  <c r="AH49" i="91"/>
  <c r="AQ49" i="91" s="1"/>
  <c r="AR50" i="33"/>
  <c r="W52" i="76"/>
  <c r="AG51" i="76"/>
  <c r="AP51" i="76" s="1"/>
  <c r="AF51" i="76"/>
  <c r="AO51" i="76" s="1"/>
  <c r="AE51" i="76"/>
  <c r="AH54" i="85"/>
  <c r="AQ54" i="85" s="1"/>
  <c r="AF50" i="48"/>
  <c r="AO50" i="48" s="1"/>
  <c r="AE50" i="48"/>
  <c r="W51" i="48"/>
  <c r="AG50" i="48"/>
  <c r="AP50" i="48" s="1"/>
  <c r="AR52" i="29"/>
  <c r="AI52" i="78"/>
  <c r="AN52" i="78"/>
  <c r="AI50" i="75"/>
  <c r="AN50" i="75"/>
  <c r="AN53" i="81"/>
  <c r="AI53" i="81"/>
  <c r="Z53" i="27"/>
  <c r="X53" i="27"/>
  <c r="Y53" i="27"/>
  <c r="AR53" i="25"/>
  <c r="W53" i="90"/>
  <c r="AG52" i="90"/>
  <c r="AP52" i="90" s="1"/>
  <c r="AE52" i="90"/>
  <c r="AF52" i="90"/>
  <c r="AO52" i="90" s="1"/>
  <c r="AR53" i="85"/>
  <c r="Z54" i="30"/>
  <c r="Y54" i="30"/>
  <c r="X54" i="30"/>
  <c r="AR52" i="94"/>
  <c r="AH53" i="29"/>
  <c r="AQ53" i="29" s="1"/>
  <c r="AH52" i="34"/>
  <c r="AQ52" i="34" s="1"/>
  <c r="AR52" i="28"/>
  <c r="AH52" i="37"/>
  <c r="AQ52" i="37" s="1"/>
  <c r="AH54" i="83"/>
  <c r="AQ54" i="83" s="1"/>
  <c r="X53" i="88"/>
  <c r="Y53" i="88"/>
  <c r="Z53" i="88" s="1"/>
  <c r="AI53" i="77"/>
  <c r="AN53" i="77"/>
  <c r="AE54" i="25"/>
  <c r="W55" i="25"/>
  <c r="AG54" i="25"/>
  <c r="AP54" i="25" s="1"/>
  <c r="AF54" i="25"/>
  <c r="AO54" i="25" s="1"/>
  <c r="W54" i="47"/>
  <c r="AG53" i="47"/>
  <c r="AP53" i="47" s="1"/>
  <c r="AF53" i="47"/>
  <c r="AO53" i="47" s="1"/>
  <c r="AE53" i="47"/>
  <c r="AH51" i="33"/>
  <c r="AQ51" i="33" s="1"/>
  <c r="AR52" i="43"/>
  <c r="W50" i="91"/>
  <c r="AG49" i="91"/>
  <c r="AP49" i="91" s="1"/>
  <c r="AF49" i="91"/>
  <c r="AO49" i="91" s="1"/>
  <c r="AE49" i="91"/>
  <c r="AR50" i="40"/>
  <c r="AH51" i="40"/>
  <c r="AQ51" i="40" s="1"/>
  <c r="W51" i="96"/>
  <c r="AG50" i="96"/>
  <c r="AP50" i="96" s="1"/>
  <c r="AE50" i="96"/>
  <c r="AF50" i="96"/>
  <c r="AO50" i="96" s="1"/>
  <c r="Z50" i="92"/>
  <c r="X50" i="92"/>
  <c r="Y50" i="92"/>
  <c r="Z52" i="82"/>
  <c r="Z53" i="29"/>
  <c r="AE50" i="87"/>
  <c r="W51" i="87"/>
  <c r="AG50" i="87"/>
  <c r="AP50" i="87" s="1"/>
  <c r="AF50" i="87"/>
  <c r="AO50" i="87" s="1"/>
  <c r="AH50" i="41"/>
  <c r="AQ50" i="41" s="1"/>
  <c r="AR51" i="34"/>
  <c r="Z54" i="83"/>
  <c r="AH52" i="46"/>
  <c r="AQ52" i="46" s="1"/>
  <c r="AR48" i="91"/>
  <c r="AI53" i="44"/>
  <c r="AN53" i="44"/>
  <c r="X53" i="78"/>
  <c r="Y53" i="78"/>
  <c r="Z53" i="78" s="1"/>
  <c r="AN52" i="27"/>
  <c r="AI52" i="27"/>
  <c r="Y51" i="89"/>
  <c r="Z51" i="89" s="1"/>
  <c r="X51" i="89"/>
  <c r="AH52" i="35"/>
  <c r="AQ52" i="35" s="1"/>
  <c r="AI52" i="26"/>
  <c r="AN52" i="26"/>
  <c r="AR52" i="39"/>
  <c r="AN50" i="38"/>
  <c r="AI50" i="38"/>
  <c r="Z51" i="40"/>
  <c r="Z50" i="73"/>
  <c r="AH53" i="39"/>
  <c r="AQ53" i="39" s="1"/>
  <c r="AR51" i="95"/>
  <c r="AR53" i="83"/>
  <c r="Z52" i="35"/>
  <c r="AH54" i="36"/>
  <c r="AQ54" i="36" s="1"/>
  <c r="AN50" i="89"/>
  <c r="AI50" i="89"/>
  <c r="AR49" i="73"/>
  <c r="Z53" i="84"/>
  <c r="X53" i="84"/>
  <c r="Y53" i="84"/>
  <c r="AH52" i="79"/>
  <c r="AQ52" i="79" s="1"/>
  <c r="AG51" i="45"/>
  <c r="AP51" i="45" s="1"/>
  <c r="AF51" i="45"/>
  <c r="AO51" i="45" s="1"/>
  <c r="AE51" i="45"/>
  <c r="W52" i="45"/>
  <c r="Z52" i="34"/>
  <c r="AH51" i="42"/>
  <c r="AQ51" i="42" s="1"/>
  <c r="AR51" i="46"/>
  <c r="Z52" i="37"/>
  <c r="AH51" i="76"/>
  <c r="AQ51" i="76" s="1"/>
  <c r="X53" i="74"/>
  <c r="Y53" i="74"/>
  <c r="AN52" i="88"/>
  <c r="AI52" i="88"/>
  <c r="X51" i="75"/>
  <c r="Y51" i="75"/>
  <c r="Z51" i="75" s="1"/>
  <c r="Y54" i="77"/>
  <c r="Z54" i="77" s="1"/>
  <c r="X54" i="77"/>
  <c r="AR51" i="90"/>
  <c r="AH53" i="93"/>
  <c r="AQ53" i="93" s="1"/>
  <c r="AN50" i="86"/>
  <c r="AI50" i="86"/>
  <c r="AH51" i="32"/>
  <c r="AQ51" i="32" s="1"/>
  <c r="AH53" i="94"/>
  <c r="AQ53" i="94" s="1"/>
  <c r="W53" i="95"/>
  <c r="AG52" i="95"/>
  <c r="AP52" i="95" s="1"/>
  <c r="AF52" i="95"/>
  <c r="AO52" i="95" s="1"/>
  <c r="AE52" i="95"/>
  <c r="AR51" i="35"/>
  <c r="AG54" i="85"/>
  <c r="AP54" i="85" s="1"/>
  <c r="W55" i="85"/>
  <c r="AF54" i="85"/>
  <c r="AO54" i="85" s="1"/>
  <c r="AE54" i="85"/>
  <c r="AR51" i="82"/>
  <c r="W52" i="80"/>
  <c r="AG51" i="80"/>
  <c r="AP51" i="80" s="1"/>
  <c r="AF51" i="80"/>
  <c r="AO51" i="80" s="1"/>
  <c r="AE51" i="80"/>
  <c r="Z51" i="33"/>
  <c r="AH53" i="28"/>
  <c r="AQ53" i="28" s="1"/>
  <c r="AH54" i="25"/>
  <c r="AQ54" i="25" s="1"/>
  <c r="AR51" i="79"/>
  <c r="Y51" i="86"/>
  <c r="Z51" i="86" s="1"/>
  <c r="X51" i="86"/>
  <c r="AR52" i="31"/>
  <c r="AR49" i="41"/>
  <c r="Z54" i="36"/>
  <c r="Y51" i="38"/>
  <c r="Z51" i="38" s="1"/>
  <c r="X51" i="38"/>
  <c r="AI53" i="30"/>
  <c r="AN53" i="30"/>
  <c r="AH53" i="31"/>
  <c r="AQ53" i="31" s="1"/>
  <c r="AR52" i="93"/>
  <c r="AH52" i="95"/>
  <c r="AQ52" i="95" s="1"/>
  <c r="AI52" i="74"/>
  <c r="AN52" i="74"/>
  <c r="AH50" i="48"/>
  <c r="AQ50" i="48" s="1"/>
  <c r="AR50" i="32"/>
  <c r="W53" i="46"/>
  <c r="AG52" i="46"/>
  <c r="AP52" i="46" s="1"/>
  <c r="AF52" i="46"/>
  <c r="AO52" i="46" s="1"/>
  <c r="AE52" i="46"/>
  <c r="AR50" i="76"/>
  <c r="X54" i="81"/>
  <c r="Y54" i="81"/>
  <c r="W55" i="77" l="1"/>
  <c r="AG54" i="77"/>
  <c r="AP54" i="77" s="1"/>
  <c r="AF54" i="77"/>
  <c r="AO54" i="77" s="1"/>
  <c r="AE54" i="77"/>
  <c r="W54" i="26"/>
  <c r="AG53" i="26"/>
  <c r="AP53" i="26" s="1"/>
  <c r="AE53" i="26"/>
  <c r="AF53" i="26"/>
  <c r="AO53" i="26" s="1"/>
  <c r="AE51" i="89"/>
  <c r="AF51" i="89"/>
  <c r="AO51" i="89" s="1"/>
  <c r="AG51" i="89"/>
  <c r="AP51" i="89" s="1"/>
  <c r="W52" i="89"/>
  <c r="W52" i="75"/>
  <c r="AG51" i="75"/>
  <c r="AP51" i="75" s="1"/>
  <c r="AF51" i="75"/>
  <c r="AO51" i="75" s="1"/>
  <c r="AE51" i="75"/>
  <c r="AE53" i="88"/>
  <c r="AF53" i="88"/>
  <c r="AO53" i="88" s="1"/>
  <c r="W54" i="88"/>
  <c r="AG53" i="88"/>
  <c r="AP53" i="88" s="1"/>
  <c r="AF51" i="86"/>
  <c r="AO51" i="86" s="1"/>
  <c r="AE51" i="86"/>
  <c r="W52" i="86"/>
  <c r="AG51" i="86"/>
  <c r="AP51" i="86" s="1"/>
  <c r="W54" i="78"/>
  <c r="AG53" i="78"/>
  <c r="AP53" i="78" s="1"/>
  <c r="AF53" i="78"/>
  <c r="AO53" i="78" s="1"/>
  <c r="AE53" i="78"/>
  <c r="AE51" i="38"/>
  <c r="AF51" i="38"/>
  <c r="AO51" i="38" s="1"/>
  <c r="W52" i="38"/>
  <c r="AG51" i="38"/>
  <c r="AP51" i="38" s="1"/>
  <c r="W54" i="84"/>
  <c r="AG53" i="84"/>
  <c r="AP53" i="84" s="1"/>
  <c r="AE53" i="84"/>
  <c r="AF53" i="84"/>
  <c r="AO53" i="84" s="1"/>
  <c r="AR52" i="27"/>
  <c r="AR53" i="44"/>
  <c r="AH50" i="92"/>
  <c r="AQ50" i="92" s="1"/>
  <c r="Z50" i="91"/>
  <c r="X50" i="91"/>
  <c r="Y50" i="91"/>
  <c r="AH53" i="27"/>
  <c r="AQ53" i="27" s="1"/>
  <c r="Y52" i="76"/>
  <c r="X52" i="76"/>
  <c r="AH53" i="26"/>
  <c r="AQ53" i="26" s="1"/>
  <c r="AN53" i="43"/>
  <c r="AI53" i="43"/>
  <c r="AN53" i="94"/>
  <c r="AI53" i="94"/>
  <c r="X51" i="87"/>
  <c r="Y51" i="87"/>
  <c r="W51" i="92"/>
  <c r="AG50" i="92"/>
  <c r="AP50" i="92" s="1"/>
  <c r="AF50" i="92"/>
  <c r="AO50" i="92" s="1"/>
  <c r="AE50" i="92"/>
  <c r="AR53" i="77"/>
  <c r="W55" i="30"/>
  <c r="AG54" i="30"/>
  <c r="AP54" i="30" s="1"/>
  <c r="AF54" i="30"/>
  <c r="AO54" i="30" s="1"/>
  <c r="AE54" i="30"/>
  <c r="Z53" i="90"/>
  <c r="X53" i="90"/>
  <c r="Y53" i="90"/>
  <c r="AE53" i="27"/>
  <c r="AF53" i="27"/>
  <c r="AO53" i="27" s="1"/>
  <c r="W54" i="27"/>
  <c r="AG53" i="27"/>
  <c r="AP53" i="27" s="1"/>
  <c r="AR52" i="78"/>
  <c r="AI50" i="48"/>
  <c r="AN50" i="48"/>
  <c r="Z53" i="79"/>
  <c r="X53" i="79"/>
  <c r="Y53" i="79"/>
  <c r="AR49" i="92"/>
  <c r="Z54" i="39"/>
  <c r="Y54" i="39"/>
  <c r="X54" i="39"/>
  <c r="Y54" i="28"/>
  <c r="X54" i="28"/>
  <c r="Z52" i="32"/>
  <c r="Y52" i="32"/>
  <c r="X52" i="32"/>
  <c r="Y51" i="41"/>
  <c r="X51" i="41"/>
  <c r="AH54" i="81"/>
  <c r="AQ54" i="81" s="1"/>
  <c r="Z54" i="81"/>
  <c r="Z53" i="46"/>
  <c r="Y53" i="46"/>
  <c r="X53" i="46"/>
  <c r="AR53" i="30"/>
  <c r="AE51" i="33"/>
  <c r="AG51" i="33"/>
  <c r="AP51" i="33" s="1"/>
  <c r="AF51" i="33"/>
  <c r="AO51" i="33" s="1"/>
  <c r="W52" i="33"/>
  <c r="Y53" i="95"/>
  <c r="X53" i="95"/>
  <c r="AR50" i="86"/>
  <c r="AH53" i="74"/>
  <c r="AQ53" i="74" s="1"/>
  <c r="AF50" i="73"/>
  <c r="AO50" i="73" s="1"/>
  <c r="AG50" i="73"/>
  <c r="AP50" i="73" s="1"/>
  <c r="AE50" i="73"/>
  <c r="W51" i="73"/>
  <c r="W55" i="83"/>
  <c r="AG54" i="83"/>
  <c r="AP54" i="83" s="1"/>
  <c r="AF54" i="83"/>
  <c r="AO54" i="83" s="1"/>
  <c r="AE54" i="83"/>
  <c r="AN50" i="87"/>
  <c r="AI50" i="87"/>
  <c r="AI53" i="47"/>
  <c r="AN53" i="47"/>
  <c r="AR53" i="81"/>
  <c r="AI53" i="31"/>
  <c r="AN53" i="31"/>
  <c r="AH54" i="44"/>
  <c r="AQ54" i="44" s="1"/>
  <c r="AN53" i="93"/>
  <c r="AI53" i="93"/>
  <c r="AH51" i="38"/>
  <c r="AQ51" i="38" s="1"/>
  <c r="AH51" i="75"/>
  <c r="AQ51" i="75" s="1"/>
  <c r="Z53" i="74"/>
  <c r="W53" i="37"/>
  <c r="AG52" i="37"/>
  <c r="AP52" i="37" s="1"/>
  <c r="AE52" i="37"/>
  <c r="AF52" i="37"/>
  <c r="AO52" i="37" s="1"/>
  <c r="AR50" i="89"/>
  <c r="W52" i="40"/>
  <c r="AG51" i="40"/>
  <c r="AP51" i="40" s="1"/>
  <c r="AE51" i="40"/>
  <c r="AF51" i="40"/>
  <c r="AO51" i="40" s="1"/>
  <c r="AR52" i="26"/>
  <c r="AH51" i="89"/>
  <c r="AQ51" i="89" s="1"/>
  <c r="AH53" i="78"/>
  <c r="AQ53" i="78" s="1"/>
  <c r="AF53" i="29"/>
  <c r="AO53" i="29" s="1"/>
  <c r="AE53" i="29"/>
  <c r="W54" i="29"/>
  <c r="AG53" i="29"/>
  <c r="AP53" i="29" s="1"/>
  <c r="AI50" i="96"/>
  <c r="AN50" i="96"/>
  <c r="AN49" i="91"/>
  <c r="AI49" i="91"/>
  <c r="Y55" i="25"/>
  <c r="Z55" i="25"/>
  <c r="X55" i="25"/>
  <c r="AH53" i="88"/>
  <c r="AQ53" i="88" s="1"/>
  <c r="AN51" i="76"/>
  <c r="AI51" i="76"/>
  <c r="AI51" i="42"/>
  <c r="AN51" i="42"/>
  <c r="AI52" i="79"/>
  <c r="AN52" i="79"/>
  <c r="Z54" i="31"/>
  <c r="X54" i="31"/>
  <c r="Y54" i="31"/>
  <c r="AR52" i="84"/>
  <c r="Z54" i="43"/>
  <c r="Y54" i="43"/>
  <c r="X54" i="43"/>
  <c r="X55" i="85"/>
  <c r="Y55" i="85"/>
  <c r="Z52" i="45"/>
  <c r="X52" i="45"/>
  <c r="Y52" i="45"/>
  <c r="X52" i="80"/>
  <c r="Y52" i="80"/>
  <c r="AI51" i="45"/>
  <c r="AN51" i="45"/>
  <c r="AN51" i="80"/>
  <c r="AI51" i="80"/>
  <c r="AI54" i="85"/>
  <c r="AN54" i="85"/>
  <c r="W53" i="35"/>
  <c r="AE52" i="35"/>
  <c r="AF52" i="35"/>
  <c r="AO52" i="35" s="1"/>
  <c r="AG52" i="35"/>
  <c r="AP52" i="35" s="1"/>
  <c r="AR50" i="38"/>
  <c r="AF52" i="82"/>
  <c r="AO52" i="82" s="1"/>
  <c r="W53" i="82"/>
  <c r="AG52" i="82"/>
  <c r="AP52" i="82" s="1"/>
  <c r="AE52" i="82"/>
  <c r="AI54" i="25"/>
  <c r="AN54" i="25"/>
  <c r="Z54" i="44"/>
  <c r="AI53" i="28"/>
  <c r="AN53" i="28"/>
  <c r="AI51" i="32"/>
  <c r="AN51" i="32"/>
  <c r="AN50" i="41"/>
  <c r="AI50" i="41"/>
  <c r="Y54" i="94"/>
  <c r="X54" i="94"/>
  <c r="AR52" i="74"/>
  <c r="AE54" i="36"/>
  <c r="AF54" i="36"/>
  <c r="AO54" i="36" s="1"/>
  <c r="W55" i="36"/>
  <c r="AG54" i="36"/>
  <c r="AP54" i="36" s="1"/>
  <c r="AI52" i="46"/>
  <c r="AN52" i="46"/>
  <c r="AH51" i="86"/>
  <c r="AQ51" i="86" s="1"/>
  <c r="AI52" i="95"/>
  <c r="AN52" i="95"/>
  <c r="AH54" i="77"/>
  <c r="AQ54" i="77" s="1"/>
  <c r="AR52" i="88"/>
  <c r="W53" i="34"/>
  <c r="AG52" i="34"/>
  <c r="AP52" i="34" s="1"/>
  <c r="AF52" i="34"/>
  <c r="AO52" i="34" s="1"/>
  <c r="AE52" i="34"/>
  <c r="AH53" i="84"/>
  <c r="AQ53" i="84" s="1"/>
  <c r="X51" i="96"/>
  <c r="Y51" i="96"/>
  <c r="Z51" i="96" s="1"/>
  <c r="Z54" i="47"/>
  <c r="Y54" i="47"/>
  <c r="X54" i="47"/>
  <c r="AH54" i="30"/>
  <c r="AQ54" i="30" s="1"/>
  <c r="AI52" i="90"/>
  <c r="AN52" i="90"/>
  <c r="AR50" i="75"/>
  <c r="Z51" i="48"/>
  <c r="X51" i="48"/>
  <c r="Y51" i="48"/>
  <c r="Y52" i="42"/>
  <c r="X52" i="42"/>
  <c r="AN53" i="39"/>
  <c r="AI53" i="39"/>
  <c r="X54" i="93"/>
  <c r="Y54" i="93"/>
  <c r="W52" i="96" l="1"/>
  <c r="AG51" i="96"/>
  <c r="AP51" i="96" s="1"/>
  <c r="AF51" i="96"/>
  <c r="AO51" i="96" s="1"/>
  <c r="AE51" i="96"/>
  <c r="W52" i="48"/>
  <c r="AG51" i="48"/>
  <c r="AP51" i="48" s="1"/>
  <c r="AF51" i="48"/>
  <c r="AO51" i="48" s="1"/>
  <c r="AE51" i="48"/>
  <c r="W55" i="47"/>
  <c r="AG54" i="47"/>
  <c r="AP54" i="47" s="1"/>
  <c r="AF54" i="47"/>
  <c r="AO54" i="47" s="1"/>
  <c r="AE54" i="47"/>
  <c r="AR54" i="25"/>
  <c r="AR51" i="45"/>
  <c r="AF54" i="43"/>
  <c r="AO54" i="43" s="1"/>
  <c r="AE54" i="43"/>
  <c r="W55" i="43"/>
  <c r="AG54" i="43"/>
  <c r="AP54" i="43" s="1"/>
  <c r="W56" i="25"/>
  <c r="AG55" i="25"/>
  <c r="AP55" i="25" s="1"/>
  <c r="AF55" i="25"/>
  <c r="AO55" i="25" s="1"/>
  <c r="AE55" i="25"/>
  <c r="W54" i="46"/>
  <c r="AG53" i="46"/>
  <c r="AP53" i="46" s="1"/>
  <c r="AF53" i="46"/>
  <c r="AO53" i="46" s="1"/>
  <c r="AE53" i="46"/>
  <c r="AI51" i="89"/>
  <c r="AN51" i="89"/>
  <c r="X53" i="34"/>
  <c r="Y53" i="34"/>
  <c r="AR53" i="39"/>
  <c r="AH51" i="48"/>
  <c r="AQ51" i="48" s="1"/>
  <c r="AR52" i="46"/>
  <c r="X53" i="35"/>
  <c r="Y53" i="35"/>
  <c r="AH52" i="45"/>
  <c r="AQ52" i="45" s="1"/>
  <c r="W55" i="31"/>
  <c r="AG54" i="31"/>
  <c r="AP54" i="31" s="1"/>
  <c r="AF54" i="31"/>
  <c r="AO54" i="31" s="1"/>
  <c r="AE54" i="31"/>
  <c r="AH55" i="25"/>
  <c r="AQ55" i="25" s="1"/>
  <c r="AR50" i="96"/>
  <c r="AG53" i="74"/>
  <c r="AP53" i="74" s="1"/>
  <c r="AF53" i="74"/>
  <c r="AO53" i="74" s="1"/>
  <c r="AE53" i="74"/>
  <c r="W54" i="74"/>
  <c r="AR50" i="87"/>
  <c r="AE53" i="79"/>
  <c r="W54" i="79"/>
  <c r="AG53" i="79"/>
  <c r="AP53" i="79" s="1"/>
  <c r="AF53" i="79"/>
  <c r="AO53" i="79" s="1"/>
  <c r="Y54" i="27"/>
  <c r="X54" i="27"/>
  <c r="Z54" i="27" s="1"/>
  <c r="W54" i="90"/>
  <c r="AG53" i="90"/>
  <c r="AP53" i="90" s="1"/>
  <c r="AF53" i="90"/>
  <c r="AO53" i="90" s="1"/>
  <c r="AE53" i="90"/>
  <c r="Z51" i="92"/>
  <c r="X51" i="92"/>
  <c r="Y51" i="92"/>
  <c r="AR53" i="43"/>
  <c r="X54" i="84"/>
  <c r="Z54" i="84" s="1"/>
  <c r="Y54" i="84"/>
  <c r="AI51" i="38"/>
  <c r="AN51" i="38"/>
  <c r="AI51" i="40"/>
  <c r="AN51" i="40"/>
  <c r="AR53" i="31"/>
  <c r="Y51" i="73"/>
  <c r="X51" i="73"/>
  <c r="AH53" i="95"/>
  <c r="AQ53" i="95" s="1"/>
  <c r="AI51" i="33"/>
  <c r="AN51" i="33"/>
  <c r="W53" i="32"/>
  <c r="AG52" i="32"/>
  <c r="AP52" i="32" s="1"/>
  <c r="AF52" i="32"/>
  <c r="AO52" i="32" s="1"/>
  <c r="AE52" i="32"/>
  <c r="X54" i="88"/>
  <c r="Z54" i="88" s="1"/>
  <c r="Y54" i="88"/>
  <c r="AH54" i="94"/>
  <c r="AQ54" i="94" s="1"/>
  <c r="AI52" i="82"/>
  <c r="AN52" i="82"/>
  <c r="W55" i="81"/>
  <c r="AG54" i="81"/>
  <c r="AP54" i="81" s="1"/>
  <c r="AF54" i="81"/>
  <c r="AO54" i="81" s="1"/>
  <c r="AE54" i="81"/>
  <c r="AH51" i="41"/>
  <c r="AQ51" i="41" s="1"/>
  <c r="AH54" i="28"/>
  <c r="AQ54" i="28" s="1"/>
  <c r="AR50" i="48"/>
  <c r="AH51" i="87"/>
  <c r="AQ51" i="87" s="1"/>
  <c r="AN53" i="78"/>
  <c r="AI53" i="78"/>
  <c r="Y52" i="86"/>
  <c r="X52" i="86"/>
  <c r="Z52" i="75"/>
  <c r="X52" i="75"/>
  <c r="Y52" i="75"/>
  <c r="AN54" i="77"/>
  <c r="AI54" i="77"/>
  <c r="AH51" i="96"/>
  <c r="AQ51" i="96" s="1"/>
  <c r="AR54" i="85"/>
  <c r="AH52" i="80"/>
  <c r="AQ52" i="80" s="1"/>
  <c r="AH55" i="85"/>
  <c r="AQ55" i="85" s="1"/>
  <c r="AR49" i="91"/>
  <c r="Z52" i="40"/>
  <c r="X52" i="40"/>
  <c r="Y52" i="40"/>
  <c r="Z53" i="95"/>
  <c r="AI53" i="27"/>
  <c r="AN53" i="27"/>
  <c r="AN50" i="92"/>
  <c r="AI50" i="92"/>
  <c r="Z51" i="87"/>
  <c r="Y52" i="38"/>
  <c r="X52" i="38"/>
  <c r="Z52" i="38" s="1"/>
  <c r="AN51" i="86"/>
  <c r="AI51" i="86"/>
  <c r="AN53" i="88"/>
  <c r="AI53" i="88"/>
  <c r="Y52" i="89"/>
  <c r="X52" i="89"/>
  <c r="AI53" i="26"/>
  <c r="AN53" i="26"/>
  <c r="Z54" i="94"/>
  <c r="AR53" i="28"/>
  <c r="Z53" i="82"/>
  <c r="X53" i="82"/>
  <c r="Y53" i="82"/>
  <c r="AR51" i="80"/>
  <c r="Z52" i="80"/>
  <c r="Z55" i="85"/>
  <c r="AR51" i="42"/>
  <c r="AI53" i="29"/>
  <c r="AN53" i="29"/>
  <c r="Y53" i="37"/>
  <c r="Z53" i="37" s="1"/>
  <c r="X53" i="37"/>
  <c r="Y52" i="33"/>
  <c r="X52" i="33"/>
  <c r="Z51" i="41"/>
  <c r="Z54" i="28"/>
  <c r="Z55" i="30"/>
  <c r="Y55" i="30"/>
  <c r="X55" i="30"/>
  <c r="AR53" i="94"/>
  <c r="AH50" i="91"/>
  <c r="AQ50" i="91" s="1"/>
  <c r="AI53" i="84"/>
  <c r="AN53" i="84"/>
  <c r="AN51" i="75"/>
  <c r="AI51" i="75"/>
  <c r="W53" i="45"/>
  <c r="AG52" i="45"/>
  <c r="AP52" i="45" s="1"/>
  <c r="AF52" i="45"/>
  <c r="AO52" i="45" s="1"/>
  <c r="AE52" i="45"/>
  <c r="AE54" i="39"/>
  <c r="AG54" i="39"/>
  <c r="AP54" i="39" s="1"/>
  <c r="W55" i="39"/>
  <c r="AF54" i="39"/>
  <c r="AO54" i="39" s="1"/>
  <c r="AI54" i="30"/>
  <c r="AN54" i="30"/>
  <c r="AH52" i="76"/>
  <c r="AQ52" i="76" s="1"/>
  <c r="AH52" i="42"/>
  <c r="AQ52" i="42" s="1"/>
  <c r="Z55" i="36"/>
  <c r="X55" i="36"/>
  <c r="Y55" i="36"/>
  <c r="AR51" i="32"/>
  <c r="AR52" i="79"/>
  <c r="X54" i="29"/>
  <c r="Y54" i="29"/>
  <c r="AI52" i="37"/>
  <c r="AN52" i="37"/>
  <c r="AI54" i="83"/>
  <c r="AN54" i="83"/>
  <c r="AI50" i="73"/>
  <c r="AN50" i="73"/>
  <c r="Z52" i="76"/>
  <c r="AH54" i="93"/>
  <c r="AQ54" i="93" s="1"/>
  <c r="Z52" i="42"/>
  <c r="Z54" i="93"/>
  <c r="AR52" i="90"/>
  <c r="AH54" i="47"/>
  <c r="AQ54" i="47" s="1"/>
  <c r="AN52" i="34"/>
  <c r="AI52" i="34"/>
  <c r="AR52" i="95"/>
  <c r="AI54" i="36"/>
  <c r="AN54" i="36"/>
  <c r="AR50" i="41"/>
  <c r="W55" i="44"/>
  <c r="AG54" i="44"/>
  <c r="AP54" i="44" s="1"/>
  <c r="AF54" i="44"/>
  <c r="AO54" i="44" s="1"/>
  <c r="AE54" i="44"/>
  <c r="AI52" i="35"/>
  <c r="AN52" i="35"/>
  <c r="AH54" i="43"/>
  <c r="AQ54" i="43" s="1"/>
  <c r="AH54" i="31"/>
  <c r="AQ54" i="31" s="1"/>
  <c r="AR51" i="76"/>
  <c r="AR53" i="93"/>
  <c r="AR53" i="47"/>
  <c r="Y55" i="83"/>
  <c r="X55" i="83"/>
  <c r="AH53" i="46"/>
  <c r="AQ53" i="46" s="1"/>
  <c r="AH52" i="32"/>
  <c r="AQ52" i="32" s="1"/>
  <c r="AH54" i="39"/>
  <c r="AQ54" i="39" s="1"/>
  <c r="AH53" i="79"/>
  <c r="AQ53" i="79" s="1"/>
  <c r="AH53" i="90"/>
  <c r="AQ53" i="90" s="1"/>
  <c r="AF50" i="91"/>
  <c r="AO50" i="91" s="1"/>
  <c r="AE50" i="91"/>
  <c r="W51" i="91"/>
  <c r="AG50" i="91"/>
  <c r="AP50" i="91" s="1"/>
  <c r="Z54" i="78"/>
  <c r="X54" i="78"/>
  <c r="Y54" i="78"/>
  <c r="Y54" i="26"/>
  <c r="X54" i="26"/>
  <c r="Y55" i="77"/>
  <c r="Z55" i="77" s="1"/>
  <c r="X55" i="77"/>
  <c r="AF54" i="88" l="1"/>
  <c r="AO54" i="88" s="1"/>
  <c r="W55" i="88"/>
  <c r="AG54" i="88"/>
  <c r="AP54" i="88" s="1"/>
  <c r="AE54" i="88"/>
  <c r="AF55" i="77"/>
  <c r="AO55" i="77" s="1"/>
  <c r="W56" i="77"/>
  <c r="AE55" i="77"/>
  <c r="AG55" i="77"/>
  <c r="AP55" i="77" s="1"/>
  <c r="W54" i="37"/>
  <c r="AG53" i="37"/>
  <c r="AP53" i="37" s="1"/>
  <c r="AF53" i="37"/>
  <c r="AO53" i="37" s="1"/>
  <c r="AE53" i="37"/>
  <c r="W55" i="27"/>
  <c r="AG54" i="27"/>
  <c r="AP54" i="27" s="1"/>
  <c r="AF54" i="27"/>
  <c r="AO54" i="27" s="1"/>
  <c r="AE54" i="27"/>
  <c r="W55" i="84"/>
  <c r="AG54" i="84"/>
  <c r="AP54" i="84" s="1"/>
  <c r="AF54" i="84"/>
  <c r="AO54" i="84" s="1"/>
  <c r="AE54" i="84"/>
  <c r="W53" i="38"/>
  <c r="AG52" i="38"/>
  <c r="AP52" i="38" s="1"/>
  <c r="AF52" i="38"/>
  <c r="AO52" i="38" s="1"/>
  <c r="AE52" i="38"/>
  <c r="AH54" i="78"/>
  <c r="AQ54" i="78" s="1"/>
  <c r="AR54" i="83"/>
  <c r="W56" i="36"/>
  <c r="AG55" i="36"/>
  <c r="AP55" i="36" s="1"/>
  <c r="AF55" i="36"/>
  <c r="AO55" i="36" s="1"/>
  <c r="AE55" i="36"/>
  <c r="AR54" i="30"/>
  <c r="AN52" i="45"/>
  <c r="AI52" i="45"/>
  <c r="W56" i="30"/>
  <c r="AG55" i="30"/>
  <c r="AP55" i="30" s="1"/>
  <c r="AF55" i="30"/>
  <c r="AO55" i="30" s="1"/>
  <c r="AE55" i="30"/>
  <c r="AH53" i="37"/>
  <c r="AQ53" i="37" s="1"/>
  <c r="AH53" i="82"/>
  <c r="AQ53" i="82" s="1"/>
  <c r="AR53" i="26"/>
  <c r="AR51" i="86"/>
  <c r="AR50" i="92"/>
  <c r="AH52" i="40"/>
  <c r="AQ52" i="40" s="1"/>
  <c r="AH52" i="75"/>
  <c r="AQ52" i="75" s="1"/>
  <c r="AI54" i="81"/>
  <c r="AN54" i="81"/>
  <c r="AR52" i="82"/>
  <c r="AH51" i="92"/>
  <c r="AQ51" i="92" s="1"/>
  <c r="X54" i="90"/>
  <c r="Y54" i="90"/>
  <c r="AI53" i="74"/>
  <c r="AN53" i="74"/>
  <c r="Z54" i="46"/>
  <c r="Y54" i="46"/>
  <c r="X54" i="46"/>
  <c r="W55" i="28"/>
  <c r="AG54" i="28"/>
  <c r="AP54" i="28" s="1"/>
  <c r="AF54" i="28"/>
  <c r="AO54" i="28" s="1"/>
  <c r="AE54" i="28"/>
  <c r="W54" i="82"/>
  <c r="AG53" i="82"/>
  <c r="AP53" i="82" s="1"/>
  <c r="AF53" i="82"/>
  <c r="AO53" i="82" s="1"/>
  <c r="AE53" i="82"/>
  <c r="AH52" i="89"/>
  <c r="AQ52" i="89" s="1"/>
  <c r="W53" i="40"/>
  <c r="AG52" i="40"/>
  <c r="AP52" i="40" s="1"/>
  <c r="AF52" i="40"/>
  <c r="AO52" i="40" s="1"/>
  <c r="AE52" i="40"/>
  <c r="AF52" i="75"/>
  <c r="AO52" i="75" s="1"/>
  <c r="AE52" i="75"/>
  <c r="W53" i="75"/>
  <c r="AG52" i="75"/>
  <c r="AP52" i="75" s="1"/>
  <c r="Y55" i="43"/>
  <c r="X55" i="43"/>
  <c r="Z55" i="43" s="1"/>
  <c r="Y55" i="44"/>
  <c r="X55" i="44"/>
  <c r="W53" i="42"/>
  <c r="AG52" i="42"/>
  <c r="AP52" i="42" s="1"/>
  <c r="AF52" i="42"/>
  <c r="AO52" i="42" s="1"/>
  <c r="AE52" i="42"/>
  <c r="AR52" i="37"/>
  <c r="AR53" i="84"/>
  <c r="AF52" i="80"/>
  <c r="AO52" i="80" s="1"/>
  <c r="AE52" i="80"/>
  <c r="AG52" i="80"/>
  <c r="AP52" i="80" s="1"/>
  <c r="W53" i="80"/>
  <c r="AH52" i="86"/>
  <c r="AQ52" i="86" s="1"/>
  <c r="AI53" i="79"/>
  <c r="AN53" i="79"/>
  <c r="AN55" i="25"/>
  <c r="AI55" i="25"/>
  <c r="AI51" i="48"/>
  <c r="AN51" i="48"/>
  <c r="AN51" i="96"/>
  <c r="AI51" i="96"/>
  <c r="AR54" i="36"/>
  <c r="AH55" i="83"/>
  <c r="AQ55" i="83" s="1"/>
  <c r="X55" i="39"/>
  <c r="Y55" i="39"/>
  <c r="AH52" i="33"/>
  <c r="AQ52" i="33" s="1"/>
  <c r="Z52" i="89"/>
  <c r="AR53" i="27"/>
  <c r="AR54" i="77"/>
  <c r="AR51" i="33"/>
  <c r="AH51" i="73"/>
  <c r="AQ51" i="73" s="1"/>
  <c r="AR51" i="40"/>
  <c r="AN53" i="90"/>
  <c r="AI53" i="90"/>
  <c r="Y55" i="31"/>
  <c r="Z55" i="31" s="1"/>
  <c r="X55" i="31"/>
  <c r="AN53" i="46"/>
  <c r="AI53" i="46"/>
  <c r="AI54" i="43"/>
  <c r="AN54" i="43"/>
  <c r="AE54" i="78"/>
  <c r="W55" i="78"/>
  <c r="AG54" i="78"/>
  <c r="AP54" i="78" s="1"/>
  <c r="AF54" i="78"/>
  <c r="AO54" i="78" s="1"/>
  <c r="AF54" i="93"/>
  <c r="AO54" i="93" s="1"/>
  <c r="AE54" i="93"/>
  <c r="W55" i="93"/>
  <c r="AG54" i="93"/>
  <c r="AP54" i="93" s="1"/>
  <c r="AF55" i="85"/>
  <c r="AO55" i="85" s="1"/>
  <c r="W56" i="85"/>
  <c r="AG55" i="85"/>
  <c r="AP55" i="85" s="1"/>
  <c r="AE55" i="85"/>
  <c r="AE51" i="92"/>
  <c r="AF51" i="92"/>
  <c r="AO51" i="92" s="1"/>
  <c r="AG51" i="92"/>
  <c r="AP51" i="92" s="1"/>
  <c r="W52" i="92"/>
  <c r="X54" i="79"/>
  <c r="Y54" i="79"/>
  <c r="AH54" i="26"/>
  <c r="AQ54" i="26" s="1"/>
  <c r="AE52" i="76"/>
  <c r="W53" i="76"/>
  <c r="AG52" i="76"/>
  <c r="AP52" i="76" s="1"/>
  <c r="AF52" i="76"/>
  <c r="AO52" i="76" s="1"/>
  <c r="AE51" i="41"/>
  <c r="AF51" i="41"/>
  <c r="AO51" i="41" s="1"/>
  <c r="W52" i="41"/>
  <c r="AG51" i="41"/>
  <c r="AP51" i="41" s="1"/>
  <c r="X51" i="91"/>
  <c r="Y51" i="91"/>
  <c r="Z54" i="26"/>
  <c r="Z55" i="83"/>
  <c r="AR52" i="35"/>
  <c r="AR52" i="34"/>
  <c r="AR50" i="73"/>
  <c r="AH54" i="29"/>
  <c r="AQ54" i="29" s="1"/>
  <c r="Y53" i="45"/>
  <c r="Z53" i="45" s="1"/>
  <c r="X53" i="45"/>
  <c r="AH55" i="30"/>
  <c r="AQ55" i="30" s="1"/>
  <c r="AR53" i="29"/>
  <c r="W55" i="94"/>
  <c r="AG54" i="94"/>
  <c r="AP54" i="94" s="1"/>
  <c r="AF54" i="94"/>
  <c r="AO54" i="94" s="1"/>
  <c r="AE54" i="94"/>
  <c r="AR53" i="88"/>
  <c r="AG53" i="95"/>
  <c r="AP53" i="95" s="1"/>
  <c r="AF53" i="95"/>
  <c r="AO53" i="95" s="1"/>
  <c r="W54" i="95"/>
  <c r="AE53" i="95"/>
  <c r="Z52" i="86"/>
  <c r="X55" i="81"/>
  <c r="Y55" i="81"/>
  <c r="Z55" i="81" s="1"/>
  <c r="AN52" i="32"/>
  <c r="AI52" i="32"/>
  <c r="AH53" i="35"/>
  <c r="AQ53" i="35" s="1"/>
  <c r="AH53" i="34"/>
  <c r="AQ53" i="34" s="1"/>
  <c r="AN54" i="47"/>
  <c r="AI54" i="47"/>
  <c r="AH54" i="88"/>
  <c r="AQ54" i="88" s="1"/>
  <c r="Z53" i="32"/>
  <c r="Y53" i="32"/>
  <c r="X53" i="32"/>
  <c r="AH54" i="84"/>
  <c r="AQ54" i="84" s="1"/>
  <c r="AH54" i="27"/>
  <c r="AQ54" i="27" s="1"/>
  <c r="AR51" i="89"/>
  <c r="X55" i="47"/>
  <c r="Y55" i="47"/>
  <c r="AH52" i="38"/>
  <c r="AQ52" i="38" s="1"/>
  <c r="AH55" i="77"/>
  <c r="AQ55" i="77" s="1"/>
  <c r="AI50" i="91"/>
  <c r="AN50" i="91"/>
  <c r="AI54" i="44"/>
  <c r="AN54" i="44"/>
  <c r="Z54" i="29"/>
  <c r="AH55" i="36"/>
  <c r="AQ55" i="36" s="1"/>
  <c r="AI54" i="39"/>
  <c r="AN54" i="39"/>
  <c r="AR51" i="75"/>
  <c r="Z52" i="33"/>
  <c r="AE51" i="87"/>
  <c r="AG51" i="87"/>
  <c r="AP51" i="87" s="1"/>
  <c r="W52" i="87"/>
  <c r="AF51" i="87"/>
  <c r="AO51" i="87" s="1"/>
  <c r="AR53" i="78"/>
  <c r="Z51" i="73"/>
  <c r="AR51" i="38"/>
  <c r="X54" i="74"/>
  <c r="Y54" i="74"/>
  <c r="AN54" i="31"/>
  <c r="AI54" i="31"/>
  <c r="Z53" i="35"/>
  <c r="Z53" i="34"/>
  <c r="Z56" i="25"/>
  <c r="Y56" i="25"/>
  <c r="X56" i="25"/>
  <c r="Y52" i="48"/>
  <c r="Z52" i="48" s="1"/>
  <c r="X52" i="48"/>
  <c r="Z52" i="96"/>
  <c r="X52" i="96"/>
  <c r="Y52" i="96"/>
  <c r="AF55" i="81" l="1"/>
  <c r="AO55" i="81" s="1"/>
  <c r="AG55" i="81"/>
  <c r="AP55" i="81" s="1"/>
  <c r="AE55" i="81"/>
  <c r="W56" i="81"/>
  <c r="AF53" i="45"/>
  <c r="AO53" i="45" s="1"/>
  <c r="AE53" i="45"/>
  <c r="W54" i="45"/>
  <c r="AG53" i="45"/>
  <c r="AP53" i="45" s="1"/>
  <c r="W53" i="48"/>
  <c r="AG52" i="48"/>
  <c r="AP52" i="48" s="1"/>
  <c r="AE52" i="48"/>
  <c r="AF52" i="48"/>
  <c r="AO52" i="48" s="1"/>
  <c r="W56" i="43"/>
  <c r="AG55" i="43"/>
  <c r="AP55" i="43" s="1"/>
  <c r="AE55" i="43"/>
  <c r="AF55" i="43"/>
  <c r="AO55" i="43" s="1"/>
  <c r="AF55" i="31"/>
  <c r="AO55" i="31" s="1"/>
  <c r="AE55" i="31"/>
  <c r="AG55" i="31"/>
  <c r="AP55" i="31" s="1"/>
  <c r="W56" i="31"/>
  <c r="W54" i="35"/>
  <c r="AG53" i="35"/>
  <c r="AP53" i="35" s="1"/>
  <c r="AF53" i="35"/>
  <c r="AO53" i="35" s="1"/>
  <c r="AE53" i="35"/>
  <c r="X52" i="87"/>
  <c r="Y52" i="87"/>
  <c r="AR50" i="91"/>
  <c r="AH55" i="47"/>
  <c r="AQ55" i="47" s="1"/>
  <c r="Z54" i="95"/>
  <c r="X54" i="95"/>
  <c r="Y54" i="95"/>
  <c r="X52" i="92"/>
  <c r="Y52" i="92"/>
  <c r="Z52" i="92" s="1"/>
  <c r="AH55" i="31"/>
  <c r="AQ55" i="31" s="1"/>
  <c r="W53" i="89"/>
  <c r="AG52" i="89"/>
  <c r="AP52" i="89" s="1"/>
  <c r="AF52" i="89"/>
  <c r="AO52" i="89" s="1"/>
  <c r="AE52" i="89"/>
  <c r="X53" i="42"/>
  <c r="Y53" i="42"/>
  <c r="Y55" i="28"/>
  <c r="X55" i="28"/>
  <c r="Z55" i="28" s="1"/>
  <c r="AR53" i="74"/>
  <c r="AR54" i="81"/>
  <c r="AI55" i="36"/>
  <c r="AN55" i="36"/>
  <c r="AI52" i="38"/>
  <c r="AN52" i="38"/>
  <c r="AN54" i="84"/>
  <c r="AI54" i="84"/>
  <c r="AF52" i="96"/>
  <c r="AO52" i="96" s="1"/>
  <c r="AE52" i="96"/>
  <c r="W53" i="96"/>
  <c r="AG52" i="96"/>
  <c r="AP52" i="96" s="1"/>
  <c r="AH54" i="74"/>
  <c r="AQ54" i="74" s="1"/>
  <c r="AR54" i="31"/>
  <c r="Z55" i="47"/>
  <c r="AH55" i="81"/>
  <c r="AQ55" i="81" s="1"/>
  <c r="W56" i="83"/>
  <c r="AG55" i="83"/>
  <c r="AP55" i="83" s="1"/>
  <c r="AF55" i="83"/>
  <c r="AO55" i="83" s="1"/>
  <c r="AE55" i="83"/>
  <c r="Y52" i="41"/>
  <c r="X52" i="41"/>
  <c r="Z52" i="41" s="1"/>
  <c r="X53" i="76"/>
  <c r="Y53" i="76"/>
  <c r="AI54" i="93"/>
  <c r="AN54" i="93"/>
  <c r="AI54" i="78"/>
  <c r="AN54" i="78"/>
  <c r="AH55" i="39"/>
  <c r="AQ55" i="39" s="1"/>
  <c r="AR51" i="48"/>
  <c r="AH55" i="44"/>
  <c r="AQ55" i="44" s="1"/>
  <c r="AN52" i="40"/>
  <c r="AI52" i="40"/>
  <c r="Y56" i="30"/>
  <c r="X56" i="30"/>
  <c r="Z56" i="30" s="1"/>
  <c r="Z55" i="27"/>
  <c r="X55" i="27"/>
  <c r="Y55" i="27"/>
  <c r="X54" i="37"/>
  <c r="Z54" i="37" s="1"/>
  <c r="Y54" i="37"/>
  <c r="AI54" i="88"/>
  <c r="AN54" i="88"/>
  <c r="W53" i="33"/>
  <c r="AG52" i="33"/>
  <c r="AP52" i="33" s="1"/>
  <c r="AF52" i="33"/>
  <c r="AO52" i="33" s="1"/>
  <c r="AE52" i="33"/>
  <c r="AH56" i="25"/>
  <c r="AQ56" i="25" s="1"/>
  <c r="W52" i="73"/>
  <c r="AG51" i="73"/>
  <c r="AP51" i="73" s="1"/>
  <c r="AF51" i="73"/>
  <c r="AO51" i="73" s="1"/>
  <c r="AE51" i="73"/>
  <c r="AI51" i="87"/>
  <c r="AN51" i="87"/>
  <c r="AR54" i="39"/>
  <c r="W55" i="29"/>
  <c r="AG54" i="29"/>
  <c r="AP54" i="29" s="1"/>
  <c r="AE54" i="29"/>
  <c r="AF54" i="29"/>
  <c r="AO54" i="29" s="1"/>
  <c r="AH53" i="32"/>
  <c r="AQ53" i="32" s="1"/>
  <c r="X55" i="94"/>
  <c r="Y55" i="94"/>
  <c r="W55" i="26"/>
  <c r="AG54" i="26"/>
  <c r="AP54" i="26" s="1"/>
  <c r="AF54" i="26"/>
  <c r="AO54" i="26" s="1"/>
  <c r="AE54" i="26"/>
  <c r="Y56" i="85"/>
  <c r="X56" i="85"/>
  <c r="Z56" i="85" s="1"/>
  <c r="Z55" i="39"/>
  <c r="AR55" i="25"/>
  <c r="AI52" i="80"/>
  <c r="AN52" i="80"/>
  <c r="Z54" i="82"/>
  <c r="X54" i="82"/>
  <c r="Y54" i="82"/>
  <c r="AH54" i="46"/>
  <c r="AQ54" i="46" s="1"/>
  <c r="AH54" i="90"/>
  <c r="AQ54" i="90" s="1"/>
  <c r="AR52" i="45"/>
  <c r="AH52" i="96"/>
  <c r="AQ52" i="96" s="1"/>
  <c r="AE52" i="86"/>
  <c r="AG52" i="86"/>
  <c r="AP52" i="86" s="1"/>
  <c r="AF52" i="86"/>
  <c r="AO52" i="86" s="1"/>
  <c r="W53" i="86"/>
  <c r="AI52" i="76"/>
  <c r="AN52" i="76"/>
  <c r="AR54" i="43"/>
  <c r="AR53" i="90"/>
  <c r="AN52" i="42"/>
  <c r="AI52" i="42"/>
  <c r="Z55" i="44"/>
  <c r="X53" i="75"/>
  <c r="Y53" i="75"/>
  <c r="Z53" i="75" s="1"/>
  <c r="AI54" i="28"/>
  <c r="AN54" i="28"/>
  <c r="Z54" i="90"/>
  <c r="Y56" i="36"/>
  <c r="X56" i="36"/>
  <c r="Z56" i="36" s="1"/>
  <c r="Z53" i="38"/>
  <c r="X53" i="38"/>
  <c r="Y53" i="38"/>
  <c r="X55" i="84"/>
  <c r="Y55" i="84"/>
  <c r="Z55" i="84" s="1"/>
  <c r="AN55" i="77"/>
  <c r="AI55" i="77"/>
  <c r="Z55" i="88"/>
  <c r="X55" i="88"/>
  <c r="Y55" i="88"/>
  <c r="AR54" i="44"/>
  <c r="AE53" i="32"/>
  <c r="W54" i="32"/>
  <c r="AG53" i="32"/>
  <c r="AP53" i="32" s="1"/>
  <c r="AF53" i="32"/>
  <c r="AO53" i="32" s="1"/>
  <c r="AR52" i="32"/>
  <c r="AH51" i="91"/>
  <c r="AQ51" i="91" s="1"/>
  <c r="AI51" i="41"/>
  <c r="AN51" i="41"/>
  <c r="AH54" i="79"/>
  <c r="AQ54" i="79" s="1"/>
  <c r="AR53" i="46"/>
  <c r="AR51" i="96"/>
  <c r="AH55" i="43"/>
  <c r="AQ55" i="43" s="1"/>
  <c r="AN52" i="75"/>
  <c r="AI52" i="75"/>
  <c r="X53" i="40"/>
  <c r="Y53" i="40"/>
  <c r="AN53" i="82"/>
  <c r="AI53" i="82"/>
  <c r="AE54" i="46"/>
  <c r="W55" i="46"/>
  <c r="AG54" i="46"/>
  <c r="AP54" i="46" s="1"/>
  <c r="AF54" i="46"/>
  <c r="AO54" i="46" s="1"/>
  <c r="AN55" i="30"/>
  <c r="AI55" i="30"/>
  <c r="AI54" i="27"/>
  <c r="AN54" i="27"/>
  <c r="AN53" i="37"/>
  <c r="AI53" i="37"/>
  <c r="AE56" i="25"/>
  <c r="W57" i="25"/>
  <c r="AG56" i="25"/>
  <c r="AP56" i="25" s="1"/>
  <c r="AF56" i="25"/>
  <c r="AO56" i="25" s="1"/>
  <c r="AR54" i="47"/>
  <c r="AI51" i="92"/>
  <c r="AN51" i="92"/>
  <c r="AH52" i="48"/>
  <c r="AQ52" i="48" s="1"/>
  <c r="AE53" i="34"/>
  <c r="AF53" i="34"/>
  <c r="AO53" i="34" s="1"/>
  <c r="AG53" i="34"/>
  <c r="AP53" i="34" s="1"/>
  <c r="W54" i="34"/>
  <c r="Z54" i="74"/>
  <c r="AN53" i="95"/>
  <c r="AI53" i="95"/>
  <c r="AI54" i="94"/>
  <c r="AN54" i="94"/>
  <c r="AH53" i="45"/>
  <c r="AQ53" i="45" s="1"/>
  <c r="Z51" i="91"/>
  <c r="Z54" i="79"/>
  <c r="AN55" i="85"/>
  <c r="AI55" i="85"/>
  <c r="Y55" i="93"/>
  <c r="Z55" i="93" s="1"/>
  <c r="X55" i="93"/>
  <c r="X55" i="78"/>
  <c r="Y55" i="78"/>
  <c r="AR53" i="79"/>
  <c r="Y53" i="80"/>
  <c r="X53" i="80"/>
  <c r="Y56" i="77"/>
  <c r="X56" i="77"/>
  <c r="AE56" i="30" l="1"/>
  <c r="AF56" i="30"/>
  <c r="AO56" i="30" s="1"/>
  <c r="W57" i="30"/>
  <c r="AG56" i="30"/>
  <c r="AP56" i="30" s="1"/>
  <c r="W57" i="36"/>
  <c r="AG56" i="36"/>
  <c r="AP56" i="36" s="1"/>
  <c r="AF56" i="36"/>
  <c r="AO56" i="36" s="1"/>
  <c r="AE56" i="36"/>
  <c r="W56" i="28"/>
  <c r="AG55" i="28"/>
  <c r="AP55" i="28" s="1"/>
  <c r="AF55" i="28"/>
  <c r="AO55" i="28" s="1"/>
  <c r="AE55" i="28"/>
  <c r="W53" i="92"/>
  <c r="AG52" i="92"/>
  <c r="AP52" i="92" s="1"/>
  <c r="AF52" i="92"/>
  <c r="AO52" i="92" s="1"/>
  <c r="AE52" i="92"/>
  <c r="W53" i="41"/>
  <c r="AG52" i="41"/>
  <c r="AP52" i="41" s="1"/>
  <c r="AF52" i="41"/>
  <c r="AO52" i="41" s="1"/>
  <c r="AE52" i="41"/>
  <c r="W56" i="93"/>
  <c r="AG55" i="93"/>
  <c r="AP55" i="93" s="1"/>
  <c r="AE55" i="93"/>
  <c r="AF55" i="93"/>
  <c r="AO55" i="93" s="1"/>
  <c r="AF55" i="84"/>
  <c r="AO55" i="84" s="1"/>
  <c r="AE55" i="84"/>
  <c r="W56" i="84"/>
  <c r="AG55" i="84"/>
  <c r="AP55" i="84" s="1"/>
  <c r="AF54" i="37"/>
  <c r="AO54" i="37" s="1"/>
  <c r="AE54" i="37"/>
  <c r="W55" i="37"/>
  <c r="AG54" i="37"/>
  <c r="AP54" i="37" s="1"/>
  <c r="AF53" i="75"/>
  <c r="AO53" i="75" s="1"/>
  <c r="AE53" i="75"/>
  <c r="W54" i="75"/>
  <c r="AG53" i="75"/>
  <c r="AP53" i="75" s="1"/>
  <c r="AE56" i="85"/>
  <c r="AG56" i="85"/>
  <c r="AP56" i="85" s="1"/>
  <c r="AF56" i="85"/>
  <c r="AO56" i="85" s="1"/>
  <c r="W57" i="85"/>
  <c r="Y54" i="32"/>
  <c r="X54" i="32"/>
  <c r="AH55" i="88"/>
  <c r="AQ55" i="88" s="1"/>
  <c r="AR52" i="80"/>
  <c r="AR54" i="93"/>
  <c r="AR54" i="84"/>
  <c r="AH54" i="95"/>
  <c r="AQ54" i="95" s="1"/>
  <c r="AN53" i="35"/>
  <c r="AI53" i="35"/>
  <c r="X56" i="31"/>
  <c r="Y56" i="31"/>
  <c r="Z56" i="31" s="1"/>
  <c r="AR54" i="94"/>
  <c r="AR53" i="95"/>
  <c r="Y55" i="46"/>
  <c r="X55" i="46"/>
  <c r="AH53" i="40"/>
  <c r="AQ53" i="40" s="1"/>
  <c r="W56" i="88"/>
  <c r="AG55" i="88"/>
  <c r="AP55" i="88" s="1"/>
  <c r="AF55" i="88"/>
  <c r="AO55" i="88" s="1"/>
  <c r="AE55" i="88"/>
  <c r="AF54" i="90"/>
  <c r="AO54" i="90" s="1"/>
  <c r="AE54" i="90"/>
  <c r="W55" i="90"/>
  <c r="AG54" i="90"/>
  <c r="AP54" i="90" s="1"/>
  <c r="W56" i="44"/>
  <c r="AG55" i="44"/>
  <c r="AP55" i="44" s="1"/>
  <c r="AF55" i="44"/>
  <c r="AO55" i="44" s="1"/>
  <c r="AE55" i="44"/>
  <c r="AI52" i="86"/>
  <c r="AN52" i="86"/>
  <c r="AH55" i="94"/>
  <c r="AQ55" i="94" s="1"/>
  <c r="Y53" i="33"/>
  <c r="X53" i="33"/>
  <c r="AR52" i="40"/>
  <c r="Y53" i="89"/>
  <c r="X53" i="89"/>
  <c r="Z53" i="89" s="1"/>
  <c r="AG54" i="95"/>
  <c r="AP54" i="95" s="1"/>
  <c r="AF54" i="95"/>
  <c r="AO54" i="95" s="1"/>
  <c r="AE54" i="95"/>
  <c r="W55" i="95"/>
  <c r="Y56" i="43"/>
  <c r="X56" i="43"/>
  <c r="Z56" i="43" s="1"/>
  <c r="Z53" i="48"/>
  <c r="X53" i="48"/>
  <c r="Y53" i="48"/>
  <c r="X56" i="81"/>
  <c r="Y56" i="81"/>
  <c r="AH56" i="77"/>
  <c r="AQ56" i="77" s="1"/>
  <c r="Z56" i="77"/>
  <c r="AR55" i="85"/>
  <c r="AI53" i="34"/>
  <c r="AN53" i="34"/>
  <c r="Y57" i="25"/>
  <c r="X57" i="25"/>
  <c r="Z57" i="25" s="1"/>
  <c r="AR54" i="27"/>
  <c r="Z53" i="40"/>
  <c r="AR51" i="41"/>
  <c r="AI53" i="32"/>
  <c r="AN53" i="32"/>
  <c r="AR55" i="77"/>
  <c r="AH53" i="38"/>
  <c r="AQ53" i="38" s="1"/>
  <c r="AR52" i="42"/>
  <c r="AN54" i="26"/>
  <c r="AI54" i="26"/>
  <c r="Z55" i="94"/>
  <c r="AH55" i="27"/>
  <c r="AQ55" i="27" s="1"/>
  <c r="AH53" i="76"/>
  <c r="AQ53" i="76" s="1"/>
  <c r="AN55" i="83"/>
  <c r="AI55" i="83"/>
  <c r="Y53" i="96"/>
  <c r="X53" i="96"/>
  <c r="AH53" i="42"/>
  <c r="AQ53" i="42" s="1"/>
  <c r="AN55" i="31"/>
  <c r="AI55" i="31"/>
  <c r="AN55" i="81"/>
  <c r="AI55" i="81"/>
  <c r="AH53" i="80"/>
  <c r="AQ53" i="80" s="1"/>
  <c r="AH55" i="78"/>
  <c r="AQ55" i="78" s="1"/>
  <c r="W55" i="74"/>
  <c r="AG54" i="74"/>
  <c r="AP54" i="74" s="1"/>
  <c r="AE54" i="74"/>
  <c r="AF54" i="74"/>
  <c r="AO54" i="74" s="1"/>
  <c r="AR51" i="92"/>
  <c r="AR55" i="30"/>
  <c r="AI54" i="46"/>
  <c r="AN54" i="46"/>
  <c r="AR52" i="75"/>
  <c r="W54" i="38"/>
  <c r="AG53" i="38"/>
  <c r="AP53" i="38" s="1"/>
  <c r="AF53" i="38"/>
  <c r="AO53" i="38" s="1"/>
  <c r="AE53" i="38"/>
  <c r="AR54" i="28"/>
  <c r="AR52" i="76"/>
  <c r="AH54" i="82"/>
  <c r="AQ54" i="82" s="1"/>
  <c r="AF55" i="39"/>
  <c r="AO55" i="39" s="1"/>
  <c r="W56" i="39"/>
  <c r="AE55" i="39"/>
  <c r="AG55" i="39"/>
  <c r="AP55" i="39" s="1"/>
  <c r="AI54" i="29"/>
  <c r="AN54" i="29"/>
  <c r="Y52" i="73"/>
  <c r="X52" i="73"/>
  <c r="Z52" i="73" s="1"/>
  <c r="AN52" i="33"/>
  <c r="AI52" i="33"/>
  <c r="AR54" i="88"/>
  <c r="W56" i="27"/>
  <c r="AG55" i="27"/>
  <c r="AP55" i="27" s="1"/>
  <c r="AF55" i="27"/>
  <c r="AO55" i="27" s="1"/>
  <c r="AE55" i="27"/>
  <c r="Z53" i="76"/>
  <c r="AR52" i="38"/>
  <c r="Z53" i="42"/>
  <c r="AH52" i="92"/>
  <c r="AQ52" i="92" s="1"/>
  <c r="X54" i="45"/>
  <c r="Y54" i="45"/>
  <c r="Z54" i="45" s="1"/>
  <c r="AG54" i="79"/>
  <c r="AP54" i="79" s="1"/>
  <c r="AF54" i="79"/>
  <c r="AO54" i="79" s="1"/>
  <c r="AE54" i="79"/>
  <c r="W55" i="79"/>
  <c r="Y54" i="34"/>
  <c r="X54" i="34"/>
  <c r="Z54" i="34" s="1"/>
  <c r="AI56" i="25"/>
  <c r="AN56" i="25"/>
  <c r="AR53" i="82"/>
  <c r="AH56" i="36"/>
  <c r="AQ56" i="36" s="1"/>
  <c r="Y53" i="86"/>
  <c r="X53" i="86"/>
  <c r="AF54" i="82"/>
  <c r="AO54" i="82" s="1"/>
  <c r="AE54" i="82"/>
  <c r="W55" i="82"/>
  <c r="AG54" i="82"/>
  <c r="AP54" i="82" s="1"/>
  <c r="AH56" i="85"/>
  <c r="AQ56" i="85" s="1"/>
  <c r="AR51" i="87"/>
  <c r="AH56" i="30"/>
  <c r="AQ56" i="30" s="1"/>
  <c r="AR54" i="78"/>
  <c r="AH52" i="41"/>
  <c r="AQ52" i="41" s="1"/>
  <c r="AI52" i="96"/>
  <c r="AN52" i="96"/>
  <c r="AH55" i="28"/>
  <c r="AQ55" i="28" s="1"/>
  <c r="AI52" i="89"/>
  <c r="AN52" i="89"/>
  <c r="AH52" i="87"/>
  <c r="AQ52" i="87" s="1"/>
  <c r="Y54" i="35"/>
  <c r="X54" i="35"/>
  <c r="Z55" i="78"/>
  <c r="Z53" i="80"/>
  <c r="AH55" i="93"/>
  <c r="AQ55" i="93" s="1"/>
  <c r="W52" i="91"/>
  <c r="AG51" i="91"/>
  <c r="AP51" i="91" s="1"/>
  <c r="AE51" i="91"/>
  <c r="AF51" i="91"/>
  <c r="AO51" i="91" s="1"/>
  <c r="AR53" i="37"/>
  <c r="AH55" i="84"/>
  <c r="AQ55" i="84" s="1"/>
  <c r="AH53" i="75"/>
  <c r="AQ53" i="75" s="1"/>
  <c r="X55" i="26"/>
  <c r="Y55" i="26"/>
  <c r="X55" i="29"/>
  <c r="Y55" i="29"/>
  <c r="AN51" i="73"/>
  <c r="AI51" i="73"/>
  <c r="AH54" i="37"/>
  <c r="AQ54" i="37" s="1"/>
  <c r="Z56" i="83"/>
  <c r="Y56" i="83"/>
  <c r="X56" i="83"/>
  <c r="AE55" i="47"/>
  <c r="W56" i="47"/>
  <c r="AG55" i="47"/>
  <c r="AP55" i="47" s="1"/>
  <c r="AF55" i="47"/>
  <c r="AO55" i="47" s="1"/>
  <c r="AR55" i="36"/>
  <c r="Z52" i="87"/>
  <c r="AI55" i="43"/>
  <c r="AN55" i="43"/>
  <c r="AN52" i="48"/>
  <c r="AI52" i="48"/>
  <c r="AN53" i="45"/>
  <c r="AI53" i="45"/>
  <c r="AF52" i="73" l="1"/>
  <c r="AO52" i="73" s="1"/>
  <c r="AE52" i="73"/>
  <c r="W53" i="73"/>
  <c r="AG52" i="73"/>
  <c r="AP52" i="73" s="1"/>
  <c r="W58" i="25"/>
  <c r="AG57" i="25"/>
  <c r="AP57" i="25" s="1"/>
  <c r="AF57" i="25"/>
  <c r="AO57" i="25" s="1"/>
  <c r="AE57" i="25"/>
  <c r="W57" i="43"/>
  <c r="AG56" i="43"/>
  <c r="AP56" i="43" s="1"/>
  <c r="AF56" i="43"/>
  <c r="AO56" i="43" s="1"/>
  <c r="AE56" i="43"/>
  <c r="W54" i="89"/>
  <c r="AG53" i="89"/>
  <c r="AP53" i="89" s="1"/>
  <c r="AF53" i="89"/>
  <c r="AO53" i="89" s="1"/>
  <c r="AE53" i="89"/>
  <c r="W55" i="34"/>
  <c r="AG54" i="34"/>
  <c r="AP54" i="34" s="1"/>
  <c r="AF54" i="34"/>
  <c r="AO54" i="34" s="1"/>
  <c r="AE54" i="34"/>
  <c r="AG56" i="31"/>
  <c r="AP56" i="31" s="1"/>
  <c r="AF56" i="31"/>
  <c r="AO56" i="31" s="1"/>
  <c r="W57" i="31"/>
  <c r="AE56" i="31"/>
  <c r="AF54" i="45"/>
  <c r="AO54" i="45" s="1"/>
  <c r="AE54" i="45"/>
  <c r="AG54" i="45"/>
  <c r="AP54" i="45" s="1"/>
  <c r="W55" i="45"/>
  <c r="AH55" i="26"/>
  <c r="AQ55" i="26" s="1"/>
  <c r="AI55" i="39"/>
  <c r="AN55" i="39"/>
  <c r="AR53" i="32"/>
  <c r="AF53" i="48"/>
  <c r="AO53" i="48" s="1"/>
  <c r="AE53" i="48"/>
  <c r="W54" i="48"/>
  <c r="AG53" i="48"/>
  <c r="AP53" i="48" s="1"/>
  <c r="Z55" i="26"/>
  <c r="AR55" i="31"/>
  <c r="AG56" i="77"/>
  <c r="AP56" i="77" s="1"/>
  <c r="W57" i="77"/>
  <c r="AF56" i="77"/>
  <c r="AO56" i="77" s="1"/>
  <c r="AE56" i="77"/>
  <c r="AR53" i="45"/>
  <c r="W53" i="87"/>
  <c r="AG52" i="87"/>
  <c r="AP52" i="87" s="1"/>
  <c r="AE52" i="87"/>
  <c r="AF52" i="87"/>
  <c r="AO52" i="87" s="1"/>
  <c r="W54" i="76"/>
  <c r="AG53" i="76"/>
  <c r="AP53" i="76" s="1"/>
  <c r="AE53" i="76"/>
  <c r="AF53" i="76"/>
  <c r="AO53" i="76" s="1"/>
  <c r="AH55" i="29"/>
  <c r="AQ55" i="29" s="1"/>
  <c r="X52" i="91"/>
  <c r="Y52" i="91"/>
  <c r="AR52" i="89"/>
  <c r="AN54" i="82"/>
  <c r="AI54" i="82"/>
  <c r="AI54" i="79"/>
  <c r="AN54" i="79"/>
  <c r="AF53" i="42"/>
  <c r="AO53" i="42" s="1"/>
  <c r="AE53" i="42"/>
  <c r="W54" i="42"/>
  <c r="AG53" i="42"/>
  <c r="AP53" i="42" s="1"/>
  <c r="Z54" i="38"/>
  <c r="X54" i="38"/>
  <c r="Y54" i="38"/>
  <c r="AR55" i="81"/>
  <c r="AR55" i="83"/>
  <c r="W56" i="94"/>
  <c r="AG55" i="94"/>
  <c r="AP55" i="94" s="1"/>
  <c r="AE55" i="94"/>
  <c r="AF55" i="94"/>
  <c r="AO55" i="94" s="1"/>
  <c r="AH53" i="48"/>
  <c r="AQ53" i="48" s="1"/>
  <c r="AI54" i="95"/>
  <c r="AN54" i="95"/>
  <c r="AR52" i="86"/>
  <c r="Y57" i="36"/>
  <c r="X57" i="36"/>
  <c r="Z55" i="90"/>
  <c r="X55" i="90"/>
  <c r="Y55" i="90"/>
  <c r="AH54" i="32"/>
  <c r="AQ54" i="32" s="1"/>
  <c r="AR55" i="43"/>
  <c r="X56" i="27"/>
  <c r="Y56" i="27"/>
  <c r="X56" i="39"/>
  <c r="Y56" i="39"/>
  <c r="Z56" i="39" s="1"/>
  <c r="AH53" i="96"/>
  <c r="AQ53" i="96" s="1"/>
  <c r="AH56" i="81"/>
  <c r="AQ56" i="81" s="1"/>
  <c r="AH53" i="33"/>
  <c r="AQ53" i="33" s="1"/>
  <c r="AI54" i="90"/>
  <c r="AN54" i="90"/>
  <c r="X56" i="88"/>
  <c r="Y56" i="88"/>
  <c r="AH55" i="46"/>
  <c r="AQ55" i="46" s="1"/>
  <c r="Z54" i="32"/>
  <c r="Z55" i="37"/>
  <c r="Y55" i="37"/>
  <c r="X55" i="37"/>
  <c r="Y56" i="93"/>
  <c r="X56" i="93"/>
  <c r="AN56" i="36"/>
  <c r="AI56" i="36"/>
  <c r="AE56" i="83"/>
  <c r="AF56" i="83"/>
  <c r="AO56" i="83" s="1"/>
  <c r="AG56" i="83"/>
  <c r="AP56" i="83" s="1"/>
  <c r="W57" i="83"/>
  <c r="AR51" i="73"/>
  <c r="AR56" i="25"/>
  <c r="AR54" i="26"/>
  <c r="AH57" i="25"/>
  <c r="AQ57" i="25" s="1"/>
  <c r="AI55" i="93"/>
  <c r="AN55" i="93"/>
  <c r="Y56" i="28"/>
  <c r="X56" i="28"/>
  <c r="Y56" i="47"/>
  <c r="Z56" i="47" s="1"/>
  <c r="X56" i="47"/>
  <c r="W56" i="78"/>
  <c r="AG55" i="78"/>
  <c r="AP55" i="78" s="1"/>
  <c r="AF55" i="78"/>
  <c r="AO55" i="78" s="1"/>
  <c r="AE55" i="78"/>
  <c r="AH53" i="86"/>
  <c r="AQ53" i="86" s="1"/>
  <c r="AN55" i="44"/>
  <c r="AI55" i="44"/>
  <c r="AN56" i="85"/>
  <c r="AI56" i="85"/>
  <c r="AH54" i="35"/>
  <c r="AQ54" i="35" s="1"/>
  <c r="AI51" i="91"/>
  <c r="AN51" i="91"/>
  <c r="Y55" i="82"/>
  <c r="Z55" i="82" s="1"/>
  <c r="X55" i="82"/>
  <c r="Z53" i="86"/>
  <c r="AR54" i="46"/>
  <c r="AF53" i="40"/>
  <c r="AO53" i="40" s="1"/>
  <c r="AE53" i="40"/>
  <c r="W54" i="40"/>
  <c r="AG53" i="40"/>
  <c r="AP53" i="40" s="1"/>
  <c r="Z56" i="81"/>
  <c r="AH53" i="89"/>
  <c r="AQ53" i="89" s="1"/>
  <c r="X54" i="75"/>
  <c r="Y54" i="75"/>
  <c r="AI55" i="84"/>
  <c r="AN55" i="84"/>
  <c r="AI52" i="92"/>
  <c r="AN52" i="92"/>
  <c r="AN55" i="28"/>
  <c r="AI55" i="28"/>
  <c r="W54" i="80"/>
  <c r="AG53" i="80"/>
  <c r="AP53" i="80" s="1"/>
  <c r="AF53" i="80"/>
  <c r="AO53" i="80" s="1"/>
  <c r="AE53" i="80"/>
  <c r="AR52" i="96"/>
  <c r="AH52" i="73"/>
  <c r="AQ52" i="73" s="1"/>
  <c r="Y55" i="74"/>
  <c r="X55" i="74"/>
  <c r="Z55" i="74" s="1"/>
  <c r="AR53" i="35"/>
  <c r="Z53" i="92"/>
  <c r="X53" i="92"/>
  <c r="Y53" i="92"/>
  <c r="AH54" i="34"/>
  <c r="AQ54" i="34" s="1"/>
  <c r="AH56" i="43"/>
  <c r="AQ56" i="43" s="1"/>
  <c r="X56" i="84"/>
  <c r="Y56" i="84"/>
  <c r="Z56" i="84" s="1"/>
  <c r="X53" i="41"/>
  <c r="Y53" i="41"/>
  <c r="Y57" i="30"/>
  <c r="X57" i="30"/>
  <c r="Z57" i="30" s="1"/>
  <c r="AN53" i="38"/>
  <c r="AI53" i="38"/>
  <c r="AI55" i="47"/>
  <c r="AN55" i="47"/>
  <c r="AR52" i="48"/>
  <c r="AH56" i="83"/>
  <c r="AQ56" i="83" s="1"/>
  <c r="Z55" i="29"/>
  <c r="Z54" i="35"/>
  <c r="X55" i="79"/>
  <c r="Y55" i="79"/>
  <c r="AH54" i="45"/>
  <c r="AQ54" i="45" s="1"/>
  <c r="AN55" i="27"/>
  <c r="AI55" i="27"/>
  <c r="AR52" i="33"/>
  <c r="AR54" i="29"/>
  <c r="AN54" i="74"/>
  <c r="AI54" i="74"/>
  <c r="Z53" i="96"/>
  <c r="AR53" i="34"/>
  <c r="Z55" i="95"/>
  <c r="X55" i="95"/>
  <c r="Y55" i="95"/>
  <c r="Z53" i="33"/>
  <c r="X56" i="44"/>
  <c r="Z56" i="44" s="1"/>
  <c r="Y56" i="44"/>
  <c r="AN55" i="88"/>
  <c r="AI55" i="88"/>
  <c r="Z55" i="46"/>
  <c r="AH56" i="31"/>
  <c r="AQ56" i="31" s="1"/>
  <c r="X57" i="85"/>
  <c r="Y57" i="85"/>
  <c r="AI53" i="75"/>
  <c r="AN53" i="75"/>
  <c r="AI54" i="37"/>
  <c r="AN54" i="37"/>
  <c r="AI52" i="41"/>
  <c r="AN52" i="41"/>
  <c r="AI56" i="30"/>
  <c r="AN56" i="30"/>
  <c r="AE55" i="74" l="1"/>
  <c r="W56" i="74"/>
  <c r="AG55" i="74"/>
  <c r="AP55" i="74" s="1"/>
  <c r="AF55" i="74"/>
  <c r="AO55" i="74" s="1"/>
  <c r="AF56" i="39"/>
  <c r="AO56" i="39" s="1"/>
  <c r="W57" i="39"/>
  <c r="AG56" i="39"/>
  <c r="AP56" i="39" s="1"/>
  <c r="AE56" i="39"/>
  <c r="AE56" i="44"/>
  <c r="W57" i="44"/>
  <c r="AG56" i="44"/>
  <c r="AP56" i="44" s="1"/>
  <c r="AF56" i="44"/>
  <c r="AO56" i="44" s="1"/>
  <c r="W58" i="30"/>
  <c r="AG57" i="30"/>
  <c r="AP57" i="30" s="1"/>
  <c r="AF57" i="30"/>
  <c r="AO57" i="30" s="1"/>
  <c r="AE57" i="30"/>
  <c r="AF55" i="82"/>
  <c r="AO55" i="82" s="1"/>
  <c r="W56" i="82"/>
  <c r="AG55" i="82"/>
  <c r="AP55" i="82" s="1"/>
  <c r="AE55" i="82"/>
  <c r="W57" i="47"/>
  <c r="AG56" i="47"/>
  <c r="AP56" i="47" s="1"/>
  <c r="AF56" i="47"/>
  <c r="AO56" i="47" s="1"/>
  <c r="AE56" i="47"/>
  <c r="W57" i="84"/>
  <c r="AG56" i="84"/>
  <c r="AP56" i="84" s="1"/>
  <c r="AE56" i="84"/>
  <c r="AF56" i="84"/>
  <c r="AO56" i="84" s="1"/>
  <c r="AR56" i="30"/>
  <c r="AR53" i="38"/>
  <c r="AH57" i="85"/>
  <c r="AQ57" i="85" s="1"/>
  <c r="W56" i="46"/>
  <c r="AG55" i="46"/>
  <c r="AP55" i="46" s="1"/>
  <c r="AF55" i="46"/>
  <c r="AO55" i="46" s="1"/>
  <c r="AE55" i="46"/>
  <c r="W54" i="96"/>
  <c r="AG53" i="96"/>
  <c r="AP53" i="96" s="1"/>
  <c r="AE53" i="96"/>
  <c r="AF53" i="96"/>
  <c r="AO53" i="96" s="1"/>
  <c r="AH55" i="95"/>
  <c r="AQ55" i="95" s="1"/>
  <c r="AH53" i="92"/>
  <c r="AQ53" i="92" s="1"/>
  <c r="AR55" i="84"/>
  <c r="AH55" i="82"/>
  <c r="AQ55" i="82" s="1"/>
  <c r="AR55" i="44"/>
  <c r="AH56" i="47"/>
  <c r="AQ56" i="47" s="1"/>
  <c r="AR56" i="36"/>
  <c r="AR54" i="90"/>
  <c r="AH55" i="90"/>
  <c r="AQ55" i="90" s="1"/>
  <c r="Y56" i="94"/>
  <c r="Z56" i="94" s="1"/>
  <c r="X56" i="94"/>
  <c r="AH54" i="38"/>
  <c r="AQ54" i="38" s="1"/>
  <c r="Z54" i="76"/>
  <c r="Y54" i="76"/>
  <c r="X54" i="76"/>
  <c r="X53" i="87"/>
  <c r="Y53" i="87"/>
  <c r="Z54" i="48"/>
  <c r="X54" i="48"/>
  <c r="Y54" i="48"/>
  <c r="AI56" i="31"/>
  <c r="AN56" i="31"/>
  <c r="W56" i="95"/>
  <c r="AG55" i="95"/>
  <c r="AP55" i="95" s="1"/>
  <c r="AF55" i="95"/>
  <c r="AO55" i="95" s="1"/>
  <c r="AE55" i="95"/>
  <c r="AH55" i="79"/>
  <c r="AQ55" i="79" s="1"/>
  <c r="AR55" i="28"/>
  <c r="AI53" i="40"/>
  <c r="AN53" i="40"/>
  <c r="X57" i="83"/>
  <c r="Y57" i="83"/>
  <c r="X55" i="45"/>
  <c r="Y55" i="45"/>
  <c r="Y57" i="31"/>
  <c r="X57" i="31"/>
  <c r="AH54" i="75"/>
  <c r="AQ54" i="75" s="1"/>
  <c r="AH56" i="93"/>
  <c r="AQ56" i="93" s="1"/>
  <c r="W55" i="32"/>
  <c r="AG54" i="32"/>
  <c r="AP54" i="32" s="1"/>
  <c r="AF54" i="32"/>
  <c r="AO54" i="32" s="1"/>
  <c r="AE54" i="32"/>
  <c r="AH56" i="27"/>
  <c r="AQ56" i="27" s="1"/>
  <c r="AH57" i="36"/>
  <c r="AQ57" i="36" s="1"/>
  <c r="AR54" i="95"/>
  <c r="AR54" i="79"/>
  <c r="AH52" i="91"/>
  <c r="AQ52" i="91" s="1"/>
  <c r="AI53" i="48"/>
  <c r="AN53" i="48"/>
  <c r="Y55" i="34"/>
  <c r="Z55" i="34" s="1"/>
  <c r="X55" i="34"/>
  <c r="X54" i="89"/>
  <c r="Y54" i="89"/>
  <c r="AI57" i="25"/>
  <c r="AN57" i="25"/>
  <c r="AR53" i="75"/>
  <c r="W54" i="92"/>
  <c r="AG53" i="92"/>
  <c r="AP53" i="92" s="1"/>
  <c r="AF53" i="92"/>
  <c r="AO53" i="92" s="1"/>
  <c r="AE53" i="92"/>
  <c r="W56" i="90"/>
  <c r="AG55" i="90"/>
  <c r="AP55" i="90" s="1"/>
  <c r="AE55" i="90"/>
  <c r="AF55" i="90"/>
  <c r="AO55" i="90" s="1"/>
  <c r="AR55" i="39"/>
  <c r="AH53" i="41"/>
  <c r="AQ53" i="41" s="1"/>
  <c r="AI53" i="80"/>
  <c r="AN53" i="80"/>
  <c r="AE54" i="35"/>
  <c r="W55" i="35"/>
  <c r="AF54" i="35"/>
  <c r="AO54" i="35" s="1"/>
  <c r="AG54" i="35"/>
  <c r="AP54" i="35" s="1"/>
  <c r="Z53" i="41"/>
  <c r="Z54" i="75"/>
  <c r="W57" i="81"/>
  <c r="AG56" i="81"/>
  <c r="AP56" i="81" s="1"/>
  <c r="AF56" i="81"/>
  <c r="AO56" i="81" s="1"/>
  <c r="AE56" i="81"/>
  <c r="AH56" i="28"/>
  <c r="AQ56" i="28" s="1"/>
  <c r="AH56" i="88"/>
  <c r="AQ56" i="88" s="1"/>
  <c r="Z56" i="27"/>
  <c r="X54" i="42"/>
  <c r="Y54" i="42"/>
  <c r="AR54" i="82"/>
  <c r="Z52" i="91"/>
  <c r="AN52" i="87"/>
  <c r="AI52" i="87"/>
  <c r="AI56" i="77"/>
  <c r="AN56" i="77"/>
  <c r="AI54" i="45"/>
  <c r="AN54" i="45"/>
  <c r="Y53" i="73"/>
  <c r="X53" i="73"/>
  <c r="AR55" i="47"/>
  <c r="AI55" i="78"/>
  <c r="AN55" i="78"/>
  <c r="W56" i="37"/>
  <c r="AG55" i="37"/>
  <c r="AP55" i="37" s="1"/>
  <c r="AE55" i="37"/>
  <c r="AF55" i="37"/>
  <c r="AO55" i="37" s="1"/>
  <c r="AE54" i="38"/>
  <c r="AF54" i="38"/>
  <c r="AO54" i="38" s="1"/>
  <c r="AG54" i="38"/>
  <c r="AP54" i="38" s="1"/>
  <c r="W55" i="38"/>
  <c r="W56" i="29"/>
  <c r="AG55" i="29"/>
  <c r="AP55" i="29" s="1"/>
  <c r="AF55" i="29"/>
  <c r="AO55" i="29" s="1"/>
  <c r="AE55" i="29"/>
  <c r="AH57" i="30"/>
  <c r="AQ57" i="30" s="1"/>
  <c r="AH55" i="74"/>
  <c r="AQ55" i="74" s="1"/>
  <c r="AR52" i="92"/>
  <c r="AR51" i="91"/>
  <c r="AR56" i="85"/>
  <c r="X56" i="78"/>
  <c r="Y56" i="78"/>
  <c r="Z56" i="93"/>
  <c r="Z56" i="88"/>
  <c r="Z57" i="36"/>
  <c r="AN55" i="94"/>
  <c r="AI55" i="94"/>
  <c r="AI53" i="76"/>
  <c r="AN53" i="76"/>
  <c r="AE55" i="26"/>
  <c r="W56" i="26"/>
  <c r="AG55" i="26"/>
  <c r="AP55" i="26" s="1"/>
  <c r="AF55" i="26"/>
  <c r="AO55" i="26" s="1"/>
  <c r="AN56" i="43"/>
  <c r="AI56" i="43"/>
  <c r="AN52" i="73"/>
  <c r="AI52" i="73"/>
  <c r="AR55" i="93"/>
  <c r="Y57" i="43"/>
  <c r="X57" i="43"/>
  <c r="AH56" i="44"/>
  <c r="AQ56" i="44" s="1"/>
  <c r="Z55" i="79"/>
  <c r="AR52" i="41"/>
  <c r="Z57" i="85"/>
  <c r="AF53" i="33"/>
  <c r="AO53" i="33" s="1"/>
  <c r="AE53" i="33"/>
  <c r="W54" i="33"/>
  <c r="AG53" i="33"/>
  <c r="AP53" i="33" s="1"/>
  <c r="AR54" i="37"/>
  <c r="AR55" i="88"/>
  <c r="AR54" i="74"/>
  <c r="AR55" i="27"/>
  <c r="AH56" i="84"/>
  <c r="AQ56" i="84" s="1"/>
  <c r="Y54" i="80"/>
  <c r="X54" i="80"/>
  <c r="Y54" i="40"/>
  <c r="Z54" i="40" s="1"/>
  <c r="X54" i="40"/>
  <c r="W54" i="86"/>
  <c r="AG53" i="86"/>
  <c r="AP53" i="86" s="1"/>
  <c r="AF53" i="86"/>
  <c r="AO53" i="86" s="1"/>
  <c r="AE53" i="86"/>
  <c r="Z56" i="28"/>
  <c r="AI56" i="83"/>
  <c r="AN56" i="83"/>
  <c r="AH55" i="37"/>
  <c r="AQ55" i="37" s="1"/>
  <c r="AH56" i="39"/>
  <c r="AQ56" i="39" s="1"/>
  <c r="AI53" i="42"/>
  <c r="AN53" i="42"/>
  <c r="Y57" i="77"/>
  <c r="X57" i="77"/>
  <c r="Z57" i="77" s="1"/>
  <c r="AI54" i="34"/>
  <c r="AN54" i="34"/>
  <c r="AN53" i="89"/>
  <c r="AI53" i="89"/>
  <c r="Y58" i="25"/>
  <c r="Z58" i="25"/>
  <c r="X58" i="25"/>
  <c r="W58" i="77" l="1"/>
  <c r="AG57" i="77"/>
  <c r="AP57" i="77" s="1"/>
  <c r="AF57" i="77"/>
  <c r="AO57" i="77" s="1"/>
  <c r="AE57" i="77"/>
  <c r="W56" i="34"/>
  <c r="AG55" i="34"/>
  <c r="AP55" i="34" s="1"/>
  <c r="AF55" i="34"/>
  <c r="AO55" i="34" s="1"/>
  <c r="AE55" i="34"/>
  <c r="W55" i="40"/>
  <c r="AG54" i="40"/>
  <c r="AP54" i="40" s="1"/>
  <c r="AE54" i="40"/>
  <c r="AF54" i="40"/>
  <c r="AO54" i="40" s="1"/>
  <c r="AE56" i="94"/>
  <c r="W57" i="94"/>
  <c r="AF56" i="94"/>
  <c r="AO56" i="94" s="1"/>
  <c r="AG56" i="94"/>
  <c r="AP56" i="94" s="1"/>
  <c r="W59" i="25"/>
  <c r="AG58" i="25"/>
  <c r="AP58" i="25" s="1"/>
  <c r="AF58" i="25"/>
  <c r="AO58" i="25" s="1"/>
  <c r="AE58" i="25"/>
  <c r="AN53" i="92"/>
  <c r="AI53" i="92"/>
  <c r="AH55" i="45"/>
  <c r="AQ55" i="45" s="1"/>
  <c r="AI56" i="44"/>
  <c r="AN56" i="44"/>
  <c r="AH58" i="25"/>
  <c r="AQ58" i="25" s="1"/>
  <c r="AR54" i="34"/>
  <c r="AE56" i="28"/>
  <c r="AF56" i="28"/>
  <c r="AO56" i="28" s="1"/>
  <c r="W57" i="28"/>
  <c r="AG56" i="28"/>
  <c r="AP56" i="28" s="1"/>
  <c r="AH54" i="40"/>
  <c r="AQ54" i="40" s="1"/>
  <c r="AG57" i="85"/>
  <c r="AP57" i="85" s="1"/>
  <c r="W58" i="85"/>
  <c r="AF57" i="85"/>
  <c r="AO57" i="85" s="1"/>
  <c r="AE57" i="85"/>
  <c r="AR53" i="76"/>
  <c r="Z55" i="38"/>
  <c r="Y55" i="38"/>
  <c r="X55" i="38"/>
  <c r="AI55" i="37"/>
  <c r="AN55" i="37"/>
  <c r="AR54" i="45"/>
  <c r="AH55" i="34"/>
  <c r="AQ55" i="34" s="1"/>
  <c r="AI54" i="32"/>
  <c r="AN54" i="32"/>
  <c r="W55" i="48"/>
  <c r="AG54" i="48"/>
  <c r="AP54" i="48" s="1"/>
  <c r="AF54" i="48"/>
  <c r="AO54" i="48" s="1"/>
  <c r="AE54" i="48"/>
  <c r="W55" i="76"/>
  <c r="AG54" i="76"/>
  <c r="AP54" i="76" s="1"/>
  <c r="AF54" i="76"/>
  <c r="AO54" i="76" s="1"/>
  <c r="AE54" i="76"/>
  <c r="AH56" i="94"/>
  <c r="AQ56" i="94" s="1"/>
  <c r="AI56" i="47"/>
  <c r="AN56" i="47"/>
  <c r="AN53" i="86"/>
  <c r="AI53" i="86"/>
  <c r="AH56" i="78"/>
  <c r="AQ56" i="78" s="1"/>
  <c r="AR53" i="40"/>
  <c r="Y56" i="95"/>
  <c r="X56" i="95"/>
  <c r="Z58" i="30"/>
  <c r="X58" i="30"/>
  <c r="Y58" i="30"/>
  <c r="Y56" i="26"/>
  <c r="X56" i="26"/>
  <c r="Z56" i="78"/>
  <c r="AN55" i="29"/>
  <c r="AI55" i="29"/>
  <c r="Y56" i="37"/>
  <c r="X56" i="37"/>
  <c r="Z56" i="37" s="1"/>
  <c r="Z57" i="81"/>
  <c r="X57" i="81"/>
  <c r="Y57" i="81"/>
  <c r="AI55" i="90"/>
  <c r="AN55" i="90"/>
  <c r="AH53" i="87"/>
  <c r="AQ53" i="87" s="1"/>
  <c r="AR53" i="89"/>
  <c r="AR52" i="87"/>
  <c r="AH54" i="42"/>
  <c r="AQ54" i="42" s="1"/>
  <c r="AI54" i="35"/>
  <c r="AN54" i="35"/>
  <c r="X55" i="32"/>
  <c r="Y55" i="32"/>
  <c r="Y54" i="96"/>
  <c r="X54" i="96"/>
  <c r="Z54" i="96" s="1"/>
  <c r="Y57" i="47"/>
  <c r="X57" i="47"/>
  <c r="AN56" i="39"/>
  <c r="AI56" i="39"/>
  <c r="AH57" i="77"/>
  <c r="AQ57" i="77" s="1"/>
  <c r="AI53" i="96"/>
  <c r="AN53" i="96"/>
  <c r="AR52" i="73"/>
  <c r="AH53" i="73"/>
  <c r="AQ53" i="73" s="1"/>
  <c r="Y55" i="35"/>
  <c r="X55" i="35"/>
  <c r="AH54" i="80"/>
  <c r="AQ54" i="80" s="1"/>
  <c r="AH57" i="31"/>
  <c r="AQ57" i="31" s="1"/>
  <c r="AR56" i="31"/>
  <c r="AN53" i="33"/>
  <c r="AI53" i="33"/>
  <c r="AR56" i="43"/>
  <c r="AI55" i="26"/>
  <c r="AN55" i="26"/>
  <c r="W57" i="88"/>
  <c r="AE56" i="88"/>
  <c r="AF56" i="88"/>
  <c r="AO56" i="88" s="1"/>
  <c r="AG56" i="88"/>
  <c r="AP56" i="88" s="1"/>
  <c r="AI54" i="38"/>
  <c r="AN54" i="38"/>
  <c r="Z53" i="73"/>
  <c r="Z54" i="42"/>
  <c r="AI56" i="81"/>
  <c r="AN56" i="81"/>
  <c r="W54" i="41"/>
  <c r="AG53" i="41"/>
  <c r="AP53" i="41" s="1"/>
  <c r="AF53" i="41"/>
  <c r="AO53" i="41" s="1"/>
  <c r="AE53" i="41"/>
  <c r="Z56" i="90"/>
  <c r="X56" i="90"/>
  <c r="Y56" i="90"/>
  <c r="Z54" i="92"/>
  <c r="X54" i="92"/>
  <c r="Y54" i="92"/>
  <c r="AH54" i="89"/>
  <c r="AQ54" i="89" s="1"/>
  <c r="AR53" i="48"/>
  <c r="AH57" i="83"/>
  <c r="AQ57" i="83" s="1"/>
  <c r="AN55" i="95"/>
  <c r="AI55" i="95"/>
  <c r="AH54" i="76"/>
  <c r="AQ54" i="76" s="1"/>
  <c r="Y57" i="84"/>
  <c r="X57" i="84"/>
  <c r="Z57" i="84" s="1"/>
  <c r="AI57" i="30"/>
  <c r="AN57" i="30"/>
  <c r="Z56" i="74"/>
  <c r="Y56" i="74"/>
  <c r="X56" i="74"/>
  <c r="AR55" i="94"/>
  <c r="Y56" i="82"/>
  <c r="X56" i="82"/>
  <c r="AR56" i="77"/>
  <c r="AR57" i="25"/>
  <c r="Z55" i="45"/>
  <c r="Z56" i="46"/>
  <c r="X56" i="46"/>
  <c r="Y56" i="46"/>
  <c r="AI56" i="84"/>
  <c r="AN56" i="84"/>
  <c r="Z54" i="33"/>
  <c r="X54" i="33"/>
  <c r="Y54" i="33"/>
  <c r="W56" i="79"/>
  <c r="AG55" i="79"/>
  <c r="AP55" i="79" s="1"/>
  <c r="AE55" i="79"/>
  <c r="AF55" i="79"/>
  <c r="AO55" i="79" s="1"/>
  <c r="AH57" i="43"/>
  <c r="AQ57" i="43" s="1"/>
  <c r="AE57" i="36"/>
  <c r="AF57" i="36"/>
  <c r="AO57" i="36" s="1"/>
  <c r="W58" i="36"/>
  <c r="AG57" i="36"/>
  <c r="AP57" i="36" s="1"/>
  <c r="W55" i="75"/>
  <c r="AG54" i="75"/>
  <c r="AP54" i="75" s="1"/>
  <c r="AF54" i="75"/>
  <c r="AO54" i="75" s="1"/>
  <c r="AE54" i="75"/>
  <c r="Z53" i="87"/>
  <c r="AR53" i="42"/>
  <c r="AR56" i="83"/>
  <c r="X54" i="86"/>
  <c r="Y54" i="86"/>
  <c r="Z54" i="80"/>
  <c r="Z57" i="43"/>
  <c r="W57" i="93"/>
  <c r="AG56" i="93"/>
  <c r="AP56" i="93" s="1"/>
  <c r="AF56" i="93"/>
  <c r="AO56" i="93" s="1"/>
  <c r="AE56" i="93"/>
  <c r="X56" i="29"/>
  <c r="Y56" i="29"/>
  <c r="AR55" i="78"/>
  <c r="W53" i="91"/>
  <c r="AG52" i="91"/>
  <c r="AP52" i="91" s="1"/>
  <c r="AF52" i="91"/>
  <c r="AO52" i="91" s="1"/>
  <c r="AE52" i="91"/>
  <c r="AE56" i="27"/>
  <c r="AF56" i="27"/>
  <c r="AO56" i="27" s="1"/>
  <c r="W57" i="27"/>
  <c r="AG56" i="27"/>
  <c r="AP56" i="27" s="1"/>
  <c r="AR53" i="80"/>
  <c r="Z54" i="89"/>
  <c r="Z57" i="31"/>
  <c r="Z57" i="83"/>
  <c r="AH54" i="48"/>
  <c r="AQ54" i="48" s="1"/>
  <c r="AI55" i="46"/>
  <c r="AN55" i="46"/>
  <c r="AI55" i="82"/>
  <c r="AN55" i="82"/>
  <c r="Z57" i="44"/>
  <c r="Y57" i="44"/>
  <c r="X57" i="44"/>
  <c r="X57" i="39"/>
  <c r="Y57" i="39"/>
  <c r="AI55" i="74"/>
  <c r="AN55" i="74"/>
  <c r="W55" i="96" l="1"/>
  <c r="AG54" i="96"/>
  <c r="AP54" i="96" s="1"/>
  <c r="AF54" i="96"/>
  <c r="AO54" i="96" s="1"/>
  <c r="AE54" i="96"/>
  <c r="W58" i="84"/>
  <c r="AG57" i="84"/>
  <c r="AP57" i="84" s="1"/>
  <c r="AF57" i="84"/>
  <c r="AO57" i="84" s="1"/>
  <c r="AE57" i="84"/>
  <c r="W57" i="37"/>
  <c r="AG56" i="37"/>
  <c r="AP56" i="37" s="1"/>
  <c r="AF56" i="37"/>
  <c r="AO56" i="37" s="1"/>
  <c r="AE56" i="37"/>
  <c r="AF56" i="74"/>
  <c r="AO56" i="74" s="1"/>
  <c r="AE56" i="74"/>
  <c r="W57" i="74"/>
  <c r="AG56" i="74"/>
  <c r="AP56" i="74" s="1"/>
  <c r="AR55" i="74"/>
  <c r="W58" i="44"/>
  <c r="AG57" i="44"/>
  <c r="AP57" i="44" s="1"/>
  <c r="AF57" i="44"/>
  <c r="AO57" i="44" s="1"/>
  <c r="AE57" i="44"/>
  <c r="AE54" i="89"/>
  <c r="AF54" i="89"/>
  <c r="AO54" i="89" s="1"/>
  <c r="AG54" i="89"/>
  <c r="AP54" i="89" s="1"/>
  <c r="W55" i="89"/>
  <c r="X53" i="91"/>
  <c r="Y53" i="91"/>
  <c r="W55" i="80"/>
  <c r="AG54" i="80"/>
  <c r="AP54" i="80" s="1"/>
  <c r="AF54" i="80"/>
  <c r="AO54" i="80" s="1"/>
  <c r="AE54" i="80"/>
  <c r="AI57" i="36"/>
  <c r="AN57" i="36"/>
  <c r="AH54" i="33"/>
  <c r="AQ54" i="33" s="1"/>
  <c r="W57" i="46"/>
  <c r="AG56" i="46"/>
  <c r="AP56" i="46" s="1"/>
  <c r="AF56" i="46"/>
  <c r="AO56" i="46" s="1"/>
  <c r="AE56" i="46"/>
  <c r="AH56" i="82"/>
  <c r="AQ56" i="82" s="1"/>
  <c r="AR55" i="95"/>
  <c r="AH56" i="90"/>
  <c r="AQ56" i="90" s="1"/>
  <c r="Z54" i="41"/>
  <c r="Y54" i="41"/>
  <c r="X54" i="41"/>
  <c r="AR54" i="38"/>
  <c r="AH55" i="35"/>
  <c r="AQ55" i="35" s="1"/>
  <c r="AG57" i="81"/>
  <c r="AP57" i="81" s="1"/>
  <c r="AF57" i="81"/>
  <c r="AO57" i="81" s="1"/>
  <c r="AE57" i="81"/>
  <c r="W58" i="81"/>
  <c r="W57" i="78"/>
  <c r="AG56" i="78"/>
  <c r="AP56" i="78" s="1"/>
  <c r="AF56" i="78"/>
  <c r="AO56" i="78" s="1"/>
  <c r="AE56" i="78"/>
  <c r="W59" i="30"/>
  <c r="AG58" i="30"/>
  <c r="AP58" i="30" s="1"/>
  <c r="AF58" i="30"/>
  <c r="AO58" i="30" s="1"/>
  <c r="AE58" i="30"/>
  <c r="Y55" i="76"/>
  <c r="X55" i="76"/>
  <c r="X58" i="85"/>
  <c r="Y58" i="85"/>
  <c r="AI56" i="28"/>
  <c r="AN56" i="28"/>
  <c r="AN58" i="25"/>
  <c r="AI58" i="25"/>
  <c r="Y57" i="94"/>
  <c r="X57" i="94"/>
  <c r="X55" i="40"/>
  <c r="Y55" i="40"/>
  <c r="Y56" i="34"/>
  <c r="X56" i="34"/>
  <c r="AI56" i="27"/>
  <c r="AN56" i="27"/>
  <c r="AH56" i="95"/>
  <c r="AQ56" i="95" s="1"/>
  <c r="AE53" i="87"/>
  <c r="W54" i="87"/>
  <c r="AG53" i="87"/>
  <c r="AP53" i="87" s="1"/>
  <c r="AF53" i="87"/>
  <c r="AO53" i="87" s="1"/>
  <c r="AN55" i="79"/>
  <c r="AI55" i="79"/>
  <c r="Z56" i="82"/>
  <c r="AR56" i="81"/>
  <c r="Z55" i="35"/>
  <c r="AH55" i="32"/>
  <c r="AQ55" i="32" s="1"/>
  <c r="AR56" i="47"/>
  <c r="AI56" i="94"/>
  <c r="AN56" i="94"/>
  <c r="W56" i="45"/>
  <c r="AG55" i="45"/>
  <c r="AP55" i="45" s="1"/>
  <c r="AF55" i="45"/>
  <c r="AO55" i="45" s="1"/>
  <c r="AE55" i="45"/>
  <c r="AH57" i="47"/>
  <c r="AQ57" i="47" s="1"/>
  <c r="AH56" i="26"/>
  <c r="AQ56" i="26" s="1"/>
  <c r="AI54" i="48"/>
  <c r="AN54" i="48"/>
  <c r="AN57" i="77"/>
  <c r="AI57" i="77"/>
  <c r="AH57" i="39"/>
  <c r="AQ57" i="39" s="1"/>
  <c r="AR55" i="82"/>
  <c r="AH54" i="86"/>
  <c r="AQ54" i="86" s="1"/>
  <c r="Z57" i="39"/>
  <c r="AN52" i="91"/>
  <c r="AI52" i="91"/>
  <c r="Z54" i="86"/>
  <c r="AN54" i="75"/>
  <c r="AI54" i="75"/>
  <c r="Z58" i="36"/>
  <c r="X58" i="36"/>
  <c r="Y58" i="36"/>
  <c r="AR56" i="84"/>
  <c r="AR57" i="30"/>
  <c r="AH54" i="92"/>
  <c r="AQ54" i="92" s="1"/>
  <c r="AN53" i="41"/>
  <c r="AI53" i="41"/>
  <c r="W55" i="42"/>
  <c r="AG54" i="42"/>
  <c r="AP54" i="42" s="1"/>
  <c r="AE54" i="42"/>
  <c r="AF54" i="42"/>
  <c r="AO54" i="42" s="1"/>
  <c r="Z57" i="47"/>
  <c r="Z55" i="32"/>
  <c r="AR55" i="90"/>
  <c r="Z56" i="26"/>
  <c r="Z56" i="95"/>
  <c r="AN54" i="76"/>
  <c r="AI54" i="76"/>
  <c r="Y57" i="28"/>
  <c r="X57" i="28"/>
  <c r="AR56" i="44"/>
  <c r="AR53" i="92"/>
  <c r="Y59" i="25"/>
  <c r="X59" i="25"/>
  <c r="AN55" i="34"/>
  <c r="AI55" i="34"/>
  <c r="W57" i="90"/>
  <c r="AG56" i="90"/>
  <c r="AP56" i="90" s="1"/>
  <c r="AF56" i="90"/>
  <c r="AO56" i="90" s="1"/>
  <c r="AE56" i="90"/>
  <c r="AR55" i="26"/>
  <c r="W56" i="38"/>
  <c r="AG55" i="38"/>
  <c r="AP55" i="38" s="1"/>
  <c r="AF55" i="38"/>
  <c r="AO55" i="38" s="1"/>
  <c r="AE55" i="38"/>
  <c r="AR55" i="46"/>
  <c r="Y57" i="27"/>
  <c r="X57" i="27"/>
  <c r="Z56" i="79"/>
  <c r="X56" i="79"/>
  <c r="Y56" i="79"/>
  <c r="AH57" i="84"/>
  <c r="AQ57" i="84" s="1"/>
  <c r="AR55" i="29"/>
  <c r="Z55" i="48"/>
  <c r="X55" i="48"/>
  <c r="Y55" i="48"/>
  <c r="AR55" i="37"/>
  <c r="AI57" i="85"/>
  <c r="AN57" i="85"/>
  <c r="AI54" i="40"/>
  <c r="AN54" i="40"/>
  <c r="AN56" i="93"/>
  <c r="AI56" i="93"/>
  <c r="X55" i="75"/>
  <c r="Z55" i="75" s="1"/>
  <c r="Y55" i="75"/>
  <c r="AE54" i="33"/>
  <c r="AG54" i="33"/>
  <c r="AP54" i="33" s="1"/>
  <c r="AF54" i="33"/>
  <c r="AO54" i="33" s="1"/>
  <c r="W55" i="33"/>
  <c r="AH56" i="37"/>
  <c r="AQ56" i="37" s="1"/>
  <c r="AR54" i="32"/>
  <c r="AH57" i="44"/>
  <c r="AQ57" i="44" s="1"/>
  <c r="W58" i="83"/>
  <c r="AG57" i="83"/>
  <c r="AP57" i="83" s="1"/>
  <c r="AF57" i="83"/>
  <c r="AO57" i="83" s="1"/>
  <c r="AE57" i="83"/>
  <c r="AH56" i="29"/>
  <c r="AQ56" i="29" s="1"/>
  <c r="Y57" i="93"/>
  <c r="X57" i="93"/>
  <c r="AE54" i="92"/>
  <c r="AF54" i="92"/>
  <c r="AO54" i="92" s="1"/>
  <c r="AG54" i="92"/>
  <c r="AP54" i="92" s="1"/>
  <c r="W55" i="92"/>
  <c r="AF53" i="73"/>
  <c r="AO53" i="73" s="1"/>
  <c r="W54" i="73"/>
  <c r="AE53" i="73"/>
  <c r="AG53" i="73"/>
  <c r="AP53" i="73" s="1"/>
  <c r="AN56" i="88"/>
  <c r="AI56" i="88"/>
  <c r="AR53" i="33"/>
  <c r="AH54" i="96"/>
  <c r="AQ54" i="96" s="1"/>
  <c r="W58" i="31"/>
  <c r="AG57" i="31"/>
  <c r="AP57" i="31" s="1"/>
  <c r="AE57" i="31"/>
  <c r="AF57" i="31"/>
  <c r="AO57" i="31" s="1"/>
  <c r="Z56" i="29"/>
  <c r="AF57" i="43"/>
  <c r="AO57" i="43" s="1"/>
  <c r="AE57" i="43"/>
  <c r="W58" i="43"/>
  <c r="AG57" i="43"/>
  <c r="AP57" i="43" s="1"/>
  <c r="AH56" i="46"/>
  <c r="AQ56" i="46" s="1"/>
  <c r="AH56" i="74"/>
  <c r="AQ56" i="74" s="1"/>
  <c r="Z57" i="88"/>
  <c r="Y57" i="88"/>
  <c r="X57" i="88"/>
  <c r="AR53" i="96"/>
  <c r="AR56" i="39"/>
  <c r="AR54" i="35"/>
  <c r="AH57" i="81"/>
  <c r="AQ57" i="81" s="1"/>
  <c r="AH58" i="30"/>
  <c r="AQ58" i="30" s="1"/>
  <c r="AR53" i="86"/>
  <c r="AH55" i="38"/>
  <c r="AQ55" i="38" s="1"/>
  <c r="Z58" i="77"/>
  <c r="Y58" i="77"/>
  <c r="X58" i="77"/>
  <c r="AF55" i="75" l="1"/>
  <c r="AO55" i="75" s="1"/>
  <c r="AE55" i="75"/>
  <c r="W56" i="75"/>
  <c r="AG55" i="75"/>
  <c r="AP55" i="75" s="1"/>
  <c r="Z55" i="92"/>
  <c r="Y55" i="92"/>
  <c r="X55" i="92"/>
  <c r="X55" i="33"/>
  <c r="Y55" i="33"/>
  <c r="AN56" i="90"/>
  <c r="AI56" i="90"/>
  <c r="W59" i="36"/>
  <c r="AG58" i="36"/>
  <c r="AP58" i="36" s="1"/>
  <c r="AF58" i="36"/>
  <c r="AO58" i="36" s="1"/>
  <c r="AE58" i="36"/>
  <c r="AR56" i="88"/>
  <c r="AH57" i="93"/>
  <c r="AQ57" i="93" s="1"/>
  <c r="AR54" i="40"/>
  <c r="AH55" i="48"/>
  <c r="AQ55" i="48" s="1"/>
  <c r="AH57" i="27"/>
  <c r="AQ57" i="27" s="1"/>
  <c r="W58" i="47"/>
  <c r="AG57" i="47"/>
  <c r="AP57" i="47" s="1"/>
  <c r="AF57" i="47"/>
  <c r="AO57" i="47" s="1"/>
  <c r="AE57" i="47"/>
  <c r="AR53" i="41"/>
  <c r="AH58" i="36"/>
  <c r="AQ58" i="36" s="1"/>
  <c r="AG55" i="35"/>
  <c r="AP55" i="35" s="1"/>
  <c r="AF55" i="35"/>
  <c r="AO55" i="35" s="1"/>
  <c r="W56" i="35"/>
  <c r="AE55" i="35"/>
  <c r="AH56" i="34"/>
  <c r="AQ56" i="34" s="1"/>
  <c r="AH57" i="94"/>
  <c r="AQ57" i="94" s="1"/>
  <c r="AR56" i="28"/>
  <c r="AN57" i="81"/>
  <c r="AI57" i="81"/>
  <c r="Y57" i="46"/>
  <c r="X57" i="46"/>
  <c r="Y55" i="80"/>
  <c r="Z55" i="80" s="1"/>
  <c r="X55" i="80"/>
  <c r="Y58" i="44"/>
  <c r="X58" i="44"/>
  <c r="AI56" i="74"/>
  <c r="AN56" i="74"/>
  <c r="X58" i="84"/>
  <c r="Y58" i="84"/>
  <c r="Z58" i="84" s="1"/>
  <c r="AH59" i="25"/>
  <c r="AQ59" i="25" s="1"/>
  <c r="AE57" i="39"/>
  <c r="AF57" i="39"/>
  <c r="AO57" i="39" s="1"/>
  <c r="W58" i="39"/>
  <c r="AG57" i="39"/>
  <c r="AP57" i="39" s="1"/>
  <c r="Y58" i="43"/>
  <c r="X58" i="43"/>
  <c r="AN57" i="31"/>
  <c r="AI57" i="31"/>
  <c r="Z57" i="93"/>
  <c r="AI57" i="83"/>
  <c r="AN57" i="83"/>
  <c r="AR57" i="85"/>
  <c r="Z57" i="27"/>
  <c r="Y56" i="38"/>
  <c r="X56" i="38"/>
  <c r="AH57" i="28"/>
  <c r="AQ57" i="28" s="1"/>
  <c r="W57" i="26"/>
  <c r="AG56" i="26"/>
  <c r="AP56" i="26" s="1"/>
  <c r="AE56" i="26"/>
  <c r="AF56" i="26"/>
  <c r="AO56" i="26" s="1"/>
  <c r="AI54" i="42"/>
  <c r="AN54" i="42"/>
  <c r="AR54" i="75"/>
  <c r="AR57" i="77"/>
  <c r="X56" i="45"/>
  <c r="Y56" i="45"/>
  <c r="Z56" i="34"/>
  <c r="Z57" i="94"/>
  <c r="AH58" i="85"/>
  <c r="AQ58" i="85" s="1"/>
  <c r="AN58" i="30"/>
  <c r="AI58" i="30"/>
  <c r="AH53" i="91"/>
  <c r="AQ53" i="91" s="1"/>
  <c r="AI54" i="89"/>
  <c r="AN54" i="89"/>
  <c r="AN54" i="96"/>
  <c r="AI54" i="96"/>
  <c r="AE57" i="88"/>
  <c r="AF57" i="88"/>
  <c r="AO57" i="88" s="1"/>
  <c r="W58" i="88"/>
  <c r="AG57" i="88"/>
  <c r="AP57" i="88" s="1"/>
  <c r="AH55" i="75"/>
  <c r="AQ55" i="75" s="1"/>
  <c r="AE56" i="95"/>
  <c r="W57" i="95"/>
  <c r="AF56" i="95"/>
  <c r="AO56" i="95" s="1"/>
  <c r="AG56" i="95"/>
  <c r="AP56" i="95" s="1"/>
  <c r="X57" i="37"/>
  <c r="Y57" i="37"/>
  <c r="AH58" i="77"/>
  <c r="AQ58" i="77" s="1"/>
  <c r="AI57" i="43"/>
  <c r="AN57" i="43"/>
  <c r="AI53" i="73"/>
  <c r="AN53" i="73"/>
  <c r="AR56" i="93"/>
  <c r="Z59" i="25"/>
  <c r="W57" i="82"/>
  <c r="AG56" i="82"/>
  <c r="AP56" i="82" s="1"/>
  <c r="AF56" i="82"/>
  <c r="AO56" i="82" s="1"/>
  <c r="AE56" i="82"/>
  <c r="Z54" i="87"/>
  <c r="X54" i="87"/>
  <c r="Y54" i="87"/>
  <c r="AR58" i="25"/>
  <c r="Z58" i="85"/>
  <c r="AN56" i="46"/>
  <c r="AI56" i="46"/>
  <c r="AN54" i="80"/>
  <c r="AI54" i="80"/>
  <c r="Z53" i="91"/>
  <c r="AI57" i="44"/>
  <c r="AN57" i="44"/>
  <c r="AN57" i="84"/>
  <c r="AI57" i="84"/>
  <c r="W56" i="48"/>
  <c r="AG55" i="48"/>
  <c r="AP55" i="48" s="1"/>
  <c r="AE55" i="48"/>
  <c r="AF55" i="48"/>
  <c r="AO55" i="48" s="1"/>
  <c r="AN56" i="78"/>
  <c r="AI56" i="78"/>
  <c r="AE54" i="41"/>
  <c r="AF54" i="41"/>
  <c r="AO54" i="41" s="1"/>
  <c r="W55" i="41"/>
  <c r="AG54" i="41"/>
  <c r="AP54" i="41" s="1"/>
  <c r="AR57" i="36"/>
  <c r="Y58" i="31"/>
  <c r="Z58" i="31" s="1"/>
  <c r="X58" i="31"/>
  <c r="Z54" i="73"/>
  <c r="Y54" i="73"/>
  <c r="X54" i="73"/>
  <c r="AI54" i="33"/>
  <c r="AN54" i="33"/>
  <c r="AH56" i="79"/>
  <c r="AQ56" i="79" s="1"/>
  <c r="Z57" i="90"/>
  <c r="X57" i="90"/>
  <c r="Y57" i="90"/>
  <c r="Z57" i="28"/>
  <c r="Y55" i="42"/>
  <c r="X55" i="42"/>
  <c r="Z55" i="42" s="1"/>
  <c r="AF54" i="86"/>
  <c r="AO54" i="86" s="1"/>
  <c r="AE54" i="86"/>
  <c r="W55" i="86"/>
  <c r="AG54" i="86"/>
  <c r="AP54" i="86" s="1"/>
  <c r="AN55" i="45"/>
  <c r="AI55" i="45"/>
  <c r="AR56" i="94"/>
  <c r="AR55" i="79"/>
  <c r="AN53" i="87"/>
  <c r="AI53" i="87"/>
  <c r="AH55" i="40"/>
  <c r="AQ55" i="40" s="1"/>
  <c r="AH55" i="76"/>
  <c r="AQ55" i="76" s="1"/>
  <c r="Z57" i="78"/>
  <c r="Y57" i="78"/>
  <c r="X57" i="78"/>
  <c r="X55" i="89"/>
  <c r="Y55" i="89"/>
  <c r="AN56" i="37"/>
  <c r="AI56" i="37"/>
  <c r="AE58" i="77"/>
  <c r="AG58" i="77"/>
  <c r="AP58" i="77" s="1"/>
  <c r="AF58" i="77"/>
  <c r="AO58" i="77" s="1"/>
  <c r="W59" i="77"/>
  <c r="AH57" i="88"/>
  <c r="AQ57" i="88" s="1"/>
  <c r="AF56" i="29"/>
  <c r="AO56" i="29" s="1"/>
  <c r="AE56" i="29"/>
  <c r="W57" i="29"/>
  <c r="AG56" i="29"/>
  <c r="AP56" i="29" s="1"/>
  <c r="AI54" i="92"/>
  <c r="AN54" i="92"/>
  <c r="Y58" i="83"/>
  <c r="Z58" i="83" s="1"/>
  <c r="X58" i="83"/>
  <c r="AE56" i="79"/>
  <c r="W57" i="79"/>
  <c r="AG56" i="79"/>
  <c r="AP56" i="79" s="1"/>
  <c r="AF56" i="79"/>
  <c r="AO56" i="79" s="1"/>
  <c r="AI55" i="38"/>
  <c r="AN55" i="38"/>
  <c r="AR55" i="34"/>
  <c r="AR54" i="76"/>
  <c r="W56" i="32"/>
  <c r="AG55" i="32"/>
  <c r="AP55" i="32" s="1"/>
  <c r="AF55" i="32"/>
  <c r="AO55" i="32" s="1"/>
  <c r="AE55" i="32"/>
  <c r="AR52" i="91"/>
  <c r="AR54" i="48"/>
  <c r="AR56" i="27"/>
  <c r="Z55" i="40"/>
  <c r="Z55" i="76"/>
  <c r="Y59" i="30"/>
  <c r="X59" i="30"/>
  <c r="Y58" i="81"/>
  <c r="Z58" i="81" s="1"/>
  <c r="X58" i="81"/>
  <c r="AH54" i="41"/>
  <c r="AQ54" i="41" s="1"/>
  <c r="Y57" i="74"/>
  <c r="X57" i="74"/>
  <c r="Z57" i="74" s="1"/>
  <c r="Z55" i="96"/>
  <c r="Y55" i="96"/>
  <c r="X55" i="96"/>
  <c r="AF58" i="31" l="1"/>
  <c r="AO58" i="31" s="1"/>
  <c r="AE58" i="31"/>
  <c r="AG58" i="31"/>
  <c r="AP58" i="31" s="1"/>
  <c r="W59" i="31"/>
  <c r="AF58" i="81"/>
  <c r="AO58" i="81" s="1"/>
  <c r="W59" i="81"/>
  <c r="AG58" i="81"/>
  <c r="AP58" i="81" s="1"/>
  <c r="AE58" i="81"/>
  <c r="AF58" i="84"/>
  <c r="AO58" i="84" s="1"/>
  <c r="AE58" i="84"/>
  <c r="W59" i="84"/>
  <c r="AG58" i="84"/>
  <c r="AP58" i="84" s="1"/>
  <c r="AF55" i="80"/>
  <c r="AO55" i="80" s="1"/>
  <c r="AE55" i="80"/>
  <c r="AG55" i="80"/>
  <c r="AP55" i="80" s="1"/>
  <c r="W56" i="80"/>
  <c r="W59" i="83"/>
  <c r="AG58" i="83"/>
  <c r="AP58" i="83" s="1"/>
  <c r="AF58" i="83"/>
  <c r="AO58" i="83" s="1"/>
  <c r="AE58" i="83"/>
  <c r="W56" i="42"/>
  <c r="AG55" i="42"/>
  <c r="AP55" i="42" s="1"/>
  <c r="AF55" i="42"/>
  <c r="AO55" i="42" s="1"/>
  <c r="AE55" i="42"/>
  <c r="W58" i="74"/>
  <c r="AG57" i="74"/>
  <c r="AP57" i="74" s="1"/>
  <c r="AF57" i="74"/>
  <c r="AO57" i="74" s="1"/>
  <c r="AE57" i="74"/>
  <c r="AF55" i="96"/>
  <c r="AO55" i="96" s="1"/>
  <c r="AE55" i="96"/>
  <c r="W56" i="96"/>
  <c r="AG55" i="96"/>
  <c r="AP55" i="96" s="1"/>
  <c r="AH59" i="30"/>
  <c r="AQ59" i="30" s="1"/>
  <c r="AN55" i="32"/>
  <c r="AI55" i="32"/>
  <c r="AE59" i="25"/>
  <c r="W60" i="25"/>
  <c r="AG59" i="25"/>
  <c r="AP59" i="25" s="1"/>
  <c r="AF59" i="25"/>
  <c r="AO59" i="25" s="1"/>
  <c r="AI56" i="29"/>
  <c r="AN56" i="29"/>
  <c r="AR56" i="37"/>
  <c r="AR53" i="87"/>
  <c r="AR55" i="45"/>
  <c r="AH57" i="90"/>
  <c r="AQ57" i="90" s="1"/>
  <c r="AH58" i="31"/>
  <c r="AQ58" i="31" s="1"/>
  <c r="Z55" i="41"/>
  <c r="Y55" i="41"/>
  <c r="X55" i="41"/>
  <c r="AR56" i="46"/>
  <c r="AH54" i="87"/>
  <c r="AQ54" i="87" s="1"/>
  <c r="X57" i="82"/>
  <c r="Y57" i="82"/>
  <c r="AI57" i="88"/>
  <c r="AN57" i="88"/>
  <c r="AE56" i="34"/>
  <c r="AF56" i="34"/>
  <c r="AO56" i="34" s="1"/>
  <c r="W57" i="34"/>
  <c r="AG56" i="34"/>
  <c r="AP56" i="34" s="1"/>
  <c r="Z58" i="39"/>
  <c r="X58" i="39"/>
  <c r="Y58" i="39"/>
  <c r="AR56" i="74"/>
  <c r="AI55" i="35"/>
  <c r="AN55" i="35"/>
  <c r="AI58" i="36"/>
  <c r="AN58" i="36"/>
  <c r="W56" i="92"/>
  <c r="AG55" i="92"/>
  <c r="AP55" i="92" s="1"/>
  <c r="AF55" i="92"/>
  <c r="AO55" i="92" s="1"/>
  <c r="AE55" i="92"/>
  <c r="AH58" i="44"/>
  <c r="AQ58" i="44" s="1"/>
  <c r="Y57" i="79"/>
  <c r="X57" i="79"/>
  <c r="AF58" i="85"/>
  <c r="AO58" i="85" s="1"/>
  <c r="W59" i="85"/>
  <c r="AG58" i="85"/>
  <c r="AP58" i="85" s="1"/>
  <c r="AE58" i="85"/>
  <c r="AN56" i="82"/>
  <c r="AI56" i="82"/>
  <c r="AH57" i="37"/>
  <c r="AQ57" i="37" s="1"/>
  <c r="AH56" i="45"/>
  <c r="AQ56" i="45" s="1"/>
  <c r="AH56" i="38"/>
  <c r="AQ56" i="38" s="1"/>
  <c r="AN57" i="39"/>
  <c r="AI57" i="39"/>
  <c r="AH55" i="33"/>
  <c r="AQ55" i="33" s="1"/>
  <c r="X57" i="26"/>
  <c r="Z57" i="26" s="1"/>
  <c r="Y57" i="26"/>
  <c r="AH58" i="43"/>
  <c r="AQ58" i="43" s="1"/>
  <c r="AH57" i="46"/>
  <c r="AQ57" i="46" s="1"/>
  <c r="AN57" i="47"/>
  <c r="AI57" i="47"/>
  <c r="Z59" i="77"/>
  <c r="X59" i="77"/>
  <c r="Y59" i="77"/>
  <c r="AR54" i="33"/>
  <c r="AN55" i="48"/>
  <c r="AI55" i="48"/>
  <c r="Z59" i="30"/>
  <c r="AI56" i="79"/>
  <c r="AN56" i="79"/>
  <c r="AH55" i="89"/>
  <c r="AQ55" i="89" s="1"/>
  <c r="AH54" i="73"/>
  <c r="AQ54" i="73" s="1"/>
  <c r="AI54" i="41"/>
  <c r="AN54" i="41"/>
  <c r="AF53" i="91"/>
  <c r="AO53" i="91" s="1"/>
  <c r="AE53" i="91"/>
  <c r="W54" i="91"/>
  <c r="AG53" i="91"/>
  <c r="AP53" i="91" s="1"/>
  <c r="Z57" i="37"/>
  <c r="Z58" i="88"/>
  <c r="Y58" i="88"/>
  <c r="X58" i="88"/>
  <c r="Z56" i="45"/>
  <c r="AR54" i="42"/>
  <c r="AR57" i="83"/>
  <c r="Z58" i="43"/>
  <c r="AH58" i="84"/>
  <c r="AQ58" i="84" s="1"/>
  <c r="Z58" i="44"/>
  <c r="Z57" i="46"/>
  <c r="Y59" i="36"/>
  <c r="X59" i="36"/>
  <c r="Z55" i="33"/>
  <c r="Z56" i="75"/>
  <c r="X56" i="75"/>
  <c r="Y56" i="75"/>
  <c r="AE57" i="78"/>
  <c r="W58" i="78"/>
  <c r="AG57" i="78"/>
  <c r="AP57" i="78" s="1"/>
  <c r="AF57" i="78"/>
  <c r="AO57" i="78" s="1"/>
  <c r="AH55" i="42"/>
  <c r="AQ55" i="42" s="1"/>
  <c r="AE54" i="87"/>
  <c r="W55" i="87"/>
  <c r="AF54" i="87"/>
  <c r="AO54" i="87" s="1"/>
  <c r="AG54" i="87"/>
  <c r="AP54" i="87" s="1"/>
  <c r="AR57" i="43"/>
  <c r="Y57" i="95"/>
  <c r="X57" i="95"/>
  <c r="AR54" i="96"/>
  <c r="X56" i="35"/>
  <c r="Y56" i="35"/>
  <c r="Z56" i="35" s="1"/>
  <c r="AR54" i="92"/>
  <c r="AR57" i="44"/>
  <c r="AN56" i="95"/>
  <c r="AI56" i="95"/>
  <c r="AH58" i="81"/>
  <c r="AQ58" i="81" s="1"/>
  <c r="AE55" i="76"/>
  <c r="W56" i="76"/>
  <c r="AG55" i="76"/>
  <c r="AP55" i="76" s="1"/>
  <c r="AF55" i="76"/>
  <c r="AO55" i="76" s="1"/>
  <c r="X56" i="32"/>
  <c r="Y56" i="32"/>
  <c r="AR55" i="38"/>
  <c r="AH58" i="83"/>
  <c r="AQ58" i="83" s="1"/>
  <c r="Z57" i="29"/>
  <c r="Y57" i="29"/>
  <c r="X57" i="29"/>
  <c r="Z55" i="89"/>
  <c r="Z55" i="86"/>
  <c r="X55" i="86"/>
  <c r="Y55" i="86"/>
  <c r="W58" i="28"/>
  <c r="AG57" i="28"/>
  <c r="AP57" i="28" s="1"/>
  <c r="AF57" i="28"/>
  <c r="AO57" i="28" s="1"/>
  <c r="AE57" i="28"/>
  <c r="AR56" i="78"/>
  <c r="Y56" i="48"/>
  <c r="X56" i="48"/>
  <c r="AR54" i="80"/>
  <c r="AR54" i="89"/>
  <c r="AR58" i="30"/>
  <c r="Z56" i="38"/>
  <c r="W58" i="93"/>
  <c r="AG57" i="93"/>
  <c r="AP57" i="93" s="1"/>
  <c r="AF57" i="93"/>
  <c r="AO57" i="93" s="1"/>
  <c r="AE57" i="93"/>
  <c r="AH55" i="80"/>
  <c r="AQ55" i="80" s="1"/>
  <c r="AR57" i="81"/>
  <c r="Z58" i="47"/>
  <c r="Y58" i="47"/>
  <c r="X58" i="47"/>
  <c r="AH55" i="92"/>
  <c r="AQ55" i="92" s="1"/>
  <c r="AN55" i="75"/>
  <c r="AI55" i="75"/>
  <c r="AF57" i="90"/>
  <c r="AO57" i="90" s="1"/>
  <c r="AE57" i="90"/>
  <c r="W58" i="90"/>
  <c r="AG57" i="90"/>
  <c r="AP57" i="90" s="1"/>
  <c r="AH57" i="74"/>
  <c r="AQ57" i="74" s="1"/>
  <c r="AH55" i="96"/>
  <c r="AQ55" i="96" s="1"/>
  <c r="W56" i="40"/>
  <c r="AG55" i="40"/>
  <c r="AP55" i="40" s="1"/>
  <c r="AF55" i="40"/>
  <c r="AO55" i="40" s="1"/>
  <c r="AE55" i="40"/>
  <c r="AN58" i="77"/>
  <c r="AI58" i="77"/>
  <c r="AH57" i="78"/>
  <c r="AQ57" i="78" s="1"/>
  <c r="AN54" i="86"/>
  <c r="AI54" i="86"/>
  <c r="W55" i="73"/>
  <c r="AG54" i="73"/>
  <c r="AP54" i="73" s="1"/>
  <c r="AE54" i="73"/>
  <c r="AF54" i="73"/>
  <c r="AO54" i="73" s="1"/>
  <c r="AR57" i="84"/>
  <c r="AR53" i="73"/>
  <c r="W58" i="94"/>
  <c r="AG57" i="94"/>
  <c r="AP57" i="94" s="1"/>
  <c r="AF57" i="94"/>
  <c r="AO57" i="94" s="1"/>
  <c r="AE57" i="94"/>
  <c r="AI56" i="26"/>
  <c r="AN56" i="26"/>
  <c r="W58" i="27"/>
  <c r="AG57" i="27"/>
  <c r="AP57" i="27" s="1"/>
  <c r="AF57" i="27"/>
  <c r="AO57" i="27" s="1"/>
  <c r="AE57" i="27"/>
  <c r="AR57" i="31"/>
  <c r="AR56" i="90"/>
  <c r="W57" i="35" l="1"/>
  <c r="AG56" i="35"/>
  <c r="AP56" i="35" s="1"/>
  <c r="AE56" i="35"/>
  <c r="AF56" i="35"/>
  <c r="AO56" i="35" s="1"/>
  <c r="W58" i="26"/>
  <c r="AG57" i="26"/>
  <c r="AP57" i="26" s="1"/>
  <c r="AF57" i="26"/>
  <c r="AO57" i="26" s="1"/>
  <c r="AE57" i="26"/>
  <c r="AI57" i="27"/>
  <c r="AN57" i="27"/>
  <c r="AR56" i="26"/>
  <c r="AI57" i="90"/>
  <c r="AN57" i="90"/>
  <c r="W57" i="38"/>
  <c r="AG56" i="38"/>
  <c r="AP56" i="38" s="1"/>
  <c r="AF56" i="38"/>
  <c r="AO56" i="38" s="1"/>
  <c r="AE56" i="38"/>
  <c r="AI57" i="28"/>
  <c r="AN57" i="28"/>
  <c r="AH55" i="86"/>
  <c r="AQ55" i="86" s="1"/>
  <c r="Y56" i="76"/>
  <c r="Z56" i="76" s="1"/>
  <c r="X56" i="76"/>
  <c r="Y58" i="78"/>
  <c r="X58" i="78"/>
  <c r="W56" i="33"/>
  <c r="AG55" i="33"/>
  <c r="AP55" i="33" s="1"/>
  <c r="AF55" i="33"/>
  <c r="AO55" i="33" s="1"/>
  <c r="AE55" i="33"/>
  <c r="AI53" i="91"/>
  <c r="AN53" i="91"/>
  <c r="AR57" i="47"/>
  <c r="Y59" i="85"/>
  <c r="X59" i="85"/>
  <c r="AR55" i="35"/>
  <c r="AR57" i="88"/>
  <c r="AI59" i="25"/>
  <c r="AN59" i="25"/>
  <c r="AN58" i="83"/>
  <c r="AI58" i="83"/>
  <c r="AI58" i="84"/>
  <c r="AN58" i="84"/>
  <c r="AH56" i="48"/>
  <c r="AQ56" i="48" s="1"/>
  <c r="AH57" i="95"/>
  <c r="AQ57" i="95" s="1"/>
  <c r="AR56" i="29"/>
  <c r="AN57" i="74"/>
  <c r="AI57" i="74"/>
  <c r="AN55" i="42"/>
  <c r="AI55" i="42"/>
  <c r="AI55" i="80"/>
  <c r="AN55" i="80"/>
  <c r="Y55" i="73"/>
  <c r="X55" i="73"/>
  <c r="Z55" i="73" s="1"/>
  <c r="AR55" i="75"/>
  <c r="AH56" i="32"/>
  <c r="AQ56" i="32" s="1"/>
  <c r="AI55" i="76"/>
  <c r="AN55" i="76"/>
  <c r="AI57" i="78"/>
  <c r="AN57" i="78"/>
  <c r="AF57" i="37"/>
  <c r="AO57" i="37" s="1"/>
  <c r="AE57" i="37"/>
  <c r="W58" i="37"/>
  <c r="AG57" i="37"/>
  <c r="AP57" i="37" s="1"/>
  <c r="AR57" i="39"/>
  <c r="AH57" i="79"/>
  <c r="AQ57" i="79" s="1"/>
  <c r="AH57" i="82"/>
  <c r="AQ57" i="82" s="1"/>
  <c r="AI58" i="81"/>
  <c r="AN58" i="81"/>
  <c r="Z59" i="31"/>
  <c r="X59" i="31"/>
  <c r="Y59" i="31"/>
  <c r="AE55" i="86"/>
  <c r="W56" i="86"/>
  <c r="AF55" i="86"/>
  <c r="AO55" i="86" s="1"/>
  <c r="AG55" i="86"/>
  <c r="AP55" i="86" s="1"/>
  <c r="AH59" i="36"/>
  <c r="AQ59" i="36" s="1"/>
  <c r="AH57" i="26"/>
  <c r="AQ57" i="26" s="1"/>
  <c r="Z56" i="92"/>
  <c r="Y56" i="92"/>
  <c r="X56" i="92"/>
  <c r="Y57" i="34"/>
  <c r="X57" i="34"/>
  <c r="W56" i="41"/>
  <c r="AG55" i="41"/>
  <c r="AP55" i="41" s="1"/>
  <c r="AF55" i="41"/>
  <c r="AO55" i="41" s="1"/>
  <c r="AE55" i="41"/>
  <c r="AR55" i="32"/>
  <c r="AN57" i="93"/>
  <c r="AI57" i="93"/>
  <c r="W56" i="89"/>
  <c r="AG55" i="89"/>
  <c r="AP55" i="89" s="1"/>
  <c r="AF55" i="89"/>
  <c r="AO55" i="89" s="1"/>
  <c r="AE55" i="89"/>
  <c r="X55" i="87"/>
  <c r="Y55" i="87"/>
  <c r="Y58" i="27"/>
  <c r="Z58" i="27" s="1"/>
  <c r="X58" i="27"/>
  <c r="AR54" i="86"/>
  <c r="AH58" i="47"/>
  <c r="AQ58" i="47" s="1"/>
  <c r="Z56" i="48"/>
  <c r="Y58" i="28"/>
  <c r="X58" i="28"/>
  <c r="Z58" i="28" s="1"/>
  <c r="AH57" i="29"/>
  <c r="AQ57" i="29" s="1"/>
  <c r="Z56" i="32"/>
  <c r="AH56" i="35"/>
  <c r="AQ56" i="35" s="1"/>
  <c r="Z57" i="95"/>
  <c r="AI54" i="87"/>
  <c r="AN54" i="87"/>
  <c r="Z59" i="36"/>
  <c r="AR54" i="41"/>
  <c r="AR56" i="79"/>
  <c r="AN58" i="85"/>
  <c r="AI58" i="85"/>
  <c r="Z57" i="82"/>
  <c r="Y59" i="83"/>
  <c r="Z59" i="83" s="1"/>
  <c r="X59" i="83"/>
  <c r="AI57" i="94"/>
  <c r="AN57" i="94"/>
  <c r="W59" i="88"/>
  <c r="AG58" i="88"/>
  <c r="AP58" i="88" s="1"/>
  <c r="AF58" i="88"/>
  <c r="AO58" i="88" s="1"/>
  <c r="AE58" i="88"/>
  <c r="AR56" i="82"/>
  <c r="AR56" i="95"/>
  <c r="X58" i="94"/>
  <c r="Y58" i="94"/>
  <c r="Z58" i="94" s="1"/>
  <c r="AR58" i="77"/>
  <c r="Z56" i="40"/>
  <c r="X56" i="40"/>
  <c r="Y56" i="40"/>
  <c r="X58" i="90"/>
  <c r="Z58" i="90" s="1"/>
  <c r="Y58" i="90"/>
  <c r="AH56" i="75"/>
  <c r="AQ56" i="75" s="1"/>
  <c r="AE57" i="46"/>
  <c r="W58" i="46"/>
  <c r="AG57" i="46"/>
  <c r="AP57" i="46" s="1"/>
  <c r="AF57" i="46"/>
  <c r="AO57" i="46" s="1"/>
  <c r="AF56" i="45"/>
  <c r="AO56" i="45" s="1"/>
  <c r="AE56" i="45"/>
  <c r="W57" i="45"/>
  <c r="AG56" i="45"/>
  <c r="AP56" i="45" s="1"/>
  <c r="X54" i="91"/>
  <c r="Y54" i="91"/>
  <c r="AE59" i="30"/>
  <c r="AF59" i="30"/>
  <c r="AO59" i="30" s="1"/>
  <c r="AG59" i="30"/>
  <c r="AP59" i="30" s="1"/>
  <c r="W60" i="30"/>
  <c r="AH59" i="77"/>
  <c r="AQ59" i="77" s="1"/>
  <c r="Z57" i="79"/>
  <c r="AI55" i="92"/>
  <c r="AN55" i="92"/>
  <c r="AR58" i="36"/>
  <c r="AH58" i="39"/>
  <c r="AQ58" i="39" s="1"/>
  <c r="AI56" i="34"/>
  <c r="AN56" i="34"/>
  <c r="X56" i="96"/>
  <c r="Y56" i="96"/>
  <c r="Z56" i="42"/>
  <c r="X56" i="42"/>
  <c r="Y56" i="42"/>
  <c r="Y56" i="80"/>
  <c r="X56" i="80"/>
  <c r="Z59" i="84"/>
  <c r="Y59" i="84"/>
  <c r="X59" i="84"/>
  <c r="AI58" i="31"/>
  <c r="AN58" i="31"/>
  <c r="AN55" i="40"/>
  <c r="AI55" i="40"/>
  <c r="AN54" i="73"/>
  <c r="AI54" i="73"/>
  <c r="AE58" i="47"/>
  <c r="W59" i="47"/>
  <c r="AG58" i="47"/>
  <c r="AP58" i="47" s="1"/>
  <c r="AF58" i="47"/>
  <c r="AO58" i="47" s="1"/>
  <c r="X58" i="93"/>
  <c r="Z58" i="93" s="1"/>
  <c r="Y58" i="93"/>
  <c r="W58" i="29"/>
  <c r="AG57" i="29"/>
  <c r="AP57" i="29" s="1"/>
  <c r="AE57" i="29"/>
  <c r="AF57" i="29"/>
  <c r="AO57" i="29" s="1"/>
  <c r="AF56" i="75"/>
  <c r="AO56" i="75" s="1"/>
  <c r="AE56" i="75"/>
  <c r="AG56" i="75"/>
  <c r="AP56" i="75" s="1"/>
  <c r="W57" i="75"/>
  <c r="W59" i="44"/>
  <c r="AG58" i="44"/>
  <c r="AP58" i="44" s="1"/>
  <c r="AF58" i="44"/>
  <c r="AO58" i="44" s="1"/>
  <c r="AE58" i="44"/>
  <c r="W59" i="43"/>
  <c r="AG58" i="43"/>
  <c r="AP58" i="43" s="1"/>
  <c r="AF58" i="43"/>
  <c r="AO58" i="43" s="1"/>
  <c r="AE58" i="43"/>
  <c r="AH58" i="88"/>
  <c r="AQ58" i="88" s="1"/>
  <c r="AR55" i="48"/>
  <c r="AG59" i="77"/>
  <c r="AP59" i="77" s="1"/>
  <c r="AE59" i="77"/>
  <c r="AF59" i="77"/>
  <c r="AO59" i="77" s="1"/>
  <c r="W60" i="77"/>
  <c r="AG58" i="39"/>
  <c r="AP58" i="39" s="1"/>
  <c r="AF58" i="39"/>
  <c r="AO58" i="39" s="1"/>
  <c r="W59" i="39"/>
  <c r="AE58" i="39"/>
  <c r="AH55" i="41"/>
  <c r="AQ55" i="41" s="1"/>
  <c r="Y60" i="25"/>
  <c r="Z60" i="25" s="1"/>
  <c r="X60" i="25"/>
  <c r="AI55" i="96"/>
  <c r="AN55" i="96"/>
  <c r="Y58" i="74"/>
  <c r="Z58" i="74" s="1"/>
  <c r="X58" i="74"/>
  <c r="X59" i="81"/>
  <c r="Y59" i="81"/>
  <c r="AF60" i="25" l="1"/>
  <c r="AO60" i="25" s="1"/>
  <c r="W61" i="25"/>
  <c r="AG60" i="25"/>
  <c r="AP60" i="25" s="1"/>
  <c r="AE60" i="25"/>
  <c r="AE59" i="83"/>
  <c r="AF59" i="83"/>
  <c r="AO59" i="83" s="1"/>
  <c r="W60" i="83"/>
  <c r="AG59" i="83"/>
  <c r="AP59" i="83" s="1"/>
  <c r="W59" i="28"/>
  <c r="AG58" i="28"/>
  <c r="AP58" i="28" s="1"/>
  <c r="AF58" i="28"/>
  <c r="AO58" i="28" s="1"/>
  <c r="AE58" i="28"/>
  <c r="AE58" i="74"/>
  <c r="AG58" i="74"/>
  <c r="AP58" i="74" s="1"/>
  <c r="AF58" i="74"/>
  <c r="AO58" i="74" s="1"/>
  <c r="W59" i="74"/>
  <c r="W59" i="90"/>
  <c r="AG58" i="90"/>
  <c r="AP58" i="90" s="1"/>
  <c r="AE58" i="90"/>
  <c r="AF58" i="90"/>
  <c r="AO58" i="90" s="1"/>
  <c r="AF55" i="73"/>
  <c r="AO55" i="73" s="1"/>
  <c r="AE55" i="73"/>
  <c r="AG55" i="73"/>
  <c r="AP55" i="73" s="1"/>
  <c r="W56" i="73"/>
  <c r="W59" i="94"/>
  <c r="AG58" i="94"/>
  <c r="AP58" i="94" s="1"/>
  <c r="AE58" i="94"/>
  <c r="AF58" i="94"/>
  <c r="AO58" i="94" s="1"/>
  <c r="W57" i="76"/>
  <c r="AG56" i="76"/>
  <c r="AP56" i="76" s="1"/>
  <c r="AE56" i="76"/>
  <c r="AF56" i="76"/>
  <c r="AO56" i="76" s="1"/>
  <c r="W59" i="27"/>
  <c r="AG58" i="27"/>
  <c r="AP58" i="27" s="1"/>
  <c r="AF58" i="27"/>
  <c r="AO58" i="27" s="1"/>
  <c r="AE58" i="27"/>
  <c r="AF58" i="93"/>
  <c r="AO58" i="93" s="1"/>
  <c r="AE58" i="93"/>
  <c r="AG58" i="93"/>
  <c r="AP58" i="93" s="1"/>
  <c r="W59" i="93"/>
  <c r="AR55" i="42"/>
  <c r="AI59" i="77"/>
  <c r="AN59" i="77"/>
  <c r="AR55" i="92"/>
  <c r="AN56" i="45"/>
  <c r="AI56" i="45"/>
  <c r="Z59" i="88"/>
  <c r="X59" i="88"/>
  <c r="Y59" i="88"/>
  <c r="AH57" i="34"/>
  <c r="AQ57" i="34" s="1"/>
  <c r="Y56" i="86"/>
  <c r="X56" i="86"/>
  <c r="AI58" i="47"/>
  <c r="AN58" i="47"/>
  <c r="AF57" i="82"/>
  <c r="AO57" i="82" s="1"/>
  <c r="AE57" i="82"/>
  <c r="AG57" i="82"/>
  <c r="AP57" i="82" s="1"/>
  <c r="W58" i="82"/>
  <c r="Z56" i="89"/>
  <c r="X56" i="89"/>
  <c r="Y56" i="89"/>
  <c r="AI55" i="86"/>
  <c r="AN55" i="86"/>
  <c r="AR58" i="81"/>
  <c r="AR57" i="74"/>
  <c r="AH59" i="85"/>
  <c r="AQ59" i="85" s="1"/>
  <c r="AR53" i="91"/>
  <c r="AH58" i="78"/>
  <c r="AQ58" i="78" s="1"/>
  <c r="AR57" i="28"/>
  <c r="Y59" i="47"/>
  <c r="Z59" i="47" s="1"/>
  <c r="X59" i="47"/>
  <c r="AH56" i="80"/>
  <c r="AQ56" i="80" s="1"/>
  <c r="AI59" i="30"/>
  <c r="AN59" i="30"/>
  <c r="AF56" i="40"/>
  <c r="AO56" i="40" s="1"/>
  <c r="AE56" i="40"/>
  <c r="W57" i="40"/>
  <c r="AG56" i="40"/>
  <c r="AP56" i="40" s="1"/>
  <c r="AE56" i="32"/>
  <c r="W57" i="32"/>
  <c r="AG56" i="32"/>
  <c r="AP56" i="32" s="1"/>
  <c r="AF56" i="32"/>
  <c r="AO56" i="32" s="1"/>
  <c r="AH58" i="28"/>
  <c r="AQ58" i="28" s="1"/>
  <c r="W57" i="92"/>
  <c r="AG56" i="92"/>
  <c r="AP56" i="92" s="1"/>
  <c r="AF56" i="92"/>
  <c r="AO56" i="92" s="1"/>
  <c r="AE56" i="92"/>
  <c r="W60" i="31"/>
  <c r="AE59" i="31"/>
  <c r="AF59" i="31"/>
  <c r="AO59" i="31" s="1"/>
  <c r="AG59" i="31"/>
  <c r="AP59" i="31" s="1"/>
  <c r="AI57" i="46"/>
  <c r="AN57" i="46"/>
  <c r="AH54" i="91"/>
  <c r="AQ54" i="91" s="1"/>
  <c r="AI55" i="41"/>
  <c r="AN55" i="41"/>
  <c r="AH59" i="81"/>
  <c r="AQ59" i="81" s="1"/>
  <c r="AR55" i="96"/>
  <c r="Y59" i="43"/>
  <c r="X59" i="43"/>
  <c r="X57" i="75"/>
  <c r="Y57" i="75"/>
  <c r="AI57" i="29"/>
  <c r="AN57" i="29"/>
  <c r="AR54" i="73"/>
  <c r="AH59" i="84"/>
  <c r="AQ59" i="84" s="1"/>
  <c r="Z54" i="91"/>
  <c r="AR58" i="85"/>
  <c r="W60" i="36"/>
  <c r="AG59" i="36"/>
  <c r="AP59" i="36" s="1"/>
  <c r="AF59" i="36"/>
  <c r="AO59" i="36" s="1"/>
  <c r="AE59" i="36"/>
  <c r="AF56" i="48"/>
  <c r="AO56" i="48" s="1"/>
  <c r="AE56" i="48"/>
  <c r="W57" i="48"/>
  <c r="AG56" i="48"/>
  <c r="AP56" i="48" s="1"/>
  <c r="AH55" i="87"/>
  <c r="AQ55" i="87" s="1"/>
  <c r="Z57" i="34"/>
  <c r="AR57" i="78"/>
  <c r="AR59" i="25"/>
  <c r="AN55" i="33"/>
  <c r="AI55" i="33"/>
  <c r="AR57" i="90"/>
  <c r="AN57" i="26"/>
  <c r="AI57" i="26"/>
  <c r="AN56" i="35"/>
  <c r="AI56" i="35"/>
  <c r="Z58" i="26"/>
  <c r="X58" i="26"/>
  <c r="Y58" i="26"/>
  <c r="Y59" i="39"/>
  <c r="X59" i="39"/>
  <c r="AH56" i="96"/>
  <c r="AQ56" i="96" s="1"/>
  <c r="AH55" i="73"/>
  <c r="AQ55" i="73" s="1"/>
  <c r="X56" i="33"/>
  <c r="Z56" i="33" s="1"/>
  <c r="Y56" i="33"/>
  <c r="X57" i="38"/>
  <c r="Z57" i="38" s="1"/>
  <c r="Y57" i="38"/>
  <c r="Y59" i="44"/>
  <c r="X59" i="44"/>
  <c r="Z59" i="44" s="1"/>
  <c r="AH58" i="93"/>
  <c r="AQ58" i="93" s="1"/>
  <c r="AR58" i="31"/>
  <c r="Z56" i="96"/>
  <c r="AF57" i="79"/>
  <c r="AO57" i="79" s="1"/>
  <c r="AE57" i="79"/>
  <c r="W58" i="79"/>
  <c r="AG57" i="79"/>
  <c r="AP57" i="79" s="1"/>
  <c r="Z60" i="30"/>
  <c r="Y60" i="30"/>
  <c r="X60" i="30"/>
  <c r="AH58" i="90"/>
  <c r="AQ58" i="90" s="1"/>
  <c r="Z59" i="81"/>
  <c r="AH60" i="25"/>
  <c r="AQ60" i="25" s="1"/>
  <c r="AH56" i="42"/>
  <c r="AQ56" i="42" s="1"/>
  <c r="AR56" i="34"/>
  <c r="AH58" i="94"/>
  <c r="AQ58" i="94" s="1"/>
  <c r="AI58" i="88"/>
  <c r="AN58" i="88"/>
  <c r="AR57" i="94"/>
  <c r="Z55" i="87"/>
  <c r="AR57" i="93"/>
  <c r="AH56" i="92"/>
  <c r="AQ56" i="92" s="1"/>
  <c r="X58" i="37"/>
  <c r="Y58" i="37"/>
  <c r="Z59" i="85"/>
  <c r="Z58" i="78"/>
  <c r="AN56" i="38"/>
  <c r="AI56" i="38"/>
  <c r="AI58" i="39"/>
  <c r="AN58" i="39"/>
  <c r="AG57" i="95"/>
  <c r="AP57" i="95" s="1"/>
  <c r="AF57" i="95"/>
  <c r="AO57" i="95" s="1"/>
  <c r="W58" i="95"/>
  <c r="AE57" i="95"/>
  <c r="AI57" i="37"/>
  <c r="AN57" i="37"/>
  <c r="AR58" i="83"/>
  <c r="AR57" i="27"/>
  <c r="Z56" i="80"/>
  <c r="AH58" i="74"/>
  <c r="AQ58" i="74" s="1"/>
  <c r="Z60" i="77"/>
  <c r="Y60" i="77"/>
  <c r="X60" i="77"/>
  <c r="AN58" i="43"/>
  <c r="AI58" i="43"/>
  <c r="AN58" i="44"/>
  <c r="AI58" i="44"/>
  <c r="AI56" i="75"/>
  <c r="AN56" i="75"/>
  <c r="Y58" i="29"/>
  <c r="X58" i="29"/>
  <c r="AR55" i="40"/>
  <c r="AE59" i="84"/>
  <c r="W60" i="84"/>
  <c r="AF59" i="84"/>
  <c r="AO59" i="84" s="1"/>
  <c r="AG59" i="84"/>
  <c r="AP59" i="84" s="1"/>
  <c r="AF56" i="42"/>
  <c r="AO56" i="42" s="1"/>
  <c r="AE56" i="42"/>
  <c r="W57" i="42"/>
  <c r="AG56" i="42"/>
  <c r="AP56" i="42" s="1"/>
  <c r="Z57" i="45"/>
  <c r="X57" i="45"/>
  <c r="Y57" i="45"/>
  <c r="Y58" i="46"/>
  <c r="X58" i="46"/>
  <c r="Z58" i="46" s="1"/>
  <c r="AH56" i="40"/>
  <c r="AQ56" i="40" s="1"/>
  <c r="AH59" i="83"/>
  <c r="AQ59" i="83" s="1"/>
  <c r="AR54" i="87"/>
  <c r="AH58" i="27"/>
  <c r="AQ58" i="27" s="1"/>
  <c r="AI55" i="89"/>
  <c r="AN55" i="89"/>
  <c r="X56" i="41"/>
  <c r="Y56" i="41"/>
  <c r="AH59" i="31"/>
  <c r="AQ59" i="31" s="1"/>
  <c r="AR55" i="76"/>
  <c r="AR55" i="80"/>
  <c r="AR58" i="84"/>
  <c r="AH56" i="76"/>
  <c r="AQ56" i="76" s="1"/>
  <c r="Z57" i="35"/>
  <c r="Y57" i="35"/>
  <c r="X57" i="35"/>
  <c r="W60" i="47" l="1"/>
  <c r="AG59" i="47"/>
  <c r="AP59" i="47" s="1"/>
  <c r="AF59" i="47"/>
  <c r="AO59" i="47" s="1"/>
  <c r="AE59" i="47"/>
  <c r="AF56" i="33"/>
  <c r="AO56" i="33" s="1"/>
  <c r="AE56" i="33"/>
  <c r="W57" i="33"/>
  <c r="AG56" i="33"/>
  <c r="AP56" i="33" s="1"/>
  <c r="AE57" i="38"/>
  <c r="AF57" i="38"/>
  <c r="AO57" i="38" s="1"/>
  <c r="AG57" i="38"/>
  <c r="AP57" i="38" s="1"/>
  <c r="W58" i="38"/>
  <c r="AE59" i="44"/>
  <c r="W60" i="44"/>
  <c r="AG59" i="44"/>
  <c r="AP59" i="44" s="1"/>
  <c r="AF59" i="44"/>
  <c r="AO59" i="44" s="1"/>
  <c r="W59" i="46"/>
  <c r="AG58" i="46"/>
  <c r="AP58" i="46" s="1"/>
  <c r="AF58" i="46"/>
  <c r="AO58" i="46" s="1"/>
  <c r="AE58" i="46"/>
  <c r="AR57" i="37"/>
  <c r="AE58" i="26"/>
  <c r="AG58" i="26"/>
  <c r="AP58" i="26" s="1"/>
  <c r="AF58" i="26"/>
  <c r="AO58" i="26" s="1"/>
  <c r="W59" i="26"/>
  <c r="X60" i="31"/>
  <c r="Z60" i="31" s="1"/>
  <c r="Y60" i="31"/>
  <c r="AI58" i="93"/>
  <c r="AN58" i="93"/>
  <c r="X59" i="27"/>
  <c r="Y59" i="27"/>
  <c r="Z59" i="28"/>
  <c r="X59" i="28"/>
  <c r="Y59" i="28"/>
  <c r="AH56" i="41"/>
  <c r="AQ56" i="41" s="1"/>
  <c r="Z56" i="41"/>
  <c r="AH57" i="45"/>
  <c r="AQ57" i="45" s="1"/>
  <c r="AR56" i="75"/>
  <c r="AE59" i="85"/>
  <c r="AG59" i="85"/>
  <c r="AP59" i="85" s="1"/>
  <c r="AF59" i="85"/>
  <c r="AO59" i="85" s="1"/>
  <c r="W60" i="85"/>
  <c r="AH58" i="26"/>
  <c r="AQ58" i="26" s="1"/>
  <c r="AI59" i="31"/>
  <c r="AN59" i="31"/>
  <c r="AR59" i="30"/>
  <c r="AH59" i="47"/>
  <c r="AQ59" i="47" s="1"/>
  <c r="AH56" i="89"/>
  <c r="AQ56" i="89" s="1"/>
  <c r="AH59" i="88"/>
  <c r="AQ59" i="88" s="1"/>
  <c r="AI58" i="90"/>
  <c r="AN58" i="90"/>
  <c r="AI59" i="83"/>
  <c r="AN59" i="83"/>
  <c r="AE57" i="45"/>
  <c r="W58" i="45"/>
  <c r="AF57" i="45"/>
  <c r="AO57" i="45" s="1"/>
  <c r="AG57" i="45"/>
  <c r="AP57" i="45" s="1"/>
  <c r="AR58" i="44"/>
  <c r="Y56" i="73"/>
  <c r="X56" i="73"/>
  <c r="AH58" i="29"/>
  <c r="AQ58" i="29" s="1"/>
  <c r="AH59" i="39"/>
  <c r="AQ59" i="39" s="1"/>
  <c r="AN59" i="36"/>
  <c r="AI59" i="36"/>
  <c r="AR56" i="45"/>
  <c r="Z59" i="90"/>
  <c r="Y59" i="90"/>
  <c r="X59" i="90"/>
  <c r="AN60" i="25"/>
  <c r="AI60" i="25"/>
  <c r="AH57" i="75"/>
  <c r="AQ57" i="75" s="1"/>
  <c r="AH58" i="37"/>
  <c r="AQ58" i="37" s="1"/>
  <c r="AR56" i="35"/>
  <c r="W58" i="34"/>
  <c r="AG57" i="34"/>
  <c r="AP57" i="34" s="1"/>
  <c r="AF57" i="34"/>
  <c r="AO57" i="34" s="1"/>
  <c r="AE57" i="34"/>
  <c r="W55" i="91"/>
  <c r="AG54" i="91"/>
  <c r="AP54" i="91" s="1"/>
  <c r="AE54" i="91"/>
  <c r="AF54" i="91"/>
  <c r="AO54" i="91" s="1"/>
  <c r="Z57" i="75"/>
  <c r="AR55" i="41"/>
  <c r="AH57" i="35"/>
  <c r="AQ57" i="35" s="1"/>
  <c r="Z57" i="42"/>
  <c r="X57" i="42"/>
  <c r="Y57" i="42"/>
  <c r="X60" i="84"/>
  <c r="Y60" i="84"/>
  <c r="AR58" i="43"/>
  <c r="Y58" i="95"/>
  <c r="X58" i="95"/>
  <c r="AR56" i="38"/>
  <c r="Z58" i="37"/>
  <c r="AR58" i="88"/>
  <c r="AG59" i="81"/>
  <c r="AP59" i="81" s="1"/>
  <c r="AF59" i="81"/>
  <c r="AO59" i="81" s="1"/>
  <c r="AE59" i="81"/>
  <c r="W60" i="81"/>
  <c r="AH60" i="30"/>
  <c r="AQ60" i="30" s="1"/>
  <c r="Y57" i="48"/>
  <c r="X57" i="48"/>
  <c r="AH59" i="43"/>
  <c r="AQ59" i="43" s="1"/>
  <c r="AR57" i="46"/>
  <c r="Z57" i="32"/>
  <c r="X57" i="32"/>
  <c r="Y57" i="32"/>
  <c r="AI56" i="40"/>
  <c r="AN56" i="40"/>
  <c r="AH56" i="86"/>
  <c r="AQ56" i="86" s="1"/>
  <c r="AI56" i="76"/>
  <c r="AN56" i="76"/>
  <c r="AN58" i="94"/>
  <c r="AI58" i="94"/>
  <c r="AN55" i="73"/>
  <c r="AI55" i="73"/>
  <c r="X60" i="83"/>
  <c r="Z60" i="83" s="1"/>
  <c r="Y60" i="83"/>
  <c r="W57" i="80"/>
  <c r="AG56" i="80"/>
  <c r="AP56" i="80" s="1"/>
  <c r="AF56" i="80"/>
  <c r="AO56" i="80" s="1"/>
  <c r="AE56" i="80"/>
  <c r="Z58" i="79"/>
  <c r="Y58" i="79"/>
  <c r="X58" i="79"/>
  <c r="W60" i="88"/>
  <c r="AG59" i="88"/>
  <c r="AP59" i="88" s="1"/>
  <c r="AF59" i="88"/>
  <c r="AO59" i="88" s="1"/>
  <c r="AE59" i="88"/>
  <c r="AR55" i="89"/>
  <c r="AI57" i="95"/>
  <c r="AN57" i="95"/>
  <c r="AI57" i="79"/>
  <c r="AN57" i="79"/>
  <c r="AH56" i="33"/>
  <c r="AQ56" i="33" s="1"/>
  <c r="AR55" i="33"/>
  <c r="Y58" i="82"/>
  <c r="X58" i="82"/>
  <c r="AR58" i="47"/>
  <c r="AN58" i="74"/>
  <c r="AI58" i="74"/>
  <c r="AI59" i="84"/>
  <c r="AN59" i="84"/>
  <c r="Z58" i="29"/>
  <c r="Z59" i="39"/>
  <c r="AR57" i="26"/>
  <c r="AN56" i="92"/>
  <c r="AI56" i="92"/>
  <c r="AR55" i="86"/>
  <c r="AN58" i="27"/>
  <c r="AI58" i="27"/>
  <c r="Y59" i="74"/>
  <c r="X59" i="74"/>
  <c r="AN58" i="28"/>
  <c r="AI58" i="28"/>
  <c r="Y61" i="25"/>
  <c r="X61" i="25"/>
  <c r="W61" i="77"/>
  <c r="AG60" i="77"/>
  <c r="AP60" i="77" s="1"/>
  <c r="AF60" i="77"/>
  <c r="AO60" i="77" s="1"/>
  <c r="AE60" i="77"/>
  <c r="AH59" i="44"/>
  <c r="AQ59" i="44" s="1"/>
  <c r="Y57" i="92"/>
  <c r="X57" i="92"/>
  <c r="Z57" i="40"/>
  <c r="X57" i="40"/>
  <c r="Y57" i="40"/>
  <c r="W57" i="89"/>
  <c r="AG56" i="89"/>
  <c r="AP56" i="89" s="1"/>
  <c r="AF56" i="89"/>
  <c r="AO56" i="89" s="1"/>
  <c r="AE56" i="89"/>
  <c r="AR59" i="77"/>
  <c r="AH58" i="46"/>
  <c r="AQ58" i="46" s="1"/>
  <c r="AR58" i="39"/>
  <c r="AE57" i="35"/>
  <c r="W58" i="35"/>
  <c r="AG57" i="35"/>
  <c r="AP57" i="35" s="1"/>
  <c r="AF57" i="35"/>
  <c r="AO57" i="35" s="1"/>
  <c r="AI56" i="42"/>
  <c r="AN56" i="42"/>
  <c r="AH60" i="77"/>
  <c r="AQ60" i="77" s="1"/>
  <c r="W59" i="78"/>
  <c r="AG58" i="78"/>
  <c r="AP58" i="78" s="1"/>
  <c r="AF58" i="78"/>
  <c r="AO58" i="78" s="1"/>
  <c r="AE58" i="78"/>
  <c r="W56" i="87"/>
  <c r="AG55" i="87"/>
  <c r="AP55" i="87" s="1"/>
  <c r="AF55" i="87"/>
  <c r="AO55" i="87" s="1"/>
  <c r="AE55" i="87"/>
  <c r="W61" i="30"/>
  <c r="AG60" i="30"/>
  <c r="AP60" i="30" s="1"/>
  <c r="AF60" i="30"/>
  <c r="AO60" i="30" s="1"/>
  <c r="AE60" i="30"/>
  <c r="W57" i="96"/>
  <c r="AG56" i="96"/>
  <c r="AP56" i="96" s="1"/>
  <c r="AF56" i="96"/>
  <c r="AO56" i="96" s="1"/>
  <c r="AE56" i="96"/>
  <c r="AH57" i="38"/>
  <c r="AQ57" i="38" s="1"/>
  <c r="AI56" i="48"/>
  <c r="AN56" i="48"/>
  <c r="X60" i="36"/>
  <c r="Y60" i="36"/>
  <c r="AR57" i="29"/>
  <c r="Z59" i="43"/>
  <c r="AI56" i="32"/>
  <c r="AN56" i="32"/>
  <c r="AN57" i="82"/>
  <c r="AI57" i="82"/>
  <c r="Z56" i="86"/>
  <c r="Y59" i="93"/>
  <c r="X59" i="93"/>
  <c r="Y57" i="76"/>
  <c r="X57" i="76"/>
  <c r="X59" i="94"/>
  <c r="Y59" i="94"/>
  <c r="Z59" i="94" s="1"/>
  <c r="W61" i="83" l="1"/>
  <c r="AG60" i="83"/>
  <c r="AP60" i="83" s="1"/>
  <c r="AF60" i="83"/>
  <c r="AO60" i="83" s="1"/>
  <c r="AE60" i="83"/>
  <c r="W61" i="31"/>
  <c r="AG60" i="31"/>
  <c r="AP60" i="31" s="1"/>
  <c r="AF60" i="31"/>
  <c r="AO60" i="31" s="1"/>
  <c r="AE60" i="31"/>
  <c r="AE59" i="94"/>
  <c r="AG59" i="94"/>
  <c r="AP59" i="94" s="1"/>
  <c r="AF59" i="94"/>
  <c r="AO59" i="94" s="1"/>
  <c r="W60" i="94"/>
  <c r="X61" i="77"/>
  <c r="Z61" i="77" s="1"/>
  <c r="Y61" i="77"/>
  <c r="AH57" i="76"/>
  <c r="AQ57" i="76" s="1"/>
  <c r="W57" i="86"/>
  <c r="AG56" i="86"/>
  <c r="AP56" i="86" s="1"/>
  <c r="AF56" i="86"/>
  <c r="AO56" i="86" s="1"/>
  <c r="AE56" i="86"/>
  <c r="AR56" i="48"/>
  <c r="AI56" i="96"/>
  <c r="AN56" i="96"/>
  <c r="X59" i="78"/>
  <c r="Y59" i="78"/>
  <c r="X58" i="35"/>
  <c r="Y58" i="35"/>
  <c r="Z58" i="35" s="1"/>
  <c r="AN56" i="89"/>
  <c r="AI56" i="89"/>
  <c r="W58" i="40"/>
  <c r="AG57" i="40"/>
  <c r="AP57" i="40" s="1"/>
  <c r="AE57" i="40"/>
  <c r="AF57" i="40"/>
  <c r="AO57" i="40" s="1"/>
  <c r="AF59" i="39"/>
  <c r="AO59" i="39" s="1"/>
  <c r="W60" i="39"/>
  <c r="AG59" i="39"/>
  <c r="AP59" i="39" s="1"/>
  <c r="AE59" i="39"/>
  <c r="AR58" i="94"/>
  <c r="AH57" i="32"/>
  <c r="AQ57" i="32" s="1"/>
  <c r="AN59" i="81"/>
  <c r="AI59" i="81"/>
  <c r="W59" i="37"/>
  <c r="AG58" i="37"/>
  <c r="AP58" i="37" s="1"/>
  <c r="AE58" i="37"/>
  <c r="AF58" i="37"/>
  <c r="AO58" i="37" s="1"/>
  <c r="AH57" i="42"/>
  <c r="AQ57" i="42" s="1"/>
  <c r="X58" i="34"/>
  <c r="Y58" i="34"/>
  <c r="W60" i="90"/>
  <c r="AG59" i="90"/>
  <c r="AP59" i="90" s="1"/>
  <c r="AF59" i="90"/>
  <c r="AO59" i="90" s="1"/>
  <c r="AE59" i="90"/>
  <c r="Y60" i="85"/>
  <c r="X60" i="85"/>
  <c r="Z60" i="85" s="1"/>
  <c r="AH59" i="28"/>
  <c r="AQ59" i="28" s="1"/>
  <c r="AR58" i="93"/>
  <c r="Y60" i="44"/>
  <c r="Z60" i="44" s="1"/>
  <c r="X60" i="44"/>
  <c r="AR57" i="82"/>
  <c r="AH57" i="92"/>
  <c r="AQ57" i="92" s="1"/>
  <c r="AH59" i="74"/>
  <c r="AQ59" i="74" s="1"/>
  <c r="W59" i="29"/>
  <c r="AG58" i="29"/>
  <c r="AP58" i="29" s="1"/>
  <c r="AF58" i="29"/>
  <c r="AO58" i="29" s="1"/>
  <c r="AE58" i="29"/>
  <c r="AR57" i="79"/>
  <c r="W58" i="32"/>
  <c r="AG57" i="32"/>
  <c r="AP57" i="32" s="1"/>
  <c r="AF57" i="32"/>
  <c r="AO57" i="32" s="1"/>
  <c r="AE57" i="32"/>
  <c r="Z57" i="76"/>
  <c r="AI57" i="38"/>
  <c r="AN57" i="38"/>
  <c r="AH61" i="25"/>
  <c r="AQ61" i="25" s="1"/>
  <c r="AR56" i="92"/>
  <c r="AI59" i="44"/>
  <c r="AN59" i="44"/>
  <c r="AH60" i="36"/>
  <c r="AQ60" i="36" s="1"/>
  <c r="X57" i="89"/>
  <c r="Y57" i="89"/>
  <c r="Z57" i="89" s="1"/>
  <c r="Z57" i="92"/>
  <c r="AN60" i="77"/>
  <c r="AI60" i="77"/>
  <c r="Z59" i="74"/>
  <c r="AR59" i="84"/>
  <c r="AR57" i="95"/>
  <c r="AR56" i="76"/>
  <c r="AH57" i="48"/>
  <c r="AQ57" i="48" s="1"/>
  <c r="AH58" i="95"/>
  <c r="AQ58" i="95" s="1"/>
  <c r="AH60" i="84"/>
  <c r="AQ60" i="84" s="1"/>
  <c r="W58" i="75"/>
  <c r="AG57" i="75"/>
  <c r="AP57" i="75" s="1"/>
  <c r="AF57" i="75"/>
  <c r="AO57" i="75" s="1"/>
  <c r="AE57" i="75"/>
  <c r="AI57" i="34"/>
  <c r="AN57" i="34"/>
  <c r="AR59" i="36"/>
  <c r="AH56" i="73"/>
  <c r="AQ56" i="73" s="1"/>
  <c r="AN59" i="85"/>
  <c r="AI59" i="85"/>
  <c r="AH59" i="27"/>
  <c r="AQ59" i="27" s="1"/>
  <c r="X58" i="38"/>
  <c r="Y58" i="38"/>
  <c r="W59" i="79"/>
  <c r="AG58" i="79"/>
  <c r="AP58" i="79" s="1"/>
  <c r="AF58" i="79"/>
  <c r="AO58" i="79" s="1"/>
  <c r="AE58" i="79"/>
  <c r="W58" i="42"/>
  <c r="AG57" i="42"/>
  <c r="AP57" i="42" s="1"/>
  <c r="AE57" i="42"/>
  <c r="AF57" i="42"/>
  <c r="AO57" i="42" s="1"/>
  <c r="X55" i="91"/>
  <c r="Y55" i="91"/>
  <c r="Z55" i="91" s="1"/>
  <c r="Z61" i="30"/>
  <c r="Y61" i="30"/>
  <c r="X61" i="30"/>
  <c r="Y56" i="87"/>
  <c r="X56" i="87"/>
  <c r="AH58" i="82"/>
  <c r="AQ58" i="82" s="1"/>
  <c r="AH60" i="83"/>
  <c r="AQ60" i="83" s="1"/>
  <c r="X57" i="96"/>
  <c r="Y57" i="96"/>
  <c r="AI58" i="78"/>
  <c r="AN58" i="78"/>
  <c r="AH59" i="94"/>
  <c r="AQ59" i="94" s="1"/>
  <c r="AR56" i="32"/>
  <c r="Z60" i="36"/>
  <c r="AN55" i="87"/>
  <c r="AI55" i="87"/>
  <c r="Z61" i="25"/>
  <c r="AR58" i="27"/>
  <c r="AR58" i="74"/>
  <c r="Z58" i="82"/>
  <c r="Y60" i="88"/>
  <c r="X60" i="88"/>
  <c r="Z60" i="88" s="1"/>
  <c r="AR55" i="73"/>
  <c r="AR56" i="40"/>
  <c r="Z60" i="84"/>
  <c r="AH59" i="90"/>
  <c r="AQ59" i="90" s="1"/>
  <c r="Y58" i="45"/>
  <c r="X58" i="45"/>
  <c r="AR58" i="90"/>
  <c r="Z59" i="27"/>
  <c r="Y59" i="26"/>
  <c r="X59" i="26"/>
  <c r="X57" i="33"/>
  <c r="Z57" i="33" s="1"/>
  <c r="Y57" i="33"/>
  <c r="Y60" i="47"/>
  <c r="X60" i="47"/>
  <c r="AI57" i="35"/>
  <c r="AN57" i="35"/>
  <c r="AN59" i="88"/>
  <c r="AI59" i="88"/>
  <c r="AE59" i="28"/>
  <c r="AF59" i="28"/>
  <c r="AO59" i="28" s="1"/>
  <c r="W60" i="28"/>
  <c r="AG59" i="28"/>
  <c r="AP59" i="28" s="1"/>
  <c r="AI59" i="47"/>
  <c r="AN59" i="47"/>
  <c r="AR56" i="42"/>
  <c r="AI56" i="80"/>
  <c r="AN56" i="80"/>
  <c r="AR60" i="25"/>
  <c r="AR59" i="83"/>
  <c r="AH60" i="31"/>
  <c r="AQ60" i="31" s="1"/>
  <c r="AI58" i="26"/>
  <c r="AN58" i="26"/>
  <c r="Y59" i="46"/>
  <c r="X59" i="46"/>
  <c r="Z59" i="46" s="1"/>
  <c r="AH59" i="93"/>
  <c r="AQ59" i="93" s="1"/>
  <c r="Z59" i="93"/>
  <c r="AE59" i="43"/>
  <c r="W60" i="43"/>
  <c r="AG59" i="43"/>
  <c r="AP59" i="43" s="1"/>
  <c r="AF59" i="43"/>
  <c r="AO59" i="43" s="1"/>
  <c r="AI60" i="30"/>
  <c r="AN60" i="30"/>
  <c r="AH57" i="40"/>
  <c r="AQ57" i="40" s="1"/>
  <c r="AR58" i="28"/>
  <c r="AH58" i="79"/>
  <c r="AQ58" i="79" s="1"/>
  <c r="Y57" i="80"/>
  <c r="Z57" i="80" s="1"/>
  <c r="X57" i="80"/>
  <c r="Z57" i="48"/>
  <c r="X60" i="81"/>
  <c r="Y60" i="81"/>
  <c r="Z60" i="81" s="1"/>
  <c r="Z58" i="95"/>
  <c r="AI54" i="91"/>
  <c r="AN54" i="91"/>
  <c r="Z56" i="73"/>
  <c r="AI57" i="45"/>
  <c r="AN57" i="45"/>
  <c r="AR59" i="31"/>
  <c r="W57" i="41"/>
  <c r="AG56" i="41"/>
  <c r="AP56" i="41" s="1"/>
  <c r="AF56" i="41"/>
  <c r="AO56" i="41" s="1"/>
  <c r="AE56" i="41"/>
  <c r="AI58" i="46"/>
  <c r="AN58" i="46"/>
  <c r="AN56" i="33"/>
  <c r="AI56" i="33"/>
  <c r="W58" i="80" l="1"/>
  <c r="AG57" i="80"/>
  <c r="AP57" i="80" s="1"/>
  <c r="AF57" i="80"/>
  <c r="AO57" i="80" s="1"/>
  <c r="AE57" i="80"/>
  <c r="W60" i="46"/>
  <c r="AG59" i="46"/>
  <c r="AP59" i="46" s="1"/>
  <c r="AF59" i="46"/>
  <c r="AO59" i="46" s="1"/>
  <c r="AE59" i="46"/>
  <c r="AG60" i="85"/>
  <c r="AP60" i="85" s="1"/>
  <c r="AE60" i="85"/>
  <c r="AF60" i="85"/>
  <c r="AO60" i="85" s="1"/>
  <c r="W61" i="85"/>
  <c r="AE60" i="81"/>
  <c r="W61" i="81"/>
  <c r="AG60" i="81"/>
  <c r="AP60" i="81" s="1"/>
  <c r="AF60" i="81"/>
  <c r="AO60" i="81" s="1"/>
  <c r="AE60" i="88"/>
  <c r="AF60" i="88"/>
  <c r="AO60" i="88" s="1"/>
  <c r="AG60" i="88"/>
  <c r="AP60" i="88" s="1"/>
  <c r="W61" i="88"/>
  <c r="W61" i="44"/>
  <c r="AG60" i="44"/>
  <c r="AP60" i="44" s="1"/>
  <c r="AF60" i="44"/>
  <c r="AO60" i="44" s="1"/>
  <c r="AE60" i="44"/>
  <c r="AF58" i="35"/>
  <c r="AO58" i="35" s="1"/>
  <c r="AE58" i="35"/>
  <c r="AG58" i="35"/>
  <c r="AP58" i="35" s="1"/>
  <c r="W59" i="35"/>
  <c r="W56" i="91"/>
  <c r="AG55" i="91"/>
  <c r="AP55" i="91" s="1"/>
  <c r="AF55" i="91"/>
  <c r="AO55" i="91" s="1"/>
  <c r="AE55" i="91"/>
  <c r="AE57" i="33"/>
  <c r="W58" i="33"/>
  <c r="AF57" i="33"/>
  <c r="AO57" i="33" s="1"/>
  <c r="AG57" i="33"/>
  <c r="AP57" i="33" s="1"/>
  <c r="AE57" i="89"/>
  <c r="AF57" i="89"/>
  <c r="AO57" i="89" s="1"/>
  <c r="AG57" i="89"/>
  <c r="AP57" i="89" s="1"/>
  <c r="W58" i="89"/>
  <c r="AE61" i="77"/>
  <c r="AG61" i="77"/>
  <c r="AP61" i="77" s="1"/>
  <c r="AF61" i="77"/>
  <c r="AO61" i="77" s="1"/>
  <c r="W62" i="77"/>
  <c r="AR56" i="80"/>
  <c r="AF58" i="82"/>
  <c r="AO58" i="82" s="1"/>
  <c r="W59" i="82"/>
  <c r="AG58" i="82"/>
  <c r="AP58" i="82" s="1"/>
  <c r="AE58" i="82"/>
  <c r="AI60" i="83"/>
  <c r="AN60" i="83"/>
  <c r="AN56" i="41"/>
  <c r="AI56" i="41"/>
  <c r="W60" i="93"/>
  <c r="AF59" i="93"/>
  <c r="AO59" i="93" s="1"/>
  <c r="AE59" i="93"/>
  <c r="AG59" i="93"/>
  <c r="AP59" i="93" s="1"/>
  <c r="AR58" i="46"/>
  <c r="AR54" i="91"/>
  <c r="AH57" i="80"/>
  <c r="AQ57" i="80" s="1"/>
  <c r="AE59" i="27"/>
  <c r="AF59" i="27"/>
  <c r="AO59" i="27" s="1"/>
  <c r="W60" i="27"/>
  <c r="AG59" i="27"/>
  <c r="AP59" i="27" s="1"/>
  <c r="AF61" i="25"/>
  <c r="AO61" i="25" s="1"/>
  <c r="AG61" i="25"/>
  <c r="AP61" i="25" s="1"/>
  <c r="W62" i="25"/>
  <c r="AE61" i="25"/>
  <c r="AR58" i="78"/>
  <c r="AI57" i="42"/>
  <c r="AN57" i="42"/>
  <c r="W60" i="74"/>
  <c r="AG59" i="74"/>
  <c r="AP59" i="74" s="1"/>
  <c r="AE59" i="74"/>
  <c r="AF59" i="74"/>
  <c r="AO59" i="74" s="1"/>
  <c r="AI57" i="32"/>
  <c r="AN57" i="32"/>
  <c r="AH60" i="44"/>
  <c r="AQ60" i="44" s="1"/>
  <c r="Z58" i="40"/>
  <c r="Y58" i="40"/>
  <c r="X58" i="40"/>
  <c r="Y57" i="86"/>
  <c r="X57" i="86"/>
  <c r="Z61" i="31"/>
  <c r="Y61" i="31"/>
  <c r="X61" i="31"/>
  <c r="AR60" i="77"/>
  <c r="AR59" i="44"/>
  <c r="AH58" i="34"/>
  <c r="AQ58" i="34" s="1"/>
  <c r="AR58" i="26"/>
  <c r="AR57" i="35"/>
  <c r="AH57" i="96"/>
  <c r="AQ57" i="96" s="1"/>
  <c r="AH56" i="87"/>
  <c r="AQ56" i="87" s="1"/>
  <c r="Z58" i="42"/>
  <c r="Y58" i="42"/>
  <c r="X58" i="42"/>
  <c r="Y59" i="79"/>
  <c r="Z59" i="79" s="1"/>
  <c r="X59" i="79"/>
  <c r="Z58" i="75"/>
  <c r="X58" i="75"/>
  <c r="Y58" i="75"/>
  <c r="AN58" i="29"/>
  <c r="AI58" i="29"/>
  <c r="AN59" i="90"/>
  <c r="AI59" i="90"/>
  <c r="Z58" i="34"/>
  <c r="AR56" i="89"/>
  <c r="AH59" i="78"/>
  <c r="AQ59" i="78" s="1"/>
  <c r="AN56" i="86"/>
  <c r="AI56" i="86"/>
  <c r="AR56" i="33"/>
  <c r="AR57" i="45"/>
  <c r="AH60" i="81"/>
  <c r="AQ60" i="81" s="1"/>
  <c r="AI59" i="43"/>
  <c r="AN59" i="43"/>
  <c r="AH60" i="47"/>
  <c r="AQ60" i="47" s="1"/>
  <c r="AH59" i="26"/>
  <c r="AQ59" i="26" s="1"/>
  <c r="AH58" i="45"/>
  <c r="AQ58" i="45" s="1"/>
  <c r="AE60" i="36"/>
  <c r="AF60" i="36"/>
  <c r="AO60" i="36" s="1"/>
  <c r="AG60" i="36"/>
  <c r="AP60" i="36" s="1"/>
  <c r="W61" i="36"/>
  <c r="Z57" i="96"/>
  <c r="AH55" i="91"/>
  <c r="AQ55" i="91" s="1"/>
  <c r="AR57" i="34"/>
  <c r="AE57" i="92"/>
  <c r="AF57" i="92"/>
  <c r="AO57" i="92" s="1"/>
  <c r="W58" i="92"/>
  <c r="AG57" i="92"/>
  <c r="AP57" i="92" s="1"/>
  <c r="Y58" i="32"/>
  <c r="X58" i="32"/>
  <c r="AI58" i="37"/>
  <c r="AN58" i="37"/>
  <c r="Z59" i="78"/>
  <c r="Y60" i="94"/>
  <c r="X60" i="94"/>
  <c r="AN60" i="31"/>
  <c r="AI60" i="31"/>
  <c r="W59" i="95"/>
  <c r="AG58" i="95"/>
  <c r="AP58" i="95" s="1"/>
  <c r="AF58" i="95"/>
  <c r="AO58" i="95" s="1"/>
  <c r="AE58" i="95"/>
  <c r="Z60" i="43"/>
  <c r="Y60" i="43"/>
  <c r="X60" i="43"/>
  <c r="W62" i="30"/>
  <c r="AG61" i="30"/>
  <c r="AP61" i="30" s="1"/>
  <c r="AF61" i="30"/>
  <c r="AO61" i="30" s="1"/>
  <c r="AE61" i="30"/>
  <c r="AH61" i="77"/>
  <c r="AQ61" i="77" s="1"/>
  <c r="AI59" i="28"/>
  <c r="AN59" i="28"/>
  <c r="AH60" i="88"/>
  <c r="AQ60" i="88" s="1"/>
  <c r="AN58" i="79"/>
  <c r="AI58" i="79"/>
  <c r="Y61" i="83"/>
  <c r="Z61" i="83" s="1"/>
  <c r="X61" i="83"/>
  <c r="Z60" i="28"/>
  <c r="Y60" i="28"/>
  <c r="X60" i="28"/>
  <c r="AH57" i="33"/>
  <c r="AQ57" i="33" s="1"/>
  <c r="AR55" i="87"/>
  <c r="AR59" i="81"/>
  <c r="Z60" i="39"/>
  <c r="Y60" i="39"/>
  <c r="X60" i="39"/>
  <c r="AI59" i="94"/>
  <c r="AN59" i="94"/>
  <c r="AF56" i="73"/>
  <c r="AO56" i="73" s="1"/>
  <c r="AG56" i="73"/>
  <c r="AP56" i="73" s="1"/>
  <c r="AE56" i="73"/>
  <c r="W57" i="73"/>
  <c r="AR60" i="30"/>
  <c r="AH59" i="46"/>
  <c r="AQ59" i="46" s="1"/>
  <c r="Z56" i="87"/>
  <c r="AH58" i="38"/>
  <c r="AQ58" i="38" s="1"/>
  <c r="AN57" i="75"/>
  <c r="AI57" i="75"/>
  <c r="AR57" i="38"/>
  <c r="AH60" i="85"/>
  <c r="AQ60" i="85" s="1"/>
  <c r="AN59" i="39"/>
  <c r="AI59" i="39"/>
  <c r="AI57" i="40"/>
  <c r="AN57" i="40"/>
  <c r="Z57" i="41"/>
  <c r="Y57" i="41"/>
  <c r="X57" i="41"/>
  <c r="W58" i="48"/>
  <c r="AG57" i="48"/>
  <c r="AP57" i="48" s="1"/>
  <c r="AF57" i="48"/>
  <c r="AO57" i="48" s="1"/>
  <c r="AE57" i="48"/>
  <c r="AR59" i="47"/>
  <c r="AR59" i="88"/>
  <c r="Z60" i="47"/>
  <c r="Z59" i="26"/>
  <c r="Z58" i="45"/>
  <c r="W61" i="84"/>
  <c r="AG60" i="84"/>
  <c r="AP60" i="84" s="1"/>
  <c r="AF60" i="84"/>
  <c r="AO60" i="84" s="1"/>
  <c r="AE60" i="84"/>
  <c r="AH61" i="30"/>
  <c r="AQ61" i="30" s="1"/>
  <c r="Z58" i="38"/>
  <c r="AR59" i="85"/>
  <c r="AH57" i="89"/>
  <c r="AQ57" i="89" s="1"/>
  <c r="W58" i="76"/>
  <c r="AG57" i="76"/>
  <c r="AP57" i="76" s="1"/>
  <c r="AF57" i="76"/>
  <c r="AO57" i="76" s="1"/>
  <c r="AE57" i="76"/>
  <c r="X59" i="29"/>
  <c r="Y59" i="29"/>
  <c r="X60" i="90"/>
  <c r="Z60" i="90" s="1"/>
  <c r="Y60" i="90"/>
  <c r="Y59" i="37"/>
  <c r="X59" i="37"/>
  <c r="Z59" i="37" s="1"/>
  <c r="AH58" i="35"/>
  <c r="AQ58" i="35" s="1"/>
  <c r="AR56" i="96"/>
  <c r="W62" i="83" l="1"/>
  <c r="AG61" i="83"/>
  <c r="AP61" i="83" s="1"/>
  <c r="AF61" i="83"/>
  <c r="AO61" i="83" s="1"/>
  <c r="AE61" i="83"/>
  <c r="W60" i="37"/>
  <c r="AG59" i="37"/>
  <c r="AP59" i="37" s="1"/>
  <c r="AF59" i="37"/>
  <c r="AO59" i="37" s="1"/>
  <c r="AE59" i="37"/>
  <c r="AF60" i="90"/>
  <c r="AO60" i="90" s="1"/>
  <c r="AE60" i="90"/>
  <c r="W61" i="90"/>
  <c r="AG60" i="90"/>
  <c r="AP60" i="90" s="1"/>
  <c r="AE59" i="79"/>
  <c r="AG59" i="79"/>
  <c r="AP59" i="79" s="1"/>
  <c r="AF59" i="79"/>
  <c r="AO59" i="79" s="1"/>
  <c r="W60" i="79"/>
  <c r="AE56" i="87"/>
  <c r="W57" i="87"/>
  <c r="AG56" i="87"/>
  <c r="AP56" i="87" s="1"/>
  <c r="AF56" i="87"/>
  <c r="AO56" i="87" s="1"/>
  <c r="AH61" i="83"/>
  <c r="AQ61" i="83" s="1"/>
  <c r="AN61" i="30"/>
  <c r="AI61" i="30"/>
  <c r="W61" i="43"/>
  <c r="AG60" i="43"/>
  <c r="AP60" i="43" s="1"/>
  <c r="AE60" i="43"/>
  <c r="AF60" i="43"/>
  <c r="AO60" i="43" s="1"/>
  <c r="AR60" i="31"/>
  <c r="X58" i="92"/>
  <c r="Y58" i="92"/>
  <c r="X61" i="36"/>
  <c r="Y61" i="36"/>
  <c r="Z61" i="36" s="1"/>
  <c r="AH59" i="79"/>
  <c r="AQ59" i="79" s="1"/>
  <c r="Y60" i="74"/>
  <c r="X60" i="74"/>
  <c r="Z60" i="27"/>
  <c r="Y60" i="27"/>
  <c r="X60" i="27"/>
  <c r="AR56" i="41"/>
  <c r="Z59" i="82"/>
  <c r="X59" i="82"/>
  <c r="Y59" i="82"/>
  <c r="AI57" i="33"/>
  <c r="AN57" i="33"/>
  <c r="X56" i="91"/>
  <c r="Y56" i="91"/>
  <c r="AI60" i="44"/>
  <c r="AN60" i="44"/>
  <c r="Y60" i="46"/>
  <c r="X60" i="46"/>
  <c r="AN58" i="95"/>
  <c r="AI58" i="95"/>
  <c r="AR58" i="37"/>
  <c r="X61" i="81"/>
  <c r="Y61" i="81"/>
  <c r="AR59" i="94"/>
  <c r="AH60" i="94"/>
  <c r="AQ60" i="94" s="1"/>
  <c r="AH58" i="32"/>
  <c r="AQ58" i="32" s="1"/>
  <c r="AH57" i="86"/>
  <c r="AQ57" i="86" s="1"/>
  <c r="AR57" i="32"/>
  <c r="Y62" i="25"/>
  <c r="X62" i="25"/>
  <c r="AI59" i="93"/>
  <c r="AN59" i="93"/>
  <c r="AI57" i="89"/>
  <c r="AN57" i="89"/>
  <c r="AI60" i="81"/>
  <c r="AN60" i="81"/>
  <c r="AN57" i="80"/>
  <c r="AI57" i="80"/>
  <c r="AR56" i="86"/>
  <c r="AR58" i="29"/>
  <c r="AN61" i="25"/>
  <c r="AI61" i="25"/>
  <c r="AH59" i="29"/>
  <c r="AQ59" i="29" s="1"/>
  <c r="Z61" i="84"/>
  <c r="X61" i="84"/>
  <c r="Y61" i="84"/>
  <c r="Y57" i="73"/>
  <c r="X57" i="73"/>
  <c r="Z59" i="29"/>
  <c r="W59" i="45"/>
  <c r="AG58" i="45"/>
  <c r="AP58" i="45" s="1"/>
  <c r="AF58" i="45"/>
  <c r="AO58" i="45" s="1"/>
  <c r="AE58" i="45"/>
  <c r="AH57" i="41"/>
  <c r="AQ57" i="41" s="1"/>
  <c r="AI56" i="73"/>
  <c r="AN56" i="73"/>
  <c r="AH60" i="39"/>
  <c r="AQ60" i="39" s="1"/>
  <c r="AH60" i="28"/>
  <c r="AQ60" i="28" s="1"/>
  <c r="AR58" i="79"/>
  <c r="Y62" i="30"/>
  <c r="X62" i="30"/>
  <c r="AI57" i="92"/>
  <c r="AN57" i="92"/>
  <c r="AR59" i="43"/>
  <c r="AH58" i="42"/>
  <c r="AQ58" i="42" s="1"/>
  <c r="AR57" i="42"/>
  <c r="AI59" i="27"/>
  <c r="AN59" i="27"/>
  <c r="AR60" i="83"/>
  <c r="AI61" i="77"/>
  <c r="AN61" i="77"/>
  <c r="AN55" i="91"/>
  <c r="AI55" i="91"/>
  <c r="AI58" i="35"/>
  <c r="AN58" i="35"/>
  <c r="X61" i="44"/>
  <c r="Y61" i="44"/>
  <c r="AI60" i="88"/>
  <c r="AN60" i="88"/>
  <c r="Z61" i="85"/>
  <c r="X61" i="85"/>
  <c r="Y61" i="85"/>
  <c r="AN59" i="46"/>
  <c r="AI59" i="46"/>
  <c r="AR57" i="40"/>
  <c r="AF61" i="31"/>
  <c r="AO61" i="31" s="1"/>
  <c r="AE61" i="31"/>
  <c r="W62" i="31"/>
  <c r="AG61" i="31"/>
  <c r="AP61" i="31" s="1"/>
  <c r="W59" i="40"/>
  <c r="AG58" i="40"/>
  <c r="AP58" i="40" s="1"/>
  <c r="AF58" i="40"/>
  <c r="AO58" i="40" s="1"/>
  <c r="AE58" i="40"/>
  <c r="Z59" i="35"/>
  <c r="Y59" i="35"/>
  <c r="X59" i="35"/>
  <c r="Y58" i="76"/>
  <c r="X58" i="76"/>
  <c r="AR59" i="39"/>
  <c r="W59" i="38"/>
  <c r="AG58" i="38"/>
  <c r="AP58" i="38" s="1"/>
  <c r="AF58" i="38"/>
  <c r="AO58" i="38" s="1"/>
  <c r="AE58" i="38"/>
  <c r="AN60" i="84"/>
  <c r="AI60" i="84"/>
  <c r="W60" i="26"/>
  <c r="AG59" i="26"/>
  <c r="AP59" i="26" s="1"/>
  <c r="AF59" i="26"/>
  <c r="AO59" i="26" s="1"/>
  <c r="AE59" i="26"/>
  <c r="AI57" i="48"/>
  <c r="AN57" i="48"/>
  <c r="AH60" i="43"/>
  <c r="AQ60" i="43" s="1"/>
  <c r="Z60" i="94"/>
  <c r="Z58" i="32"/>
  <c r="AI60" i="36"/>
  <c r="AN60" i="36"/>
  <c r="W59" i="34"/>
  <c r="AG58" i="34"/>
  <c r="AP58" i="34" s="1"/>
  <c r="AF58" i="34"/>
  <c r="AO58" i="34" s="1"/>
  <c r="AE58" i="34"/>
  <c r="AH58" i="75"/>
  <c r="AQ58" i="75" s="1"/>
  <c r="Z57" i="86"/>
  <c r="AI59" i="74"/>
  <c r="AN59" i="74"/>
  <c r="Y60" i="93"/>
  <c r="X60" i="93"/>
  <c r="AI58" i="82"/>
  <c r="AN58" i="82"/>
  <c r="Y58" i="89"/>
  <c r="X58" i="89"/>
  <c r="Z58" i="89" s="1"/>
  <c r="AH59" i="37"/>
  <c r="AQ59" i="37" s="1"/>
  <c r="Y58" i="48"/>
  <c r="X58" i="48"/>
  <c r="AH60" i="90"/>
  <c r="AQ60" i="90" s="1"/>
  <c r="AN57" i="76"/>
  <c r="AI57" i="76"/>
  <c r="W61" i="47"/>
  <c r="AG60" i="47"/>
  <c r="AP60" i="47" s="1"/>
  <c r="AF60" i="47"/>
  <c r="AO60" i="47" s="1"/>
  <c r="AE60" i="47"/>
  <c r="AE57" i="41"/>
  <c r="AF57" i="41"/>
  <c r="AO57" i="41" s="1"/>
  <c r="W58" i="41"/>
  <c r="AG57" i="41"/>
  <c r="AP57" i="41" s="1"/>
  <c r="AR57" i="75"/>
  <c r="AE60" i="39"/>
  <c r="AG60" i="39"/>
  <c r="AP60" i="39" s="1"/>
  <c r="AF60" i="39"/>
  <c r="AO60" i="39" s="1"/>
  <c r="W61" i="39"/>
  <c r="W61" i="28"/>
  <c r="AG60" i="28"/>
  <c r="AP60" i="28" s="1"/>
  <c r="AF60" i="28"/>
  <c r="AO60" i="28" s="1"/>
  <c r="AE60" i="28"/>
  <c r="AR59" i="28"/>
  <c r="Z59" i="95"/>
  <c r="X59" i="95"/>
  <c r="Y59" i="95"/>
  <c r="W60" i="78"/>
  <c r="AG59" i="78"/>
  <c r="AP59" i="78" s="1"/>
  <c r="AF59" i="78"/>
  <c r="AO59" i="78" s="1"/>
  <c r="AE59" i="78"/>
  <c r="W58" i="96"/>
  <c r="AG57" i="96"/>
  <c r="AP57" i="96" s="1"/>
  <c r="AF57" i="96"/>
  <c r="AO57" i="96" s="1"/>
  <c r="AE57" i="96"/>
  <c r="AR59" i="90"/>
  <c r="AF58" i="75"/>
  <c r="AO58" i="75" s="1"/>
  <c r="AE58" i="75"/>
  <c r="W59" i="75"/>
  <c r="AG58" i="75"/>
  <c r="AP58" i="75" s="1"/>
  <c r="W59" i="42"/>
  <c r="AG58" i="42"/>
  <c r="AP58" i="42" s="1"/>
  <c r="AF58" i="42"/>
  <c r="AO58" i="42" s="1"/>
  <c r="AE58" i="42"/>
  <c r="AH61" i="31"/>
  <c r="AQ61" i="31" s="1"/>
  <c r="AH58" i="40"/>
  <c r="AQ58" i="40" s="1"/>
  <c r="Z62" i="77"/>
  <c r="Y62" i="77"/>
  <c r="X62" i="77"/>
  <c r="Y58" i="33"/>
  <c r="X58" i="33"/>
  <c r="Z61" i="88"/>
  <c r="X61" i="88"/>
  <c r="Y61" i="88"/>
  <c r="AI60" i="85"/>
  <c r="AN60" i="85"/>
  <c r="X58" i="80"/>
  <c r="Y58" i="80"/>
  <c r="W59" i="89" l="1"/>
  <c r="AG58" i="89"/>
  <c r="AP58" i="89" s="1"/>
  <c r="AF58" i="89"/>
  <c r="AO58" i="89" s="1"/>
  <c r="AE58" i="89"/>
  <c r="W62" i="36"/>
  <c r="AG61" i="36"/>
  <c r="AP61" i="36" s="1"/>
  <c r="AF61" i="36"/>
  <c r="AO61" i="36" s="1"/>
  <c r="AE61" i="36"/>
  <c r="AH58" i="33"/>
  <c r="AQ58" i="33" s="1"/>
  <c r="AH61" i="88"/>
  <c r="AQ61" i="88" s="1"/>
  <c r="AN59" i="78"/>
  <c r="AI59" i="78"/>
  <c r="AE59" i="95"/>
  <c r="AG59" i="95"/>
  <c r="AP59" i="95" s="1"/>
  <c r="AF59" i="95"/>
  <c r="AO59" i="95" s="1"/>
  <c r="W60" i="95"/>
  <c r="Y61" i="28"/>
  <c r="Z61" i="28" s="1"/>
  <c r="X61" i="28"/>
  <c r="AN60" i="39"/>
  <c r="AI60" i="39"/>
  <c r="X61" i="47"/>
  <c r="Y61" i="47"/>
  <c r="X59" i="34"/>
  <c r="Z59" i="34" s="1"/>
  <c r="Y59" i="34"/>
  <c r="AI59" i="26"/>
  <c r="AN59" i="26"/>
  <c r="Z59" i="40"/>
  <c r="X59" i="40"/>
  <c r="Y59" i="40"/>
  <c r="AF61" i="85"/>
  <c r="AO61" i="85" s="1"/>
  <c r="W62" i="85"/>
  <c r="AG61" i="85"/>
  <c r="AP61" i="85" s="1"/>
  <c r="AE61" i="85"/>
  <c r="AF59" i="29"/>
  <c r="AO59" i="29" s="1"/>
  <c r="AE59" i="29"/>
  <c r="W60" i="29"/>
  <c r="AG59" i="29"/>
  <c r="AP59" i="29" s="1"/>
  <c r="AE61" i="84"/>
  <c r="AF61" i="84"/>
  <c r="AO61" i="84" s="1"/>
  <c r="W62" i="84"/>
  <c r="AG61" i="84"/>
  <c r="AP61" i="84" s="1"/>
  <c r="AR61" i="25"/>
  <c r="AR57" i="80"/>
  <c r="AH59" i="82"/>
  <c r="AQ59" i="82" s="1"/>
  <c r="W61" i="27"/>
  <c r="AG60" i="27"/>
  <c r="AP60" i="27" s="1"/>
  <c r="AF60" i="27"/>
  <c r="AO60" i="27" s="1"/>
  <c r="AE60" i="27"/>
  <c r="AI60" i="43"/>
  <c r="AN60" i="43"/>
  <c r="AI60" i="90"/>
  <c r="AN60" i="90"/>
  <c r="Z60" i="37"/>
  <c r="Y60" i="37"/>
  <c r="X60" i="37"/>
  <c r="AN57" i="96"/>
  <c r="AI57" i="96"/>
  <c r="AR57" i="76"/>
  <c r="AR59" i="74"/>
  <c r="AI58" i="38"/>
  <c r="AN58" i="38"/>
  <c r="W60" i="35"/>
  <c r="AG59" i="35"/>
  <c r="AP59" i="35" s="1"/>
  <c r="AF59" i="35"/>
  <c r="AO59" i="35" s="1"/>
  <c r="AE59" i="35"/>
  <c r="AR58" i="35"/>
  <c r="AR56" i="73"/>
  <c r="AH57" i="73"/>
  <c r="AQ57" i="73" s="1"/>
  <c r="AR59" i="93"/>
  <c r="AH61" i="81"/>
  <c r="AQ61" i="81" s="1"/>
  <c r="AH60" i="46"/>
  <c r="AQ60" i="46" s="1"/>
  <c r="AH56" i="91"/>
  <c r="AQ56" i="91" s="1"/>
  <c r="W60" i="82"/>
  <c r="AG59" i="82"/>
  <c r="AP59" i="82" s="1"/>
  <c r="AE59" i="82"/>
  <c r="AF59" i="82"/>
  <c r="AO59" i="82" s="1"/>
  <c r="AH60" i="74"/>
  <c r="AQ60" i="74" s="1"/>
  <c r="AH58" i="92"/>
  <c r="AQ58" i="92" s="1"/>
  <c r="X59" i="75"/>
  <c r="Y59" i="75"/>
  <c r="AN58" i="75"/>
  <c r="AI58" i="75"/>
  <c r="AH58" i="48"/>
  <c r="AQ58" i="48" s="1"/>
  <c r="AR58" i="82"/>
  <c r="AF57" i="86"/>
  <c r="AO57" i="86" s="1"/>
  <c r="AE57" i="86"/>
  <c r="W58" i="86"/>
  <c r="AG57" i="86"/>
  <c r="AP57" i="86" s="1"/>
  <c r="AR60" i="36"/>
  <c r="AH58" i="76"/>
  <c r="AQ58" i="76" s="1"/>
  <c r="AR59" i="46"/>
  <c r="AR60" i="88"/>
  <c r="AR55" i="91"/>
  <c r="AR57" i="92"/>
  <c r="AN58" i="45"/>
  <c r="AI58" i="45"/>
  <c r="AH62" i="25"/>
  <c r="AQ62" i="25" s="1"/>
  <c r="Z61" i="81"/>
  <c r="Z56" i="91"/>
  <c r="Z58" i="92"/>
  <c r="Y61" i="43"/>
  <c r="X61" i="43"/>
  <c r="Z57" i="87"/>
  <c r="X57" i="87"/>
  <c r="Y57" i="87"/>
  <c r="AN59" i="79"/>
  <c r="AI59" i="79"/>
  <c r="AN61" i="83"/>
  <c r="AI61" i="83"/>
  <c r="W62" i="88"/>
  <c r="AG61" i="88"/>
  <c r="AP61" i="88" s="1"/>
  <c r="AF61" i="88"/>
  <c r="AO61" i="88" s="1"/>
  <c r="AE61" i="88"/>
  <c r="AN58" i="42"/>
  <c r="AI58" i="42"/>
  <c r="X60" i="78"/>
  <c r="Y60" i="78"/>
  <c r="AI60" i="28"/>
  <c r="AN60" i="28"/>
  <c r="Y61" i="39"/>
  <c r="X61" i="39"/>
  <c r="Z61" i="39" s="1"/>
  <c r="AN60" i="47"/>
  <c r="AI60" i="47"/>
  <c r="AH60" i="93"/>
  <c r="AQ60" i="93" s="1"/>
  <c r="AN58" i="34"/>
  <c r="AI58" i="34"/>
  <c r="W59" i="32"/>
  <c r="AG58" i="32"/>
  <c r="AP58" i="32" s="1"/>
  <c r="AF58" i="32"/>
  <c r="AO58" i="32" s="1"/>
  <c r="AE58" i="32"/>
  <c r="Z60" i="26"/>
  <c r="Y60" i="26"/>
  <c r="X60" i="26"/>
  <c r="Z58" i="76"/>
  <c r="AN58" i="40"/>
  <c r="AI58" i="40"/>
  <c r="Z62" i="31"/>
  <c r="X62" i="31"/>
  <c r="Y62" i="31"/>
  <c r="AR59" i="27"/>
  <c r="AH62" i="30"/>
  <c r="AQ62" i="30" s="1"/>
  <c r="Z57" i="73"/>
  <c r="AR60" i="81"/>
  <c r="Z60" i="46"/>
  <c r="Z60" i="74"/>
  <c r="AN56" i="87"/>
  <c r="AI56" i="87"/>
  <c r="AN59" i="37"/>
  <c r="AI59" i="37"/>
  <c r="AH58" i="80"/>
  <c r="AQ58" i="80" s="1"/>
  <c r="AR60" i="85"/>
  <c r="Z58" i="33"/>
  <c r="X59" i="42"/>
  <c r="Y59" i="42"/>
  <c r="Z58" i="96"/>
  <c r="X58" i="96"/>
  <c r="Y58" i="96"/>
  <c r="X58" i="41"/>
  <c r="Y58" i="41"/>
  <c r="Z58" i="48"/>
  <c r="AH58" i="89"/>
  <c r="AQ58" i="89" s="1"/>
  <c r="W61" i="94"/>
  <c r="AG60" i="94"/>
  <c r="AP60" i="94" s="1"/>
  <c r="AF60" i="94"/>
  <c r="AO60" i="94" s="1"/>
  <c r="AE60" i="94"/>
  <c r="X59" i="38"/>
  <c r="Z59" i="38" s="1"/>
  <c r="Y59" i="38"/>
  <c r="AN61" i="31"/>
  <c r="AI61" i="31"/>
  <c r="AH61" i="44"/>
  <c r="AQ61" i="44" s="1"/>
  <c r="Z62" i="25"/>
  <c r="AR57" i="33"/>
  <c r="AH60" i="27"/>
  <c r="AQ60" i="27" s="1"/>
  <c r="AH61" i="36"/>
  <c r="AQ61" i="36" s="1"/>
  <c r="AR61" i="30"/>
  <c r="Z60" i="79"/>
  <c r="Y60" i="79"/>
  <c r="X60" i="79"/>
  <c r="X61" i="90"/>
  <c r="Y61" i="90"/>
  <c r="Z61" i="90" s="1"/>
  <c r="W63" i="77"/>
  <c r="AF62" i="77"/>
  <c r="AO62" i="77" s="1"/>
  <c r="AE62" i="77"/>
  <c r="AG62" i="77"/>
  <c r="AP62" i="77" s="1"/>
  <c r="AI57" i="41"/>
  <c r="AN57" i="41"/>
  <c r="Z58" i="80"/>
  <c r="AH62" i="77"/>
  <c r="AQ62" i="77" s="1"/>
  <c r="AH59" i="95"/>
  <c r="AQ59" i="95" s="1"/>
  <c r="Z60" i="93"/>
  <c r="AR57" i="48"/>
  <c r="AR60" i="84"/>
  <c r="AH59" i="35"/>
  <c r="AQ59" i="35" s="1"/>
  <c r="AH61" i="85"/>
  <c r="AQ61" i="85" s="1"/>
  <c r="Z61" i="44"/>
  <c r="AR61" i="77"/>
  <c r="Z62" i="30"/>
  <c r="X59" i="45"/>
  <c r="Z59" i="45" s="1"/>
  <c r="Y59" i="45"/>
  <c r="AH61" i="84"/>
  <c r="AQ61" i="84" s="1"/>
  <c r="AR57" i="89"/>
  <c r="AR58" i="95"/>
  <c r="AR60" i="44"/>
  <c r="Y62" i="83"/>
  <c r="X62" i="83"/>
  <c r="Z62" i="83" s="1"/>
  <c r="AF59" i="45" l="1"/>
  <c r="AO59" i="45" s="1"/>
  <c r="AE59" i="45"/>
  <c r="W60" i="45"/>
  <c r="AG59" i="45"/>
  <c r="AP59" i="45" s="1"/>
  <c r="W62" i="90"/>
  <c r="AG61" i="90"/>
  <c r="AP61" i="90" s="1"/>
  <c r="AE61" i="90"/>
  <c r="AF61" i="90"/>
  <c r="AO61" i="90" s="1"/>
  <c r="AE59" i="34"/>
  <c r="AF59" i="34"/>
  <c r="AO59" i="34" s="1"/>
  <c r="W60" i="34"/>
  <c r="AG59" i="34"/>
  <c r="AP59" i="34" s="1"/>
  <c r="W60" i="38"/>
  <c r="AG59" i="38"/>
  <c r="AP59" i="38" s="1"/>
  <c r="AF59" i="38"/>
  <c r="AO59" i="38" s="1"/>
  <c r="AE59" i="38"/>
  <c r="W62" i="28"/>
  <c r="AG61" i="28"/>
  <c r="AP61" i="28" s="1"/>
  <c r="AF61" i="28"/>
  <c r="AO61" i="28" s="1"/>
  <c r="AE61" i="28"/>
  <c r="AE62" i="83"/>
  <c r="AF62" i="83"/>
  <c r="AO62" i="83" s="1"/>
  <c r="AG62" i="83"/>
  <c r="AP62" i="83" s="1"/>
  <c r="W63" i="83"/>
  <c r="AG61" i="39"/>
  <c r="AP61" i="39" s="1"/>
  <c r="W62" i="39"/>
  <c r="AE61" i="39"/>
  <c r="AF61" i="39"/>
  <c r="AO61" i="39" s="1"/>
  <c r="AE62" i="30"/>
  <c r="AF62" i="30"/>
  <c r="AO62" i="30" s="1"/>
  <c r="W63" i="30"/>
  <c r="AG62" i="30"/>
  <c r="AP62" i="30" s="1"/>
  <c r="W61" i="93"/>
  <c r="AG60" i="93"/>
  <c r="AP60" i="93" s="1"/>
  <c r="AF60" i="93"/>
  <c r="AO60" i="93" s="1"/>
  <c r="AE60" i="93"/>
  <c r="W61" i="79"/>
  <c r="AG60" i="79"/>
  <c r="AP60" i="79" s="1"/>
  <c r="AF60" i="79"/>
  <c r="AO60" i="79" s="1"/>
  <c r="AE60" i="79"/>
  <c r="W59" i="48"/>
  <c r="AG58" i="48"/>
  <c r="AP58" i="48" s="1"/>
  <c r="AE58" i="48"/>
  <c r="AF58" i="48"/>
  <c r="AO58" i="48" s="1"/>
  <c r="AR58" i="45"/>
  <c r="W62" i="44"/>
  <c r="AG61" i="44"/>
  <c r="AP61" i="44" s="1"/>
  <c r="AF61" i="44"/>
  <c r="AO61" i="44" s="1"/>
  <c r="AE61" i="44"/>
  <c r="AF58" i="80"/>
  <c r="AO58" i="80" s="1"/>
  <c r="AE58" i="80"/>
  <c r="AG58" i="80"/>
  <c r="AP58" i="80" s="1"/>
  <c r="W59" i="80"/>
  <c r="Y63" i="77"/>
  <c r="X63" i="77"/>
  <c r="Z61" i="94"/>
  <c r="X61" i="94"/>
  <c r="Y61" i="94"/>
  <c r="AH58" i="96"/>
  <c r="AQ58" i="96" s="1"/>
  <c r="AE60" i="46"/>
  <c r="W61" i="46"/>
  <c r="AG60" i="46"/>
  <c r="AP60" i="46" s="1"/>
  <c r="AF60" i="46"/>
  <c r="AO60" i="46" s="1"/>
  <c r="AH62" i="31"/>
  <c r="AQ62" i="31" s="1"/>
  <c r="Z59" i="32"/>
  <c r="Y59" i="32"/>
  <c r="X59" i="32"/>
  <c r="AR58" i="42"/>
  <c r="AH57" i="87"/>
  <c r="AQ57" i="87" s="1"/>
  <c r="AF56" i="91"/>
  <c r="AO56" i="91" s="1"/>
  <c r="AE56" i="91"/>
  <c r="W57" i="91"/>
  <c r="AG56" i="91"/>
  <c r="AP56" i="91" s="1"/>
  <c r="AR58" i="75"/>
  <c r="AI60" i="27"/>
  <c r="AN60" i="27"/>
  <c r="AN61" i="84"/>
  <c r="AI61" i="84"/>
  <c r="AH59" i="40"/>
  <c r="AQ59" i="40" s="1"/>
  <c r="AH61" i="28"/>
  <c r="AQ61" i="28" s="1"/>
  <c r="AE58" i="96"/>
  <c r="AF58" i="96"/>
  <c r="AO58" i="96" s="1"/>
  <c r="W59" i="96"/>
  <c r="AG58" i="96"/>
  <c r="AP58" i="96" s="1"/>
  <c r="AE57" i="87"/>
  <c r="AG57" i="87"/>
  <c r="AP57" i="87" s="1"/>
  <c r="AF57" i="87"/>
  <c r="AO57" i="87" s="1"/>
  <c r="W58" i="87"/>
  <c r="Y60" i="82"/>
  <c r="Z60" i="82" s="1"/>
  <c r="X60" i="82"/>
  <c r="AF60" i="37"/>
  <c r="AO60" i="37" s="1"/>
  <c r="AE60" i="37"/>
  <c r="W61" i="37"/>
  <c r="AG60" i="37"/>
  <c r="AP60" i="37" s="1"/>
  <c r="AN61" i="85"/>
  <c r="AI61" i="85"/>
  <c r="AF59" i="40"/>
  <c r="AO59" i="40" s="1"/>
  <c r="AE59" i="40"/>
  <c r="W60" i="40"/>
  <c r="AG59" i="40"/>
  <c r="AP59" i="40" s="1"/>
  <c r="AN59" i="95"/>
  <c r="AI59" i="95"/>
  <c r="AI58" i="89"/>
  <c r="AN58" i="89"/>
  <c r="W61" i="26"/>
  <c r="AG60" i="26"/>
  <c r="AP60" i="26" s="1"/>
  <c r="AF60" i="26"/>
  <c r="AO60" i="26" s="1"/>
  <c r="AE60" i="26"/>
  <c r="AR61" i="83"/>
  <c r="AF61" i="81"/>
  <c r="AO61" i="81" s="1"/>
  <c r="W62" i="81"/>
  <c r="AG61" i="81"/>
  <c r="AP61" i="81" s="1"/>
  <c r="AE61" i="81"/>
  <c r="AR57" i="41"/>
  <c r="AR58" i="40"/>
  <c r="AR60" i="47"/>
  <c r="AR60" i="28"/>
  <c r="AI61" i="88"/>
  <c r="AN61" i="88"/>
  <c r="AH61" i="43"/>
  <c r="AQ61" i="43" s="1"/>
  <c r="Y58" i="86"/>
  <c r="X58" i="86"/>
  <c r="Z60" i="35"/>
  <c r="Y60" i="35"/>
  <c r="X60" i="35"/>
  <c r="X60" i="29"/>
  <c r="Y60" i="29"/>
  <c r="AH61" i="47"/>
  <c r="AQ61" i="47" s="1"/>
  <c r="AR59" i="78"/>
  <c r="AI61" i="36"/>
  <c r="AN61" i="36"/>
  <c r="AH59" i="38"/>
  <c r="AQ59" i="38" s="1"/>
  <c r="AR59" i="37"/>
  <c r="AG62" i="31"/>
  <c r="AP62" i="31" s="1"/>
  <c r="AF62" i="31"/>
  <c r="AO62" i="31" s="1"/>
  <c r="W63" i="31"/>
  <c r="AE62" i="31"/>
  <c r="AR58" i="34"/>
  <c r="AH62" i="83"/>
  <c r="AQ62" i="83" s="1"/>
  <c r="AH61" i="90"/>
  <c r="AQ61" i="90" s="1"/>
  <c r="AI60" i="94"/>
  <c r="AN60" i="94"/>
  <c r="AH58" i="41"/>
  <c r="AQ58" i="41" s="1"/>
  <c r="AH59" i="42"/>
  <c r="AQ59" i="42" s="1"/>
  <c r="AR56" i="87"/>
  <c r="W58" i="73"/>
  <c r="AG57" i="73"/>
  <c r="AP57" i="73" s="1"/>
  <c r="AF57" i="73"/>
  <c r="AO57" i="73" s="1"/>
  <c r="AE57" i="73"/>
  <c r="AN58" i="32"/>
  <c r="AI58" i="32"/>
  <c r="AR59" i="79"/>
  <c r="AN57" i="86"/>
  <c r="AI57" i="86"/>
  <c r="AH59" i="75"/>
  <c r="AQ59" i="75" s="1"/>
  <c r="AR57" i="96"/>
  <c r="AR60" i="90"/>
  <c r="X61" i="27"/>
  <c r="Z61" i="27" s="1"/>
  <c r="Y61" i="27"/>
  <c r="X62" i="85"/>
  <c r="Y62" i="85"/>
  <c r="AR59" i="26"/>
  <c r="Z61" i="47"/>
  <c r="AI62" i="77"/>
  <c r="AN62" i="77"/>
  <c r="AE62" i="25"/>
  <c r="AG62" i="25"/>
  <c r="AP62" i="25" s="1"/>
  <c r="W63" i="25"/>
  <c r="AF62" i="25"/>
  <c r="AO62" i="25" s="1"/>
  <c r="AR61" i="31"/>
  <c r="Z58" i="41"/>
  <c r="Z59" i="42"/>
  <c r="AE58" i="76"/>
  <c r="W59" i="76"/>
  <c r="AG58" i="76"/>
  <c r="AP58" i="76" s="1"/>
  <c r="AF58" i="76"/>
  <c r="AO58" i="76" s="1"/>
  <c r="AH61" i="39"/>
  <c r="AQ61" i="39" s="1"/>
  <c r="AH60" i="78"/>
  <c r="AQ60" i="78" s="1"/>
  <c r="Z61" i="43"/>
  <c r="Z59" i="75"/>
  <c r="AR58" i="38"/>
  <c r="Y62" i="84"/>
  <c r="X62" i="84"/>
  <c r="AI59" i="29"/>
  <c r="AN59" i="29"/>
  <c r="AR60" i="39"/>
  <c r="X60" i="95"/>
  <c r="Z60" i="95" s="1"/>
  <c r="Y60" i="95"/>
  <c r="X59" i="89"/>
  <c r="Y59" i="89"/>
  <c r="Z59" i="89" s="1"/>
  <c r="AH59" i="45"/>
  <c r="AQ59" i="45" s="1"/>
  <c r="AH60" i="79"/>
  <c r="AQ60" i="79" s="1"/>
  <c r="W59" i="33"/>
  <c r="AG58" i="33"/>
  <c r="AP58" i="33" s="1"/>
  <c r="AF58" i="33"/>
  <c r="AO58" i="33" s="1"/>
  <c r="AE58" i="33"/>
  <c r="W61" i="74"/>
  <c r="AG60" i="74"/>
  <c r="AP60" i="74" s="1"/>
  <c r="AF60" i="74"/>
  <c r="AO60" i="74" s="1"/>
  <c r="AE60" i="74"/>
  <c r="AH60" i="26"/>
  <c r="AQ60" i="26" s="1"/>
  <c r="Z60" i="78"/>
  <c r="X62" i="88"/>
  <c r="Z62" i="88" s="1"/>
  <c r="Y62" i="88"/>
  <c r="W59" i="92"/>
  <c r="AG58" i="92"/>
  <c r="AP58" i="92" s="1"/>
  <c r="AF58" i="92"/>
  <c r="AO58" i="92" s="1"/>
  <c r="AE58" i="92"/>
  <c r="AN59" i="82"/>
  <c r="AI59" i="82"/>
  <c r="AN59" i="35"/>
  <c r="AI59" i="35"/>
  <c r="AH60" i="37"/>
  <c r="AQ60" i="37" s="1"/>
  <c r="AR60" i="43"/>
  <c r="AH59" i="34"/>
  <c r="AQ59" i="34" s="1"/>
  <c r="X62" i="36"/>
  <c r="Z62" i="36" s="1"/>
  <c r="Y62" i="36"/>
  <c r="W63" i="36" l="1"/>
  <c r="AG62" i="36"/>
  <c r="AP62" i="36" s="1"/>
  <c r="AF62" i="36"/>
  <c r="AO62" i="36" s="1"/>
  <c r="AE62" i="36"/>
  <c r="W60" i="89"/>
  <c r="AG59" i="89"/>
  <c r="AP59" i="89" s="1"/>
  <c r="AF59" i="89"/>
  <c r="AO59" i="89" s="1"/>
  <c r="AE59" i="89"/>
  <c r="AF60" i="82"/>
  <c r="AO60" i="82" s="1"/>
  <c r="AE60" i="82"/>
  <c r="W61" i="82"/>
  <c r="AG60" i="82"/>
  <c r="AP60" i="82" s="1"/>
  <c r="W62" i="27"/>
  <c r="AG61" i="27"/>
  <c r="AP61" i="27" s="1"/>
  <c r="AF61" i="27"/>
  <c r="AO61" i="27" s="1"/>
  <c r="AE61" i="27"/>
  <c r="W63" i="88"/>
  <c r="AG62" i="88"/>
  <c r="AP62" i="88" s="1"/>
  <c r="AF62" i="88"/>
  <c r="AO62" i="88" s="1"/>
  <c r="AE62" i="88"/>
  <c r="AG60" i="95"/>
  <c r="AP60" i="95" s="1"/>
  <c r="W61" i="95"/>
  <c r="AE60" i="95"/>
  <c r="AF60" i="95"/>
  <c r="AO60" i="95" s="1"/>
  <c r="AR59" i="82"/>
  <c r="AN58" i="33"/>
  <c r="AI58" i="33"/>
  <c r="AR59" i="29"/>
  <c r="AF59" i="75"/>
  <c r="AO59" i="75" s="1"/>
  <c r="AE59" i="75"/>
  <c r="AG59" i="75"/>
  <c r="AP59" i="75" s="1"/>
  <c r="W60" i="75"/>
  <c r="W59" i="41"/>
  <c r="AG58" i="41"/>
  <c r="AP58" i="41" s="1"/>
  <c r="AF58" i="41"/>
  <c r="AO58" i="41" s="1"/>
  <c r="AE58" i="41"/>
  <c r="Z63" i="31"/>
  <c r="Y63" i="31"/>
  <c r="X63" i="31"/>
  <c r="AR61" i="36"/>
  <c r="AH60" i="82"/>
  <c r="AQ60" i="82" s="1"/>
  <c r="AI57" i="87"/>
  <c r="AN57" i="87"/>
  <c r="AI58" i="96"/>
  <c r="AN58" i="96"/>
  <c r="Z57" i="91"/>
  <c r="X57" i="91"/>
  <c r="Y57" i="91"/>
  <c r="AH61" i="94"/>
  <c r="AQ61" i="94" s="1"/>
  <c r="AI62" i="30"/>
  <c r="AN62" i="30"/>
  <c r="Z63" i="83"/>
  <c r="Y63" i="83"/>
  <c r="X63" i="83"/>
  <c r="AN61" i="28"/>
  <c r="AI61" i="28"/>
  <c r="AE60" i="35"/>
  <c r="AG60" i="35"/>
  <c r="AP60" i="35" s="1"/>
  <c r="AF60" i="35"/>
  <c r="AO60" i="35" s="1"/>
  <c r="W61" i="35"/>
  <c r="X61" i="26"/>
  <c r="Y61" i="26"/>
  <c r="X60" i="40"/>
  <c r="Z60" i="40" s="1"/>
  <c r="Y60" i="40"/>
  <c r="AE59" i="32"/>
  <c r="W60" i="32"/>
  <c r="AG59" i="32"/>
  <c r="AP59" i="32" s="1"/>
  <c r="AF59" i="32"/>
  <c r="AO59" i="32" s="1"/>
  <c r="W62" i="94"/>
  <c r="AG61" i="94"/>
  <c r="AP61" i="94" s="1"/>
  <c r="AE61" i="94"/>
  <c r="AF61" i="94"/>
  <c r="AO61" i="94" s="1"/>
  <c r="AN58" i="48"/>
  <c r="AI58" i="48"/>
  <c r="X61" i="79"/>
  <c r="Y61" i="79"/>
  <c r="Y61" i="93"/>
  <c r="Z61" i="93" s="1"/>
  <c r="X61" i="93"/>
  <c r="AI59" i="34"/>
  <c r="AN59" i="34"/>
  <c r="AH62" i="84"/>
  <c r="AQ62" i="84" s="1"/>
  <c r="X59" i="92"/>
  <c r="Z59" i="92" s="1"/>
  <c r="Y59" i="92"/>
  <c r="Z59" i="76"/>
  <c r="X59" i="76"/>
  <c r="Y59" i="76"/>
  <c r="AH62" i="85"/>
  <c r="AQ62" i="85" s="1"/>
  <c r="AR58" i="32"/>
  <c r="Z58" i="73"/>
  <c r="X58" i="73"/>
  <c r="Y58" i="73"/>
  <c r="AH58" i="86"/>
  <c r="AQ58" i="86" s="1"/>
  <c r="AI61" i="81"/>
  <c r="AN61" i="81"/>
  <c r="X61" i="37"/>
  <c r="Y61" i="37"/>
  <c r="AR60" i="27"/>
  <c r="AI56" i="91"/>
  <c r="AN56" i="91"/>
  <c r="AH63" i="77"/>
  <c r="AQ63" i="77" s="1"/>
  <c r="AI58" i="80"/>
  <c r="AN58" i="80"/>
  <c r="Z62" i="44"/>
  <c r="X62" i="44"/>
  <c r="Y62" i="44"/>
  <c r="AI61" i="39"/>
  <c r="AN61" i="39"/>
  <c r="X60" i="38"/>
  <c r="Z60" i="38" s="1"/>
  <c r="Y60" i="38"/>
  <c r="Z60" i="45"/>
  <c r="X60" i="45"/>
  <c r="Y60" i="45"/>
  <c r="AE60" i="78"/>
  <c r="W61" i="78"/>
  <c r="AG60" i="78"/>
  <c r="AP60" i="78" s="1"/>
  <c r="AF60" i="78"/>
  <c r="AO60" i="78" s="1"/>
  <c r="AH60" i="95"/>
  <c r="AQ60" i="95" s="1"/>
  <c r="Z62" i="84"/>
  <c r="AR62" i="77"/>
  <c r="Z62" i="85"/>
  <c r="AH60" i="29"/>
  <c r="AQ60" i="29" s="1"/>
  <c r="AR58" i="89"/>
  <c r="AI59" i="40"/>
  <c r="AN59" i="40"/>
  <c r="X58" i="87"/>
  <c r="Y58" i="87"/>
  <c r="X59" i="96"/>
  <c r="Z59" i="96" s="1"/>
  <c r="Y59" i="96"/>
  <c r="Y61" i="46"/>
  <c r="X61" i="46"/>
  <c r="Y59" i="48"/>
  <c r="Z59" i="48" s="1"/>
  <c r="X59" i="48"/>
  <c r="X63" i="30"/>
  <c r="Y63" i="30"/>
  <c r="X62" i="39"/>
  <c r="Z62" i="39" s="1"/>
  <c r="Y62" i="39"/>
  <c r="X62" i="28"/>
  <c r="Y62" i="28"/>
  <c r="AI61" i="90"/>
  <c r="AN61" i="90"/>
  <c r="AR59" i="35"/>
  <c r="AN60" i="74"/>
  <c r="AI60" i="74"/>
  <c r="AI62" i="25"/>
  <c r="AN62" i="25"/>
  <c r="X59" i="33"/>
  <c r="Y59" i="33"/>
  <c r="Z59" i="33" s="1"/>
  <c r="AH59" i="89"/>
  <c r="AQ59" i="89" s="1"/>
  <c r="AI58" i="76"/>
  <c r="AN58" i="76"/>
  <c r="AE61" i="47"/>
  <c r="W62" i="47"/>
  <c r="AG61" i="47"/>
  <c r="AP61" i="47" s="1"/>
  <c r="AF61" i="47"/>
  <c r="AO61" i="47" s="1"/>
  <c r="AR57" i="86"/>
  <c r="AN57" i="73"/>
  <c r="AI57" i="73"/>
  <c r="AR60" i="94"/>
  <c r="Z60" i="29"/>
  <c r="Z58" i="86"/>
  <c r="AN60" i="26"/>
  <c r="AI60" i="26"/>
  <c r="AR59" i="95"/>
  <c r="AI60" i="37"/>
  <c r="AN60" i="37"/>
  <c r="Z63" i="77"/>
  <c r="AI60" i="79"/>
  <c r="AN60" i="79"/>
  <c r="AN60" i="93"/>
  <c r="AI60" i="93"/>
  <c r="AI62" i="83"/>
  <c r="AN62" i="83"/>
  <c r="Y60" i="34"/>
  <c r="X60" i="34"/>
  <c r="AI59" i="45"/>
  <c r="AN59" i="45"/>
  <c r="W62" i="43"/>
  <c r="AG61" i="43"/>
  <c r="AP61" i="43" s="1"/>
  <c r="AF61" i="43"/>
  <c r="AO61" i="43" s="1"/>
  <c r="AE61" i="43"/>
  <c r="AH62" i="36"/>
  <c r="AQ62" i="36" s="1"/>
  <c r="AI58" i="92"/>
  <c r="AN58" i="92"/>
  <c r="AH62" i="88"/>
  <c r="AQ62" i="88" s="1"/>
  <c r="Y61" i="74"/>
  <c r="Z61" i="74" s="1"/>
  <c r="X61" i="74"/>
  <c r="AF59" i="42"/>
  <c r="AO59" i="42" s="1"/>
  <c r="AE59" i="42"/>
  <c r="W60" i="42"/>
  <c r="AG59" i="42"/>
  <c r="AP59" i="42" s="1"/>
  <c r="Y63" i="25"/>
  <c r="X63" i="25"/>
  <c r="AH61" i="27"/>
  <c r="AQ61" i="27" s="1"/>
  <c r="AI62" i="31"/>
  <c r="AN62" i="31"/>
  <c r="AH60" i="35"/>
  <c r="AQ60" i="35" s="1"/>
  <c r="AR61" i="88"/>
  <c r="Z62" i="81"/>
  <c r="X62" i="81"/>
  <c r="Y62" i="81"/>
  <c r="AR61" i="85"/>
  <c r="AR61" i="84"/>
  <c r="AH59" i="32"/>
  <c r="AQ59" i="32" s="1"/>
  <c r="AI60" i="46"/>
  <c r="AN60" i="46"/>
  <c r="X59" i="80"/>
  <c r="Z59" i="80" s="1"/>
  <c r="Y59" i="80"/>
  <c r="AN61" i="44"/>
  <c r="AI61" i="44"/>
  <c r="AN59" i="38"/>
  <c r="AI59" i="38"/>
  <c r="X62" i="90"/>
  <c r="Y62" i="90"/>
  <c r="AE60" i="38" l="1"/>
  <c r="AF60" i="38"/>
  <c r="AO60" i="38" s="1"/>
  <c r="W61" i="38"/>
  <c r="AG60" i="38"/>
  <c r="AP60" i="38" s="1"/>
  <c r="AF61" i="93"/>
  <c r="AO61" i="93" s="1"/>
  <c r="AE61" i="93"/>
  <c r="W62" i="93"/>
  <c r="AG61" i="93"/>
  <c r="AP61" i="93" s="1"/>
  <c r="W60" i="92"/>
  <c r="AG59" i="92"/>
  <c r="AP59" i="92" s="1"/>
  <c r="AF59" i="92"/>
  <c r="AO59" i="92" s="1"/>
  <c r="AE59" i="92"/>
  <c r="AF59" i="33"/>
  <c r="AO59" i="33" s="1"/>
  <c r="AE59" i="33"/>
  <c r="W60" i="33"/>
  <c r="AG59" i="33"/>
  <c r="AP59" i="33" s="1"/>
  <c r="AF62" i="39"/>
  <c r="AO62" i="39" s="1"/>
  <c r="W63" i="39"/>
  <c r="AG62" i="39"/>
  <c r="AP62" i="39" s="1"/>
  <c r="AE62" i="39"/>
  <c r="W61" i="40"/>
  <c r="AG60" i="40"/>
  <c r="AP60" i="40" s="1"/>
  <c r="AE60" i="40"/>
  <c r="AF60" i="40"/>
  <c r="AO60" i="40" s="1"/>
  <c r="AE61" i="74"/>
  <c r="W62" i="74"/>
  <c r="AF61" i="74"/>
  <c r="AO61" i="74" s="1"/>
  <c r="AG61" i="74"/>
  <c r="AP61" i="74" s="1"/>
  <c r="AF59" i="48"/>
  <c r="AO59" i="48" s="1"/>
  <c r="AE59" i="48"/>
  <c r="W60" i="48"/>
  <c r="AG59" i="48"/>
  <c r="AP59" i="48" s="1"/>
  <c r="W60" i="80"/>
  <c r="AG59" i="80"/>
  <c r="AP59" i="80" s="1"/>
  <c r="AF59" i="80"/>
  <c r="AO59" i="80" s="1"/>
  <c r="AE59" i="80"/>
  <c r="W60" i="96"/>
  <c r="AG59" i="96"/>
  <c r="AP59" i="96" s="1"/>
  <c r="AF59" i="96"/>
  <c r="AO59" i="96" s="1"/>
  <c r="AE59" i="96"/>
  <c r="AR60" i="93"/>
  <c r="AH61" i="46"/>
  <c r="AQ61" i="46" s="1"/>
  <c r="X60" i="42"/>
  <c r="Y60" i="42"/>
  <c r="AR62" i="83"/>
  <c r="AE58" i="86"/>
  <c r="W59" i="86"/>
  <c r="AG58" i="86"/>
  <c r="AP58" i="86" s="1"/>
  <c r="AF58" i="86"/>
  <c r="AO58" i="86" s="1"/>
  <c r="AI61" i="47"/>
  <c r="AN61" i="47"/>
  <c r="AR62" i="25"/>
  <c r="AR61" i="90"/>
  <c r="Z61" i="78"/>
  <c r="X61" i="78"/>
  <c r="Y61" i="78"/>
  <c r="AH62" i="44"/>
  <c r="AQ62" i="44" s="1"/>
  <c r="AH58" i="73"/>
  <c r="AQ58" i="73" s="1"/>
  <c r="AN62" i="88"/>
  <c r="AI62" i="88"/>
  <c r="AI60" i="82"/>
  <c r="AN60" i="82"/>
  <c r="X60" i="89"/>
  <c r="Y60" i="89"/>
  <c r="AH62" i="90"/>
  <c r="AQ62" i="90" s="1"/>
  <c r="AR58" i="92"/>
  <c r="W61" i="29"/>
  <c r="AG60" i="29"/>
  <c r="AP60" i="29" s="1"/>
  <c r="AE60" i="29"/>
  <c r="AF60" i="29"/>
  <c r="AO60" i="29" s="1"/>
  <c r="AE62" i="85"/>
  <c r="W63" i="85"/>
  <c r="AG62" i="85"/>
  <c r="AP62" i="85" s="1"/>
  <c r="AF62" i="85"/>
  <c r="AO62" i="85" s="1"/>
  <c r="AR58" i="96"/>
  <c r="AI60" i="95"/>
  <c r="AN60" i="95"/>
  <c r="AH63" i="25"/>
  <c r="AQ63" i="25" s="1"/>
  <c r="AN61" i="43"/>
  <c r="AI61" i="43"/>
  <c r="AR58" i="76"/>
  <c r="AH62" i="28"/>
  <c r="AQ62" i="28" s="1"/>
  <c r="AH63" i="30"/>
  <c r="AQ63" i="30" s="1"/>
  <c r="AI60" i="78"/>
  <c r="AN60" i="78"/>
  <c r="AH61" i="37"/>
  <c r="AQ61" i="37" s="1"/>
  <c r="AH61" i="79"/>
  <c r="AQ61" i="79" s="1"/>
  <c r="AN61" i="94"/>
  <c r="AI61" i="94"/>
  <c r="AH61" i="26"/>
  <c r="AQ61" i="26" s="1"/>
  <c r="AN60" i="35"/>
  <c r="AI60" i="35"/>
  <c r="AI58" i="41"/>
  <c r="AN58" i="41"/>
  <c r="AR58" i="33"/>
  <c r="X61" i="95"/>
  <c r="Y61" i="95"/>
  <c r="Y62" i="27"/>
  <c r="X62" i="27"/>
  <c r="Z62" i="27" s="1"/>
  <c r="AN62" i="36"/>
  <c r="AI62" i="36"/>
  <c r="AR59" i="45"/>
  <c r="AR60" i="74"/>
  <c r="AH60" i="38"/>
  <c r="AQ60" i="38" s="1"/>
  <c r="AE62" i="44"/>
  <c r="W63" i="44"/>
  <c r="AG62" i="44"/>
  <c r="AP62" i="44" s="1"/>
  <c r="AF62" i="44"/>
  <c r="AO62" i="44" s="1"/>
  <c r="AF58" i="73"/>
  <c r="AO58" i="73" s="1"/>
  <c r="AE58" i="73"/>
  <c r="W59" i="73"/>
  <c r="AG58" i="73"/>
  <c r="AP58" i="73" s="1"/>
  <c r="AH59" i="92"/>
  <c r="AQ59" i="92" s="1"/>
  <c r="Z60" i="32"/>
  <c r="Y60" i="32"/>
  <c r="X60" i="32"/>
  <c r="Z60" i="75"/>
  <c r="X60" i="75"/>
  <c r="Y60" i="75"/>
  <c r="Z62" i="90"/>
  <c r="AH60" i="34"/>
  <c r="AQ60" i="34" s="1"/>
  <c r="AH58" i="87"/>
  <c r="AQ58" i="87" s="1"/>
  <c r="AR59" i="38"/>
  <c r="AH59" i="33"/>
  <c r="AQ59" i="33" s="1"/>
  <c r="Z62" i="28"/>
  <c r="Z63" i="30"/>
  <c r="Z61" i="46"/>
  <c r="Z58" i="87"/>
  <c r="AR58" i="80"/>
  <c r="Z61" i="37"/>
  <c r="AR59" i="34"/>
  <c r="Z61" i="79"/>
  <c r="AI59" i="32"/>
  <c r="AN59" i="32"/>
  <c r="Z61" i="26"/>
  <c r="AR61" i="28"/>
  <c r="AR62" i="30"/>
  <c r="AR57" i="87"/>
  <c r="AI59" i="75"/>
  <c r="AN59" i="75"/>
  <c r="Z63" i="88"/>
  <c r="X63" i="88"/>
  <c r="Y63" i="88"/>
  <c r="AN59" i="89"/>
  <c r="AI59" i="89"/>
  <c r="AR60" i="37"/>
  <c r="W64" i="83"/>
  <c r="AG63" i="83"/>
  <c r="AP63" i="83" s="1"/>
  <c r="AF63" i="83"/>
  <c r="AO63" i="83" s="1"/>
  <c r="AE63" i="83"/>
  <c r="W64" i="31"/>
  <c r="AG63" i="31"/>
  <c r="AP63" i="31" s="1"/>
  <c r="AF63" i="31"/>
  <c r="AO63" i="31" s="1"/>
  <c r="AE63" i="31"/>
  <c r="AH59" i="80"/>
  <c r="AQ59" i="80" s="1"/>
  <c r="AR62" i="31"/>
  <c r="AH62" i="81"/>
  <c r="AQ62" i="81" s="1"/>
  <c r="Z63" i="25"/>
  <c r="AH61" i="74"/>
  <c r="AQ61" i="74" s="1"/>
  <c r="Z60" i="34"/>
  <c r="AR60" i="79"/>
  <c r="AR60" i="26"/>
  <c r="AR57" i="73"/>
  <c r="Z62" i="47"/>
  <c r="Y62" i="47"/>
  <c r="X62" i="47"/>
  <c r="AH59" i="48"/>
  <c r="AQ59" i="48" s="1"/>
  <c r="W63" i="84"/>
  <c r="AG62" i="84"/>
  <c r="AP62" i="84" s="1"/>
  <c r="AF62" i="84"/>
  <c r="AO62" i="84" s="1"/>
  <c r="AE62" i="84"/>
  <c r="AH60" i="45"/>
  <c r="AQ60" i="45" s="1"/>
  <c r="AR61" i="39"/>
  <c r="AR56" i="91"/>
  <c r="AH59" i="76"/>
  <c r="AQ59" i="76" s="1"/>
  <c r="AH61" i="93"/>
  <c r="AQ61" i="93" s="1"/>
  <c r="AR58" i="48"/>
  <c r="Y62" i="94"/>
  <c r="X62" i="94"/>
  <c r="Z62" i="94" s="1"/>
  <c r="X61" i="35"/>
  <c r="Y61" i="35"/>
  <c r="Z61" i="35" s="1"/>
  <c r="AH57" i="91"/>
  <c r="AQ57" i="91" s="1"/>
  <c r="Z61" i="82"/>
  <c r="Y61" i="82"/>
  <c r="X61" i="82"/>
  <c r="AI59" i="42"/>
  <c r="AN59" i="42"/>
  <c r="AR61" i="44"/>
  <c r="AR60" i="46"/>
  <c r="AF62" i="81"/>
  <c r="AO62" i="81" s="1"/>
  <c r="AE62" i="81"/>
  <c r="W63" i="81"/>
  <c r="AG62" i="81"/>
  <c r="AP62" i="81" s="1"/>
  <c r="Y62" i="43"/>
  <c r="X62" i="43"/>
  <c r="W64" i="77"/>
  <c r="AG63" i="77"/>
  <c r="AP63" i="77" s="1"/>
  <c r="AF63" i="77"/>
  <c r="AO63" i="77" s="1"/>
  <c r="AE63" i="77"/>
  <c r="AH62" i="39"/>
  <c r="AQ62" i="39" s="1"/>
  <c r="AH59" i="96"/>
  <c r="AQ59" i="96" s="1"/>
  <c r="AR59" i="40"/>
  <c r="W61" i="45"/>
  <c r="AG60" i="45"/>
  <c r="AP60" i="45" s="1"/>
  <c r="AE60" i="45"/>
  <c r="AF60" i="45"/>
  <c r="AO60" i="45" s="1"/>
  <c r="AR61" i="81"/>
  <c r="W60" i="76"/>
  <c r="AG59" i="76"/>
  <c r="AP59" i="76" s="1"/>
  <c r="AE59" i="76"/>
  <c r="AF59" i="76"/>
  <c r="AO59" i="76" s="1"/>
  <c r="AH60" i="40"/>
  <c r="AQ60" i="40" s="1"/>
  <c r="AH63" i="83"/>
  <c r="AQ63" i="83" s="1"/>
  <c r="W58" i="91"/>
  <c r="AG57" i="91"/>
  <c r="AP57" i="91" s="1"/>
  <c r="AE57" i="91"/>
  <c r="AF57" i="91"/>
  <c r="AO57" i="91" s="1"/>
  <c r="AH63" i="31"/>
  <c r="AQ63" i="31" s="1"/>
  <c r="Z59" i="41"/>
  <c r="X59" i="41"/>
  <c r="Y59" i="41"/>
  <c r="AN61" i="27"/>
  <c r="AI61" i="27"/>
  <c r="Y63" i="36"/>
  <c r="X63" i="36"/>
  <c r="AE62" i="27" l="1"/>
  <c r="AF62" i="27"/>
  <c r="AO62" i="27" s="1"/>
  <c r="W63" i="27"/>
  <c r="AG62" i="27"/>
  <c r="AP62" i="27" s="1"/>
  <c r="AE62" i="94"/>
  <c r="AF62" i="94"/>
  <c r="AO62" i="94" s="1"/>
  <c r="W63" i="94"/>
  <c r="AG62" i="94"/>
  <c r="AP62" i="94" s="1"/>
  <c r="W62" i="35"/>
  <c r="AE61" i="35"/>
  <c r="AF61" i="35"/>
  <c r="AO61" i="35" s="1"/>
  <c r="AG61" i="35"/>
  <c r="AP61" i="35" s="1"/>
  <c r="Y60" i="76"/>
  <c r="X60" i="76"/>
  <c r="AH63" i="36"/>
  <c r="AQ63" i="36" s="1"/>
  <c r="AH59" i="41"/>
  <c r="AQ59" i="41" s="1"/>
  <c r="AI60" i="45"/>
  <c r="AN60" i="45"/>
  <c r="AN63" i="31"/>
  <c r="AI63" i="31"/>
  <c r="AR59" i="89"/>
  <c r="AR59" i="75"/>
  <c r="W64" i="30"/>
  <c r="AG63" i="30"/>
  <c r="AP63" i="30" s="1"/>
  <c r="AF63" i="30"/>
  <c r="AO63" i="30" s="1"/>
  <c r="AE63" i="30"/>
  <c r="X63" i="85"/>
  <c r="Y63" i="85"/>
  <c r="Z63" i="85" s="1"/>
  <c r="X61" i="29"/>
  <c r="Y61" i="29"/>
  <c r="Z61" i="29" s="1"/>
  <c r="Y60" i="80"/>
  <c r="X60" i="80"/>
  <c r="Z60" i="80" s="1"/>
  <c r="AN62" i="39"/>
  <c r="AI62" i="39"/>
  <c r="Z60" i="33"/>
  <c r="X60" i="33"/>
  <c r="Y60" i="33"/>
  <c r="AE61" i="26"/>
  <c r="AF61" i="26"/>
  <c r="AO61" i="26" s="1"/>
  <c r="W62" i="26"/>
  <c r="AG61" i="26"/>
  <c r="AP61" i="26" s="1"/>
  <c r="W62" i="37"/>
  <c r="AG61" i="37"/>
  <c r="AP61" i="37" s="1"/>
  <c r="AE61" i="37"/>
  <c r="AF61" i="37"/>
  <c r="AO61" i="37" s="1"/>
  <c r="AE62" i="28"/>
  <c r="AF62" i="28"/>
  <c r="AO62" i="28" s="1"/>
  <c r="W63" i="28"/>
  <c r="AG62" i="28"/>
  <c r="AP62" i="28" s="1"/>
  <c r="W63" i="90"/>
  <c r="AG62" i="90"/>
  <c r="AP62" i="90" s="1"/>
  <c r="AF62" i="90"/>
  <c r="AO62" i="90" s="1"/>
  <c r="AE62" i="90"/>
  <c r="W61" i="32"/>
  <c r="AG60" i="32"/>
  <c r="AP60" i="32" s="1"/>
  <c r="AF60" i="32"/>
  <c r="AO60" i="32" s="1"/>
  <c r="AE60" i="32"/>
  <c r="AR58" i="41"/>
  <c r="AR60" i="95"/>
  <c r="AI62" i="85"/>
  <c r="AN62" i="85"/>
  <c r="AR60" i="82"/>
  <c r="Z59" i="86"/>
  <c r="Y59" i="86"/>
  <c r="X59" i="86"/>
  <c r="AH60" i="42"/>
  <c r="AQ60" i="42" s="1"/>
  <c r="X60" i="96"/>
  <c r="Y60" i="96"/>
  <c r="AI60" i="40"/>
  <c r="AN60" i="40"/>
  <c r="AN59" i="33"/>
  <c r="AI59" i="33"/>
  <c r="Z60" i="92"/>
  <c r="X60" i="92"/>
  <c r="Y60" i="92"/>
  <c r="W60" i="41"/>
  <c r="AG59" i="41"/>
  <c r="AP59" i="41" s="1"/>
  <c r="AF59" i="41"/>
  <c r="AO59" i="41" s="1"/>
  <c r="AE59" i="41"/>
  <c r="Z63" i="36"/>
  <c r="AI57" i="91"/>
  <c r="AN57" i="91"/>
  <c r="Y61" i="45"/>
  <c r="Z61" i="45" s="1"/>
  <c r="X61" i="45"/>
  <c r="X64" i="77"/>
  <c r="Y64" i="77"/>
  <c r="X63" i="81"/>
  <c r="Y63" i="81"/>
  <c r="AH61" i="35"/>
  <c r="AQ61" i="35" s="1"/>
  <c r="AH62" i="47"/>
  <c r="AQ62" i="47" s="1"/>
  <c r="Z64" i="83"/>
  <c r="X64" i="83"/>
  <c r="Y64" i="83"/>
  <c r="Z63" i="44"/>
  <c r="Y63" i="44"/>
  <c r="X63" i="44"/>
  <c r="AR62" i="36"/>
  <c r="AH61" i="95"/>
  <c r="AQ61" i="95" s="1"/>
  <c r="AR60" i="35"/>
  <c r="AR62" i="88"/>
  <c r="AI58" i="86"/>
  <c r="AN58" i="86"/>
  <c r="Z60" i="42"/>
  <c r="X63" i="39"/>
  <c r="Z63" i="39" s="1"/>
  <c r="Y63" i="39"/>
  <c r="X61" i="38"/>
  <c r="Y61" i="38"/>
  <c r="Y63" i="84"/>
  <c r="X63" i="84"/>
  <c r="AR61" i="27"/>
  <c r="AH62" i="43"/>
  <c r="AQ62" i="43" s="1"/>
  <c r="AN62" i="81"/>
  <c r="AI62" i="81"/>
  <c r="AH63" i="88"/>
  <c r="AQ63" i="88" s="1"/>
  <c r="AR59" i="32"/>
  <c r="AH60" i="75"/>
  <c r="AQ60" i="75" s="1"/>
  <c r="Y59" i="73"/>
  <c r="X59" i="73"/>
  <c r="Z61" i="95"/>
  <c r="AR61" i="94"/>
  <c r="AH61" i="78"/>
  <c r="AQ61" i="78" s="1"/>
  <c r="AI59" i="80"/>
  <c r="AN59" i="80"/>
  <c r="Z60" i="48"/>
  <c r="Y60" i="48"/>
  <c r="X60" i="48"/>
  <c r="Z61" i="40"/>
  <c r="X61" i="40"/>
  <c r="Y61" i="40"/>
  <c r="Z58" i="91"/>
  <c r="X58" i="91"/>
  <c r="Y58" i="91"/>
  <c r="AI62" i="84"/>
  <c r="AN62" i="84"/>
  <c r="W63" i="47"/>
  <c r="AG62" i="47"/>
  <c r="AP62" i="47" s="1"/>
  <c r="AF62" i="47"/>
  <c r="AO62" i="47" s="1"/>
  <c r="AE62" i="47"/>
  <c r="Y64" i="31"/>
  <c r="X64" i="31"/>
  <c r="AE63" i="88"/>
  <c r="AF63" i="88"/>
  <c r="AO63" i="88" s="1"/>
  <c r="W64" i="88"/>
  <c r="AG63" i="88"/>
  <c r="AP63" i="88" s="1"/>
  <c r="W62" i="79"/>
  <c r="AG61" i="79"/>
  <c r="AP61" i="79" s="1"/>
  <c r="AF61" i="79"/>
  <c r="AO61" i="79" s="1"/>
  <c r="AE61" i="79"/>
  <c r="W59" i="87"/>
  <c r="AG58" i="87"/>
  <c r="AP58" i="87" s="1"/>
  <c r="AF58" i="87"/>
  <c r="AO58" i="87" s="1"/>
  <c r="AE58" i="87"/>
  <c r="W61" i="75"/>
  <c r="AG60" i="75"/>
  <c r="AP60" i="75" s="1"/>
  <c r="AF60" i="75"/>
  <c r="AO60" i="75" s="1"/>
  <c r="AE60" i="75"/>
  <c r="AN58" i="73"/>
  <c r="AI58" i="73"/>
  <c r="AI62" i="44"/>
  <c r="AN62" i="44"/>
  <c r="AH62" i="27"/>
  <c r="AQ62" i="27" s="1"/>
  <c r="AR60" i="78"/>
  <c r="AI60" i="29"/>
  <c r="AN60" i="29"/>
  <c r="AH60" i="89"/>
  <c r="AQ60" i="89" s="1"/>
  <c r="W62" i="78"/>
  <c r="AG61" i="78"/>
  <c r="AP61" i="78" s="1"/>
  <c r="AF61" i="78"/>
  <c r="AO61" i="78" s="1"/>
  <c r="AE61" i="78"/>
  <c r="AR61" i="47"/>
  <c r="AI59" i="96"/>
  <c r="AN59" i="96"/>
  <c r="Z62" i="74"/>
  <c r="X62" i="74"/>
  <c r="Y62" i="74"/>
  <c r="AN59" i="92"/>
  <c r="AI59" i="92"/>
  <c r="X62" i="93"/>
  <c r="Y62" i="93"/>
  <c r="AF61" i="82"/>
  <c r="AO61" i="82" s="1"/>
  <c r="AE61" i="82"/>
  <c r="W62" i="82"/>
  <c r="AG61" i="82"/>
  <c r="AP61" i="82" s="1"/>
  <c r="AR59" i="42"/>
  <c r="AH62" i="94"/>
  <c r="AQ62" i="94" s="1"/>
  <c r="AI59" i="76"/>
  <c r="AN59" i="76"/>
  <c r="AN63" i="77"/>
  <c r="AI63" i="77"/>
  <c r="Z62" i="43"/>
  <c r="AH61" i="82"/>
  <c r="AQ61" i="82" s="1"/>
  <c r="W61" i="34"/>
  <c r="AG60" i="34"/>
  <c r="AP60" i="34" s="1"/>
  <c r="AE60" i="34"/>
  <c r="AF60" i="34"/>
  <c r="AO60" i="34" s="1"/>
  <c r="AF63" i="25"/>
  <c r="AO63" i="25" s="1"/>
  <c r="W64" i="25"/>
  <c r="AE63" i="25"/>
  <c r="AG63" i="25"/>
  <c r="AP63" i="25" s="1"/>
  <c r="AI63" i="83"/>
  <c r="AN63" i="83"/>
  <c r="W62" i="46"/>
  <c r="AG61" i="46"/>
  <c r="AP61" i="46" s="1"/>
  <c r="AF61" i="46"/>
  <c r="AO61" i="46" s="1"/>
  <c r="AE61" i="46"/>
  <c r="AH60" i="32"/>
  <c r="AQ60" i="32" s="1"/>
  <c r="AR61" i="43"/>
  <c r="Z60" i="89"/>
  <c r="AI59" i="48"/>
  <c r="AN59" i="48"/>
  <c r="AI61" i="74"/>
  <c r="AN61" i="74"/>
  <c r="AN61" i="93"/>
  <c r="AI61" i="93"/>
  <c r="AI60" i="38"/>
  <c r="AN60" i="38"/>
  <c r="W62" i="45" l="1"/>
  <c r="AG61" i="45"/>
  <c r="AP61" i="45" s="1"/>
  <c r="AF61" i="45"/>
  <c r="AO61" i="45" s="1"/>
  <c r="AE61" i="45"/>
  <c r="W62" i="29"/>
  <c r="AG61" i="29"/>
  <c r="AP61" i="29" s="1"/>
  <c r="AF61" i="29"/>
  <c r="AO61" i="29" s="1"/>
  <c r="AE61" i="29"/>
  <c r="W64" i="85"/>
  <c r="AG63" i="85"/>
  <c r="AP63" i="85" s="1"/>
  <c r="AE63" i="85"/>
  <c r="AF63" i="85"/>
  <c r="AO63" i="85" s="1"/>
  <c r="AE63" i="39"/>
  <c r="AG63" i="39"/>
  <c r="AP63" i="39" s="1"/>
  <c r="W64" i="39"/>
  <c r="AF63" i="39"/>
  <c r="AO63" i="39" s="1"/>
  <c r="W61" i="80"/>
  <c r="AG60" i="80"/>
  <c r="AP60" i="80" s="1"/>
  <c r="AF60" i="80"/>
  <c r="AO60" i="80" s="1"/>
  <c r="AE60" i="80"/>
  <c r="AR60" i="38"/>
  <c r="AR59" i="48"/>
  <c r="Y62" i="46"/>
  <c r="Z62" i="46" s="1"/>
  <c r="X62" i="46"/>
  <c r="Y61" i="34"/>
  <c r="X61" i="34"/>
  <c r="AH62" i="74"/>
  <c r="AQ62" i="74" s="1"/>
  <c r="AI61" i="78"/>
  <c r="AN61" i="78"/>
  <c r="AI63" i="88"/>
  <c r="AN63" i="88"/>
  <c r="AH58" i="91"/>
  <c r="AQ58" i="91" s="1"/>
  <c r="AH59" i="73"/>
  <c r="AQ59" i="73" s="1"/>
  <c r="AH63" i="84"/>
  <c r="AQ63" i="84" s="1"/>
  <c r="AI62" i="28"/>
  <c r="AN62" i="28"/>
  <c r="AH60" i="33"/>
  <c r="AQ60" i="33" s="1"/>
  <c r="AH60" i="76"/>
  <c r="AQ60" i="76" s="1"/>
  <c r="Z62" i="35"/>
  <c r="X62" i="35"/>
  <c r="Y62" i="35"/>
  <c r="AI62" i="94"/>
  <c r="AN62" i="94"/>
  <c r="AG62" i="74"/>
  <c r="AP62" i="74" s="1"/>
  <c r="AF62" i="74"/>
  <c r="AO62" i="74" s="1"/>
  <c r="AE62" i="74"/>
  <c r="W63" i="74"/>
  <c r="AH64" i="31"/>
  <c r="AQ64" i="31" s="1"/>
  <c r="X63" i="47"/>
  <c r="Y63" i="47"/>
  <c r="Z63" i="47" s="1"/>
  <c r="W61" i="48"/>
  <c r="AG60" i="48"/>
  <c r="AP60" i="48" s="1"/>
  <c r="AF60" i="48"/>
  <c r="AO60" i="48" s="1"/>
  <c r="AE60" i="48"/>
  <c r="W64" i="44"/>
  <c r="AG63" i="44"/>
  <c r="AP63" i="44" s="1"/>
  <c r="AF63" i="44"/>
  <c r="AO63" i="44" s="1"/>
  <c r="AE63" i="44"/>
  <c r="AH64" i="77"/>
  <c r="AQ64" i="77" s="1"/>
  <c r="AR57" i="91"/>
  <c r="W60" i="86"/>
  <c r="AG59" i="86"/>
  <c r="AP59" i="86" s="1"/>
  <c r="AF59" i="86"/>
  <c r="AO59" i="86" s="1"/>
  <c r="AE59" i="86"/>
  <c r="Y61" i="32"/>
  <c r="Z61" i="32" s="1"/>
  <c r="X61" i="32"/>
  <c r="Y63" i="90"/>
  <c r="X63" i="90"/>
  <c r="Y62" i="26"/>
  <c r="Z62" i="26" s="1"/>
  <c r="X62" i="26"/>
  <c r="AE60" i="33"/>
  <c r="AG60" i="33"/>
  <c r="AP60" i="33" s="1"/>
  <c r="AF60" i="33"/>
  <c r="AO60" i="33" s="1"/>
  <c r="W61" i="33"/>
  <c r="AI63" i="30"/>
  <c r="AN63" i="30"/>
  <c r="AR60" i="45"/>
  <c r="AE62" i="43"/>
  <c r="W63" i="43"/>
  <c r="AG62" i="43"/>
  <c r="AP62" i="43" s="1"/>
  <c r="AF62" i="43"/>
  <c r="AO62" i="43" s="1"/>
  <c r="AH62" i="93"/>
  <c r="AQ62" i="93" s="1"/>
  <c r="AR63" i="77"/>
  <c r="X62" i="82"/>
  <c r="Z62" i="82" s="1"/>
  <c r="Y62" i="82"/>
  <c r="Z62" i="93"/>
  <c r="AR62" i="44"/>
  <c r="X59" i="87"/>
  <c r="Z59" i="87" s="1"/>
  <c r="Y59" i="87"/>
  <c r="Z59" i="73"/>
  <c r="Z63" i="84"/>
  <c r="Z64" i="77"/>
  <c r="AE63" i="36"/>
  <c r="AF63" i="36"/>
  <c r="AO63" i="36" s="1"/>
  <c r="W64" i="36"/>
  <c r="AG63" i="36"/>
  <c r="AP63" i="36" s="1"/>
  <c r="AR60" i="40"/>
  <c r="AI61" i="37"/>
  <c r="AN61" i="37"/>
  <c r="AR62" i="39"/>
  <c r="AH61" i="29"/>
  <c r="AQ61" i="29" s="1"/>
  <c r="Z60" i="76"/>
  <c r="Y63" i="27"/>
  <c r="X63" i="27"/>
  <c r="AR61" i="93"/>
  <c r="X62" i="79"/>
  <c r="Y62" i="79"/>
  <c r="W59" i="91"/>
  <c r="AG58" i="91"/>
  <c r="AP58" i="91" s="1"/>
  <c r="AF58" i="91"/>
  <c r="AO58" i="91" s="1"/>
  <c r="AE58" i="91"/>
  <c r="AH63" i="39"/>
  <c r="AQ63" i="39" s="1"/>
  <c r="Y60" i="41"/>
  <c r="X60" i="41"/>
  <c r="Z60" i="41" s="1"/>
  <c r="AI61" i="46"/>
  <c r="AN61" i="46"/>
  <c r="AR63" i="83"/>
  <c r="AR59" i="92"/>
  <c r="AR59" i="96"/>
  <c r="X62" i="78"/>
  <c r="Y62" i="78"/>
  <c r="AR58" i="73"/>
  <c r="X61" i="75"/>
  <c r="Y61" i="75"/>
  <c r="Z61" i="75" s="1"/>
  <c r="AN61" i="79"/>
  <c r="AI61" i="79"/>
  <c r="Y64" i="88"/>
  <c r="Z64" i="88" s="1"/>
  <c r="X64" i="88"/>
  <c r="Z64" i="31"/>
  <c r="AH61" i="40"/>
  <c r="AQ61" i="40" s="1"/>
  <c r="AR59" i="80"/>
  <c r="AR62" i="81"/>
  <c r="W61" i="42"/>
  <c r="AG60" i="42"/>
  <c r="AP60" i="42" s="1"/>
  <c r="AE60" i="42"/>
  <c r="AF60" i="42"/>
  <c r="AO60" i="42" s="1"/>
  <c r="AH64" i="83"/>
  <c r="AQ64" i="83" s="1"/>
  <c r="AH61" i="45"/>
  <c r="AQ61" i="45" s="1"/>
  <c r="AH60" i="92"/>
  <c r="AQ60" i="92" s="1"/>
  <c r="Y63" i="28"/>
  <c r="X63" i="28"/>
  <c r="X63" i="94"/>
  <c r="Z63" i="94" s="1"/>
  <c r="Y63" i="94"/>
  <c r="AE60" i="89"/>
  <c r="AF60" i="89"/>
  <c r="AO60" i="89" s="1"/>
  <c r="AG60" i="89"/>
  <c r="AP60" i="89" s="1"/>
  <c r="W61" i="89"/>
  <c r="Y64" i="25"/>
  <c r="X64" i="25"/>
  <c r="AR61" i="74"/>
  <c r="AI60" i="34"/>
  <c r="AN60" i="34"/>
  <c r="AI61" i="82"/>
  <c r="AN61" i="82"/>
  <c r="AN58" i="87"/>
  <c r="AI58" i="87"/>
  <c r="AI62" i="47"/>
  <c r="AN62" i="47"/>
  <c r="AR62" i="84"/>
  <c r="W62" i="40"/>
  <c r="AG61" i="40"/>
  <c r="AP61" i="40" s="1"/>
  <c r="AF61" i="40"/>
  <c r="AO61" i="40" s="1"/>
  <c r="AE61" i="40"/>
  <c r="AH61" i="38"/>
  <c r="AQ61" i="38" s="1"/>
  <c r="W65" i="83"/>
  <c r="AG64" i="83"/>
  <c r="AP64" i="83" s="1"/>
  <c r="AF64" i="83"/>
  <c r="AO64" i="83" s="1"/>
  <c r="AE64" i="83"/>
  <c r="AH63" i="81"/>
  <c r="AQ63" i="81" s="1"/>
  <c r="AN59" i="41"/>
  <c r="AI59" i="41"/>
  <c r="AE60" i="92"/>
  <c r="AF60" i="92"/>
  <c r="AO60" i="92" s="1"/>
  <c r="AG60" i="92"/>
  <c r="AP60" i="92" s="1"/>
  <c r="W61" i="92"/>
  <c r="AH60" i="96"/>
  <c r="AQ60" i="96" s="1"/>
  <c r="AI60" i="32"/>
  <c r="AN60" i="32"/>
  <c r="AN62" i="90"/>
  <c r="AI62" i="90"/>
  <c r="Z62" i="37"/>
  <c r="Y62" i="37"/>
  <c r="X62" i="37"/>
  <c r="AI61" i="26"/>
  <c r="AN61" i="26"/>
  <c r="AH60" i="80"/>
  <c r="AQ60" i="80" s="1"/>
  <c r="X64" i="30"/>
  <c r="Y64" i="30"/>
  <c r="Z64" i="30" s="1"/>
  <c r="AR63" i="31"/>
  <c r="AN63" i="25"/>
  <c r="AI63" i="25"/>
  <c r="AR59" i="76"/>
  <c r="AR60" i="29"/>
  <c r="AN60" i="75"/>
  <c r="AI60" i="75"/>
  <c r="AH60" i="48"/>
  <c r="AQ60" i="48" s="1"/>
  <c r="W62" i="95"/>
  <c r="AG61" i="95"/>
  <c r="AP61" i="95" s="1"/>
  <c r="AF61" i="95"/>
  <c r="AO61" i="95" s="1"/>
  <c r="AE61" i="95"/>
  <c r="Z61" i="38"/>
  <c r="AR58" i="86"/>
  <c r="AH63" i="44"/>
  <c r="AQ63" i="44" s="1"/>
  <c r="Z63" i="81"/>
  <c r="AR59" i="33"/>
  <c r="Z60" i="96"/>
  <c r="AH59" i="86"/>
  <c r="AQ59" i="86" s="1"/>
  <c r="AR62" i="85"/>
  <c r="AH63" i="85"/>
  <c r="AQ63" i="85" s="1"/>
  <c r="AI61" i="35"/>
  <c r="AN61" i="35"/>
  <c r="AI62" i="27"/>
  <c r="AN62" i="27"/>
  <c r="AE60" i="41" l="1"/>
  <c r="AF60" i="41"/>
  <c r="AO60" i="41" s="1"/>
  <c r="W61" i="41"/>
  <c r="AG60" i="41"/>
  <c r="AP60" i="41" s="1"/>
  <c r="W63" i="82"/>
  <c r="AG62" i="82"/>
  <c r="AP62" i="82" s="1"/>
  <c r="AE62" i="82"/>
  <c r="AF62" i="82"/>
  <c r="AO62" i="82" s="1"/>
  <c r="W63" i="26"/>
  <c r="AG62" i="26"/>
  <c r="AP62" i="26" s="1"/>
  <c r="AF62" i="26"/>
  <c r="AO62" i="26" s="1"/>
  <c r="AE62" i="26"/>
  <c r="W63" i="46"/>
  <c r="AG62" i="46"/>
  <c r="AP62" i="46" s="1"/>
  <c r="AF62" i="46"/>
  <c r="AO62" i="46" s="1"/>
  <c r="AE62" i="46"/>
  <c r="AF61" i="75"/>
  <c r="AO61" i="75" s="1"/>
  <c r="AE61" i="75"/>
  <c r="W62" i="75"/>
  <c r="AG61" i="75"/>
  <c r="AP61" i="75" s="1"/>
  <c r="W65" i="30"/>
  <c r="AG64" i="30"/>
  <c r="AP64" i="30" s="1"/>
  <c r="AF64" i="30"/>
  <c r="AO64" i="30" s="1"/>
  <c r="AE64" i="30"/>
  <c r="W64" i="47"/>
  <c r="AG63" i="47"/>
  <c r="AP63" i="47" s="1"/>
  <c r="AF63" i="47"/>
  <c r="AO63" i="47" s="1"/>
  <c r="AE63" i="47"/>
  <c r="W62" i="32"/>
  <c r="AG61" i="32"/>
  <c r="AP61" i="32" s="1"/>
  <c r="AF61" i="32"/>
  <c r="AO61" i="32" s="1"/>
  <c r="AE61" i="32"/>
  <c r="W64" i="94"/>
  <c r="AG63" i="94"/>
  <c r="AP63" i="94" s="1"/>
  <c r="AF63" i="94"/>
  <c r="AO63" i="94" s="1"/>
  <c r="AE63" i="94"/>
  <c r="AE59" i="87"/>
  <c r="W60" i="87"/>
  <c r="AG59" i="87"/>
  <c r="AP59" i="87" s="1"/>
  <c r="AF59" i="87"/>
  <c r="AO59" i="87" s="1"/>
  <c r="W65" i="88"/>
  <c r="AG64" i="88"/>
  <c r="AP64" i="88" s="1"/>
  <c r="AF64" i="88"/>
  <c r="AO64" i="88" s="1"/>
  <c r="AE64" i="88"/>
  <c r="W63" i="37"/>
  <c r="AG62" i="37"/>
  <c r="AP62" i="37" s="1"/>
  <c r="AF62" i="37"/>
  <c r="AO62" i="37" s="1"/>
  <c r="AE62" i="37"/>
  <c r="X62" i="40"/>
  <c r="Y62" i="40"/>
  <c r="AR60" i="75"/>
  <c r="AI60" i="92"/>
  <c r="AN60" i="92"/>
  <c r="AN61" i="95"/>
  <c r="AI61" i="95"/>
  <c r="AN64" i="83"/>
  <c r="AI64" i="83"/>
  <c r="AR58" i="87"/>
  <c r="AR61" i="46"/>
  <c r="Y63" i="43"/>
  <c r="Z63" i="43" s="1"/>
  <c r="X63" i="43"/>
  <c r="AR63" i="30"/>
  <c r="AH62" i="26"/>
  <c r="AQ62" i="26" s="1"/>
  <c r="AH61" i="32"/>
  <c r="AQ61" i="32" s="1"/>
  <c r="Y64" i="44"/>
  <c r="X64" i="44"/>
  <c r="W63" i="35"/>
  <c r="AG62" i="35"/>
  <c r="AP62" i="35" s="1"/>
  <c r="AF62" i="35"/>
  <c r="AO62" i="35" s="1"/>
  <c r="AE62" i="35"/>
  <c r="AR62" i="28"/>
  <c r="AN60" i="80"/>
  <c r="AI60" i="80"/>
  <c r="X64" i="39"/>
  <c r="Y64" i="39"/>
  <c r="X62" i="29"/>
  <c r="Y62" i="29"/>
  <c r="AH63" i="28"/>
  <c r="AQ63" i="28" s="1"/>
  <c r="AH63" i="27"/>
  <c r="AQ63" i="27" s="1"/>
  <c r="AR61" i="37"/>
  <c r="Y60" i="86"/>
  <c r="X60" i="86"/>
  <c r="AR61" i="78"/>
  <c r="AH61" i="34"/>
  <c r="AQ61" i="34" s="1"/>
  <c r="Z64" i="85"/>
  <c r="X64" i="85"/>
  <c r="Y64" i="85"/>
  <c r="AR62" i="27"/>
  <c r="W64" i="81"/>
  <c r="AG63" i="81"/>
  <c r="AP63" i="81" s="1"/>
  <c r="AF63" i="81"/>
  <c r="AO63" i="81" s="1"/>
  <c r="AE63" i="81"/>
  <c r="AH64" i="30"/>
  <c r="AQ64" i="30" s="1"/>
  <c r="AR62" i="90"/>
  <c r="AH64" i="25"/>
  <c r="AQ64" i="25" s="1"/>
  <c r="AI60" i="42"/>
  <c r="AN60" i="42"/>
  <c r="AI63" i="36"/>
  <c r="AN63" i="36"/>
  <c r="AI62" i="43"/>
  <c r="AN62" i="43"/>
  <c r="AI60" i="48"/>
  <c r="AN60" i="48"/>
  <c r="AH63" i="47"/>
  <c r="AQ63" i="47" s="1"/>
  <c r="AI63" i="39"/>
  <c r="AN63" i="39"/>
  <c r="AN61" i="45"/>
  <c r="AI61" i="45"/>
  <c r="Z61" i="34"/>
  <c r="Y61" i="80"/>
  <c r="X61" i="80"/>
  <c r="Z61" i="80" s="1"/>
  <c r="AN61" i="29"/>
  <c r="AI61" i="29"/>
  <c r="Y65" i="83"/>
  <c r="X65" i="83"/>
  <c r="Z65" i="83" s="1"/>
  <c r="AR61" i="82"/>
  <c r="AI60" i="89"/>
  <c r="AN60" i="89"/>
  <c r="Z63" i="28"/>
  <c r="AF64" i="31"/>
  <c r="AO64" i="31" s="1"/>
  <c r="AE64" i="31"/>
  <c r="AG64" i="31"/>
  <c r="AP64" i="31" s="1"/>
  <c r="W65" i="31"/>
  <c r="AH62" i="78"/>
  <c r="AQ62" i="78" s="1"/>
  <c r="AH62" i="79"/>
  <c r="AQ62" i="79" s="1"/>
  <c r="Z63" i="27"/>
  <c r="AE64" i="77"/>
  <c r="AG64" i="77"/>
  <c r="AP64" i="77" s="1"/>
  <c r="W65" i="77"/>
  <c r="AF64" i="77"/>
  <c r="AO64" i="77" s="1"/>
  <c r="AH63" i="90"/>
  <c r="AQ63" i="90" s="1"/>
  <c r="AN59" i="86"/>
  <c r="AI59" i="86"/>
  <c r="AI63" i="44"/>
  <c r="AN63" i="44"/>
  <c r="Y63" i="74"/>
  <c r="Z63" i="74" s="1"/>
  <c r="X63" i="74"/>
  <c r="AR62" i="94"/>
  <c r="AR61" i="35"/>
  <c r="W62" i="38"/>
  <c r="AG61" i="38"/>
  <c r="AP61" i="38" s="1"/>
  <c r="AF61" i="38"/>
  <c r="AO61" i="38" s="1"/>
  <c r="AE61" i="38"/>
  <c r="AR61" i="26"/>
  <c r="AR59" i="41"/>
  <c r="AN61" i="40"/>
  <c r="AI61" i="40"/>
  <c r="Z64" i="25"/>
  <c r="Z61" i="42"/>
  <c r="X61" i="42"/>
  <c r="Y61" i="42"/>
  <c r="AH64" i="88"/>
  <c r="AQ64" i="88" s="1"/>
  <c r="AH61" i="75"/>
  <c r="AQ61" i="75" s="1"/>
  <c r="Z62" i="78"/>
  <c r="AN58" i="91"/>
  <c r="AI58" i="91"/>
  <c r="Z62" i="79"/>
  <c r="W61" i="76"/>
  <c r="AG60" i="76"/>
  <c r="AP60" i="76" s="1"/>
  <c r="AF60" i="76"/>
  <c r="AO60" i="76" s="1"/>
  <c r="AE60" i="76"/>
  <c r="W64" i="84"/>
  <c r="AG63" i="84"/>
  <c r="AP63" i="84" s="1"/>
  <c r="AF63" i="84"/>
  <c r="AO63" i="84" s="1"/>
  <c r="AE63" i="84"/>
  <c r="AI60" i="33"/>
  <c r="AN60" i="33"/>
  <c r="AI62" i="74"/>
  <c r="AN62" i="74"/>
  <c r="AH62" i="46"/>
  <c r="AQ62" i="46" s="1"/>
  <c r="AN63" i="85"/>
  <c r="AI63" i="85"/>
  <c r="AR61" i="79"/>
  <c r="AH60" i="41"/>
  <c r="AQ60" i="41" s="1"/>
  <c r="X59" i="91"/>
  <c r="Y59" i="91"/>
  <c r="Z59" i="91" s="1"/>
  <c r="AH59" i="87"/>
  <c r="AQ59" i="87" s="1"/>
  <c r="AH62" i="82"/>
  <c r="AQ62" i="82" s="1"/>
  <c r="Y61" i="33"/>
  <c r="X61" i="33"/>
  <c r="Z62" i="95"/>
  <c r="X62" i="95"/>
  <c r="Y62" i="95"/>
  <c r="AR63" i="25"/>
  <c r="W61" i="96"/>
  <c r="AG60" i="96"/>
  <c r="AP60" i="96" s="1"/>
  <c r="AF60" i="96"/>
  <c r="AO60" i="96" s="1"/>
  <c r="AE60" i="96"/>
  <c r="AH62" i="37"/>
  <c r="AQ62" i="37" s="1"/>
  <c r="AR60" i="32"/>
  <c r="Z61" i="92"/>
  <c r="X61" i="92"/>
  <c r="Y61" i="92"/>
  <c r="AR62" i="47"/>
  <c r="AR60" i="34"/>
  <c r="Z61" i="89"/>
  <c r="X61" i="89"/>
  <c r="Y61" i="89"/>
  <c r="AH63" i="94"/>
  <c r="AQ63" i="94" s="1"/>
  <c r="X64" i="36"/>
  <c r="Y64" i="36"/>
  <c r="Z64" i="36" s="1"/>
  <c r="AF59" i="73"/>
  <c r="AO59" i="73" s="1"/>
  <c r="W60" i="73"/>
  <c r="AE59" i="73"/>
  <c r="AG59" i="73"/>
  <c r="AP59" i="73" s="1"/>
  <c r="AG62" i="93"/>
  <c r="AP62" i="93" s="1"/>
  <c r="W63" i="93"/>
  <c r="AF62" i="93"/>
  <c r="AO62" i="93" s="1"/>
  <c r="AE62" i="93"/>
  <c r="Z63" i="90"/>
  <c r="Y61" i="48"/>
  <c r="Z61" i="48" s="1"/>
  <c r="X61" i="48"/>
  <c r="AH62" i="35"/>
  <c r="AQ62" i="35" s="1"/>
  <c r="AR63" i="88"/>
  <c r="X62" i="45"/>
  <c r="Y62" i="45"/>
  <c r="Z62" i="45" s="1"/>
  <c r="W64" i="43" l="1"/>
  <c r="AG63" i="43"/>
  <c r="AP63" i="43" s="1"/>
  <c r="AE63" i="43"/>
  <c r="AF63" i="43"/>
  <c r="AO63" i="43" s="1"/>
  <c r="W65" i="36"/>
  <c r="AG64" i="36"/>
  <c r="AP64" i="36" s="1"/>
  <c r="AF64" i="36"/>
  <c r="AO64" i="36" s="1"/>
  <c r="AE64" i="36"/>
  <c r="AF61" i="80"/>
  <c r="AO61" i="80" s="1"/>
  <c r="AE61" i="80"/>
  <c r="AG61" i="80"/>
  <c r="AP61" i="80" s="1"/>
  <c r="W62" i="80"/>
  <c r="W64" i="74"/>
  <c r="AG63" i="74"/>
  <c r="AP63" i="74" s="1"/>
  <c r="AE63" i="74"/>
  <c r="AF63" i="74"/>
  <c r="AO63" i="74" s="1"/>
  <c r="AF59" i="91"/>
  <c r="AO59" i="91" s="1"/>
  <c r="AE59" i="91"/>
  <c r="W60" i="91"/>
  <c r="AG59" i="91"/>
  <c r="AP59" i="91" s="1"/>
  <c r="AF62" i="45"/>
  <c r="AO62" i="45" s="1"/>
  <c r="AE62" i="45"/>
  <c r="W63" i="45"/>
  <c r="AG62" i="45"/>
  <c r="AP62" i="45" s="1"/>
  <c r="W62" i="48"/>
  <c r="AG61" i="48"/>
  <c r="AP61" i="48" s="1"/>
  <c r="AE61" i="48"/>
  <c r="AF61" i="48"/>
  <c r="AO61" i="48" s="1"/>
  <c r="AE65" i="83"/>
  <c r="AF65" i="83"/>
  <c r="AO65" i="83" s="1"/>
  <c r="AG65" i="83"/>
  <c r="AP65" i="83" s="1"/>
  <c r="W66" i="83"/>
  <c r="W62" i="42"/>
  <c r="AG61" i="42"/>
  <c r="AP61" i="42" s="1"/>
  <c r="AF61" i="42"/>
  <c r="AO61" i="42" s="1"/>
  <c r="AE61" i="42"/>
  <c r="AH62" i="29"/>
  <c r="AQ62" i="29" s="1"/>
  <c r="AH61" i="48"/>
  <c r="AQ61" i="48" s="1"/>
  <c r="Z63" i="93"/>
  <c r="X63" i="93"/>
  <c r="Y63" i="93"/>
  <c r="W62" i="89"/>
  <c r="AG61" i="89"/>
  <c r="AP61" i="89" s="1"/>
  <c r="AF61" i="89"/>
  <c r="AO61" i="89" s="1"/>
  <c r="AE61" i="89"/>
  <c r="AH61" i="92"/>
  <c r="AQ61" i="92" s="1"/>
  <c r="AE62" i="95"/>
  <c r="AG62" i="95"/>
  <c r="AP62" i="95" s="1"/>
  <c r="AF62" i="95"/>
  <c r="AO62" i="95" s="1"/>
  <c r="W63" i="95"/>
  <c r="AR63" i="85"/>
  <c r="W63" i="78"/>
  <c r="AG62" i="78"/>
  <c r="AP62" i="78" s="1"/>
  <c r="AF62" i="78"/>
  <c r="AO62" i="78" s="1"/>
  <c r="AE62" i="78"/>
  <c r="AH61" i="42"/>
  <c r="AQ61" i="42" s="1"/>
  <c r="Z62" i="38"/>
  <c r="Y62" i="38"/>
  <c r="X62" i="38"/>
  <c r="AH63" i="74"/>
  <c r="AQ63" i="74" s="1"/>
  <c r="AH64" i="85"/>
  <c r="AQ64" i="85" s="1"/>
  <c r="AR60" i="80"/>
  <c r="AH63" i="43"/>
  <c r="AQ63" i="43" s="1"/>
  <c r="AR60" i="92"/>
  <c r="X64" i="94"/>
  <c r="Z64" i="94" s="1"/>
  <c r="Y64" i="94"/>
  <c r="X62" i="32"/>
  <c r="Y62" i="32"/>
  <c r="Z62" i="32" s="1"/>
  <c r="Y63" i="26"/>
  <c r="X63" i="26"/>
  <c r="Z63" i="26" s="1"/>
  <c r="AN64" i="31"/>
  <c r="AI64" i="31"/>
  <c r="AF64" i="85"/>
  <c r="AO64" i="85" s="1"/>
  <c r="AE64" i="85"/>
  <c r="W65" i="85"/>
  <c r="AG64" i="85"/>
  <c r="AP64" i="85" s="1"/>
  <c r="AN64" i="30"/>
  <c r="AI64" i="30"/>
  <c r="AF64" i="25"/>
  <c r="AO64" i="25" s="1"/>
  <c r="W65" i="25"/>
  <c r="AE64" i="25"/>
  <c r="AG64" i="25"/>
  <c r="AP64" i="25" s="1"/>
  <c r="Z63" i="35"/>
  <c r="Y63" i="35"/>
  <c r="X63" i="35"/>
  <c r="Z65" i="88"/>
  <c r="X65" i="88"/>
  <c r="Y65" i="88"/>
  <c r="AN63" i="47"/>
  <c r="AI63" i="47"/>
  <c r="AN61" i="75"/>
  <c r="AI61" i="75"/>
  <c r="Y63" i="46"/>
  <c r="X63" i="46"/>
  <c r="X61" i="41"/>
  <c r="Z61" i="41" s="1"/>
  <c r="Y61" i="41"/>
  <c r="AH61" i="33"/>
  <c r="AQ61" i="33" s="1"/>
  <c r="AR63" i="39"/>
  <c r="X64" i="81"/>
  <c r="Z64" i="81" s="1"/>
  <c r="Y64" i="81"/>
  <c r="AN59" i="87"/>
  <c r="AI59" i="87"/>
  <c r="AH62" i="45"/>
  <c r="AQ62" i="45" s="1"/>
  <c r="AF63" i="90"/>
  <c r="AO63" i="90" s="1"/>
  <c r="AE63" i="90"/>
  <c r="W64" i="90"/>
  <c r="AG63" i="90"/>
  <c r="AP63" i="90" s="1"/>
  <c r="AH64" i="36"/>
  <c r="AQ64" i="36" s="1"/>
  <c r="Z61" i="33"/>
  <c r="AH59" i="91"/>
  <c r="AQ59" i="91" s="1"/>
  <c r="Y64" i="84"/>
  <c r="X64" i="84"/>
  <c r="Z64" i="84" s="1"/>
  <c r="AE62" i="79"/>
  <c r="W63" i="79"/>
  <c r="AG62" i="79"/>
  <c r="AP62" i="79" s="1"/>
  <c r="AF62" i="79"/>
  <c r="AO62" i="79" s="1"/>
  <c r="AR61" i="40"/>
  <c r="AI61" i="38"/>
  <c r="AN61" i="38"/>
  <c r="W64" i="28"/>
  <c r="AG63" i="28"/>
  <c r="AP63" i="28" s="1"/>
  <c r="AF63" i="28"/>
  <c r="AO63" i="28" s="1"/>
  <c r="AE63" i="28"/>
  <c r="AR60" i="48"/>
  <c r="AR60" i="42"/>
  <c r="AH60" i="86"/>
  <c r="AQ60" i="86" s="1"/>
  <c r="AH64" i="44"/>
  <c r="AQ64" i="44" s="1"/>
  <c r="AR61" i="95"/>
  <c r="AI63" i="94"/>
  <c r="AN63" i="94"/>
  <c r="AN61" i="32"/>
  <c r="AI61" i="32"/>
  <c r="AI62" i="26"/>
  <c r="AN62" i="26"/>
  <c r="AI62" i="82"/>
  <c r="AN62" i="82"/>
  <c r="W62" i="92"/>
  <c r="AG61" i="92"/>
  <c r="AP61" i="92" s="1"/>
  <c r="AF61" i="92"/>
  <c r="AO61" i="92" s="1"/>
  <c r="AE61" i="92"/>
  <c r="Y61" i="96"/>
  <c r="X61" i="96"/>
  <c r="AI59" i="73"/>
  <c r="AN59" i="73"/>
  <c r="AR60" i="33"/>
  <c r="AR58" i="91"/>
  <c r="AR63" i="44"/>
  <c r="AI64" i="77"/>
  <c r="AN64" i="77"/>
  <c r="W62" i="34"/>
  <c r="AG61" i="34"/>
  <c r="AP61" i="34" s="1"/>
  <c r="AF61" i="34"/>
  <c r="AO61" i="34" s="1"/>
  <c r="AE61" i="34"/>
  <c r="AI63" i="81"/>
  <c r="AN63" i="81"/>
  <c r="AH64" i="39"/>
  <c r="AQ64" i="39" s="1"/>
  <c r="AN62" i="35"/>
  <c r="AI62" i="35"/>
  <c r="AH62" i="40"/>
  <c r="AQ62" i="40" s="1"/>
  <c r="X63" i="37"/>
  <c r="Z63" i="37" s="1"/>
  <c r="Y63" i="37"/>
  <c r="Y65" i="30"/>
  <c r="X65" i="30"/>
  <c r="AH61" i="80"/>
  <c r="AQ61" i="80" s="1"/>
  <c r="AR63" i="36"/>
  <c r="AR64" i="83"/>
  <c r="AN62" i="37"/>
  <c r="AI62" i="37"/>
  <c r="Z60" i="87"/>
  <c r="X60" i="87"/>
  <c r="Y60" i="87"/>
  <c r="Z62" i="75"/>
  <c r="X62" i="75"/>
  <c r="Y62" i="75"/>
  <c r="AR62" i="74"/>
  <c r="Y61" i="76"/>
  <c r="Z61" i="76"/>
  <c r="X61" i="76"/>
  <c r="Y65" i="77"/>
  <c r="X65" i="77"/>
  <c r="AH65" i="83"/>
  <c r="AQ65" i="83" s="1"/>
  <c r="Z62" i="29"/>
  <c r="AI62" i="93"/>
  <c r="AN62" i="93"/>
  <c r="AN60" i="96"/>
  <c r="AI60" i="96"/>
  <c r="Z60" i="73"/>
  <c r="Y60" i="73"/>
  <c r="X60" i="73"/>
  <c r="AH61" i="89"/>
  <c r="AQ61" i="89" s="1"/>
  <c r="AH62" i="95"/>
  <c r="AQ62" i="95" s="1"/>
  <c r="AN63" i="84"/>
  <c r="AI63" i="84"/>
  <c r="AN60" i="76"/>
  <c r="AI60" i="76"/>
  <c r="AR59" i="86"/>
  <c r="W64" i="27"/>
  <c r="AG63" i="27"/>
  <c r="AP63" i="27" s="1"/>
  <c r="AF63" i="27"/>
  <c r="AO63" i="27" s="1"/>
  <c r="AE63" i="27"/>
  <c r="Z65" i="31"/>
  <c r="X65" i="31"/>
  <c r="Y65" i="31"/>
  <c r="AR60" i="89"/>
  <c r="AR61" i="29"/>
  <c r="AR61" i="45"/>
  <c r="AR62" i="43"/>
  <c r="Z60" i="86"/>
  <c r="Z64" i="39"/>
  <c r="Z64" i="44"/>
  <c r="Z62" i="40"/>
  <c r="AI64" i="88"/>
  <c r="AN64" i="88"/>
  <c r="X64" i="47"/>
  <c r="Z64" i="47" s="1"/>
  <c r="Y64" i="47"/>
  <c r="AN62" i="46"/>
  <c r="AI62" i="46"/>
  <c r="Y63" i="82"/>
  <c r="X63" i="82"/>
  <c r="AI60" i="41"/>
  <c r="AN60" i="41"/>
  <c r="AE64" i="47" l="1"/>
  <c r="W65" i="47"/>
  <c r="AG64" i="47"/>
  <c r="AP64" i="47" s="1"/>
  <c r="AF64" i="47"/>
  <c r="AO64" i="47" s="1"/>
  <c r="AF63" i="37"/>
  <c r="AO63" i="37" s="1"/>
  <c r="AE63" i="37"/>
  <c r="W64" i="37"/>
  <c r="AG63" i="37"/>
  <c r="AP63" i="37" s="1"/>
  <c r="AE64" i="84"/>
  <c r="W65" i="84"/>
  <c r="AG64" i="84"/>
  <c r="AP64" i="84" s="1"/>
  <c r="AF64" i="84"/>
  <c r="AO64" i="84" s="1"/>
  <c r="W64" i="26"/>
  <c r="AG63" i="26"/>
  <c r="AP63" i="26" s="1"/>
  <c r="AF63" i="26"/>
  <c r="AO63" i="26" s="1"/>
  <c r="AE63" i="26"/>
  <c r="W65" i="94"/>
  <c r="AG64" i="94"/>
  <c r="AP64" i="94" s="1"/>
  <c r="AF64" i="94"/>
  <c r="AO64" i="94" s="1"/>
  <c r="AE64" i="94"/>
  <c r="AF64" i="81"/>
  <c r="AO64" i="81" s="1"/>
  <c r="AG64" i="81"/>
  <c r="AP64" i="81" s="1"/>
  <c r="AE64" i="81"/>
  <c r="W65" i="81"/>
  <c r="W62" i="41"/>
  <c r="AG61" i="41"/>
  <c r="AP61" i="41" s="1"/>
  <c r="AF61" i="41"/>
  <c r="AO61" i="41" s="1"/>
  <c r="AE61" i="41"/>
  <c r="AE62" i="32"/>
  <c r="W63" i="32"/>
  <c r="AG62" i="32"/>
  <c r="AP62" i="32" s="1"/>
  <c r="AF62" i="32"/>
  <c r="AO62" i="32" s="1"/>
  <c r="AR60" i="41"/>
  <c r="W65" i="44"/>
  <c r="AG64" i="44"/>
  <c r="AP64" i="44" s="1"/>
  <c r="AF64" i="44"/>
  <c r="AO64" i="44" s="1"/>
  <c r="AE64" i="44"/>
  <c r="AH65" i="31"/>
  <c r="AQ65" i="31" s="1"/>
  <c r="AF62" i="29"/>
  <c r="AO62" i="29" s="1"/>
  <c r="AE62" i="29"/>
  <c r="W63" i="29"/>
  <c r="AG62" i="29"/>
  <c r="AP62" i="29" s="1"/>
  <c r="AH65" i="77"/>
  <c r="AQ65" i="77" s="1"/>
  <c r="AH60" i="87"/>
  <c r="AQ60" i="87" s="1"/>
  <c r="AR62" i="35"/>
  <c r="AH61" i="96"/>
  <c r="AQ61" i="96" s="1"/>
  <c r="X62" i="92"/>
  <c r="Z62" i="92" s="1"/>
  <c r="Y62" i="92"/>
  <c r="AR61" i="32"/>
  <c r="W62" i="33"/>
  <c r="AG61" i="33"/>
  <c r="AP61" i="33" s="1"/>
  <c r="AF61" i="33"/>
  <c r="AO61" i="33" s="1"/>
  <c r="AE61" i="33"/>
  <c r="AR63" i="47"/>
  <c r="AN64" i="85"/>
  <c r="AI64" i="85"/>
  <c r="Z63" i="95"/>
  <c r="Y63" i="95"/>
  <c r="X63" i="95"/>
  <c r="X62" i="89"/>
  <c r="Y62" i="89"/>
  <c r="Z62" i="89" s="1"/>
  <c r="AI65" i="83"/>
  <c r="AN65" i="83"/>
  <c r="Z60" i="91"/>
  <c r="X60" i="91"/>
  <c r="Y60" i="91"/>
  <c r="AN63" i="74"/>
  <c r="AI63" i="74"/>
  <c r="AI61" i="80"/>
  <c r="AN61" i="80"/>
  <c r="W61" i="73"/>
  <c r="AG60" i="73"/>
  <c r="AP60" i="73" s="1"/>
  <c r="AE60" i="73"/>
  <c r="AF60" i="73"/>
  <c r="AO60" i="73" s="1"/>
  <c r="AR64" i="30"/>
  <c r="X62" i="42"/>
  <c r="Z62" i="42" s="1"/>
  <c r="Y62" i="42"/>
  <c r="AE60" i="87"/>
  <c r="AG60" i="87"/>
  <c r="AP60" i="87" s="1"/>
  <c r="AF60" i="87"/>
  <c r="AO60" i="87" s="1"/>
  <c r="W61" i="87"/>
  <c r="AE63" i="35"/>
  <c r="W64" i="35"/>
  <c r="AF63" i="35"/>
  <c r="AO63" i="35" s="1"/>
  <c r="AG63" i="35"/>
  <c r="AP63" i="35" s="1"/>
  <c r="AF60" i="86"/>
  <c r="AO60" i="86" s="1"/>
  <c r="AE60" i="86"/>
  <c r="W61" i="86"/>
  <c r="AG60" i="86"/>
  <c r="AP60" i="86" s="1"/>
  <c r="AI63" i="27"/>
  <c r="AN63" i="27"/>
  <c r="AR60" i="96"/>
  <c r="Z65" i="77"/>
  <c r="AR62" i="37"/>
  <c r="AR63" i="81"/>
  <c r="Z61" i="96"/>
  <c r="AI63" i="28"/>
  <c r="AN63" i="28"/>
  <c r="AR61" i="38"/>
  <c r="Z63" i="79"/>
  <c r="Y63" i="79"/>
  <c r="X63" i="79"/>
  <c r="AR64" i="31"/>
  <c r="AH62" i="32"/>
  <c r="AQ62" i="32" s="1"/>
  <c r="AH62" i="38"/>
  <c r="AQ62" i="38" s="1"/>
  <c r="X63" i="78"/>
  <c r="Z63" i="78" s="1"/>
  <c r="Y63" i="78"/>
  <c r="Z66" i="83"/>
  <c r="X66" i="83"/>
  <c r="Y66" i="83"/>
  <c r="X63" i="45"/>
  <c r="Y63" i="45"/>
  <c r="AI59" i="91"/>
  <c r="AN59" i="91"/>
  <c r="Y64" i="74"/>
  <c r="X64" i="74"/>
  <c r="AI64" i="36"/>
  <c r="AN64" i="36"/>
  <c r="AI63" i="43"/>
  <c r="AN63" i="43"/>
  <c r="AH63" i="82"/>
  <c r="AQ63" i="82" s="1"/>
  <c r="AH65" i="30"/>
  <c r="AQ65" i="30" s="1"/>
  <c r="AH63" i="46"/>
  <c r="AQ63" i="46" s="1"/>
  <c r="Z63" i="82"/>
  <c r="AR60" i="76"/>
  <c r="AH61" i="76"/>
  <c r="AQ61" i="76" s="1"/>
  <c r="AH62" i="75"/>
  <c r="AQ62" i="75" s="1"/>
  <c r="Z65" i="30"/>
  <c r="AR64" i="77"/>
  <c r="AI61" i="92"/>
  <c r="AN61" i="92"/>
  <c r="AR62" i="82"/>
  <c r="AR63" i="94"/>
  <c r="AI62" i="79"/>
  <c r="AN62" i="79"/>
  <c r="AI63" i="90"/>
  <c r="AN63" i="90"/>
  <c r="Z63" i="46"/>
  <c r="AH65" i="88"/>
  <c r="AQ65" i="88" s="1"/>
  <c r="AI62" i="95"/>
  <c r="AN62" i="95"/>
  <c r="AI61" i="89"/>
  <c r="AN61" i="89"/>
  <c r="AH63" i="93"/>
  <c r="AQ63" i="93" s="1"/>
  <c r="AN61" i="48"/>
  <c r="AI61" i="48"/>
  <c r="AI62" i="45"/>
  <c r="AN62" i="45"/>
  <c r="Y62" i="80"/>
  <c r="X62" i="80"/>
  <c r="AH64" i="47"/>
  <c r="AQ64" i="47" s="1"/>
  <c r="AG65" i="31"/>
  <c r="AP65" i="31" s="1"/>
  <c r="AF65" i="31"/>
  <c r="AO65" i="31" s="1"/>
  <c r="W66" i="31"/>
  <c r="AE65" i="31"/>
  <c r="AH64" i="81"/>
  <c r="AQ64" i="81" s="1"/>
  <c r="AR62" i="46"/>
  <c r="AR64" i="88"/>
  <c r="AE61" i="76"/>
  <c r="W62" i="76"/>
  <c r="AG61" i="76"/>
  <c r="AP61" i="76" s="1"/>
  <c r="AF61" i="76"/>
  <c r="AO61" i="76" s="1"/>
  <c r="AF62" i="75"/>
  <c r="AO62" i="75" s="1"/>
  <c r="AE62" i="75"/>
  <c r="W63" i="75"/>
  <c r="AG62" i="75"/>
  <c r="AP62" i="75" s="1"/>
  <c r="AN61" i="34"/>
  <c r="AI61" i="34"/>
  <c r="AH64" i="84"/>
  <c r="AQ64" i="84" s="1"/>
  <c r="AR59" i="87"/>
  <c r="AR61" i="75"/>
  <c r="W66" i="88"/>
  <c r="AG65" i="88"/>
  <c r="AP65" i="88" s="1"/>
  <c r="AF65" i="88"/>
  <c r="AO65" i="88" s="1"/>
  <c r="AE65" i="88"/>
  <c r="AN64" i="25"/>
  <c r="AI64" i="25"/>
  <c r="AH63" i="26"/>
  <c r="AQ63" i="26" s="1"/>
  <c r="W63" i="38"/>
  <c r="AG62" i="38"/>
  <c r="AP62" i="38" s="1"/>
  <c r="AF62" i="38"/>
  <c r="AO62" i="38" s="1"/>
  <c r="AE62" i="38"/>
  <c r="W64" i="93"/>
  <c r="AG63" i="93"/>
  <c r="AP63" i="93" s="1"/>
  <c r="AF63" i="93"/>
  <c r="AO63" i="93" s="1"/>
  <c r="AE63" i="93"/>
  <c r="AN61" i="42"/>
  <c r="AI61" i="42"/>
  <c r="Y64" i="43"/>
  <c r="X64" i="43"/>
  <c r="AF64" i="39"/>
  <c r="AO64" i="39" s="1"/>
  <c r="W65" i="39"/>
  <c r="AE64" i="39"/>
  <c r="AG64" i="39"/>
  <c r="AP64" i="39" s="1"/>
  <c r="Z62" i="34"/>
  <c r="X62" i="34"/>
  <c r="Y62" i="34"/>
  <c r="X64" i="90"/>
  <c r="Y64" i="90"/>
  <c r="AF62" i="40"/>
  <c r="AO62" i="40" s="1"/>
  <c r="AE62" i="40"/>
  <c r="W63" i="40"/>
  <c r="AG62" i="40"/>
  <c r="AP62" i="40" s="1"/>
  <c r="Y64" i="27"/>
  <c r="Z64" i="27" s="1"/>
  <c r="X64" i="27"/>
  <c r="AR63" i="84"/>
  <c r="AH60" i="73"/>
  <c r="AQ60" i="73" s="1"/>
  <c r="AR62" i="93"/>
  <c r="AH63" i="37"/>
  <c r="AQ63" i="37" s="1"/>
  <c r="AR59" i="73"/>
  <c r="AR62" i="26"/>
  <c r="Y64" i="28"/>
  <c r="X64" i="28"/>
  <c r="AH61" i="41"/>
  <c r="AQ61" i="41" s="1"/>
  <c r="AH63" i="35"/>
  <c r="AQ63" i="35" s="1"/>
  <c r="Y65" i="25"/>
  <c r="X65" i="25"/>
  <c r="Z65" i="85"/>
  <c r="Y65" i="85"/>
  <c r="X65" i="85"/>
  <c r="AH64" i="94"/>
  <c r="AQ64" i="94" s="1"/>
  <c r="AN62" i="78"/>
  <c r="AI62" i="78"/>
  <c r="Y62" i="48"/>
  <c r="X62" i="48"/>
  <c r="Z65" i="36"/>
  <c r="X65" i="36"/>
  <c r="Y65" i="36"/>
  <c r="W63" i="92" l="1"/>
  <c r="AG62" i="92"/>
  <c r="AP62" i="92" s="1"/>
  <c r="AF62" i="92"/>
  <c r="AO62" i="92" s="1"/>
  <c r="AE62" i="92"/>
  <c r="AE63" i="78"/>
  <c r="W64" i="78"/>
  <c r="AG63" i="78"/>
  <c r="AP63" i="78" s="1"/>
  <c r="AF63" i="78"/>
  <c r="AO63" i="78" s="1"/>
  <c r="AF62" i="42"/>
  <c r="AO62" i="42" s="1"/>
  <c r="AE62" i="42"/>
  <c r="W63" i="42"/>
  <c r="AG62" i="42"/>
  <c r="AP62" i="42" s="1"/>
  <c r="W65" i="27"/>
  <c r="AG64" i="27"/>
  <c r="AP64" i="27" s="1"/>
  <c r="AF64" i="27"/>
  <c r="AO64" i="27" s="1"/>
  <c r="AE64" i="27"/>
  <c r="W63" i="89"/>
  <c r="AG62" i="89"/>
  <c r="AP62" i="89" s="1"/>
  <c r="AF62" i="89"/>
  <c r="AO62" i="89" s="1"/>
  <c r="AE62" i="89"/>
  <c r="AR59" i="91"/>
  <c r="AN60" i="73"/>
  <c r="AI60" i="73"/>
  <c r="AH65" i="25"/>
  <c r="AQ65" i="25" s="1"/>
  <c r="AH62" i="80"/>
  <c r="AQ62" i="80" s="1"/>
  <c r="W66" i="36"/>
  <c r="AG65" i="36"/>
  <c r="AP65" i="36" s="1"/>
  <c r="AF65" i="36"/>
  <c r="AO65" i="36" s="1"/>
  <c r="AE65" i="36"/>
  <c r="AH64" i="27"/>
  <c r="AQ64" i="27" s="1"/>
  <c r="AI62" i="40"/>
  <c r="AN62" i="40"/>
  <c r="AH62" i="34"/>
  <c r="AQ62" i="34" s="1"/>
  <c r="AN62" i="38"/>
  <c r="AI62" i="38"/>
  <c r="AN65" i="88"/>
  <c r="AI65" i="88"/>
  <c r="AI61" i="76"/>
  <c r="AN61" i="76"/>
  <c r="AR62" i="45"/>
  <c r="AE65" i="30"/>
  <c r="AF65" i="30"/>
  <c r="AO65" i="30" s="1"/>
  <c r="W66" i="30"/>
  <c r="AG65" i="30"/>
  <c r="AP65" i="30" s="1"/>
  <c r="AR63" i="43"/>
  <c r="AH66" i="83"/>
  <c r="AQ66" i="83" s="1"/>
  <c r="AE61" i="96"/>
  <c r="AF61" i="96"/>
  <c r="AO61" i="96" s="1"/>
  <c r="W62" i="96"/>
  <c r="AG61" i="96"/>
  <c r="AP61" i="96" s="1"/>
  <c r="X61" i="86"/>
  <c r="Y61" i="86"/>
  <c r="Y64" i="35"/>
  <c r="Z64" i="35" s="1"/>
  <c r="X64" i="35"/>
  <c r="AR61" i="80"/>
  <c r="AN61" i="33"/>
  <c r="AI61" i="33"/>
  <c r="AI62" i="29"/>
  <c r="AN62" i="29"/>
  <c r="AI62" i="32"/>
  <c r="AN62" i="32"/>
  <c r="Z65" i="81"/>
  <c r="X65" i="81"/>
  <c r="Y65" i="81"/>
  <c r="AN64" i="94"/>
  <c r="AI64" i="94"/>
  <c r="Z65" i="84"/>
  <c r="X65" i="84"/>
  <c r="Y65" i="84"/>
  <c r="AH62" i="48"/>
  <c r="AQ62" i="48" s="1"/>
  <c r="AH64" i="43"/>
  <c r="AQ64" i="43" s="1"/>
  <c r="W64" i="82"/>
  <c r="AG63" i="82"/>
  <c r="AP63" i="82" s="1"/>
  <c r="AF63" i="82"/>
  <c r="AO63" i="82" s="1"/>
  <c r="AE63" i="82"/>
  <c r="AI63" i="35"/>
  <c r="AN63" i="35"/>
  <c r="AR63" i="74"/>
  <c r="AR65" i="83"/>
  <c r="AN64" i="81"/>
  <c r="AI64" i="81"/>
  <c r="AI64" i="84"/>
  <c r="AN64" i="84"/>
  <c r="AR64" i="36"/>
  <c r="AR64" i="85"/>
  <c r="AH64" i="90"/>
  <c r="AQ64" i="90" s="1"/>
  <c r="AR64" i="25"/>
  <c r="AR61" i="89"/>
  <c r="AH64" i="74"/>
  <c r="AQ64" i="74" s="1"/>
  <c r="AH63" i="45"/>
  <c r="AQ63" i="45" s="1"/>
  <c r="AR63" i="27"/>
  <c r="AH62" i="89"/>
  <c r="AQ62" i="89" s="1"/>
  <c r="X65" i="94"/>
  <c r="Y65" i="94"/>
  <c r="Y64" i="37"/>
  <c r="X64" i="37"/>
  <c r="Z64" i="37" s="1"/>
  <c r="X65" i="47"/>
  <c r="Y65" i="47"/>
  <c r="AE65" i="85"/>
  <c r="W66" i="85"/>
  <c r="AG65" i="85"/>
  <c r="AP65" i="85" s="1"/>
  <c r="AF65" i="85"/>
  <c r="AO65" i="85" s="1"/>
  <c r="AE62" i="34"/>
  <c r="AF62" i="34"/>
  <c r="AO62" i="34" s="1"/>
  <c r="AG62" i="34"/>
  <c r="AP62" i="34" s="1"/>
  <c r="W63" i="34"/>
  <c r="AR61" i="34"/>
  <c r="AI61" i="41"/>
  <c r="AN61" i="41"/>
  <c r="Z61" i="87"/>
  <c r="X61" i="87"/>
  <c r="Y61" i="87"/>
  <c r="AN64" i="44"/>
  <c r="AI64" i="44"/>
  <c r="Y64" i="26"/>
  <c r="Z64" i="26" s="1"/>
  <c r="X64" i="26"/>
  <c r="AH64" i="28"/>
  <c r="AQ64" i="28" s="1"/>
  <c r="AI64" i="39"/>
  <c r="AN64" i="39"/>
  <c r="Z63" i="38"/>
  <c r="X63" i="38"/>
  <c r="Y63" i="38"/>
  <c r="Z66" i="88"/>
  <c r="X66" i="88"/>
  <c r="Y66" i="88"/>
  <c r="AR62" i="79"/>
  <c r="AR61" i="92"/>
  <c r="AR62" i="78"/>
  <c r="Z65" i="25"/>
  <c r="Z63" i="40"/>
  <c r="X63" i="40"/>
  <c r="Y63" i="40"/>
  <c r="Z64" i="90"/>
  <c r="X65" i="39"/>
  <c r="Z65" i="39" s="1"/>
  <c r="Y65" i="39"/>
  <c r="AR61" i="42"/>
  <c r="Y64" i="93"/>
  <c r="X64" i="93"/>
  <c r="Z63" i="75"/>
  <c r="X63" i="75"/>
  <c r="Y63" i="75"/>
  <c r="Y62" i="76"/>
  <c r="X62" i="76"/>
  <c r="AI65" i="31"/>
  <c r="AN65" i="31"/>
  <c r="Z62" i="80"/>
  <c r="Z63" i="45"/>
  <c r="Y61" i="73"/>
  <c r="X61" i="73"/>
  <c r="AH60" i="91"/>
  <c r="AQ60" i="91" s="1"/>
  <c r="X62" i="33"/>
  <c r="Y62" i="33"/>
  <c r="Z62" i="33" s="1"/>
  <c r="X63" i="29"/>
  <c r="Y63" i="29"/>
  <c r="Y63" i="32"/>
  <c r="X63" i="32"/>
  <c r="Z63" i="32" s="1"/>
  <c r="X62" i="41"/>
  <c r="Y62" i="41"/>
  <c r="AN63" i="93"/>
  <c r="AI63" i="93"/>
  <c r="AR61" i="48"/>
  <c r="AR63" i="90"/>
  <c r="W67" i="83"/>
  <c r="AG66" i="83"/>
  <c r="AP66" i="83" s="1"/>
  <c r="AF66" i="83"/>
  <c r="AO66" i="83" s="1"/>
  <c r="AE66" i="83"/>
  <c r="AG63" i="79"/>
  <c r="AP63" i="79" s="1"/>
  <c r="AF63" i="79"/>
  <c r="AO63" i="79" s="1"/>
  <c r="AE63" i="79"/>
  <c r="W64" i="79"/>
  <c r="AN60" i="86"/>
  <c r="AI60" i="86"/>
  <c r="AF63" i="95"/>
  <c r="AO63" i="95" s="1"/>
  <c r="W64" i="95"/>
  <c r="AE63" i="95"/>
  <c r="AG63" i="95"/>
  <c r="AP63" i="95" s="1"/>
  <c r="AH62" i="42"/>
  <c r="AQ62" i="42" s="1"/>
  <c r="AH62" i="92"/>
  <c r="AQ62" i="92" s="1"/>
  <c r="Z62" i="48"/>
  <c r="Z64" i="43"/>
  <c r="AH63" i="78"/>
  <c r="AQ63" i="78" s="1"/>
  <c r="AH65" i="36"/>
  <c r="AQ65" i="36" s="1"/>
  <c r="AH65" i="85"/>
  <c r="AQ65" i="85" s="1"/>
  <c r="Z64" i="28"/>
  <c r="AI62" i="75"/>
  <c r="AN62" i="75"/>
  <c r="Z66" i="31"/>
  <c r="Y66" i="31"/>
  <c r="X66" i="31"/>
  <c r="AR62" i="95"/>
  <c r="AE63" i="46"/>
  <c r="W64" i="46"/>
  <c r="AG63" i="46"/>
  <c r="AP63" i="46" s="1"/>
  <c r="AF63" i="46"/>
  <c r="AO63" i="46" s="1"/>
  <c r="Z64" i="74"/>
  <c r="AH63" i="79"/>
  <c r="AQ63" i="79" s="1"/>
  <c r="AR63" i="28"/>
  <c r="AE65" i="77"/>
  <c r="AG65" i="77"/>
  <c r="AP65" i="77" s="1"/>
  <c r="W66" i="77"/>
  <c r="AF65" i="77"/>
  <c r="AO65" i="77" s="1"/>
  <c r="AI60" i="87"/>
  <c r="AN60" i="87"/>
  <c r="W61" i="91"/>
  <c r="AG60" i="91"/>
  <c r="AP60" i="91" s="1"/>
  <c r="AE60" i="91"/>
  <c r="AF60" i="91"/>
  <c r="AO60" i="91" s="1"/>
  <c r="AH63" i="95"/>
  <c r="AQ63" i="95" s="1"/>
  <c r="Y65" i="44"/>
  <c r="X65" i="44"/>
  <c r="AN63" i="26"/>
  <c r="AI63" i="26"/>
  <c r="AI63" i="37"/>
  <c r="AN63" i="37"/>
  <c r="AI64" i="47"/>
  <c r="AN64" i="47"/>
  <c r="AE64" i="26" l="1"/>
  <c r="AF64" i="26"/>
  <c r="AO64" i="26" s="1"/>
  <c r="W65" i="26"/>
  <c r="AG64" i="26"/>
  <c r="AP64" i="26" s="1"/>
  <c r="W64" i="32"/>
  <c r="AG63" i="32"/>
  <c r="AP63" i="32" s="1"/>
  <c r="AF63" i="32"/>
  <c r="AO63" i="32" s="1"/>
  <c r="AE63" i="32"/>
  <c r="W65" i="37"/>
  <c r="AG64" i="37"/>
  <c r="AP64" i="37" s="1"/>
  <c r="AE64" i="37"/>
  <c r="AF64" i="37"/>
  <c r="AO64" i="37" s="1"/>
  <c r="AG64" i="35"/>
  <c r="AP64" i="35" s="1"/>
  <c r="AF64" i="35"/>
  <c r="AO64" i="35" s="1"/>
  <c r="W65" i="35"/>
  <c r="AE64" i="35"/>
  <c r="AF62" i="33"/>
  <c r="AO62" i="33" s="1"/>
  <c r="AE62" i="33"/>
  <c r="W63" i="33"/>
  <c r="AG62" i="33"/>
  <c r="AP62" i="33" s="1"/>
  <c r="AF65" i="39"/>
  <c r="AO65" i="39" s="1"/>
  <c r="W66" i="39"/>
  <c r="AG65" i="39"/>
  <c r="AP65" i="39" s="1"/>
  <c r="AE65" i="39"/>
  <c r="AH64" i="93"/>
  <c r="AQ64" i="93" s="1"/>
  <c r="AH65" i="44"/>
  <c r="AQ65" i="44" s="1"/>
  <c r="AI65" i="77"/>
  <c r="AN65" i="77"/>
  <c r="Y64" i="46"/>
  <c r="X64" i="46"/>
  <c r="AH61" i="73"/>
  <c r="AQ61" i="73" s="1"/>
  <c r="AR65" i="31"/>
  <c r="W64" i="75"/>
  <c r="AG63" i="75"/>
  <c r="AP63" i="75" s="1"/>
  <c r="AF63" i="75"/>
  <c r="AO63" i="75" s="1"/>
  <c r="AE63" i="75"/>
  <c r="W64" i="40"/>
  <c r="AG63" i="40"/>
  <c r="AP63" i="40" s="1"/>
  <c r="AE63" i="40"/>
  <c r="AF63" i="40"/>
  <c r="AO63" i="40" s="1"/>
  <c r="AH63" i="38"/>
  <c r="AQ63" i="38" s="1"/>
  <c r="AR64" i="44"/>
  <c r="AR61" i="41"/>
  <c r="AR64" i="81"/>
  <c r="Z64" i="82"/>
  <c r="Y64" i="82"/>
  <c r="X64" i="82"/>
  <c r="AH65" i="84"/>
  <c r="AQ65" i="84" s="1"/>
  <c r="W66" i="81"/>
  <c r="AG65" i="81"/>
  <c r="AP65" i="81" s="1"/>
  <c r="AF65" i="81"/>
  <c r="AO65" i="81" s="1"/>
  <c r="AE65" i="81"/>
  <c r="AR65" i="88"/>
  <c r="AN62" i="89"/>
  <c r="AI62" i="89"/>
  <c r="AI62" i="42"/>
  <c r="AN62" i="42"/>
  <c r="AI63" i="78"/>
  <c r="AN63" i="78"/>
  <c r="AH62" i="76"/>
  <c r="AQ62" i="76" s="1"/>
  <c r="AG65" i="25"/>
  <c r="AP65" i="25" s="1"/>
  <c r="W66" i="25"/>
  <c r="AF65" i="25"/>
  <c r="AO65" i="25" s="1"/>
  <c r="AE65" i="25"/>
  <c r="AE63" i="38"/>
  <c r="AF63" i="38"/>
  <c r="AO63" i="38" s="1"/>
  <c r="AG63" i="38"/>
  <c r="AP63" i="38" s="1"/>
  <c r="W64" i="38"/>
  <c r="AI62" i="34"/>
  <c r="AN62" i="34"/>
  <c r="AH61" i="86"/>
  <c r="AQ61" i="86" s="1"/>
  <c r="Z65" i="44"/>
  <c r="AR60" i="87"/>
  <c r="AI63" i="46"/>
  <c r="AN63" i="46"/>
  <c r="W65" i="43"/>
  <c r="AG64" i="43"/>
  <c r="AP64" i="43" s="1"/>
  <c r="AF64" i="43"/>
  <c r="AO64" i="43" s="1"/>
  <c r="AE64" i="43"/>
  <c r="AI66" i="83"/>
  <c r="AN66" i="83"/>
  <c r="AH62" i="41"/>
  <c r="AQ62" i="41" s="1"/>
  <c r="AH63" i="29"/>
  <c r="AQ63" i="29" s="1"/>
  <c r="Z61" i="73"/>
  <c r="AH65" i="47"/>
  <c r="AQ65" i="47" s="1"/>
  <c r="AH65" i="94"/>
  <c r="AQ65" i="94" s="1"/>
  <c r="AR64" i="94"/>
  <c r="AR62" i="32"/>
  <c r="Z61" i="86"/>
  <c r="AR62" i="38"/>
  <c r="X66" i="36"/>
  <c r="Y66" i="36"/>
  <c r="X65" i="27"/>
  <c r="Z65" i="27" s="1"/>
  <c r="Y65" i="27"/>
  <c r="AN62" i="92"/>
  <c r="AI62" i="92"/>
  <c r="AR63" i="35"/>
  <c r="AG65" i="84"/>
  <c r="AP65" i="84" s="1"/>
  <c r="AF65" i="84"/>
  <c r="AO65" i="84" s="1"/>
  <c r="W66" i="84"/>
  <c r="AE65" i="84"/>
  <c r="AI61" i="96"/>
  <c r="AN61" i="96"/>
  <c r="AI65" i="30"/>
  <c r="AN65" i="30"/>
  <c r="AR60" i="73"/>
  <c r="AR63" i="37"/>
  <c r="AI60" i="91"/>
  <c r="AN60" i="91"/>
  <c r="AE64" i="74"/>
  <c r="W65" i="74"/>
  <c r="AG64" i="74"/>
  <c r="AP64" i="74" s="1"/>
  <c r="AF64" i="74"/>
  <c r="AO64" i="74" s="1"/>
  <c r="AR62" i="75"/>
  <c r="AF62" i="48"/>
  <c r="AO62" i="48" s="1"/>
  <c r="AE62" i="48"/>
  <c r="W63" i="48"/>
  <c r="AG62" i="48"/>
  <c r="AP62" i="48" s="1"/>
  <c r="AI63" i="95"/>
  <c r="AN63" i="95"/>
  <c r="Y64" i="79"/>
  <c r="X64" i="79"/>
  <c r="Z62" i="41"/>
  <c r="Z63" i="29"/>
  <c r="W64" i="45"/>
  <c r="AG63" i="45"/>
  <c r="AP63" i="45" s="1"/>
  <c r="AF63" i="45"/>
  <c r="AO63" i="45" s="1"/>
  <c r="AE63" i="45"/>
  <c r="Z62" i="76"/>
  <c r="Z64" i="93"/>
  <c r="W65" i="90"/>
  <c r="AG64" i="90"/>
  <c r="AP64" i="90" s="1"/>
  <c r="AE64" i="90"/>
  <c r="AF64" i="90"/>
  <c r="AO64" i="90" s="1"/>
  <c r="AH66" i="88"/>
  <c r="AQ66" i="88" s="1"/>
  <c r="AR64" i="39"/>
  <c r="AH64" i="26"/>
  <c r="AQ64" i="26" s="1"/>
  <c r="AH61" i="87"/>
  <c r="AQ61" i="87" s="1"/>
  <c r="Y63" i="34"/>
  <c r="X63" i="34"/>
  <c r="Z65" i="47"/>
  <c r="Z65" i="94"/>
  <c r="AN63" i="82"/>
  <c r="AI63" i="82"/>
  <c r="AH64" i="35"/>
  <c r="AQ64" i="35" s="1"/>
  <c r="Y63" i="89"/>
  <c r="X63" i="89"/>
  <c r="W67" i="31"/>
  <c r="AG66" i="31"/>
  <c r="AP66" i="31" s="1"/>
  <c r="AE66" i="31"/>
  <c r="AF66" i="31"/>
  <c r="AO66" i="31" s="1"/>
  <c r="W65" i="28"/>
  <c r="AG64" i="28"/>
  <c r="AP64" i="28" s="1"/>
  <c r="AF64" i="28"/>
  <c r="AO64" i="28" s="1"/>
  <c r="AE64" i="28"/>
  <c r="Y64" i="95"/>
  <c r="X64" i="95"/>
  <c r="AI63" i="79"/>
  <c r="AN63" i="79"/>
  <c r="AH63" i="32"/>
  <c r="AQ63" i="32" s="1"/>
  <c r="W63" i="80"/>
  <c r="AG62" i="80"/>
  <c r="AP62" i="80" s="1"/>
  <c r="AF62" i="80"/>
  <c r="AO62" i="80" s="1"/>
  <c r="AE62" i="80"/>
  <c r="AE66" i="88"/>
  <c r="AF66" i="88"/>
  <c r="AO66" i="88" s="1"/>
  <c r="AG66" i="88"/>
  <c r="AP66" i="88" s="1"/>
  <c r="W67" i="88"/>
  <c r="W62" i="87"/>
  <c r="AG61" i="87"/>
  <c r="AP61" i="87" s="1"/>
  <c r="AE61" i="87"/>
  <c r="AF61" i="87"/>
  <c r="AO61" i="87" s="1"/>
  <c r="X66" i="85"/>
  <c r="Y66" i="85"/>
  <c r="AH64" i="37"/>
  <c r="AQ64" i="37" s="1"/>
  <c r="AR62" i="29"/>
  <c r="Y62" i="96"/>
  <c r="X62" i="96"/>
  <c r="Z66" i="30"/>
  <c r="Y66" i="30"/>
  <c r="X66" i="30"/>
  <c r="AR62" i="40"/>
  <c r="Y63" i="42"/>
  <c r="X63" i="42"/>
  <c r="Z64" i="78"/>
  <c r="Y64" i="78"/>
  <c r="X64" i="78"/>
  <c r="AR64" i="47"/>
  <c r="AR60" i="86"/>
  <c r="AH65" i="39"/>
  <c r="AQ65" i="39" s="1"/>
  <c r="AR63" i="26"/>
  <c r="X66" i="77"/>
  <c r="Y66" i="77"/>
  <c r="Z61" i="91"/>
  <c r="X61" i="91"/>
  <c r="Y61" i="91"/>
  <c r="AH66" i="31"/>
  <c r="AQ66" i="31" s="1"/>
  <c r="Y67" i="83"/>
  <c r="X67" i="83"/>
  <c r="AR63" i="93"/>
  <c r="AH62" i="33"/>
  <c r="AQ62" i="33" s="1"/>
  <c r="AH63" i="75"/>
  <c r="AQ63" i="75" s="1"/>
  <c r="AH63" i="40"/>
  <c r="AQ63" i="40" s="1"/>
  <c r="AI65" i="85"/>
  <c r="AN65" i="85"/>
  <c r="AR64" i="84"/>
  <c r="AH65" i="81"/>
  <c r="AQ65" i="81" s="1"/>
  <c r="AR61" i="33"/>
  <c r="AR61" i="76"/>
  <c r="AN65" i="36"/>
  <c r="AI65" i="36"/>
  <c r="AN64" i="27"/>
  <c r="AI64" i="27"/>
  <c r="X63" i="92"/>
  <c r="Z63" i="92" s="1"/>
  <c r="Y63" i="92"/>
  <c r="AE65" i="27" l="1"/>
  <c r="AF65" i="27"/>
  <c r="AO65" i="27" s="1"/>
  <c r="W66" i="27"/>
  <c r="AG65" i="27"/>
  <c r="AP65" i="27" s="1"/>
  <c r="AE63" i="92"/>
  <c r="AF63" i="92"/>
  <c r="AO63" i="92" s="1"/>
  <c r="AG63" i="92"/>
  <c r="AP63" i="92" s="1"/>
  <c r="W64" i="92"/>
  <c r="AH66" i="85"/>
  <c r="AQ66" i="85" s="1"/>
  <c r="Y62" i="87"/>
  <c r="Z62" i="87" s="1"/>
  <c r="X62" i="87"/>
  <c r="AI62" i="80"/>
  <c r="AN62" i="80"/>
  <c r="Y67" i="31"/>
  <c r="X67" i="31"/>
  <c r="AR65" i="36"/>
  <c r="W62" i="91"/>
  <c r="AG61" i="91"/>
  <c r="AP61" i="91" s="1"/>
  <c r="AF61" i="91"/>
  <c r="AO61" i="91" s="1"/>
  <c r="AE61" i="91"/>
  <c r="AH63" i="42"/>
  <c r="AQ63" i="42" s="1"/>
  <c r="AI66" i="88"/>
  <c r="AN66" i="88"/>
  <c r="AR63" i="79"/>
  <c r="AE65" i="94"/>
  <c r="AF65" i="94"/>
  <c r="AO65" i="94" s="1"/>
  <c r="W66" i="94"/>
  <c r="AG65" i="94"/>
  <c r="AP65" i="94" s="1"/>
  <c r="AH64" i="79"/>
  <c r="AQ64" i="79" s="1"/>
  <c r="Y63" i="48"/>
  <c r="X63" i="48"/>
  <c r="AR60" i="91"/>
  <c r="AR65" i="30"/>
  <c r="AR63" i="46"/>
  <c r="AR62" i="89"/>
  <c r="Y65" i="37"/>
  <c r="X65" i="37"/>
  <c r="AG66" i="30"/>
  <c r="AP66" i="30" s="1"/>
  <c r="AF66" i="30"/>
  <c r="AO66" i="30" s="1"/>
  <c r="W67" i="30"/>
  <c r="AE66" i="30"/>
  <c r="AN64" i="43"/>
  <c r="AI64" i="43"/>
  <c r="Z66" i="25"/>
  <c r="Y66" i="25"/>
  <c r="X66" i="25"/>
  <c r="Y64" i="40"/>
  <c r="X64" i="40"/>
  <c r="Z64" i="40" s="1"/>
  <c r="Z64" i="75"/>
  <c r="X64" i="75"/>
  <c r="Y64" i="75"/>
  <c r="AR65" i="77"/>
  <c r="AN65" i="39"/>
  <c r="AI65" i="39"/>
  <c r="Z63" i="33"/>
  <c r="Y63" i="33"/>
  <c r="X63" i="33"/>
  <c r="AH67" i="83"/>
  <c r="AQ67" i="83" s="1"/>
  <c r="AH66" i="77"/>
  <c r="AQ66" i="77" s="1"/>
  <c r="Z63" i="42"/>
  <c r="AH62" i="96"/>
  <c r="AQ62" i="96" s="1"/>
  <c r="Z66" i="85"/>
  <c r="Y67" i="88"/>
  <c r="X67" i="88"/>
  <c r="Z67" i="88" s="1"/>
  <c r="Z65" i="28"/>
  <c r="Y65" i="28"/>
  <c r="X65" i="28"/>
  <c r="AH63" i="89"/>
  <c r="AQ63" i="89" s="1"/>
  <c r="AH63" i="34"/>
  <c r="AQ63" i="34" s="1"/>
  <c r="Z64" i="45"/>
  <c r="Y64" i="45"/>
  <c r="X64" i="45"/>
  <c r="Z64" i="79"/>
  <c r="AI62" i="48"/>
  <c r="AN62" i="48"/>
  <c r="AR61" i="96"/>
  <c r="AE61" i="86"/>
  <c r="AG61" i="86"/>
  <c r="AP61" i="86" s="1"/>
  <c r="AF61" i="86"/>
  <c r="AO61" i="86" s="1"/>
  <c r="W62" i="86"/>
  <c r="X66" i="81"/>
  <c r="Y66" i="81"/>
  <c r="AH64" i="82"/>
  <c r="AQ64" i="82" s="1"/>
  <c r="AN62" i="33"/>
  <c r="AI62" i="33"/>
  <c r="AI63" i="32"/>
  <c r="AN63" i="32"/>
  <c r="Y65" i="26"/>
  <c r="X65" i="26"/>
  <c r="AH64" i="95"/>
  <c r="AQ64" i="95" s="1"/>
  <c r="W66" i="47"/>
  <c r="AG65" i="47"/>
  <c r="AP65" i="47" s="1"/>
  <c r="AF65" i="47"/>
  <c r="AO65" i="47" s="1"/>
  <c r="AE65" i="47"/>
  <c r="Y65" i="90"/>
  <c r="X65" i="90"/>
  <c r="AH65" i="27"/>
  <c r="AQ65" i="27" s="1"/>
  <c r="AR65" i="85"/>
  <c r="Z66" i="77"/>
  <c r="AH64" i="78"/>
  <c r="AQ64" i="78" s="1"/>
  <c r="Z64" i="95"/>
  <c r="AF64" i="93"/>
  <c r="AO64" i="93" s="1"/>
  <c r="AE64" i="93"/>
  <c r="W65" i="93"/>
  <c r="AG64" i="93"/>
  <c r="AP64" i="93" s="1"/>
  <c r="Z65" i="74"/>
  <c r="X65" i="74"/>
  <c r="Y65" i="74"/>
  <c r="AI65" i="84"/>
  <c r="AN65" i="84"/>
  <c r="AE65" i="44"/>
  <c r="W66" i="44"/>
  <c r="AG65" i="44"/>
  <c r="AP65" i="44" s="1"/>
  <c r="AF65" i="44"/>
  <c r="AO65" i="44" s="1"/>
  <c r="AI63" i="38"/>
  <c r="AN63" i="38"/>
  <c r="AR63" i="78"/>
  <c r="AN63" i="75"/>
  <c r="AI63" i="75"/>
  <c r="AH64" i="46"/>
  <c r="AQ64" i="46" s="1"/>
  <c r="Y66" i="39"/>
  <c r="X66" i="39"/>
  <c r="AH63" i="92"/>
  <c r="AQ63" i="92" s="1"/>
  <c r="AR64" i="27"/>
  <c r="Z67" i="83"/>
  <c r="Z62" i="96"/>
  <c r="AN61" i="87"/>
  <c r="AI61" i="87"/>
  <c r="Z63" i="80"/>
  <c r="Y63" i="80"/>
  <c r="X63" i="80"/>
  <c r="Z63" i="89"/>
  <c r="AR63" i="82"/>
  <c r="Z63" i="34"/>
  <c r="W63" i="76"/>
  <c r="AG62" i="76"/>
  <c r="AP62" i="76" s="1"/>
  <c r="AE62" i="76"/>
  <c r="AF62" i="76"/>
  <c r="AO62" i="76" s="1"/>
  <c r="W64" i="29"/>
  <c r="AG63" i="29"/>
  <c r="AP63" i="29" s="1"/>
  <c r="AE63" i="29"/>
  <c r="AF63" i="29"/>
  <c r="AO63" i="29" s="1"/>
  <c r="AR63" i="95"/>
  <c r="AI64" i="74"/>
  <c r="AN64" i="74"/>
  <c r="X66" i="84"/>
  <c r="Z66" i="84" s="1"/>
  <c r="Y66" i="84"/>
  <c r="AR62" i="92"/>
  <c r="AH66" i="36"/>
  <c r="AQ66" i="36" s="1"/>
  <c r="Z65" i="43"/>
  <c r="Y65" i="43"/>
  <c r="X65" i="43"/>
  <c r="AR62" i="34"/>
  <c r="AI65" i="81"/>
  <c r="AN65" i="81"/>
  <c r="AF64" i="82"/>
  <c r="AO64" i="82" s="1"/>
  <c r="AE64" i="82"/>
  <c r="W65" i="82"/>
  <c r="AG64" i="82"/>
  <c r="AP64" i="82" s="1"/>
  <c r="AI64" i="35"/>
  <c r="AN64" i="35"/>
  <c r="AI64" i="37"/>
  <c r="AN64" i="37"/>
  <c r="AH61" i="91"/>
  <c r="AQ61" i="91" s="1"/>
  <c r="W65" i="78"/>
  <c r="AG64" i="78"/>
  <c r="AP64" i="78" s="1"/>
  <c r="AF64" i="78"/>
  <c r="AO64" i="78" s="1"/>
  <c r="AE64" i="78"/>
  <c r="AH66" i="30"/>
  <c r="AQ66" i="30" s="1"/>
  <c r="AN64" i="28"/>
  <c r="AI64" i="28"/>
  <c r="AN66" i="31"/>
  <c r="AI66" i="31"/>
  <c r="AI64" i="90"/>
  <c r="AN64" i="90"/>
  <c r="AI63" i="45"/>
  <c r="AN63" i="45"/>
  <c r="W63" i="41"/>
  <c r="AG62" i="41"/>
  <c r="AP62" i="41" s="1"/>
  <c r="AF62" i="41"/>
  <c r="AO62" i="41" s="1"/>
  <c r="AE62" i="41"/>
  <c r="Z66" i="36"/>
  <c r="AF61" i="73"/>
  <c r="AO61" i="73" s="1"/>
  <c r="AE61" i="73"/>
  <c r="AG61" i="73"/>
  <c r="AP61" i="73" s="1"/>
  <c r="W62" i="73"/>
  <c r="AR66" i="83"/>
  <c r="X64" i="38"/>
  <c r="Y64" i="38"/>
  <c r="AN65" i="25"/>
  <c r="AI65" i="25"/>
  <c r="AR62" i="42"/>
  <c r="AI63" i="40"/>
  <c r="AN63" i="40"/>
  <c r="Z64" i="46"/>
  <c r="Y65" i="35"/>
  <c r="X65" i="35"/>
  <c r="Z65" i="35" s="1"/>
  <c r="Z64" i="32"/>
  <c r="Y64" i="32"/>
  <c r="X64" i="32"/>
  <c r="AI64" i="26"/>
  <c r="AN64" i="26"/>
  <c r="W65" i="40" l="1"/>
  <c r="AG64" i="40"/>
  <c r="AP64" i="40" s="1"/>
  <c r="AF64" i="40"/>
  <c r="AO64" i="40" s="1"/>
  <c r="AE64" i="40"/>
  <c r="W66" i="35"/>
  <c r="AG65" i="35"/>
  <c r="AP65" i="35" s="1"/>
  <c r="AE65" i="35"/>
  <c r="AF65" i="35"/>
  <c r="AO65" i="35" s="1"/>
  <c r="W68" i="88"/>
  <c r="AG67" i="88"/>
  <c r="AP67" i="88" s="1"/>
  <c r="AF67" i="88"/>
  <c r="AO67" i="88" s="1"/>
  <c r="AE67" i="88"/>
  <c r="AE62" i="87"/>
  <c r="W63" i="87"/>
  <c r="AG62" i="87"/>
  <c r="AP62" i="87" s="1"/>
  <c r="AF62" i="87"/>
  <c r="AO62" i="87" s="1"/>
  <c r="W67" i="84"/>
  <c r="AG66" i="84"/>
  <c r="AP66" i="84" s="1"/>
  <c r="AF66" i="84"/>
  <c r="AO66" i="84" s="1"/>
  <c r="AE66" i="84"/>
  <c r="AH64" i="38"/>
  <c r="AQ64" i="38" s="1"/>
  <c r="AR65" i="81"/>
  <c r="W64" i="34"/>
  <c r="AG63" i="34"/>
  <c r="AP63" i="34" s="1"/>
  <c r="AF63" i="34"/>
  <c r="AO63" i="34" s="1"/>
  <c r="AE63" i="34"/>
  <c r="W67" i="25"/>
  <c r="AG66" i="25"/>
  <c r="AP66" i="25" s="1"/>
  <c r="AF66" i="25"/>
  <c r="AO66" i="25" s="1"/>
  <c r="AE66" i="25"/>
  <c r="AR63" i="38"/>
  <c r="AH65" i="90"/>
  <c r="AQ65" i="90" s="1"/>
  <c r="AR64" i="43"/>
  <c r="Y62" i="73"/>
  <c r="X62" i="73"/>
  <c r="AN62" i="41"/>
  <c r="AI62" i="41"/>
  <c r="AR64" i="35"/>
  <c r="AE65" i="43"/>
  <c r="W66" i="43"/>
  <c r="AG65" i="43"/>
  <c r="AP65" i="43" s="1"/>
  <c r="AF65" i="43"/>
  <c r="AO65" i="43" s="1"/>
  <c r="AR64" i="74"/>
  <c r="Z64" i="29"/>
  <c r="X64" i="29"/>
  <c r="Y64" i="29"/>
  <c r="AF65" i="74"/>
  <c r="AO65" i="74" s="1"/>
  <c r="AE65" i="74"/>
  <c r="W66" i="74"/>
  <c r="AG65" i="74"/>
  <c r="AP65" i="74" s="1"/>
  <c r="W65" i="95"/>
  <c r="AG64" i="95"/>
  <c r="AP64" i="95" s="1"/>
  <c r="AF64" i="95"/>
  <c r="AO64" i="95" s="1"/>
  <c r="AE64" i="95"/>
  <c r="W67" i="77"/>
  <c r="AG66" i="77"/>
  <c r="AP66" i="77" s="1"/>
  <c r="AF66" i="77"/>
  <c r="AO66" i="77" s="1"/>
  <c r="AE66" i="77"/>
  <c r="Z62" i="86"/>
  <c r="X62" i="86"/>
  <c r="Y62" i="86"/>
  <c r="W65" i="45"/>
  <c r="AG64" i="45"/>
  <c r="AP64" i="45" s="1"/>
  <c r="AF64" i="45"/>
  <c r="AO64" i="45" s="1"/>
  <c r="AE64" i="45"/>
  <c r="AE63" i="33"/>
  <c r="AG63" i="33"/>
  <c r="AP63" i="33" s="1"/>
  <c r="AF63" i="33"/>
  <c r="AO63" i="33" s="1"/>
  <c r="W64" i="33"/>
  <c r="AH64" i="75"/>
  <c r="AQ64" i="75" s="1"/>
  <c r="AR66" i="88"/>
  <c r="AH62" i="87"/>
  <c r="AQ62" i="87" s="1"/>
  <c r="AI63" i="92"/>
  <c r="AN63" i="92"/>
  <c r="AR63" i="40"/>
  <c r="W64" i="80"/>
  <c r="AG63" i="80"/>
  <c r="AP63" i="80" s="1"/>
  <c r="AF63" i="80"/>
  <c r="AO63" i="80" s="1"/>
  <c r="AE63" i="80"/>
  <c r="AH66" i="39"/>
  <c r="AQ66" i="39" s="1"/>
  <c r="AI65" i="44"/>
  <c r="AN65" i="44"/>
  <c r="AE65" i="28"/>
  <c r="AF65" i="28"/>
  <c r="AO65" i="28" s="1"/>
  <c r="W66" i="28"/>
  <c r="AG65" i="28"/>
  <c r="AP65" i="28" s="1"/>
  <c r="AH67" i="31"/>
  <c r="AQ67" i="31" s="1"/>
  <c r="Z64" i="38"/>
  <c r="AR66" i="31"/>
  <c r="Z65" i="78"/>
  <c r="X65" i="78"/>
  <c r="Y65" i="78"/>
  <c r="Y65" i="82"/>
  <c r="X65" i="82"/>
  <c r="AR62" i="48"/>
  <c r="AH63" i="48"/>
  <c r="AQ63" i="48" s="1"/>
  <c r="AI65" i="94"/>
  <c r="AN65" i="94"/>
  <c r="X64" i="92"/>
  <c r="Y64" i="92"/>
  <c r="Z64" i="92" s="1"/>
  <c r="Z63" i="41"/>
  <c r="X63" i="41"/>
  <c r="Y63" i="41"/>
  <c r="Z66" i="39"/>
  <c r="AR63" i="75"/>
  <c r="AR65" i="84"/>
  <c r="Y65" i="93"/>
  <c r="X65" i="93"/>
  <c r="AH65" i="26"/>
  <c r="AQ65" i="26" s="1"/>
  <c r="AI61" i="86"/>
  <c r="AN61" i="86"/>
  <c r="W65" i="79"/>
  <c r="AG64" i="79"/>
  <c r="AP64" i="79" s="1"/>
  <c r="AE64" i="79"/>
  <c r="AF64" i="79"/>
  <c r="AO64" i="79" s="1"/>
  <c r="AH65" i="37"/>
  <c r="AQ65" i="37" s="1"/>
  <c r="Z67" i="31"/>
  <c r="AR63" i="32"/>
  <c r="AR65" i="39"/>
  <c r="AR64" i="26"/>
  <c r="AR65" i="25"/>
  <c r="AE66" i="36"/>
  <c r="AF66" i="36"/>
  <c r="AO66" i="36" s="1"/>
  <c r="W67" i="36"/>
  <c r="AG66" i="36"/>
  <c r="AP66" i="36" s="1"/>
  <c r="AR64" i="28"/>
  <c r="AR64" i="37"/>
  <c r="AI64" i="82"/>
  <c r="AN64" i="82"/>
  <c r="AH65" i="43"/>
  <c r="AQ65" i="43" s="1"/>
  <c r="AI63" i="29"/>
  <c r="AN63" i="29"/>
  <c r="AE63" i="89"/>
  <c r="AF63" i="89"/>
  <c r="AO63" i="89" s="1"/>
  <c r="AG63" i="89"/>
  <c r="AP63" i="89" s="1"/>
  <c r="W64" i="89"/>
  <c r="W63" i="96"/>
  <c r="AG62" i="96"/>
  <c r="AP62" i="96" s="1"/>
  <c r="AF62" i="96"/>
  <c r="AO62" i="96" s="1"/>
  <c r="AE62" i="96"/>
  <c r="AN64" i="93"/>
  <c r="AI64" i="93"/>
  <c r="Z65" i="90"/>
  <c r="AH66" i="81"/>
  <c r="AQ66" i="81" s="1"/>
  <c r="AH64" i="45"/>
  <c r="AQ64" i="45" s="1"/>
  <c r="AH63" i="33"/>
  <c r="AQ63" i="33" s="1"/>
  <c r="AI66" i="30"/>
  <c r="AN66" i="30"/>
  <c r="Z63" i="48"/>
  <c r="X62" i="91"/>
  <c r="Y62" i="91"/>
  <c r="W65" i="32"/>
  <c r="AG64" i="32"/>
  <c r="AP64" i="32" s="1"/>
  <c r="AF64" i="32"/>
  <c r="AO64" i="32" s="1"/>
  <c r="AE64" i="32"/>
  <c r="AR64" i="90"/>
  <c r="AF64" i="75"/>
  <c r="AO64" i="75" s="1"/>
  <c r="AE64" i="75"/>
  <c r="W65" i="75"/>
  <c r="AG64" i="75"/>
  <c r="AP64" i="75" s="1"/>
  <c r="AN61" i="91"/>
  <c r="AI61" i="91"/>
  <c r="AH65" i="35"/>
  <c r="AQ65" i="35" s="1"/>
  <c r="AN61" i="73"/>
  <c r="AI61" i="73"/>
  <c r="AR61" i="87"/>
  <c r="Y66" i="47"/>
  <c r="X66" i="47"/>
  <c r="AR62" i="33"/>
  <c r="AH67" i="88"/>
  <c r="AQ67" i="88" s="1"/>
  <c r="AH64" i="40"/>
  <c r="AQ64" i="40" s="1"/>
  <c r="Y66" i="27"/>
  <c r="X66" i="27"/>
  <c r="AH66" i="84"/>
  <c r="AQ66" i="84" s="1"/>
  <c r="AI62" i="76"/>
  <c r="AN62" i="76"/>
  <c r="AH64" i="32"/>
  <c r="AQ64" i="32" s="1"/>
  <c r="W65" i="46"/>
  <c r="AG64" i="46"/>
  <c r="AP64" i="46" s="1"/>
  <c r="AF64" i="46"/>
  <c r="AO64" i="46" s="1"/>
  <c r="AE64" i="46"/>
  <c r="AR63" i="45"/>
  <c r="AI64" i="78"/>
  <c r="AN64" i="78"/>
  <c r="Y63" i="76"/>
  <c r="X63" i="76"/>
  <c r="AH63" i="80"/>
  <c r="AQ63" i="80" s="1"/>
  <c r="W68" i="83"/>
  <c r="AG67" i="83"/>
  <c r="AP67" i="83" s="1"/>
  <c r="AF67" i="83"/>
  <c r="AO67" i="83" s="1"/>
  <c r="AE67" i="83"/>
  <c r="Z66" i="44"/>
  <c r="Y66" i="44"/>
  <c r="X66" i="44"/>
  <c r="AH65" i="74"/>
  <c r="AQ65" i="74" s="1"/>
  <c r="AI65" i="47"/>
  <c r="AN65" i="47"/>
  <c r="Z65" i="26"/>
  <c r="Z66" i="81"/>
  <c r="AH65" i="28"/>
  <c r="AQ65" i="28" s="1"/>
  <c r="W67" i="85"/>
  <c r="AG66" i="85"/>
  <c r="AP66" i="85" s="1"/>
  <c r="AF66" i="85"/>
  <c r="AO66" i="85" s="1"/>
  <c r="AE66" i="85"/>
  <c r="W64" i="42"/>
  <c r="AG63" i="42"/>
  <c r="AP63" i="42" s="1"/>
  <c r="AE63" i="42"/>
  <c r="AF63" i="42"/>
  <c r="AO63" i="42" s="1"/>
  <c r="AH66" i="25"/>
  <c r="AQ66" i="25" s="1"/>
  <c r="X67" i="30"/>
  <c r="Y67" i="30"/>
  <c r="Z65" i="37"/>
  <c r="Z66" i="94"/>
  <c r="X66" i="94"/>
  <c r="Y66" i="94"/>
  <c r="AR62" i="80"/>
  <c r="AI65" i="27"/>
  <c r="AN65" i="27"/>
  <c r="W65" i="92" l="1"/>
  <c r="AG64" i="92"/>
  <c r="AP64" i="92" s="1"/>
  <c r="AF64" i="92"/>
  <c r="AO64" i="92" s="1"/>
  <c r="AE64" i="92"/>
  <c r="AH67" i="30"/>
  <c r="AQ67" i="30" s="1"/>
  <c r="W66" i="26"/>
  <c r="AG65" i="26"/>
  <c r="AP65" i="26" s="1"/>
  <c r="AF65" i="26"/>
  <c r="AO65" i="26" s="1"/>
  <c r="AE65" i="26"/>
  <c r="AN67" i="83"/>
  <c r="AI67" i="83"/>
  <c r="AH66" i="47"/>
  <c r="AQ66" i="47" s="1"/>
  <c r="AR61" i="91"/>
  <c r="AR64" i="93"/>
  <c r="X65" i="79"/>
  <c r="Y65" i="79"/>
  <c r="AE63" i="41"/>
  <c r="AF63" i="41"/>
  <c r="AO63" i="41" s="1"/>
  <c r="W64" i="41"/>
  <c r="AG63" i="41"/>
  <c r="AP63" i="41" s="1"/>
  <c r="W66" i="78"/>
  <c r="AG65" i="78"/>
  <c r="AP65" i="78" s="1"/>
  <c r="AF65" i="78"/>
  <c r="AO65" i="78" s="1"/>
  <c r="AE65" i="78"/>
  <c r="Y64" i="33"/>
  <c r="Z64" i="33" s="1"/>
  <c r="X64" i="33"/>
  <c r="W63" i="86"/>
  <c r="AG62" i="86"/>
  <c r="AP62" i="86" s="1"/>
  <c r="AF62" i="86"/>
  <c r="AO62" i="86" s="1"/>
  <c r="AE62" i="86"/>
  <c r="Z66" i="74"/>
  <c r="Y66" i="74"/>
  <c r="X66" i="74"/>
  <c r="W65" i="29"/>
  <c r="AG64" i="29"/>
  <c r="AP64" i="29" s="1"/>
  <c r="AF64" i="29"/>
  <c r="AO64" i="29" s="1"/>
  <c r="AE64" i="29"/>
  <c r="AH62" i="73"/>
  <c r="AQ62" i="73" s="1"/>
  <c r="AN66" i="25"/>
  <c r="AI66" i="25"/>
  <c r="X68" i="88"/>
  <c r="Y68" i="88"/>
  <c r="Z66" i="35"/>
  <c r="Y66" i="35"/>
  <c r="X66" i="35"/>
  <c r="AN66" i="85"/>
  <c r="AI66" i="85"/>
  <c r="Z65" i="32"/>
  <c r="X65" i="32"/>
  <c r="Y65" i="32"/>
  <c r="AR66" i="30"/>
  <c r="AN64" i="95"/>
  <c r="AI64" i="95"/>
  <c r="Z67" i="30"/>
  <c r="AR65" i="47"/>
  <c r="AH66" i="44"/>
  <c r="AQ66" i="44" s="1"/>
  <c r="Z66" i="47"/>
  <c r="AI62" i="96"/>
  <c r="AN62" i="96"/>
  <c r="AR64" i="82"/>
  <c r="Y67" i="36"/>
  <c r="X67" i="36"/>
  <c r="W68" i="31"/>
  <c r="AF67" i="31"/>
  <c r="AO67" i="31" s="1"/>
  <c r="AE67" i="31"/>
  <c r="AG67" i="31"/>
  <c r="AP67" i="31" s="1"/>
  <c r="AR61" i="86"/>
  <c r="AH65" i="93"/>
  <c r="AQ65" i="93" s="1"/>
  <c r="AH64" i="92"/>
  <c r="AQ64" i="92" s="1"/>
  <c r="AN66" i="77"/>
  <c r="AI66" i="77"/>
  <c r="Z62" i="73"/>
  <c r="Z64" i="34"/>
  <c r="X64" i="34"/>
  <c r="Y64" i="34"/>
  <c r="AN62" i="87"/>
  <c r="AI62" i="87"/>
  <c r="AN64" i="40"/>
  <c r="AI64" i="40"/>
  <c r="AR64" i="78"/>
  <c r="AR63" i="29"/>
  <c r="AH65" i="82"/>
  <c r="AQ65" i="82" s="1"/>
  <c r="AI65" i="28"/>
  <c r="AN65" i="28"/>
  <c r="AH66" i="94"/>
  <c r="AQ66" i="94" s="1"/>
  <c r="AI63" i="42"/>
  <c r="AN63" i="42"/>
  <c r="Y68" i="83"/>
  <c r="X68" i="83"/>
  <c r="AH63" i="76"/>
  <c r="AQ63" i="76" s="1"/>
  <c r="AR62" i="76"/>
  <c r="AH66" i="27"/>
  <c r="AQ66" i="27" s="1"/>
  <c r="AH62" i="91"/>
  <c r="AQ62" i="91" s="1"/>
  <c r="AE66" i="39"/>
  <c r="AF66" i="39"/>
  <c r="AO66" i="39" s="1"/>
  <c r="W67" i="39"/>
  <c r="AG66" i="39"/>
  <c r="AP66" i="39" s="1"/>
  <c r="Z65" i="82"/>
  <c r="W65" i="38"/>
  <c r="AG64" i="38"/>
  <c r="AP64" i="38" s="1"/>
  <c r="AF64" i="38"/>
  <c r="AO64" i="38" s="1"/>
  <c r="AE64" i="38"/>
  <c r="AR65" i="44"/>
  <c r="AI63" i="33"/>
  <c r="AN63" i="33"/>
  <c r="Z65" i="45"/>
  <c r="Y65" i="45"/>
  <c r="X65" i="45"/>
  <c r="X67" i="84"/>
  <c r="Y67" i="84"/>
  <c r="AI67" i="88"/>
  <c r="AN67" i="88"/>
  <c r="X64" i="89"/>
  <c r="Y64" i="89"/>
  <c r="Z64" i="80"/>
  <c r="X64" i="80"/>
  <c r="Y64" i="80"/>
  <c r="AI65" i="74"/>
  <c r="AN65" i="74"/>
  <c r="AI65" i="43"/>
  <c r="AN65" i="43"/>
  <c r="Z63" i="87"/>
  <c r="Y63" i="87"/>
  <c r="X63" i="87"/>
  <c r="W67" i="94"/>
  <c r="AG66" i="94"/>
  <c r="AP66" i="94" s="1"/>
  <c r="AF66" i="94"/>
  <c r="AO66" i="94" s="1"/>
  <c r="AE66" i="94"/>
  <c r="W67" i="44"/>
  <c r="AG66" i="44"/>
  <c r="AP66" i="44" s="1"/>
  <c r="AF66" i="44"/>
  <c r="AO66" i="44" s="1"/>
  <c r="AE66" i="44"/>
  <c r="AI64" i="46"/>
  <c r="AN64" i="46"/>
  <c r="X65" i="75"/>
  <c r="Z65" i="75" s="1"/>
  <c r="Y65" i="75"/>
  <c r="AN64" i="32"/>
  <c r="AI64" i="32"/>
  <c r="Z62" i="91"/>
  <c r="AN64" i="79"/>
  <c r="AI64" i="79"/>
  <c r="Z65" i="93"/>
  <c r="Z66" i="28"/>
  <c r="Y66" i="28"/>
  <c r="X66" i="28"/>
  <c r="AN63" i="80"/>
  <c r="AI63" i="80"/>
  <c r="Z65" i="95"/>
  <c r="Y65" i="95"/>
  <c r="X65" i="95"/>
  <c r="AR62" i="41"/>
  <c r="Y67" i="25"/>
  <c r="Z67" i="25"/>
  <c r="X67" i="25"/>
  <c r="AN65" i="35"/>
  <c r="AI65" i="35"/>
  <c r="Y65" i="46"/>
  <c r="X65" i="46"/>
  <c r="AR65" i="27"/>
  <c r="W66" i="37"/>
  <c r="AG65" i="37"/>
  <c r="AP65" i="37" s="1"/>
  <c r="AF65" i="37"/>
  <c r="AO65" i="37" s="1"/>
  <c r="AE65" i="37"/>
  <c r="Y64" i="42"/>
  <c r="X64" i="42"/>
  <c r="X67" i="85"/>
  <c r="Y67" i="85"/>
  <c r="AG66" i="81"/>
  <c r="AP66" i="81" s="1"/>
  <c r="AF66" i="81"/>
  <c r="AO66" i="81" s="1"/>
  <c r="AE66" i="81"/>
  <c r="W67" i="81"/>
  <c r="Z63" i="76"/>
  <c r="Z66" i="27"/>
  <c r="AR61" i="73"/>
  <c r="AN64" i="75"/>
  <c r="AI64" i="75"/>
  <c r="W64" i="48"/>
  <c r="AG63" i="48"/>
  <c r="AP63" i="48" s="1"/>
  <c r="AF63" i="48"/>
  <c r="AO63" i="48" s="1"/>
  <c r="AE63" i="48"/>
  <c r="W66" i="90"/>
  <c r="AG65" i="90"/>
  <c r="AP65" i="90" s="1"/>
  <c r="AF65" i="90"/>
  <c r="AO65" i="90" s="1"/>
  <c r="AE65" i="90"/>
  <c r="Y63" i="96"/>
  <c r="Z63" i="96" s="1"/>
  <c r="X63" i="96"/>
  <c r="AI63" i="89"/>
  <c r="AN63" i="89"/>
  <c r="AI66" i="36"/>
  <c r="AN66" i="36"/>
  <c r="AH63" i="41"/>
  <c r="AQ63" i="41" s="1"/>
  <c r="AR65" i="94"/>
  <c r="AH65" i="78"/>
  <c r="AQ65" i="78" s="1"/>
  <c r="AR63" i="92"/>
  <c r="AN64" i="45"/>
  <c r="AI64" i="45"/>
  <c r="AH62" i="86"/>
  <c r="AQ62" i="86" s="1"/>
  <c r="X67" i="77"/>
  <c r="Y67" i="77"/>
  <c r="AH64" i="29"/>
  <c r="AQ64" i="29" s="1"/>
  <c r="Y66" i="43"/>
  <c r="Z66" i="43" s="1"/>
  <c r="X66" i="43"/>
  <c r="AI63" i="34"/>
  <c r="AN63" i="34"/>
  <c r="AN66" i="84"/>
  <c r="AI66" i="84"/>
  <c r="Z65" i="40"/>
  <c r="X65" i="40"/>
  <c r="Y65" i="40"/>
  <c r="W67" i="43" l="1"/>
  <c r="AG66" i="43"/>
  <c r="AP66" i="43" s="1"/>
  <c r="AE66" i="43"/>
  <c r="AF66" i="43"/>
  <c r="AO66" i="43" s="1"/>
  <c r="W64" i="96"/>
  <c r="AG63" i="96"/>
  <c r="AP63" i="96" s="1"/>
  <c r="AF63" i="96"/>
  <c r="AO63" i="96" s="1"/>
  <c r="AE63" i="96"/>
  <c r="AF65" i="75"/>
  <c r="AO65" i="75" s="1"/>
  <c r="AE65" i="75"/>
  <c r="AG65" i="75"/>
  <c r="AP65" i="75" s="1"/>
  <c r="W66" i="75"/>
  <c r="W65" i="33"/>
  <c r="AG64" i="33"/>
  <c r="AP64" i="33" s="1"/>
  <c r="AF64" i="33"/>
  <c r="AO64" i="33" s="1"/>
  <c r="AE64" i="33"/>
  <c r="X67" i="81"/>
  <c r="Y67" i="81"/>
  <c r="AH67" i="84"/>
  <c r="AQ67" i="84" s="1"/>
  <c r="AH65" i="40"/>
  <c r="AQ65" i="40" s="1"/>
  <c r="AH66" i="43"/>
  <c r="AQ66" i="43" s="1"/>
  <c r="AH63" i="96"/>
  <c r="AQ63" i="96" s="1"/>
  <c r="W64" i="76"/>
  <c r="AG63" i="76"/>
  <c r="AP63" i="76" s="1"/>
  <c r="AF63" i="76"/>
  <c r="AO63" i="76" s="1"/>
  <c r="AE63" i="76"/>
  <c r="AH67" i="25"/>
  <c r="AQ67" i="25" s="1"/>
  <c r="W67" i="28"/>
  <c r="AG66" i="28"/>
  <c r="AP66" i="28" s="1"/>
  <c r="AF66" i="28"/>
  <c r="AO66" i="28" s="1"/>
  <c r="AE66" i="28"/>
  <c r="AI66" i="44"/>
  <c r="AN66" i="44"/>
  <c r="AE63" i="87"/>
  <c r="W64" i="87"/>
  <c r="AF63" i="87"/>
  <c r="AO63" i="87" s="1"/>
  <c r="AG63" i="87"/>
  <c r="AP63" i="87" s="1"/>
  <c r="AH64" i="80"/>
  <c r="AQ64" i="80" s="1"/>
  <c r="AR67" i="88"/>
  <c r="AF65" i="45"/>
  <c r="AO65" i="45" s="1"/>
  <c r="AE65" i="45"/>
  <c r="W66" i="45"/>
  <c r="AG65" i="45"/>
  <c r="AP65" i="45" s="1"/>
  <c r="AR64" i="40"/>
  <c r="W65" i="34"/>
  <c r="AG64" i="34"/>
  <c r="AP64" i="34" s="1"/>
  <c r="AF64" i="34"/>
  <c r="AO64" i="34" s="1"/>
  <c r="AE64" i="34"/>
  <c r="AI67" i="31"/>
  <c r="AN67" i="31"/>
  <c r="AE67" i="30"/>
  <c r="W68" i="30"/>
  <c r="AF67" i="30"/>
  <c r="AO67" i="30" s="1"/>
  <c r="AG67" i="30"/>
  <c r="AP67" i="30" s="1"/>
  <c r="AH65" i="32"/>
  <c r="AQ65" i="32" s="1"/>
  <c r="AE66" i="35"/>
  <c r="W67" i="35"/>
  <c r="AG66" i="35"/>
  <c r="AP66" i="35" s="1"/>
  <c r="AF66" i="35"/>
  <c r="AO66" i="35" s="1"/>
  <c r="AN64" i="29"/>
  <c r="AI64" i="29"/>
  <c r="W67" i="74"/>
  <c r="AG66" i="74"/>
  <c r="AP66" i="74" s="1"/>
  <c r="AF66" i="74"/>
  <c r="AO66" i="74" s="1"/>
  <c r="AE66" i="74"/>
  <c r="AH64" i="33"/>
  <c r="AQ64" i="33" s="1"/>
  <c r="AI63" i="41"/>
  <c r="AN63" i="41"/>
  <c r="Y66" i="26"/>
  <c r="X66" i="26"/>
  <c r="AR64" i="75"/>
  <c r="AF67" i="25"/>
  <c r="AO67" i="25" s="1"/>
  <c r="AE67" i="25"/>
  <c r="W68" i="25"/>
  <c r="AG67" i="25"/>
  <c r="AP67" i="25" s="1"/>
  <c r="AN62" i="86"/>
  <c r="AI62" i="86"/>
  <c r="X66" i="78"/>
  <c r="Y66" i="78"/>
  <c r="AR67" i="83"/>
  <c r="AR64" i="79"/>
  <c r="Y67" i="94"/>
  <c r="X67" i="94"/>
  <c r="AR62" i="87"/>
  <c r="X68" i="31"/>
  <c r="Y68" i="31"/>
  <c r="AR66" i="85"/>
  <c r="AH68" i="88"/>
  <c r="AQ68" i="88" s="1"/>
  <c r="AH65" i="79"/>
  <c r="AQ65" i="79" s="1"/>
  <c r="AR66" i="36"/>
  <c r="Z67" i="44"/>
  <c r="Y67" i="44"/>
  <c r="X67" i="44"/>
  <c r="AH64" i="89"/>
  <c r="AQ64" i="89" s="1"/>
  <c r="Z67" i="84"/>
  <c r="AH68" i="83"/>
  <c r="AQ68" i="83" s="1"/>
  <c r="AH67" i="36"/>
  <c r="AQ67" i="36" s="1"/>
  <c r="AR62" i="96"/>
  <c r="Z68" i="88"/>
  <c r="Z65" i="29"/>
  <c r="X65" i="29"/>
  <c r="Y65" i="29"/>
  <c r="X64" i="41"/>
  <c r="Y64" i="41"/>
  <c r="Z64" i="41" s="1"/>
  <c r="Z65" i="79"/>
  <c r="AI65" i="26"/>
  <c r="AN65" i="26"/>
  <c r="AF65" i="40"/>
  <c r="AO65" i="40" s="1"/>
  <c r="AE65" i="40"/>
  <c r="W66" i="40"/>
  <c r="AG65" i="40"/>
  <c r="AP65" i="40" s="1"/>
  <c r="AH67" i="85"/>
  <c r="AQ67" i="85" s="1"/>
  <c r="AH65" i="46"/>
  <c r="AQ65" i="46" s="1"/>
  <c r="AG65" i="93"/>
  <c r="AP65" i="93" s="1"/>
  <c r="W66" i="93"/>
  <c r="AF65" i="93"/>
  <c r="AO65" i="93" s="1"/>
  <c r="AE65" i="93"/>
  <c r="X67" i="39"/>
  <c r="Z67" i="39" s="1"/>
  <c r="Y67" i="39"/>
  <c r="AR63" i="42"/>
  <c r="AR64" i="95"/>
  <c r="AN66" i="81"/>
  <c r="AI66" i="81"/>
  <c r="AR63" i="80"/>
  <c r="AH65" i="75"/>
  <c r="AQ65" i="75" s="1"/>
  <c r="AR65" i="43"/>
  <c r="AR63" i="33"/>
  <c r="X65" i="38"/>
  <c r="Z65" i="38" s="1"/>
  <c r="Y65" i="38"/>
  <c r="AR65" i="28"/>
  <c r="AR66" i="77"/>
  <c r="AH67" i="77"/>
  <c r="AQ67" i="77" s="1"/>
  <c r="AH64" i="42"/>
  <c r="AQ64" i="42" s="1"/>
  <c r="Z67" i="77"/>
  <c r="AR64" i="45"/>
  <c r="AN65" i="90"/>
  <c r="AI65" i="90"/>
  <c r="X66" i="37"/>
  <c r="Y66" i="37"/>
  <c r="AR65" i="35"/>
  <c r="AH66" i="28"/>
  <c r="AQ66" i="28" s="1"/>
  <c r="AF62" i="91"/>
  <c r="AO62" i="91" s="1"/>
  <c r="AE62" i="91"/>
  <c r="W63" i="91"/>
  <c r="AG62" i="91"/>
  <c r="AP62" i="91" s="1"/>
  <c r="AH63" i="87"/>
  <c r="AQ63" i="87" s="1"/>
  <c r="AR65" i="74"/>
  <c r="Z64" i="89"/>
  <c r="AH65" i="45"/>
  <c r="AQ65" i="45" s="1"/>
  <c r="W66" i="82"/>
  <c r="AG65" i="82"/>
  <c r="AP65" i="82" s="1"/>
  <c r="AE65" i="82"/>
  <c r="AF65" i="82"/>
  <c r="AO65" i="82" s="1"/>
  <c r="W67" i="47"/>
  <c r="AG66" i="47"/>
  <c r="AP66" i="47" s="1"/>
  <c r="AF66" i="47"/>
  <c r="AO66" i="47" s="1"/>
  <c r="AE66" i="47"/>
  <c r="AH66" i="35"/>
  <c r="AQ66" i="35" s="1"/>
  <c r="AR66" i="25"/>
  <c r="AH66" i="74"/>
  <c r="AQ66" i="74" s="1"/>
  <c r="AN65" i="78"/>
  <c r="AI65" i="78"/>
  <c r="Y65" i="92"/>
  <c r="X65" i="92"/>
  <c r="Z66" i="90"/>
  <c r="X66" i="90"/>
  <c r="Y66" i="90"/>
  <c r="AN65" i="37"/>
  <c r="AI65" i="37"/>
  <c r="AE65" i="95"/>
  <c r="AG65" i="95"/>
  <c r="AP65" i="95" s="1"/>
  <c r="AF65" i="95"/>
  <c r="AO65" i="95" s="1"/>
  <c r="W66" i="95"/>
  <c r="AF64" i="80"/>
  <c r="AO64" i="80" s="1"/>
  <c r="AE64" i="80"/>
  <c r="AG64" i="80"/>
  <c r="AP64" i="80" s="1"/>
  <c r="W65" i="80"/>
  <c r="AF62" i="73"/>
  <c r="AO62" i="73" s="1"/>
  <c r="AG62" i="73"/>
  <c r="AP62" i="73" s="1"/>
  <c r="AE62" i="73"/>
  <c r="W63" i="73"/>
  <c r="AE65" i="32"/>
  <c r="W66" i="32"/>
  <c r="AG65" i="32"/>
  <c r="AP65" i="32" s="1"/>
  <c r="AF65" i="32"/>
  <c r="AO65" i="32" s="1"/>
  <c r="AI64" i="92"/>
  <c r="AN64" i="92"/>
  <c r="AR66" i="84"/>
  <c r="AI63" i="48"/>
  <c r="AN63" i="48"/>
  <c r="Z67" i="85"/>
  <c r="Z65" i="46"/>
  <c r="AN66" i="39"/>
  <c r="AI66" i="39"/>
  <c r="AR63" i="34"/>
  <c r="AR63" i="89"/>
  <c r="X64" i="48"/>
  <c r="Y64" i="48"/>
  <c r="Z64" i="48" s="1"/>
  <c r="W67" i="27"/>
  <c r="AG66" i="27"/>
  <c r="AP66" i="27" s="1"/>
  <c r="AF66" i="27"/>
  <c r="AO66" i="27" s="1"/>
  <c r="AE66" i="27"/>
  <c r="Z64" i="42"/>
  <c r="AH65" i="95"/>
  <c r="AQ65" i="95" s="1"/>
  <c r="AR64" i="32"/>
  <c r="AR64" i="46"/>
  <c r="AI66" i="94"/>
  <c r="AN66" i="94"/>
  <c r="AI64" i="38"/>
  <c r="AN64" i="38"/>
  <c r="Z68" i="83"/>
  <c r="AH64" i="34"/>
  <c r="AQ64" i="34" s="1"/>
  <c r="Z67" i="36"/>
  <c r="Z63" i="86"/>
  <c r="Y63" i="86"/>
  <c r="X63" i="86"/>
  <c r="W65" i="48" l="1"/>
  <c r="AG64" i="48"/>
  <c r="AP64" i="48" s="1"/>
  <c r="AE64" i="48"/>
  <c r="AF64" i="48"/>
  <c r="AO64" i="48" s="1"/>
  <c r="AG67" i="39"/>
  <c r="AP67" i="39" s="1"/>
  <c r="AF67" i="39"/>
  <c r="AO67" i="39" s="1"/>
  <c r="W68" i="39"/>
  <c r="AE67" i="39"/>
  <c r="W66" i="38"/>
  <c r="AG65" i="38"/>
  <c r="AP65" i="38" s="1"/>
  <c r="AF65" i="38"/>
  <c r="AO65" i="38" s="1"/>
  <c r="AE65" i="38"/>
  <c r="W65" i="41"/>
  <c r="AG64" i="41"/>
  <c r="AP64" i="41" s="1"/>
  <c r="AF64" i="41"/>
  <c r="AO64" i="41" s="1"/>
  <c r="AE64" i="41"/>
  <c r="AH66" i="37"/>
  <c r="AQ66" i="37" s="1"/>
  <c r="W68" i="36"/>
  <c r="AG67" i="36"/>
  <c r="AP67" i="36" s="1"/>
  <c r="AF67" i="36"/>
  <c r="AO67" i="36" s="1"/>
  <c r="AE67" i="36"/>
  <c r="AE68" i="83"/>
  <c r="AF68" i="83"/>
  <c r="AO68" i="83" s="1"/>
  <c r="W69" i="83"/>
  <c r="AG68" i="83"/>
  <c r="AP68" i="83" s="1"/>
  <c r="Z67" i="27"/>
  <c r="X67" i="27"/>
  <c r="Y67" i="27"/>
  <c r="AF67" i="85"/>
  <c r="AO67" i="85" s="1"/>
  <c r="AE67" i="85"/>
  <c r="W68" i="85"/>
  <c r="AG67" i="85"/>
  <c r="AP67" i="85" s="1"/>
  <c r="AR64" i="92"/>
  <c r="Y63" i="73"/>
  <c r="Z63" i="73" s="1"/>
  <c r="X63" i="73"/>
  <c r="AH66" i="90"/>
  <c r="AQ66" i="90" s="1"/>
  <c r="AR66" i="81"/>
  <c r="AR65" i="26"/>
  <c r="AH65" i="29"/>
  <c r="AQ65" i="29" s="1"/>
  <c r="AR63" i="41"/>
  <c r="AN66" i="74"/>
  <c r="AI66" i="74"/>
  <c r="Y64" i="96"/>
  <c r="X64" i="96"/>
  <c r="AE67" i="77"/>
  <c r="AF67" i="77"/>
  <c r="AO67" i="77" s="1"/>
  <c r="W68" i="77"/>
  <c r="AG67" i="77"/>
  <c r="AP67" i="77" s="1"/>
  <c r="Y66" i="40"/>
  <c r="X66" i="40"/>
  <c r="Z66" i="40" s="1"/>
  <c r="AF65" i="29"/>
  <c r="AO65" i="29" s="1"/>
  <c r="AE65" i="29"/>
  <c r="W66" i="29"/>
  <c r="AG65" i="29"/>
  <c r="AP65" i="29" s="1"/>
  <c r="AH67" i="94"/>
  <c r="AQ67" i="94" s="1"/>
  <c r="W65" i="42"/>
  <c r="AG64" i="42"/>
  <c r="AP64" i="42" s="1"/>
  <c r="AF64" i="42"/>
  <c r="AO64" i="42" s="1"/>
  <c r="AE64" i="42"/>
  <c r="Z66" i="37"/>
  <c r="W69" i="88"/>
  <c r="AG68" i="88"/>
  <c r="AP68" i="88" s="1"/>
  <c r="AF68" i="88"/>
  <c r="AO68" i="88" s="1"/>
  <c r="AE68" i="88"/>
  <c r="Y68" i="25"/>
  <c r="X68" i="25"/>
  <c r="AH66" i="26"/>
  <c r="AQ66" i="26" s="1"/>
  <c r="Z68" i="30"/>
  <c r="X68" i="30"/>
  <c r="Y68" i="30"/>
  <c r="AI66" i="28"/>
  <c r="AN66" i="28"/>
  <c r="AH67" i="81"/>
  <c r="AQ67" i="81" s="1"/>
  <c r="Y65" i="33"/>
  <c r="X65" i="33"/>
  <c r="Z65" i="33" s="1"/>
  <c r="AI66" i="43"/>
  <c r="AN66" i="43"/>
  <c r="AI62" i="73"/>
  <c r="AN62" i="73"/>
  <c r="AF66" i="90"/>
  <c r="AO66" i="90" s="1"/>
  <c r="AE66" i="90"/>
  <c r="W67" i="90"/>
  <c r="AG66" i="90"/>
  <c r="AP66" i="90" s="1"/>
  <c r="AI65" i="82"/>
  <c r="AN65" i="82"/>
  <c r="Z63" i="91"/>
  <c r="Y63" i="91"/>
  <c r="X63" i="91"/>
  <c r="AR64" i="38"/>
  <c r="AR63" i="48"/>
  <c r="AN65" i="95"/>
  <c r="AI65" i="95"/>
  <c r="AH63" i="86"/>
  <c r="AQ63" i="86" s="1"/>
  <c r="AI66" i="27"/>
  <c r="AN66" i="27"/>
  <c r="AH64" i="48"/>
  <c r="AQ64" i="48" s="1"/>
  <c r="AR66" i="39"/>
  <c r="Y66" i="32"/>
  <c r="Z66" i="32" s="1"/>
  <c r="X66" i="32"/>
  <c r="AR65" i="37"/>
  <c r="X66" i="82"/>
  <c r="Y66" i="82"/>
  <c r="AI62" i="91"/>
  <c r="AN62" i="91"/>
  <c r="AR65" i="90"/>
  <c r="AI65" i="93"/>
  <c r="AN65" i="93"/>
  <c r="AI65" i="40"/>
  <c r="AN65" i="40"/>
  <c r="AH64" i="41"/>
  <c r="AQ64" i="41" s="1"/>
  <c r="AF67" i="84"/>
  <c r="AO67" i="84" s="1"/>
  <c r="AE67" i="84"/>
  <c r="AG67" i="84"/>
  <c r="AP67" i="84" s="1"/>
  <c r="W68" i="84"/>
  <c r="AH67" i="44"/>
  <c r="AQ67" i="44" s="1"/>
  <c r="AH68" i="31"/>
  <c r="AQ68" i="31" s="1"/>
  <c r="Z67" i="94"/>
  <c r="AH66" i="78"/>
  <c r="AQ66" i="78" s="1"/>
  <c r="AI67" i="30"/>
  <c r="AN67" i="30"/>
  <c r="Z66" i="45"/>
  <c r="X66" i="45"/>
  <c r="Y66" i="45"/>
  <c r="X64" i="87"/>
  <c r="Z64" i="87" s="1"/>
  <c r="Y64" i="87"/>
  <c r="Z67" i="81"/>
  <c r="X66" i="75"/>
  <c r="Y66" i="75"/>
  <c r="Z66" i="75" s="1"/>
  <c r="AN63" i="96"/>
  <c r="AI63" i="96"/>
  <c r="AH67" i="39"/>
  <c r="AQ67" i="39" s="1"/>
  <c r="AN64" i="34"/>
  <c r="AI64" i="34"/>
  <c r="AR66" i="44"/>
  <c r="AN63" i="76"/>
  <c r="AI63" i="76"/>
  <c r="AI64" i="80"/>
  <c r="AN64" i="80"/>
  <c r="AH65" i="92"/>
  <c r="AQ65" i="92" s="1"/>
  <c r="AN66" i="47"/>
  <c r="AI66" i="47"/>
  <c r="AR66" i="94"/>
  <c r="Z65" i="92"/>
  <c r="W65" i="89"/>
  <c r="AG64" i="89"/>
  <c r="AP64" i="89" s="1"/>
  <c r="AF64" i="89"/>
  <c r="AO64" i="89" s="1"/>
  <c r="AE64" i="89"/>
  <c r="Z68" i="31"/>
  <c r="Z66" i="78"/>
  <c r="AN67" i="25"/>
  <c r="AI67" i="25"/>
  <c r="Z66" i="26"/>
  <c r="Y67" i="74"/>
  <c r="X67" i="74"/>
  <c r="Z67" i="35"/>
  <c r="X67" i="35"/>
  <c r="Y67" i="35"/>
  <c r="X65" i="34"/>
  <c r="Y65" i="34"/>
  <c r="AN65" i="45"/>
  <c r="AI65" i="45"/>
  <c r="AI63" i="87"/>
  <c r="AN63" i="87"/>
  <c r="Y64" i="76"/>
  <c r="Z64" i="76"/>
  <c r="X64" i="76"/>
  <c r="AN64" i="33"/>
  <c r="AI64" i="33"/>
  <c r="Y67" i="43"/>
  <c r="X67" i="43"/>
  <c r="Z67" i="43" s="1"/>
  <c r="AE65" i="79"/>
  <c r="W66" i="79"/>
  <c r="AG65" i="79"/>
  <c r="AP65" i="79" s="1"/>
  <c r="AF65" i="79"/>
  <c r="AO65" i="79" s="1"/>
  <c r="AF63" i="86"/>
  <c r="AO63" i="86" s="1"/>
  <c r="AE63" i="86"/>
  <c r="W64" i="86"/>
  <c r="AG63" i="86"/>
  <c r="AP63" i="86" s="1"/>
  <c r="W66" i="46"/>
  <c r="AG65" i="46"/>
  <c r="AP65" i="46" s="1"/>
  <c r="AF65" i="46"/>
  <c r="AO65" i="46" s="1"/>
  <c r="AE65" i="46"/>
  <c r="AI65" i="32"/>
  <c r="AN65" i="32"/>
  <c r="Z65" i="80"/>
  <c r="Y65" i="80"/>
  <c r="X65" i="80"/>
  <c r="Y66" i="95"/>
  <c r="X66" i="95"/>
  <c r="Z66" i="95" s="1"/>
  <c r="AR65" i="78"/>
  <c r="X67" i="47"/>
  <c r="Y67" i="47"/>
  <c r="AH65" i="38"/>
  <c r="AQ65" i="38" s="1"/>
  <c r="Y66" i="93"/>
  <c r="X66" i="93"/>
  <c r="Z66" i="93" s="1"/>
  <c r="W68" i="44"/>
  <c r="AG67" i="44"/>
  <c r="AP67" i="44" s="1"/>
  <c r="AF67" i="44"/>
  <c r="AO67" i="44" s="1"/>
  <c r="AE67" i="44"/>
  <c r="AR62" i="86"/>
  <c r="AR64" i="29"/>
  <c r="AI66" i="35"/>
  <c r="AN66" i="35"/>
  <c r="AR67" i="31"/>
  <c r="Y67" i="28"/>
  <c r="X67" i="28"/>
  <c r="AI65" i="75"/>
  <c r="AN65" i="75"/>
  <c r="W65" i="87" l="1"/>
  <c r="AG64" i="87"/>
  <c r="AP64" i="87" s="1"/>
  <c r="AF64" i="87"/>
  <c r="AO64" i="87" s="1"/>
  <c r="AE64" i="87"/>
  <c r="W67" i="93"/>
  <c r="AG66" i="93"/>
  <c r="AP66" i="93" s="1"/>
  <c r="AF66" i="93"/>
  <c r="AO66" i="93" s="1"/>
  <c r="AE66" i="93"/>
  <c r="AG66" i="95"/>
  <c r="AP66" i="95" s="1"/>
  <c r="AF66" i="95"/>
  <c r="AO66" i="95" s="1"/>
  <c r="W67" i="95"/>
  <c r="AE66" i="95"/>
  <c r="W68" i="43"/>
  <c r="AG67" i="43"/>
  <c r="AP67" i="43" s="1"/>
  <c r="AF67" i="43"/>
  <c r="AO67" i="43" s="1"/>
  <c r="AE67" i="43"/>
  <c r="W67" i="75"/>
  <c r="AG66" i="75"/>
  <c r="AP66" i="75" s="1"/>
  <c r="AF66" i="75"/>
  <c r="AO66" i="75" s="1"/>
  <c r="AE66" i="75"/>
  <c r="W67" i="32"/>
  <c r="AG66" i="32"/>
  <c r="AP66" i="32" s="1"/>
  <c r="AF66" i="32"/>
  <c r="AO66" i="32" s="1"/>
  <c r="AE66" i="32"/>
  <c r="W67" i="40"/>
  <c r="AG66" i="40"/>
  <c r="AP66" i="40" s="1"/>
  <c r="AE66" i="40"/>
  <c r="AF66" i="40"/>
  <c r="AO66" i="40" s="1"/>
  <c r="W64" i="73"/>
  <c r="AG63" i="73"/>
  <c r="AP63" i="73" s="1"/>
  <c r="AF63" i="73"/>
  <c r="AO63" i="73" s="1"/>
  <c r="AE63" i="73"/>
  <c r="AF65" i="33"/>
  <c r="AO65" i="33" s="1"/>
  <c r="AE65" i="33"/>
  <c r="W66" i="33"/>
  <c r="AG65" i="33"/>
  <c r="AP65" i="33" s="1"/>
  <c r="AR63" i="96"/>
  <c r="AI66" i="90"/>
  <c r="AN66" i="90"/>
  <c r="AR65" i="75"/>
  <c r="Y69" i="88"/>
  <c r="Z69" i="88" s="1"/>
  <c r="X69" i="88"/>
  <c r="Y68" i="44"/>
  <c r="X68" i="44"/>
  <c r="AN63" i="86"/>
  <c r="AI63" i="86"/>
  <c r="AI65" i="79"/>
  <c r="AN65" i="79"/>
  <c r="AH64" i="76"/>
  <c r="AQ64" i="76" s="1"/>
  <c r="AF67" i="35"/>
  <c r="AO67" i="35" s="1"/>
  <c r="AE67" i="35"/>
  <c r="AG67" i="35"/>
  <c r="AP67" i="35" s="1"/>
  <c r="W68" i="35"/>
  <c r="Y65" i="89"/>
  <c r="X65" i="89"/>
  <c r="Z65" i="89" s="1"/>
  <c r="AR64" i="34"/>
  <c r="AF67" i="81"/>
  <c r="AO67" i="81" s="1"/>
  <c r="W68" i="81"/>
  <c r="AG67" i="81"/>
  <c r="AP67" i="81" s="1"/>
  <c r="AE67" i="81"/>
  <c r="W67" i="45"/>
  <c r="AG66" i="45"/>
  <c r="AP66" i="45" s="1"/>
  <c r="AF66" i="45"/>
  <c r="AO66" i="45" s="1"/>
  <c r="AE66" i="45"/>
  <c r="AR65" i="40"/>
  <c r="AR62" i="91"/>
  <c r="AH66" i="32"/>
  <c r="AQ66" i="32" s="1"/>
  <c r="AR66" i="43"/>
  <c r="AH68" i="30"/>
  <c r="AQ68" i="30" s="1"/>
  <c r="Y68" i="77"/>
  <c r="X68" i="77"/>
  <c r="AR66" i="74"/>
  <c r="AH63" i="73"/>
  <c r="AQ63" i="73" s="1"/>
  <c r="W68" i="27"/>
  <c r="AG67" i="27"/>
  <c r="AP67" i="27" s="1"/>
  <c r="AF67" i="27"/>
  <c r="AO67" i="27" s="1"/>
  <c r="AE67" i="27"/>
  <c r="AI67" i="36"/>
  <c r="AN67" i="36"/>
  <c r="W66" i="80"/>
  <c r="AG65" i="80"/>
  <c r="AP65" i="80" s="1"/>
  <c r="AF65" i="80"/>
  <c r="AO65" i="80" s="1"/>
  <c r="AE65" i="80"/>
  <c r="AE64" i="76"/>
  <c r="W65" i="76"/>
  <c r="AG64" i="76"/>
  <c r="AP64" i="76" s="1"/>
  <c r="AF64" i="76"/>
  <c r="AO64" i="76" s="1"/>
  <c r="AH67" i="74"/>
  <c r="AQ67" i="74" s="1"/>
  <c r="W64" i="91"/>
  <c r="AG63" i="91"/>
  <c r="AP63" i="91" s="1"/>
  <c r="AE63" i="91"/>
  <c r="AF63" i="91"/>
  <c r="AO63" i="91" s="1"/>
  <c r="AH68" i="25"/>
  <c r="AQ68" i="25" s="1"/>
  <c r="W66" i="92"/>
  <c r="AG65" i="92"/>
  <c r="AP65" i="92" s="1"/>
  <c r="AF65" i="92"/>
  <c r="AO65" i="92" s="1"/>
  <c r="AE65" i="92"/>
  <c r="Z68" i="84"/>
  <c r="Y68" i="84"/>
  <c r="X68" i="84"/>
  <c r="AN67" i="85"/>
  <c r="AI67" i="85"/>
  <c r="Z69" i="83"/>
  <c r="Y69" i="83"/>
  <c r="X69" i="83"/>
  <c r="AI67" i="39"/>
  <c r="AN67" i="39"/>
  <c r="AE66" i="78"/>
  <c r="W67" i="78"/>
  <c r="AG66" i="78"/>
  <c r="AP66" i="78" s="1"/>
  <c r="AF66" i="78"/>
  <c r="AO66" i="78" s="1"/>
  <c r="AG68" i="30"/>
  <c r="AP68" i="30" s="1"/>
  <c r="AF68" i="30"/>
  <c r="AO68" i="30" s="1"/>
  <c r="AE68" i="30"/>
  <c r="W69" i="30"/>
  <c r="Y65" i="41"/>
  <c r="X65" i="41"/>
  <c r="Z66" i="46"/>
  <c r="Y66" i="46"/>
  <c r="X66" i="46"/>
  <c r="AE68" i="31"/>
  <c r="W69" i="31"/>
  <c r="AG68" i="31"/>
  <c r="AP68" i="31" s="1"/>
  <c r="AF68" i="31"/>
  <c r="AO68" i="31" s="1"/>
  <c r="AR65" i="93"/>
  <c r="AH66" i="82"/>
  <c r="AQ66" i="82" s="1"/>
  <c r="X65" i="42"/>
  <c r="Y65" i="42"/>
  <c r="Z65" i="42" s="1"/>
  <c r="AI67" i="77"/>
  <c r="AN67" i="77"/>
  <c r="AR66" i="35"/>
  <c r="AR65" i="32"/>
  <c r="Z67" i="74"/>
  <c r="AI64" i="89"/>
  <c r="AN64" i="89"/>
  <c r="Z66" i="82"/>
  <c r="AR65" i="82"/>
  <c r="Z68" i="25"/>
  <c r="AF66" i="37"/>
  <c r="AO66" i="37" s="1"/>
  <c r="AE66" i="37"/>
  <c r="W67" i="37"/>
  <c r="AG66" i="37"/>
  <c r="AP66" i="37" s="1"/>
  <c r="Z66" i="29"/>
  <c r="X66" i="29"/>
  <c r="Y66" i="29"/>
  <c r="AH64" i="96"/>
  <c r="AQ64" i="96" s="1"/>
  <c r="X68" i="36"/>
  <c r="Y68" i="36"/>
  <c r="Y68" i="39"/>
  <c r="Z68" i="39" s="1"/>
  <c r="X68" i="39"/>
  <c r="AN64" i="48"/>
  <c r="AI64" i="48"/>
  <c r="AH65" i="33"/>
  <c r="AQ65" i="33" s="1"/>
  <c r="AH66" i="40"/>
  <c r="AQ66" i="40" s="1"/>
  <c r="X66" i="38"/>
  <c r="Y66" i="38"/>
  <c r="AH65" i="34"/>
  <c r="AQ65" i="34" s="1"/>
  <c r="AR63" i="76"/>
  <c r="AH64" i="87"/>
  <c r="AQ64" i="87" s="1"/>
  <c r="AH67" i="28"/>
  <c r="AQ67" i="28" s="1"/>
  <c r="AN67" i="44"/>
  <c r="AI67" i="44"/>
  <c r="Z65" i="34"/>
  <c r="AH67" i="47"/>
  <c r="AQ67" i="47" s="1"/>
  <c r="AR64" i="33"/>
  <c r="AR63" i="87"/>
  <c r="W67" i="26"/>
  <c r="AG66" i="26"/>
  <c r="AP66" i="26" s="1"/>
  <c r="AF66" i="26"/>
  <c r="AO66" i="26" s="1"/>
  <c r="AE66" i="26"/>
  <c r="AH66" i="75"/>
  <c r="AQ66" i="75" s="1"/>
  <c r="AN67" i="84"/>
  <c r="AI67" i="84"/>
  <c r="AR62" i="73"/>
  <c r="AR66" i="28"/>
  <c r="AI64" i="41"/>
  <c r="AN64" i="41"/>
  <c r="AN65" i="38"/>
  <c r="AI65" i="38"/>
  <c r="AH66" i="93"/>
  <c r="AQ66" i="93" s="1"/>
  <c r="AH67" i="43"/>
  <c r="AQ67" i="43" s="1"/>
  <c r="AR64" i="80"/>
  <c r="Z68" i="85"/>
  <c r="Y68" i="85"/>
  <c r="X68" i="85"/>
  <c r="AH66" i="95"/>
  <c r="AQ66" i="95" s="1"/>
  <c r="AR67" i="30"/>
  <c r="W68" i="94"/>
  <c r="AG67" i="94"/>
  <c r="AP67" i="94" s="1"/>
  <c r="AF67" i="94"/>
  <c r="AO67" i="94" s="1"/>
  <c r="AE67" i="94"/>
  <c r="Z67" i="28"/>
  <c r="Z67" i="47"/>
  <c r="AH65" i="80"/>
  <c r="AQ65" i="80" s="1"/>
  <c r="AN65" i="46"/>
  <c r="AI65" i="46"/>
  <c r="Z64" i="86"/>
  <c r="Y64" i="86"/>
  <c r="X64" i="86"/>
  <c r="Z66" i="79"/>
  <c r="Y66" i="79"/>
  <c r="X66" i="79"/>
  <c r="AR65" i="45"/>
  <c r="AH67" i="35"/>
  <c r="AQ67" i="35" s="1"/>
  <c r="AR67" i="25"/>
  <c r="AR66" i="47"/>
  <c r="AH66" i="45"/>
  <c r="AQ66" i="45" s="1"/>
  <c r="AR66" i="27"/>
  <c r="AR65" i="95"/>
  <c r="AH63" i="91"/>
  <c r="AQ63" i="91" s="1"/>
  <c r="Z67" i="90"/>
  <c r="X67" i="90"/>
  <c r="Y67" i="90"/>
  <c r="AN68" i="88"/>
  <c r="AI68" i="88"/>
  <c r="AN64" i="42"/>
  <c r="AI64" i="42"/>
  <c r="AI65" i="29"/>
  <c r="AN65" i="29"/>
  <c r="Z64" i="96"/>
  <c r="AH67" i="27"/>
  <c r="AQ67" i="27" s="1"/>
  <c r="AI68" i="83"/>
  <c r="AN68" i="83"/>
  <c r="Z65" i="48"/>
  <c r="Y65" i="48"/>
  <c r="X65" i="48"/>
  <c r="AE69" i="88" l="1"/>
  <c r="AX69" i="88"/>
  <c r="S69" i="88" s="1"/>
  <c r="AC69" i="88" s="1"/>
  <c r="AF69" i="88"/>
  <c r="AO69" i="88" s="1"/>
  <c r="AO71" i="88" s="1"/>
  <c r="AG69" i="88"/>
  <c r="AP69" i="88" s="1"/>
  <c r="AP71" i="88" s="1"/>
  <c r="AF68" i="39"/>
  <c r="AO68" i="39" s="1"/>
  <c r="W69" i="39"/>
  <c r="AG68" i="39"/>
  <c r="AP68" i="39" s="1"/>
  <c r="AE68" i="39"/>
  <c r="AF65" i="42"/>
  <c r="AO65" i="42" s="1"/>
  <c r="AE65" i="42"/>
  <c r="W66" i="42"/>
  <c r="AG65" i="42"/>
  <c r="AP65" i="42" s="1"/>
  <c r="W66" i="89"/>
  <c r="AG65" i="89"/>
  <c r="AP65" i="89" s="1"/>
  <c r="AF65" i="89"/>
  <c r="AO65" i="89" s="1"/>
  <c r="AE65" i="89"/>
  <c r="AE64" i="86"/>
  <c r="W65" i="86"/>
  <c r="AF64" i="86"/>
  <c r="AO64" i="86" s="1"/>
  <c r="AG64" i="86"/>
  <c r="AP64" i="86" s="1"/>
  <c r="AR64" i="42"/>
  <c r="W68" i="90"/>
  <c r="AG67" i="90"/>
  <c r="AP67" i="90" s="1"/>
  <c r="AE67" i="90"/>
  <c r="AF67" i="90"/>
  <c r="AO67" i="90" s="1"/>
  <c r="AN67" i="94"/>
  <c r="AI67" i="94"/>
  <c r="AN66" i="26"/>
  <c r="AI66" i="26"/>
  <c r="AH68" i="39"/>
  <c r="AQ68" i="39" s="1"/>
  <c r="AH66" i="29"/>
  <c r="AQ66" i="29" s="1"/>
  <c r="AR64" i="89"/>
  <c r="AI68" i="30"/>
  <c r="AN68" i="30"/>
  <c r="X67" i="78"/>
  <c r="Y67" i="78"/>
  <c r="AG68" i="84"/>
  <c r="AP68" i="84" s="1"/>
  <c r="AF68" i="84"/>
  <c r="AO68" i="84" s="1"/>
  <c r="AE68" i="84"/>
  <c r="W69" i="84"/>
  <c r="AI63" i="91"/>
  <c r="AN63" i="91"/>
  <c r="Z68" i="81"/>
  <c r="X68" i="81"/>
  <c r="Y68" i="81"/>
  <c r="AR65" i="79"/>
  <c r="AH69" i="88"/>
  <c r="AQ69" i="88" s="1"/>
  <c r="AQ71" i="88" s="1"/>
  <c r="AX3" i="88"/>
  <c r="S3" i="88" s="1"/>
  <c r="AC3" i="88" s="1"/>
  <c r="AZ3" i="88"/>
  <c r="AX4" i="88" s="1"/>
  <c r="S4" i="88" s="1"/>
  <c r="AC4" i="88" s="1"/>
  <c r="AB5" i="88" s="1"/>
  <c r="AX7" i="88"/>
  <c r="S7" i="88" s="1"/>
  <c r="AC7" i="88" s="1"/>
  <c r="AB8" i="88" s="1"/>
  <c r="AX8" i="88"/>
  <c r="S8" i="88" s="1"/>
  <c r="AC8" i="88" s="1"/>
  <c r="AB9" i="88" s="1"/>
  <c r="AX9" i="88"/>
  <c r="S9" i="88" s="1"/>
  <c r="AC9" i="88" s="1"/>
  <c r="AB10" i="88" s="1"/>
  <c r="AX10" i="88"/>
  <c r="S10" i="88" s="1"/>
  <c r="AC10" i="88" s="1"/>
  <c r="AB11" i="88" s="1"/>
  <c r="AX11" i="88"/>
  <c r="S11" i="88" s="1"/>
  <c r="AC11" i="88" s="1"/>
  <c r="AB12" i="88" s="1"/>
  <c r="AX12" i="88"/>
  <c r="S12" i="88" s="1"/>
  <c r="AC12" i="88" s="1"/>
  <c r="AB13" i="88" s="1"/>
  <c r="AX13" i="88"/>
  <c r="S13" i="88" s="1"/>
  <c r="AC13" i="88" s="1"/>
  <c r="AB14" i="88" s="1"/>
  <c r="AX14" i="88"/>
  <c r="S14" i="88" s="1"/>
  <c r="AC14" i="88" s="1"/>
  <c r="AB15" i="88" s="1"/>
  <c r="AX15" i="88"/>
  <c r="S15" i="88" s="1"/>
  <c r="AC15" i="88" s="1"/>
  <c r="AB16" i="88" s="1"/>
  <c r="AX16" i="88"/>
  <c r="S16" i="88" s="1"/>
  <c r="AC16" i="88" s="1"/>
  <c r="AB17" i="88" s="1"/>
  <c r="AX17" i="88"/>
  <c r="S17" i="88" s="1"/>
  <c r="AC17" i="88" s="1"/>
  <c r="AB18" i="88" s="1"/>
  <c r="AX18" i="88"/>
  <c r="S18" i="88" s="1"/>
  <c r="AC18" i="88" s="1"/>
  <c r="AB19" i="88" s="1"/>
  <c r="AX19" i="88"/>
  <c r="S19" i="88" s="1"/>
  <c r="AC19" i="88" s="1"/>
  <c r="AB20" i="88" s="1"/>
  <c r="AX20" i="88"/>
  <c r="S20" i="88" s="1"/>
  <c r="AC20" i="88" s="1"/>
  <c r="AB21" i="88" s="1"/>
  <c r="AX21" i="88"/>
  <c r="S21" i="88" s="1"/>
  <c r="AC21" i="88" s="1"/>
  <c r="AB22" i="88" s="1"/>
  <c r="AX22" i="88"/>
  <c r="S22" i="88" s="1"/>
  <c r="AC22" i="88" s="1"/>
  <c r="AB23" i="88" s="1"/>
  <c r="AX23" i="88"/>
  <c r="S23" i="88" s="1"/>
  <c r="AC23" i="88" s="1"/>
  <c r="AB24" i="88" s="1"/>
  <c r="AX24" i="88"/>
  <c r="S24" i="88" s="1"/>
  <c r="AC24" i="88" s="1"/>
  <c r="AB25" i="88" s="1"/>
  <c r="AX25" i="88"/>
  <c r="S25" i="88" s="1"/>
  <c r="AC25" i="88" s="1"/>
  <c r="AB26" i="88" s="1"/>
  <c r="AX26" i="88"/>
  <c r="S26" i="88" s="1"/>
  <c r="AC26" i="88" s="1"/>
  <c r="AB27" i="88" s="1"/>
  <c r="AX27" i="88"/>
  <c r="S27" i="88" s="1"/>
  <c r="AC27" i="88" s="1"/>
  <c r="AB28" i="88" s="1"/>
  <c r="AX28" i="88"/>
  <c r="S28" i="88" s="1"/>
  <c r="AC28" i="88" s="1"/>
  <c r="AB29" i="88" s="1"/>
  <c r="AX29" i="88"/>
  <c r="S29" i="88" s="1"/>
  <c r="AC29" i="88" s="1"/>
  <c r="AB30" i="88" s="1"/>
  <c r="AX30" i="88"/>
  <c r="S30" i="88" s="1"/>
  <c r="AC30" i="88" s="1"/>
  <c r="AB31" i="88" s="1"/>
  <c r="AX31" i="88"/>
  <c r="S31" i="88" s="1"/>
  <c r="AC31" i="88" s="1"/>
  <c r="AB32" i="88" s="1"/>
  <c r="AX32" i="88"/>
  <c r="S32" i="88" s="1"/>
  <c r="AC32" i="88" s="1"/>
  <c r="AB33" i="88" s="1"/>
  <c r="AX33" i="88"/>
  <c r="S33" i="88" s="1"/>
  <c r="AC33" i="88" s="1"/>
  <c r="AB34" i="88" s="1"/>
  <c r="AX34" i="88"/>
  <c r="S34" i="88" s="1"/>
  <c r="AC34" i="88" s="1"/>
  <c r="AB35" i="88" s="1"/>
  <c r="AX35" i="88"/>
  <c r="S35" i="88" s="1"/>
  <c r="AC35" i="88" s="1"/>
  <c r="AB36" i="88" s="1"/>
  <c r="AX36" i="88"/>
  <c r="S36" i="88" s="1"/>
  <c r="AC36" i="88" s="1"/>
  <c r="AB37" i="88" s="1"/>
  <c r="AX37" i="88"/>
  <c r="S37" i="88" s="1"/>
  <c r="AC37" i="88" s="1"/>
  <c r="AB38" i="88" s="1"/>
  <c r="AX38" i="88"/>
  <c r="S38" i="88" s="1"/>
  <c r="AC38" i="88" s="1"/>
  <c r="AB39" i="88" s="1"/>
  <c r="AX39" i="88"/>
  <c r="S39" i="88" s="1"/>
  <c r="AC39" i="88" s="1"/>
  <c r="AB40" i="88" s="1"/>
  <c r="AX40" i="88"/>
  <c r="S40" i="88" s="1"/>
  <c r="AC40" i="88" s="1"/>
  <c r="AB41" i="88" s="1"/>
  <c r="AX41" i="88"/>
  <c r="S41" i="88" s="1"/>
  <c r="AC41" i="88" s="1"/>
  <c r="AB42" i="88" s="1"/>
  <c r="AX42" i="88"/>
  <c r="S42" i="88" s="1"/>
  <c r="AC42" i="88" s="1"/>
  <c r="AB43" i="88" s="1"/>
  <c r="AX43" i="88"/>
  <c r="S43" i="88" s="1"/>
  <c r="AC43" i="88" s="1"/>
  <c r="AB44" i="88" s="1"/>
  <c r="AX44" i="88"/>
  <c r="S44" i="88" s="1"/>
  <c r="AC44" i="88" s="1"/>
  <c r="AB45" i="88" s="1"/>
  <c r="AX45" i="88"/>
  <c r="S45" i="88" s="1"/>
  <c r="AC45" i="88" s="1"/>
  <c r="AB46" i="88" s="1"/>
  <c r="AX46" i="88"/>
  <c r="S46" i="88" s="1"/>
  <c r="AC46" i="88" s="1"/>
  <c r="AB47" i="88" s="1"/>
  <c r="AX47" i="88"/>
  <c r="S47" i="88" s="1"/>
  <c r="AC47" i="88" s="1"/>
  <c r="AB48" i="88" s="1"/>
  <c r="AX48" i="88"/>
  <c r="S48" i="88" s="1"/>
  <c r="AC48" i="88" s="1"/>
  <c r="AB49" i="88" s="1"/>
  <c r="AX49" i="88"/>
  <c r="S49" i="88" s="1"/>
  <c r="AC49" i="88" s="1"/>
  <c r="AB50" i="88" s="1"/>
  <c r="AX50" i="88"/>
  <c r="S50" i="88" s="1"/>
  <c r="AC50" i="88" s="1"/>
  <c r="AB51" i="88" s="1"/>
  <c r="AX51" i="88"/>
  <c r="S51" i="88" s="1"/>
  <c r="AC51" i="88" s="1"/>
  <c r="AB52" i="88" s="1"/>
  <c r="AX52" i="88"/>
  <c r="S52" i="88" s="1"/>
  <c r="AC52" i="88" s="1"/>
  <c r="AB53" i="88" s="1"/>
  <c r="AX53" i="88"/>
  <c r="S53" i="88" s="1"/>
  <c r="AC53" i="88" s="1"/>
  <c r="AB54" i="88" s="1"/>
  <c r="AX54" i="88"/>
  <c r="S54" i="88" s="1"/>
  <c r="AC54" i="88" s="1"/>
  <c r="AB55" i="88" s="1"/>
  <c r="AX55" i="88"/>
  <c r="S55" i="88" s="1"/>
  <c r="AC55" i="88" s="1"/>
  <c r="AB56" i="88" s="1"/>
  <c r="AX56" i="88"/>
  <c r="S56" i="88" s="1"/>
  <c r="AC56" i="88" s="1"/>
  <c r="AB57" i="88" s="1"/>
  <c r="AX57" i="88"/>
  <c r="S57" i="88" s="1"/>
  <c r="AC57" i="88" s="1"/>
  <c r="AB58" i="88" s="1"/>
  <c r="AX58" i="88"/>
  <c r="S58" i="88" s="1"/>
  <c r="AC58" i="88" s="1"/>
  <c r="AB59" i="88" s="1"/>
  <c r="AX59" i="88"/>
  <c r="S59" i="88" s="1"/>
  <c r="AC59" i="88" s="1"/>
  <c r="AB60" i="88" s="1"/>
  <c r="AX60" i="88"/>
  <c r="S60" i="88" s="1"/>
  <c r="AC60" i="88" s="1"/>
  <c r="AB61" i="88" s="1"/>
  <c r="AX61" i="88"/>
  <c r="S61" i="88" s="1"/>
  <c r="AC61" i="88" s="1"/>
  <c r="AB62" i="88" s="1"/>
  <c r="AX62" i="88"/>
  <c r="S62" i="88" s="1"/>
  <c r="AC62" i="88" s="1"/>
  <c r="AB63" i="88" s="1"/>
  <c r="AX63" i="88"/>
  <c r="S63" i="88" s="1"/>
  <c r="AC63" i="88" s="1"/>
  <c r="AB64" i="88" s="1"/>
  <c r="AX64" i="88"/>
  <c r="S64" i="88" s="1"/>
  <c r="AC64" i="88" s="1"/>
  <c r="AB65" i="88" s="1"/>
  <c r="AX66" i="88"/>
  <c r="S66" i="88" s="1"/>
  <c r="AC66" i="88" s="1"/>
  <c r="AB67" i="88" s="1"/>
  <c r="AX67" i="88"/>
  <c r="S67" i="88" s="1"/>
  <c r="AC67" i="88" s="1"/>
  <c r="AB68" i="88" s="1"/>
  <c r="AX65" i="88"/>
  <c r="S65" i="88" s="1"/>
  <c r="AC65" i="88" s="1"/>
  <c r="AB66" i="88" s="1"/>
  <c r="AX68" i="88"/>
  <c r="S68" i="88" s="1"/>
  <c r="AC68" i="88" s="1"/>
  <c r="AB69" i="88" s="1"/>
  <c r="AR66" i="90"/>
  <c r="AN65" i="33"/>
  <c r="AI65" i="33"/>
  <c r="Z64" i="73"/>
  <c r="X64" i="73"/>
  <c r="Y64" i="73"/>
  <c r="AI66" i="32"/>
  <c r="AN66" i="32"/>
  <c r="Y67" i="93"/>
  <c r="X67" i="93"/>
  <c r="AF65" i="48"/>
  <c r="AO65" i="48" s="1"/>
  <c r="AE65" i="48"/>
  <c r="W66" i="48"/>
  <c r="AG65" i="48"/>
  <c r="AP65" i="48" s="1"/>
  <c r="W69" i="25"/>
  <c r="AG68" i="25"/>
  <c r="AP68" i="25" s="1"/>
  <c r="AE68" i="25"/>
  <c r="AF68" i="25"/>
  <c r="AO68" i="25" s="1"/>
  <c r="AI64" i="76"/>
  <c r="AN64" i="76"/>
  <c r="AH66" i="79"/>
  <c r="AQ66" i="79" s="1"/>
  <c r="AR65" i="46"/>
  <c r="AR65" i="38"/>
  <c r="AR67" i="44"/>
  <c r="Z69" i="31"/>
  <c r="Y69" i="31"/>
  <c r="X69" i="31"/>
  <c r="AH65" i="41"/>
  <c r="AQ65" i="41" s="1"/>
  <c r="AI66" i="78"/>
  <c r="AN66" i="78"/>
  <c r="AR67" i="85"/>
  <c r="AN65" i="92"/>
  <c r="AI65" i="92"/>
  <c r="Z64" i="91"/>
  <c r="X64" i="91"/>
  <c r="Y64" i="91"/>
  <c r="AI65" i="80"/>
  <c r="AN65" i="80"/>
  <c r="AR67" i="36"/>
  <c r="AN63" i="73"/>
  <c r="AI63" i="73"/>
  <c r="AI66" i="40"/>
  <c r="AN66" i="40"/>
  <c r="Z68" i="43"/>
  <c r="X68" i="43"/>
  <c r="Y68" i="43"/>
  <c r="AN66" i="93"/>
  <c r="AI66" i="93"/>
  <c r="AE68" i="85"/>
  <c r="W69" i="85"/>
  <c r="AF68" i="85"/>
  <c r="AO68" i="85" s="1"/>
  <c r="AG68" i="85"/>
  <c r="AP68" i="85" s="1"/>
  <c r="AR63" i="86"/>
  <c r="AN64" i="87"/>
  <c r="AI64" i="87"/>
  <c r="AR68" i="88"/>
  <c r="AR68" i="83"/>
  <c r="AE64" i="96"/>
  <c r="AF64" i="96"/>
  <c r="AO64" i="96" s="1"/>
  <c r="W65" i="96"/>
  <c r="AG64" i="96"/>
  <c r="AP64" i="96" s="1"/>
  <c r="AE67" i="47"/>
  <c r="W68" i="47"/>
  <c r="AG67" i="47"/>
  <c r="AP67" i="47" s="1"/>
  <c r="AF67" i="47"/>
  <c r="AO67" i="47" s="1"/>
  <c r="Z68" i="94"/>
  <c r="X68" i="94"/>
  <c r="Y68" i="94"/>
  <c r="Z67" i="26"/>
  <c r="X67" i="26"/>
  <c r="Y67" i="26"/>
  <c r="Z67" i="37"/>
  <c r="Y67" i="37"/>
  <c r="X67" i="37"/>
  <c r="AH65" i="42"/>
  <c r="AQ65" i="42" s="1"/>
  <c r="AH68" i="77"/>
  <c r="AQ68" i="77" s="1"/>
  <c r="AI67" i="81"/>
  <c r="AN67" i="81"/>
  <c r="AI67" i="35"/>
  <c r="AN67" i="35"/>
  <c r="AH68" i="44"/>
  <c r="AQ68" i="44" s="1"/>
  <c r="Y67" i="32"/>
  <c r="X67" i="32"/>
  <c r="Z67" i="32" s="1"/>
  <c r="Z67" i="75"/>
  <c r="X67" i="75"/>
  <c r="Y67" i="75"/>
  <c r="AI66" i="95"/>
  <c r="AN66" i="95"/>
  <c r="Z68" i="27"/>
  <c r="X68" i="27"/>
  <c r="Y68" i="27"/>
  <c r="W68" i="28"/>
  <c r="AG67" i="28"/>
  <c r="AP67" i="28" s="1"/>
  <c r="AF67" i="28"/>
  <c r="AO67" i="28" s="1"/>
  <c r="AE67" i="28"/>
  <c r="AR67" i="84"/>
  <c r="AH66" i="38"/>
  <c r="AQ66" i="38" s="1"/>
  <c r="AR64" i="48"/>
  <c r="AH68" i="36"/>
  <c r="AQ68" i="36" s="1"/>
  <c r="W67" i="82"/>
  <c r="AG66" i="82"/>
  <c r="AP66" i="82" s="1"/>
  <c r="AF66" i="82"/>
  <c r="AO66" i="82" s="1"/>
  <c r="AE66" i="82"/>
  <c r="AI68" i="31"/>
  <c r="AN68" i="31"/>
  <c r="Z65" i="41"/>
  <c r="AR67" i="39"/>
  <c r="AH68" i="84"/>
  <c r="AQ68" i="84" s="1"/>
  <c r="AN67" i="27"/>
  <c r="AI67" i="27"/>
  <c r="AI66" i="45"/>
  <c r="AN66" i="45"/>
  <c r="AH65" i="89"/>
  <c r="AQ65" i="89" s="1"/>
  <c r="Y67" i="40"/>
  <c r="X67" i="40"/>
  <c r="Z67" i="40" s="1"/>
  <c r="X67" i="95"/>
  <c r="Z67" i="95" s="1"/>
  <c r="Y67" i="95"/>
  <c r="AE65" i="34"/>
  <c r="AF65" i="34"/>
  <c r="AO65" i="34" s="1"/>
  <c r="W66" i="34"/>
  <c r="AG65" i="34"/>
  <c r="AP65" i="34" s="1"/>
  <c r="W67" i="29"/>
  <c r="AG66" i="29"/>
  <c r="AP66" i="29" s="1"/>
  <c r="AE66" i="29"/>
  <c r="AF66" i="29"/>
  <c r="AO66" i="29" s="1"/>
  <c r="AE67" i="74"/>
  <c r="AG67" i="74"/>
  <c r="AP67" i="74" s="1"/>
  <c r="AF67" i="74"/>
  <c r="AO67" i="74" s="1"/>
  <c r="W68" i="74"/>
  <c r="AR67" i="77"/>
  <c r="AE66" i="46"/>
  <c r="W67" i="46"/>
  <c r="AG66" i="46"/>
  <c r="AP66" i="46" s="1"/>
  <c r="AF66" i="46"/>
  <c r="AO66" i="46" s="1"/>
  <c r="W70" i="83"/>
  <c r="AG69" i="83"/>
  <c r="AP69" i="83" s="1"/>
  <c r="AF69" i="83"/>
  <c r="AO69" i="83" s="1"/>
  <c r="AE69" i="83"/>
  <c r="X67" i="45"/>
  <c r="Z67" i="45" s="1"/>
  <c r="Y67" i="45"/>
  <c r="Y68" i="35"/>
  <c r="X68" i="35"/>
  <c r="AF66" i="79"/>
  <c r="AO66" i="79" s="1"/>
  <c r="AE66" i="79"/>
  <c r="W67" i="79"/>
  <c r="AG66" i="79"/>
  <c r="AP66" i="79" s="1"/>
  <c r="AH65" i="48"/>
  <c r="AQ65" i="48" s="1"/>
  <c r="AR65" i="29"/>
  <c r="AH67" i="90"/>
  <c r="AQ67" i="90" s="1"/>
  <c r="AH64" i="86"/>
  <c r="AQ64" i="86" s="1"/>
  <c r="AH68" i="85"/>
  <c r="AQ68" i="85" s="1"/>
  <c r="AR64" i="41"/>
  <c r="Z66" i="38"/>
  <c r="Z68" i="36"/>
  <c r="AI66" i="37"/>
  <c r="AN66" i="37"/>
  <c r="AH66" i="46"/>
  <c r="AQ66" i="46" s="1"/>
  <c r="Z69" i="30"/>
  <c r="Y69" i="30"/>
  <c r="X69" i="30"/>
  <c r="AH69" i="83"/>
  <c r="AQ69" i="83" s="1"/>
  <c r="Y66" i="92"/>
  <c r="X66" i="92"/>
  <c r="Z65" i="76"/>
  <c r="Y65" i="76"/>
  <c r="X65" i="76"/>
  <c r="Y66" i="80"/>
  <c r="X66" i="80"/>
  <c r="Z68" i="77"/>
  <c r="Z68" i="44"/>
  <c r="X66" i="33"/>
  <c r="Y66" i="33"/>
  <c r="Z66" i="33" s="1"/>
  <c r="AN66" i="75"/>
  <c r="AI66" i="75"/>
  <c r="AN67" i="43"/>
  <c r="AI67" i="43"/>
  <c r="Y65" i="87"/>
  <c r="X65" i="87"/>
  <c r="W68" i="45" l="1"/>
  <c r="AG67" i="45"/>
  <c r="AP67" i="45" s="1"/>
  <c r="AF67" i="45"/>
  <c r="AO67" i="45" s="1"/>
  <c r="AE67" i="45"/>
  <c r="W68" i="32"/>
  <c r="AG67" i="32"/>
  <c r="AP67" i="32" s="1"/>
  <c r="AF67" i="32"/>
  <c r="AO67" i="32" s="1"/>
  <c r="AE67" i="32"/>
  <c r="W68" i="95"/>
  <c r="AG67" i="95"/>
  <c r="AP67" i="95" s="1"/>
  <c r="AF67" i="95"/>
  <c r="AO67" i="95" s="1"/>
  <c r="AE67" i="95"/>
  <c r="W68" i="40"/>
  <c r="AG67" i="40"/>
  <c r="AP67" i="40" s="1"/>
  <c r="AF67" i="40"/>
  <c r="AO67" i="40" s="1"/>
  <c r="AE67" i="40"/>
  <c r="AE66" i="33"/>
  <c r="W67" i="33"/>
  <c r="AF66" i="33"/>
  <c r="AO66" i="33" s="1"/>
  <c r="AG66" i="33"/>
  <c r="AP66" i="33" s="1"/>
  <c r="AK5" i="88"/>
  <c r="AT5" i="88" s="1"/>
  <c r="AN67" i="28"/>
  <c r="AI67" i="28"/>
  <c r="AJ56" i="88"/>
  <c r="AK56" i="88"/>
  <c r="AT56" i="88" s="1"/>
  <c r="AH65" i="87"/>
  <c r="AQ65" i="87" s="1"/>
  <c r="AH66" i="80"/>
  <c r="AQ66" i="80" s="1"/>
  <c r="AH66" i="92"/>
  <c r="AQ66" i="92" s="1"/>
  <c r="W69" i="36"/>
  <c r="AG68" i="36"/>
  <c r="AP68" i="36" s="1"/>
  <c r="AF68" i="36"/>
  <c r="AO68" i="36" s="1"/>
  <c r="AE68" i="36"/>
  <c r="Y66" i="34"/>
  <c r="X66" i="34"/>
  <c r="AN66" i="82"/>
  <c r="AI66" i="82"/>
  <c r="AH68" i="27"/>
  <c r="AQ68" i="27" s="1"/>
  <c r="AF67" i="75"/>
  <c r="AO67" i="75" s="1"/>
  <c r="AE67" i="75"/>
  <c r="W68" i="75"/>
  <c r="AG67" i="75"/>
  <c r="AP67" i="75" s="1"/>
  <c r="AR67" i="81"/>
  <c r="AH68" i="94"/>
  <c r="AQ68" i="94" s="1"/>
  <c r="AI67" i="47"/>
  <c r="AN67" i="47"/>
  <c r="W70" i="31"/>
  <c r="AG69" i="31"/>
  <c r="AP69" i="31" s="1"/>
  <c r="AE69" i="31"/>
  <c r="AF69" i="31"/>
  <c r="AO69" i="31" s="1"/>
  <c r="AH67" i="93"/>
  <c r="AQ67" i="93" s="1"/>
  <c r="AH64" i="73"/>
  <c r="AQ64" i="73" s="1"/>
  <c r="AJ69" i="88"/>
  <c r="AS69" i="88" s="1"/>
  <c r="AK69" i="88"/>
  <c r="AT69" i="88" s="1"/>
  <c r="AJ63" i="88"/>
  <c r="AK63" i="88"/>
  <c r="AT63" i="88" s="1"/>
  <c r="AJ57" i="88"/>
  <c r="AK57" i="88"/>
  <c r="AT57" i="88" s="1"/>
  <c r="AJ51" i="88"/>
  <c r="AK51" i="88"/>
  <c r="AT51" i="88" s="1"/>
  <c r="AJ45" i="88"/>
  <c r="AK45" i="88"/>
  <c r="AT45" i="88" s="1"/>
  <c r="AJ39" i="88"/>
  <c r="AK39" i="88"/>
  <c r="AT39" i="88" s="1"/>
  <c r="AJ33" i="88"/>
  <c r="AK33" i="88"/>
  <c r="AT33" i="88" s="1"/>
  <c r="AJ27" i="88"/>
  <c r="AK27" i="88"/>
  <c r="AT27" i="88" s="1"/>
  <c r="AJ21" i="88"/>
  <c r="AK21" i="88"/>
  <c r="AT21" i="88" s="1"/>
  <c r="AJ15" i="88"/>
  <c r="AK15" i="88"/>
  <c r="AT15" i="88" s="1"/>
  <c r="AJ9" i="88"/>
  <c r="AK9" i="88"/>
  <c r="AT9" i="88" s="1"/>
  <c r="AB4" i="88"/>
  <c r="AJ3" i="88"/>
  <c r="W69" i="81"/>
  <c r="AG68" i="81"/>
  <c r="AP68" i="81" s="1"/>
  <c r="AF68" i="81"/>
  <c r="AO68" i="81" s="1"/>
  <c r="AE68" i="81"/>
  <c r="AR68" i="30"/>
  <c r="AI67" i="90"/>
  <c r="AN67" i="90"/>
  <c r="AN65" i="89"/>
  <c r="AI65" i="89"/>
  <c r="Z69" i="39"/>
  <c r="X69" i="39"/>
  <c r="Y69" i="39"/>
  <c r="AE68" i="27"/>
  <c r="AF68" i="27"/>
  <c r="AO68" i="27" s="1"/>
  <c r="W69" i="27"/>
  <c r="AG68" i="27"/>
  <c r="AP68" i="27" s="1"/>
  <c r="W68" i="37"/>
  <c r="AG67" i="37"/>
  <c r="AP67" i="37" s="1"/>
  <c r="AE67" i="37"/>
  <c r="AF67" i="37"/>
  <c r="AO67" i="37" s="1"/>
  <c r="AR66" i="93"/>
  <c r="AF64" i="73"/>
  <c r="AO64" i="73" s="1"/>
  <c r="AE64" i="73"/>
  <c r="W65" i="73"/>
  <c r="AG64" i="73"/>
  <c r="AP64" i="73" s="1"/>
  <c r="AJ44" i="88"/>
  <c r="AK44" i="88"/>
  <c r="AT44" i="88" s="1"/>
  <c r="AJ26" i="88"/>
  <c r="AK26" i="88"/>
  <c r="AT26" i="88" s="1"/>
  <c r="AJ8" i="88"/>
  <c r="AK8" i="88"/>
  <c r="AT8" i="88" s="1"/>
  <c r="AR66" i="26"/>
  <c r="Z65" i="87"/>
  <c r="AH66" i="33"/>
  <c r="AQ66" i="33" s="1"/>
  <c r="Z66" i="80"/>
  <c r="Z66" i="92"/>
  <c r="AH69" i="30"/>
  <c r="AQ69" i="30" s="1"/>
  <c r="Z67" i="46"/>
  <c r="Y67" i="46"/>
  <c r="X67" i="46"/>
  <c r="W66" i="41"/>
  <c r="AG65" i="41"/>
  <c r="AP65" i="41" s="1"/>
  <c r="AF65" i="41"/>
  <c r="AO65" i="41" s="1"/>
  <c r="AE65" i="41"/>
  <c r="Y65" i="96"/>
  <c r="X65" i="96"/>
  <c r="AR63" i="73"/>
  <c r="Z66" i="48"/>
  <c r="X66" i="48"/>
  <c r="Y66" i="48"/>
  <c r="Z67" i="93"/>
  <c r="AR65" i="33"/>
  <c r="AJ68" i="88"/>
  <c r="AK68" i="88"/>
  <c r="AT68" i="88" s="1"/>
  <c r="AJ61" i="88"/>
  <c r="AK61" i="88"/>
  <c r="AT61" i="88" s="1"/>
  <c r="AJ55" i="88"/>
  <c r="AK55" i="88"/>
  <c r="AT55" i="88" s="1"/>
  <c r="AJ49" i="88"/>
  <c r="AK49" i="88"/>
  <c r="AT49" i="88" s="1"/>
  <c r="AJ43" i="88"/>
  <c r="AK43" i="88"/>
  <c r="AT43" i="88" s="1"/>
  <c r="AJ37" i="88"/>
  <c r="AK37" i="88"/>
  <c r="AT37" i="88" s="1"/>
  <c r="AJ31" i="88"/>
  <c r="AK31" i="88"/>
  <c r="AT31" i="88" s="1"/>
  <c r="AJ25" i="88"/>
  <c r="AK25" i="88"/>
  <c r="AT25" i="88" s="1"/>
  <c r="AJ19" i="88"/>
  <c r="AK19" i="88"/>
  <c r="AT19" i="88" s="1"/>
  <c r="AJ13" i="88"/>
  <c r="AK13" i="88"/>
  <c r="AT13" i="88" s="1"/>
  <c r="AX6" i="88"/>
  <c r="S6" i="88" s="1"/>
  <c r="AC6" i="88" s="1"/>
  <c r="AB7" i="88" s="1"/>
  <c r="AR63" i="91"/>
  <c r="Z68" i="90"/>
  <c r="Y68" i="90"/>
  <c r="X68" i="90"/>
  <c r="Z65" i="86"/>
  <c r="Y65" i="86"/>
  <c r="X65" i="86"/>
  <c r="AH68" i="35"/>
  <c r="AQ68" i="35" s="1"/>
  <c r="AI66" i="29"/>
  <c r="AN66" i="29"/>
  <c r="AJ50" i="88"/>
  <c r="AK50" i="88"/>
  <c r="AT50" i="88" s="1"/>
  <c r="AJ32" i="88"/>
  <c r="AK32" i="88"/>
  <c r="AT32" i="88" s="1"/>
  <c r="AJ20" i="88"/>
  <c r="AK20" i="88"/>
  <c r="AT20" i="88" s="1"/>
  <c r="AI65" i="42"/>
  <c r="AN65" i="42"/>
  <c r="AR67" i="43"/>
  <c r="AH65" i="76"/>
  <c r="AQ65" i="76" s="1"/>
  <c r="X67" i="79"/>
  <c r="Y67" i="79"/>
  <c r="Z68" i="35"/>
  <c r="Y67" i="29"/>
  <c r="X67" i="29"/>
  <c r="AI65" i="34"/>
  <c r="AN65" i="34"/>
  <c r="Z67" i="82"/>
  <c r="Y67" i="82"/>
  <c r="X67" i="82"/>
  <c r="AR66" i="95"/>
  <c r="AH67" i="26"/>
  <c r="AQ67" i="26" s="1"/>
  <c r="AH64" i="91"/>
  <c r="AQ64" i="91" s="1"/>
  <c r="AI68" i="25"/>
  <c r="AN68" i="25"/>
  <c r="AJ67" i="88"/>
  <c r="AK67" i="88"/>
  <c r="AT67" i="88" s="1"/>
  <c r="AJ60" i="88"/>
  <c r="AK60" i="88"/>
  <c r="AT60" i="88" s="1"/>
  <c r="AJ54" i="88"/>
  <c r="AK54" i="88"/>
  <c r="AT54" i="88" s="1"/>
  <c r="AJ48" i="88"/>
  <c r="AK48" i="88"/>
  <c r="AT48" i="88" s="1"/>
  <c r="AJ42" i="88"/>
  <c r="AK42" i="88"/>
  <c r="AT42" i="88" s="1"/>
  <c r="AJ36" i="88"/>
  <c r="AK36" i="88"/>
  <c r="AT36" i="88" s="1"/>
  <c r="AJ30" i="88"/>
  <c r="AK30" i="88"/>
  <c r="AT30" i="88" s="1"/>
  <c r="AJ24" i="88"/>
  <c r="AK24" i="88"/>
  <c r="AT24" i="88" s="1"/>
  <c r="AJ18" i="88"/>
  <c r="AK18" i="88"/>
  <c r="AT18" i="88" s="1"/>
  <c r="AJ12" i="88"/>
  <c r="AK12" i="88"/>
  <c r="AT12" i="88" s="1"/>
  <c r="AX5" i="88"/>
  <c r="S5" i="88" s="1"/>
  <c r="AC5" i="88" s="1"/>
  <c r="AB6" i="88" s="1"/>
  <c r="Z69" i="84"/>
  <c r="Y69" i="84"/>
  <c r="X69" i="84"/>
  <c r="AH67" i="78"/>
  <c r="AQ67" i="78" s="1"/>
  <c r="AR67" i="94"/>
  <c r="AI64" i="86"/>
  <c r="AN64" i="86"/>
  <c r="Z66" i="89"/>
  <c r="X66" i="89"/>
  <c r="Y66" i="89"/>
  <c r="AN68" i="39"/>
  <c r="AI68" i="39"/>
  <c r="AE66" i="38"/>
  <c r="AF66" i="38"/>
  <c r="AO66" i="38" s="1"/>
  <c r="AG66" i="38"/>
  <c r="AP66" i="38" s="1"/>
  <c r="W67" i="38"/>
  <c r="AI69" i="83"/>
  <c r="AN69" i="83"/>
  <c r="Z68" i="74"/>
  <c r="X68" i="74"/>
  <c r="Y68" i="74"/>
  <c r="AH67" i="40"/>
  <c r="AQ67" i="40" s="1"/>
  <c r="AE68" i="94"/>
  <c r="AF68" i="94"/>
  <c r="AO68" i="94" s="1"/>
  <c r="W69" i="94"/>
  <c r="AG68" i="94"/>
  <c r="AP68" i="94" s="1"/>
  <c r="AR66" i="40"/>
  <c r="AR65" i="80"/>
  <c r="AR64" i="76"/>
  <c r="AJ66" i="88"/>
  <c r="AK66" i="88"/>
  <c r="AT66" i="88" s="1"/>
  <c r="AJ38" i="88"/>
  <c r="AK38" i="88"/>
  <c r="AT38" i="88" s="1"/>
  <c r="AJ14" i="88"/>
  <c r="AK14" i="88"/>
  <c r="AT14" i="88" s="1"/>
  <c r="AE68" i="44"/>
  <c r="W69" i="44"/>
  <c r="AG68" i="44"/>
  <c r="AP68" i="44" s="1"/>
  <c r="AF68" i="44"/>
  <c r="AO68" i="44" s="1"/>
  <c r="AF69" i="30"/>
  <c r="AO69" i="30" s="1"/>
  <c r="AE69" i="30"/>
  <c r="W70" i="30"/>
  <c r="AG69" i="30"/>
  <c r="AP69" i="30" s="1"/>
  <c r="AI66" i="79"/>
  <c r="AN66" i="79"/>
  <c r="Y70" i="83"/>
  <c r="X70" i="83"/>
  <c r="AI66" i="46"/>
  <c r="AN66" i="46"/>
  <c r="AR66" i="45"/>
  <c r="AR68" i="31"/>
  <c r="Z68" i="28"/>
  <c r="Y68" i="28"/>
  <c r="X68" i="28"/>
  <c r="AR67" i="35"/>
  <c r="AE67" i="26"/>
  <c r="AF67" i="26"/>
  <c r="AO67" i="26" s="1"/>
  <c r="W68" i="26"/>
  <c r="AG67" i="26"/>
  <c r="AP67" i="26" s="1"/>
  <c r="X68" i="47"/>
  <c r="Y68" i="47"/>
  <c r="AR64" i="87"/>
  <c r="X69" i="85"/>
  <c r="Y69" i="85"/>
  <c r="Z69" i="85" s="1"/>
  <c r="AH68" i="43"/>
  <c r="AQ68" i="43" s="1"/>
  <c r="W65" i="91"/>
  <c r="AG64" i="91"/>
  <c r="AP64" i="91" s="1"/>
  <c r="AF64" i="91"/>
  <c r="AO64" i="91" s="1"/>
  <c r="AE64" i="91"/>
  <c r="AR66" i="78"/>
  <c r="AH69" i="31"/>
  <c r="AQ69" i="31" s="1"/>
  <c r="AI65" i="48"/>
  <c r="AN65" i="48"/>
  <c r="AR66" i="32"/>
  <c r="AJ65" i="88"/>
  <c r="AK65" i="88"/>
  <c r="AT65" i="88" s="1"/>
  <c r="AJ59" i="88"/>
  <c r="AK59" i="88"/>
  <c r="AT59" i="88" s="1"/>
  <c r="AJ53" i="88"/>
  <c r="AK53" i="88"/>
  <c r="AT53" i="88" s="1"/>
  <c r="AJ47" i="88"/>
  <c r="AK47" i="88"/>
  <c r="AT47" i="88" s="1"/>
  <c r="AJ41" i="88"/>
  <c r="AK41" i="88"/>
  <c r="AT41" i="88" s="1"/>
  <c r="AJ35" i="88"/>
  <c r="AK35" i="88"/>
  <c r="AT35" i="88" s="1"/>
  <c r="AJ29" i="88"/>
  <c r="AK29" i="88"/>
  <c r="AT29" i="88" s="1"/>
  <c r="AJ23" i="88"/>
  <c r="AK23" i="88"/>
  <c r="AT23" i="88" s="1"/>
  <c r="AJ17" i="88"/>
  <c r="AK17" i="88"/>
  <c r="AT17" i="88" s="1"/>
  <c r="AJ11" i="88"/>
  <c r="AK11" i="88"/>
  <c r="AT11" i="88" s="1"/>
  <c r="AI68" i="84"/>
  <c r="AN68" i="84"/>
  <c r="Z67" i="78"/>
  <c r="AH67" i="32"/>
  <c r="AQ67" i="32" s="1"/>
  <c r="AJ62" i="88"/>
  <c r="AK62" i="88"/>
  <c r="AT62" i="88" s="1"/>
  <c r="AR66" i="75"/>
  <c r="W69" i="77"/>
  <c r="AF68" i="77"/>
  <c r="AO68" i="77" s="1"/>
  <c r="AE68" i="77"/>
  <c r="AG68" i="77"/>
  <c r="AP68" i="77" s="1"/>
  <c r="W66" i="76"/>
  <c r="AG65" i="76"/>
  <c r="AP65" i="76" s="1"/>
  <c r="AE65" i="76"/>
  <c r="AF65" i="76"/>
  <c r="AO65" i="76" s="1"/>
  <c r="AR66" i="37"/>
  <c r="AH67" i="45"/>
  <c r="AQ67" i="45" s="1"/>
  <c r="AN67" i="74"/>
  <c r="AI67" i="74"/>
  <c r="AH67" i="95"/>
  <c r="AQ67" i="95" s="1"/>
  <c r="AR67" i="27"/>
  <c r="AH67" i="75"/>
  <c r="AQ67" i="75" s="1"/>
  <c r="AH67" i="37"/>
  <c r="AQ67" i="37" s="1"/>
  <c r="AI64" i="96"/>
  <c r="AN64" i="96"/>
  <c r="AI68" i="85"/>
  <c r="AN68" i="85"/>
  <c r="AE68" i="43"/>
  <c r="W69" i="43"/>
  <c r="AG68" i="43"/>
  <c r="AP68" i="43" s="1"/>
  <c r="AF68" i="43"/>
  <c r="AO68" i="43" s="1"/>
  <c r="AR65" i="92"/>
  <c r="Y69" i="25"/>
  <c r="X69" i="25"/>
  <c r="AJ64" i="88"/>
  <c r="AK64" i="88"/>
  <c r="AT64" i="88" s="1"/>
  <c r="AJ58" i="88"/>
  <c r="AK58" i="88"/>
  <c r="AT58" i="88" s="1"/>
  <c r="AJ52" i="88"/>
  <c r="AK52" i="88"/>
  <c r="AT52" i="88" s="1"/>
  <c r="AJ46" i="88"/>
  <c r="AK46" i="88"/>
  <c r="AT46" i="88" s="1"/>
  <c r="AJ40" i="88"/>
  <c r="AK40" i="88"/>
  <c r="AT40" i="88" s="1"/>
  <c r="AJ34" i="88"/>
  <c r="AK34" i="88"/>
  <c r="AT34" i="88" s="1"/>
  <c r="AJ28" i="88"/>
  <c r="AK28" i="88"/>
  <c r="AT28" i="88" s="1"/>
  <c r="AJ22" i="88"/>
  <c r="AK22" i="88"/>
  <c r="AT22" i="88" s="1"/>
  <c r="AJ16" i="88"/>
  <c r="AK16" i="88"/>
  <c r="AT16" i="88" s="1"/>
  <c r="AJ10" i="88"/>
  <c r="AK10" i="88"/>
  <c r="AT10" i="88" s="1"/>
  <c r="AH68" i="81"/>
  <c r="AQ68" i="81" s="1"/>
  <c r="Z66" i="42"/>
  <c r="X66" i="42"/>
  <c r="Y66" i="42"/>
  <c r="AI69" i="88"/>
  <c r="AN69" i="88"/>
  <c r="AN71" i="88" s="1"/>
  <c r="W70" i="85" l="1"/>
  <c r="AG69" i="85"/>
  <c r="AP69" i="85" s="1"/>
  <c r="AF69" i="85"/>
  <c r="AO69" i="85" s="1"/>
  <c r="AE69" i="85"/>
  <c r="AH69" i="25"/>
  <c r="AQ69" i="25" s="1"/>
  <c r="Z69" i="77"/>
  <c r="Y69" i="77"/>
  <c r="X69" i="77"/>
  <c r="AE68" i="28"/>
  <c r="AF68" i="28"/>
  <c r="AO68" i="28" s="1"/>
  <c r="W69" i="28"/>
  <c r="AG68" i="28"/>
  <c r="AP68" i="28" s="1"/>
  <c r="AR66" i="46"/>
  <c r="AR69" i="83"/>
  <c r="AR68" i="39"/>
  <c r="AR64" i="86"/>
  <c r="AF67" i="82"/>
  <c r="AO67" i="82" s="1"/>
  <c r="AE67" i="82"/>
  <c r="W68" i="82"/>
  <c r="AG67" i="82"/>
  <c r="AP67" i="82" s="1"/>
  <c r="W69" i="35"/>
  <c r="AG68" i="35"/>
  <c r="AP68" i="35" s="1"/>
  <c r="AE68" i="35"/>
  <c r="AF68" i="35"/>
  <c r="AO68" i="35" s="1"/>
  <c r="AR65" i="42"/>
  <c r="AS50" i="88"/>
  <c r="AL50" i="88"/>
  <c r="AU50" i="88" s="1"/>
  <c r="AS13" i="88"/>
  <c r="AL13" i="88"/>
  <c r="AU13" i="88" s="1"/>
  <c r="AS31" i="88"/>
  <c r="AL31" i="88"/>
  <c r="AU31" i="88" s="1"/>
  <c r="AS49" i="88"/>
  <c r="AL49" i="88"/>
  <c r="AU49" i="88" s="1"/>
  <c r="AS68" i="88"/>
  <c r="AL68" i="88"/>
  <c r="AU68" i="88" s="1"/>
  <c r="W67" i="48"/>
  <c r="AG66" i="48"/>
  <c r="AP66" i="48" s="1"/>
  <c r="AF66" i="48"/>
  <c r="AO66" i="48" s="1"/>
  <c r="AE66" i="48"/>
  <c r="AS8" i="88"/>
  <c r="AL8" i="88"/>
  <c r="AU8" i="88" s="1"/>
  <c r="Y69" i="27"/>
  <c r="X69" i="27"/>
  <c r="AE69" i="39"/>
  <c r="AG69" i="39"/>
  <c r="AP69" i="39" s="1"/>
  <c r="AF69" i="39"/>
  <c r="AO69" i="39" s="1"/>
  <c r="W70" i="39"/>
  <c r="AS3" i="88"/>
  <c r="AL3" i="88"/>
  <c r="AU3" i="88" s="1"/>
  <c r="AH66" i="34"/>
  <c r="AQ66" i="34" s="1"/>
  <c r="AS56" i="88"/>
  <c r="AL56" i="88"/>
  <c r="AU56" i="88" s="1"/>
  <c r="Y68" i="32"/>
  <c r="X68" i="32"/>
  <c r="AR69" i="88"/>
  <c r="AR71" i="88" s="1"/>
  <c r="AL69" i="88"/>
  <c r="AU69" i="88" s="1"/>
  <c r="AS52" i="88"/>
  <c r="AL52" i="88"/>
  <c r="AU52" i="88" s="1"/>
  <c r="Y69" i="43"/>
  <c r="X69" i="43"/>
  <c r="AR64" i="96"/>
  <c r="AR67" i="74"/>
  <c r="AR68" i="84"/>
  <c r="AS23" i="88"/>
  <c r="AL23" i="88"/>
  <c r="AU23" i="88" s="1"/>
  <c r="AS41" i="88"/>
  <c r="AL41" i="88"/>
  <c r="AU41" i="88" s="1"/>
  <c r="AS59" i="88"/>
  <c r="AL59" i="88"/>
  <c r="AU59" i="88" s="1"/>
  <c r="AR65" i="48"/>
  <c r="X65" i="91"/>
  <c r="Y65" i="91"/>
  <c r="AH68" i="47"/>
  <c r="AQ68" i="47" s="1"/>
  <c r="AI67" i="26"/>
  <c r="AN67" i="26"/>
  <c r="AH70" i="83"/>
  <c r="AQ70" i="83" s="1"/>
  <c r="Y69" i="44"/>
  <c r="Z69" i="44" s="1"/>
  <c r="X69" i="44"/>
  <c r="AS38" i="88"/>
  <c r="AL38" i="88"/>
  <c r="AU38" i="88" s="1"/>
  <c r="Y67" i="38"/>
  <c r="X67" i="38"/>
  <c r="Z67" i="38" s="1"/>
  <c r="AS12" i="88"/>
  <c r="AL12" i="88"/>
  <c r="AU12" i="88" s="1"/>
  <c r="AS30" i="88"/>
  <c r="AL30" i="88"/>
  <c r="AU30" i="88" s="1"/>
  <c r="AS48" i="88"/>
  <c r="AL48" i="88"/>
  <c r="AU48" i="88" s="1"/>
  <c r="AS67" i="88"/>
  <c r="AL67" i="88"/>
  <c r="AU67" i="88" s="1"/>
  <c r="W69" i="90"/>
  <c r="AG68" i="90"/>
  <c r="AP68" i="90" s="1"/>
  <c r="AF68" i="90"/>
  <c r="AO68" i="90" s="1"/>
  <c r="AE68" i="90"/>
  <c r="AN65" i="41"/>
  <c r="AI65" i="41"/>
  <c r="W68" i="46"/>
  <c r="AG67" i="46"/>
  <c r="AP67" i="46" s="1"/>
  <c r="AF67" i="46"/>
  <c r="AO67" i="46" s="1"/>
  <c r="AE67" i="46"/>
  <c r="AE66" i="92"/>
  <c r="AF66" i="92"/>
  <c r="AO66" i="92" s="1"/>
  <c r="W67" i="92"/>
  <c r="AG66" i="92"/>
  <c r="AP66" i="92" s="1"/>
  <c r="Y65" i="73"/>
  <c r="X65" i="73"/>
  <c r="AI67" i="37"/>
  <c r="AN67" i="37"/>
  <c r="AR65" i="89"/>
  <c r="AN68" i="81"/>
  <c r="AI68" i="81"/>
  <c r="AJ4" i="88"/>
  <c r="AK4" i="88"/>
  <c r="AT4" i="88" s="1"/>
  <c r="AT71" i="88" s="1"/>
  <c r="AS21" i="88"/>
  <c r="AL21" i="88"/>
  <c r="AU21" i="88" s="1"/>
  <c r="AS39" i="88"/>
  <c r="AL39" i="88"/>
  <c r="AU39" i="88" s="1"/>
  <c r="AS57" i="88"/>
  <c r="AL57" i="88"/>
  <c r="AU57" i="88" s="1"/>
  <c r="Y70" i="31"/>
  <c r="X70" i="31"/>
  <c r="Z70" i="31" s="1"/>
  <c r="Y69" i="36"/>
  <c r="X69" i="36"/>
  <c r="AR67" i="28"/>
  <c r="X67" i="33"/>
  <c r="Y67" i="33"/>
  <c r="Z67" i="33" s="1"/>
  <c r="Z68" i="95"/>
  <c r="X68" i="95"/>
  <c r="Y68" i="95"/>
  <c r="AN67" i="45"/>
  <c r="AI67" i="45"/>
  <c r="Z69" i="25"/>
  <c r="AH69" i="85"/>
  <c r="AQ69" i="85" s="1"/>
  <c r="Z68" i="47"/>
  <c r="Z70" i="30"/>
  <c r="X70" i="30"/>
  <c r="Y70" i="30"/>
  <c r="AI68" i="94"/>
  <c r="AN68" i="94"/>
  <c r="AH69" i="84"/>
  <c r="AQ69" i="84" s="1"/>
  <c r="AQ71" i="84" s="1"/>
  <c r="AX4" i="84"/>
  <c r="S4" i="84" s="1"/>
  <c r="AC4" i="84" s="1"/>
  <c r="AB5" i="84" s="1"/>
  <c r="AZ3" i="84"/>
  <c r="AX5" i="84" s="1"/>
  <c r="S5" i="84" s="1"/>
  <c r="AC5" i="84" s="1"/>
  <c r="AB6" i="84" s="1"/>
  <c r="AX7" i="84"/>
  <c r="S7" i="84" s="1"/>
  <c r="AC7" i="84" s="1"/>
  <c r="AB8" i="84" s="1"/>
  <c r="AX8" i="84"/>
  <c r="S8" i="84" s="1"/>
  <c r="AC8" i="84" s="1"/>
  <c r="AB9" i="84" s="1"/>
  <c r="AX11" i="84"/>
  <c r="S11" i="84" s="1"/>
  <c r="AC11" i="84" s="1"/>
  <c r="AB12" i="84" s="1"/>
  <c r="AX13" i="84"/>
  <c r="S13" i="84" s="1"/>
  <c r="AC13" i="84" s="1"/>
  <c r="AB14" i="84" s="1"/>
  <c r="AX14" i="84"/>
  <c r="S14" i="84" s="1"/>
  <c r="AC14" i="84" s="1"/>
  <c r="AB15" i="84" s="1"/>
  <c r="AX17" i="84"/>
  <c r="S17" i="84" s="1"/>
  <c r="AC17" i="84" s="1"/>
  <c r="AB18" i="84" s="1"/>
  <c r="AX19" i="84"/>
  <c r="S19" i="84" s="1"/>
  <c r="AC19" i="84" s="1"/>
  <c r="AB20" i="84" s="1"/>
  <c r="AX20" i="84"/>
  <c r="S20" i="84" s="1"/>
  <c r="AC20" i="84" s="1"/>
  <c r="AB21" i="84" s="1"/>
  <c r="AX23" i="84"/>
  <c r="S23" i="84" s="1"/>
  <c r="AC23" i="84" s="1"/>
  <c r="AB24" i="84" s="1"/>
  <c r="AX25" i="84"/>
  <c r="S25" i="84" s="1"/>
  <c r="AC25" i="84" s="1"/>
  <c r="AB26" i="84" s="1"/>
  <c r="AX26" i="84"/>
  <c r="S26" i="84" s="1"/>
  <c r="AC26" i="84" s="1"/>
  <c r="AB27" i="84" s="1"/>
  <c r="AX29" i="84"/>
  <c r="S29" i="84" s="1"/>
  <c r="AC29" i="84" s="1"/>
  <c r="AB30" i="84" s="1"/>
  <c r="AX31" i="84"/>
  <c r="S31" i="84" s="1"/>
  <c r="AC31" i="84" s="1"/>
  <c r="AB32" i="84" s="1"/>
  <c r="AX32" i="84"/>
  <c r="S32" i="84" s="1"/>
  <c r="AC32" i="84" s="1"/>
  <c r="AB33" i="84" s="1"/>
  <c r="AX35" i="84"/>
  <c r="S35" i="84" s="1"/>
  <c r="AC35" i="84" s="1"/>
  <c r="AB36" i="84" s="1"/>
  <c r="AX37" i="84"/>
  <c r="S37" i="84" s="1"/>
  <c r="AC37" i="84" s="1"/>
  <c r="AB38" i="84" s="1"/>
  <c r="AX38" i="84"/>
  <c r="S38" i="84" s="1"/>
  <c r="AC38" i="84" s="1"/>
  <c r="AB39" i="84" s="1"/>
  <c r="AX41" i="84"/>
  <c r="S41" i="84" s="1"/>
  <c r="AC41" i="84" s="1"/>
  <c r="AB42" i="84" s="1"/>
  <c r="AX43" i="84"/>
  <c r="S43" i="84" s="1"/>
  <c r="AC43" i="84" s="1"/>
  <c r="AB44" i="84" s="1"/>
  <c r="AX44" i="84"/>
  <c r="S44" i="84" s="1"/>
  <c r="AC44" i="84" s="1"/>
  <c r="AB45" i="84" s="1"/>
  <c r="AX47" i="84"/>
  <c r="S47" i="84" s="1"/>
  <c r="AC47" i="84" s="1"/>
  <c r="AB48" i="84" s="1"/>
  <c r="AX49" i="84"/>
  <c r="S49" i="84" s="1"/>
  <c r="AC49" i="84" s="1"/>
  <c r="AB50" i="84" s="1"/>
  <c r="AX50" i="84"/>
  <c r="S50" i="84" s="1"/>
  <c r="AC50" i="84" s="1"/>
  <c r="AB51" i="84" s="1"/>
  <c r="AX53" i="84"/>
  <c r="S53" i="84" s="1"/>
  <c r="AC53" i="84" s="1"/>
  <c r="AB54" i="84" s="1"/>
  <c r="AX55" i="84"/>
  <c r="S55" i="84" s="1"/>
  <c r="AC55" i="84" s="1"/>
  <c r="AB56" i="84" s="1"/>
  <c r="AX56" i="84"/>
  <c r="S56" i="84" s="1"/>
  <c r="AC56" i="84" s="1"/>
  <c r="AB57" i="84" s="1"/>
  <c r="AX59" i="84"/>
  <c r="S59" i="84" s="1"/>
  <c r="AC59" i="84" s="1"/>
  <c r="AB60" i="84" s="1"/>
  <c r="AX61" i="84"/>
  <c r="S61" i="84" s="1"/>
  <c r="AC61" i="84" s="1"/>
  <c r="AB62" i="84" s="1"/>
  <c r="AX62" i="84"/>
  <c r="S62" i="84" s="1"/>
  <c r="AC62" i="84" s="1"/>
  <c r="AB63" i="84" s="1"/>
  <c r="AX68" i="84"/>
  <c r="S68" i="84" s="1"/>
  <c r="AC68" i="84" s="1"/>
  <c r="AB69" i="84" s="1"/>
  <c r="AX66" i="84"/>
  <c r="S66" i="84" s="1"/>
  <c r="AC66" i="84" s="1"/>
  <c r="AB67" i="84" s="1"/>
  <c r="AX67" i="84"/>
  <c r="S67" i="84" s="1"/>
  <c r="AC67" i="84" s="1"/>
  <c r="AB68" i="84" s="1"/>
  <c r="AR65" i="34"/>
  <c r="AH67" i="79"/>
  <c r="AQ67" i="79" s="1"/>
  <c r="AS20" i="88"/>
  <c r="AL20" i="88"/>
  <c r="AU20" i="88" s="1"/>
  <c r="AR66" i="29"/>
  <c r="AH65" i="86"/>
  <c r="AQ65" i="86" s="1"/>
  <c r="AS19" i="88"/>
  <c r="AL19" i="88"/>
  <c r="AU19" i="88" s="1"/>
  <c r="AS37" i="88"/>
  <c r="AL37" i="88"/>
  <c r="AU37" i="88" s="1"/>
  <c r="AS55" i="88"/>
  <c r="AL55" i="88"/>
  <c r="AU55" i="88" s="1"/>
  <c r="W67" i="80"/>
  <c r="AG66" i="80"/>
  <c r="AP66" i="80" s="1"/>
  <c r="AF66" i="80"/>
  <c r="AO66" i="80" s="1"/>
  <c r="AE66" i="80"/>
  <c r="AE65" i="87"/>
  <c r="W66" i="87"/>
  <c r="AG65" i="87"/>
  <c r="AP65" i="87" s="1"/>
  <c r="AF65" i="87"/>
  <c r="AO65" i="87" s="1"/>
  <c r="AS26" i="88"/>
  <c r="AL26" i="88"/>
  <c r="AU26" i="88" s="1"/>
  <c r="AN64" i="73"/>
  <c r="AI64" i="73"/>
  <c r="X68" i="75"/>
  <c r="Y68" i="75"/>
  <c r="Z68" i="75" s="1"/>
  <c r="Z66" i="34"/>
  <c r="AI66" i="33"/>
  <c r="AN66" i="33"/>
  <c r="Y68" i="40"/>
  <c r="X68" i="40"/>
  <c r="Z68" i="40" s="1"/>
  <c r="AS34" i="88"/>
  <c r="AL34" i="88"/>
  <c r="AU34" i="88" s="1"/>
  <c r="Z66" i="76"/>
  <c r="Y66" i="76"/>
  <c r="X66" i="76"/>
  <c r="AH66" i="42"/>
  <c r="AQ66" i="42" s="1"/>
  <c r="AS22" i="88"/>
  <c r="AL22" i="88"/>
  <c r="AU22" i="88" s="1"/>
  <c r="AS40" i="88"/>
  <c r="AL40" i="88"/>
  <c r="AU40" i="88" s="1"/>
  <c r="AS58" i="88"/>
  <c r="AL58" i="88"/>
  <c r="AU58" i="88" s="1"/>
  <c r="AI68" i="43"/>
  <c r="AN68" i="43"/>
  <c r="AS11" i="88"/>
  <c r="AL11" i="88"/>
  <c r="AU11" i="88" s="1"/>
  <c r="AS29" i="88"/>
  <c r="AL29" i="88"/>
  <c r="AU29" i="88" s="1"/>
  <c r="AS47" i="88"/>
  <c r="AL47" i="88"/>
  <c r="AU47" i="88" s="1"/>
  <c r="AS65" i="88"/>
  <c r="AL65" i="88"/>
  <c r="AU65" i="88" s="1"/>
  <c r="Z70" i="83"/>
  <c r="AN69" i="30"/>
  <c r="AI69" i="30"/>
  <c r="AI68" i="44"/>
  <c r="AN68" i="44"/>
  <c r="AS66" i="88"/>
  <c r="AL66" i="88"/>
  <c r="AU66" i="88" s="1"/>
  <c r="AH68" i="74"/>
  <c r="AQ68" i="74" s="1"/>
  <c r="AH66" i="89"/>
  <c r="AQ66" i="89" s="1"/>
  <c r="AS18" i="88"/>
  <c r="AL18" i="88"/>
  <c r="AU18" i="88" s="1"/>
  <c r="AS36" i="88"/>
  <c r="AL36" i="88"/>
  <c r="AU36" i="88" s="1"/>
  <c r="AS54" i="88"/>
  <c r="AL54" i="88"/>
  <c r="AU54" i="88" s="1"/>
  <c r="AR68" i="25"/>
  <c r="AH67" i="29"/>
  <c r="AQ67" i="29" s="1"/>
  <c r="Z67" i="79"/>
  <c r="AF67" i="93"/>
  <c r="AO67" i="93" s="1"/>
  <c r="AE67" i="93"/>
  <c r="AG67" i="93"/>
  <c r="AP67" i="93" s="1"/>
  <c r="W68" i="93"/>
  <c r="AH65" i="96"/>
  <c r="AQ65" i="96" s="1"/>
  <c r="Y68" i="37"/>
  <c r="Z68" i="37" s="1"/>
  <c r="X68" i="37"/>
  <c r="AI68" i="27"/>
  <c r="AN68" i="27"/>
  <c r="AS9" i="88"/>
  <c r="AL9" i="88"/>
  <c r="AU9" i="88" s="1"/>
  <c r="AS27" i="88"/>
  <c r="AL27" i="88"/>
  <c r="AU27" i="88" s="1"/>
  <c r="AS45" i="88"/>
  <c r="AL45" i="88"/>
  <c r="AU45" i="88" s="1"/>
  <c r="AS63" i="88"/>
  <c r="AL63" i="88"/>
  <c r="AU63" i="88" s="1"/>
  <c r="AN67" i="75"/>
  <c r="AI67" i="75"/>
  <c r="AN67" i="32"/>
  <c r="AI67" i="32"/>
  <c r="AS16" i="88"/>
  <c r="AL16" i="88"/>
  <c r="AU16" i="88" s="1"/>
  <c r="W67" i="42"/>
  <c r="AG66" i="42"/>
  <c r="AP66" i="42" s="1"/>
  <c r="AE66" i="42"/>
  <c r="AF66" i="42"/>
  <c r="AO66" i="42" s="1"/>
  <c r="AI68" i="77"/>
  <c r="AN68" i="77"/>
  <c r="AN64" i="91"/>
  <c r="AI64" i="91"/>
  <c r="Y68" i="26"/>
  <c r="X68" i="26"/>
  <c r="AH68" i="28"/>
  <c r="AQ68" i="28" s="1"/>
  <c r="W69" i="74"/>
  <c r="AG68" i="74"/>
  <c r="AP68" i="74" s="1"/>
  <c r="AE68" i="74"/>
  <c r="AF68" i="74"/>
  <c r="AO68" i="74" s="1"/>
  <c r="AE66" i="89"/>
  <c r="AF66" i="89"/>
  <c r="AO66" i="89" s="1"/>
  <c r="AG66" i="89"/>
  <c r="AP66" i="89" s="1"/>
  <c r="W67" i="89"/>
  <c r="AG69" i="84"/>
  <c r="AP69" i="84" s="1"/>
  <c r="AP71" i="84" s="1"/>
  <c r="AE69" i="84"/>
  <c r="AX69" i="84"/>
  <c r="S69" i="84" s="1"/>
  <c r="AC69" i="84" s="1"/>
  <c r="AF69" i="84"/>
  <c r="AO69" i="84" s="1"/>
  <c r="AO71" i="84" s="1"/>
  <c r="AH67" i="82"/>
  <c r="AQ67" i="82" s="1"/>
  <c r="AS32" i="88"/>
  <c r="AL32" i="88"/>
  <c r="AU32" i="88" s="1"/>
  <c r="W66" i="86"/>
  <c r="AG65" i="86"/>
  <c r="AP65" i="86" s="1"/>
  <c r="AF65" i="86"/>
  <c r="AO65" i="86" s="1"/>
  <c r="AE65" i="86"/>
  <c r="AJ7" i="88"/>
  <c r="AK7" i="88"/>
  <c r="AT7" i="88" s="1"/>
  <c r="AS25" i="88"/>
  <c r="AL25" i="88"/>
  <c r="AU25" i="88" s="1"/>
  <c r="AS43" i="88"/>
  <c r="AL43" i="88"/>
  <c r="AU43" i="88" s="1"/>
  <c r="AS61" i="88"/>
  <c r="AL61" i="88"/>
  <c r="AU61" i="88" s="1"/>
  <c r="X66" i="41"/>
  <c r="Y66" i="41"/>
  <c r="Z66" i="41" s="1"/>
  <c r="AS44" i="88"/>
  <c r="AL44" i="88"/>
  <c r="AU44" i="88" s="1"/>
  <c r="AR67" i="90"/>
  <c r="Y69" i="81"/>
  <c r="X69" i="81"/>
  <c r="AR67" i="47"/>
  <c r="AR66" i="82"/>
  <c r="AN68" i="36"/>
  <c r="AI68" i="36"/>
  <c r="AJ5" i="88"/>
  <c r="AN67" i="95"/>
  <c r="AI67" i="95"/>
  <c r="AS10" i="88"/>
  <c r="AL10" i="88"/>
  <c r="AU10" i="88" s="1"/>
  <c r="AS28" i="88"/>
  <c r="AL28" i="88"/>
  <c r="AU28" i="88" s="1"/>
  <c r="AS46" i="88"/>
  <c r="AL46" i="88"/>
  <c r="AU46" i="88" s="1"/>
  <c r="AS64" i="88"/>
  <c r="AL64" i="88"/>
  <c r="AU64" i="88" s="1"/>
  <c r="AR68" i="85"/>
  <c r="AI65" i="76"/>
  <c r="AN65" i="76"/>
  <c r="AS62" i="88"/>
  <c r="AL62" i="88"/>
  <c r="AU62" i="88" s="1"/>
  <c r="W68" i="78"/>
  <c r="AG67" i="78"/>
  <c r="AP67" i="78" s="1"/>
  <c r="AF67" i="78"/>
  <c r="AO67" i="78" s="1"/>
  <c r="AE67" i="78"/>
  <c r="AS17" i="88"/>
  <c r="AL17" i="88"/>
  <c r="AU17" i="88" s="1"/>
  <c r="AS35" i="88"/>
  <c r="AL35" i="88"/>
  <c r="AU35" i="88" s="1"/>
  <c r="AS53" i="88"/>
  <c r="AL53" i="88"/>
  <c r="AU53" i="88" s="1"/>
  <c r="AR66" i="79"/>
  <c r="AS14" i="88"/>
  <c r="AL14" i="88"/>
  <c r="AU14" i="88" s="1"/>
  <c r="Y69" i="94"/>
  <c r="X69" i="94"/>
  <c r="Z69" i="94" s="1"/>
  <c r="AI66" i="38"/>
  <c r="AN66" i="38"/>
  <c r="AJ6" i="88"/>
  <c r="AK6" i="88"/>
  <c r="AT6" i="88" s="1"/>
  <c r="AS24" i="88"/>
  <c r="AL24" i="88"/>
  <c r="AU24" i="88" s="1"/>
  <c r="AS42" i="88"/>
  <c r="AL42" i="88"/>
  <c r="AU42" i="88" s="1"/>
  <c r="AS60" i="88"/>
  <c r="AL60" i="88"/>
  <c r="AU60" i="88" s="1"/>
  <c r="Z67" i="29"/>
  <c r="AH68" i="90"/>
  <c r="AQ68" i="90" s="1"/>
  <c r="AH66" i="48"/>
  <c r="AQ66" i="48" s="1"/>
  <c r="Z65" i="96"/>
  <c r="AH67" i="46"/>
  <c r="AQ67" i="46" s="1"/>
  <c r="AH69" i="39"/>
  <c r="AQ69" i="39" s="1"/>
  <c r="AS15" i="88"/>
  <c r="AL15" i="88"/>
  <c r="AU15" i="88" s="1"/>
  <c r="AS33" i="88"/>
  <c r="AL33" i="88"/>
  <c r="AU33" i="88" s="1"/>
  <c r="AS51" i="88"/>
  <c r="AL51" i="88"/>
  <c r="AU51" i="88" s="1"/>
  <c r="AI69" i="31"/>
  <c r="AN69" i="31"/>
  <c r="AN67" i="40"/>
  <c r="AI67" i="40"/>
  <c r="Z68" i="45"/>
  <c r="X68" i="45"/>
  <c r="Y68" i="45"/>
  <c r="AX69" i="44" l="1"/>
  <c r="S69" i="44" s="1"/>
  <c r="AC69" i="44" s="1"/>
  <c r="AG69" i="44"/>
  <c r="AP69" i="44" s="1"/>
  <c r="AP71" i="44" s="1"/>
  <c r="AF69" i="44"/>
  <c r="AO69" i="44" s="1"/>
  <c r="AO71" i="44" s="1"/>
  <c r="AE69" i="44"/>
  <c r="W68" i="38"/>
  <c r="AG67" i="38"/>
  <c r="AP67" i="38" s="1"/>
  <c r="AF67" i="38"/>
  <c r="AO67" i="38" s="1"/>
  <c r="AE67" i="38"/>
  <c r="W69" i="37"/>
  <c r="AG68" i="37"/>
  <c r="AP68" i="37" s="1"/>
  <c r="AF68" i="37"/>
  <c r="AO68" i="37" s="1"/>
  <c r="AE68" i="37"/>
  <c r="AE66" i="41"/>
  <c r="AF66" i="41"/>
  <c r="AO66" i="41" s="1"/>
  <c r="W67" i="41"/>
  <c r="AG66" i="41"/>
  <c r="AP66" i="41" s="1"/>
  <c r="AF68" i="75"/>
  <c r="AO68" i="75" s="1"/>
  <c r="AE68" i="75"/>
  <c r="AG68" i="75"/>
  <c r="AP68" i="75" s="1"/>
  <c r="W69" i="75"/>
  <c r="W70" i="94"/>
  <c r="AG69" i="94"/>
  <c r="AP69" i="94" s="1"/>
  <c r="AF69" i="94"/>
  <c r="AO69" i="94" s="1"/>
  <c r="AE69" i="94"/>
  <c r="W68" i="33"/>
  <c r="AG67" i="33"/>
  <c r="AP67" i="33" s="1"/>
  <c r="AF67" i="33"/>
  <c r="AO67" i="33" s="1"/>
  <c r="AE67" i="33"/>
  <c r="AJ6" i="84"/>
  <c r="AK6" i="84"/>
  <c r="AT6" i="84" s="1"/>
  <c r="AF68" i="40"/>
  <c r="AO68" i="40" s="1"/>
  <c r="AE68" i="40"/>
  <c r="W69" i="40"/>
  <c r="AG68" i="40"/>
  <c r="AP68" i="40" s="1"/>
  <c r="W71" i="31"/>
  <c r="AG70" i="31"/>
  <c r="AP70" i="31" s="1"/>
  <c r="AF70" i="31"/>
  <c r="AO70" i="31" s="1"/>
  <c r="AE70" i="31"/>
  <c r="W71" i="83"/>
  <c r="AG70" i="83"/>
  <c r="AP70" i="83" s="1"/>
  <c r="AF70" i="83"/>
  <c r="AO70" i="83" s="1"/>
  <c r="AE70" i="83"/>
  <c r="W67" i="76"/>
  <c r="AG66" i="76"/>
  <c r="AP66" i="76" s="1"/>
  <c r="AF66" i="76"/>
  <c r="AO66" i="76" s="1"/>
  <c r="AE66" i="76"/>
  <c r="AR64" i="73"/>
  <c r="AJ68" i="84"/>
  <c r="AK68" i="84"/>
  <c r="AT68" i="84" s="1"/>
  <c r="AK51" i="84"/>
  <c r="AT51" i="84" s="1"/>
  <c r="AK27" i="84"/>
  <c r="AT27" i="84" s="1"/>
  <c r="AK9" i="84"/>
  <c r="AT9" i="84" s="1"/>
  <c r="AH69" i="36"/>
  <c r="AQ69" i="36" s="1"/>
  <c r="AQ71" i="36" s="1"/>
  <c r="AX3" i="36"/>
  <c r="S3" i="36" s="1"/>
  <c r="AC3" i="36" s="1"/>
  <c r="AZ3" i="36"/>
  <c r="AX4" i="36" s="1"/>
  <c r="S4" i="36" s="1"/>
  <c r="AC4" i="36" s="1"/>
  <c r="AB5" i="36" s="1"/>
  <c r="AX5" i="36"/>
  <c r="S5" i="36" s="1"/>
  <c r="AC5" i="36" s="1"/>
  <c r="AB6" i="36" s="1"/>
  <c r="AX6" i="36"/>
  <c r="S6" i="36" s="1"/>
  <c r="AC6" i="36" s="1"/>
  <c r="AB7" i="36" s="1"/>
  <c r="AX7" i="36"/>
  <c r="S7" i="36" s="1"/>
  <c r="AC7" i="36" s="1"/>
  <c r="AB8" i="36" s="1"/>
  <c r="AX8" i="36"/>
  <c r="S8" i="36" s="1"/>
  <c r="AC8" i="36" s="1"/>
  <c r="AB9" i="36" s="1"/>
  <c r="AX9" i="36"/>
  <c r="S9" i="36" s="1"/>
  <c r="AC9" i="36" s="1"/>
  <c r="AB10" i="36" s="1"/>
  <c r="AX10" i="36"/>
  <c r="S10" i="36" s="1"/>
  <c r="AC10" i="36" s="1"/>
  <c r="AB11" i="36" s="1"/>
  <c r="AX11" i="36"/>
  <c r="S11" i="36" s="1"/>
  <c r="AC11" i="36" s="1"/>
  <c r="AB12" i="36" s="1"/>
  <c r="AX12" i="36"/>
  <c r="S12" i="36" s="1"/>
  <c r="AC12" i="36" s="1"/>
  <c r="AB13" i="36" s="1"/>
  <c r="AX13" i="36"/>
  <c r="S13" i="36" s="1"/>
  <c r="AC13" i="36" s="1"/>
  <c r="AB14" i="36" s="1"/>
  <c r="AX14" i="36"/>
  <c r="S14" i="36" s="1"/>
  <c r="AC14" i="36" s="1"/>
  <c r="AB15" i="36" s="1"/>
  <c r="AX15" i="36"/>
  <c r="S15" i="36" s="1"/>
  <c r="AC15" i="36" s="1"/>
  <c r="AB16" i="36" s="1"/>
  <c r="AX16" i="36"/>
  <c r="S16" i="36" s="1"/>
  <c r="AC16" i="36" s="1"/>
  <c r="AB17" i="36" s="1"/>
  <c r="AX17" i="36"/>
  <c r="S17" i="36" s="1"/>
  <c r="AC17" i="36" s="1"/>
  <c r="AB18" i="36" s="1"/>
  <c r="AX18" i="36"/>
  <c r="S18" i="36" s="1"/>
  <c r="AC18" i="36" s="1"/>
  <c r="AB19" i="36" s="1"/>
  <c r="AX19" i="36"/>
  <c r="S19" i="36" s="1"/>
  <c r="AC19" i="36" s="1"/>
  <c r="AB20" i="36" s="1"/>
  <c r="AX20" i="36"/>
  <c r="S20" i="36" s="1"/>
  <c r="AC20" i="36" s="1"/>
  <c r="AB21" i="36" s="1"/>
  <c r="AX21" i="36"/>
  <c r="S21" i="36" s="1"/>
  <c r="AC21" i="36" s="1"/>
  <c r="AB22" i="36" s="1"/>
  <c r="AX22" i="36"/>
  <c r="S22" i="36" s="1"/>
  <c r="AC22" i="36" s="1"/>
  <c r="AB23" i="36" s="1"/>
  <c r="AX23" i="36"/>
  <c r="S23" i="36" s="1"/>
  <c r="AC23" i="36" s="1"/>
  <c r="AB24" i="36" s="1"/>
  <c r="AX24" i="36"/>
  <c r="S24" i="36" s="1"/>
  <c r="AC24" i="36" s="1"/>
  <c r="AB25" i="36" s="1"/>
  <c r="AX25" i="36"/>
  <c r="S25" i="36" s="1"/>
  <c r="AC25" i="36" s="1"/>
  <c r="AB26" i="36" s="1"/>
  <c r="AX26" i="36"/>
  <c r="S26" i="36" s="1"/>
  <c r="AC26" i="36" s="1"/>
  <c r="AB27" i="36" s="1"/>
  <c r="AX27" i="36"/>
  <c r="S27" i="36" s="1"/>
  <c r="AC27" i="36" s="1"/>
  <c r="AB28" i="36" s="1"/>
  <c r="AX28" i="36"/>
  <c r="S28" i="36" s="1"/>
  <c r="AC28" i="36" s="1"/>
  <c r="AB29" i="36" s="1"/>
  <c r="AX29" i="36"/>
  <c r="S29" i="36" s="1"/>
  <c r="AC29" i="36" s="1"/>
  <c r="AB30" i="36" s="1"/>
  <c r="AX30" i="36"/>
  <c r="S30" i="36" s="1"/>
  <c r="AC30" i="36" s="1"/>
  <c r="AB31" i="36" s="1"/>
  <c r="AX31" i="36"/>
  <c r="S31" i="36" s="1"/>
  <c r="AC31" i="36" s="1"/>
  <c r="AB32" i="36" s="1"/>
  <c r="AX32" i="36"/>
  <c r="S32" i="36" s="1"/>
  <c r="AC32" i="36" s="1"/>
  <c r="AB33" i="36" s="1"/>
  <c r="AX33" i="36"/>
  <c r="S33" i="36" s="1"/>
  <c r="AC33" i="36" s="1"/>
  <c r="AB34" i="36" s="1"/>
  <c r="AX34" i="36"/>
  <c r="S34" i="36" s="1"/>
  <c r="AC34" i="36" s="1"/>
  <c r="AB35" i="36" s="1"/>
  <c r="AX35" i="36"/>
  <c r="S35" i="36" s="1"/>
  <c r="AC35" i="36" s="1"/>
  <c r="AB36" i="36" s="1"/>
  <c r="AX36" i="36"/>
  <c r="S36" i="36" s="1"/>
  <c r="AC36" i="36" s="1"/>
  <c r="AB37" i="36" s="1"/>
  <c r="AX37" i="36"/>
  <c r="S37" i="36" s="1"/>
  <c r="AC37" i="36" s="1"/>
  <c r="AB38" i="36" s="1"/>
  <c r="AX38" i="36"/>
  <c r="S38" i="36" s="1"/>
  <c r="AC38" i="36" s="1"/>
  <c r="AB39" i="36" s="1"/>
  <c r="AX39" i="36"/>
  <c r="S39" i="36" s="1"/>
  <c r="AC39" i="36" s="1"/>
  <c r="AB40" i="36" s="1"/>
  <c r="AX40" i="36"/>
  <c r="S40" i="36" s="1"/>
  <c r="AC40" i="36" s="1"/>
  <c r="AB41" i="36" s="1"/>
  <c r="AX41" i="36"/>
  <c r="S41" i="36" s="1"/>
  <c r="AC41" i="36" s="1"/>
  <c r="AB42" i="36" s="1"/>
  <c r="AX42" i="36"/>
  <c r="S42" i="36" s="1"/>
  <c r="AC42" i="36" s="1"/>
  <c r="AB43" i="36" s="1"/>
  <c r="AX43" i="36"/>
  <c r="S43" i="36" s="1"/>
  <c r="AC43" i="36" s="1"/>
  <c r="AB44" i="36" s="1"/>
  <c r="AX44" i="36"/>
  <c r="S44" i="36" s="1"/>
  <c r="AC44" i="36" s="1"/>
  <c r="AB45" i="36" s="1"/>
  <c r="AX45" i="36"/>
  <c r="S45" i="36" s="1"/>
  <c r="AC45" i="36" s="1"/>
  <c r="AB46" i="36" s="1"/>
  <c r="AX46" i="36"/>
  <c r="S46" i="36" s="1"/>
  <c r="AC46" i="36" s="1"/>
  <c r="AB47" i="36" s="1"/>
  <c r="AX47" i="36"/>
  <c r="S47" i="36" s="1"/>
  <c r="AC47" i="36" s="1"/>
  <c r="AB48" i="36" s="1"/>
  <c r="AX48" i="36"/>
  <c r="S48" i="36" s="1"/>
  <c r="AC48" i="36" s="1"/>
  <c r="AB49" i="36" s="1"/>
  <c r="AX49" i="36"/>
  <c r="S49" i="36" s="1"/>
  <c r="AC49" i="36" s="1"/>
  <c r="AB50" i="36" s="1"/>
  <c r="AX50" i="36"/>
  <c r="S50" i="36" s="1"/>
  <c r="AC50" i="36" s="1"/>
  <c r="AB51" i="36" s="1"/>
  <c r="AX51" i="36"/>
  <c r="S51" i="36" s="1"/>
  <c r="AC51" i="36" s="1"/>
  <c r="AB52" i="36" s="1"/>
  <c r="AX52" i="36"/>
  <c r="S52" i="36" s="1"/>
  <c r="AC52" i="36" s="1"/>
  <c r="AB53" i="36" s="1"/>
  <c r="AX53" i="36"/>
  <c r="S53" i="36" s="1"/>
  <c r="AC53" i="36" s="1"/>
  <c r="AB54" i="36" s="1"/>
  <c r="AX54" i="36"/>
  <c r="S54" i="36" s="1"/>
  <c r="AC54" i="36" s="1"/>
  <c r="AB55" i="36" s="1"/>
  <c r="AX55" i="36"/>
  <c r="S55" i="36" s="1"/>
  <c r="AC55" i="36" s="1"/>
  <c r="AB56" i="36" s="1"/>
  <c r="AX56" i="36"/>
  <c r="S56" i="36" s="1"/>
  <c r="AC56" i="36" s="1"/>
  <c r="AB57" i="36" s="1"/>
  <c r="AX57" i="36"/>
  <c r="S57" i="36" s="1"/>
  <c r="AC57" i="36" s="1"/>
  <c r="AB58" i="36" s="1"/>
  <c r="AX58" i="36"/>
  <c r="S58" i="36" s="1"/>
  <c r="AC58" i="36" s="1"/>
  <c r="AB59" i="36" s="1"/>
  <c r="AX59" i="36"/>
  <c r="S59" i="36" s="1"/>
  <c r="AC59" i="36" s="1"/>
  <c r="AB60" i="36" s="1"/>
  <c r="AX60" i="36"/>
  <c r="S60" i="36" s="1"/>
  <c r="AC60" i="36" s="1"/>
  <c r="AB61" i="36" s="1"/>
  <c r="AX61" i="36"/>
  <c r="S61" i="36" s="1"/>
  <c r="AC61" i="36" s="1"/>
  <c r="AB62" i="36" s="1"/>
  <c r="AX62" i="36"/>
  <c r="S62" i="36" s="1"/>
  <c r="AC62" i="36" s="1"/>
  <c r="AB63" i="36" s="1"/>
  <c r="AX63" i="36"/>
  <c r="S63" i="36" s="1"/>
  <c r="AC63" i="36" s="1"/>
  <c r="AB64" i="36" s="1"/>
  <c r="AX64" i="36"/>
  <c r="S64" i="36" s="1"/>
  <c r="AC64" i="36" s="1"/>
  <c r="AB65" i="36" s="1"/>
  <c r="AX67" i="36"/>
  <c r="S67" i="36" s="1"/>
  <c r="AC67" i="36" s="1"/>
  <c r="AB68" i="36" s="1"/>
  <c r="AX66" i="36"/>
  <c r="S66" i="36" s="1"/>
  <c r="AC66" i="36" s="1"/>
  <c r="AB67" i="36" s="1"/>
  <c r="AX65" i="36"/>
  <c r="S65" i="36" s="1"/>
  <c r="AC65" i="36" s="1"/>
  <c r="AB66" i="36" s="1"/>
  <c r="AX68" i="36"/>
  <c r="S68" i="36" s="1"/>
  <c r="AC68" i="36" s="1"/>
  <c r="AB69" i="36" s="1"/>
  <c r="AH68" i="26"/>
  <c r="AQ68" i="26" s="1"/>
  <c r="AJ50" i="84"/>
  <c r="AK50" i="84"/>
  <c r="AT50" i="84" s="1"/>
  <c r="W66" i="96"/>
  <c r="AG65" i="96"/>
  <c r="AP65" i="96" s="1"/>
  <c r="AF65" i="96"/>
  <c r="AO65" i="96" s="1"/>
  <c r="AE65" i="96"/>
  <c r="Z68" i="26"/>
  <c r="AR67" i="32"/>
  <c r="AR68" i="44"/>
  <c r="AK42" i="84"/>
  <c r="AT42" i="84" s="1"/>
  <c r="AH68" i="45"/>
  <c r="AQ68" i="45" s="1"/>
  <c r="X68" i="78"/>
  <c r="Y68" i="78"/>
  <c r="AS5" i="88"/>
  <c r="AL5" i="88"/>
  <c r="AU5" i="88" s="1"/>
  <c r="AS7" i="88"/>
  <c r="AL7" i="88"/>
  <c r="AU7" i="88" s="1"/>
  <c r="Y67" i="42"/>
  <c r="X67" i="42"/>
  <c r="AR67" i="75"/>
  <c r="AH68" i="37"/>
  <c r="AQ68" i="37" s="1"/>
  <c r="AX63" i="84"/>
  <c r="S63" i="84" s="1"/>
  <c r="AC63" i="84" s="1"/>
  <c r="AB64" i="84" s="1"/>
  <c r="AX57" i="84"/>
  <c r="S57" i="84" s="1"/>
  <c r="AC57" i="84" s="1"/>
  <c r="AB58" i="84" s="1"/>
  <c r="AX51" i="84"/>
  <c r="S51" i="84" s="1"/>
  <c r="AC51" i="84" s="1"/>
  <c r="AB52" i="84" s="1"/>
  <c r="AX45" i="84"/>
  <c r="S45" i="84" s="1"/>
  <c r="AC45" i="84" s="1"/>
  <c r="AB46" i="84" s="1"/>
  <c r="AX39" i="84"/>
  <c r="S39" i="84" s="1"/>
  <c r="AC39" i="84" s="1"/>
  <c r="AB40" i="84" s="1"/>
  <c r="AX33" i="84"/>
  <c r="S33" i="84" s="1"/>
  <c r="AC33" i="84" s="1"/>
  <c r="AB34" i="84" s="1"/>
  <c r="AX27" i="84"/>
  <c r="S27" i="84" s="1"/>
  <c r="AC27" i="84" s="1"/>
  <c r="AB28" i="84" s="1"/>
  <c r="AX21" i="84"/>
  <c r="S21" i="84" s="1"/>
  <c r="AC21" i="84" s="1"/>
  <c r="AB22" i="84" s="1"/>
  <c r="AX15" i="84"/>
  <c r="S15" i="84" s="1"/>
  <c r="AC15" i="84" s="1"/>
  <c r="AB16" i="84" s="1"/>
  <c r="AX9" i="84"/>
  <c r="S9" i="84" s="1"/>
  <c r="AC9" i="84" s="1"/>
  <c r="AB10" i="84" s="1"/>
  <c r="AX3" i="84"/>
  <c r="S3" i="84" s="1"/>
  <c r="AC3" i="84" s="1"/>
  <c r="AH70" i="30"/>
  <c r="AQ70" i="30" s="1"/>
  <c r="AH68" i="95"/>
  <c r="AQ68" i="95" s="1"/>
  <c r="AH69" i="44"/>
  <c r="AQ69" i="44" s="1"/>
  <c r="AQ71" i="44" s="1"/>
  <c r="AZ3" i="44"/>
  <c r="AX4" i="44" s="1"/>
  <c r="S4" i="44" s="1"/>
  <c r="AC4" i="44" s="1"/>
  <c r="AB5" i="44" s="1"/>
  <c r="AX7" i="44"/>
  <c r="S7" i="44" s="1"/>
  <c r="AC7" i="44" s="1"/>
  <c r="AB8" i="44" s="1"/>
  <c r="AX8" i="44"/>
  <c r="S8" i="44" s="1"/>
  <c r="AC8" i="44" s="1"/>
  <c r="AB9" i="44" s="1"/>
  <c r="AX9" i="44"/>
  <c r="S9" i="44" s="1"/>
  <c r="AC9" i="44" s="1"/>
  <c r="AB10" i="44" s="1"/>
  <c r="AX13" i="44"/>
  <c r="S13" i="44" s="1"/>
  <c r="AC13" i="44" s="1"/>
  <c r="AB14" i="44" s="1"/>
  <c r="AX14" i="44"/>
  <c r="S14" i="44" s="1"/>
  <c r="AC14" i="44" s="1"/>
  <c r="AB15" i="44" s="1"/>
  <c r="AX15" i="44"/>
  <c r="S15" i="44" s="1"/>
  <c r="AC15" i="44" s="1"/>
  <c r="AB16" i="44" s="1"/>
  <c r="AX19" i="44"/>
  <c r="S19" i="44" s="1"/>
  <c r="AC19" i="44" s="1"/>
  <c r="AB20" i="44" s="1"/>
  <c r="AX20" i="44"/>
  <c r="S20" i="44" s="1"/>
  <c r="AC20" i="44" s="1"/>
  <c r="AB21" i="44" s="1"/>
  <c r="AX21" i="44"/>
  <c r="S21" i="44" s="1"/>
  <c r="AC21" i="44" s="1"/>
  <c r="AB22" i="44" s="1"/>
  <c r="AX25" i="44"/>
  <c r="S25" i="44" s="1"/>
  <c r="AC25" i="44" s="1"/>
  <c r="AB26" i="44" s="1"/>
  <c r="AX26" i="44"/>
  <c r="S26" i="44" s="1"/>
  <c r="AC26" i="44" s="1"/>
  <c r="AB27" i="44" s="1"/>
  <c r="AX27" i="44"/>
  <c r="S27" i="44" s="1"/>
  <c r="AC27" i="44" s="1"/>
  <c r="AB28" i="44" s="1"/>
  <c r="AX28" i="44"/>
  <c r="S28" i="44" s="1"/>
  <c r="AC28" i="44" s="1"/>
  <c r="AB29" i="44" s="1"/>
  <c r="AX29" i="44"/>
  <c r="S29" i="44" s="1"/>
  <c r="AC29" i="44" s="1"/>
  <c r="AB30" i="44" s="1"/>
  <c r="AX30" i="44"/>
  <c r="S30" i="44" s="1"/>
  <c r="AC30" i="44" s="1"/>
  <c r="AB31" i="44" s="1"/>
  <c r="AX31" i="44"/>
  <c r="S31" i="44" s="1"/>
  <c r="AC31" i="44" s="1"/>
  <c r="AB32" i="44" s="1"/>
  <c r="AX32" i="44"/>
  <c r="S32" i="44" s="1"/>
  <c r="AC32" i="44" s="1"/>
  <c r="AB33" i="44" s="1"/>
  <c r="AX33" i="44"/>
  <c r="S33" i="44" s="1"/>
  <c r="AC33" i="44" s="1"/>
  <c r="AB34" i="44" s="1"/>
  <c r="AX34" i="44"/>
  <c r="S34" i="44" s="1"/>
  <c r="AC34" i="44" s="1"/>
  <c r="AB35" i="44" s="1"/>
  <c r="AX35" i="44"/>
  <c r="S35" i="44" s="1"/>
  <c r="AC35" i="44" s="1"/>
  <c r="AB36" i="44" s="1"/>
  <c r="AX36" i="44"/>
  <c r="S36" i="44" s="1"/>
  <c r="AC36" i="44" s="1"/>
  <c r="AB37" i="44" s="1"/>
  <c r="AX37" i="44"/>
  <c r="S37" i="44" s="1"/>
  <c r="AC37" i="44" s="1"/>
  <c r="AB38" i="44" s="1"/>
  <c r="AX38" i="44"/>
  <c r="S38" i="44" s="1"/>
  <c r="AC38" i="44" s="1"/>
  <c r="AB39" i="44" s="1"/>
  <c r="AX39" i="44"/>
  <c r="S39" i="44" s="1"/>
  <c r="AC39" i="44" s="1"/>
  <c r="AB40" i="44" s="1"/>
  <c r="AX40" i="44"/>
  <c r="S40" i="44" s="1"/>
  <c r="AC40" i="44" s="1"/>
  <c r="AB41" i="44" s="1"/>
  <c r="AX41" i="44"/>
  <c r="S41" i="44" s="1"/>
  <c r="AC41" i="44" s="1"/>
  <c r="AB42" i="44" s="1"/>
  <c r="AX42" i="44"/>
  <c r="S42" i="44" s="1"/>
  <c r="AC42" i="44" s="1"/>
  <c r="AB43" i="44" s="1"/>
  <c r="AX43" i="44"/>
  <c r="S43" i="44" s="1"/>
  <c r="AC43" i="44" s="1"/>
  <c r="AB44" i="44" s="1"/>
  <c r="AX44" i="44"/>
  <c r="S44" i="44" s="1"/>
  <c r="AC44" i="44" s="1"/>
  <c r="AB45" i="44" s="1"/>
  <c r="AX45" i="44"/>
  <c r="S45" i="44" s="1"/>
  <c r="AC45" i="44" s="1"/>
  <c r="AB46" i="44" s="1"/>
  <c r="AX46" i="44"/>
  <c r="S46" i="44" s="1"/>
  <c r="AC46" i="44" s="1"/>
  <c r="AB47" i="44" s="1"/>
  <c r="AX47" i="44"/>
  <c r="S47" i="44" s="1"/>
  <c r="AC47" i="44" s="1"/>
  <c r="AB48" i="44" s="1"/>
  <c r="AX48" i="44"/>
  <c r="S48" i="44" s="1"/>
  <c r="AC48" i="44" s="1"/>
  <c r="AB49" i="44" s="1"/>
  <c r="AX49" i="44"/>
  <c r="S49" i="44" s="1"/>
  <c r="AC49" i="44" s="1"/>
  <c r="AB50" i="44" s="1"/>
  <c r="AX50" i="44"/>
  <c r="S50" i="44" s="1"/>
  <c r="AC50" i="44" s="1"/>
  <c r="AB51" i="44" s="1"/>
  <c r="AX51" i="44"/>
  <c r="S51" i="44" s="1"/>
  <c r="AC51" i="44" s="1"/>
  <c r="AB52" i="44" s="1"/>
  <c r="AX52" i="44"/>
  <c r="S52" i="44" s="1"/>
  <c r="AC52" i="44" s="1"/>
  <c r="AB53" i="44" s="1"/>
  <c r="AX53" i="44"/>
  <c r="S53" i="44" s="1"/>
  <c r="AC53" i="44" s="1"/>
  <c r="AB54" i="44" s="1"/>
  <c r="AX54" i="44"/>
  <c r="S54" i="44" s="1"/>
  <c r="AC54" i="44" s="1"/>
  <c r="AB55" i="44" s="1"/>
  <c r="AX55" i="44"/>
  <c r="S55" i="44" s="1"/>
  <c r="AC55" i="44" s="1"/>
  <c r="AB56" i="44" s="1"/>
  <c r="AX56" i="44"/>
  <c r="S56" i="44" s="1"/>
  <c r="AC56" i="44" s="1"/>
  <c r="AB57" i="44" s="1"/>
  <c r="AX57" i="44"/>
  <c r="S57" i="44" s="1"/>
  <c r="AC57" i="44" s="1"/>
  <c r="AB58" i="44" s="1"/>
  <c r="AX58" i="44"/>
  <c r="S58" i="44" s="1"/>
  <c r="AC58" i="44" s="1"/>
  <c r="AB59" i="44" s="1"/>
  <c r="AX59" i="44"/>
  <c r="S59" i="44" s="1"/>
  <c r="AC59" i="44" s="1"/>
  <c r="AB60" i="44" s="1"/>
  <c r="AX60" i="44"/>
  <c r="S60" i="44" s="1"/>
  <c r="AC60" i="44" s="1"/>
  <c r="AB61" i="44" s="1"/>
  <c r="AX61" i="44"/>
  <c r="S61" i="44" s="1"/>
  <c r="AC61" i="44" s="1"/>
  <c r="AB62" i="44" s="1"/>
  <c r="AX62" i="44"/>
  <c r="S62" i="44" s="1"/>
  <c r="AC62" i="44" s="1"/>
  <c r="AB63" i="44" s="1"/>
  <c r="AX63" i="44"/>
  <c r="S63" i="44" s="1"/>
  <c r="AC63" i="44" s="1"/>
  <c r="AB64" i="44" s="1"/>
  <c r="AX64" i="44"/>
  <c r="S64" i="44" s="1"/>
  <c r="AC64" i="44" s="1"/>
  <c r="AB65" i="44" s="1"/>
  <c r="AX67" i="44"/>
  <c r="S67" i="44" s="1"/>
  <c r="AC67" i="44" s="1"/>
  <c r="AB68" i="44" s="1"/>
  <c r="AX65" i="44"/>
  <c r="S65" i="44" s="1"/>
  <c r="AC65" i="44" s="1"/>
  <c r="AB66" i="44" s="1"/>
  <c r="AX66" i="44"/>
  <c r="S66" i="44" s="1"/>
  <c r="AC66" i="44" s="1"/>
  <c r="AB67" i="44" s="1"/>
  <c r="AX68" i="44"/>
  <c r="S68" i="44" s="1"/>
  <c r="AC68" i="44" s="1"/>
  <c r="AB69" i="44" s="1"/>
  <c r="Z68" i="82"/>
  <c r="Y68" i="82"/>
  <c r="X68" i="82"/>
  <c r="AF68" i="45"/>
  <c r="AO68" i="45" s="1"/>
  <c r="AE68" i="45"/>
  <c r="AG68" i="45"/>
  <c r="AP68" i="45" s="1"/>
  <c r="W69" i="45"/>
  <c r="AR66" i="38"/>
  <c r="AR68" i="36"/>
  <c r="AH69" i="81"/>
  <c r="AQ69" i="81" s="1"/>
  <c r="AN65" i="86"/>
  <c r="AI65" i="86"/>
  <c r="Z69" i="74"/>
  <c r="X69" i="74"/>
  <c r="Y69" i="74"/>
  <c r="W68" i="79"/>
  <c r="AG67" i="79"/>
  <c r="AP67" i="79" s="1"/>
  <c r="AF67" i="79"/>
  <c r="AO67" i="79" s="1"/>
  <c r="AE67" i="79"/>
  <c r="AJ57" i="84"/>
  <c r="AK57" i="84"/>
  <c r="AT57" i="84" s="1"/>
  <c r="AJ39" i="84"/>
  <c r="AK39" i="84"/>
  <c r="AT39" i="84" s="1"/>
  <c r="AJ21" i="84"/>
  <c r="AK21" i="84"/>
  <c r="AT21" i="84" s="1"/>
  <c r="AJ5" i="84"/>
  <c r="AK5" i="84"/>
  <c r="AT5" i="84" s="1"/>
  <c r="X67" i="92"/>
  <c r="Z67" i="92" s="1"/>
  <c r="Y67" i="92"/>
  <c r="AN69" i="39"/>
  <c r="AI69" i="39"/>
  <c r="Z69" i="28"/>
  <c r="Y69" i="28"/>
  <c r="X69" i="28"/>
  <c r="AR67" i="40"/>
  <c r="AH69" i="94"/>
  <c r="AQ69" i="94" s="1"/>
  <c r="AR66" i="33"/>
  <c r="X66" i="87"/>
  <c r="Z66" i="87" s="1"/>
  <c r="Y66" i="87"/>
  <c r="X67" i="80"/>
  <c r="Y67" i="80"/>
  <c r="Z67" i="80" s="1"/>
  <c r="AJ67" i="84"/>
  <c r="AK67" i="84"/>
  <c r="AT67" i="84" s="1"/>
  <c r="AJ62" i="84"/>
  <c r="AK62" i="84"/>
  <c r="AT62" i="84" s="1"/>
  <c r="AJ44" i="84"/>
  <c r="AK44" i="84"/>
  <c r="AT44" i="84" s="1"/>
  <c r="AJ38" i="84"/>
  <c r="AK38" i="84"/>
  <c r="AT38" i="84" s="1"/>
  <c r="AJ32" i="84"/>
  <c r="AK32" i="84"/>
  <c r="AT32" i="84" s="1"/>
  <c r="AJ26" i="84"/>
  <c r="AK26" i="84"/>
  <c r="AT26" i="84" s="1"/>
  <c r="AJ20" i="84"/>
  <c r="AK20" i="84"/>
  <c r="AT20" i="84" s="1"/>
  <c r="AJ14" i="84"/>
  <c r="AK14" i="84"/>
  <c r="AT14" i="84" s="1"/>
  <c r="AJ8" i="84"/>
  <c r="AK8" i="84"/>
  <c r="AT8" i="84" s="1"/>
  <c r="W69" i="47"/>
  <c r="AG68" i="47"/>
  <c r="AP68" i="47" s="1"/>
  <c r="AF68" i="47"/>
  <c r="AO68" i="47" s="1"/>
  <c r="AE68" i="47"/>
  <c r="W70" i="25"/>
  <c r="AG69" i="25"/>
  <c r="AP69" i="25" s="1"/>
  <c r="AF69" i="25"/>
  <c r="AO69" i="25" s="1"/>
  <c r="AE69" i="25"/>
  <c r="AS4" i="88"/>
  <c r="AL4" i="88"/>
  <c r="AU4" i="88" s="1"/>
  <c r="AR67" i="37"/>
  <c r="Y68" i="46"/>
  <c r="Z68" i="46" s="1"/>
  <c r="X68" i="46"/>
  <c r="AH69" i="43"/>
  <c r="AQ69" i="43" s="1"/>
  <c r="AH69" i="27"/>
  <c r="AQ69" i="27" s="1"/>
  <c r="AN68" i="35"/>
  <c r="AI68" i="35"/>
  <c r="AI67" i="82"/>
  <c r="AN67" i="82"/>
  <c r="W68" i="29"/>
  <c r="AG67" i="29"/>
  <c r="AP67" i="29" s="1"/>
  <c r="AF67" i="29"/>
  <c r="AO67" i="29" s="1"/>
  <c r="AE67" i="29"/>
  <c r="AI67" i="78"/>
  <c r="AN67" i="78"/>
  <c r="Z69" i="81"/>
  <c r="AH66" i="41"/>
  <c r="AQ66" i="41" s="1"/>
  <c r="AN69" i="84"/>
  <c r="AN71" i="84" s="1"/>
  <c r="AI69" i="84"/>
  <c r="AI66" i="89"/>
  <c r="AN66" i="89"/>
  <c r="Z68" i="93"/>
  <c r="X68" i="93"/>
  <c r="Y68" i="93"/>
  <c r="W67" i="34"/>
  <c r="AG66" i="34"/>
  <c r="AP66" i="34" s="1"/>
  <c r="AF66" i="34"/>
  <c r="AO66" i="34" s="1"/>
  <c r="AE66" i="34"/>
  <c r="AN65" i="87"/>
  <c r="AI65" i="87"/>
  <c r="AX64" i="84"/>
  <c r="S64" i="84" s="1"/>
  <c r="AC64" i="84" s="1"/>
  <c r="AB65" i="84" s="1"/>
  <c r="AX60" i="84"/>
  <c r="S60" i="84" s="1"/>
  <c r="AC60" i="84" s="1"/>
  <c r="AB61" i="84" s="1"/>
  <c r="AX54" i="84"/>
  <c r="S54" i="84" s="1"/>
  <c r="AC54" i="84" s="1"/>
  <c r="AB55" i="84" s="1"/>
  <c r="AX48" i="84"/>
  <c r="S48" i="84" s="1"/>
  <c r="AC48" i="84" s="1"/>
  <c r="AB49" i="84" s="1"/>
  <c r="AX42" i="84"/>
  <c r="S42" i="84" s="1"/>
  <c r="AC42" i="84" s="1"/>
  <c r="AB43" i="84" s="1"/>
  <c r="AX36" i="84"/>
  <c r="S36" i="84" s="1"/>
  <c r="AC36" i="84" s="1"/>
  <c r="AB37" i="84" s="1"/>
  <c r="AX30" i="84"/>
  <c r="S30" i="84" s="1"/>
  <c r="AC30" i="84" s="1"/>
  <c r="AB31" i="84" s="1"/>
  <c r="AX24" i="84"/>
  <c r="S24" i="84" s="1"/>
  <c r="AC24" i="84" s="1"/>
  <c r="AB25" i="84" s="1"/>
  <c r="AX18" i="84"/>
  <c r="S18" i="84" s="1"/>
  <c r="AC18" i="84" s="1"/>
  <c r="AB19" i="84" s="1"/>
  <c r="AX12" i="84"/>
  <c r="S12" i="84" s="1"/>
  <c r="AC12" i="84" s="1"/>
  <c r="AB13" i="84" s="1"/>
  <c r="AX6" i="84"/>
  <c r="S6" i="84" s="1"/>
  <c r="AC6" i="84" s="1"/>
  <c r="AB7" i="84" s="1"/>
  <c r="AR67" i="45"/>
  <c r="AH67" i="33"/>
  <c r="AQ67" i="33" s="1"/>
  <c r="Z69" i="36"/>
  <c r="AR68" i="81"/>
  <c r="AH65" i="73"/>
  <c r="AQ65" i="73" s="1"/>
  <c r="AR67" i="26"/>
  <c r="AH68" i="32"/>
  <c r="AQ68" i="32" s="1"/>
  <c r="AI66" i="48"/>
  <c r="AN66" i="48"/>
  <c r="W70" i="77"/>
  <c r="AG69" i="77"/>
  <c r="AP69" i="77" s="1"/>
  <c r="AF69" i="77"/>
  <c r="AO69" i="77" s="1"/>
  <c r="AE69" i="77"/>
  <c r="AK18" i="84"/>
  <c r="AT18" i="84" s="1"/>
  <c r="AJ12" i="84"/>
  <c r="AK12" i="84"/>
  <c r="AT12" i="84" s="1"/>
  <c r="AR68" i="94"/>
  <c r="AH70" i="31"/>
  <c r="AQ70" i="31" s="1"/>
  <c r="AI66" i="92"/>
  <c r="AN66" i="92"/>
  <c r="AR65" i="41"/>
  <c r="Y69" i="90"/>
  <c r="Z69" i="90" s="1"/>
  <c r="X69" i="90"/>
  <c r="AH65" i="91"/>
  <c r="AQ65" i="91" s="1"/>
  <c r="Z69" i="43"/>
  <c r="X70" i="39"/>
  <c r="Y70" i="39"/>
  <c r="Z70" i="39" s="1"/>
  <c r="Z69" i="27"/>
  <c r="Z67" i="48"/>
  <c r="X67" i="48"/>
  <c r="Y67" i="48"/>
  <c r="Y69" i="35"/>
  <c r="X69" i="35"/>
  <c r="AI68" i="28"/>
  <c r="AN68" i="28"/>
  <c r="AJ63" i="84"/>
  <c r="AK63" i="84"/>
  <c r="AT63" i="84" s="1"/>
  <c r="AJ45" i="84"/>
  <c r="AK45" i="84"/>
  <c r="AT45" i="84" s="1"/>
  <c r="AJ33" i="84"/>
  <c r="AK33" i="84"/>
  <c r="AT33" i="84" s="1"/>
  <c r="AJ15" i="84"/>
  <c r="AK15" i="84"/>
  <c r="AT15" i="84" s="1"/>
  <c r="W71" i="30"/>
  <c r="AG70" i="30"/>
  <c r="AP70" i="30" s="1"/>
  <c r="AF70" i="30"/>
  <c r="AO70" i="30" s="1"/>
  <c r="AE70" i="30"/>
  <c r="AE68" i="95"/>
  <c r="W69" i="95"/>
  <c r="AG68" i="95"/>
  <c r="AP68" i="95" s="1"/>
  <c r="AF68" i="95"/>
  <c r="AO68" i="95" s="1"/>
  <c r="AN68" i="90"/>
  <c r="AI68" i="90"/>
  <c r="AH67" i="38"/>
  <c r="AQ67" i="38" s="1"/>
  <c r="AN69" i="85"/>
  <c r="AI69" i="85"/>
  <c r="AR68" i="77"/>
  <c r="AJ56" i="84"/>
  <c r="AK56" i="84"/>
  <c r="AT56" i="84" s="1"/>
  <c r="AR67" i="95"/>
  <c r="AI66" i="42"/>
  <c r="AN66" i="42"/>
  <c r="AH68" i="40"/>
  <c r="AQ68" i="40" s="1"/>
  <c r="AJ69" i="84"/>
  <c r="AS69" i="84" s="1"/>
  <c r="AK69" i="84"/>
  <c r="AT69" i="84" s="1"/>
  <c r="AK60" i="84"/>
  <c r="AT60" i="84" s="1"/>
  <c r="AJ54" i="84"/>
  <c r="AK54" i="84"/>
  <c r="AT54" i="84" s="1"/>
  <c r="AJ48" i="84"/>
  <c r="AK48" i="84"/>
  <c r="AT48" i="84" s="1"/>
  <c r="AJ36" i="84"/>
  <c r="AK36" i="84"/>
  <c r="AT36" i="84" s="1"/>
  <c r="AJ30" i="84"/>
  <c r="AK30" i="84"/>
  <c r="AT30" i="84" s="1"/>
  <c r="AJ24" i="84"/>
  <c r="AK24" i="84"/>
  <c r="AT24" i="84" s="1"/>
  <c r="AR69" i="31"/>
  <c r="AS6" i="88"/>
  <c r="AS71" i="88" s="1"/>
  <c r="AL6" i="88"/>
  <c r="AU6" i="88" s="1"/>
  <c r="AR65" i="76"/>
  <c r="X66" i="86"/>
  <c r="Y66" i="86"/>
  <c r="Z66" i="86" s="1"/>
  <c r="Z67" i="89"/>
  <c r="Y67" i="89"/>
  <c r="X67" i="89"/>
  <c r="AI68" i="74"/>
  <c r="AN68" i="74"/>
  <c r="AR64" i="91"/>
  <c r="AR68" i="27"/>
  <c r="AN67" i="93"/>
  <c r="AI67" i="93"/>
  <c r="AR69" i="30"/>
  <c r="AR68" i="43"/>
  <c r="AH66" i="76"/>
  <c r="AQ66" i="76" s="1"/>
  <c r="AH68" i="75"/>
  <c r="AQ68" i="75" s="1"/>
  <c r="AN66" i="80"/>
  <c r="AI66" i="80"/>
  <c r="AX65" i="84"/>
  <c r="S65" i="84" s="1"/>
  <c r="AC65" i="84" s="1"/>
  <c r="AB66" i="84" s="1"/>
  <c r="AX58" i="84"/>
  <c r="S58" i="84" s="1"/>
  <c r="AC58" i="84" s="1"/>
  <c r="AB59" i="84" s="1"/>
  <c r="AX52" i="84"/>
  <c r="S52" i="84" s="1"/>
  <c r="AC52" i="84" s="1"/>
  <c r="AB53" i="84" s="1"/>
  <c r="AX46" i="84"/>
  <c r="S46" i="84" s="1"/>
  <c r="AC46" i="84" s="1"/>
  <c r="AB47" i="84" s="1"/>
  <c r="AX40" i="84"/>
  <c r="S40" i="84" s="1"/>
  <c r="AC40" i="84" s="1"/>
  <c r="AB41" i="84" s="1"/>
  <c r="AX34" i="84"/>
  <c r="S34" i="84" s="1"/>
  <c r="AC34" i="84" s="1"/>
  <c r="AB35" i="84" s="1"/>
  <c r="AX28" i="84"/>
  <c r="S28" i="84" s="1"/>
  <c r="AC28" i="84" s="1"/>
  <c r="AB29" i="84" s="1"/>
  <c r="AX22" i="84"/>
  <c r="S22" i="84" s="1"/>
  <c r="AC22" i="84" s="1"/>
  <c r="AB23" i="84" s="1"/>
  <c r="AX16" i="84"/>
  <c r="S16" i="84" s="1"/>
  <c r="AC16" i="84" s="1"/>
  <c r="AB17" i="84" s="1"/>
  <c r="AX10" i="84"/>
  <c r="S10" i="84" s="1"/>
  <c r="AC10" i="84" s="1"/>
  <c r="AB11" i="84" s="1"/>
  <c r="Z65" i="73"/>
  <c r="AI67" i="46"/>
  <c r="AN67" i="46"/>
  <c r="Z65" i="91"/>
  <c r="Z68" i="32"/>
  <c r="AH69" i="77"/>
  <c r="AQ69" i="77" s="1"/>
  <c r="Z70" i="85"/>
  <c r="X70" i="85"/>
  <c r="Y70" i="85"/>
  <c r="AU71" i="88" l="1"/>
  <c r="C11" i="88" s="1"/>
  <c r="F41" i="97" s="1"/>
  <c r="AK5" i="44"/>
  <c r="AT5" i="44" s="1"/>
  <c r="AG70" i="39"/>
  <c r="AP70" i="39" s="1"/>
  <c r="W71" i="39"/>
  <c r="AE70" i="39"/>
  <c r="AF70" i="39"/>
  <c r="AO70" i="39" s="1"/>
  <c r="W69" i="46"/>
  <c r="AG68" i="46"/>
  <c r="AP68" i="46" s="1"/>
  <c r="AF68" i="46"/>
  <c r="AO68" i="46" s="1"/>
  <c r="AE68" i="46"/>
  <c r="AF67" i="80"/>
  <c r="AO67" i="80" s="1"/>
  <c r="AE67" i="80"/>
  <c r="AG67" i="80"/>
  <c r="AP67" i="80" s="1"/>
  <c r="W68" i="80"/>
  <c r="AF69" i="90"/>
  <c r="AO69" i="90" s="1"/>
  <c r="AE69" i="90"/>
  <c r="W70" i="90"/>
  <c r="AG69" i="90"/>
  <c r="AP69" i="90" s="1"/>
  <c r="W68" i="92"/>
  <c r="AG67" i="92"/>
  <c r="AP67" i="92" s="1"/>
  <c r="AF67" i="92"/>
  <c r="AO67" i="92" s="1"/>
  <c r="AE67" i="92"/>
  <c r="AF66" i="86"/>
  <c r="AO66" i="86" s="1"/>
  <c r="AE66" i="86"/>
  <c r="W67" i="86"/>
  <c r="AG66" i="86"/>
  <c r="AP66" i="86" s="1"/>
  <c r="AE66" i="87"/>
  <c r="AG66" i="87"/>
  <c r="AP66" i="87" s="1"/>
  <c r="AF66" i="87"/>
  <c r="AO66" i="87" s="1"/>
  <c r="W67" i="87"/>
  <c r="AJ5" i="36"/>
  <c r="AK5" i="36"/>
  <c r="AT5" i="36" s="1"/>
  <c r="AE68" i="32"/>
  <c r="W69" i="32"/>
  <c r="AG68" i="32"/>
  <c r="AP68" i="32" s="1"/>
  <c r="AF68" i="32"/>
  <c r="AO68" i="32" s="1"/>
  <c r="AE69" i="36"/>
  <c r="AX69" i="36"/>
  <c r="S69" i="36" s="1"/>
  <c r="AC69" i="36" s="1"/>
  <c r="AF69" i="36"/>
  <c r="AO69" i="36" s="1"/>
  <c r="AO71" i="36" s="1"/>
  <c r="AG69" i="36"/>
  <c r="AP69" i="36" s="1"/>
  <c r="AP71" i="36" s="1"/>
  <c r="AJ20" i="44"/>
  <c r="AK20" i="44"/>
  <c r="AT20" i="44" s="1"/>
  <c r="AH70" i="85"/>
  <c r="AQ70" i="85" s="1"/>
  <c r="AJ11" i="84"/>
  <c r="AK11" i="84"/>
  <c r="AT11" i="84" s="1"/>
  <c r="AJ47" i="84"/>
  <c r="AK47" i="84"/>
  <c r="AT47" i="84" s="1"/>
  <c r="W68" i="89"/>
  <c r="AG67" i="89"/>
  <c r="AP67" i="89" s="1"/>
  <c r="AF67" i="89"/>
  <c r="AO67" i="89" s="1"/>
  <c r="AE67" i="89"/>
  <c r="AR66" i="42"/>
  <c r="Z69" i="95"/>
  <c r="X69" i="95"/>
  <c r="Y69" i="95"/>
  <c r="AH69" i="35"/>
  <c r="AQ69" i="35" s="1"/>
  <c r="W70" i="27"/>
  <c r="AG69" i="27"/>
  <c r="AP69" i="27" s="1"/>
  <c r="AF69" i="27"/>
  <c r="AO69" i="27" s="1"/>
  <c r="AE69" i="27"/>
  <c r="AJ25" i="84"/>
  <c r="AK25" i="84"/>
  <c r="AT25" i="84" s="1"/>
  <c r="AJ61" i="84"/>
  <c r="AK61" i="84"/>
  <c r="AT61" i="84" s="1"/>
  <c r="AR67" i="82"/>
  <c r="AS20" i="84"/>
  <c r="AL20" i="84"/>
  <c r="AU20" i="84" s="1"/>
  <c r="AS38" i="84"/>
  <c r="AL38" i="84"/>
  <c r="AU38" i="84" s="1"/>
  <c r="AS67" i="84"/>
  <c r="AL67" i="84"/>
  <c r="AU67" i="84" s="1"/>
  <c r="AX69" i="28"/>
  <c r="S69" i="28" s="1"/>
  <c r="AC69" i="28" s="1"/>
  <c r="AG69" i="28"/>
  <c r="AP69" i="28" s="1"/>
  <c r="AP71" i="28" s="1"/>
  <c r="AF69" i="28"/>
  <c r="AO69" i="28" s="1"/>
  <c r="AO71" i="28" s="1"/>
  <c r="AE69" i="28"/>
  <c r="AS39" i="84"/>
  <c r="AL39" i="84"/>
  <c r="AU39" i="84" s="1"/>
  <c r="AJ69" i="44"/>
  <c r="AS69" i="44" s="1"/>
  <c r="AK69" i="44"/>
  <c r="AT69" i="44" s="1"/>
  <c r="AJ63" i="44"/>
  <c r="AK63" i="44"/>
  <c r="AT63" i="44" s="1"/>
  <c r="AJ57" i="44"/>
  <c r="AK57" i="44"/>
  <c r="AT57" i="44" s="1"/>
  <c r="AJ51" i="44"/>
  <c r="AK51" i="44"/>
  <c r="AT51" i="44" s="1"/>
  <c r="AJ45" i="44"/>
  <c r="AK45" i="44"/>
  <c r="AT45" i="44" s="1"/>
  <c r="AJ39" i="44"/>
  <c r="AK39" i="44"/>
  <c r="AT39" i="44" s="1"/>
  <c r="AJ33" i="44"/>
  <c r="AK33" i="44"/>
  <c r="AT33" i="44" s="1"/>
  <c r="AJ27" i="44"/>
  <c r="AK27" i="44"/>
  <c r="AT27" i="44" s="1"/>
  <c r="AJ21" i="44"/>
  <c r="AK21" i="44"/>
  <c r="AT21" i="44" s="1"/>
  <c r="AJ15" i="44"/>
  <c r="AK15" i="44"/>
  <c r="AT15" i="44" s="1"/>
  <c r="AJ9" i="44"/>
  <c r="AK9" i="44"/>
  <c r="AT9" i="44" s="1"/>
  <c r="AX3" i="44"/>
  <c r="S3" i="44" s="1"/>
  <c r="AC3" i="44" s="1"/>
  <c r="AJ3" i="84"/>
  <c r="AB4" i="84"/>
  <c r="AJ40" i="84"/>
  <c r="AK40" i="84"/>
  <c r="AT40" i="84" s="1"/>
  <c r="AH67" i="42"/>
  <c r="AQ67" i="42" s="1"/>
  <c r="AJ67" i="36"/>
  <c r="AK67" i="36"/>
  <c r="AT67" i="36" s="1"/>
  <c r="AJ61" i="36"/>
  <c r="AK61" i="36"/>
  <c r="AT61" i="36" s="1"/>
  <c r="AJ55" i="36"/>
  <c r="AK55" i="36"/>
  <c r="AT55" i="36" s="1"/>
  <c r="AJ49" i="36"/>
  <c r="AK49" i="36"/>
  <c r="AT49" i="36" s="1"/>
  <c r="AJ43" i="36"/>
  <c r="AK43" i="36"/>
  <c r="AT43" i="36" s="1"/>
  <c r="AJ37" i="36"/>
  <c r="AK37" i="36"/>
  <c r="AT37" i="36" s="1"/>
  <c r="AJ31" i="36"/>
  <c r="AK31" i="36"/>
  <c r="AT31" i="36" s="1"/>
  <c r="AJ25" i="36"/>
  <c r="AK25" i="36"/>
  <c r="AT25" i="36" s="1"/>
  <c r="AJ19" i="36"/>
  <c r="AK19" i="36"/>
  <c r="AT19" i="36" s="1"/>
  <c r="AJ13" i="36"/>
  <c r="AK13" i="36"/>
  <c r="AT13" i="36" s="1"/>
  <c r="AJ7" i="36"/>
  <c r="AK7" i="36"/>
  <c r="AT7" i="36" s="1"/>
  <c r="X71" i="31"/>
  <c r="Y71" i="31"/>
  <c r="Z68" i="33"/>
  <c r="X68" i="33"/>
  <c r="Y68" i="33"/>
  <c r="Y69" i="75"/>
  <c r="X69" i="75"/>
  <c r="Z67" i="41"/>
  <c r="Y67" i="41"/>
  <c r="X67" i="41"/>
  <c r="X68" i="38"/>
  <c r="Y68" i="38"/>
  <c r="AJ17" i="84"/>
  <c r="AK17" i="84"/>
  <c r="AT17" i="84" s="1"/>
  <c r="AS54" i="84"/>
  <c r="AL54" i="84"/>
  <c r="AU54" i="84" s="1"/>
  <c r="AS12" i="84"/>
  <c r="AL12" i="84"/>
  <c r="AU12" i="84" s="1"/>
  <c r="AJ65" i="84"/>
  <c r="AK65" i="84"/>
  <c r="AT65" i="84" s="1"/>
  <c r="Z67" i="34"/>
  <c r="Y67" i="34"/>
  <c r="X67" i="34"/>
  <c r="AN67" i="29"/>
  <c r="AI67" i="29"/>
  <c r="X68" i="79"/>
  <c r="Z68" i="79" s="1"/>
  <c r="Y68" i="79"/>
  <c r="AJ56" i="44"/>
  <c r="AK56" i="44"/>
  <c r="AT56" i="44" s="1"/>
  <c r="AJ38" i="44"/>
  <c r="AK38" i="44"/>
  <c r="AT38" i="44" s="1"/>
  <c r="AJ14" i="44"/>
  <c r="AK14" i="44"/>
  <c r="AT14" i="44" s="1"/>
  <c r="AJ46" i="84"/>
  <c r="AK46" i="84"/>
  <c r="AT46" i="84" s="1"/>
  <c r="AJ42" i="36"/>
  <c r="AK42" i="36"/>
  <c r="AT42" i="36" s="1"/>
  <c r="AJ30" i="36"/>
  <c r="AK30" i="36"/>
  <c r="AT30" i="36" s="1"/>
  <c r="AJ18" i="36"/>
  <c r="AK18" i="36"/>
  <c r="AT18" i="36" s="1"/>
  <c r="AJ9" i="84"/>
  <c r="AF65" i="91"/>
  <c r="AO65" i="91" s="1"/>
  <c r="AE65" i="91"/>
  <c r="W66" i="91"/>
  <c r="AG65" i="91"/>
  <c r="AP65" i="91" s="1"/>
  <c r="AJ23" i="84"/>
  <c r="AK23" i="84"/>
  <c r="AT23" i="84" s="1"/>
  <c r="AJ59" i="84"/>
  <c r="AK59" i="84"/>
  <c r="AT59" i="84" s="1"/>
  <c r="AR67" i="93"/>
  <c r="AH66" i="86"/>
  <c r="AQ66" i="86" s="1"/>
  <c r="AR68" i="90"/>
  <c r="AI68" i="95"/>
  <c r="AN68" i="95"/>
  <c r="Z69" i="35"/>
  <c r="AH70" i="39"/>
  <c r="AQ70" i="39" s="1"/>
  <c r="X70" i="77"/>
  <c r="Y70" i="77"/>
  <c r="AJ37" i="84"/>
  <c r="AK37" i="84"/>
  <c r="AT37" i="84" s="1"/>
  <c r="AR65" i="87"/>
  <c r="AL69" i="84"/>
  <c r="AU69" i="84" s="1"/>
  <c r="AR69" i="84"/>
  <c r="AR71" i="84" s="1"/>
  <c r="AH68" i="46"/>
  <c r="AQ68" i="46" s="1"/>
  <c r="AI68" i="47"/>
  <c r="AN68" i="47"/>
  <c r="AS8" i="84"/>
  <c r="AL8" i="84"/>
  <c r="AU8" i="84" s="1"/>
  <c r="AS26" i="84"/>
  <c r="AL26" i="84"/>
  <c r="AU26" i="84" s="1"/>
  <c r="AS44" i="84"/>
  <c r="AL44" i="84"/>
  <c r="AU44" i="84" s="1"/>
  <c r="AH67" i="80"/>
  <c r="AQ67" i="80" s="1"/>
  <c r="AS5" i="84"/>
  <c r="AL5" i="84"/>
  <c r="AU5" i="84" s="1"/>
  <c r="AS57" i="84"/>
  <c r="AL57" i="84"/>
  <c r="AU57" i="84" s="1"/>
  <c r="AJ66" i="44"/>
  <c r="AK66" i="44"/>
  <c r="AT66" i="44" s="1"/>
  <c r="AJ61" i="44"/>
  <c r="AK61" i="44"/>
  <c r="AT61" i="44" s="1"/>
  <c r="AJ55" i="44"/>
  <c r="AK55" i="44"/>
  <c r="AT55" i="44" s="1"/>
  <c r="AJ49" i="44"/>
  <c r="AK49" i="44"/>
  <c r="AT49" i="44" s="1"/>
  <c r="AJ43" i="44"/>
  <c r="AK43" i="44"/>
  <c r="AT43" i="44" s="1"/>
  <c r="AJ37" i="44"/>
  <c r="AK37" i="44"/>
  <c r="AT37" i="44" s="1"/>
  <c r="AJ31" i="44"/>
  <c r="AK31" i="44"/>
  <c r="AT31" i="44" s="1"/>
  <c r="AX24" i="44"/>
  <c r="S24" i="44" s="1"/>
  <c r="AC24" i="44" s="1"/>
  <c r="AB25" i="44" s="1"/>
  <c r="AX18" i="44"/>
  <c r="S18" i="44" s="1"/>
  <c r="AC18" i="44" s="1"/>
  <c r="AB19" i="44" s="1"/>
  <c r="AX12" i="44"/>
  <c r="S12" i="44" s="1"/>
  <c r="AC12" i="44" s="1"/>
  <c r="AB13" i="44" s="1"/>
  <c r="AX6" i="44"/>
  <c r="S6" i="44" s="1"/>
  <c r="AC6" i="44" s="1"/>
  <c r="AB7" i="44" s="1"/>
  <c r="AJ16" i="84"/>
  <c r="AK16" i="84"/>
  <c r="AT16" i="84" s="1"/>
  <c r="AJ52" i="84"/>
  <c r="AK52" i="84"/>
  <c r="AT52" i="84" s="1"/>
  <c r="Z67" i="42"/>
  <c r="AH68" i="78"/>
  <c r="AQ68" i="78" s="1"/>
  <c r="AJ65" i="36"/>
  <c r="AK65" i="36"/>
  <c r="AT65" i="36" s="1"/>
  <c r="AJ59" i="36"/>
  <c r="AK59" i="36"/>
  <c r="AT59" i="36" s="1"/>
  <c r="AJ53" i="36"/>
  <c r="AK53" i="36"/>
  <c r="AT53" i="36" s="1"/>
  <c r="AJ47" i="36"/>
  <c r="AK47" i="36"/>
  <c r="AT47" i="36" s="1"/>
  <c r="AJ41" i="36"/>
  <c r="AK41" i="36"/>
  <c r="AT41" i="36" s="1"/>
  <c r="AJ35" i="36"/>
  <c r="AK35" i="36"/>
  <c r="AT35" i="36" s="1"/>
  <c r="AJ29" i="36"/>
  <c r="AK29" i="36"/>
  <c r="AT29" i="36" s="1"/>
  <c r="AJ23" i="36"/>
  <c r="AK23" i="36"/>
  <c r="AT23" i="36" s="1"/>
  <c r="AJ17" i="36"/>
  <c r="AK17" i="36"/>
  <c r="AT17" i="36" s="1"/>
  <c r="AJ11" i="36"/>
  <c r="AK11" i="36"/>
  <c r="AT11" i="36" s="1"/>
  <c r="Y67" i="76"/>
  <c r="X67" i="76"/>
  <c r="Y69" i="40"/>
  <c r="Z69" i="40" s="1"/>
  <c r="X69" i="40"/>
  <c r="AN67" i="33"/>
  <c r="AI67" i="33"/>
  <c r="AI68" i="75"/>
  <c r="AN68" i="75"/>
  <c r="Z69" i="37"/>
  <c r="X69" i="37"/>
  <c r="Y69" i="37"/>
  <c r="AI69" i="44"/>
  <c r="AN69" i="44"/>
  <c r="AN71" i="44" s="1"/>
  <c r="AJ53" i="84"/>
  <c r="AK53" i="84"/>
  <c r="AT53" i="84" s="1"/>
  <c r="Y71" i="30"/>
  <c r="X71" i="30"/>
  <c r="AJ31" i="84"/>
  <c r="AK31" i="84"/>
  <c r="AT31" i="84" s="1"/>
  <c r="AR66" i="89"/>
  <c r="AI68" i="45"/>
  <c r="AN68" i="45"/>
  <c r="AJ62" i="44"/>
  <c r="AK62" i="44"/>
  <c r="AT62" i="44" s="1"/>
  <c r="AJ44" i="44"/>
  <c r="AK44" i="44"/>
  <c r="AT44" i="44" s="1"/>
  <c r="AK8" i="44"/>
  <c r="AT8" i="44" s="1"/>
  <c r="AJ8" i="44"/>
  <c r="AJ60" i="36"/>
  <c r="AK60" i="36"/>
  <c r="AT60" i="36" s="1"/>
  <c r="AJ48" i="36"/>
  <c r="AK48" i="36"/>
  <c r="AT48" i="36" s="1"/>
  <c r="AJ36" i="36"/>
  <c r="AK36" i="36"/>
  <c r="AT36" i="36" s="1"/>
  <c r="AJ12" i="36"/>
  <c r="AK12" i="36"/>
  <c r="AT12" i="36" s="1"/>
  <c r="AS68" i="84"/>
  <c r="AL68" i="84"/>
  <c r="AU68" i="84" s="1"/>
  <c r="Y71" i="83"/>
  <c r="X71" i="83"/>
  <c r="AS6" i="84"/>
  <c r="AL6" i="84"/>
  <c r="AU6" i="84" s="1"/>
  <c r="AJ29" i="84"/>
  <c r="AK29" i="84"/>
  <c r="AT29" i="84" s="1"/>
  <c r="AJ66" i="84"/>
  <c r="AK66" i="84"/>
  <c r="AT66" i="84" s="1"/>
  <c r="AR68" i="74"/>
  <c r="AS36" i="84"/>
  <c r="AL36" i="84"/>
  <c r="AU36" i="84" s="1"/>
  <c r="AJ60" i="84"/>
  <c r="AI70" i="30"/>
  <c r="AN70" i="30"/>
  <c r="AS15" i="84"/>
  <c r="AL15" i="84"/>
  <c r="AU15" i="84" s="1"/>
  <c r="AS63" i="84"/>
  <c r="AL63" i="84"/>
  <c r="AU63" i="84" s="1"/>
  <c r="AJ18" i="84"/>
  <c r="AJ7" i="84"/>
  <c r="AK7" i="84"/>
  <c r="AT7" i="84" s="1"/>
  <c r="AJ43" i="84"/>
  <c r="AK43" i="84"/>
  <c r="AT43" i="84" s="1"/>
  <c r="W70" i="81"/>
  <c r="AG69" i="81"/>
  <c r="AP69" i="81" s="1"/>
  <c r="AF69" i="81"/>
  <c r="AO69" i="81" s="1"/>
  <c r="AE69" i="81"/>
  <c r="AN67" i="79"/>
  <c r="AI67" i="79"/>
  <c r="AH69" i="74"/>
  <c r="AQ69" i="74" s="1"/>
  <c r="AH68" i="82"/>
  <c r="AQ68" i="82" s="1"/>
  <c r="AJ68" i="44"/>
  <c r="AK68" i="44"/>
  <c r="AT68" i="44" s="1"/>
  <c r="AJ60" i="44"/>
  <c r="AK60" i="44"/>
  <c r="AT60" i="44" s="1"/>
  <c r="AJ54" i="44"/>
  <c r="AK54" i="44"/>
  <c r="AT54" i="44" s="1"/>
  <c r="AJ48" i="44"/>
  <c r="AK48" i="44"/>
  <c r="AT48" i="44" s="1"/>
  <c r="AJ42" i="44"/>
  <c r="AK42" i="44"/>
  <c r="AT42" i="44" s="1"/>
  <c r="AJ36" i="44"/>
  <c r="AK36" i="44"/>
  <c r="AT36" i="44" s="1"/>
  <c r="AJ30" i="44"/>
  <c r="AK30" i="44"/>
  <c r="AT30" i="44" s="1"/>
  <c r="AX23" i="44"/>
  <c r="S23" i="44" s="1"/>
  <c r="AC23" i="44" s="1"/>
  <c r="AB24" i="44" s="1"/>
  <c r="AX17" i="44"/>
  <c r="S17" i="44" s="1"/>
  <c r="AC17" i="44" s="1"/>
  <c r="AB18" i="44" s="1"/>
  <c r="AX11" i="44"/>
  <c r="S11" i="44" s="1"/>
  <c r="AC11" i="44" s="1"/>
  <c r="AB12" i="44" s="1"/>
  <c r="AX5" i="44"/>
  <c r="S5" i="44" s="1"/>
  <c r="AC5" i="44" s="1"/>
  <c r="AB6" i="44" s="1"/>
  <c r="AJ22" i="84"/>
  <c r="AK22" i="84"/>
  <c r="AT22" i="84" s="1"/>
  <c r="AJ58" i="84"/>
  <c r="AK58" i="84"/>
  <c r="AT58" i="84" s="1"/>
  <c r="Z68" i="78"/>
  <c r="W69" i="26"/>
  <c r="AG68" i="26"/>
  <c r="AP68" i="26" s="1"/>
  <c r="AF68" i="26"/>
  <c r="AO68" i="26" s="1"/>
  <c r="AE68" i="26"/>
  <c r="AJ64" i="36"/>
  <c r="AK64" i="36"/>
  <c r="AT64" i="36" s="1"/>
  <c r="AJ58" i="36"/>
  <c r="AK58" i="36"/>
  <c r="AT58" i="36" s="1"/>
  <c r="AJ52" i="36"/>
  <c r="AK52" i="36"/>
  <c r="AT52" i="36" s="1"/>
  <c r="AJ46" i="36"/>
  <c r="AK46" i="36"/>
  <c r="AT46" i="36" s="1"/>
  <c r="AJ40" i="36"/>
  <c r="AK40" i="36"/>
  <c r="AT40" i="36" s="1"/>
  <c r="AJ34" i="36"/>
  <c r="AK34" i="36"/>
  <c r="AT34" i="36" s="1"/>
  <c r="AJ28" i="36"/>
  <c r="AK28" i="36"/>
  <c r="AT28" i="36" s="1"/>
  <c r="AJ22" i="36"/>
  <c r="AK22" i="36"/>
  <c r="AT22" i="36" s="1"/>
  <c r="AJ16" i="36"/>
  <c r="AK16" i="36"/>
  <c r="AT16" i="36" s="1"/>
  <c r="AJ10" i="36"/>
  <c r="AK10" i="36"/>
  <c r="AT10" i="36" s="1"/>
  <c r="AJ27" i="84"/>
  <c r="AN70" i="31"/>
  <c r="AI70" i="31"/>
  <c r="AI66" i="41"/>
  <c r="AN66" i="41"/>
  <c r="AI67" i="38"/>
  <c r="AN67" i="38"/>
  <c r="AS45" i="84"/>
  <c r="AL45" i="84"/>
  <c r="AU45" i="84" s="1"/>
  <c r="AR68" i="35"/>
  <c r="Z70" i="25"/>
  <c r="Y70" i="25"/>
  <c r="X70" i="25"/>
  <c r="AR69" i="39"/>
  <c r="AJ67" i="44"/>
  <c r="AK67" i="44"/>
  <c r="AT67" i="44" s="1"/>
  <c r="AJ50" i="44"/>
  <c r="AK50" i="44"/>
  <c r="AT50" i="44" s="1"/>
  <c r="AJ32" i="44"/>
  <c r="AK32" i="44"/>
  <c r="AT32" i="44" s="1"/>
  <c r="AJ10" i="84"/>
  <c r="AK10" i="84"/>
  <c r="AT10" i="84" s="1"/>
  <c r="X66" i="96"/>
  <c r="Y66" i="96"/>
  <c r="AJ68" i="36"/>
  <c r="AK68" i="36"/>
  <c r="AT68" i="36" s="1"/>
  <c r="AJ54" i="36"/>
  <c r="AK54" i="36"/>
  <c r="AT54" i="36" s="1"/>
  <c r="AJ24" i="36"/>
  <c r="AK24" i="36"/>
  <c r="AT24" i="36" s="1"/>
  <c r="AJ6" i="36"/>
  <c r="AK6" i="36"/>
  <c r="AT6" i="36" s="1"/>
  <c r="AI69" i="94"/>
  <c r="AN69" i="94"/>
  <c r="AR67" i="46"/>
  <c r="AJ35" i="84"/>
  <c r="AK35" i="84"/>
  <c r="AT35" i="84" s="1"/>
  <c r="AR66" i="80"/>
  <c r="AH67" i="89"/>
  <c r="AQ67" i="89" s="1"/>
  <c r="AS56" i="84"/>
  <c r="AL56" i="84"/>
  <c r="AU56" i="84" s="1"/>
  <c r="AH67" i="48"/>
  <c r="AQ67" i="48" s="1"/>
  <c r="W70" i="43"/>
  <c r="AG69" i="43"/>
  <c r="AP69" i="43" s="1"/>
  <c r="AE69" i="43"/>
  <c r="AF69" i="43"/>
  <c r="AO69" i="43" s="1"/>
  <c r="AH69" i="90"/>
  <c r="AQ69" i="90" s="1"/>
  <c r="AR66" i="92"/>
  <c r="AR66" i="48"/>
  <c r="AJ13" i="84"/>
  <c r="AK13" i="84"/>
  <c r="AT13" i="84" s="1"/>
  <c r="AJ49" i="84"/>
  <c r="AK49" i="84"/>
  <c r="AT49" i="84" s="1"/>
  <c r="AI66" i="34"/>
  <c r="AN66" i="34"/>
  <c r="AH68" i="93"/>
  <c r="AQ68" i="93" s="1"/>
  <c r="Z68" i="29"/>
  <c r="X68" i="29"/>
  <c r="Y68" i="29"/>
  <c r="AN69" i="25"/>
  <c r="AI69" i="25"/>
  <c r="AS14" i="84"/>
  <c r="AL14" i="84"/>
  <c r="AU14" i="84" s="1"/>
  <c r="AS32" i="84"/>
  <c r="AL32" i="84"/>
  <c r="AU32" i="84" s="1"/>
  <c r="AS62" i="84"/>
  <c r="AL62" i="84"/>
  <c r="AU62" i="84" s="1"/>
  <c r="AH69" i="28"/>
  <c r="AQ69" i="28" s="1"/>
  <c r="AQ71" i="28" s="1"/>
  <c r="AX3" i="28"/>
  <c r="S3" i="28" s="1"/>
  <c r="AC3" i="28" s="1"/>
  <c r="AZ3" i="28"/>
  <c r="AX5" i="28" s="1"/>
  <c r="S5" i="28" s="1"/>
  <c r="AC5" i="28" s="1"/>
  <c r="AB6" i="28" s="1"/>
  <c r="AX8" i="28"/>
  <c r="S8" i="28" s="1"/>
  <c r="AC8" i="28" s="1"/>
  <c r="AB9" i="28" s="1"/>
  <c r="AX10" i="28"/>
  <c r="S10" i="28" s="1"/>
  <c r="AC10" i="28" s="1"/>
  <c r="AB11" i="28" s="1"/>
  <c r="AX14" i="28"/>
  <c r="S14" i="28" s="1"/>
  <c r="AC14" i="28" s="1"/>
  <c r="AB15" i="28" s="1"/>
  <c r="AX16" i="28"/>
  <c r="S16" i="28" s="1"/>
  <c r="AC16" i="28" s="1"/>
  <c r="AB17" i="28" s="1"/>
  <c r="AX20" i="28"/>
  <c r="S20" i="28" s="1"/>
  <c r="AC20" i="28" s="1"/>
  <c r="AB21" i="28" s="1"/>
  <c r="AX21" i="28"/>
  <c r="S21" i="28" s="1"/>
  <c r="AC21" i="28" s="1"/>
  <c r="AB22" i="28" s="1"/>
  <c r="AX22" i="28"/>
  <c r="S22" i="28" s="1"/>
  <c r="AC22" i="28" s="1"/>
  <c r="AB23" i="28" s="1"/>
  <c r="AX26" i="28"/>
  <c r="S26" i="28" s="1"/>
  <c r="AC26" i="28" s="1"/>
  <c r="AB27" i="28" s="1"/>
  <c r="AX27" i="28"/>
  <c r="S27" i="28" s="1"/>
  <c r="AC27" i="28" s="1"/>
  <c r="AB28" i="28" s="1"/>
  <c r="AX28" i="28"/>
  <c r="S28" i="28" s="1"/>
  <c r="AC28" i="28" s="1"/>
  <c r="AB29" i="28" s="1"/>
  <c r="AX32" i="28"/>
  <c r="S32" i="28" s="1"/>
  <c r="AC32" i="28" s="1"/>
  <c r="AB33" i="28" s="1"/>
  <c r="AX33" i="28"/>
  <c r="S33" i="28" s="1"/>
  <c r="AC33" i="28" s="1"/>
  <c r="AB34" i="28" s="1"/>
  <c r="AX34" i="28"/>
  <c r="S34" i="28" s="1"/>
  <c r="AC34" i="28" s="1"/>
  <c r="AB35" i="28" s="1"/>
  <c r="AX38" i="28"/>
  <c r="S38" i="28" s="1"/>
  <c r="AC38" i="28" s="1"/>
  <c r="AB39" i="28" s="1"/>
  <c r="AX39" i="28"/>
  <c r="S39" i="28" s="1"/>
  <c r="AC39" i="28" s="1"/>
  <c r="AB40" i="28" s="1"/>
  <c r="AX40" i="28"/>
  <c r="S40" i="28" s="1"/>
  <c r="AC40" i="28" s="1"/>
  <c r="AB41" i="28" s="1"/>
  <c r="AX44" i="28"/>
  <c r="S44" i="28" s="1"/>
  <c r="AC44" i="28" s="1"/>
  <c r="AB45" i="28" s="1"/>
  <c r="AX45" i="28"/>
  <c r="S45" i="28" s="1"/>
  <c r="AC45" i="28" s="1"/>
  <c r="AB46" i="28" s="1"/>
  <c r="AX46" i="28"/>
  <c r="S46" i="28" s="1"/>
  <c r="AC46" i="28" s="1"/>
  <c r="AB47" i="28" s="1"/>
  <c r="AX50" i="28"/>
  <c r="S50" i="28" s="1"/>
  <c r="AC50" i="28" s="1"/>
  <c r="AB51" i="28" s="1"/>
  <c r="AX51" i="28"/>
  <c r="S51" i="28" s="1"/>
  <c r="AC51" i="28" s="1"/>
  <c r="AB52" i="28" s="1"/>
  <c r="AX52" i="28"/>
  <c r="S52" i="28" s="1"/>
  <c r="AC52" i="28" s="1"/>
  <c r="AB53" i="28" s="1"/>
  <c r="AX56" i="28"/>
  <c r="S56" i="28" s="1"/>
  <c r="AC56" i="28" s="1"/>
  <c r="AB57" i="28" s="1"/>
  <c r="AX57" i="28"/>
  <c r="S57" i="28" s="1"/>
  <c r="AC57" i="28" s="1"/>
  <c r="AB58" i="28" s="1"/>
  <c r="AX58" i="28"/>
  <c r="S58" i="28" s="1"/>
  <c r="AC58" i="28" s="1"/>
  <c r="AB59" i="28" s="1"/>
  <c r="AX62" i="28"/>
  <c r="S62" i="28" s="1"/>
  <c r="AC62" i="28" s="1"/>
  <c r="AB63" i="28" s="1"/>
  <c r="AX63" i="28"/>
  <c r="S63" i="28" s="1"/>
  <c r="AC63" i="28" s="1"/>
  <c r="AB64" i="28" s="1"/>
  <c r="AX64" i="28"/>
  <c r="S64" i="28" s="1"/>
  <c r="AC64" i="28" s="1"/>
  <c r="AB65" i="28" s="1"/>
  <c r="AX65" i="28"/>
  <c r="S65" i="28" s="1"/>
  <c r="AC65" i="28" s="1"/>
  <c r="AB66" i="28" s="1"/>
  <c r="AS21" i="84"/>
  <c r="AL21" i="84"/>
  <c r="AU21" i="84" s="1"/>
  <c r="W70" i="74"/>
  <c r="AG69" i="74"/>
  <c r="AP69" i="74" s="1"/>
  <c r="AF69" i="74"/>
  <c r="AO69" i="74" s="1"/>
  <c r="AE69" i="74"/>
  <c r="Z69" i="45"/>
  <c r="X69" i="45"/>
  <c r="Y69" i="45"/>
  <c r="AJ65" i="44"/>
  <c r="AK65" i="44"/>
  <c r="AT65" i="44" s="1"/>
  <c r="AJ59" i="44"/>
  <c r="AK59" i="44"/>
  <c r="AT59" i="44" s="1"/>
  <c r="AJ53" i="44"/>
  <c r="AK53" i="44"/>
  <c r="AT53" i="44" s="1"/>
  <c r="AJ47" i="44"/>
  <c r="AK47" i="44"/>
  <c r="AT47" i="44" s="1"/>
  <c r="AJ41" i="44"/>
  <c r="AK41" i="44"/>
  <c r="AT41" i="44" s="1"/>
  <c r="AJ35" i="44"/>
  <c r="AK35" i="44"/>
  <c r="AT35" i="44" s="1"/>
  <c r="AJ29" i="44"/>
  <c r="AK29" i="44"/>
  <c r="AT29" i="44" s="1"/>
  <c r="AX22" i="44"/>
  <c r="S22" i="44" s="1"/>
  <c r="AC22" i="44" s="1"/>
  <c r="AB23" i="44" s="1"/>
  <c r="AX16" i="44"/>
  <c r="S16" i="44" s="1"/>
  <c r="AC16" i="44" s="1"/>
  <c r="AB17" i="44" s="1"/>
  <c r="AX10" i="44"/>
  <c r="S10" i="44" s="1"/>
  <c r="AC10" i="44" s="1"/>
  <c r="AB11" i="44" s="1"/>
  <c r="AJ28" i="84"/>
  <c r="AK28" i="84"/>
  <c r="AT28" i="84" s="1"/>
  <c r="AJ64" i="84"/>
  <c r="AK64" i="84"/>
  <c r="AT64" i="84" s="1"/>
  <c r="AJ42" i="84"/>
  <c r="AI65" i="96"/>
  <c r="AN65" i="96"/>
  <c r="AS50" i="84"/>
  <c r="AL50" i="84"/>
  <c r="AU50" i="84" s="1"/>
  <c r="AJ69" i="36"/>
  <c r="AS69" i="36" s="1"/>
  <c r="AK69" i="36"/>
  <c r="AT69" i="36" s="1"/>
  <c r="AJ63" i="36"/>
  <c r="AK63" i="36"/>
  <c r="AT63" i="36" s="1"/>
  <c r="AJ57" i="36"/>
  <c r="AK57" i="36"/>
  <c r="AT57" i="36" s="1"/>
  <c r="AJ51" i="36"/>
  <c r="AK51" i="36"/>
  <c r="AT51" i="36" s="1"/>
  <c r="AJ45" i="36"/>
  <c r="AK45" i="36"/>
  <c r="AT45" i="36" s="1"/>
  <c r="AJ39" i="36"/>
  <c r="AK39" i="36"/>
  <c r="AT39" i="36" s="1"/>
  <c r="AJ33" i="36"/>
  <c r="AK33" i="36"/>
  <c r="AT33" i="36" s="1"/>
  <c r="AJ27" i="36"/>
  <c r="AK27" i="36"/>
  <c r="AT27" i="36" s="1"/>
  <c r="AJ21" i="36"/>
  <c r="AK21" i="36"/>
  <c r="AT21" i="36" s="1"/>
  <c r="AJ15" i="36"/>
  <c r="AK15" i="36"/>
  <c r="AT15" i="36" s="1"/>
  <c r="AJ9" i="36"/>
  <c r="AK9" i="36"/>
  <c r="AT9" i="36" s="1"/>
  <c r="AJ3" i="36"/>
  <c r="AB4" i="36"/>
  <c r="AN70" i="83"/>
  <c r="AI70" i="83"/>
  <c r="AI68" i="40"/>
  <c r="AN68" i="40"/>
  <c r="X70" i="94"/>
  <c r="Y70" i="94"/>
  <c r="AF70" i="85"/>
  <c r="AO70" i="85" s="1"/>
  <c r="AE70" i="85"/>
  <c r="W71" i="85"/>
  <c r="AG70" i="85"/>
  <c r="AP70" i="85" s="1"/>
  <c r="AS30" i="84"/>
  <c r="AL30" i="84"/>
  <c r="AU30" i="84" s="1"/>
  <c r="AR69" i="85"/>
  <c r="AJ26" i="44"/>
  <c r="AK26" i="44"/>
  <c r="AT26" i="44" s="1"/>
  <c r="AF65" i="73"/>
  <c r="AO65" i="73" s="1"/>
  <c r="W66" i="73"/>
  <c r="AE65" i="73"/>
  <c r="AG65" i="73"/>
  <c r="AP65" i="73" s="1"/>
  <c r="AJ41" i="84"/>
  <c r="AK41" i="84"/>
  <c r="AT41" i="84" s="1"/>
  <c r="AS24" i="84"/>
  <c r="AL24" i="84"/>
  <c r="AU24" i="84" s="1"/>
  <c r="AS48" i="84"/>
  <c r="AL48" i="84"/>
  <c r="AU48" i="84" s="1"/>
  <c r="AS33" i="84"/>
  <c r="AL33" i="84"/>
  <c r="AU33" i="84" s="1"/>
  <c r="AR68" i="28"/>
  <c r="W68" i="48"/>
  <c r="AG67" i="48"/>
  <c r="AP67" i="48" s="1"/>
  <c r="AE67" i="48"/>
  <c r="AF67" i="48"/>
  <c r="AO67" i="48" s="1"/>
  <c r="AN69" i="77"/>
  <c r="AI69" i="77"/>
  <c r="AJ19" i="84"/>
  <c r="AK19" i="84"/>
  <c r="AT19" i="84" s="1"/>
  <c r="AJ55" i="84"/>
  <c r="AK55" i="84"/>
  <c r="AT55" i="84" s="1"/>
  <c r="AG68" i="93"/>
  <c r="AP68" i="93" s="1"/>
  <c r="W69" i="93"/>
  <c r="AF68" i="93"/>
  <c r="AO68" i="93" s="1"/>
  <c r="AE68" i="93"/>
  <c r="AR67" i="78"/>
  <c r="Y69" i="47"/>
  <c r="X69" i="47"/>
  <c r="Z69" i="47" s="1"/>
  <c r="AH66" i="87"/>
  <c r="AQ66" i="87" s="1"/>
  <c r="AH67" i="92"/>
  <c r="AQ67" i="92" s="1"/>
  <c r="AR65" i="86"/>
  <c r="W69" i="82"/>
  <c r="AG68" i="82"/>
  <c r="AP68" i="82" s="1"/>
  <c r="AE68" i="82"/>
  <c r="AF68" i="82"/>
  <c r="AO68" i="82" s="1"/>
  <c r="AJ64" i="44"/>
  <c r="AK64" i="44"/>
  <c r="AT64" i="44" s="1"/>
  <c r="AJ58" i="44"/>
  <c r="AK58" i="44"/>
  <c r="AT58" i="44" s="1"/>
  <c r="AJ52" i="44"/>
  <c r="AK52" i="44"/>
  <c r="AT52" i="44" s="1"/>
  <c r="AJ46" i="44"/>
  <c r="AK46" i="44"/>
  <c r="AT46" i="44" s="1"/>
  <c r="AJ40" i="44"/>
  <c r="AK40" i="44"/>
  <c r="AT40" i="44" s="1"/>
  <c r="AJ34" i="44"/>
  <c r="AK34" i="44"/>
  <c r="AT34" i="44" s="1"/>
  <c r="AJ28" i="44"/>
  <c r="AK28" i="44"/>
  <c r="AT28" i="44" s="1"/>
  <c r="AJ22" i="44"/>
  <c r="AK22" i="44"/>
  <c r="AT22" i="44" s="1"/>
  <c r="AK16" i="44"/>
  <c r="AT16" i="44" s="1"/>
  <c r="AJ10" i="44"/>
  <c r="AK10" i="44"/>
  <c r="AT10" i="44" s="1"/>
  <c r="AJ34" i="84"/>
  <c r="AK34" i="84"/>
  <c r="AT34" i="84" s="1"/>
  <c r="AJ66" i="36"/>
  <c r="AK66" i="36"/>
  <c r="AT66" i="36" s="1"/>
  <c r="AJ62" i="36"/>
  <c r="AK62" i="36"/>
  <c r="AT62" i="36" s="1"/>
  <c r="AJ56" i="36"/>
  <c r="AK56" i="36"/>
  <c r="AT56" i="36" s="1"/>
  <c r="AJ50" i="36"/>
  <c r="AK50" i="36"/>
  <c r="AT50" i="36" s="1"/>
  <c r="AJ44" i="36"/>
  <c r="AK44" i="36"/>
  <c r="AT44" i="36" s="1"/>
  <c r="AJ38" i="36"/>
  <c r="AK38" i="36"/>
  <c r="AT38" i="36" s="1"/>
  <c r="AJ32" i="36"/>
  <c r="AK32" i="36"/>
  <c r="AT32" i="36" s="1"/>
  <c r="AJ26" i="36"/>
  <c r="AK26" i="36"/>
  <c r="AT26" i="36" s="1"/>
  <c r="AJ20" i="36"/>
  <c r="AK20" i="36"/>
  <c r="AT20" i="36" s="1"/>
  <c r="AJ14" i="36"/>
  <c r="AK14" i="36"/>
  <c r="AT14" i="36" s="1"/>
  <c r="AJ8" i="36"/>
  <c r="AK8" i="36"/>
  <c r="AT8" i="36" s="1"/>
  <c r="AJ51" i="84"/>
  <c r="AN66" i="76"/>
  <c r="AI66" i="76"/>
  <c r="AN68" i="37"/>
  <c r="AI68" i="37"/>
  <c r="W70" i="47" l="1"/>
  <c r="AG69" i="47"/>
  <c r="AP69" i="47" s="1"/>
  <c r="AF69" i="47"/>
  <c r="AO69" i="47" s="1"/>
  <c r="AE69" i="47"/>
  <c r="AK6" i="28"/>
  <c r="AT6" i="28" s="1"/>
  <c r="AE68" i="79"/>
  <c r="W69" i="79"/>
  <c r="AG68" i="79"/>
  <c r="AP68" i="79" s="1"/>
  <c r="AF68" i="79"/>
  <c r="AO68" i="79" s="1"/>
  <c r="AX69" i="40"/>
  <c r="S69" i="40" s="1"/>
  <c r="AC69" i="40" s="1"/>
  <c r="AG69" i="40"/>
  <c r="AP69" i="40" s="1"/>
  <c r="AP71" i="40" s="1"/>
  <c r="AE69" i="40"/>
  <c r="AF69" i="40"/>
  <c r="AO69" i="40" s="1"/>
  <c r="AO71" i="40" s="1"/>
  <c r="AS10" i="44"/>
  <c r="AL10" i="44"/>
  <c r="AU10" i="44" s="1"/>
  <c r="AI68" i="93"/>
  <c r="AN68" i="93"/>
  <c r="AS55" i="84"/>
  <c r="AL55" i="84"/>
  <c r="AU55" i="84" s="1"/>
  <c r="AS15" i="36"/>
  <c r="AL15" i="36"/>
  <c r="AU15" i="36" s="1"/>
  <c r="AS33" i="36"/>
  <c r="AL33" i="36"/>
  <c r="AU33" i="36" s="1"/>
  <c r="AS51" i="36"/>
  <c r="AL51" i="36"/>
  <c r="AU51" i="36" s="1"/>
  <c r="AJ23" i="44"/>
  <c r="AK23" i="44"/>
  <c r="AT23" i="44" s="1"/>
  <c r="AS41" i="44"/>
  <c r="AL41" i="44"/>
  <c r="AU41" i="44" s="1"/>
  <c r="AS59" i="44"/>
  <c r="AL59" i="44"/>
  <c r="AU59" i="44" s="1"/>
  <c r="AN69" i="74"/>
  <c r="AI69" i="74"/>
  <c r="AJ64" i="28"/>
  <c r="AK64" i="28"/>
  <c r="AT64" i="28" s="1"/>
  <c r="AJ58" i="28"/>
  <c r="AK58" i="28"/>
  <c r="AT58" i="28" s="1"/>
  <c r="AJ52" i="28"/>
  <c r="AK52" i="28"/>
  <c r="AT52" i="28" s="1"/>
  <c r="AJ46" i="28"/>
  <c r="AK46" i="28"/>
  <c r="AT46" i="28" s="1"/>
  <c r="AJ40" i="28"/>
  <c r="AK40" i="28"/>
  <c r="AT40" i="28" s="1"/>
  <c r="AJ34" i="28"/>
  <c r="AK34" i="28"/>
  <c r="AT34" i="28" s="1"/>
  <c r="AJ28" i="28"/>
  <c r="AK28" i="28"/>
  <c r="AT28" i="28" s="1"/>
  <c r="AJ22" i="28"/>
  <c r="AK22" i="28"/>
  <c r="AT22" i="28" s="1"/>
  <c r="AX15" i="28"/>
  <c r="S15" i="28" s="1"/>
  <c r="AC15" i="28" s="1"/>
  <c r="AB16" i="28" s="1"/>
  <c r="AX9" i="28"/>
  <c r="S9" i="28" s="1"/>
  <c r="AC9" i="28" s="1"/>
  <c r="AB10" i="28" s="1"/>
  <c r="AX4" i="28"/>
  <c r="S4" i="28" s="1"/>
  <c r="AC4" i="28" s="1"/>
  <c r="AB5" i="28" s="1"/>
  <c r="AH68" i="29"/>
  <c r="AQ68" i="29" s="1"/>
  <c r="AS13" i="84"/>
  <c r="AL13" i="84"/>
  <c r="AU13" i="84" s="1"/>
  <c r="AS35" i="84"/>
  <c r="AL35" i="84"/>
  <c r="AU35" i="84" s="1"/>
  <c r="AS6" i="36"/>
  <c r="AL6" i="36"/>
  <c r="AU6" i="36" s="1"/>
  <c r="AS68" i="36"/>
  <c r="AL68" i="36"/>
  <c r="AU68" i="36" s="1"/>
  <c r="AR66" i="41"/>
  <c r="AI68" i="26"/>
  <c r="AN68" i="26"/>
  <c r="AJ18" i="44"/>
  <c r="AK18" i="44"/>
  <c r="AT18" i="44" s="1"/>
  <c r="AS7" i="84"/>
  <c r="AL7" i="84"/>
  <c r="AU7" i="84" s="1"/>
  <c r="AS53" i="84"/>
  <c r="AL53" i="84"/>
  <c r="AU53" i="84" s="1"/>
  <c r="AJ19" i="44"/>
  <c r="AK19" i="44"/>
  <c r="AT19" i="44" s="1"/>
  <c r="AR68" i="95"/>
  <c r="AH68" i="33"/>
  <c r="AQ68" i="33" s="1"/>
  <c r="AS7" i="36"/>
  <c r="AL7" i="36"/>
  <c r="AU7" i="36" s="1"/>
  <c r="AS25" i="36"/>
  <c r="AL25" i="36"/>
  <c r="AU25" i="36" s="1"/>
  <c r="AS43" i="36"/>
  <c r="AL43" i="36"/>
  <c r="AU43" i="36" s="1"/>
  <c r="AS61" i="36"/>
  <c r="AL61" i="36"/>
  <c r="AU61" i="36" s="1"/>
  <c r="AB4" i="44"/>
  <c r="AJ3" i="44"/>
  <c r="AS21" i="44"/>
  <c r="AL21" i="44"/>
  <c r="AU21" i="44" s="1"/>
  <c r="AS39" i="44"/>
  <c r="AL39" i="44"/>
  <c r="AU39" i="44" s="1"/>
  <c r="AS57" i="44"/>
  <c r="AL57" i="44"/>
  <c r="AU57" i="44" s="1"/>
  <c r="Y69" i="32"/>
  <c r="X69" i="32"/>
  <c r="X67" i="86"/>
  <c r="Y67" i="86"/>
  <c r="Y68" i="92"/>
  <c r="X68" i="92"/>
  <c r="AI70" i="39"/>
  <c r="AN70" i="39"/>
  <c r="AS44" i="36"/>
  <c r="AL44" i="36"/>
  <c r="AU44" i="36" s="1"/>
  <c r="AH70" i="94"/>
  <c r="AQ70" i="94" s="1"/>
  <c r="AK66" i="28"/>
  <c r="AT66" i="28" s="1"/>
  <c r="AJ45" i="28"/>
  <c r="AK45" i="28"/>
  <c r="AT45" i="28" s="1"/>
  <c r="AJ15" i="28"/>
  <c r="AK15" i="28"/>
  <c r="AT15" i="28" s="1"/>
  <c r="AF68" i="29"/>
  <c r="AO68" i="29" s="1"/>
  <c r="AE68" i="29"/>
  <c r="W69" i="29"/>
  <c r="AG68" i="29"/>
  <c r="AP68" i="29" s="1"/>
  <c r="Z70" i="43"/>
  <c r="Y70" i="43"/>
  <c r="X70" i="43"/>
  <c r="AS32" i="44"/>
  <c r="AL32" i="44"/>
  <c r="AU32" i="44" s="1"/>
  <c r="AS52" i="36"/>
  <c r="AL52" i="36"/>
  <c r="AU52" i="36" s="1"/>
  <c r="AS60" i="44"/>
  <c r="AL60" i="44"/>
  <c r="AU60" i="44" s="1"/>
  <c r="AS35" i="36"/>
  <c r="AL35" i="36"/>
  <c r="AU35" i="36" s="1"/>
  <c r="AS52" i="84"/>
  <c r="AL52" i="84"/>
  <c r="AU52" i="84" s="1"/>
  <c r="AS9" i="84"/>
  <c r="AL9" i="84"/>
  <c r="AU9" i="84" s="1"/>
  <c r="AS65" i="84"/>
  <c r="AL65" i="84"/>
  <c r="AU65" i="84" s="1"/>
  <c r="W68" i="41"/>
  <c r="AG67" i="41"/>
  <c r="AP67" i="41" s="1"/>
  <c r="AF67" i="41"/>
  <c r="AO67" i="41" s="1"/>
  <c r="AE67" i="41"/>
  <c r="AI69" i="28"/>
  <c r="AN69" i="28"/>
  <c r="AN71" i="28" s="1"/>
  <c r="AN66" i="86"/>
  <c r="AI66" i="86"/>
  <c r="Y68" i="80"/>
  <c r="X68" i="80"/>
  <c r="AN68" i="46"/>
  <c r="AI68" i="46"/>
  <c r="X71" i="39"/>
  <c r="Y71" i="39"/>
  <c r="Z71" i="39" s="1"/>
  <c r="AS8" i="36"/>
  <c r="AL8" i="36"/>
  <c r="AU8" i="36" s="1"/>
  <c r="AS46" i="44"/>
  <c r="AL46" i="44"/>
  <c r="AU46" i="44" s="1"/>
  <c r="AN67" i="48"/>
  <c r="AI67" i="48"/>
  <c r="AS41" i="84"/>
  <c r="AL41" i="84"/>
  <c r="AU41" i="84" s="1"/>
  <c r="AJ63" i="28"/>
  <c r="AK63" i="28"/>
  <c r="AT63" i="28" s="1"/>
  <c r="AJ33" i="28"/>
  <c r="AK33" i="28"/>
  <c r="AT33" i="28" s="1"/>
  <c r="AB4" i="28"/>
  <c r="AJ3" i="28"/>
  <c r="AS16" i="36"/>
  <c r="AL16" i="36"/>
  <c r="AU16" i="36" s="1"/>
  <c r="AJ24" i="44"/>
  <c r="AK24" i="44"/>
  <c r="AT24" i="44" s="1"/>
  <c r="AS42" i="44"/>
  <c r="AL42" i="44"/>
  <c r="AU42" i="44" s="1"/>
  <c r="AS18" i="84"/>
  <c r="AL18" i="84"/>
  <c r="AU18" i="84" s="1"/>
  <c r="AS12" i="36"/>
  <c r="AL12" i="36"/>
  <c r="AU12" i="36" s="1"/>
  <c r="AS62" i="44"/>
  <c r="AL62" i="44"/>
  <c r="AU62" i="44" s="1"/>
  <c r="AH67" i="76"/>
  <c r="AQ67" i="76" s="1"/>
  <c r="AJ25" i="44"/>
  <c r="AK25" i="44"/>
  <c r="AT25" i="44" s="1"/>
  <c r="AS61" i="44"/>
  <c r="AL61" i="44"/>
  <c r="AU61" i="44" s="1"/>
  <c r="AS37" i="84"/>
  <c r="AL37" i="84"/>
  <c r="AU37" i="84" s="1"/>
  <c r="AS23" i="84"/>
  <c r="AL23" i="84"/>
  <c r="AU23" i="84" s="1"/>
  <c r="AS38" i="44"/>
  <c r="AL38" i="44"/>
  <c r="AU38" i="44" s="1"/>
  <c r="AS17" i="84"/>
  <c r="AL17" i="84"/>
  <c r="AU17" i="84" s="1"/>
  <c r="Y69" i="93"/>
  <c r="Z69" i="93" s="1"/>
  <c r="X69" i="93"/>
  <c r="AS19" i="84"/>
  <c r="AL19" i="84"/>
  <c r="AU19" i="84" s="1"/>
  <c r="AS26" i="44"/>
  <c r="AL26" i="44"/>
  <c r="AU26" i="44" s="1"/>
  <c r="Z70" i="94"/>
  <c r="AS3" i="36"/>
  <c r="AL3" i="36"/>
  <c r="AU3" i="36" s="1"/>
  <c r="AS21" i="36"/>
  <c r="AL21" i="36"/>
  <c r="AU21" i="36" s="1"/>
  <c r="AS39" i="36"/>
  <c r="AL39" i="36"/>
  <c r="AU39" i="36" s="1"/>
  <c r="AS57" i="36"/>
  <c r="AL57" i="36"/>
  <c r="AU57" i="36" s="1"/>
  <c r="AS29" i="44"/>
  <c r="AL29" i="44"/>
  <c r="AU29" i="44" s="1"/>
  <c r="AS47" i="44"/>
  <c r="AL47" i="44"/>
  <c r="AU47" i="44" s="1"/>
  <c r="AS65" i="44"/>
  <c r="AL65" i="44"/>
  <c r="AU65" i="44" s="1"/>
  <c r="AX67" i="28"/>
  <c r="S67" i="28" s="1"/>
  <c r="AC67" i="28" s="1"/>
  <c r="AB68" i="28" s="1"/>
  <c r="AX61" i="28"/>
  <c r="S61" i="28" s="1"/>
  <c r="AC61" i="28" s="1"/>
  <c r="AB62" i="28" s="1"/>
  <c r="AX55" i="28"/>
  <c r="S55" i="28" s="1"/>
  <c r="AC55" i="28" s="1"/>
  <c r="AB56" i="28" s="1"/>
  <c r="AX49" i="28"/>
  <c r="S49" i="28" s="1"/>
  <c r="AC49" i="28" s="1"/>
  <c r="AB50" i="28" s="1"/>
  <c r="AX43" i="28"/>
  <c r="S43" i="28" s="1"/>
  <c r="AC43" i="28" s="1"/>
  <c r="AB44" i="28" s="1"/>
  <c r="AX37" i="28"/>
  <c r="S37" i="28" s="1"/>
  <c r="AC37" i="28" s="1"/>
  <c r="AB38" i="28" s="1"/>
  <c r="AX31" i="28"/>
  <c r="S31" i="28" s="1"/>
  <c r="AC31" i="28" s="1"/>
  <c r="AB32" i="28" s="1"/>
  <c r="AX25" i="28"/>
  <c r="S25" i="28" s="1"/>
  <c r="AC25" i="28" s="1"/>
  <c r="AB26" i="28" s="1"/>
  <c r="AX19" i="28"/>
  <c r="S19" i="28" s="1"/>
  <c r="AC19" i="28" s="1"/>
  <c r="AB20" i="28" s="1"/>
  <c r="AX13" i="28"/>
  <c r="S13" i="28" s="1"/>
  <c r="AC13" i="28" s="1"/>
  <c r="AB14" i="28" s="1"/>
  <c r="AX7" i="28"/>
  <c r="S7" i="28" s="1"/>
  <c r="AC7" i="28" s="1"/>
  <c r="AB8" i="28" s="1"/>
  <c r="AR66" i="34"/>
  <c r="AS24" i="36"/>
  <c r="AL24" i="36"/>
  <c r="AU24" i="36" s="1"/>
  <c r="AH66" i="96"/>
  <c r="AQ66" i="96" s="1"/>
  <c r="AH70" i="25"/>
  <c r="AQ70" i="25" s="1"/>
  <c r="AR67" i="79"/>
  <c r="Z70" i="81"/>
  <c r="X70" i="81"/>
  <c r="Y70" i="81"/>
  <c r="AS60" i="84"/>
  <c r="AL60" i="84"/>
  <c r="AU60" i="84" s="1"/>
  <c r="AS66" i="84"/>
  <c r="AL66" i="84"/>
  <c r="AU66" i="84" s="1"/>
  <c r="AS8" i="44"/>
  <c r="AL8" i="44"/>
  <c r="AU8" i="44" s="1"/>
  <c r="AH71" i="30"/>
  <c r="AQ71" i="30" s="1"/>
  <c r="AR69" i="44"/>
  <c r="AR71" i="44" s="1"/>
  <c r="AL69" i="44"/>
  <c r="AU69" i="44" s="1"/>
  <c r="AR67" i="33"/>
  <c r="Z67" i="76"/>
  <c r="AR68" i="47"/>
  <c r="AH69" i="75"/>
  <c r="AQ69" i="75" s="1"/>
  <c r="AS13" i="36"/>
  <c r="AL13" i="36"/>
  <c r="AU13" i="36" s="1"/>
  <c r="AS31" i="36"/>
  <c r="AL31" i="36"/>
  <c r="AU31" i="36" s="1"/>
  <c r="AS49" i="36"/>
  <c r="AL49" i="36"/>
  <c r="AU49" i="36" s="1"/>
  <c r="AS67" i="36"/>
  <c r="AL67" i="36"/>
  <c r="AU67" i="36" s="1"/>
  <c r="AS9" i="44"/>
  <c r="AL9" i="44"/>
  <c r="AU9" i="44" s="1"/>
  <c r="AS27" i="44"/>
  <c r="AL27" i="44"/>
  <c r="AU27" i="44" s="1"/>
  <c r="AS45" i="44"/>
  <c r="AL45" i="44"/>
  <c r="AU45" i="44" s="1"/>
  <c r="AS63" i="44"/>
  <c r="AL63" i="44"/>
  <c r="AU63" i="44" s="1"/>
  <c r="AS61" i="84"/>
  <c r="AL61" i="84"/>
  <c r="AU61" i="84" s="1"/>
  <c r="Y70" i="27"/>
  <c r="X70" i="27"/>
  <c r="AI67" i="89"/>
  <c r="AN67" i="89"/>
  <c r="AS47" i="84"/>
  <c r="AL47" i="84"/>
  <c r="AU47" i="84" s="1"/>
  <c r="AI68" i="32"/>
  <c r="AN68" i="32"/>
  <c r="AI66" i="87"/>
  <c r="AN66" i="87"/>
  <c r="AS26" i="36"/>
  <c r="AL26" i="36"/>
  <c r="AU26" i="36" s="1"/>
  <c r="AS28" i="44"/>
  <c r="AL28" i="44"/>
  <c r="AU28" i="44" s="1"/>
  <c r="AJ57" i="28"/>
  <c r="AK57" i="28"/>
  <c r="AT57" i="28" s="1"/>
  <c r="AJ39" i="28"/>
  <c r="AK39" i="28"/>
  <c r="AT39" i="28" s="1"/>
  <c r="AJ21" i="28"/>
  <c r="AK21" i="28"/>
  <c r="AT21" i="28" s="1"/>
  <c r="AR70" i="31"/>
  <c r="AS34" i="36"/>
  <c r="AL34" i="36"/>
  <c r="AU34" i="36" s="1"/>
  <c r="AS58" i="84"/>
  <c r="AL58" i="84"/>
  <c r="AU58" i="84" s="1"/>
  <c r="AR70" i="30"/>
  <c r="AH71" i="83"/>
  <c r="AQ71" i="83" s="1"/>
  <c r="AS60" i="36"/>
  <c r="AL60" i="36"/>
  <c r="AU60" i="36" s="1"/>
  <c r="AS31" i="84"/>
  <c r="AL31" i="84"/>
  <c r="AU31" i="84" s="1"/>
  <c r="AR68" i="75"/>
  <c r="AS17" i="36"/>
  <c r="AL17" i="36"/>
  <c r="AU17" i="36" s="1"/>
  <c r="AS43" i="44"/>
  <c r="AL43" i="44"/>
  <c r="AU43" i="44" s="1"/>
  <c r="AS42" i="36"/>
  <c r="AL42" i="36"/>
  <c r="AU42" i="36" s="1"/>
  <c r="AR67" i="29"/>
  <c r="AF68" i="33"/>
  <c r="AO68" i="33" s="1"/>
  <c r="AE68" i="33"/>
  <c r="W69" i="33"/>
  <c r="AG68" i="33"/>
  <c r="AP68" i="33" s="1"/>
  <c r="AR66" i="76"/>
  <c r="AS14" i="36"/>
  <c r="AL14" i="36"/>
  <c r="AU14" i="36" s="1"/>
  <c r="AS32" i="36"/>
  <c r="AL32" i="36"/>
  <c r="AU32" i="36" s="1"/>
  <c r="AS50" i="36"/>
  <c r="AL50" i="36"/>
  <c r="AU50" i="36" s="1"/>
  <c r="AS66" i="36"/>
  <c r="AL66" i="36"/>
  <c r="AU66" i="36" s="1"/>
  <c r="AJ16" i="44"/>
  <c r="AS34" i="44"/>
  <c r="AL34" i="44"/>
  <c r="AU34" i="44" s="1"/>
  <c r="AS52" i="44"/>
  <c r="AL52" i="44"/>
  <c r="AU52" i="44" s="1"/>
  <c r="AI68" i="82"/>
  <c r="AN68" i="82"/>
  <c r="AR69" i="77"/>
  <c r="X68" i="48"/>
  <c r="Y68" i="48"/>
  <c r="AI65" i="73"/>
  <c r="AN65" i="73"/>
  <c r="Y71" i="85"/>
  <c r="X71" i="85"/>
  <c r="AS28" i="84"/>
  <c r="AL28" i="84"/>
  <c r="AU28" i="84" s="1"/>
  <c r="AX68" i="28"/>
  <c r="S68" i="28" s="1"/>
  <c r="AC68" i="28" s="1"/>
  <c r="AB69" i="28" s="1"/>
  <c r="AX60" i="28"/>
  <c r="S60" i="28" s="1"/>
  <c r="AC60" i="28" s="1"/>
  <c r="AB61" i="28" s="1"/>
  <c r="AX54" i="28"/>
  <c r="S54" i="28" s="1"/>
  <c r="AC54" i="28" s="1"/>
  <c r="AB55" i="28" s="1"/>
  <c r="AX48" i="28"/>
  <c r="S48" i="28" s="1"/>
  <c r="AC48" i="28" s="1"/>
  <c r="AB49" i="28" s="1"/>
  <c r="AX42" i="28"/>
  <c r="S42" i="28" s="1"/>
  <c r="AC42" i="28" s="1"/>
  <c r="AB43" i="28" s="1"/>
  <c r="AX36" i="28"/>
  <c r="S36" i="28" s="1"/>
  <c r="AC36" i="28" s="1"/>
  <c r="AB37" i="28" s="1"/>
  <c r="AX30" i="28"/>
  <c r="S30" i="28" s="1"/>
  <c r="AC30" i="28" s="1"/>
  <c r="AB31" i="28" s="1"/>
  <c r="AX24" i="28"/>
  <c r="S24" i="28" s="1"/>
  <c r="AC24" i="28" s="1"/>
  <c r="AB25" i="28" s="1"/>
  <c r="AX18" i="28"/>
  <c r="S18" i="28" s="1"/>
  <c r="AC18" i="28" s="1"/>
  <c r="AB19" i="28" s="1"/>
  <c r="AX12" i="28"/>
  <c r="S12" i="28" s="1"/>
  <c r="AC12" i="28" s="1"/>
  <c r="AB13" i="28" s="1"/>
  <c r="AX6" i="28"/>
  <c r="S6" i="28" s="1"/>
  <c r="AC6" i="28" s="1"/>
  <c r="AB7" i="28" s="1"/>
  <c r="AR69" i="25"/>
  <c r="Z66" i="96"/>
  <c r="AS50" i="44"/>
  <c r="AL50" i="44"/>
  <c r="AU50" i="44" s="1"/>
  <c r="AS27" i="84"/>
  <c r="AL27" i="84"/>
  <c r="AU27" i="84" s="1"/>
  <c r="AS22" i="36"/>
  <c r="AL22" i="36"/>
  <c r="AU22" i="36" s="1"/>
  <c r="AS40" i="36"/>
  <c r="AL40" i="36"/>
  <c r="AU40" i="36" s="1"/>
  <c r="AS58" i="36"/>
  <c r="AL58" i="36"/>
  <c r="AU58" i="36" s="1"/>
  <c r="Z69" i="26"/>
  <c r="X69" i="26"/>
  <c r="Y69" i="26"/>
  <c r="AS22" i="84"/>
  <c r="AL22" i="84"/>
  <c r="AU22" i="84" s="1"/>
  <c r="AS30" i="44"/>
  <c r="AL30" i="44"/>
  <c r="AU30" i="44" s="1"/>
  <c r="AS48" i="44"/>
  <c r="AL48" i="44"/>
  <c r="AU48" i="44" s="1"/>
  <c r="AS68" i="44"/>
  <c r="AL68" i="44"/>
  <c r="AU68" i="44" s="1"/>
  <c r="Z71" i="83"/>
  <c r="AS36" i="36"/>
  <c r="AL36" i="36"/>
  <c r="AU36" i="36" s="1"/>
  <c r="AR68" i="45"/>
  <c r="AS23" i="36"/>
  <c r="AL23" i="36"/>
  <c r="AU23" i="36" s="1"/>
  <c r="AS41" i="36"/>
  <c r="AL41" i="36"/>
  <c r="AU41" i="36" s="1"/>
  <c r="AS59" i="36"/>
  <c r="AL59" i="36"/>
  <c r="AU59" i="36" s="1"/>
  <c r="AS16" i="84"/>
  <c r="AL16" i="84"/>
  <c r="AU16" i="84" s="1"/>
  <c r="AS31" i="44"/>
  <c r="AL31" i="44"/>
  <c r="AU31" i="44" s="1"/>
  <c r="AS49" i="44"/>
  <c r="AL49" i="44"/>
  <c r="AU49" i="44" s="1"/>
  <c r="AS66" i="44"/>
  <c r="AL66" i="44"/>
  <c r="AU66" i="44" s="1"/>
  <c r="AH70" i="77"/>
  <c r="AQ70" i="77" s="1"/>
  <c r="X66" i="91"/>
  <c r="Z66" i="91" s="1"/>
  <c r="Y66" i="91"/>
  <c r="AS18" i="36"/>
  <c r="AL18" i="36"/>
  <c r="AU18" i="36" s="1"/>
  <c r="AS46" i="84"/>
  <c r="AL46" i="84"/>
  <c r="AU46" i="84" s="1"/>
  <c r="AS56" i="44"/>
  <c r="AL56" i="44"/>
  <c r="AU56" i="44" s="1"/>
  <c r="AH67" i="34"/>
  <c r="AQ67" i="34" s="1"/>
  <c r="AH68" i="38"/>
  <c r="AQ68" i="38" s="1"/>
  <c r="AH71" i="31"/>
  <c r="AQ71" i="31" s="1"/>
  <c r="AS40" i="84"/>
  <c r="AL40" i="84"/>
  <c r="AU40" i="84" s="1"/>
  <c r="AI69" i="36"/>
  <c r="AN69" i="36"/>
  <c r="AN71" i="36" s="1"/>
  <c r="AI67" i="92"/>
  <c r="AN67" i="92"/>
  <c r="X70" i="90"/>
  <c r="Z70" i="90" s="1"/>
  <c r="Y70" i="90"/>
  <c r="AS62" i="36"/>
  <c r="AL62" i="36"/>
  <c r="AU62" i="36" s="1"/>
  <c r="AH69" i="47"/>
  <c r="AQ69" i="47" s="1"/>
  <c r="AJ4" i="36"/>
  <c r="AK4" i="36"/>
  <c r="AT4" i="36" s="1"/>
  <c r="AT71" i="36" s="1"/>
  <c r="AS64" i="84"/>
  <c r="AL64" i="84"/>
  <c r="AU64" i="84" s="1"/>
  <c r="AJ51" i="28"/>
  <c r="AK51" i="28"/>
  <c r="AT51" i="28" s="1"/>
  <c r="AJ27" i="28"/>
  <c r="AK27" i="28"/>
  <c r="AT27" i="28" s="1"/>
  <c r="AJ9" i="28"/>
  <c r="AK9" i="28"/>
  <c r="AT9" i="28" s="1"/>
  <c r="AS53" i="36"/>
  <c r="AL53" i="36"/>
  <c r="AU53" i="36" s="1"/>
  <c r="Y66" i="73"/>
  <c r="X66" i="73"/>
  <c r="AN70" i="85"/>
  <c r="AI70" i="85"/>
  <c r="AR68" i="40"/>
  <c r="AS9" i="36"/>
  <c r="AL9" i="36"/>
  <c r="AU9" i="36" s="1"/>
  <c r="AS27" i="36"/>
  <c r="AL27" i="36"/>
  <c r="AU27" i="36" s="1"/>
  <c r="AS45" i="36"/>
  <c r="AL45" i="36"/>
  <c r="AU45" i="36" s="1"/>
  <c r="AS63" i="36"/>
  <c r="AL63" i="36"/>
  <c r="AU63" i="36" s="1"/>
  <c r="AR65" i="96"/>
  <c r="AJ11" i="44"/>
  <c r="AK11" i="44"/>
  <c r="AT11" i="44" s="1"/>
  <c r="AS35" i="44"/>
  <c r="AL35" i="44"/>
  <c r="AU35" i="44" s="1"/>
  <c r="AS53" i="44"/>
  <c r="AL53" i="44"/>
  <c r="AU53" i="44" s="1"/>
  <c r="AH69" i="45"/>
  <c r="AQ69" i="45" s="1"/>
  <c r="Y70" i="74"/>
  <c r="X70" i="74"/>
  <c r="AX66" i="28"/>
  <c r="S66" i="28" s="1"/>
  <c r="AC66" i="28" s="1"/>
  <c r="AB67" i="28" s="1"/>
  <c r="AX59" i="28"/>
  <c r="S59" i="28" s="1"/>
  <c r="AC59" i="28" s="1"/>
  <c r="AB60" i="28" s="1"/>
  <c r="AX53" i="28"/>
  <c r="S53" i="28" s="1"/>
  <c r="AC53" i="28" s="1"/>
  <c r="AB54" i="28" s="1"/>
  <c r="AX47" i="28"/>
  <c r="S47" i="28" s="1"/>
  <c r="AC47" i="28" s="1"/>
  <c r="AB48" i="28" s="1"/>
  <c r="AX41" i="28"/>
  <c r="S41" i="28" s="1"/>
  <c r="AC41" i="28" s="1"/>
  <c r="AB42" i="28" s="1"/>
  <c r="AX35" i="28"/>
  <c r="S35" i="28" s="1"/>
  <c r="AC35" i="28" s="1"/>
  <c r="AB36" i="28" s="1"/>
  <c r="AX29" i="28"/>
  <c r="S29" i="28" s="1"/>
  <c r="AC29" i="28" s="1"/>
  <c r="AB30" i="28" s="1"/>
  <c r="AX23" i="28"/>
  <c r="S23" i="28" s="1"/>
  <c r="AC23" i="28" s="1"/>
  <c r="AB24" i="28" s="1"/>
  <c r="AX17" i="28"/>
  <c r="S17" i="28" s="1"/>
  <c r="AC17" i="28" s="1"/>
  <c r="AB18" i="28" s="1"/>
  <c r="AX11" i="28"/>
  <c r="S11" i="28" s="1"/>
  <c r="AC11" i="28" s="1"/>
  <c r="AB12" i="28" s="1"/>
  <c r="AS49" i="84"/>
  <c r="AL49" i="84"/>
  <c r="AU49" i="84" s="1"/>
  <c r="AR69" i="94"/>
  <c r="AS54" i="36"/>
  <c r="AL54" i="36"/>
  <c r="AU54" i="36" s="1"/>
  <c r="AF70" i="25"/>
  <c r="AO70" i="25" s="1"/>
  <c r="AE70" i="25"/>
  <c r="W71" i="25"/>
  <c r="AG70" i="25"/>
  <c r="AP70" i="25" s="1"/>
  <c r="AR67" i="38"/>
  <c r="AJ6" i="44"/>
  <c r="AK6" i="44"/>
  <c r="AT6" i="44" s="1"/>
  <c r="AS43" i="84"/>
  <c r="AL43" i="84"/>
  <c r="AU43" i="84" s="1"/>
  <c r="AS29" i="84"/>
  <c r="AL29" i="84"/>
  <c r="AU29" i="84" s="1"/>
  <c r="Z71" i="30"/>
  <c r="AH69" i="37"/>
  <c r="AQ69" i="37" s="1"/>
  <c r="AH69" i="40"/>
  <c r="AQ69" i="40" s="1"/>
  <c r="AQ71" i="40" s="1"/>
  <c r="AX3" i="40"/>
  <c r="S3" i="40" s="1"/>
  <c r="AC3" i="40" s="1"/>
  <c r="AZ3" i="40"/>
  <c r="AX5" i="40" s="1"/>
  <c r="S5" i="40" s="1"/>
  <c r="AC5" i="40" s="1"/>
  <c r="AB6" i="40" s="1"/>
  <c r="AX4" i="40"/>
  <c r="S4" i="40" s="1"/>
  <c r="AC4" i="40" s="1"/>
  <c r="AB5" i="40" s="1"/>
  <c r="AX8" i="40"/>
  <c r="S8" i="40" s="1"/>
  <c r="AC8" i="40" s="1"/>
  <c r="AB9" i="40" s="1"/>
  <c r="AX9" i="40"/>
  <c r="S9" i="40" s="1"/>
  <c r="AC9" i="40" s="1"/>
  <c r="AB10" i="40" s="1"/>
  <c r="AX10" i="40"/>
  <c r="S10" i="40" s="1"/>
  <c r="AC10" i="40" s="1"/>
  <c r="AB11" i="40" s="1"/>
  <c r="AX14" i="40"/>
  <c r="S14" i="40" s="1"/>
  <c r="AC14" i="40" s="1"/>
  <c r="AB15" i="40" s="1"/>
  <c r="AX15" i="40"/>
  <c r="S15" i="40" s="1"/>
  <c r="AC15" i="40" s="1"/>
  <c r="AB16" i="40" s="1"/>
  <c r="AX16" i="40"/>
  <c r="S16" i="40" s="1"/>
  <c r="AC16" i="40" s="1"/>
  <c r="AB17" i="40" s="1"/>
  <c r="AX20" i="40"/>
  <c r="S20" i="40" s="1"/>
  <c r="AC20" i="40" s="1"/>
  <c r="AB21" i="40" s="1"/>
  <c r="AX21" i="40"/>
  <c r="S21" i="40" s="1"/>
  <c r="AC21" i="40" s="1"/>
  <c r="AB22" i="40" s="1"/>
  <c r="AX22" i="40"/>
  <c r="S22" i="40" s="1"/>
  <c r="AC22" i="40" s="1"/>
  <c r="AB23" i="40" s="1"/>
  <c r="AX26" i="40"/>
  <c r="S26" i="40" s="1"/>
  <c r="AC26" i="40" s="1"/>
  <c r="AB27" i="40" s="1"/>
  <c r="AX27" i="40"/>
  <c r="S27" i="40" s="1"/>
  <c r="AC27" i="40" s="1"/>
  <c r="AB28" i="40" s="1"/>
  <c r="AX28" i="40"/>
  <c r="S28" i="40" s="1"/>
  <c r="AC28" i="40" s="1"/>
  <c r="AB29" i="40" s="1"/>
  <c r="AX32" i="40"/>
  <c r="S32" i="40" s="1"/>
  <c r="AC32" i="40" s="1"/>
  <c r="AB33" i="40" s="1"/>
  <c r="AX33" i="40"/>
  <c r="S33" i="40" s="1"/>
  <c r="AC33" i="40" s="1"/>
  <c r="AB34" i="40" s="1"/>
  <c r="AX34" i="40"/>
  <c r="S34" i="40" s="1"/>
  <c r="AC34" i="40" s="1"/>
  <c r="AB35" i="40" s="1"/>
  <c r="AX38" i="40"/>
  <c r="S38" i="40" s="1"/>
  <c r="AC38" i="40" s="1"/>
  <c r="AB39" i="40" s="1"/>
  <c r="AX39" i="40"/>
  <c r="S39" i="40" s="1"/>
  <c r="AC39" i="40" s="1"/>
  <c r="AB40" i="40" s="1"/>
  <c r="AX40" i="40"/>
  <c r="S40" i="40" s="1"/>
  <c r="AC40" i="40" s="1"/>
  <c r="AB41" i="40" s="1"/>
  <c r="AX44" i="40"/>
  <c r="S44" i="40" s="1"/>
  <c r="AC44" i="40" s="1"/>
  <c r="AB45" i="40" s="1"/>
  <c r="AX45" i="40"/>
  <c r="S45" i="40" s="1"/>
  <c r="AC45" i="40" s="1"/>
  <c r="AB46" i="40" s="1"/>
  <c r="AX46" i="40"/>
  <c r="S46" i="40" s="1"/>
  <c r="AC46" i="40" s="1"/>
  <c r="AB47" i="40" s="1"/>
  <c r="AX50" i="40"/>
  <c r="S50" i="40" s="1"/>
  <c r="AC50" i="40" s="1"/>
  <c r="AB51" i="40" s="1"/>
  <c r="AX51" i="40"/>
  <c r="S51" i="40" s="1"/>
  <c r="AC51" i="40" s="1"/>
  <c r="AB52" i="40" s="1"/>
  <c r="AX52" i="40"/>
  <c r="S52" i="40" s="1"/>
  <c r="AC52" i="40" s="1"/>
  <c r="AB53" i="40" s="1"/>
  <c r="AX56" i="40"/>
  <c r="S56" i="40" s="1"/>
  <c r="AC56" i="40" s="1"/>
  <c r="AB57" i="40" s="1"/>
  <c r="AX57" i="40"/>
  <c r="S57" i="40" s="1"/>
  <c r="AC57" i="40" s="1"/>
  <c r="AB58" i="40" s="1"/>
  <c r="AX58" i="40"/>
  <c r="S58" i="40" s="1"/>
  <c r="AC58" i="40" s="1"/>
  <c r="AB59" i="40" s="1"/>
  <c r="AX62" i="40"/>
  <c r="S62" i="40" s="1"/>
  <c r="AC62" i="40" s="1"/>
  <c r="AB63" i="40" s="1"/>
  <c r="AX63" i="40"/>
  <c r="S63" i="40" s="1"/>
  <c r="AC63" i="40" s="1"/>
  <c r="AB64" i="40" s="1"/>
  <c r="AX68" i="40"/>
  <c r="S68" i="40" s="1"/>
  <c r="AC68" i="40" s="1"/>
  <c r="AB69" i="40" s="1"/>
  <c r="AX66" i="40"/>
  <c r="S66" i="40" s="1"/>
  <c r="AC66" i="40" s="1"/>
  <c r="AB67" i="40" s="1"/>
  <c r="AJ7" i="44"/>
  <c r="AK7" i="44"/>
  <c r="AT7" i="44" s="1"/>
  <c r="Z70" i="77"/>
  <c r="AE69" i="35"/>
  <c r="AG69" i="35"/>
  <c r="AP69" i="35" s="1"/>
  <c r="AF69" i="35"/>
  <c r="AO69" i="35" s="1"/>
  <c r="W70" i="35"/>
  <c r="Z68" i="38"/>
  <c r="Z69" i="75"/>
  <c r="Z71" i="31"/>
  <c r="AS19" i="36"/>
  <c r="AL19" i="36"/>
  <c r="AU19" i="36" s="1"/>
  <c r="AS37" i="36"/>
  <c r="AL37" i="36"/>
  <c r="AU37" i="36" s="1"/>
  <c r="AS55" i="36"/>
  <c r="AL55" i="36"/>
  <c r="AU55" i="36" s="1"/>
  <c r="AJ4" i="84"/>
  <c r="AK4" i="84"/>
  <c r="AT4" i="84" s="1"/>
  <c r="AT71" i="84" s="1"/>
  <c r="AS15" i="44"/>
  <c r="AL15" i="44"/>
  <c r="AU15" i="44" s="1"/>
  <c r="AS33" i="44"/>
  <c r="AL33" i="44"/>
  <c r="AU33" i="44" s="1"/>
  <c r="AS51" i="44"/>
  <c r="AL51" i="44"/>
  <c r="AU51" i="44" s="1"/>
  <c r="AS25" i="84"/>
  <c r="AL25" i="84"/>
  <c r="AU25" i="84" s="1"/>
  <c r="AH69" i="95"/>
  <c r="AQ69" i="95" s="1"/>
  <c r="AS11" i="84"/>
  <c r="AL11" i="84"/>
  <c r="AU11" i="84" s="1"/>
  <c r="AS5" i="36"/>
  <c r="AL5" i="36"/>
  <c r="AU5" i="36" s="1"/>
  <c r="AI67" i="80"/>
  <c r="AN67" i="80"/>
  <c r="Y69" i="46"/>
  <c r="X69" i="46"/>
  <c r="AR68" i="37"/>
  <c r="AS64" i="44"/>
  <c r="AL64" i="44"/>
  <c r="AU64" i="44" s="1"/>
  <c r="AS51" i="84"/>
  <c r="AL51" i="84"/>
  <c r="AU51" i="84" s="1"/>
  <c r="AS20" i="36"/>
  <c r="AL20" i="36"/>
  <c r="AU20" i="36" s="1"/>
  <c r="AS38" i="36"/>
  <c r="AL38" i="36"/>
  <c r="AU38" i="36" s="1"/>
  <c r="AS56" i="36"/>
  <c r="AL56" i="36"/>
  <c r="AU56" i="36" s="1"/>
  <c r="AS34" i="84"/>
  <c r="AL34" i="84"/>
  <c r="AU34" i="84" s="1"/>
  <c r="AS22" i="44"/>
  <c r="AL22" i="44"/>
  <c r="AU22" i="44" s="1"/>
  <c r="AS40" i="44"/>
  <c r="AL40" i="44"/>
  <c r="AU40" i="44" s="1"/>
  <c r="AS58" i="44"/>
  <c r="AL58" i="44"/>
  <c r="AU58" i="44" s="1"/>
  <c r="Z69" i="82"/>
  <c r="X69" i="82"/>
  <c r="Y69" i="82"/>
  <c r="AR70" i="83"/>
  <c r="AS42" i="84"/>
  <c r="AL42" i="84"/>
  <c r="AU42" i="84" s="1"/>
  <c r="AJ17" i="44"/>
  <c r="AK17" i="44"/>
  <c r="AT17" i="44" s="1"/>
  <c r="AF69" i="45"/>
  <c r="AO69" i="45" s="1"/>
  <c r="W70" i="45"/>
  <c r="AG69" i="45"/>
  <c r="AP69" i="45" s="1"/>
  <c r="AE69" i="45"/>
  <c r="AJ65" i="28"/>
  <c r="AK65" i="28"/>
  <c r="AT65" i="28" s="1"/>
  <c r="AJ59" i="28"/>
  <c r="AK59" i="28"/>
  <c r="AT59" i="28" s="1"/>
  <c r="AJ53" i="28"/>
  <c r="AK53" i="28"/>
  <c r="AT53" i="28" s="1"/>
  <c r="AJ47" i="28"/>
  <c r="AK47" i="28"/>
  <c r="AT47" i="28" s="1"/>
  <c r="AJ41" i="28"/>
  <c r="AK41" i="28"/>
  <c r="AT41" i="28" s="1"/>
  <c r="AJ35" i="28"/>
  <c r="AK35" i="28"/>
  <c r="AT35" i="28" s="1"/>
  <c r="AK29" i="28"/>
  <c r="AT29" i="28" s="1"/>
  <c r="AJ23" i="28"/>
  <c r="AK23" i="28"/>
  <c r="AT23" i="28" s="1"/>
  <c r="AJ17" i="28"/>
  <c r="AK17" i="28"/>
  <c r="AT17" i="28" s="1"/>
  <c r="AJ11" i="28"/>
  <c r="AK11" i="28"/>
  <c r="AT11" i="28" s="1"/>
  <c r="AI69" i="43"/>
  <c r="AN69" i="43"/>
  <c r="AS10" i="84"/>
  <c r="AL10" i="84"/>
  <c r="AU10" i="84" s="1"/>
  <c r="AS67" i="44"/>
  <c r="AL67" i="44"/>
  <c r="AU67" i="44" s="1"/>
  <c r="AS10" i="36"/>
  <c r="AL10" i="36"/>
  <c r="AU10" i="36" s="1"/>
  <c r="AS28" i="36"/>
  <c r="AL28" i="36"/>
  <c r="AU28" i="36" s="1"/>
  <c r="AS46" i="36"/>
  <c r="AL46" i="36"/>
  <c r="AU46" i="36" s="1"/>
  <c r="AS64" i="36"/>
  <c r="AL64" i="36"/>
  <c r="AU64" i="36" s="1"/>
  <c r="W69" i="78"/>
  <c r="AG68" i="78"/>
  <c r="AP68" i="78" s="1"/>
  <c r="AF68" i="78"/>
  <c r="AO68" i="78" s="1"/>
  <c r="AE68" i="78"/>
  <c r="AJ12" i="44"/>
  <c r="AK12" i="44"/>
  <c r="AT12" i="44" s="1"/>
  <c r="AS36" i="44"/>
  <c r="AL36" i="44"/>
  <c r="AU36" i="44" s="1"/>
  <c r="AS54" i="44"/>
  <c r="AL54" i="44"/>
  <c r="AU54" i="44" s="1"/>
  <c r="AN69" i="81"/>
  <c r="AI69" i="81"/>
  <c r="AS48" i="36"/>
  <c r="AL48" i="36"/>
  <c r="AU48" i="36" s="1"/>
  <c r="AS44" i="44"/>
  <c r="AL44" i="44"/>
  <c r="AU44" i="44" s="1"/>
  <c r="AF69" i="37"/>
  <c r="AO69" i="37" s="1"/>
  <c r="AE69" i="37"/>
  <c r="W70" i="37"/>
  <c r="AG69" i="37"/>
  <c r="AP69" i="37" s="1"/>
  <c r="AS11" i="36"/>
  <c r="AL11" i="36"/>
  <c r="AU11" i="36" s="1"/>
  <c r="AS29" i="36"/>
  <c r="AL29" i="36"/>
  <c r="AU29" i="36" s="1"/>
  <c r="AS47" i="36"/>
  <c r="AL47" i="36"/>
  <c r="AU47" i="36" s="1"/>
  <c r="AS65" i="36"/>
  <c r="AL65" i="36"/>
  <c r="AU65" i="36" s="1"/>
  <c r="W68" i="42"/>
  <c r="AG67" i="42"/>
  <c r="AP67" i="42" s="1"/>
  <c r="AF67" i="42"/>
  <c r="AO67" i="42" s="1"/>
  <c r="AE67" i="42"/>
  <c r="AJ13" i="44"/>
  <c r="AK13" i="44"/>
  <c r="AT13" i="44" s="1"/>
  <c r="AS37" i="44"/>
  <c r="AL37" i="44"/>
  <c r="AU37" i="44" s="1"/>
  <c r="AS55" i="44"/>
  <c r="AL55" i="44"/>
  <c r="AU55" i="44" s="1"/>
  <c r="AS59" i="84"/>
  <c r="AL59" i="84"/>
  <c r="AU59" i="84" s="1"/>
  <c r="AI65" i="91"/>
  <c r="AN65" i="91"/>
  <c r="AS30" i="36"/>
  <c r="AL30" i="36"/>
  <c r="AU30" i="36" s="1"/>
  <c r="AS14" i="44"/>
  <c r="AL14" i="44"/>
  <c r="AU14" i="44" s="1"/>
  <c r="AH68" i="79"/>
  <c r="AQ68" i="79" s="1"/>
  <c r="W68" i="34"/>
  <c r="AG67" i="34"/>
  <c r="AP67" i="34" s="1"/>
  <c r="AF67" i="34"/>
  <c r="AO67" i="34" s="1"/>
  <c r="AE67" i="34"/>
  <c r="AH67" i="41"/>
  <c r="AQ67" i="41" s="1"/>
  <c r="AS3" i="84"/>
  <c r="AL3" i="84"/>
  <c r="AU3" i="84" s="1"/>
  <c r="AI69" i="27"/>
  <c r="AN69" i="27"/>
  <c r="AF69" i="95"/>
  <c r="AO69" i="95" s="1"/>
  <c r="W70" i="95"/>
  <c r="AG69" i="95"/>
  <c r="AP69" i="95" s="1"/>
  <c r="AE69" i="95"/>
  <c r="X68" i="89"/>
  <c r="Y68" i="89"/>
  <c r="Z68" i="89" s="1"/>
  <c r="AS20" i="44"/>
  <c r="AL20" i="44"/>
  <c r="AU20" i="44" s="1"/>
  <c r="Z67" i="87"/>
  <c r="Y67" i="87"/>
  <c r="X67" i="87"/>
  <c r="AI69" i="90"/>
  <c r="AN69" i="90"/>
  <c r="AJ5" i="44"/>
  <c r="W69" i="89" l="1"/>
  <c r="AG68" i="89"/>
  <c r="AP68" i="89" s="1"/>
  <c r="AF68" i="89"/>
  <c r="AO68" i="89" s="1"/>
  <c r="AE68" i="89"/>
  <c r="AF71" i="39"/>
  <c r="AO71" i="39" s="1"/>
  <c r="W72" i="39"/>
  <c r="AG71" i="39"/>
  <c r="AP71" i="39" s="1"/>
  <c r="AE71" i="39"/>
  <c r="W67" i="91"/>
  <c r="AG66" i="91"/>
  <c r="AP66" i="91" s="1"/>
  <c r="AE66" i="91"/>
  <c r="AF66" i="91"/>
  <c r="AO66" i="91" s="1"/>
  <c r="AK6" i="40"/>
  <c r="AT6" i="40" s="1"/>
  <c r="W71" i="90"/>
  <c r="AG70" i="90"/>
  <c r="AP70" i="90" s="1"/>
  <c r="AE70" i="90"/>
  <c r="AF70" i="90"/>
  <c r="AO70" i="90" s="1"/>
  <c r="W70" i="93"/>
  <c r="AG69" i="93"/>
  <c r="AP69" i="93" s="1"/>
  <c r="AE69" i="93"/>
  <c r="AF69" i="93"/>
  <c r="AO69" i="93" s="1"/>
  <c r="AS13" i="44"/>
  <c r="AL13" i="44"/>
  <c r="AU13" i="44" s="1"/>
  <c r="Z70" i="45"/>
  <c r="Y70" i="45"/>
  <c r="X70" i="45"/>
  <c r="AR67" i="80"/>
  <c r="AS7" i="44"/>
  <c r="AL7" i="44"/>
  <c r="AU7" i="44" s="1"/>
  <c r="AK64" i="40"/>
  <c r="AT64" i="40" s="1"/>
  <c r="AJ58" i="40"/>
  <c r="AK58" i="40"/>
  <c r="AT58" i="40" s="1"/>
  <c r="AJ52" i="40"/>
  <c r="AK52" i="40"/>
  <c r="AT52" i="40" s="1"/>
  <c r="AJ46" i="40"/>
  <c r="AK46" i="40"/>
  <c r="AT46" i="40" s="1"/>
  <c r="AJ40" i="40"/>
  <c r="AK40" i="40"/>
  <c r="AT40" i="40" s="1"/>
  <c r="AJ34" i="40"/>
  <c r="AK34" i="40"/>
  <c r="AT34" i="40" s="1"/>
  <c r="AJ28" i="40"/>
  <c r="AK28" i="40"/>
  <c r="AT28" i="40" s="1"/>
  <c r="AJ22" i="40"/>
  <c r="AK22" i="40"/>
  <c r="AT22" i="40" s="1"/>
  <c r="AJ16" i="40"/>
  <c r="AK16" i="40"/>
  <c r="AT16" i="40" s="1"/>
  <c r="AJ10" i="40"/>
  <c r="AK10" i="40"/>
  <c r="AT10" i="40" s="1"/>
  <c r="Y71" i="25"/>
  <c r="X71" i="25"/>
  <c r="AJ24" i="28"/>
  <c r="AK24" i="28"/>
  <c r="AT24" i="28" s="1"/>
  <c r="AJ60" i="28"/>
  <c r="AK60" i="28"/>
  <c r="AT60" i="28" s="1"/>
  <c r="AH66" i="73"/>
  <c r="AQ66" i="73" s="1"/>
  <c r="AS9" i="28"/>
  <c r="AL9" i="28"/>
  <c r="AU9" i="28" s="1"/>
  <c r="AE71" i="83"/>
  <c r="AF71" i="83"/>
  <c r="AO71" i="83" s="1"/>
  <c r="AG71" i="83"/>
  <c r="AP71" i="83" s="1"/>
  <c r="W72" i="83"/>
  <c r="AJ37" i="28"/>
  <c r="AK37" i="28"/>
  <c r="AT37" i="28" s="1"/>
  <c r="AR65" i="73"/>
  <c r="AS16" i="44"/>
  <c r="AL16" i="44"/>
  <c r="AU16" i="44" s="1"/>
  <c r="AS57" i="28"/>
  <c r="AL57" i="28"/>
  <c r="AU57" i="28" s="1"/>
  <c r="AR66" i="87"/>
  <c r="AR67" i="89"/>
  <c r="AJ20" i="28"/>
  <c r="AK20" i="28"/>
  <c r="AT20" i="28" s="1"/>
  <c r="AJ56" i="28"/>
  <c r="AK56" i="28"/>
  <c r="AT56" i="28" s="1"/>
  <c r="AS25" i="44"/>
  <c r="AL25" i="44"/>
  <c r="AU25" i="44" s="1"/>
  <c r="AS3" i="28"/>
  <c r="AL3" i="28"/>
  <c r="AU3" i="28" s="1"/>
  <c r="AS15" i="28"/>
  <c r="AL15" i="28"/>
  <c r="AU15" i="28" s="1"/>
  <c r="AH67" i="86"/>
  <c r="AQ67" i="86" s="1"/>
  <c r="AJ4" i="44"/>
  <c r="AK4" i="44"/>
  <c r="AT4" i="44" s="1"/>
  <c r="AT71" i="44" s="1"/>
  <c r="AJ10" i="28"/>
  <c r="AK10" i="28"/>
  <c r="AT10" i="28" s="1"/>
  <c r="AR69" i="74"/>
  <c r="AJ6" i="28"/>
  <c r="AS4" i="84"/>
  <c r="AL4" i="84"/>
  <c r="AU4" i="84" s="1"/>
  <c r="AJ57" i="40"/>
  <c r="AK57" i="40"/>
  <c r="AT57" i="40" s="1"/>
  <c r="AJ51" i="40"/>
  <c r="AK51" i="40"/>
  <c r="AT51" i="40" s="1"/>
  <c r="AJ45" i="40"/>
  <c r="AK45" i="40"/>
  <c r="AT45" i="40" s="1"/>
  <c r="AJ39" i="40"/>
  <c r="AK39" i="40"/>
  <c r="AT39" i="40" s="1"/>
  <c r="AJ33" i="40"/>
  <c r="AK33" i="40"/>
  <c r="AT33" i="40" s="1"/>
  <c r="AJ27" i="40"/>
  <c r="AK27" i="40"/>
  <c r="AT27" i="40" s="1"/>
  <c r="AJ21" i="40"/>
  <c r="AK21" i="40"/>
  <c r="AT21" i="40" s="1"/>
  <c r="AJ15" i="40"/>
  <c r="AK15" i="40"/>
  <c r="AT15" i="40" s="1"/>
  <c r="AJ9" i="40"/>
  <c r="AK9" i="40"/>
  <c r="AT9" i="40" s="1"/>
  <c r="AJ3" i="40"/>
  <c r="AB4" i="40"/>
  <c r="AJ30" i="28"/>
  <c r="AK30" i="28"/>
  <c r="AT30" i="28" s="1"/>
  <c r="AJ67" i="28"/>
  <c r="AK67" i="28"/>
  <c r="AT67" i="28" s="1"/>
  <c r="AJ7" i="28"/>
  <c r="AK7" i="28"/>
  <c r="AT7" i="28" s="1"/>
  <c r="AJ43" i="28"/>
  <c r="AK43" i="28"/>
  <c r="AT43" i="28" s="1"/>
  <c r="AR68" i="82"/>
  <c r="Y69" i="33"/>
  <c r="Z69" i="33" s="1"/>
  <c r="X69" i="33"/>
  <c r="AH70" i="27"/>
  <c r="AQ70" i="27" s="1"/>
  <c r="AJ26" i="28"/>
  <c r="AK26" i="28"/>
  <c r="AT26" i="28" s="1"/>
  <c r="AJ62" i="28"/>
  <c r="AK62" i="28"/>
  <c r="AT62" i="28" s="1"/>
  <c r="AJ4" i="28"/>
  <c r="AK4" i="28"/>
  <c r="AT4" i="28" s="1"/>
  <c r="AH68" i="80"/>
  <c r="AQ68" i="80" s="1"/>
  <c r="AL69" i="28"/>
  <c r="AU69" i="28" s="1"/>
  <c r="AR69" i="28"/>
  <c r="AR71" i="28" s="1"/>
  <c r="Y69" i="29"/>
  <c r="X69" i="29"/>
  <c r="AR70" i="39"/>
  <c r="Z67" i="86"/>
  <c r="AR68" i="26"/>
  <c r="AJ16" i="28"/>
  <c r="AK16" i="28"/>
  <c r="AT16" i="28" s="1"/>
  <c r="AS34" i="28"/>
  <c r="AL34" i="28"/>
  <c r="AU34" i="28" s="1"/>
  <c r="AS52" i="28"/>
  <c r="AL52" i="28"/>
  <c r="AU52" i="28" s="1"/>
  <c r="AS23" i="44"/>
  <c r="AL23" i="44"/>
  <c r="AU23" i="44" s="1"/>
  <c r="AS5" i="44"/>
  <c r="AL5" i="44"/>
  <c r="AU5" i="44" s="1"/>
  <c r="X70" i="95"/>
  <c r="Y70" i="95"/>
  <c r="AJ63" i="40"/>
  <c r="AK63" i="40"/>
  <c r="AT63" i="40" s="1"/>
  <c r="AR69" i="90"/>
  <c r="AN67" i="34"/>
  <c r="AI67" i="34"/>
  <c r="AN67" i="42"/>
  <c r="AI67" i="42"/>
  <c r="AN68" i="78"/>
  <c r="AI68" i="78"/>
  <c r="AH69" i="46"/>
  <c r="AQ69" i="46" s="1"/>
  <c r="AE71" i="31"/>
  <c r="W72" i="31"/>
  <c r="AG71" i="31"/>
  <c r="AP71" i="31" s="1"/>
  <c r="AF71" i="31"/>
  <c r="AO71" i="31" s="1"/>
  <c r="AX67" i="40"/>
  <c r="S67" i="40" s="1"/>
  <c r="AC67" i="40" s="1"/>
  <c r="AB68" i="40" s="1"/>
  <c r="AX61" i="40"/>
  <c r="S61" i="40" s="1"/>
  <c r="AC61" i="40" s="1"/>
  <c r="AB62" i="40" s="1"/>
  <c r="AX55" i="40"/>
  <c r="S55" i="40" s="1"/>
  <c r="AC55" i="40" s="1"/>
  <c r="AB56" i="40" s="1"/>
  <c r="AX49" i="40"/>
  <c r="S49" i="40" s="1"/>
  <c r="AC49" i="40" s="1"/>
  <c r="AB50" i="40" s="1"/>
  <c r="AX43" i="40"/>
  <c r="S43" i="40" s="1"/>
  <c r="AC43" i="40" s="1"/>
  <c r="AB44" i="40" s="1"/>
  <c r="AX37" i="40"/>
  <c r="S37" i="40" s="1"/>
  <c r="AC37" i="40" s="1"/>
  <c r="AB38" i="40" s="1"/>
  <c r="AX31" i="40"/>
  <c r="S31" i="40" s="1"/>
  <c r="AC31" i="40" s="1"/>
  <c r="AB32" i="40" s="1"/>
  <c r="AX25" i="40"/>
  <c r="S25" i="40" s="1"/>
  <c r="AC25" i="40" s="1"/>
  <c r="AB26" i="40" s="1"/>
  <c r="AX19" i="40"/>
  <c r="S19" i="40" s="1"/>
  <c r="AC19" i="40" s="1"/>
  <c r="AB20" i="40" s="1"/>
  <c r="AX13" i="40"/>
  <c r="S13" i="40" s="1"/>
  <c r="AC13" i="40" s="1"/>
  <c r="AB14" i="40" s="1"/>
  <c r="AX7" i="40"/>
  <c r="S7" i="40" s="1"/>
  <c r="AC7" i="40" s="1"/>
  <c r="AB8" i="40" s="1"/>
  <c r="AF71" i="30"/>
  <c r="AO71" i="30" s="1"/>
  <c r="AE71" i="30"/>
  <c r="W72" i="30"/>
  <c r="AG71" i="30"/>
  <c r="AP71" i="30" s="1"/>
  <c r="AS6" i="44"/>
  <c r="AL6" i="44"/>
  <c r="AU6" i="44" s="1"/>
  <c r="AN70" i="25"/>
  <c r="AI70" i="25"/>
  <c r="AJ36" i="28"/>
  <c r="AK36" i="28"/>
  <c r="AT36" i="28" s="1"/>
  <c r="AH70" i="74"/>
  <c r="AQ70" i="74" s="1"/>
  <c r="Z66" i="73"/>
  <c r="AS27" i="28"/>
  <c r="AL27" i="28"/>
  <c r="AU27" i="28" s="1"/>
  <c r="AS4" i="36"/>
  <c r="AL4" i="36"/>
  <c r="AU4" i="36" s="1"/>
  <c r="AR67" i="92"/>
  <c r="AJ13" i="28"/>
  <c r="AK13" i="28"/>
  <c r="AT13" i="28" s="1"/>
  <c r="AJ49" i="28"/>
  <c r="AK49" i="28"/>
  <c r="AT49" i="28" s="1"/>
  <c r="AH71" i="85"/>
  <c r="AQ71" i="85" s="1"/>
  <c r="AH68" i="48"/>
  <c r="AQ68" i="48" s="1"/>
  <c r="AN68" i="33"/>
  <c r="AI68" i="33"/>
  <c r="AS21" i="28"/>
  <c r="AL21" i="28"/>
  <c r="AU21" i="28" s="1"/>
  <c r="AR68" i="32"/>
  <c r="AJ32" i="28"/>
  <c r="AK32" i="28"/>
  <c r="AT32" i="28" s="1"/>
  <c r="AJ68" i="28"/>
  <c r="AK68" i="28"/>
  <c r="AT68" i="28" s="1"/>
  <c r="AR67" i="48"/>
  <c r="AI67" i="41"/>
  <c r="AN67" i="41"/>
  <c r="AS45" i="28"/>
  <c r="AL45" i="28"/>
  <c r="AU45" i="28" s="1"/>
  <c r="AH68" i="92"/>
  <c r="AQ68" i="92" s="1"/>
  <c r="AH69" i="32"/>
  <c r="AQ69" i="32" s="1"/>
  <c r="AQ71" i="32" s="1"/>
  <c r="AX4" i="32"/>
  <c r="S4" i="32" s="1"/>
  <c r="AC4" i="32" s="1"/>
  <c r="AB5" i="32" s="1"/>
  <c r="AX3" i="32"/>
  <c r="S3" i="32" s="1"/>
  <c r="AC3" i="32" s="1"/>
  <c r="AX5" i="32"/>
  <c r="S5" i="32" s="1"/>
  <c r="AC5" i="32" s="1"/>
  <c r="AB6" i="32" s="1"/>
  <c r="AZ3" i="32"/>
  <c r="AX6" i="32"/>
  <c r="S6" i="32" s="1"/>
  <c r="AC6" i="32" s="1"/>
  <c r="AB7" i="32" s="1"/>
  <c r="AX7" i="32"/>
  <c r="S7" i="32" s="1"/>
  <c r="AC7" i="32" s="1"/>
  <c r="AB8" i="32" s="1"/>
  <c r="AX8" i="32"/>
  <c r="S8" i="32" s="1"/>
  <c r="AC8" i="32" s="1"/>
  <c r="AB9" i="32" s="1"/>
  <c r="AX9" i="32"/>
  <c r="S9" i="32" s="1"/>
  <c r="AC9" i="32" s="1"/>
  <c r="AB10" i="32" s="1"/>
  <c r="AX10" i="32"/>
  <c r="S10" i="32" s="1"/>
  <c r="AC10" i="32" s="1"/>
  <c r="AB11" i="32" s="1"/>
  <c r="AX11" i="32"/>
  <c r="S11" i="32" s="1"/>
  <c r="AC11" i="32" s="1"/>
  <c r="AB12" i="32" s="1"/>
  <c r="AX12" i="32"/>
  <c r="S12" i="32" s="1"/>
  <c r="AC12" i="32" s="1"/>
  <c r="AB13" i="32" s="1"/>
  <c r="AX13" i="32"/>
  <c r="S13" i="32" s="1"/>
  <c r="AC13" i="32" s="1"/>
  <c r="AB14" i="32" s="1"/>
  <c r="AX14" i="32"/>
  <c r="S14" i="32" s="1"/>
  <c r="AC14" i="32" s="1"/>
  <c r="AB15" i="32" s="1"/>
  <c r="AX15" i="32"/>
  <c r="S15" i="32" s="1"/>
  <c r="AC15" i="32" s="1"/>
  <c r="AB16" i="32" s="1"/>
  <c r="AX16" i="32"/>
  <c r="S16" i="32" s="1"/>
  <c r="AC16" i="32" s="1"/>
  <c r="AB17" i="32" s="1"/>
  <c r="AX17" i="32"/>
  <c r="S17" i="32" s="1"/>
  <c r="AC17" i="32" s="1"/>
  <c r="AB18" i="32" s="1"/>
  <c r="AX18" i="32"/>
  <c r="S18" i="32" s="1"/>
  <c r="AC18" i="32" s="1"/>
  <c r="AB19" i="32" s="1"/>
  <c r="AX19" i="32"/>
  <c r="S19" i="32" s="1"/>
  <c r="AC19" i="32" s="1"/>
  <c r="AB20" i="32" s="1"/>
  <c r="AX20" i="32"/>
  <c r="S20" i="32" s="1"/>
  <c r="AC20" i="32" s="1"/>
  <c r="AB21" i="32" s="1"/>
  <c r="AX21" i="32"/>
  <c r="S21" i="32" s="1"/>
  <c r="AC21" i="32" s="1"/>
  <c r="AB22" i="32" s="1"/>
  <c r="AX22" i="32"/>
  <c r="S22" i="32" s="1"/>
  <c r="AC22" i="32" s="1"/>
  <c r="AB23" i="32" s="1"/>
  <c r="AX23" i="32"/>
  <c r="S23" i="32" s="1"/>
  <c r="AC23" i="32" s="1"/>
  <c r="AB24" i="32" s="1"/>
  <c r="AX24" i="32"/>
  <c r="S24" i="32" s="1"/>
  <c r="AC24" i="32" s="1"/>
  <c r="AB25" i="32" s="1"/>
  <c r="AX25" i="32"/>
  <c r="S25" i="32" s="1"/>
  <c r="AC25" i="32" s="1"/>
  <c r="AB26" i="32" s="1"/>
  <c r="AX26" i="32"/>
  <c r="S26" i="32" s="1"/>
  <c r="AC26" i="32" s="1"/>
  <c r="AB27" i="32" s="1"/>
  <c r="AX27" i="32"/>
  <c r="S27" i="32" s="1"/>
  <c r="AC27" i="32" s="1"/>
  <c r="AB28" i="32" s="1"/>
  <c r="AX28" i="32"/>
  <c r="S28" i="32" s="1"/>
  <c r="AC28" i="32" s="1"/>
  <c r="AB29" i="32" s="1"/>
  <c r="AX29" i="32"/>
  <c r="S29" i="32" s="1"/>
  <c r="AC29" i="32" s="1"/>
  <c r="AB30" i="32" s="1"/>
  <c r="AX30" i="32"/>
  <c r="S30" i="32" s="1"/>
  <c r="AC30" i="32" s="1"/>
  <c r="AB31" i="32" s="1"/>
  <c r="AX31" i="32"/>
  <c r="S31" i="32" s="1"/>
  <c r="AC31" i="32" s="1"/>
  <c r="AB32" i="32" s="1"/>
  <c r="AX32" i="32"/>
  <c r="S32" i="32" s="1"/>
  <c r="AC32" i="32" s="1"/>
  <c r="AB33" i="32" s="1"/>
  <c r="AX33" i="32"/>
  <c r="S33" i="32" s="1"/>
  <c r="AC33" i="32" s="1"/>
  <c r="AB34" i="32" s="1"/>
  <c r="AX34" i="32"/>
  <c r="S34" i="32" s="1"/>
  <c r="AC34" i="32" s="1"/>
  <c r="AB35" i="32" s="1"/>
  <c r="AX35" i="32"/>
  <c r="S35" i="32" s="1"/>
  <c r="AC35" i="32" s="1"/>
  <c r="AB36" i="32" s="1"/>
  <c r="AX36" i="32"/>
  <c r="S36" i="32" s="1"/>
  <c r="AC36" i="32" s="1"/>
  <c r="AB37" i="32" s="1"/>
  <c r="AX37" i="32"/>
  <c r="S37" i="32" s="1"/>
  <c r="AC37" i="32" s="1"/>
  <c r="AB38" i="32" s="1"/>
  <c r="AX38" i="32"/>
  <c r="S38" i="32" s="1"/>
  <c r="AC38" i="32" s="1"/>
  <c r="AB39" i="32" s="1"/>
  <c r="AX39" i="32"/>
  <c r="S39" i="32" s="1"/>
  <c r="AC39" i="32" s="1"/>
  <c r="AB40" i="32" s="1"/>
  <c r="AX40" i="32"/>
  <c r="S40" i="32" s="1"/>
  <c r="AC40" i="32" s="1"/>
  <c r="AB41" i="32" s="1"/>
  <c r="AX41" i="32"/>
  <c r="S41" i="32" s="1"/>
  <c r="AC41" i="32" s="1"/>
  <c r="AB42" i="32" s="1"/>
  <c r="AX42" i="32"/>
  <c r="S42" i="32" s="1"/>
  <c r="AC42" i="32" s="1"/>
  <c r="AB43" i="32" s="1"/>
  <c r="AX43" i="32"/>
  <c r="S43" i="32" s="1"/>
  <c r="AC43" i="32" s="1"/>
  <c r="AB44" i="32" s="1"/>
  <c r="AX44" i="32"/>
  <c r="S44" i="32" s="1"/>
  <c r="AC44" i="32" s="1"/>
  <c r="AB45" i="32" s="1"/>
  <c r="AX45" i="32"/>
  <c r="S45" i="32" s="1"/>
  <c r="AC45" i="32" s="1"/>
  <c r="AB46" i="32" s="1"/>
  <c r="AX46" i="32"/>
  <c r="S46" i="32" s="1"/>
  <c r="AC46" i="32" s="1"/>
  <c r="AB47" i="32" s="1"/>
  <c r="AX47" i="32"/>
  <c r="S47" i="32" s="1"/>
  <c r="AC47" i="32" s="1"/>
  <c r="AB48" i="32" s="1"/>
  <c r="AX48" i="32"/>
  <c r="S48" i="32" s="1"/>
  <c r="AC48" i="32" s="1"/>
  <c r="AB49" i="32" s="1"/>
  <c r="AX49" i="32"/>
  <c r="S49" i="32" s="1"/>
  <c r="AC49" i="32" s="1"/>
  <c r="AB50" i="32" s="1"/>
  <c r="AX50" i="32"/>
  <c r="S50" i="32" s="1"/>
  <c r="AC50" i="32" s="1"/>
  <c r="AB51" i="32" s="1"/>
  <c r="AX51" i="32"/>
  <c r="S51" i="32" s="1"/>
  <c r="AC51" i="32" s="1"/>
  <c r="AB52" i="32" s="1"/>
  <c r="AX52" i="32"/>
  <c r="S52" i="32" s="1"/>
  <c r="AC52" i="32" s="1"/>
  <c r="AB53" i="32" s="1"/>
  <c r="AX53" i="32"/>
  <c r="S53" i="32" s="1"/>
  <c r="AC53" i="32" s="1"/>
  <c r="AB54" i="32" s="1"/>
  <c r="AX54" i="32"/>
  <c r="S54" i="32" s="1"/>
  <c r="AC54" i="32" s="1"/>
  <c r="AB55" i="32" s="1"/>
  <c r="AX55" i="32"/>
  <c r="S55" i="32" s="1"/>
  <c r="AC55" i="32" s="1"/>
  <c r="AB56" i="32" s="1"/>
  <c r="AX56" i="32"/>
  <c r="S56" i="32" s="1"/>
  <c r="AC56" i="32" s="1"/>
  <c r="AB57" i="32" s="1"/>
  <c r="AX57" i="32"/>
  <c r="S57" i="32" s="1"/>
  <c r="AC57" i="32" s="1"/>
  <c r="AB58" i="32" s="1"/>
  <c r="AX58" i="32"/>
  <c r="S58" i="32" s="1"/>
  <c r="AC58" i="32" s="1"/>
  <c r="AB59" i="32" s="1"/>
  <c r="AX59" i="32"/>
  <c r="S59" i="32" s="1"/>
  <c r="AC59" i="32" s="1"/>
  <c r="AB60" i="32" s="1"/>
  <c r="AX60" i="32"/>
  <c r="S60" i="32" s="1"/>
  <c r="AC60" i="32" s="1"/>
  <c r="AB61" i="32" s="1"/>
  <c r="AX61" i="32"/>
  <c r="S61" i="32" s="1"/>
  <c r="AC61" i="32" s="1"/>
  <c r="AB62" i="32" s="1"/>
  <c r="AX62" i="32"/>
  <c r="S62" i="32" s="1"/>
  <c r="AC62" i="32" s="1"/>
  <c r="AB63" i="32" s="1"/>
  <c r="AX63" i="32"/>
  <c r="S63" i="32" s="1"/>
  <c r="AC63" i="32" s="1"/>
  <c r="AB64" i="32" s="1"/>
  <c r="AX64" i="32"/>
  <c r="S64" i="32" s="1"/>
  <c r="AC64" i="32" s="1"/>
  <c r="AB65" i="32" s="1"/>
  <c r="AX67" i="32"/>
  <c r="S67" i="32" s="1"/>
  <c r="AC67" i="32" s="1"/>
  <c r="AB68" i="32" s="1"/>
  <c r="AX66" i="32"/>
  <c r="S66" i="32" s="1"/>
  <c r="AC66" i="32" s="1"/>
  <c r="AB67" i="32" s="1"/>
  <c r="AX65" i="32"/>
  <c r="S65" i="32" s="1"/>
  <c r="AC65" i="32" s="1"/>
  <c r="AB66" i="32" s="1"/>
  <c r="AX68" i="32"/>
  <c r="S68" i="32" s="1"/>
  <c r="AC68" i="32" s="1"/>
  <c r="AB69" i="32" s="1"/>
  <c r="AN69" i="47"/>
  <c r="AI69" i="47"/>
  <c r="AR69" i="43"/>
  <c r="AS41" i="28"/>
  <c r="AL41" i="28"/>
  <c r="AU41" i="28" s="1"/>
  <c r="AJ67" i="40"/>
  <c r="AK67" i="40"/>
  <c r="AT67" i="40" s="1"/>
  <c r="AH67" i="87"/>
  <c r="AQ67" i="87" s="1"/>
  <c r="AH68" i="89"/>
  <c r="AQ68" i="89" s="1"/>
  <c r="Z70" i="37"/>
  <c r="X70" i="37"/>
  <c r="Y70" i="37"/>
  <c r="AS11" i="28"/>
  <c r="AL11" i="28"/>
  <c r="AU11" i="28" s="1"/>
  <c r="AJ29" i="28"/>
  <c r="AS47" i="28"/>
  <c r="AL47" i="28"/>
  <c r="AU47" i="28" s="1"/>
  <c r="AS65" i="28"/>
  <c r="AL65" i="28"/>
  <c r="AU65" i="28" s="1"/>
  <c r="W70" i="75"/>
  <c r="AG69" i="75"/>
  <c r="AP69" i="75" s="1"/>
  <c r="AF69" i="75"/>
  <c r="AO69" i="75" s="1"/>
  <c r="AE69" i="75"/>
  <c r="AN69" i="35"/>
  <c r="AI69" i="35"/>
  <c r="AX65" i="40"/>
  <c r="S65" i="40" s="1"/>
  <c r="AC65" i="40" s="1"/>
  <c r="AB66" i="40" s="1"/>
  <c r="AX60" i="40"/>
  <c r="S60" i="40" s="1"/>
  <c r="AC60" i="40" s="1"/>
  <c r="AB61" i="40" s="1"/>
  <c r="AX54" i="40"/>
  <c r="S54" i="40" s="1"/>
  <c r="AC54" i="40" s="1"/>
  <c r="AB55" i="40" s="1"/>
  <c r="AX48" i="40"/>
  <c r="S48" i="40" s="1"/>
  <c r="AC48" i="40" s="1"/>
  <c r="AB49" i="40" s="1"/>
  <c r="AX42" i="40"/>
  <c r="S42" i="40" s="1"/>
  <c r="AC42" i="40" s="1"/>
  <c r="AB43" i="40" s="1"/>
  <c r="AX36" i="40"/>
  <c r="S36" i="40" s="1"/>
  <c r="AC36" i="40" s="1"/>
  <c r="AB37" i="40" s="1"/>
  <c r="AX30" i="40"/>
  <c r="S30" i="40" s="1"/>
  <c r="AC30" i="40" s="1"/>
  <c r="AB31" i="40" s="1"/>
  <c r="AX24" i="40"/>
  <c r="S24" i="40" s="1"/>
  <c r="AC24" i="40" s="1"/>
  <c r="AB25" i="40" s="1"/>
  <c r="AX18" i="40"/>
  <c r="S18" i="40" s="1"/>
  <c r="AC18" i="40" s="1"/>
  <c r="AB19" i="40" s="1"/>
  <c r="AX12" i="40"/>
  <c r="S12" i="40" s="1"/>
  <c r="AC12" i="40" s="1"/>
  <c r="AB13" i="40" s="1"/>
  <c r="AX6" i="40"/>
  <c r="S6" i="40" s="1"/>
  <c r="AC6" i="40" s="1"/>
  <c r="AB7" i="40" s="1"/>
  <c r="AJ42" i="28"/>
  <c r="AK42" i="28"/>
  <c r="AT42" i="28" s="1"/>
  <c r="AS11" i="44"/>
  <c r="AL11" i="44"/>
  <c r="AU11" i="44" s="1"/>
  <c r="AJ19" i="28"/>
  <c r="AK19" i="28"/>
  <c r="AT19" i="28" s="1"/>
  <c r="AJ55" i="28"/>
  <c r="AK55" i="28"/>
  <c r="AT55" i="28" s="1"/>
  <c r="Z68" i="48"/>
  <c r="Z70" i="27"/>
  <c r="AJ38" i="28"/>
  <c r="AK38" i="28"/>
  <c r="AT38" i="28" s="1"/>
  <c r="AS24" i="44"/>
  <c r="AL24" i="44"/>
  <c r="AU24" i="44" s="1"/>
  <c r="AS33" i="28"/>
  <c r="AL33" i="28"/>
  <c r="AU33" i="28" s="1"/>
  <c r="AH71" i="39"/>
  <c r="AQ71" i="39" s="1"/>
  <c r="Z68" i="80"/>
  <c r="AH70" i="43"/>
  <c r="AQ70" i="43" s="1"/>
  <c r="AI68" i="29"/>
  <c r="AN68" i="29"/>
  <c r="AS22" i="28"/>
  <c r="AL22" i="28"/>
  <c r="AU22" i="28" s="1"/>
  <c r="AS40" i="28"/>
  <c r="AL40" i="28"/>
  <c r="AU40" i="28" s="1"/>
  <c r="AS58" i="28"/>
  <c r="AL58" i="28"/>
  <c r="AU58" i="28" s="1"/>
  <c r="AI69" i="40"/>
  <c r="AN69" i="40"/>
  <c r="AN71" i="40" s="1"/>
  <c r="Z69" i="79"/>
  <c r="X69" i="79"/>
  <c r="Y69" i="79"/>
  <c r="AU71" i="84"/>
  <c r="C11" i="84" s="1"/>
  <c r="F37" i="97" s="1"/>
  <c r="AS12" i="44"/>
  <c r="AL12" i="44"/>
  <c r="AU12" i="44" s="1"/>
  <c r="AS71" i="84"/>
  <c r="AS23" i="28"/>
  <c r="AL23" i="28"/>
  <c r="AU23" i="28" s="1"/>
  <c r="AS59" i="28"/>
  <c r="AL59" i="28"/>
  <c r="AU59" i="28" s="1"/>
  <c r="AR65" i="91"/>
  <c r="AI69" i="45"/>
  <c r="AN69" i="45"/>
  <c r="AS17" i="44"/>
  <c r="AL17" i="44"/>
  <c r="AU17" i="44" s="1"/>
  <c r="AH69" i="82"/>
  <c r="AQ69" i="82" s="1"/>
  <c r="Z69" i="46"/>
  <c r="W69" i="38"/>
  <c r="AG68" i="38"/>
  <c r="AP68" i="38" s="1"/>
  <c r="AF68" i="38"/>
  <c r="AO68" i="38" s="1"/>
  <c r="AE68" i="38"/>
  <c r="AE70" i="77"/>
  <c r="W71" i="77"/>
  <c r="AG70" i="77"/>
  <c r="AP70" i="77" s="1"/>
  <c r="AF70" i="77"/>
  <c r="AO70" i="77" s="1"/>
  <c r="AX64" i="40"/>
  <c r="S64" i="40" s="1"/>
  <c r="AC64" i="40" s="1"/>
  <c r="AB65" i="40" s="1"/>
  <c r="AX59" i="40"/>
  <c r="S59" i="40" s="1"/>
  <c r="AC59" i="40" s="1"/>
  <c r="AB60" i="40" s="1"/>
  <c r="AX53" i="40"/>
  <c r="S53" i="40" s="1"/>
  <c r="AC53" i="40" s="1"/>
  <c r="AB54" i="40" s="1"/>
  <c r="AX47" i="40"/>
  <c r="S47" i="40" s="1"/>
  <c r="AC47" i="40" s="1"/>
  <c r="AB48" i="40" s="1"/>
  <c r="AX41" i="40"/>
  <c r="S41" i="40" s="1"/>
  <c r="AC41" i="40" s="1"/>
  <c r="AB42" i="40" s="1"/>
  <c r="AX35" i="40"/>
  <c r="S35" i="40" s="1"/>
  <c r="AC35" i="40" s="1"/>
  <c r="AB36" i="40" s="1"/>
  <c r="AX29" i="40"/>
  <c r="S29" i="40" s="1"/>
  <c r="AC29" i="40" s="1"/>
  <c r="AB30" i="40" s="1"/>
  <c r="AX23" i="40"/>
  <c r="S23" i="40" s="1"/>
  <c r="AC23" i="40" s="1"/>
  <c r="AB24" i="40" s="1"/>
  <c r="AX17" i="40"/>
  <c r="S17" i="40" s="1"/>
  <c r="AC17" i="40" s="1"/>
  <c r="AB18" i="40" s="1"/>
  <c r="AX11" i="40"/>
  <c r="S11" i="40" s="1"/>
  <c r="AC11" i="40" s="1"/>
  <c r="AB12" i="40" s="1"/>
  <c r="AJ12" i="28"/>
  <c r="AK12" i="28"/>
  <c r="AT12" i="28" s="1"/>
  <c r="AJ48" i="28"/>
  <c r="AK48" i="28"/>
  <c r="AT48" i="28" s="1"/>
  <c r="Z70" i="74"/>
  <c r="AR70" i="85"/>
  <c r="AS51" i="28"/>
  <c r="AL51" i="28"/>
  <c r="AU51" i="28" s="1"/>
  <c r="AR69" i="36"/>
  <c r="AR71" i="36" s="1"/>
  <c r="AL69" i="36"/>
  <c r="AU69" i="36" s="1"/>
  <c r="AU71" i="36" s="1"/>
  <c r="C11" i="36" s="1"/>
  <c r="AH69" i="26"/>
  <c r="AQ69" i="26" s="1"/>
  <c r="W67" i="96"/>
  <c r="AG66" i="96"/>
  <c r="AP66" i="96" s="1"/>
  <c r="AF66" i="96"/>
  <c r="AO66" i="96" s="1"/>
  <c r="AE66" i="96"/>
  <c r="AJ25" i="28"/>
  <c r="AK25" i="28"/>
  <c r="AT25" i="28" s="1"/>
  <c r="AJ61" i="28"/>
  <c r="AK61" i="28"/>
  <c r="AT61" i="28" s="1"/>
  <c r="Z71" i="85"/>
  <c r="AS39" i="28"/>
  <c r="AL39" i="28"/>
  <c r="AU39" i="28" s="1"/>
  <c r="AH70" i="81"/>
  <c r="AQ70" i="81" s="1"/>
  <c r="AJ8" i="28"/>
  <c r="AK8" i="28"/>
  <c r="AT8" i="28" s="1"/>
  <c r="AJ44" i="28"/>
  <c r="AK44" i="28"/>
  <c r="AT44" i="28" s="1"/>
  <c r="AS71" i="36"/>
  <c r="AH69" i="93"/>
  <c r="AQ69" i="93" s="1"/>
  <c r="AR66" i="86"/>
  <c r="AJ66" i="28"/>
  <c r="Z68" i="92"/>
  <c r="Z69" i="32"/>
  <c r="AN68" i="79"/>
  <c r="AI68" i="79"/>
  <c r="W68" i="87"/>
  <c r="AG67" i="87"/>
  <c r="AP67" i="87" s="1"/>
  <c r="AE67" i="87"/>
  <c r="AF67" i="87"/>
  <c r="AO67" i="87" s="1"/>
  <c r="AI69" i="95"/>
  <c r="AN69" i="95"/>
  <c r="AR69" i="27"/>
  <c r="Z68" i="34"/>
  <c r="X68" i="34"/>
  <c r="Y68" i="34"/>
  <c r="X68" i="42"/>
  <c r="Y68" i="42"/>
  <c r="Z68" i="42" s="1"/>
  <c r="AI69" i="37"/>
  <c r="AN69" i="37"/>
  <c r="AR69" i="81"/>
  <c r="Y69" i="78"/>
  <c r="X69" i="78"/>
  <c r="Z69" i="78" s="1"/>
  <c r="AS17" i="28"/>
  <c r="AL17" i="28"/>
  <c r="AU17" i="28" s="1"/>
  <c r="AS35" i="28"/>
  <c r="AL35" i="28"/>
  <c r="AU35" i="28" s="1"/>
  <c r="AS53" i="28"/>
  <c r="AL53" i="28"/>
  <c r="AU53" i="28" s="1"/>
  <c r="W70" i="82"/>
  <c r="AG69" i="82"/>
  <c r="AP69" i="82" s="1"/>
  <c r="AF69" i="82"/>
  <c r="AO69" i="82" s="1"/>
  <c r="AE69" i="82"/>
  <c r="Z70" i="35"/>
  <c r="Y70" i="35"/>
  <c r="X70" i="35"/>
  <c r="AJ69" i="40"/>
  <c r="AS69" i="40" s="1"/>
  <c r="AK69" i="40"/>
  <c r="AT69" i="40" s="1"/>
  <c r="AJ59" i="40"/>
  <c r="AK59" i="40"/>
  <c r="AT59" i="40" s="1"/>
  <c r="AK53" i="40"/>
  <c r="AT53" i="40" s="1"/>
  <c r="AK47" i="40"/>
  <c r="AT47" i="40" s="1"/>
  <c r="AJ41" i="40"/>
  <c r="AK41" i="40"/>
  <c r="AT41" i="40" s="1"/>
  <c r="AJ35" i="40"/>
  <c r="AK35" i="40"/>
  <c r="AT35" i="40" s="1"/>
  <c r="AJ29" i="40"/>
  <c r="AK29" i="40"/>
  <c r="AT29" i="40" s="1"/>
  <c r="AJ23" i="40"/>
  <c r="AK23" i="40"/>
  <c r="AT23" i="40" s="1"/>
  <c r="AK17" i="40"/>
  <c r="AT17" i="40" s="1"/>
  <c r="AK11" i="40"/>
  <c r="AT11" i="40" s="1"/>
  <c r="AJ5" i="40"/>
  <c r="AK5" i="40"/>
  <c r="AT5" i="40" s="1"/>
  <c r="AJ18" i="28"/>
  <c r="AK18" i="28"/>
  <c r="AT18" i="28" s="1"/>
  <c r="AJ54" i="28"/>
  <c r="AK54" i="28"/>
  <c r="AT54" i="28" s="1"/>
  <c r="AH70" i="90"/>
  <c r="AQ70" i="90" s="1"/>
  <c r="AH66" i="91"/>
  <c r="AQ66" i="91" s="1"/>
  <c r="W70" i="26"/>
  <c r="AG69" i="26"/>
  <c r="AP69" i="26" s="1"/>
  <c r="AF69" i="26"/>
  <c r="AO69" i="26" s="1"/>
  <c r="AE69" i="26"/>
  <c r="AJ31" i="28"/>
  <c r="AK31" i="28"/>
  <c r="AT31" i="28" s="1"/>
  <c r="AJ69" i="28"/>
  <c r="AS69" i="28" s="1"/>
  <c r="AK69" i="28"/>
  <c r="AT69" i="28" s="1"/>
  <c r="AE67" i="76"/>
  <c r="W68" i="76"/>
  <c r="AG67" i="76"/>
  <c r="AP67" i="76" s="1"/>
  <c r="AF67" i="76"/>
  <c r="AO67" i="76" s="1"/>
  <c r="AF70" i="81"/>
  <c r="AO70" i="81" s="1"/>
  <c r="AE70" i="81"/>
  <c r="W71" i="81"/>
  <c r="AG70" i="81"/>
  <c r="AP70" i="81" s="1"/>
  <c r="AJ14" i="28"/>
  <c r="AK14" i="28"/>
  <c r="AT14" i="28" s="1"/>
  <c r="AJ50" i="28"/>
  <c r="AK50" i="28"/>
  <c r="AT50" i="28" s="1"/>
  <c r="W71" i="94"/>
  <c r="AG70" i="94"/>
  <c r="AP70" i="94" s="1"/>
  <c r="AF70" i="94"/>
  <c r="AO70" i="94" s="1"/>
  <c r="AE70" i="94"/>
  <c r="AS63" i="28"/>
  <c r="AL63" i="28"/>
  <c r="AU63" i="28" s="1"/>
  <c r="AR68" i="46"/>
  <c r="X68" i="41"/>
  <c r="Y68" i="41"/>
  <c r="W71" i="43"/>
  <c r="AG70" i="43"/>
  <c r="AP70" i="43" s="1"/>
  <c r="AF70" i="43"/>
  <c r="AO70" i="43" s="1"/>
  <c r="AE70" i="43"/>
  <c r="AS3" i="44"/>
  <c r="AL3" i="44"/>
  <c r="AU3" i="44" s="1"/>
  <c r="AS19" i="44"/>
  <c r="AL19" i="44"/>
  <c r="AU19" i="44" s="1"/>
  <c r="AS18" i="44"/>
  <c r="AL18" i="44"/>
  <c r="AU18" i="44" s="1"/>
  <c r="AJ5" i="28"/>
  <c r="AK5" i="28"/>
  <c r="AT5" i="28" s="1"/>
  <c r="AS28" i="28"/>
  <c r="AL28" i="28"/>
  <c r="AU28" i="28" s="1"/>
  <c r="AS46" i="28"/>
  <c r="AL46" i="28"/>
  <c r="AU46" i="28" s="1"/>
  <c r="AS64" i="28"/>
  <c r="AL64" i="28"/>
  <c r="AU64" i="28" s="1"/>
  <c r="AR68" i="93"/>
  <c r="X70" i="47"/>
  <c r="Y70" i="47"/>
  <c r="AF68" i="42" l="1"/>
  <c r="AO68" i="42" s="1"/>
  <c r="AE68" i="42"/>
  <c r="W69" i="42"/>
  <c r="AG68" i="42"/>
  <c r="AP68" i="42" s="1"/>
  <c r="AE69" i="33"/>
  <c r="AG69" i="33"/>
  <c r="AP69" i="33" s="1"/>
  <c r="AF69" i="33"/>
  <c r="AO69" i="33" s="1"/>
  <c r="W70" i="33"/>
  <c r="AE69" i="78"/>
  <c r="W70" i="78"/>
  <c r="AG69" i="78"/>
  <c r="AP69" i="78" s="1"/>
  <c r="AF69" i="78"/>
  <c r="AO69" i="78" s="1"/>
  <c r="AJ61" i="40"/>
  <c r="AK61" i="40"/>
  <c r="AT61" i="40" s="1"/>
  <c r="AS67" i="40"/>
  <c r="AL67" i="40"/>
  <c r="AU67" i="40" s="1"/>
  <c r="AJ46" i="32"/>
  <c r="AK46" i="32"/>
  <c r="AT46" i="32" s="1"/>
  <c r="AK10" i="32"/>
  <c r="AT10" i="32" s="1"/>
  <c r="AJ10" i="32"/>
  <c r="AS5" i="40"/>
  <c r="AL5" i="40"/>
  <c r="AU5" i="40" s="1"/>
  <c r="AS41" i="40"/>
  <c r="AL41" i="40"/>
  <c r="AU41" i="40" s="1"/>
  <c r="AJ18" i="40"/>
  <c r="AK18" i="40"/>
  <c r="AT18" i="40" s="1"/>
  <c r="Z71" i="77"/>
  <c r="Y71" i="77"/>
  <c r="X71" i="77"/>
  <c r="AS5" i="28"/>
  <c r="AL5" i="28"/>
  <c r="AU5" i="28" s="1"/>
  <c r="AS71" i="44"/>
  <c r="Z71" i="81"/>
  <c r="X71" i="81"/>
  <c r="Y71" i="81"/>
  <c r="AS18" i="28"/>
  <c r="AL18" i="28"/>
  <c r="AU18" i="28" s="1"/>
  <c r="AJ17" i="40"/>
  <c r="AS35" i="40"/>
  <c r="AL35" i="40"/>
  <c r="AU35" i="40" s="1"/>
  <c r="AJ53" i="40"/>
  <c r="X70" i="82"/>
  <c r="Y70" i="82"/>
  <c r="Z70" i="82" s="1"/>
  <c r="AH68" i="34"/>
  <c r="AQ68" i="34" s="1"/>
  <c r="AS12" i="28"/>
  <c r="AL12" i="28"/>
  <c r="AU12" i="28" s="1"/>
  <c r="AJ42" i="40"/>
  <c r="AK42" i="40"/>
  <c r="AT42" i="40" s="1"/>
  <c r="AR69" i="45"/>
  <c r="AH69" i="79"/>
  <c r="AQ69" i="79" s="1"/>
  <c r="W71" i="27"/>
  <c r="AG70" i="27"/>
  <c r="AP70" i="27" s="1"/>
  <c r="AF70" i="27"/>
  <c r="AO70" i="27" s="1"/>
  <c r="AE70" i="27"/>
  <c r="AJ19" i="40"/>
  <c r="AK19" i="40"/>
  <c r="AT19" i="40" s="1"/>
  <c r="AJ55" i="40"/>
  <c r="AK55" i="40"/>
  <c r="AT55" i="40" s="1"/>
  <c r="AH70" i="37"/>
  <c r="AQ70" i="37" s="1"/>
  <c r="AR69" i="47"/>
  <c r="AJ65" i="32"/>
  <c r="AK65" i="32"/>
  <c r="AT65" i="32" s="1"/>
  <c r="AJ59" i="32"/>
  <c r="AK59" i="32"/>
  <c r="AT59" i="32" s="1"/>
  <c r="AJ53" i="32"/>
  <c r="AK53" i="32"/>
  <c r="AT53" i="32" s="1"/>
  <c r="AJ47" i="32"/>
  <c r="AK47" i="32"/>
  <c r="AT47" i="32" s="1"/>
  <c r="AJ41" i="32"/>
  <c r="AK41" i="32"/>
  <c r="AT41" i="32" s="1"/>
  <c r="AJ35" i="32"/>
  <c r="AK35" i="32"/>
  <c r="AT35" i="32" s="1"/>
  <c r="AJ29" i="32"/>
  <c r="AK29" i="32"/>
  <c r="AT29" i="32" s="1"/>
  <c r="AJ23" i="32"/>
  <c r="AK23" i="32"/>
  <c r="AT23" i="32" s="1"/>
  <c r="AJ17" i="32"/>
  <c r="AK17" i="32"/>
  <c r="AT17" i="32" s="1"/>
  <c r="AJ11" i="32"/>
  <c r="AK11" i="32"/>
  <c r="AT11" i="32" s="1"/>
  <c r="AJ6" i="32"/>
  <c r="AK6" i="32"/>
  <c r="AT6" i="32" s="1"/>
  <c r="AR67" i="41"/>
  <c r="AS32" i="28"/>
  <c r="AL32" i="28"/>
  <c r="AU32" i="28" s="1"/>
  <c r="AS49" i="28"/>
  <c r="AL49" i="28"/>
  <c r="AU49" i="28" s="1"/>
  <c r="AJ32" i="40"/>
  <c r="AK32" i="40"/>
  <c r="AT32" i="40" s="1"/>
  <c r="AJ68" i="40"/>
  <c r="AK68" i="40"/>
  <c r="AT68" i="40" s="1"/>
  <c r="AE67" i="86"/>
  <c r="W68" i="86"/>
  <c r="AG67" i="86"/>
  <c r="AP67" i="86" s="1"/>
  <c r="AF67" i="86"/>
  <c r="AO67" i="86" s="1"/>
  <c r="AS26" i="28"/>
  <c r="AL26" i="28"/>
  <c r="AU26" i="28" s="1"/>
  <c r="AH69" i="33"/>
  <c r="AQ69" i="33" s="1"/>
  <c r="AS43" i="28"/>
  <c r="AL43" i="28"/>
  <c r="AU43" i="28" s="1"/>
  <c r="AS30" i="28"/>
  <c r="AL30" i="28"/>
  <c r="AU30" i="28" s="1"/>
  <c r="AS15" i="40"/>
  <c r="AL15" i="40"/>
  <c r="AU15" i="40" s="1"/>
  <c r="AS33" i="40"/>
  <c r="AL33" i="40"/>
  <c r="AU33" i="40" s="1"/>
  <c r="AS51" i="40"/>
  <c r="AL51" i="40"/>
  <c r="AU51" i="40" s="1"/>
  <c r="AS56" i="28"/>
  <c r="AL56" i="28"/>
  <c r="AU56" i="28" s="1"/>
  <c r="AS24" i="28"/>
  <c r="AL24" i="28"/>
  <c r="AU24" i="28" s="1"/>
  <c r="W71" i="45"/>
  <c r="AG70" i="45"/>
  <c r="AP70" i="45" s="1"/>
  <c r="AF70" i="45"/>
  <c r="AO70" i="45" s="1"/>
  <c r="AE70" i="45"/>
  <c r="Z67" i="91"/>
  <c r="X67" i="91"/>
  <c r="Y67" i="91"/>
  <c r="AN70" i="81"/>
  <c r="AI70" i="81"/>
  <c r="AN69" i="26"/>
  <c r="AI69" i="26"/>
  <c r="W71" i="35"/>
  <c r="AE70" i="35"/>
  <c r="AG70" i="35"/>
  <c r="AP70" i="35" s="1"/>
  <c r="AF70" i="35"/>
  <c r="AO70" i="35" s="1"/>
  <c r="AR69" i="37"/>
  <c r="AX69" i="32"/>
  <c r="S69" i="32" s="1"/>
  <c r="AC69" i="32" s="1"/>
  <c r="AG69" i="32"/>
  <c r="AP69" i="32" s="1"/>
  <c r="AP71" i="32" s="1"/>
  <c r="AF69" i="32"/>
  <c r="AO69" i="32" s="1"/>
  <c r="AO71" i="32" s="1"/>
  <c r="AE69" i="32"/>
  <c r="AJ12" i="40"/>
  <c r="AK12" i="40"/>
  <c r="AT12" i="40" s="1"/>
  <c r="AF68" i="48"/>
  <c r="AO68" i="48" s="1"/>
  <c r="AE68" i="48"/>
  <c r="W69" i="48"/>
  <c r="AG68" i="48"/>
  <c r="AP68" i="48" s="1"/>
  <c r="AJ64" i="32"/>
  <c r="AK64" i="32"/>
  <c r="AT64" i="32" s="1"/>
  <c r="AJ34" i="32"/>
  <c r="AK34" i="32"/>
  <c r="AT34" i="32" s="1"/>
  <c r="AJ16" i="32"/>
  <c r="AK16" i="32"/>
  <c r="AT16" i="32" s="1"/>
  <c r="AJ38" i="40"/>
  <c r="AK38" i="40"/>
  <c r="AT38" i="40" s="1"/>
  <c r="AH70" i="47"/>
  <c r="AQ70" i="47" s="1"/>
  <c r="AH68" i="41"/>
  <c r="AQ68" i="41" s="1"/>
  <c r="AS50" i="28"/>
  <c r="AL50" i="28"/>
  <c r="AU50" i="28" s="1"/>
  <c r="AI67" i="76"/>
  <c r="AN67" i="76"/>
  <c r="AJ25" i="40"/>
  <c r="AK25" i="40"/>
  <c r="AT25" i="40" s="1"/>
  <c r="AJ40" i="32"/>
  <c r="AK40" i="32"/>
  <c r="AT40" i="32" s="1"/>
  <c r="AB4" i="32"/>
  <c r="AJ3" i="32"/>
  <c r="AR67" i="42"/>
  <c r="AT71" i="28"/>
  <c r="AH71" i="25"/>
  <c r="AQ71" i="25" s="1"/>
  <c r="AS16" i="40"/>
  <c r="AL16" i="40"/>
  <c r="AU16" i="40" s="1"/>
  <c r="AS34" i="40"/>
  <c r="AL34" i="40"/>
  <c r="AU34" i="40" s="1"/>
  <c r="AS52" i="40"/>
  <c r="AL52" i="40"/>
  <c r="AU52" i="40" s="1"/>
  <c r="Y70" i="93"/>
  <c r="Z70" i="93" s="1"/>
  <c r="X70" i="93"/>
  <c r="AN70" i="94"/>
  <c r="AI70" i="94"/>
  <c r="AS59" i="40"/>
  <c r="AL59" i="40"/>
  <c r="AU59" i="40" s="1"/>
  <c r="Z67" i="96"/>
  <c r="Y67" i="96"/>
  <c r="X67" i="96"/>
  <c r="AJ66" i="40"/>
  <c r="AK66" i="40"/>
  <c r="AT66" i="40" s="1"/>
  <c r="AS29" i="28"/>
  <c r="AL29" i="28"/>
  <c r="AU29" i="28" s="1"/>
  <c r="AJ69" i="32"/>
  <c r="AS69" i="32" s="1"/>
  <c r="AK69" i="32"/>
  <c r="AT69" i="32" s="1"/>
  <c r="AJ63" i="32"/>
  <c r="AK63" i="32"/>
  <c r="AT63" i="32" s="1"/>
  <c r="AJ57" i="32"/>
  <c r="AK57" i="32"/>
  <c r="AT57" i="32" s="1"/>
  <c r="AJ51" i="32"/>
  <c r="AK51" i="32"/>
  <c r="AT51" i="32" s="1"/>
  <c r="AJ45" i="32"/>
  <c r="AK45" i="32"/>
  <c r="AT45" i="32" s="1"/>
  <c r="AJ39" i="32"/>
  <c r="AK39" i="32"/>
  <c r="AT39" i="32" s="1"/>
  <c r="AJ33" i="32"/>
  <c r="AK33" i="32"/>
  <c r="AT33" i="32" s="1"/>
  <c r="AJ27" i="32"/>
  <c r="AK27" i="32"/>
  <c r="AT27" i="32" s="1"/>
  <c r="AJ21" i="32"/>
  <c r="AK21" i="32"/>
  <c r="AT21" i="32" s="1"/>
  <c r="AJ15" i="32"/>
  <c r="AK15" i="32"/>
  <c r="AT15" i="32" s="1"/>
  <c r="AJ9" i="32"/>
  <c r="AK9" i="32"/>
  <c r="AT9" i="32" s="1"/>
  <c r="AJ5" i="32"/>
  <c r="AK5" i="32"/>
  <c r="AT5" i="32" s="1"/>
  <c r="AS13" i="28"/>
  <c r="AL13" i="28"/>
  <c r="AU13" i="28" s="1"/>
  <c r="AJ8" i="40"/>
  <c r="AK8" i="40"/>
  <c r="AT8" i="40" s="1"/>
  <c r="AJ44" i="40"/>
  <c r="AK44" i="40"/>
  <c r="AT44" i="40" s="1"/>
  <c r="AS63" i="40"/>
  <c r="AL63" i="40"/>
  <c r="AU63" i="40" s="1"/>
  <c r="AS4" i="28"/>
  <c r="AL4" i="28"/>
  <c r="AU4" i="28" s="1"/>
  <c r="AS7" i="28"/>
  <c r="AL7" i="28"/>
  <c r="AU7" i="28" s="1"/>
  <c r="AS3" i="40"/>
  <c r="AL3" i="40"/>
  <c r="AU3" i="40" s="1"/>
  <c r="AS21" i="40"/>
  <c r="AL21" i="40"/>
  <c r="AU21" i="40" s="1"/>
  <c r="AS39" i="40"/>
  <c r="AL39" i="40"/>
  <c r="AU39" i="40" s="1"/>
  <c r="AS57" i="40"/>
  <c r="AL57" i="40"/>
  <c r="AU57" i="40" s="1"/>
  <c r="AS20" i="28"/>
  <c r="AL20" i="28"/>
  <c r="AU20" i="28" s="1"/>
  <c r="AS37" i="28"/>
  <c r="AL37" i="28"/>
  <c r="AU37" i="28" s="1"/>
  <c r="AJ6" i="40"/>
  <c r="AN68" i="89"/>
  <c r="AI68" i="89"/>
  <c r="AS14" i="28"/>
  <c r="AL14" i="28"/>
  <c r="AU14" i="28" s="1"/>
  <c r="AN69" i="82"/>
  <c r="AI69" i="82"/>
  <c r="AH68" i="42"/>
  <c r="AQ68" i="42" s="1"/>
  <c r="AS66" i="28"/>
  <c r="AL66" i="28"/>
  <c r="AU66" i="28" s="1"/>
  <c r="AS8" i="28"/>
  <c r="AL8" i="28"/>
  <c r="AU8" i="28" s="1"/>
  <c r="AS25" i="28"/>
  <c r="AL25" i="28"/>
  <c r="AU25" i="28" s="1"/>
  <c r="AJ24" i="40"/>
  <c r="AK24" i="40"/>
  <c r="AT24" i="40" s="1"/>
  <c r="AJ60" i="40"/>
  <c r="AK60" i="40"/>
  <c r="AT60" i="40" s="1"/>
  <c r="AN70" i="77"/>
  <c r="AI70" i="77"/>
  <c r="AE69" i="46"/>
  <c r="W70" i="46"/>
  <c r="AG69" i="46"/>
  <c r="AP69" i="46" s="1"/>
  <c r="AF69" i="46"/>
  <c r="AO69" i="46" s="1"/>
  <c r="AR69" i="40"/>
  <c r="AR71" i="40" s="1"/>
  <c r="AL69" i="40"/>
  <c r="AU69" i="40" s="1"/>
  <c r="AS55" i="28"/>
  <c r="AL55" i="28"/>
  <c r="AU55" i="28" s="1"/>
  <c r="AS42" i="28"/>
  <c r="AL42" i="28"/>
  <c r="AU42" i="28" s="1"/>
  <c r="AJ37" i="40"/>
  <c r="AK37" i="40"/>
  <c r="AT37" i="40" s="1"/>
  <c r="AR69" i="35"/>
  <c r="X70" i="75"/>
  <c r="Z70" i="75" s="1"/>
  <c r="Y70" i="75"/>
  <c r="AJ66" i="32"/>
  <c r="AK66" i="32"/>
  <c r="AT66" i="32" s="1"/>
  <c r="AJ62" i="32"/>
  <c r="AK62" i="32"/>
  <c r="AT62" i="32" s="1"/>
  <c r="AJ56" i="32"/>
  <c r="AK56" i="32"/>
  <c r="AT56" i="32" s="1"/>
  <c r="AJ50" i="32"/>
  <c r="AK50" i="32"/>
  <c r="AT50" i="32" s="1"/>
  <c r="AJ44" i="32"/>
  <c r="AK44" i="32"/>
  <c r="AT44" i="32" s="1"/>
  <c r="AJ38" i="32"/>
  <c r="AK38" i="32"/>
  <c r="AT38" i="32" s="1"/>
  <c r="AJ32" i="32"/>
  <c r="AK32" i="32"/>
  <c r="AT32" i="32" s="1"/>
  <c r="AJ26" i="32"/>
  <c r="AK26" i="32"/>
  <c r="AT26" i="32" s="1"/>
  <c r="AJ20" i="32"/>
  <c r="AK20" i="32"/>
  <c r="AT20" i="32" s="1"/>
  <c r="AJ14" i="32"/>
  <c r="AK14" i="32"/>
  <c r="AT14" i="32" s="1"/>
  <c r="AK8" i="32"/>
  <c r="AT8" i="32" s="1"/>
  <c r="AJ8" i="32"/>
  <c r="W67" i="73"/>
  <c r="AG66" i="73"/>
  <c r="AP66" i="73" s="1"/>
  <c r="AE66" i="73"/>
  <c r="AF66" i="73"/>
  <c r="AO66" i="73" s="1"/>
  <c r="AJ14" i="40"/>
  <c r="AK14" i="40"/>
  <c r="AT14" i="40" s="1"/>
  <c r="AJ50" i="40"/>
  <c r="AK50" i="40"/>
  <c r="AT50" i="40" s="1"/>
  <c r="Y72" i="31"/>
  <c r="X72" i="31"/>
  <c r="AR67" i="34"/>
  <c r="AS16" i="28"/>
  <c r="AL16" i="28"/>
  <c r="AU16" i="28" s="1"/>
  <c r="AH69" i="29"/>
  <c r="AQ69" i="29" s="1"/>
  <c r="AS10" i="28"/>
  <c r="AL10" i="28"/>
  <c r="AU10" i="28" s="1"/>
  <c r="X72" i="83"/>
  <c r="Z72" i="83" s="1"/>
  <c r="Y72" i="83"/>
  <c r="Z71" i="25"/>
  <c r="AS22" i="40"/>
  <c r="AL22" i="40"/>
  <c r="AU22" i="40" s="1"/>
  <c r="AS40" i="40"/>
  <c r="AL40" i="40"/>
  <c r="AU40" i="40" s="1"/>
  <c r="AS58" i="40"/>
  <c r="AL58" i="40"/>
  <c r="AU58" i="40" s="1"/>
  <c r="AI70" i="90"/>
  <c r="AN70" i="90"/>
  <c r="AN71" i="39"/>
  <c r="AI71" i="39"/>
  <c r="AH69" i="78"/>
  <c r="AQ69" i="78" s="1"/>
  <c r="AE68" i="34"/>
  <c r="AF68" i="34"/>
  <c r="AO68" i="34" s="1"/>
  <c r="W69" i="34"/>
  <c r="AG68" i="34"/>
  <c r="AP68" i="34" s="1"/>
  <c r="AN67" i="87"/>
  <c r="AI67" i="87"/>
  <c r="AS44" i="28"/>
  <c r="AL44" i="28"/>
  <c r="AU44" i="28" s="1"/>
  <c r="AG69" i="79"/>
  <c r="AP69" i="79" s="1"/>
  <c r="AF69" i="79"/>
  <c r="AO69" i="79" s="1"/>
  <c r="W70" i="79"/>
  <c r="AE69" i="79"/>
  <c r="AJ52" i="32"/>
  <c r="AK52" i="32"/>
  <c r="AT52" i="32" s="1"/>
  <c r="AJ28" i="32"/>
  <c r="AK28" i="32"/>
  <c r="AT28" i="32" s="1"/>
  <c r="Z70" i="47"/>
  <c r="AN70" i="43"/>
  <c r="AI70" i="43"/>
  <c r="AE70" i="74"/>
  <c r="W71" i="74"/>
  <c r="AF70" i="74"/>
  <c r="AO70" i="74" s="1"/>
  <c r="AG70" i="74"/>
  <c r="AP70" i="74" s="1"/>
  <c r="AJ31" i="40"/>
  <c r="AK31" i="40"/>
  <c r="AT31" i="40" s="1"/>
  <c r="Z70" i="26"/>
  <c r="X70" i="26"/>
  <c r="Y70" i="26"/>
  <c r="AS54" i="28"/>
  <c r="AL54" i="28"/>
  <c r="AU54" i="28" s="1"/>
  <c r="AJ11" i="40"/>
  <c r="AS29" i="40"/>
  <c r="AL29" i="40"/>
  <c r="AU29" i="40" s="1"/>
  <c r="AJ47" i="40"/>
  <c r="X68" i="87"/>
  <c r="Y68" i="87"/>
  <c r="AS48" i="28"/>
  <c r="AL48" i="28"/>
  <c r="AU48" i="28" s="1"/>
  <c r="AJ31" i="32"/>
  <c r="AK31" i="32"/>
  <c r="AT31" i="32" s="1"/>
  <c r="AJ25" i="32"/>
  <c r="AK25" i="32"/>
  <c r="AT25" i="32" s="1"/>
  <c r="AJ19" i="32"/>
  <c r="AK19" i="32"/>
  <c r="AT19" i="32" s="1"/>
  <c r="AJ13" i="32"/>
  <c r="AK13" i="32"/>
  <c r="AT13" i="32" s="1"/>
  <c r="AJ7" i="32"/>
  <c r="AK7" i="32"/>
  <c r="AT7" i="32" s="1"/>
  <c r="AS68" i="28"/>
  <c r="AL68" i="28"/>
  <c r="AU68" i="28" s="1"/>
  <c r="AS36" i="28"/>
  <c r="AL36" i="28"/>
  <c r="AU36" i="28" s="1"/>
  <c r="Y72" i="30"/>
  <c r="X72" i="30"/>
  <c r="AJ20" i="40"/>
  <c r="AK20" i="40"/>
  <c r="AT20" i="40" s="1"/>
  <c r="AJ56" i="40"/>
  <c r="AK56" i="40"/>
  <c r="AT56" i="40" s="1"/>
  <c r="AH70" i="95"/>
  <c r="AQ70" i="95" s="1"/>
  <c r="AS62" i="28"/>
  <c r="AL62" i="28"/>
  <c r="AU62" i="28" s="1"/>
  <c r="AS67" i="28"/>
  <c r="AL67" i="28"/>
  <c r="AU67" i="28" s="1"/>
  <c r="AS9" i="40"/>
  <c r="AL9" i="40"/>
  <c r="AU9" i="40" s="1"/>
  <c r="AS27" i="40"/>
  <c r="AL27" i="40"/>
  <c r="AU27" i="40" s="1"/>
  <c r="AS45" i="40"/>
  <c r="AL45" i="40"/>
  <c r="AU45" i="40" s="1"/>
  <c r="AS60" i="28"/>
  <c r="AL60" i="28"/>
  <c r="AU60" i="28" s="1"/>
  <c r="AH70" i="45"/>
  <c r="AQ70" i="45" s="1"/>
  <c r="AN69" i="93"/>
  <c r="AI69" i="93"/>
  <c r="AI66" i="91"/>
  <c r="AN66" i="91"/>
  <c r="AS61" i="28"/>
  <c r="AL61" i="28"/>
  <c r="AU61" i="28" s="1"/>
  <c r="AJ48" i="40"/>
  <c r="AK48" i="40"/>
  <c r="AT48" i="40" s="1"/>
  <c r="W71" i="37"/>
  <c r="AG70" i="37"/>
  <c r="AP70" i="37" s="1"/>
  <c r="AE70" i="37"/>
  <c r="AF70" i="37"/>
  <c r="AO70" i="37" s="1"/>
  <c r="AJ58" i="32"/>
  <c r="AK58" i="32"/>
  <c r="AT58" i="32" s="1"/>
  <c r="AJ22" i="32"/>
  <c r="AK22" i="32"/>
  <c r="AT22" i="32" s="1"/>
  <c r="AJ4" i="40"/>
  <c r="AK4" i="40"/>
  <c r="AT4" i="40" s="1"/>
  <c r="AI71" i="83"/>
  <c r="AN71" i="83"/>
  <c r="Z68" i="41"/>
  <c r="AS23" i="40"/>
  <c r="AL23" i="40"/>
  <c r="AU23" i="40" s="1"/>
  <c r="W69" i="92"/>
  <c r="AG68" i="92"/>
  <c r="AP68" i="92" s="1"/>
  <c r="AF68" i="92"/>
  <c r="AO68" i="92" s="1"/>
  <c r="AE68" i="92"/>
  <c r="AJ54" i="40"/>
  <c r="AK54" i="40"/>
  <c r="AT54" i="40" s="1"/>
  <c r="X69" i="38"/>
  <c r="Z69" i="38" s="1"/>
  <c r="Y69" i="38"/>
  <c r="AJ30" i="40"/>
  <c r="AK30" i="40"/>
  <c r="AT30" i="40" s="1"/>
  <c r="AJ65" i="40"/>
  <c r="AK65" i="40"/>
  <c r="AT65" i="40" s="1"/>
  <c r="AJ7" i="40"/>
  <c r="AK7" i="40"/>
  <c r="AT7" i="40" s="1"/>
  <c r="AJ43" i="40"/>
  <c r="AK43" i="40"/>
  <c r="AT43" i="40" s="1"/>
  <c r="AJ67" i="32"/>
  <c r="AK67" i="32"/>
  <c r="AT67" i="32" s="1"/>
  <c r="AJ61" i="32"/>
  <c r="AK61" i="32"/>
  <c r="AT61" i="32" s="1"/>
  <c r="AJ55" i="32"/>
  <c r="AK55" i="32"/>
  <c r="AT55" i="32" s="1"/>
  <c r="AJ49" i="32"/>
  <c r="AK49" i="32"/>
  <c r="AT49" i="32" s="1"/>
  <c r="AJ43" i="32"/>
  <c r="AK43" i="32"/>
  <c r="AT43" i="32" s="1"/>
  <c r="AJ37" i="32"/>
  <c r="AK37" i="32"/>
  <c r="AT37" i="32" s="1"/>
  <c r="X71" i="43"/>
  <c r="Z71" i="43" s="1"/>
  <c r="Y71" i="43"/>
  <c r="Z71" i="94"/>
  <c r="Y71" i="94"/>
  <c r="X71" i="94"/>
  <c r="Y68" i="76"/>
  <c r="X68" i="76"/>
  <c r="AS31" i="28"/>
  <c r="AL31" i="28"/>
  <c r="AU31" i="28" s="1"/>
  <c r="AH70" i="35"/>
  <c r="AQ70" i="35" s="1"/>
  <c r="AR69" i="95"/>
  <c r="AR68" i="79"/>
  <c r="AE71" i="85"/>
  <c r="AG71" i="85"/>
  <c r="AP71" i="85" s="1"/>
  <c r="AF71" i="85"/>
  <c r="AO71" i="85" s="1"/>
  <c r="W72" i="85"/>
  <c r="AN66" i="96"/>
  <c r="AI66" i="96"/>
  <c r="AJ36" i="40"/>
  <c r="AK36" i="40"/>
  <c r="AT36" i="40" s="1"/>
  <c r="AN68" i="38"/>
  <c r="AI68" i="38"/>
  <c r="AR68" i="29"/>
  <c r="W69" i="80"/>
  <c r="AG68" i="80"/>
  <c r="AP68" i="80" s="1"/>
  <c r="AF68" i="80"/>
  <c r="AO68" i="80" s="1"/>
  <c r="AE68" i="80"/>
  <c r="AS38" i="28"/>
  <c r="AL38" i="28"/>
  <c r="AU38" i="28" s="1"/>
  <c r="AS19" i="28"/>
  <c r="AL19" i="28"/>
  <c r="AU19" i="28" s="1"/>
  <c r="AJ13" i="40"/>
  <c r="AK13" i="40"/>
  <c r="AT13" i="40" s="1"/>
  <c r="AJ49" i="40"/>
  <c r="AK49" i="40"/>
  <c r="AT49" i="40" s="1"/>
  <c r="AN69" i="75"/>
  <c r="AI69" i="75"/>
  <c r="AJ68" i="32"/>
  <c r="AK68" i="32"/>
  <c r="AT68" i="32" s="1"/>
  <c r="AJ60" i="32"/>
  <c r="AK60" i="32"/>
  <c r="AT60" i="32" s="1"/>
  <c r="AJ54" i="32"/>
  <c r="AK54" i="32"/>
  <c r="AT54" i="32" s="1"/>
  <c r="AJ48" i="32"/>
  <c r="AK48" i="32"/>
  <c r="AT48" i="32" s="1"/>
  <c r="AJ42" i="32"/>
  <c r="AK42" i="32"/>
  <c r="AT42" i="32" s="1"/>
  <c r="AJ36" i="32"/>
  <c r="AK36" i="32"/>
  <c r="AT36" i="32" s="1"/>
  <c r="AJ30" i="32"/>
  <c r="AK30" i="32"/>
  <c r="AT30" i="32" s="1"/>
  <c r="AJ24" i="32"/>
  <c r="AK24" i="32"/>
  <c r="AT24" i="32" s="1"/>
  <c r="AJ18" i="32"/>
  <c r="AK18" i="32"/>
  <c r="AT18" i="32" s="1"/>
  <c r="AJ12" i="32"/>
  <c r="AK12" i="32"/>
  <c r="AT12" i="32" s="1"/>
  <c r="AR68" i="33"/>
  <c r="AR70" i="25"/>
  <c r="AN71" i="30"/>
  <c r="AI71" i="30"/>
  <c r="AJ26" i="40"/>
  <c r="AK26" i="40"/>
  <c r="AT26" i="40" s="1"/>
  <c r="AJ62" i="40"/>
  <c r="AK62" i="40"/>
  <c r="AT62" i="40" s="1"/>
  <c r="AI71" i="31"/>
  <c r="AN71" i="31"/>
  <c r="AR68" i="78"/>
  <c r="Z70" i="95"/>
  <c r="Z69" i="29"/>
  <c r="AS6" i="28"/>
  <c r="AS71" i="28" s="1"/>
  <c r="AL6" i="28"/>
  <c r="AU6" i="28" s="1"/>
  <c r="AS4" i="44"/>
  <c r="AL4" i="44"/>
  <c r="AU4" i="44" s="1"/>
  <c r="AU71" i="44" s="1"/>
  <c r="C11" i="44" s="1"/>
  <c r="AS10" i="40"/>
  <c r="AL10" i="40"/>
  <c r="AU10" i="40" s="1"/>
  <c r="AS28" i="40"/>
  <c r="AL28" i="40"/>
  <c r="AU28" i="40" s="1"/>
  <c r="AS46" i="40"/>
  <c r="AL46" i="40"/>
  <c r="AU46" i="40" s="1"/>
  <c r="AJ64" i="40"/>
  <c r="Y71" i="90"/>
  <c r="X71" i="90"/>
  <c r="Z71" i="90" s="1"/>
  <c r="X72" i="39"/>
  <c r="Z72" i="39" s="1"/>
  <c r="Y72" i="39"/>
  <c r="Y69" i="89"/>
  <c r="X69" i="89"/>
  <c r="AU71" i="28" l="1"/>
  <c r="C11" i="28" s="1"/>
  <c r="AE72" i="39"/>
  <c r="AG72" i="39"/>
  <c r="AP72" i="39" s="1"/>
  <c r="W73" i="39"/>
  <c r="AF72" i="39"/>
  <c r="AO72" i="39" s="1"/>
  <c r="AF70" i="93"/>
  <c r="AO70" i="93" s="1"/>
  <c r="AE70" i="93"/>
  <c r="AG70" i="93"/>
  <c r="AP70" i="93" s="1"/>
  <c r="W71" i="93"/>
  <c r="AF70" i="75"/>
  <c r="AO70" i="75" s="1"/>
  <c r="AE70" i="75"/>
  <c r="W71" i="75"/>
  <c r="AG70" i="75"/>
  <c r="AP70" i="75" s="1"/>
  <c r="W72" i="90"/>
  <c r="AG71" i="90"/>
  <c r="AP71" i="90" s="1"/>
  <c r="AF71" i="90"/>
  <c r="AO71" i="90" s="1"/>
  <c r="AE71" i="90"/>
  <c r="AE69" i="38"/>
  <c r="AF69" i="38"/>
  <c r="AO69" i="38" s="1"/>
  <c r="W70" i="38"/>
  <c r="AG69" i="38"/>
  <c r="AP69" i="38" s="1"/>
  <c r="W73" i="83"/>
  <c r="AG72" i="83"/>
  <c r="AP72" i="83" s="1"/>
  <c r="AF72" i="83"/>
  <c r="AO72" i="83" s="1"/>
  <c r="AE72" i="83"/>
  <c r="AE71" i="43"/>
  <c r="W72" i="43"/>
  <c r="AG71" i="43"/>
  <c r="AP71" i="43" s="1"/>
  <c r="AF71" i="43"/>
  <c r="AO71" i="43" s="1"/>
  <c r="AF70" i="82"/>
  <c r="AO70" i="82" s="1"/>
  <c r="AE70" i="82"/>
  <c r="W71" i="82"/>
  <c r="AG70" i="82"/>
  <c r="AP70" i="82" s="1"/>
  <c r="AS61" i="32"/>
  <c r="AL61" i="32"/>
  <c r="AU61" i="32" s="1"/>
  <c r="AH72" i="30"/>
  <c r="AQ72" i="30" s="1"/>
  <c r="AS28" i="32"/>
  <c r="AL28" i="32"/>
  <c r="AU28" i="32" s="1"/>
  <c r="AS10" i="32"/>
  <c r="AL10" i="32"/>
  <c r="AU10" i="32" s="1"/>
  <c r="AS26" i="40"/>
  <c r="AL26" i="40"/>
  <c r="AU26" i="40" s="1"/>
  <c r="AS24" i="32"/>
  <c r="AL24" i="32"/>
  <c r="AU24" i="32" s="1"/>
  <c r="AS42" i="32"/>
  <c r="AL42" i="32"/>
  <c r="AU42" i="32" s="1"/>
  <c r="AS60" i="32"/>
  <c r="AL60" i="32"/>
  <c r="AU60" i="32" s="1"/>
  <c r="AS49" i="40"/>
  <c r="AL49" i="40"/>
  <c r="AU49" i="40" s="1"/>
  <c r="AR66" i="96"/>
  <c r="AH68" i="76"/>
  <c r="AQ68" i="76" s="1"/>
  <c r="AN68" i="92"/>
  <c r="AI68" i="92"/>
  <c r="W69" i="41"/>
  <c r="AG68" i="41"/>
  <c r="AP68" i="41" s="1"/>
  <c r="AF68" i="41"/>
  <c r="AO68" i="41" s="1"/>
  <c r="AE68" i="41"/>
  <c r="AS20" i="40"/>
  <c r="AL20" i="40"/>
  <c r="AU20" i="40" s="1"/>
  <c r="AH70" i="26"/>
  <c r="AQ70" i="26" s="1"/>
  <c r="AH72" i="31"/>
  <c r="AQ72" i="31" s="1"/>
  <c r="AS14" i="40"/>
  <c r="AL14" i="40"/>
  <c r="AU14" i="40" s="1"/>
  <c r="AS8" i="32"/>
  <c r="AL8" i="32"/>
  <c r="AU8" i="32" s="1"/>
  <c r="AS44" i="40"/>
  <c r="AL44" i="40"/>
  <c r="AU44" i="40" s="1"/>
  <c r="AS5" i="32"/>
  <c r="AL5" i="32"/>
  <c r="AU5" i="32" s="1"/>
  <c r="AS21" i="32"/>
  <c r="AL21" i="32"/>
  <c r="AU21" i="32" s="1"/>
  <c r="AS39" i="32"/>
  <c r="AL39" i="32"/>
  <c r="AU39" i="32" s="1"/>
  <c r="AS57" i="32"/>
  <c r="AL57" i="32"/>
  <c r="AU57" i="32" s="1"/>
  <c r="AS40" i="32"/>
  <c r="AL40" i="32"/>
  <c r="AU40" i="32" s="1"/>
  <c r="AS38" i="40"/>
  <c r="AL38" i="40"/>
  <c r="AU38" i="40" s="1"/>
  <c r="AS64" i="32"/>
  <c r="AL64" i="32"/>
  <c r="AU64" i="32" s="1"/>
  <c r="AH67" i="91"/>
  <c r="AQ67" i="91" s="1"/>
  <c r="X71" i="45"/>
  <c r="Y71" i="45"/>
  <c r="Z68" i="86"/>
  <c r="X68" i="86"/>
  <c r="Y68" i="86"/>
  <c r="AS32" i="40"/>
  <c r="AL32" i="40"/>
  <c r="AU32" i="40" s="1"/>
  <c r="AS17" i="32"/>
  <c r="AL17" i="32"/>
  <c r="AU17" i="32" s="1"/>
  <c r="AS35" i="32"/>
  <c r="AL35" i="32"/>
  <c r="AU35" i="32" s="1"/>
  <c r="AS53" i="32"/>
  <c r="AL53" i="32"/>
  <c r="AU53" i="32" s="1"/>
  <c r="AG71" i="81"/>
  <c r="AP71" i="81" s="1"/>
  <c r="W72" i="81"/>
  <c r="AF71" i="81"/>
  <c r="AO71" i="81" s="1"/>
  <c r="AE71" i="81"/>
  <c r="AG71" i="77"/>
  <c r="AP71" i="77" s="1"/>
  <c r="W72" i="77"/>
  <c r="AF71" i="77"/>
  <c r="AO71" i="77" s="1"/>
  <c r="AE71" i="77"/>
  <c r="AS19" i="32"/>
  <c r="AL19" i="32"/>
  <c r="AU19" i="32" s="1"/>
  <c r="AE70" i="26"/>
  <c r="AF70" i="26"/>
  <c r="AO70" i="26" s="1"/>
  <c r="W71" i="26"/>
  <c r="AG70" i="26"/>
  <c r="AP70" i="26" s="1"/>
  <c r="AS44" i="32"/>
  <c r="AL44" i="32"/>
  <c r="AU44" i="32" s="1"/>
  <c r="AS60" i="40"/>
  <c r="AL60" i="40"/>
  <c r="AU60" i="40" s="1"/>
  <c r="AR68" i="89"/>
  <c r="AR71" i="31"/>
  <c r="AS12" i="32"/>
  <c r="AL12" i="32"/>
  <c r="AU12" i="32" s="1"/>
  <c r="AS30" i="32"/>
  <c r="AL30" i="32"/>
  <c r="AU30" i="32" s="1"/>
  <c r="AS48" i="32"/>
  <c r="AL48" i="32"/>
  <c r="AU48" i="32" s="1"/>
  <c r="AS68" i="32"/>
  <c r="AL68" i="32"/>
  <c r="AU68" i="32" s="1"/>
  <c r="AS13" i="40"/>
  <c r="AL13" i="40"/>
  <c r="AU13" i="40" s="1"/>
  <c r="AR68" i="38"/>
  <c r="Z72" i="85"/>
  <c r="Y72" i="85"/>
  <c r="X72" i="85"/>
  <c r="Z68" i="76"/>
  <c r="AR71" i="83"/>
  <c r="AR66" i="91"/>
  <c r="AS11" i="40"/>
  <c r="AL11" i="40"/>
  <c r="AU11" i="40" s="1"/>
  <c r="AI70" i="74"/>
  <c r="AN70" i="74"/>
  <c r="Z69" i="34"/>
  <c r="Y69" i="34"/>
  <c r="X69" i="34"/>
  <c r="AR70" i="90"/>
  <c r="Z72" i="31"/>
  <c r="AN66" i="73"/>
  <c r="AI66" i="73"/>
  <c r="AS8" i="40"/>
  <c r="AL8" i="40"/>
  <c r="AU8" i="40" s="1"/>
  <c r="AS9" i="32"/>
  <c r="AL9" i="32"/>
  <c r="AU9" i="32" s="1"/>
  <c r="AS27" i="32"/>
  <c r="AL27" i="32"/>
  <c r="AU27" i="32" s="1"/>
  <c r="AS45" i="32"/>
  <c r="AL45" i="32"/>
  <c r="AU45" i="32" s="1"/>
  <c r="AS63" i="32"/>
  <c r="AL63" i="32"/>
  <c r="AU63" i="32" s="1"/>
  <c r="AS66" i="40"/>
  <c r="AL66" i="40"/>
  <c r="AU66" i="40" s="1"/>
  <c r="AR70" i="94"/>
  <c r="AS25" i="40"/>
  <c r="AL25" i="40"/>
  <c r="AU25" i="40" s="1"/>
  <c r="AS16" i="32"/>
  <c r="AL16" i="32"/>
  <c r="AU16" i="32" s="1"/>
  <c r="Y69" i="48"/>
  <c r="X69" i="48"/>
  <c r="AI69" i="32"/>
  <c r="AN69" i="32"/>
  <c r="AN71" i="32" s="1"/>
  <c r="AS6" i="32"/>
  <c r="AL6" i="32"/>
  <c r="AU6" i="32" s="1"/>
  <c r="AS23" i="32"/>
  <c r="AL23" i="32"/>
  <c r="AU23" i="32" s="1"/>
  <c r="AS41" i="32"/>
  <c r="AL41" i="32"/>
  <c r="AU41" i="32" s="1"/>
  <c r="AS59" i="32"/>
  <c r="AL59" i="32"/>
  <c r="AU59" i="32" s="1"/>
  <c r="X71" i="27"/>
  <c r="Y71" i="27"/>
  <c r="AH70" i="82"/>
  <c r="AQ70" i="82" s="1"/>
  <c r="AS18" i="40"/>
  <c r="AL18" i="40"/>
  <c r="AU18" i="40" s="1"/>
  <c r="AS61" i="40"/>
  <c r="AL61" i="40"/>
  <c r="AU61" i="40" s="1"/>
  <c r="Y70" i="33"/>
  <c r="Z70" i="33" s="1"/>
  <c r="X70" i="33"/>
  <c r="Z69" i="42"/>
  <c r="X69" i="42"/>
  <c r="Y69" i="42"/>
  <c r="AH69" i="89"/>
  <c r="AQ69" i="89" s="1"/>
  <c r="AS43" i="32"/>
  <c r="AL43" i="32"/>
  <c r="AU43" i="32" s="1"/>
  <c r="AH69" i="38"/>
  <c r="AQ69" i="38" s="1"/>
  <c r="AS22" i="32"/>
  <c r="AL22" i="32"/>
  <c r="AU22" i="32" s="1"/>
  <c r="AS12" i="40"/>
  <c r="AL12" i="40"/>
  <c r="AU12" i="40" s="1"/>
  <c r="W68" i="91"/>
  <c r="AG67" i="91"/>
  <c r="AP67" i="91" s="1"/>
  <c r="AF67" i="91"/>
  <c r="AO67" i="91" s="1"/>
  <c r="AE67" i="91"/>
  <c r="AI67" i="86"/>
  <c r="AN67" i="86"/>
  <c r="AS55" i="40"/>
  <c r="AL55" i="40"/>
  <c r="AU55" i="40" s="1"/>
  <c r="AI69" i="78"/>
  <c r="AN69" i="78"/>
  <c r="Z69" i="89"/>
  <c r="W70" i="29"/>
  <c r="AG69" i="29"/>
  <c r="AP69" i="29" s="1"/>
  <c r="AE69" i="29"/>
  <c r="AF69" i="29"/>
  <c r="AO69" i="29" s="1"/>
  <c r="AR69" i="75"/>
  <c r="AH71" i="94"/>
  <c r="AQ71" i="94" s="1"/>
  <c r="AS49" i="32"/>
  <c r="AL49" i="32"/>
  <c r="AU49" i="32" s="1"/>
  <c r="AS67" i="32"/>
  <c r="AL67" i="32"/>
  <c r="AU67" i="32" s="1"/>
  <c r="AS65" i="40"/>
  <c r="AL65" i="40"/>
  <c r="AU65" i="40" s="1"/>
  <c r="X69" i="92"/>
  <c r="Y69" i="92"/>
  <c r="Z69" i="92" s="1"/>
  <c r="AS58" i="32"/>
  <c r="AL58" i="32"/>
  <c r="AU58" i="32" s="1"/>
  <c r="AR69" i="93"/>
  <c r="Z72" i="30"/>
  <c r="AS7" i="32"/>
  <c r="AL7" i="32"/>
  <c r="AU7" i="32" s="1"/>
  <c r="AS25" i="32"/>
  <c r="AL25" i="32"/>
  <c r="AU25" i="32" s="1"/>
  <c r="AH68" i="87"/>
  <c r="AQ68" i="87" s="1"/>
  <c r="AS31" i="40"/>
  <c r="AL31" i="40"/>
  <c r="AU31" i="40" s="1"/>
  <c r="AR70" i="43"/>
  <c r="AS52" i="32"/>
  <c r="AL52" i="32"/>
  <c r="AU52" i="32" s="1"/>
  <c r="AE71" i="25"/>
  <c r="W72" i="25"/>
  <c r="AG71" i="25"/>
  <c r="AP71" i="25" s="1"/>
  <c r="AF71" i="25"/>
  <c r="AO71" i="25" s="1"/>
  <c r="AS14" i="32"/>
  <c r="AL14" i="32"/>
  <c r="AU14" i="32" s="1"/>
  <c r="AS32" i="32"/>
  <c r="AL32" i="32"/>
  <c r="AU32" i="32" s="1"/>
  <c r="AS50" i="32"/>
  <c r="AL50" i="32"/>
  <c r="AU50" i="32" s="1"/>
  <c r="AS66" i="32"/>
  <c r="AL66" i="32"/>
  <c r="AU66" i="32" s="1"/>
  <c r="AI69" i="46"/>
  <c r="AN69" i="46"/>
  <c r="AS24" i="40"/>
  <c r="AL24" i="40"/>
  <c r="AU24" i="40" s="1"/>
  <c r="AR69" i="82"/>
  <c r="AS6" i="40"/>
  <c r="AL6" i="40"/>
  <c r="AU6" i="40" s="1"/>
  <c r="AH67" i="96"/>
  <c r="AQ67" i="96" s="1"/>
  <c r="AS3" i="32"/>
  <c r="AL3" i="32"/>
  <c r="AU3" i="32" s="1"/>
  <c r="AR70" i="81"/>
  <c r="AN70" i="45"/>
  <c r="AI70" i="45"/>
  <c r="AS19" i="40"/>
  <c r="AL19" i="40"/>
  <c r="AU19" i="40" s="1"/>
  <c r="AH71" i="90"/>
  <c r="AQ71" i="90" s="1"/>
  <c r="AR71" i="30"/>
  <c r="AH71" i="43"/>
  <c r="AQ71" i="43" s="1"/>
  <c r="AS26" i="32"/>
  <c r="AL26" i="32"/>
  <c r="AU26" i="32" s="1"/>
  <c r="AS62" i="32"/>
  <c r="AL62" i="32"/>
  <c r="AU62" i="32" s="1"/>
  <c r="Y70" i="46"/>
  <c r="Z70" i="46" s="1"/>
  <c r="X70" i="46"/>
  <c r="AR69" i="26"/>
  <c r="AS17" i="40"/>
  <c r="AL17" i="40"/>
  <c r="AU17" i="40" s="1"/>
  <c r="AS64" i="40"/>
  <c r="AL64" i="40"/>
  <c r="AU64" i="40" s="1"/>
  <c r="W71" i="95"/>
  <c r="AG70" i="95"/>
  <c r="AP70" i="95" s="1"/>
  <c r="AF70" i="95"/>
  <c r="AO70" i="95" s="1"/>
  <c r="AE70" i="95"/>
  <c r="AS62" i="40"/>
  <c r="AL62" i="40"/>
  <c r="AU62" i="40" s="1"/>
  <c r="AS18" i="32"/>
  <c r="AL18" i="32"/>
  <c r="AU18" i="32" s="1"/>
  <c r="AS36" i="32"/>
  <c r="AL36" i="32"/>
  <c r="AU36" i="32" s="1"/>
  <c r="AS54" i="32"/>
  <c r="AL54" i="32"/>
  <c r="AU54" i="32" s="1"/>
  <c r="Y69" i="80"/>
  <c r="X69" i="80"/>
  <c r="AS54" i="40"/>
  <c r="AL54" i="40"/>
  <c r="AU54" i="40" s="1"/>
  <c r="AT71" i="40"/>
  <c r="AS48" i="40"/>
  <c r="AL48" i="40"/>
  <c r="AU48" i="40" s="1"/>
  <c r="AS56" i="40"/>
  <c r="AL56" i="40"/>
  <c r="AU56" i="40" s="1"/>
  <c r="Z68" i="87"/>
  <c r="AI69" i="79"/>
  <c r="AN69" i="79"/>
  <c r="AS50" i="40"/>
  <c r="AL50" i="40"/>
  <c r="AU50" i="40" s="1"/>
  <c r="AS37" i="40"/>
  <c r="AL37" i="40"/>
  <c r="AU37" i="40" s="1"/>
  <c r="AR70" i="77"/>
  <c r="AS15" i="32"/>
  <c r="AL15" i="32"/>
  <c r="AU15" i="32" s="1"/>
  <c r="AS33" i="32"/>
  <c r="AL33" i="32"/>
  <c r="AU33" i="32" s="1"/>
  <c r="AS51" i="32"/>
  <c r="AL51" i="32"/>
  <c r="AU51" i="32" s="1"/>
  <c r="AH70" i="93"/>
  <c r="AQ70" i="93" s="1"/>
  <c r="AK4" i="32"/>
  <c r="AT4" i="32" s="1"/>
  <c r="AT71" i="32" s="1"/>
  <c r="AJ4" i="32"/>
  <c r="AR67" i="76"/>
  <c r="AS34" i="32"/>
  <c r="AL34" i="32"/>
  <c r="AU34" i="32" s="1"/>
  <c r="AI68" i="48"/>
  <c r="AN68" i="48"/>
  <c r="AI70" i="35"/>
  <c r="AN70" i="35"/>
  <c r="AS68" i="40"/>
  <c r="AL68" i="40"/>
  <c r="AU68" i="40" s="1"/>
  <c r="AS11" i="32"/>
  <c r="AL11" i="32"/>
  <c r="AU11" i="32" s="1"/>
  <c r="AS29" i="32"/>
  <c r="AL29" i="32"/>
  <c r="AU29" i="32" s="1"/>
  <c r="AS47" i="32"/>
  <c r="AL47" i="32"/>
  <c r="AU47" i="32" s="1"/>
  <c r="AS65" i="32"/>
  <c r="AL65" i="32"/>
  <c r="AU65" i="32" s="1"/>
  <c r="AS53" i="40"/>
  <c r="AL53" i="40"/>
  <c r="AU53" i="40" s="1"/>
  <c r="AH71" i="77"/>
  <c r="AQ71" i="77" s="1"/>
  <c r="AS46" i="32"/>
  <c r="AL46" i="32"/>
  <c r="AU46" i="32" s="1"/>
  <c r="AI68" i="42"/>
  <c r="AN68" i="42"/>
  <c r="AI68" i="80"/>
  <c r="AN68" i="80"/>
  <c r="AS7" i="40"/>
  <c r="AL7" i="40"/>
  <c r="AU7" i="40" s="1"/>
  <c r="Y71" i="37"/>
  <c r="X71" i="37"/>
  <c r="Z71" i="74"/>
  <c r="X71" i="74"/>
  <c r="Y71" i="74"/>
  <c r="AH72" i="39"/>
  <c r="AQ72" i="39" s="1"/>
  <c r="AS36" i="40"/>
  <c r="AL36" i="40"/>
  <c r="AU36" i="40" s="1"/>
  <c r="AI71" i="85"/>
  <c r="AN71" i="85"/>
  <c r="AE71" i="94"/>
  <c r="AF71" i="94"/>
  <c r="AO71" i="94" s="1"/>
  <c r="W72" i="94"/>
  <c r="AG71" i="94"/>
  <c r="AP71" i="94" s="1"/>
  <c r="AS37" i="32"/>
  <c r="AL37" i="32"/>
  <c r="AU37" i="32" s="1"/>
  <c r="AS55" i="32"/>
  <c r="AL55" i="32"/>
  <c r="AU55" i="32" s="1"/>
  <c r="AS43" i="40"/>
  <c r="AL43" i="40"/>
  <c r="AU43" i="40" s="1"/>
  <c r="AS30" i="40"/>
  <c r="AL30" i="40"/>
  <c r="AU30" i="40" s="1"/>
  <c r="AS4" i="40"/>
  <c r="AS71" i="40" s="1"/>
  <c r="AL4" i="40"/>
  <c r="AU4" i="40" s="1"/>
  <c r="AI70" i="37"/>
  <c r="AN70" i="37"/>
  <c r="AS13" i="32"/>
  <c r="AL13" i="32"/>
  <c r="AU13" i="32" s="1"/>
  <c r="AS31" i="32"/>
  <c r="AL31" i="32"/>
  <c r="AU31" i="32" s="1"/>
  <c r="AS47" i="40"/>
  <c r="AL47" i="40"/>
  <c r="AU47" i="40" s="1"/>
  <c r="AE70" i="47"/>
  <c r="W71" i="47"/>
  <c r="AG70" i="47"/>
  <c r="AP70" i="47" s="1"/>
  <c r="AF70" i="47"/>
  <c r="AO70" i="47" s="1"/>
  <c r="X70" i="79"/>
  <c r="Y70" i="79"/>
  <c r="AR67" i="87"/>
  <c r="AI68" i="34"/>
  <c r="AN68" i="34"/>
  <c r="AR71" i="39"/>
  <c r="AH72" i="83"/>
  <c r="AQ72" i="83" s="1"/>
  <c r="Z67" i="73"/>
  <c r="Y67" i="73"/>
  <c r="X67" i="73"/>
  <c r="AS20" i="32"/>
  <c r="AL20" i="32"/>
  <c r="AU20" i="32" s="1"/>
  <c r="AS38" i="32"/>
  <c r="AL38" i="32"/>
  <c r="AU38" i="32" s="1"/>
  <c r="AS56" i="32"/>
  <c r="AL56" i="32"/>
  <c r="AU56" i="32" s="1"/>
  <c r="AH70" i="75"/>
  <c r="AQ70" i="75" s="1"/>
  <c r="AE67" i="96"/>
  <c r="AF67" i="96"/>
  <c r="AO67" i="96" s="1"/>
  <c r="W68" i="96"/>
  <c r="AG67" i="96"/>
  <c r="AP67" i="96" s="1"/>
  <c r="Y71" i="35"/>
  <c r="Z71" i="35" s="1"/>
  <c r="X71" i="35"/>
  <c r="AN70" i="27"/>
  <c r="AI70" i="27"/>
  <c r="AS42" i="40"/>
  <c r="AL42" i="40"/>
  <c r="AU42" i="40" s="1"/>
  <c r="AH71" i="81"/>
  <c r="AQ71" i="81" s="1"/>
  <c r="Y70" i="78"/>
  <c r="Z70" i="78" s="1"/>
  <c r="X70" i="78"/>
  <c r="AI69" i="33"/>
  <c r="AN69" i="33"/>
  <c r="AU71" i="40" l="1"/>
  <c r="C11" i="40" s="1"/>
  <c r="W72" i="35"/>
  <c r="AG71" i="35"/>
  <c r="AP71" i="35" s="1"/>
  <c r="AF71" i="35"/>
  <c r="AO71" i="35" s="1"/>
  <c r="AE71" i="35"/>
  <c r="W71" i="33"/>
  <c r="AG70" i="33"/>
  <c r="AP70" i="33" s="1"/>
  <c r="AF70" i="33"/>
  <c r="AO70" i="33" s="1"/>
  <c r="AE70" i="33"/>
  <c r="W71" i="46"/>
  <c r="AG70" i="46"/>
  <c r="AP70" i="46" s="1"/>
  <c r="AF70" i="46"/>
  <c r="AO70" i="46" s="1"/>
  <c r="AE70" i="46"/>
  <c r="W71" i="78"/>
  <c r="AG70" i="78"/>
  <c r="AP70" i="78" s="1"/>
  <c r="AF70" i="78"/>
  <c r="AO70" i="78" s="1"/>
  <c r="AE70" i="78"/>
  <c r="AE69" i="92"/>
  <c r="AX69" i="92"/>
  <c r="S69" i="92" s="1"/>
  <c r="AC69" i="92" s="1"/>
  <c r="AF69" i="92"/>
  <c r="AO69" i="92" s="1"/>
  <c r="AO71" i="92" s="1"/>
  <c r="AG69" i="92"/>
  <c r="AP69" i="92" s="1"/>
  <c r="AP71" i="92" s="1"/>
  <c r="AF67" i="73"/>
  <c r="AO67" i="73" s="1"/>
  <c r="AE67" i="73"/>
  <c r="AG67" i="73"/>
  <c r="AP67" i="73" s="1"/>
  <c r="W68" i="73"/>
  <c r="AI69" i="29"/>
  <c r="AN69" i="29"/>
  <c r="AR69" i="78"/>
  <c r="AN67" i="91"/>
  <c r="AI67" i="91"/>
  <c r="AH71" i="27"/>
  <c r="AQ71" i="27" s="1"/>
  <c r="AH69" i="48"/>
  <c r="AQ69" i="48" s="1"/>
  <c r="AQ71" i="48" s="1"/>
  <c r="AX4" i="48"/>
  <c r="S4" i="48" s="1"/>
  <c r="AC4" i="48" s="1"/>
  <c r="AB5" i="48" s="1"/>
  <c r="AZ3" i="48"/>
  <c r="AX3" i="48" s="1"/>
  <c r="S3" i="48" s="1"/>
  <c r="AC3" i="48" s="1"/>
  <c r="AX5" i="48"/>
  <c r="S5" i="48" s="1"/>
  <c r="AC5" i="48" s="1"/>
  <c r="AB6" i="48" s="1"/>
  <c r="AX6" i="48"/>
  <c r="S6" i="48" s="1"/>
  <c r="AC6" i="48" s="1"/>
  <c r="AB7" i="48" s="1"/>
  <c r="AX7" i="48"/>
  <c r="S7" i="48" s="1"/>
  <c r="AC7" i="48" s="1"/>
  <c r="AB8" i="48" s="1"/>
  <c r="AX8" i="48"/>
  <c r="S8" i="48" s="1"/>
  <c r="AC8" i="48" s="1"/>
  <c r="AB9" i="48" s="1"/>
  <c r="AX9" i="48"/>
  <c r="S9" i="48" s="1"/>
  <c r="AC9" i="48" s="1"/>
  <c r="AB10" i="48" s="1"/>
  <c r="AX10" i="48"/>
  <c r="S10" i="48" s="1"/>
  <c r="AC10" i="48" s="1"/>
  <c r="AB11" i="48" s="1"/>
  <c r="AX11" i="48"/>
  <c r="S11" i="48" s="1"/>
  <c r="AC11" i="48" s="1"/>
  <c r="AB12" i="48" s="1"/>
  <c r="AX12" i="48"/>
  <c r="S12" i="48" s="1"/>
  <c r="AC12" i="48" s="1"/>
  <c r="AB13" i="48" s="1"/>
  <c r="AX13" i="48"/>
  <c r="S13" i="48" s="1"/>
  <c r="AC13" i="48" s="1"/>
  <c r="AB14" i="48" s="1"/>
  <c r="AX14" i="48"/>
  <c r="S14" i="48" s="1"/>
  <c r="AC14" i="48" s="1"/>
  <c r="AB15" i="48" s="1"/>
  <c r="AX15" i="48"/>
  <c r="S15" i="48" s="1"/>
  <c r="AC15" i="48" s="1"/>
  <c r="AB16" i="48" s="1"/>
  <c r="AX16" i="48"/>
  <c r="S16" i="48" s="1"/>
  <c r="AC16" i="48" s="1"/>
  <c r="AB17" i="48" s="1"/>
  <c r="AX17" i="48"/>
  <c r="S17" i="48" s="1"/>
  <c r="AC17" i="48" s="1"/>
  <c r="AB18" i="48" s="1"/>
  <c r="AX18" i="48"/>
  <c r="S18" i="48" s="1"/>
  <c r="AC18" i="48" s="1"/>
  <c r="AB19" i="48" s="1"/>
  <c r="AX19" i="48"/>
  <c r="S19" i="48" s="1"/>
  <c r="AC19" i="48" s="1"/>
  <c r="AB20" i="48" s="1"/>
  <c r="AX20" i="48"/>
  <c r="S20" i="48" s="1"/>
  <c r="AC20" i="48" s="1"/>
  <c r="AB21" i="48" s="1"/>
  <c r="AX21" i="48"/>
  <c r="S21" i="48" s="1"/>
  <c r="AC21" i="48" s="1"/>
  <c r="AB22" i="48" s="1"/>
  <c r="AX22" i="48"/>
  <c r="S22" i="48" s="1"/>
  <c r="AC22" i="48" s="1"/>
  <c r="AB23" i="48" s="1"/>
  <c r="AX23" i="48"/>
  <c r="S23" i="48" s="1"/>
  <c r="AC23" i="48" s="1"/>
  <c r="AB24" i="48" s="1"/>
  <c r="AX24" i="48"/>
  <c r="S24" i="48" s="1"/>
  <c r="AC24" i="48" s="1"/>
  <c r="AB25" i="48" s="1"/>
  <c r="AX25" i="48"/>
  <c r="S25" i="48" s="1"/>
  <c r="AC25" i="48" s="1"/>
  <c r="AB26" i="48" s="1"/>
  <c r="AX26" i="48"/>
  <c r="S26" i="48" s="1"/>
  <c r="AC26" i="48" s="1"/>
  <c r="AB27" i="48" s="1"/>
  <c r="AX27" i="48"/>
  <c r="S27" i="48" s="1"/>
  <c r="AC27" i="48" s="1"/>
  <c r="AB28" i="48" s="1"/>
  <c r="AX28" i="48"/>
  <c r="S28" i="48" s="1"/>
  <c r="AC28" i="48" s="1"/>
  <c r="AB29" i="48" s="1"/>
  <c r="AX29" i="48"/>
  <c r="S29" i="48" s="1"/>
  <c r="AC29" i="48" s="1"/>
  <c r="AB30" i="48" s="1"/>
  <c r="AX30" i="48"/>
  <c r="S30" i="48" s="1"/>
  <c r="AC30" i="48" s="1"/>
  <c r="AB31" i="48" s="1"/>
  <c r="AX31" i="48"/>
  <c r="S31" i="48" s="1"/>
  <c r="AC31" i="48" s="1"/>
  <c r="AB32" i="48" s="1"/>
  <c r="AX32" i="48"/>
  <c r="S32" i="48" s="1"/>
  <c r="AC32" i="48" s="1"/>
  <c r="AB33" i="48" s="1"/>
  <c r="AX33" i="48"/>
  <c r="S33" i="48" s="1"/>
  <c r="AC33" i="48" s="1"/>
  <c r="AB34" i="48" s="1"/>
  <c r="AX34" i="48"/>
  <c r="S34" i="48" s="1"/>
  <c r="AC34" i="48" s="1"/>
  <c r="AB35" i="48" s="1"/>
  <c r="AX35" i="48"/>
  <c r="S35" i="48" s="1"/>
  <c r="AC35" i="48" s="1"/>
  <c r="AB36" i="48" s="1"/>
  <c r="AX36" i="48"/>
  <c r="S36" i="48" s="1"/>
  <c r="AC36" i="48" s="1"/>
  <c r="AB37" i="48" s="1"/>
  <c r="AX37" i="48"/>
  <c r="S37" i="48" s="1"/>
  <c r="AC37" i="48" s="1"/>
  <c r="AB38" i="48" s="1"/>
  <c r="AX38" i="48"/>
  <c r="S38" i="48" s="1"/>
  <c r="AC38" i="48" s="1"/>
  <c r="AB39" i="48" s="1"/>
  <c r="AX39" i="48"/>
  <c r="S39" i="48" s="1"/>
  <c r="AC39" i="48" s="1"/>
  <c r="AB40" i="48" s="1"/>
  <c r="AX40" i="48"/>
  <c r="S40" i="48" s="1"/>
  <c r="AC40" i="48" s="1"/>
  <c r="AB41" i="48" s="1"/>
  <c r="AX41" i="48"/>
  <c r="S41" i="48" s="1"/>
  <c r="AC41" i="48" s="1"/>
  <c r="AB42" i="48" s="1"/>
  <c r="AX42" i="48"/>
  <c r="S42" i="48" s="1"/>
  <c r="AC42" i="48" s="1"/>
  <c r="AB43" i="48" s="1"/>
  <c r="AX43" i="48"/>
  <c r="S43" i="48" s="1"/>
  <c r="AC43" i="48" s="1"/>
  <c r="AB44" i="48" s="1"/>
  <c r="AX44" i="48"/>
  <c r="S44" i="48" s="1"/>
  <c r="AC44" i="48" s="1"/>
  <c r="AB45" i="48" s="1"/>
  <c r="AX45" i="48"/>
  <c r="S45" i="48" s="1"/>
  <c r="AC45" i="48" s="1"/>
  <c r="AB46" i="48" s="1"/>
  <c r="AX46" i="48"/>
  <c r="S46" i="48" s="1"/>
  <c r="AC46" i="48" s="1"/>
  <c r="AB47" i="48" s="1"/>
  <c r="AX47" i="48"/>
  <c r="S47" i="48" s="1"/>
  <c r="AC47" i="48" s="1"/>
  <c r="AB48" i="48" s="1"/>
  <c r="AX48" i="48"/>
  <c r="S48" i="48" s="1"/>
  <c r="AC48" i="48" s="1"/>
  <c r="AB49" i="48" s="1"/>
  <c r="AX49" i="48"/>
  <c r="S49" i="48" s="1"/>
  <c r="AC49" i="48" s="1"/>
  <c r="AB50" i="48" s="1"/>
  <c r="AX50" i="48"/>
  <c r="S50" i="48" s="1"/>
  <c r="AC50" i="48" s="1"/>
  <c r="AB51" i="48" s="1"/>
  <c r="AX51" i="48"/>
  <c r="S51" i="48" s="1"/>
  <c r="AC51" i="48" s="1"/>
  <c r="AB52" i="48" s="1"/>
  <c r="AX52" i="48"/>
  <c r="S52" i="48" s="1"/>
  <c r="AC52" i="48" s="1"/>
  <c r="AB53" i="48" s="1"/>
  <c r="AX53" i="48"/>
  <c r="S53" i="48" s="1"/>
  <c r="AC53" i="48" s="1"/>
  <c r="AB54" i="48" s="1"/>
  <c r="AX54" i="48"/>
  <c r="S54" i="48" s="1"/>
  <c r="AC54" i="48" s="1"/>
  <c r="AB55" i="48" s="1"/>
  <c r="AX55" i="48"/>
  <c r="S55" i="48" s="1"/>
  <c r="AC55" i="48" s="1"/>
  <c r="AB56" i="48" s="1"/>
  <c r="AX56" i="48"/>
  <c r="S56" i="48" s="1"/>
  <c r="AC56" i="48" s="1"/>
  <c r="AB57" i="48" s="1"/>
  <c r="AX57" i="48"/>
  <c r="S57" i="48" s="1"/>
  <c r="AC57" i="48" s="1"/>
  <c r="AB58" i="48" s="1"/>
  <c r="AX58" i="48"/>
  <c r="S58" i="48" s="1"/>
  <c r="AC58" i="48" s="1"/>
  <c r="AB59" i="48" s="1"/>
  <c r="AX59" i="48"/>
  <c r="S59" i="48" s="1"/>
  <c r="AC59" i="48" s="1"/>
  <c r="AB60" i="48" s="1"/>
  <c r="AX60" i="48"/>
  <c r="S60" i="48" s="1"/>
  <c r="AC60" i="48" s="1"/>
  <c r="AB61" i="48" s="1"/>
  <c r="AX61" i="48"/>
  <c r="S61" i="48" s="1"/>
  <c r="AC61" i="48" s="1"/>
  <c r="AB62" i="48" s="1"/>
  <c r="AX62" i="48"/>
  <c r="S62" i="48" s="1"/>
  <c r="AC62" i="48" s="1"/>
  <c r="AB63" i="48" s="1"/>
  <c r="AX63" i="48"/>
  <c r="S63" i="48" s="1"/>
  <c r="AC63" i="48" s="1"/>
  <c r="AB64" i="48" s="1"/>
  <c r="AX64" i="48"/>
  <c r="S64" i="48" s="1"/>
  <c r="AC64" i="48" s="1"/>
  <c r="AB65" i="48" s="1"/>
  <c r="AX65" i="48"/>
  <c r="S65" i="48" s="1"/>
  <c r="AC65" i="48" s="1"/>
  <c r="AB66" i="48" s="1"/>
  <c r="AX66" i="48"/>
  <c r="S66" i="48" s="1"/>
  <c r="AC66" i="48" s="1"/>
  <c r="AB67" i="48" s="1"/>
  <c r="AX67" i="48"/>
  <c r="S67" i="48" s="1"/>
  <c r="AC67" i="48" s="1"/>
  <c r="AB68" i="48" s="1"/>
  <c r="AX68" i="48"/>
  <c r="S68" i="48" s="1"/>
  <c r="AC68" i="48" s="1"/>
  <c r="AB69" i="48" s="1"/>
  <c r="AR70" i="74"/>
  <c r="AH71" i="45"/>
  <c r="AQ71" i="45" s="1"/>
  <c r="AI72" i="83"/>
  <c r="AN72" i="83"/>
  <c r="Z70" i="38"/>
  <c r="Y70" i="38"/>
  <c r="X70" i="38"/>
  <c r="AN70" i="75"/>
  <c r="AI70" i="75"/>
  <c r="AR70" i="27"/>
  <c r="AH70" i="79"/>
  <c r="AQ70" i="79" s="1"/>
  <c r="AI70" i="47"/>
  <c r="AN70" i="47"/>
  <c r="AH71" i="37"/>
  <c r="AQ71" i="37" s="1"/>
  <c r="AR68" i="80"/>
  <c r="AS4" i="32"/>
  <c r="AL4" i="32"/>
  <c r="AU4" i="32" s="1"/>
  <c r="AH69" i="80"/>
  <c r="AQ69" i="80" s="1"/>
  <c r="AQ71" i="80" s="1"/>
  <c r="AX3" i="80"/>
  <c r="S3" i="80" s="1"/>
  <c r="AC3" i="80" s="1"/>
  <c r="AZ3" i="80"/>
  <c r="AX4" i="80" s="1"/>
  <c r="S4" i="80" s="1"/>
  <c r="AC4" i="80" s="1"/>
  <c r="AB5" i="80" s="1"/>
  <c r="AX5" i="80"/>
  <c r="S5" i="80" s="1"/>
  <c r="AC5" i="80" s="1"/>
  <c r="AB6" i="80" s="1"/>
  <c r="AX7" i="80"/>
  <c r="S7" i="80" s="1"/>
  <c r="AC7" i="80" s="1"/>
  <c r="AB8" i="80" s="1"/>
  <c r="AX8" i="80"/>
  <c r="S8" i="80" s="1"/>
  <c r="AC8" i="80" s="1"/>
  <c r="AB9" i="80" s="1"/>
  <c r="AX9" i="80"/>
  <c r="S9" i="80" s="1"/>
  <c r="AC9" i="80" s="1"/>
  <c r="AB10" i="80" s="1"/>
  <c r="AX11" i="80"/>
  <c r="S11" i="80" s="1"/>
  <c r="AC11" i="80" s="1"/>
  <c r="AB12" i="80" s="1"/>
  <c r="AX13" i="80"/>
  <c r="S13" i="80" s="1"/>
  <c r="AC13" i="80" s="1"/>
  <c r="AB14" i="80" s="1"/>
  <c r="AX14" i="80"/>
  <c r="S14" i="80" s="1"/>
  <c r="AC14" i="80" s="1"/>
  <c r="AB15" i="80" s="1"/>
  <c r="AX15" i="80"/>
  <c r="S15" i="80" s="1"/>
  <c r="AC15" i="80" s="1"/>
  <c r="AB16" i="80" s="1"/>
  <c r="AX17" i="80"/>
  <c r="S17" i="80" s="1"/>
  <c r="AC17" i="80" s="1"/>
  <c r="AB18" i="80" s="1"/>
  <c r="AX19" i="80"/>
  <c r="S19" i="80" s="1"/>
  <c r="AC19" i="80" s="1"/>
  <c r="AB20" i="80" s="1"/>
  <c r="AX20" i="80"/>
  <c r="S20" i="80" s="1"/>
  <c r="AC20" i="80" s="1"/>
  <c r="AB21" i="80" s="1"/>
  <c r="AX21" i="80"/>
  <c r="S21" i="80" s="1"/>
  <c r="AC21" i="80" s="1"/>
  <c r="AB22" i="80" s="1"/>
  <c r="AX23" i="80"/>
  <c r="S23" i="80" s="1"/>
  <c r="AC23" i="80" s="1"/>
  <c r="AB24" i="80" s="1"/>
  <c r="AX25" i="80"/>
  <c r="S25" i="80" s="1"/>
  <c r="AC25" i="80" s="1"/>
  <c r="AB26" i="80" s="1"/>
  <c r="AX26" i="80"/>
  <c r="S26" i="80" s="1"/>
  <c r="AC26" i="80" s="1"/>
  <c r="AB27" i="80" s="1"/>
  <c r="AX27" i="80"/>
  <c r="S27" i="80" s="1"/>
  <c r="AC27" i="80" s="1"/>
  <c r="AB28" i="80" s="1"/>
  <c r="AX29" i="80"/>
  <c r="S29" i="80" s="1"/>
  <c r="AC29" i="80" s="1"/>
  <c r="AB30" i="80" s="1"/>
  <c r="AX31" i="80"/>
  <c r="S31" i="80" s="1"/>
  <c r="AC31" i="80" s="1"/>
  <c r="AB32" i="80" s="1"/>
  <c r="AX32" i="80"/>
  <c r="S32" i="80" s="1"/>
  <c r="AC32" i="80" s="1"/>
  <c r="AB33" i="80" s="1"/>
  <c r="AX33" i="80"/>
  <c r="S33" i="80" s="1"/>
  <c r="AC33" i="80" s="1"/>
  <c r="AB34" i="80" s="1"/>
  <c r="AX35" i="80"/>
  <c r="S35" i="80" s="1"/>
  <c r="AC35" i="80" s="1"/>
  <c r="AB36" i="80" s="1"/>
  <c r="AX37" i="80"/>
  <c r="S37" i="80" s="1"/>
  <c r="AC37" i="80" s="1"/>
  <c r="AB38" i="80" s="1"/>
  <c r="AX38" i="80"/>
  <c r="S38" i="80" s="1"/>
  <c r="AC38" i="80" s="1"/>
  <c r="AB39" i="80" s="1"/>
  <c r="AX39" i="80"/>
  <c r="S39" i="80" s="1"/>
  <c r="AC39" i="80" s="1"/>
  <c r="AB40" i="80" s="1"/>
  <c r="AX40" i="80"/>
  <c r="S40" i="80" s="1"/>
  <c r="AC40" i="80" s="1"/>
  <c r="AB41" i="80" s="1"/>
  <c r="AX41" i="80"/>
  <c r="S41" i="80" s="1"/>
  <c r="AC41" i="80" s="1"/>
  <c r="AB42" i="80" s="1"/>
  <c r="AX42" i="80"/>
  <c r="S42" i="80" s="1"/>
  <c r="AC42" i="80" s="1"/>
  <c r="AB43" i="80" s="1"/>
  <c r="AX43" i="80"/>
  <c r="S43" i="80" s="1"/>
  <c r="AC43" i="80" s="1"/>
  <c r="AB44" i="80" s="1"/>
  <c r="AX44" i="80"/>
  <c r="S44" i="80" s="1"/>
  <c r="AC44" i="80" s="1"/>
  <c r="AB45" i="80" s="1"/>
  <c r="AX45" i="80"/>
  <c r="S45" i="80" s="1"/>
  <c r="AC45" i="80" s="1"/>
  <c r="AB46" i="80" s="1"/>
  <c r="AX46" i="80"/>
  <c r="S46" i="80" s="1"/>
  <c r="AC46" i="80" s="1"/>
  <c r="AB47" i="80" s="1"/>
  <c r="AX47" i="80"/>
  <c r="S47" i="80" s="1"/>
  <c r="AC47" i="80" s="1"/>
  <c r="AB48" i="80" s="1"/>
  <c r="AX48" i="80"/>
  <c r="S48" i="80" s="1"/>
  <c r="AC48" i="80" s="1"/>
  <c r="AB49" i="80" s="1"/>
  <c r="AX49" i="80"/>
  <c r="S49" i="80" s="1"/>
  <c r="AC49" i="80" s="1"/>
  <c r="AB50" i="80" s="1"/>
  <c r="AX50" i="80"/>
  <c r="S50" i="80" s="1"/>
  <c r="AC50" i="80" s="1"/>
  <c r="AB51" i="80" s="1"/>
  <c r="AX51" i="80"/>
  <c r="S51" i="80" s="1"/>
  <c r="AC51" i="80" s="1"/>
  <c r="AB52" i="80" s="1"/>
  <c r="AX52" i="80"/>
  <c r="S52" i="80" s="1"/>
  <c r="AC52" i="80" s="1"/>
  <c r="AB53" i="80" s="1"/>
  <c r="AX53" i="80"/>
  <c r="S53" i="80" s="1"/>
  <c r="AC53" i="80" s="1"/>
  <c r="AB54" i="80" s="1"/>
  <c r="AX54" i="80"/>
  <c r="S54" i="80" s="1"/>
  <c r="AC54" i="80" s="1"/>
  <c r="AB55" i="80" s="1"/>
  <c r="AX55" i="80"/>
  <c r="S55" i="80" s="1"/>
  <c r="AC55" i="80" s="1"/>
  <c r="AB56" i="80" s="1"/>
  <c r="AX56" i="80"/>
  <c r="S56" i="80" s="1"/>
  <c r="AC56" i="80" s="1"/>
  <c r="AB57" i="80" s="1"/>
  <c r="AX57" i="80"/>
  <c r="S57" i="80" s="1"/>
  <c r="AC57" i="80" s="1"/>
  <c r="AB58" i="80" s="1"/>
  <c r="AX58" i="80"/>
  <c r="S58" i="80" s="1"/>
  <c r="AC58" i="80" s="1"/>
  <c r="AB59" i="80" s="1"/>
  <c r="AX59" i="80"/>
  <c r="S59" i="80" s="1"/>
  <c r="AC59" i="80" s="1"/>
  <c r="AB60" i="80" s="1"/>
  <c r="AX60" i="80"/>
  <c r="S60" i="80" s="1"/>
  <c r="AC60" i="80" s="1"/>
  <c r="AB61" i="80" s="1"/>
  <c r="AX61" i="80"/>
  <c r="S61" i="80" s="1"/>
  <c r="AC61" i="80" s="1"/>
  <c r="AB62" i="80" s="1"/>
  <c r="AX62" i="80"/>
  <c r="S62" i="80" s="1"/>
  <c r="AC62" i="80" s="1"/>
  <c r="AB63" i="80" s="1"/>
  <c r="AX63" i="80"/>
  <c r="S63" i="80" s="1"/>
  <c r="AC63" i="80" s="1"/>
  <c r="AB64" i="80" s="1"/>
  <c r="AX65" i="80"/>
  <c r="S65" i="80" s="1"/>
  <c r="AC65" i="80" s="1"/>
  <c r="AB66" i="80" s="1"/>
  <c r="AX67" i="80"/>
  <c r="S67" i="80" s="1"/>
  <c r="AC67" i="80" s="1"/>
  <c r="AB68" i="80" s="1"/>
  <c r="AX64" i="80"/>
  <c r="S64" i="80" s="1"/>
  <c r="AC64" i="80" s="1"/>
  <c r="AB65" i="80" s="1"/>
  <c r="AX66" i="80"/>
  <c r="S66" i="80" s="1"/>
  <c r="AC66" i="80" s="1"/>
  <c r="AB67" i="80" s="1"/>
  <c r="AX68" i="80"/>
  <c r="S68" i="80" s="1"/>
  <c r="AC68" i="80" s="1"/>
  <c r="AB69" i="80" s="1"/>
  <c r="AN70" i="95"/>
  <c r="AI70" i="95"/>
  <c r="AS71" i="32"/>
  <c r="Z71" i="27"/>
  <c r="W69" i="76"/>
  <c r="AG68" i="76"/>
  <c r="AP68" i="76" s="1"/>
  <c r="AE68" i="76"/>
  <c r="AF68" i="76"/>
  <c r="AO68" i="76" s="1"/>
  <c r="AI71" i="81"/>
  <c r="AN71" i="81"/>
  <c r="Z71" i="45"/>
  <c r="Y69" i="41"/>
  <c r="X69" i="41"/>
  <c r="Z69" i="41" s="1"/>
  <c r="AI71" i="94"/>
  <c r="AN71" i="94"/>
  <c r="AG71" i="74"/>
  <c r="AP71" i="74" s="1"/>
  <c r="AF71" i="74"/>
  <c r="AO71" i="74" s="1"/>
  <c r="AE71" i="74"/>
  <c r="W72" i="74"/>
  <c r="AR70" i="35"/>
  <c r="X68" i="96"/>
  <c r="Y68" i="96"/>
  <c r="Z68" i="96" s="1"/>
  <c r="AR69" i="33"/>
  <c r="Z70" i="79"/>
  <c r="AR71" i="85"/>
  <c r="AR68" i="48"/>
  <c r="AR70" i="45"/>
  <c r="X72" i="25"/>
  <c r="Y72" i="25"/>
  <c r="Z72" i="25" s="1"/>
  <c r="AF72" i="30"/>
  <c r="AO72" i="30" s="1"/>
  <c r="W73" i="30"/>
  <c r="AG72" i="30"/>
  <c r="AP72" i="30" s="1"/>
  <c r="AE72" i="30"/>
  <c r="AH69" i="92"/>
  <c r="AQ69" i="92" s="1"/>
  <c r="AQ71" i="92" s="1"/>
  <c r="AZ3" i="92"/>
  <c r="AX6" i="92" s="1"/>
  <c r="S6" i="92" s="1"/>
  <c r="AC6" i="92" s="1"/>
  <c r="AB7" i="92" s="1"/>
  <c r="AX4" i="92"/>
  <c r="S4" i="92" s="1"/>
  <c r="AC4" i="92" s="1"/>
  <c r="AB5" i="92" s="1"/>
  <c r="AX9" i="92"/>
  <c r="S9" i="92" s="1"/>
  <c r="AC9" i="92" s="1"/>
  <c r="AB10" i="92" s="1"/>
  <c r="AX10" i="92"/>
  <c r="S10" i="92" s="1"/>
  <c r="AC10" i="92" s="1"/>
  <c r="AB11" i="92" s="1"/>
  <c r="AX15" i="92"/>
  <c r="S15" i="92" s="1"/>
  <c r="AC15" i="92" s="1"/>
  <c r="AB16" i="92" s="1"/>
  <c r="AX16" i="92"/>
  <c r="S16" i="92" s="1"/>
  <c r="AC16" i="92" s="1"/>
  <c r="AB17" i="92" s="1"/>
  <c r="AX21" i="92"/>
  <c r="S21" i="92" s="1"/>
  <c r="AC21" i="92" s="1"/>
  <c r="AB22" i="92" s="1"/>
  <c r="AX22" i="92"/>
  <c r="S22" i="92" s="1"/>
  <c r="AC22" i="92" s="1"/>
  <c r="AB23" i="92" s="1"/>
  <c r="AX27" i="92"/>
  <c r="S27" i="92" s="1"/>
  <c r="AC27" i="92" s="1"/>
  <c r="AB28" i="92" s="1"/>
  <c r="AX28" i="92"/>
  <c r="S28" i="92" s="1"/>
  <c r="AC28" i="92" s="1"/>
  <c r="AB29" i="92" s="1"/>
  <c r="AX33" i="92"/>
  <c r="S33" i="92" s="1"/>
  <c r="AC33" i="92" s="1"/>
  <c r="AB34" i="92" s="1"/>
  <c r="AX34" i="92"/>
  <c r="S34" i="92" s="1"/>
  <c r="AC34" i="92" s="1"/>
  <c r="AB35" i="92" s="1"/>
  <c r="AX39" i="92"/>
  <c r="S39" i="92" s="1"/>
  <c r="AC39" i="92" s="1"/>
  <c r="AB40" i="92" s="1"/>
  <c r="AX40" i="92"/>
  <c r="S40" i="92" s="1"/>
  <c r="AC40" i="92" s="1"/>
  <c r="AB41" i="92" s="1"/>
  <c r="AX45" i="92"/>
  <c r="S45" i="92" s="1"/>
  <c r="AC45" i="92" s="1"/>
  <c r="AB46" i="92" s="1"/>
  <c r="AX46" i="92"/>
  <c r="S46" i="92" s="1"/>
  <c r="AC46" i="92" s="1"/>
  <c r="AB47" i="92" s="1"/>
  <c r="AX51" i="92"/>
  <c r="S51" i="92" s="1"/>
  <c r="AC51" i="92" s="1"/>
  <c r="AB52" i="92" s="1"/>
  <c r="AX52" i="92"/>
  <c r="S52" i="92" s="1"/>
  <c r="AC52" i="92" s="1"/>
  <c r="AB53" i="92" s="1"/>
  <c r="AX57" i="92"/>
  <c r="S57" i="92" s="1"/>
  <c r="AC57" i="92" s="1"/>
  <c r="AB58" i="92" s="1"/>
  <c r="AX58" i="92"/>
  <c r="S58" i="92" s="1"/>
  <c r="AC58" i="92" s="1"/>
  <c r="AB59" i="92" s="1"/>
  <c r="AX63" i="92"/>
  <c r="S63" i="92" s="1"/>
  <c r="AC63" i="92" s="1"/>
  <c r="AB64" i="92" s="1"/>
  <c r="AX67" i="92"/>
  <c r="S67" i="92" s="1"/>
  <c r="AC67" i="92" s="1"/>
  <c r="AB68" i="92" s="1"/>
  <c r="Y70" i="29"/>
  <c r="Z70" i="29" s="1"/>
  <c r="X70" i="29"/>
  <c r="Z69" i="48"/>
  <c r="AH69" i="34"/>
  <c r="AQ69" i="34" s="1"/>
  <c r="AH72" i="85"/>
  <c r="AQ72" i="85" s="1"/>
  <c r="Y71" i="26"/>
  <c r="X71" i="26"/>
  <c r="Z71" i="26" s="1"/>
  <c r="AI71" i="77"/>
  <c r="AN71" i="77"/>
  <c r="AR68" i="92"/>
  <c r="X72" i="90"/>
  <c r="Y72" i="90"/>
  <c r="X71" i="93"/>
  <c r="Z71" i="93" s="1"/>
  <c r="Y71" i="93"/>
  <c r="AH70" i="78"/>
  <c r="AQ70" i="78" s="1"/>
  <c r="AH71" i="35"/>
  <c r="AQ71" i="35" s="1"/>
  <c r="AR68" i="34"/>
  <c r="AR70" i="37"/>
  <c r="Y72" i="94"/>
  <c r="X72" i="94"/>
  <c r="Z72" i="94" s="1"/>
  <c r="Z71" i="37"/>
  <c r="AR68" i="42"/>
  <c r="Z69" i="80"/>
  <c r="AR69" i="46"/>
  <c r="AI71" i="25"/>
  <c r="AN71" i="25"/>
  <c r="X68" i="91"/>
  <c r="Y68" i="91"/>
  <c r="Z68" i="91" s="1"/>
  <c r="AH69" i="42"/>
  <c r="AQ69" i="42" s="1"/>
  <c r="AR66" i="73"/>
  <c r="X72" i="81"/>
  <c r="Y72" i="81"/>
  <c r="Z72" i="81" s="1"/>
  <c r="AH68" i="86"/>
  <c r="AQ68" i="86" s="1"/>
  <c r="X71" i="82"/>
  <c r="Y71" i="82"/>
  <c r="Z71" i="82" s="1"/>
  <c r="Z72" i="43"/>
  <c r="Y72" i="43"/>
  <c r="X72" i="43"/>
  <c r="X73" i="83"/>
  <c r="Y73" i="83"/>
  <c r="Z73" i="83" s="1"/>
  <c r="AI69" i="38"/>
  <c r="AN69" i="38"/>
  <c r="X73" i="39"/>
  <c r="Y73" i="39"/>
  <c r="AI67" i="96"/>
  <c r="AN67" i="96"/>
  <c r="AH67" i="73"/>
  <c r="AQ67" i="73" s="1"/>
  <c r="AR69" i="79"/>
  <c r="Y71" i="95"/>
  <c r="X71" i="95"/>
  <c r="AE69" i="89"/>
  <c r="AF69" i="89"/>
  <c r="AO69" i="89" s="1"/>
  <c r="AG69" i="89"/>
  <c r="AP69" i="89" s="1"/>
  <c r="W70" i="89"/>
  <c r="AR67" i="86"/>
  <c r="W70" i="42"/>
  <c r="AG69" i="42"/>
  <c r="AP69" i="42" s="1"/>
  <c r="AE69" i="42"/>
  <c r="AF69" i="42"/>
  <c r="AO69" i="42" s="1"/>
  <c r="W70" i="34"/>
  <c r="AG69" i="34"/>
  <c r="AP69" i="34" s="1"/>
  <c r="AE69" i="34"/>
  <c r="AF69" i="34"/>
  <c r="AO69" i="34" s="1"/>
  <c r="W73" i="85"/>
  <c r="AG72" i="85"/>
  <c r="AP72" i="85" s="1"/>
  <c r="AF72" i="85"/>
  <c r="AO72" i="85" s="1"/>
  <c r="AE72" i="85"/>
  <c r="Y72" i="77"/>
  <c r="X72" i="77"/>
  <c r="Z72" i="77" s="1"/>
  <c r="W69" i="86"/>
  <c r="AG68" i="86"/>
  <c r="AP68" i="86" s="1"/>
  <c r="AF68" i="86"/>
  <c r="AO68" i="86" s="1"/>
  <c r="AE68" i="86"/>
  <c r="AN68" i="41"/>
  <c r="AI68" i="41"/>
  <c r="X71" i="47"/>
  <c r="Y71" i="47"/>
  <c r="Z71" i="47" s="1"/>
  <c r="AH71" i="74"/>
  <c r="AQ71" i="74" s="1"/>
  <c r="AE68" i="87"/>
  <c r="W69" i="87"/>
  <c r="AG68" i="87"/>
  <c r="AP68" i="87" s="1"/>
  <c r="AF68" i="87"/>
  <c r="AO68" i="87" s="1"/>
  <c r="AH70" i="46"/>
  <c r="AQ70" i="46" s="1"/>
  <c r="AH70" i="33"/>
  <c r="AQ70" i="33" s="1"/>
  <c r="AR69" i="32"/>
  <c r="AR71" i="32" s="1"/>
  <c r="AL69" i="32"/>
  <c r="AU69" i="32" s="1"/>
  <c r="W73" i="31"/>
  <c r="AG72" i="31"/>
  <c r="AP72" i="31" s="1"/>
  <c r="AF72" i="31"/>
  <c r="AO72" i="31" s="1"/>
  <c r="AE72" i="31"/>
  <c r="AI70" i="26"/>
  <c r="AN70" i="26"/>
  <c r="AI70" i="82"/>
  <c r="AN70" i="82"/>
  <c r="AI71" i="43"/>
  <c r="AN71" i="43"/>
  <c r="AN71" i="90"/>
  <c r="AI71" i="90"/>
  <c r="X71" i="75"/>
  <c r="Y71" i="75"/>
  <c r="Z71" i="75" s="1"/>
  <c r="AI70" i="93"/>
  <c r="AN70" i="93"/>
  <c r="AI72" i="39"/>
  <c r="AN72" i="39"/>
  <c r="AU71" i="32" l="1"/>
  <c r="C11" i="32" s="1"/>
  <c r="W72" i="93"/>
  <c r="AG71" i="93"/>
  <c r="AP71" i="93" s="1"/>
  <c r="AF71" i="93"/>
  <c r="AO71" i="93" s="1"/>
  <c r="AE71" i="93"/>
  <c r="W73" i="81"/>
  <c r="AG72" i="81"/>
  <c r="AP72" i="81" s="1"/>
  <c r="AF72" i="81"/>
  <c r="AO72" i="81" s="1"/>
  <c r="AE72" i="81"/>
  <c r="W73" i="94"/>
  <c r="AG72" i="94"/>
  <c r="AP72" i="94" s="1"/>
  <c r="AF72" i="94"/>
  <c r="AO72" i="94" s="1"/>
  <c r="AE72" i="94"/>
  <c r="W69" i="96"/>
  <c r="AG68" i="96"/>
  <c r="AP68" i="96" s="1"/>
  <c r="AF68" i="96"/>
  <c r="AO68" i="96" s="1"/>
  <c r="AE68" i="96"/>
  <c r="W72" i="26"/>
  <c r="AG71" i="26"/>
  <c r="AP71" i="26" s="1"/>
  <c r="AF71" i="26"/>
  <c r="AO71" i="26" s="1"/>
  <c r="AE71" i="26"/>
  <c r="W72" i="47"/>
  <c r="AG71" i="47"/>
  <c r="AP71" i="47" s="1"/>
  <c r="AF71" i="47"/>
  <c r="AO71" i="47" s="1"/>
  <c r="AE71" i="47"/>
  <c r="W72" i="82"/>
  <c r="AG71" i="82"/>
  <c r="AP71" i="82" s="1"/>
  <c r="AE71" i="82"/>
  <c r="AF71" i="82"/>
  <c r="AO71" i="82" s="1"/>
  <c r="AE69" i="41"/>
  <c r="AF69" i="41"/>
  <c r="AO69" i="41" s="1"/>
  <c r="W70" i="41"/>
  <c r="AG69" i="41"/>
  <c r="AP69" i="41" s="1"/>
  <c r="AJ5" i="80"/>
  <c r="AK5" i="80"/>
  <c r="AT5" i="80" s="1"/>
  <c r="AJ3" i="48"/>
  <c r="AB4" i="48"/>
  <c r="AF71" i="75"/>
  <c r="AO71" i="75" s="1"/>
  <c r="AE71" i="75"/>
  <c r="W72" i="75"/>
  <c r="AG71" i="75"/>
  <c r="AP71" i="75" s="1"/>
  <c r="W74" i="83"/>
  <c r="AG73" i="83"/>
  <c r="AP73" i="83" s="1"/>
  <c r="AF73" i="83"/>
  <c r="AO73" i="83" s="1"/>
  <c r="AE73" i="83"/>
  <c r="AF68" i="91"/>
  <c r="AO68" i="91" s="1"/>
  <c r="AE68" i="91"/>
  <c r="W69" i="91"/>
  <c r="AG68" i="91"/>
  <c r="AP68" i="91" s="1"/>
  <c r="W71" i="29"/>
  <c r="AG70" i="29"/>
  <c r="AP70" i="29" s="1"/>
  <c r="AF70" i="29"/>
  <c r="AO70" i="29" s="1"/>
  <c r="AE70" i="29"/>
  <c r="W73" i="77"/>
  <c r="AG72" i="77"/>
  <c r="AP72" i="77" s="1"/>
  <c r="AF72" i="77"/>
  <c r="AO72" i="77" s="1"/>
  <c r="AE72" i="77"/>
  <c r="AJ7" i="92"/>
  <c r="AK7" i="92"/>
  <c r="AT7" i="92" s="1"/>
  <c r="W73" i="25"/>
  <c r="AG72" i="25"/>
  <c r="AP72" i="25" s="1"/>
  <c r="AF72" i="25"/>
  <c r="AO72" i="25" s="1"/>
  <c r="AE72" i="25"/>
  <c r="AR70" i="93"/>
  <c r="AI72" i="31"/>
  <c r="AN72" i="31"/>
  <c r="AR68" i="41"/>
  <c r="AJ59" i="92"/>
  <c r="AK59" i="92"/>
  <c r="AT59" i="92" s="1"/>
  <c r="AK41" i="92"/>
  <c r="AT41" i="92" s="1"/>
  <c r="AK11" i="92"/>
  <c r="AT11" i="92" s="1"/>
  <c r="AJ63" i="80"/>
  <c r="AK63" i="80"/>
  <c r="AT63" i="80" s="1"/>
  <c r="AJ45" i="80"/>
  <c r="AK45" i="80"/>
  <c r="AT45" i="80" s="1"/>
  <c r="AJ27" i="80"/>
  <c r="AK27" i="80"/>
  <c r="AT27" i="80" s="1"/>
  <c r="AJ3" i="80"/>
  <c r="AB4" i="80"/>
  <c r="AJ55" i="48"/>
  <c r="AK55" i="48"/>
  <c r="AT55" i="48" s="1"/>
  <c r="AJ37" i="48"/>
  <c r="AK37" i="48"/>
  <c r="AT37" i="48" s="1"/>
  <c r="AJ13" i="48"/>
  <c r="AK13" i="48"/>
  <c r="AT13" i="48" s="1"/>
  <c r="X71" i="78"/>
  <c r="Y71" i="78"/>
  <c r="AI69" i="89"/>
  <c r="AN69" i="89"/>
  <c r="AJ58" i="92"/>
  <c r="AK58" i="92"/>
  <c r="AT58" i="92" s="1"/>
  <c r="AJ40" i="92"/>
  <c r="AK40" i="92"/>
  <c r="AT40" i="92" s="1"/>
  <c r="AJ22" i="92"/>
  <c r="AK22" i="92"/>
  <c r="AT22" i="92" s="1"/>
  <c r="AJ56" i="80"/>
  <c r="AK56" i="80"/>
  <c r="AT56" i="80" s="1"/>
  <c r="AJ20" i="80"/>
  <c r="AK20" i="80"/>
  <c r="AT20" i="80" s="1"/>
  <c r="AN68" i="87"/>
  <c r="AI68" i="87"/>
  <c r="X70" i="89"/>
  <c r="Y70" i="89"/>
  <c r="Z70" i="89" s="1"/>
  <c r="AX61" i="92"/>
  <c r="S61" i="92" s="1"/>
  <c r="AC61" i="92" s="1"/>
  <c r="AB62" i="92" s="1"/>
  <c r="AX43" i="92"/>
  <c r="S43" i="92" s="1"/>
  <c r="AC43" i="92" s="1"/>
  <c r="AB44" i="92" s="1"/>
  <c r="AX25" i="92"/>
  <c r="S25" i="92" s="1"/>
  <c r="AC25" i="92" s="1"/>
  <c r="AB26" i="92" s="1"/>
  <c r="AX7" i="92"/>
  <c r="S7" i="92" s="1"/>
  <c r="AC7" i="92" s="1"/>
  <c r="AB8" i="92" s="1"/>
  <c r="AJ48" i="80"/>
  <c r="AK48" i="80"/>
  <c r="AT48" i="80" s="1"/>
  <c r="AR70" i="26"/>
  <c r="Z70" i="42"/>
  <c r="Y70" i="42"/>
  <c r="X70" i="42"/>
  <c r="AR71" i="25"/>
  <c r="W72" i="37"/>
  <c r="AG71" i="37"/>
  <c r="AP71" i="37" s="1"/>
  <c r="AF71" i="37"/>
  <c r="AO71" i="37" s="1"/>
  <c r="AE71" i="37"/>
  <c r="AH70" i="29"/>
  <c r="AQ70" i="29" s="1"/>
  <c r="AX64" i="92"/>
  <c r="S64" i="92" s="1"/>
  <c r="AC64" i="92" s="1"/>
  <c r="AB65" i="92" s="1"/>
  <c r="AX59" i="92"/>
  <c r="S59" i="92" s="1"/>
  <c r="AC59" i="92" s="1"/>
  <c r="AB60" i="92" s="1"/>
  <c r="AX53" i="92"/>
  <c r="S53" i="92" s="1"/>
  <c r="AC53" i="92" s="1"/>
  <c r="AB54" i="92" s="1"/>
  <c r="AX47" i="92"/>
  <c r="S47" i="92" s="1"/>
  <c r="AC47" i="92" s="1"/>
  <c r="AB48" i="92" s="1"/>
  <c r="AX41" i="92"/>
  <c r="S41" i="92" s="1"/>
  <c r="AC41" i="92" s="1"/>
  <c r="AB42" i="92" s="1"/>
  <c r="AX35" i="92"/>
  <c r="S35" i="92" s="1"/>
  <c r="AC35" i="92" s="1"/>
  <c r="AB36" i="92" s="1"/>
  <c r="AX29" i="92"/>
  <c r="S29" i="92" s="1"/>
  <c r="AC29" i="92" s="1"/>
  <c r="AB30" i="92" s="1"/>
  <c r="AX23" i="92"/>
  <c r="S23" i="92" s="1"/>
  <c r="AC23" i="92" s="1"/>
  <c r="AB24" i="92" s="1"/>
  <c r="AX17" i="92"/>
  <c r="S17" i="92" s="1"/>
  <c r="AC17" i="92" s="1"/>
  <c r="AB18" i="92" s="1"/>
  <c r="AX11" i="92"/>
  <c r="S11" i="92" s="1"/>
  <c r="AC11" i="92" s="1"/>
  <c r="AB12" i="92" s="1"/>
  <c r="AX5" i="92"/>
  <c r="S5" i="92" s="1"/>
  <c r="AC5" i="92" s="1"/>
  <c r="AB6" i="92" s="1"/>
  <c r="AJ64" i="80"/>
  <c r="AK64" i="80"/>
  <c r="AT64" i="80" s="1"/>
  <c r="AJ58" i="80"/>
  <c r="AK58" i="80"/>
  <c r="AT58" i="80" s="1"/>
  <c r="AJ52" i="80"/>
  <c r="AK52" i="80"/>
  <c r="AT52" i="80" s="1"/>
  <c r="AJ46" i="80"/>
  <c r="AK46" i="80"/>
  <c r="AT46" i="80" s="1"/>
  <c r="AJ40" i="80"/>
  <c r="AK40" i="80"/>
  <c r="AT40" i="80" s="1"/>
  <c r="AJ34" i="80"/>
  <c r="AK34" i="80"/>
  <c r="AT34" i="80" s="1"/>
  <c r="AK28" i="80"/>
  <c r="AT28" i="80" s="1"/>
  <c r="AK22" i="80"/>
  <c r="AT22" i="80" s="1"/>
  <c r="AK16" i="80"/>
  <c r="AT16" i="80" s="1"/>
  <c r="AK10" i="80"/>
  <c r="AT10" i="80" s="1"/>
  <c r="AJ68" i="48"/>
  <c r="AK68" i="48"/>
  <c r="AT68" i="48" s="1"/>
  <c r="AJ62" i="48"/>
  <c r="AK62" i="48"/>
  <c r="AT62" i="48" s="1"/>
  <c r="AJ56" i="48"/>
  <c r="AK56" i="48"/>
  <c r="AT56" i="48" s="1"/>
  <c r="AJ50" i="48"/>
  <c r="AK50" i="48"/>
  <c r="AT50" i="48" s="1"/>
  <c r="AJ44" i="48"/>
  <c r="AK44" i="48"/>
  <c r="AT44" i="48" s="1"/>
  <c r="AJ38" i="48"/>
  <c r="AK38" i="48"/>
  <c r="AT38" i="48" s="1"/>
  <c r="AJ32" i="48"/>
  <c r="AK32" i="48"/>
  <c r="AT32" i="48" s="1"/>
  <c r="AJ26" i="48"/>
  <c r="AK26" i="48"/>
  <c r="AT26" i="48" s="1"/>
  <c r="AJ20" i="48"/>
  <c r="AK20" i="48"/>
  <c r="AT20" i="48" s="1"/>
  <c r="AJ14" i="48"/>
  <c r="AK14" i="48"/>
  <c r="AT14" i="48" s="1"/>
  <c r="AJ8" i="48"/>
  <c r="AK8" i="48"/>
  <c r="AT8" i="48" s="1"/>
  <c r="AR67" i="91"/>
  <c r="X71" i="46"/>
  <c r="Y71" i="46"/>
  <c r="X71" i="33"/>
  <c r="Y71" i="33"/>
  <c r="Z71" i="33" s="1"/>
  <c r="AR69" i="38"/>
  <c r="AJ53" i="92"/>
  <c r="AK53" i="92"/>
  <c r="AT53" i="92" s="1"/>
  <c r="AK29" i="92"/>
  <c r="AT29" i="92" s="1"/>
  <c r="AK17" i="92"/>
  <c r="AT17" i="92" s="1"/>
  <c r="AJ69" i="80"/>
  <c r="AS69" i="80" s="1"/>
  <c r="AJ51" i="80"/>
  <c r="AK51" i="80"/>
  <c r="AT51" i="80" s="1"/>
  <c r="AJ33" i="80"/>
  <c r="AK33" i="80"/>
  <c r="AT33" i="80" s="1"/>
  <c r="AJ15" i="80"/>
  <c r="AK15" i="80"/>
  <c r="AT15" i="80" s="1"/>
  <c r="W71" i="38"/>
  <c r="AG70" i="38"/>
  <c r="AP70" i="38" s="1"/>
  <c r="AF70" i="38"/>
  <c r="AO70" i="38" s="1"/>
  <c r="AE70" i="38"/>
  <c r="AJ61" i="48"/>
  <c r="AK61" i="48"/>
  <c r="AT61" i="48" s="1"/>
  <c r="AJ43" i="48"/>
  <c r="AK43" i="48"/>
  <c r="AT43" i="48" s="1"/>
  <c r="AJ25" i="48"/>
  <c r="AK25" i="48"/>
  <c r="AT25" i="48" s="1"/>
  <c r="AJ19" i="48"/>
  <c r="AK19" i="48"/>
  <c r="AT19" i="48" s="1"/>
  <c r="AN71" i="35"/>
  <c r="AI71" i="35"/>
  <c r="AR71" i="43"/>
  <c r="AR67" i="96"/>
  <c r="AJ64" i="92"/>
  <c r="AK64" i="92"/>
  <c r="AT64" i="92" s="1"/>
  <c r="AJ46" i="92"/>
  <c r="AK46" i="92"/>
  <c r="AT46" i="92" s="1"/>
  <c r="AJ28" i="92"/>
  <c r="AK28" i="92"/>
  <c r="AT28" i="92" s="1"/>
  <c r="AJ62" i="80"/>
  <c r="AK62" i="80"/>
  <c r="AT62" i="80" s="1"/>
  <c r="AJ44" i="80"/>
  <c r="AK44" i="80"/>
  <c r="AT44" i="80" s="1"/>
  <c r="AJ38" i="80"/>
  <c r="AK38" i="80"/>
  <c r="AT38" i="80" s="1"/>
  <c r="AJ14" i="80"/>
  <c r="AK14" i="80"/>
  <c r="AT14" i="80" s="1"/>
  <c r="AK8" i="80"/>
  <c r="AT8" i="80" s="1"/>
  <c r="AJ8" i="80"/>
  <c r="AJ66" i="48"/>
  <c r="AK66" i="48"/>
  <c r="AT66" i="48" s="1"/>
  <c r="AJ60" i="48"/>
  <c r="AK60" i="48"/>
  <c r="AT60" i="48" s="1"/>
  <c r="AJ54" i="48"/>
  <c r="AK54" i="48"/>
  <c r="AT54" i="48" s="1"/>
  <c r="AJ48" i="48"/>
  <c r="AK48" i="48"/>
  <c r="AT48" i="48" s="1"/>
  <c r="AJ42" i="48"/>
  <c r="AK42" i="48"/>
  <c r="AT42" i="48" s="1"/>
  <c r="AJ36" i="48"/>
  <c r="AK36" i="48"/>
  <c r="AT36" i="48" s="1"/>
  <c r="AJ30" i="48"/>
  <c r="AK30" i="48"/>
  <c r="AT30" i="48" s="1"/>
  <c r="AJ24" i="48"/>
  <c r="AK24" i="48"/>
  <c r="AT24" i="48" s="1"/>
  <c r="AJ18" i="48"/>
  <c r="AK18" i="48"/>
  <c r="AT18" i="48" s="1"/>
  <c r="AJ12" i="48"/>
  <c r="AK12" i="48"/>
  <c r="AT12" i="48" s="1"/>
  <c r="AJ6" i="48"/>
  <c r="AK6" i="48"/>
  <c r="AT6" i="48" s="1"/>
  <c r="Y68" i="73"/>
  <c r="Z68" i="73" s="1"/>
  <c r="X68" i="73"/>
  <c r="AN70" i="33"/>
  <c r="AI70" i="33"/>
  <c r="AH71" i="75"/>
  <c r="AQ71" i="75" s="1"/>
  <c r="Y69" i="87"/>
  <c r="X69" i="87"/>
  <c r="AN68" i="86"/>
  <c r="AI68" i="86"/>
  <c r="X73" i="85"/>
  <c r="Y73" i="85"/>
  <c r="AH71" i="95"/>
  <c r="AQ71" i="95" s="1"/>
  <c r="AH73" i="83"/>
  <c r="AQ73" i="83" s="1"/>
  <c r="AH71" i="82"/>
  <c r="AQ71" i="82" s="1"/>
  <c r="AH68" i="91"/>
  <c r="AQ68" i="91" s="1"/>
  <c r="AG69" i="80"/>
  <c r="AP69" i="80" s="1"/>
  <c r="AP71" i="80" s="1"/>
  <c r="AF69" i="80"/>
  <c r="AO69" i="80" s="1"/>
  <c r="AO71" i="80" s="1"/>
  <c r="AE69" i="80"/>
  <c r="AK69" i="80" s="1"/>
  <c r="AT69" i="80" s="1"/>
  <c r="AX69" i="80"/>
  <c r="S69" i="80" s="1"/>
  <c r="AC69" i="80" s="1"/>
  <c r="AR71" i="77"/>
  <c r="AX68" i="92"/>
  <c r="S68" i="92" s="1"/>
  <c r="AC68" i="92" s="1"/>
  <c r="AB69" i="92" s="1"/>
  <c r="AX62" i="92"/>
  <c r="S62" i="92" s="1"/>
  <c r="AC62" i="92" s="1"/>
  <c r="AB63" i="92" s="1"/>
  <c r="AX56" i="92"/>
  <c r="S56" i="92" s="1"/>
  <c r="AC56" i="92" s="1"/>
  <c r="AB57" i="92" s="1"/>
  <c r="AX50" i="92"/>
  <c r="S50" i="92" s="1"/>
  <c r="AC50" i="92" s="1"/>
  <c r="AB51" i="92" s="1"/>
  <c r="AX44" i="92"/>
  <c r="S44" i="92" s="1"/>
  <c r="AC44" i="92" s="1"/>
  <c r="AB45" i="92" s="1"/>
  <c r="AX38" i="92"/>
  <c r="S38" i="92" s="1"/>
  <c r="AC38" i="92" s="1"/>
  <c r="AB39" i="92" s="1"/>
  <c r="AX32" i="92"/>
  <c r="S32" i="92" s="1"/>
  <c r="AC32" i="92" s="1"/>
  <c r="AB33" i="92" s="1"/>
  <c r="AX26" i="92"/>
  <c r="S26" i="92" s="1"/>
  <c r="AC26" i="92" s="1"/>
  <c r="AB27" i="92" s="1"/>
  <c r="AX20" i="92"/>
  <c r="S20" i="92" s="1"/>
  <c r="AC20" i="92" s="1"/>
  <c r="AB21" i="92" s="1"/>
  <c r="AX14" i="92"/>
  <c r="S14" i="92" s="1"/>
  <c r="AC14" i="92" s="1"/>
  <c r="AB15" i="92" s="1"/>
  <c r="AX8" i="92"/>
  <c r="S8" i="92" s="1"/>
  <c r="AC8" i="92" s="1"/>
  <c r="AB9" i="92" s="1"/>
  <c r="AX3" i="92"/>
  <c r="S3" i="92" s="1"/>
  <c r="AC3" i="92" s="1"/>
  <c r="X72" i="74"/>
  <c r="Y72" i="74"/>
  <c r="Z72" i="74" s="1"/>
  <c r="AR71" i="94"/>
  <c r="AR71" i="81"/>
  <c r="AE71" i="27"/>
  <c r="AF71" i="27"/>
  <c r="AO71" i="27" s="1"/>
  <c r="AG71" i="27"/>
  <c r="AP71" i="27" s="1"/>
  <c r="W72" i="27"/>
  <c r="AJ65" i="80"/>
  <c r="AK65" i="80"/>
  <c r="AT65" i="80" s="1"/>
  <c r="AJ61" i="80"/>
  <c r="AK61" i="80"/>
  <c r="AT61" i="80" s="1"/>
  <c r="AJ55" i="80"/>
  <c r="AK55" i="80"/>
  <c r="AT55" i="80" s="1"/>
  <c r="AJ49" i="80"/>
  <c r="AK49" i="80"/>
  <c r="AT49" i="80" s="1"/>
  <c r="AJ43" i="80"/>
  <c r="AK43" i="80"/>
  <c r="AT43" i="80" s="1"/>
  <c r="AX36" i="80"/>
  <c r="S36" i="80" s="1"/>
  <c r="AC36" i="80" s="1"/>
  <c r="AB37" i="80" s="1"/>
  <c r="AX30" i="80"/>
  <c r="S30" i="80" s="1"/>
  <c r="AC30" i="80" s="1"/>
  <c r="AB31" i="80" s="1"/>
  <c r="AX24" i="80"/>
  <c r="S24" i="80" s="1"/>
  <c r="AC24" i="80" s="1"/>
  <c r="AB25" i="80" s="1"/>
  <c r="AX18" i="80"/>
  <c r="S18" i="80" s="1"/>
  <c r="AC18" i="80" s="1"/>
  <c r="AB19" i="80" s="1"/>
  <c r="AX12" i="80"/>
  <c r="S12" i="80" s="1"/>
  <c r="AC12" i="80" s="1"/>
  <c r="AB13" i="80" s="1"/>
  <c r="AX6" i="80"/>
  <c r="S6" i="80" s="1"/>
  <c r="AC6" i="80" s="1"/>
  <c r="AB7" i="80" s="1"/>
  <c r="AR70" i="75"/>
  <c r="AR72" i="83"/>
  <c r="AJ65" i="48"/>
  <c r="AK65" i="48"/>
  <c r="AT65" i="48" s="1"/>
  <c r="AJ59" i="48"/>
  <c r="AK59" i="48"/>
  <c r="AT59" i="48" s="1"/>
  <c r="AJ53" i="48"/>
  <c r="AK53" i="48"/>
  <c r="AT53" i="48" s="1"/>
  <c r="AJ47" i="48"/>
  <c r="AK47" i="48"/>
  <c r="AT47" i="48" s="1"/>
  <c r="AJ41" i="48"/>
  <c r="AK41" i="48"/>
  <c r="AT41" i="48" s="1"/>
  <c r="AJ35" i="48"/>
  <c r="AK35" i="48"/>
  <c r="AT35" i="48" s="1"/>
  <c r="AJ29" i="48"/>
  <c r="AK29" i="48"/>
  <c r="AT29" i="48" s="1"/>
  <c r="AJ23" i="48"/>
  <c r="AK23" i="48"/>
  <c r="AT23" i="48" s="1"/>
  <c r="AJ17" i="48"/>
  <c r="AK17" i="48"/>
  <c r="AT17" i="48" s="1"/>
  <c r="AJ11" i="48"/>
  <c r="AK11" i="48"/>
  <c r="AT11" i="48" s="1"/>
  <c r="AI69" i="92"/>
  <c r="AN69" i="92"/>
  <c r="AN71" i="92" s="1"/>
  <c r="AI70" i="46"/>
  <c r="AN70" i="46"/>
  <c r="W73" i="43"/>
  <c r="AG72" i="43"/>
  <c r="AP72" i="43" s="1"/>
  <c r="AE72" i="43"/>
  <c r="AF72" i="43"/>
  <c r="AO72" i="43" s="1"/>
  <c r="AH72" i="94"/>
  <c r="AQ72" i="94" s="1"/>
  <c r="AH71" i="93"/>
  <c r="AQ71" i="93" s="1"/>
  <c r="AJ35" i="92"/>
  <c r="AK35" i="92"/>
  <c r="AT35" i="92" s="1"/>
  <c r="AJ10" i="92"/>
  <c r="AK10" i="92"/>
  <c r="AT10" i="92" s="1"/>
  <c r="AJ67" i="80"/>
  <c r="AK67" i="80"/>
  <c r="AT67" i="80" s="1"/>
  <c r="AJ32" i="80"/>
  <c r="AK32" i="80"/>
  <c r="AT32" i="80" s="1"/>
  <c r="AI69" i="42"/>
  <c r="AN69" i="42"/>
  <c r="AH73" i="39"/>
  <c r="AQ73" i="39" s="1"/>
  <c r="AH71" i="26"/>
  <c r="AQ71" i="26" s="1"/>
  <c r="AX49" i="92"/>
  <c r="S49" i="92" s="1"/>
  <c r="AC49" i="92" s="1"/>
  <c r="AB50" i="92" s="1"/>
  <c r="AX31" i="92"/>
  <c r="S31" i="92" s="1"/>
  <c r="AC31" i="92" s="1"/>
  <c r="AB32" i="92" s="1"/>
  <c r="AX13" i="92"/>
  <c r="S13" i="92" s="1"/>
  <c r="AC13" i="92" s="1"/>
  <c r="AB14" i="92" s="1"/>
  <c r="AJ6" i="80"/>
  <c r="AK6" i="80"/>
  <c r="AT6" i="80" s="1"/>
  <c r="AJ64" i="48"/>
  <c r="AK64" i="48"/>
  <c r="AT64" i="48" s="1"/>
  <c r="AJ58" i="48"/>
  <c r="AK58" i="48"/>
  <c r="AT58" i="48" s="1"/>
  <c r="AJ52" i="48"/>
  <c r="AK52" i="48"/>
  <c r="AT52" i="48" s="1"/>
  <c r="AJ46" i="48"/>
  <c r="AK46" i="48"/>
  <c r="AT46" i="48" s="1"/>
  <c r="AJ40" i="48"/>
  <c r="AK40" i="48"/>
  <c r="AT40" i="48" s="1"/>
  <c r="AJ34" i="48"/>
  <c r="AK34" i="48"/>
  <c r="AT34" i="48" s="1"/>
  <c r="AJ28" i="48"/>
  <c r="AK28" i="48"/>
  <c r="AT28" i="48" s="1"/>
  <c r="AJ22" i="48"/>
  <c r="AK22" i="48"/>
  <c r="AT22" i="48" s="1"/>
  <c r="AJ16" i="48"/>
  <c r="AK16" i="48"/>
  <c r="AT16" i="48" s="1"/>
  <c r="AJ10" i="48"/>
  <c r="AK10" i="48"/>
  <c r="AT10" i="48" s="1"/>
  <c r="AJ5" i="48"/>
  <c r="AK5" i="48"/>
  <c r="AT5" i="48" s="1"/>
  <c r="AN67" i="73"/>
  <c r="AI67" i="73"/>
  <c r="AI70" i="78"/>
  <c r="AN70" i="78"/>
  <c r="Y69" i="86"/>
  <c r="X69" i="86"/>
  <c r="Z70" i="34"/>
  <c r="X70" i="34"/>
  <c r="Y70" i="34"/>
  <c r="AJ68" i="92"/>
  <c r="AK68" i="92"/>
  <c r="AT68" i="92" s="1"/>
  <c r="AK47" i="92"/>
  <c r="AT47" i="92" s="1"/>
  <c r="AJ23" i="92"/>
  <c r="AK23" i="92"/>
  <c r="AT23" i="92" s="1"/>
  <c r="AJ5" i="92"/>
  <c r="AK5" i="92"/>
  <c r="AT5" i="92" s="1"/>
  <c r="W71" i="79"/>
  <c r="AG70" i="79"/>
  <c r="AP70" i="79" s="1"/>
  <c r="AF70" i="79"/>
  <c r="AO70" i="79" s="1"/>
  <c r="AE70" i="79"/>
  <c r="W72" i="45"/>
  <c r="AG71" i="45"/>
  <c r="AP71" i="45" s="1"/>
  <c r="AF71" i="45"/>
  <c r="AO71" i="45" s="1"/>
  <c r="AE71" i="45"/>
  <c r="Y69" i="76"/>
  <c r="X69" i="76"/>
  <c r="Z69" i="76" s="1"/>
  <c r="AJ57" i="80"/>
  <c r="AK57" i="80"/>
  <c r="AT57" i="80" s="1"/>
  <c r="AJ39" i="80"/>
  <c r="AK39" i="80"/>
  <c r="AT39" i="80" s="1"/>
  <c r="AJ21" i="80"/>
  <c r="AK21" i="80"/>
  <c r="AT21" i="80" s="1"/>
  <c r="AJ9" i="80"/>
  <c r="AK9" i="80"/>
  <c r="AT9" i="80" s="1"/>
  <c r="AR70" i="47"/>
  <c r="AJ67" i="48"/>
  <c r="AK67" i="48"/>
  <c r="AT67" i="48" s="1"/>
  <c r="AJ49" i="48"/>
  <c r="AK49" i="48"/>
  <c r="AT49" i="48" s="1"/>
  <c r="AJ31" i="48"/>
  <c r="AK31" i="48"/>
  <c r="AT31" i="48" s="1"/>
  <c r="AJ7" i="48"/>
  <c r="AK7" i="48"/>
  <c r="AT7" i="48" s="1"/>
  <c r="AH72" i="77"/>
  <c r="AQ72" i="77" s="1"/>
  <c r="AJ52" i="92"/>
  <c r="AK52" i="92"/>
  <c r="AT52" i="92" s="1"/>
  <c r="AJ34" i="92"/>
  <c r="AK34" i="92"/>
  <c r="AT34" i="92" s="1"/>
  <c r="AJ16" i="92"/>
  <c r="AK16" i="92"/>
  <c r="AT16" i="92" s="1"/>
  <c r="Y73" i="30"/>
  <c r="Z73" i="30" s="1"/>
  <c r="X73" i="30"/>
  <c r="AJ50" i="80"/>
  <c r="AK50" i="80"/>
  <c r="AT50" i="80" s="1"/>
  <c r="AJ26" i="80"/>
  <c r="AK26" i="80"/>
  <c r="AT26" i="80" s="1"/>
  <c r="AR70" i="82"/>
  <c r="X73" i="31"/>
  <c r="Y73" i="31"/>
  <c r="AH72" i="90"/>
  <c r="AQ72" i="90" s="1"/>
  <c r="AX66" i="92"/>
  <c r="S66" i="92" s="1"/>
  <c r="AC66" i="92" s="1"/>
  <c r="AB67" i="92" s="1"/>
  <c r="AX55" i="92"/>
  <c r="S55" i="92" s="1"/>
  <c r="AC55" i="92" s="1"/>
  <c r="AB56" i="92" s="1"/>
  <c r="AX37" i="92"/>
  <c r="S37" i="92" s="1"/>
  <c r="AC37" i="92" s="1"/>
  <c r="AB38" i="92" s="1"/>
  <c r="AX19" i="92"/>
  <c r="S19" i="92" s="1"/>
  <c r="AC19" i="92" s="1"/>
  <c r="AB20" i="92" s="1"/>
  <c r="AI71" i="74"/>
  <c r="AN71" i="74"/>
  <c r="AH69" i="41"/>
  <c r="AQ69" i="41" s="1"/>
  <c r="AJ68" i="80"/>
  <c r="AK68" i="80"/>
  <c r="AT68" i="80" s="1"/>
  <c r="AJ60" i="80"/>
  <c r="AK60" i="80"/>
  <c r="AT60" i="80" s="1"/>
  <c r="AJ54" i="80"/>
  <c r="AK54" i="80"/>
  <c r="AT54" i="80" s="1"/>
  <c r="AJ42" i="80"/>
  <c r="AK42" i="80"/>
  <c r="AT42" i="80" s="1"/>
  <c r="AJ36" i="80"/>
  <c r="AK36" i="80"/>
  <c r="AT36" i="80" s="1"/>
  <c r="AK30" i="80"/>
  <c r="AT30" i="80" s="1"/>
  <c r="AJ24" i="80"/>
  <c r="AK24" i="80"/>
  <c r="AT24" i="80" s="1"/>
  <c r="AJ18" i="80"/>
  <c r="AK18" i="80"/>
  <c r="AT18" i="80" s="1"/>
  <c r="AJ12" i="80"/>
  <c r="AK12" i="80"/>
  <c r="AT12" i="80" s="1"/>
  <c r="AR72" i="39"/>
  <c r="AR71" i="90"/>
  <c r="AH71" i="47"/>
  <c r="AQ71" i="47" s="1"/>
  <c r="AN72" i="85"/>
  <c r="AI72" i="85"/>
  <c r="AI69" i="34"/>
  <c r="AN69" i="34"/>
  <c r="Z71" i="95"/>
  <c r="Z73" i="39"/>
  <c r="AH72" i="43"/>
  <c r="AQ72" i="43" s="1"/>
  <c r="AH72" i="81"/>
  <c r="AQ72" i="81" s="1"/>
  <c r="Z72" i="90"/>
  <c r="AX69" i="48"/>
  <c r="S69" i="48" s="1"/>
  <c r="AC69" i="48" s="1"/>
  <c r="AJ69" i="48" s="1"/>
  <c r="AS69" i="48" s="1"/>
  <c r="AG69" i="48"/>
  <c r="AP69" i="48" s="1"/>
  <c r="AP71" i="48" s="1"/>
  <c r="AF69" i="48"/>
  <c r="AO69" i="48" s="1"/>
  <c r="AO71" i="48" s="1"/>
  <c r="AE69" i="48"/>
  <c r="AX65" i="92"/>
  <c r="S65" i="92" s="1"/>
  <c r="AC65" i="92" s="1"/>
  <c r="AB66" i="92" s="1"/>
  <c r="AX60" i="92"/>
  <c r="S60" i="92" s="1"/>
  <c r="AC60" i="92" s="1"/>
  <c r="AB61" i="92" s="1"/>
  <c r="AX54" i="92"/>
  <c r="S54" i="92" s="1"/>
  <c r="AC54" i="92" s="1"/>
  <c r="AB55" i="92" s="1"/>
  <c r="AX48" i="92"/>
  <c r="S48" i="92" s="1"/>
  <c r="AC48" i="92" s="1"/>
  <c r="AB49" i="92" s="1"/>
  <c r="AX42" i="92"/>
  <c r="S42" i="92" s="1"/>
  <c r="AC42" i="92" s="1"/>
  <c r="AB43" i="92" s="1"/>
  <c r="AX36" i="92"/>
  <c r="S36" i="92" s="1"/>
  <c r="AC36" i="92" s="1"/>
  <c r="AB37" i="92" s="1"/>
  <c r="AX30" i="92"/>
  <c r="S30" i="92" s="1"/>
  <c r="AC30" i="92" s="1"/>
  <c r="AB31" i="92" s="1"/>
  <c r="AX24" i="92"/>
  <c r="S24" i="92" s="1"/>
  <c r="AC24" i="92" s="1"/>
  <c r="AB25" i="92" s="1"/>
  <c r="AX18" i="92"/>
  <c r="S18" i="92" s="1"/>
  <c r="AC18" i="92" s="1"/>
  <c r="AB19" i="92" s="1"/>
  <c r="AX12" i="92"/>
  <c r="S12" i="92" s="1"/>
  <c r="AC12" i="92" s="1"/>
  <c r="AB13" i="92" s="1"/>
  <c r="AI72" i="30"/>
  <c r="AN72" i="30"/>
  <c r="AH72" i="25"/>
  <c r="AQ72" i="25" s="1"/>
  <c r="AH68" i="96"/>
  <c r="AQ68" i="96" s="1"/>
  <c r="AI68" i="76"/>
  <c r="AN68" i="76"/>
  <c r="AR70" i="95"/>
  <c r="AJ66" i="80"/>
  <c r="AK66" i="80"/>
  <c r="AT66" i="80" s="1"/>
  <c r="AJ59" i="80"/>
  <c r="AK59" i="80"/>
  <c r="AT59" i="80" s="1"/>
  <c r="AJ53" i="80"/>
  <c r="AK53" i="80"/>
  <c r="AT53" i="80" s="1"/>
  <c r="AJ47" i="80"/>
  <c r="AK47" i="80"/>
  <c r="AT47" i="80" s="1"/>
  <c r="AJ41" i="80"/>
  <c r="AK41" i="80"/>
  <c r="AT41" i="80" s="1"/>
  <c r="AX34" i="80"/>
  <c r="S34" i="80" s="1"/>
  <c r="AC34" i="80" s="1"/>
  <c r="AB35" i="80" s="1"/>
  <c r="AX28" i="80"/>
  <c r="S28" i="80" s="1"/>
  <c r="AC28" i="80" s="1"/>
  <c r="AB29" i="80" s="1"/>
  <c r="AX22" i="80"/>
  <c r="S22" i="80" s="1"/>
  <c r="AC22" i="80" s="1"/>
  <c r="AB23" i="80" s="1"/>
  <c r="AX16" i="80"/>
  <c r="S16" i="80" s="1"/>
  <c r="AC16" i="80" s="1"/>
  <c r="AB17" i="80" s="1"/>
  <c r="AX10" i="80"/>
  <c r="S10" i="80" s="1"/>
  <c r="AC10" i="80" s="1"/>
  <c r="AB11" i="80" s="1"/>
  <c r="AH70" i="38"/>
  <c r="AQ70" i="38" s="1"/>
  <c r="AK69" i="48"/>
  <c r="AT69" i="48" s="1"/>
  <c r="AJ63" i="48"/>
  <c r="AK63" i="48"/>
  <c r="AT63" i="48" s="1"/>
  <c r="AJ57" i="48"/>
  <c r="AK57" i="48"/>
  <c r="AT57" i="48" s="1"/>
  <c r="AJ51" i="48"/>
  <c r="AK51" i="48"/>
  <c r="AT51" i="48" s="1"/>
  <c r="AJ45" i="48"/>
  <c r="AK45" i="48"/>
  <c r="AT45" i="48" s="1"/>
  <c r="AJ39" i="48"/>
  <c r="AK39" i="48"/>
  <c r="AT39" i="48" s="1"/>
  <c r="AJ33" i="48"/>
  <c r="AK33" i="48"/>
  <c r="AT33" i="48" s="1"/>
  <c r="AJ27" i="48"/>
  <c r="AK27" i="48"/>
  <c r="AT27" i="48" s="1"/>
  <c r="AJ21" i="48"/>
  <c r="AK21" i="48"/>
  <c r="AT21" i="48" s="1"/>
  <c r="AJ15" i="48"/>
  <c r="AK15" i="48"/>
  <c r="AT15" i="48" s="1"/>
  <c r="AJ9" i="48"/>
  <c r="AK9" i="48"/>
  <c r="AT9" i="48" s="1"/>
  <c r="AR69" i="29"/>
  <c r="Y72" i="35"/>
  <c r="X72" i="35"/>
  <c r="Z72" i="35" s="1"/>
  <c r="AE72" i="35" l="1"/>
  <c r="W73" i="35"/>
  <c r="AF72" i="35"/>
  <c r="AO72" i="35" s="1"/>
  <c r="AG72" i="35"/>
  <c r="AP72" i="35" s="1"/>
  <c r="W71" i="89"/>
  <c r="AG70" i="89"/>
  <c r="AP70" i="89" s="1"/>
  <c r="AF70" i="89"/>
  <c r="AO70" i="89" s="1"/>
  <c r="AE70" i="89"/>
  <c r="AF71" i="33"/>
  <c r="AO71" i="33" s="1"/>
  <c r="AE71" i="33"/>
  <c r="W72" i="33"/>
  <c r="AG71" i="33"/>
  <c r="AP71" i="33" s="1"/>
  <c r="AG73" i="30"/>
  <c r="AP73" i="30" s="1"/>
  <c r="AF73" i="30"/>
  <c r="AO73" i="30" s="1"/>
  <c r="AE73" i="30"/>
  <c r="W74" i="30"/>
  <c r="W73" i="74"/>
  <c r="AG72" i="74"/>
  <c r="AP72" i="74" s="1"/>
  <c r="AE72" i="74"/>
  <c r="AF72" i="74"/>
  <c r="AO72" i="74" s="1"/>
  <c r="AF68" i="73"/>
  <c r="AO68" i="73" s="1"/>
  <c r="AG68" i="73"/>
  <c r="AP68" i="73" s="1"/>
  <c r="AE68" i="73"/>
  <c r="W69" i="73"/>
  <c r="AG69" i="76"/>
  <c r="AP69" i="76" s="1"/>
  <c r="AP71" i="76" s="1"/>
  <c r="AF69" i="76"/>
  <c r="AO69" i="76" s="1"/>
  <c r="AO71" i="76" s="1"/>
  <c r="AE69" i="76"/>
  <c r="AX69" i="76"/>
  <c r="S69" i="76" s="1"/>
  <c r="AC69" i="76" s="1"/>
  <c r="AJ31" i="80"/>
  <c r="AK31" i="80"/>
  <c r="AT31" i="80" s="1"/>
  <c r="AI70" i="38"/>
  <c r="AN70" i="38"/>
  <c r="AS26" i="48"/>
  <c r="AL26" i="48"/>
  <c r="AU26" i="48" s="1"/>
  <c r="AS44" i="48"/>
  <c r="AL44" i="48"/>
  <c r="AU44" i="48" s="1"/>
  <c r="AS62" i="48"/>
  <c r="AL62" i="48"/>
  <c r="AU62" i="48" s="1"/>
  <c r="AJ16" i="80"/>
  <c r="AS34" i="80"/>
  <c r="AL34" i="80"/>
  <c r="AU34" i="80" s="1"/>
  <c r="AS52" i="80"/>
  <c r="AL52" i="80"/>
  <c r="AU52" i="80" s="1"/>
  <c r="AS63" i="80"/>
  <c r="AL63" i="80"/>
  <c r="AU63" i="80" s="1"/>
  <c r="X69" i="96"/>
  <c r="Z69" i="96" s="1"/>
  <c r="Y69" i="96"/>
  <c r="AJ23" i="80"/>
  <c r="AK23" i="80"/>
  <c r="AT23" i="80" s="1"/>
  <c r="AJ55" i="92"/>
  <c r="AK55" i="92"/>
  <c r="AT55" i="92" s="1"/>
  <c r="AS36" i="80"/>
  <c r="AL36" i="80"/>
  <c r="AU36" i="80" s="1"/>
  <c r="AJ54" i="92"/>
  <c r="AK54" i="92"/>
  <c r="AT54" i="92" s="1"/>
  <c r="AS15" i="48"/>
  <c r="AL15" i="48"/>
  <c r="AU15" i="48" s="1"/>
  <c r="AS33" i="48"/>
  <c r="AL33" i="48"/>
  <c r="AU33" i="48" s="1"/>
  <c r="AS51" i="48"/>
  <c r="AL51" i="48"/>
  <c r="AU51" i="48" s="1"/>
  <c r="AJ11" i="80"/>
  <c r="AK11" i="80"/>
  <c r="AT11" i="80" s="1"/>
  <c r="AS41" i="80"/>
  <c r="AL41" i="80"/>
  <c r="AU41" i="80" s="1"/>
  <c r="AS59" i="80"/>
  <c r="AL59" i="80"/>
  <c r="AU59" i="80" s="1"/>
  <c r="AR68" i="76"/>
  <c r="AR72" i="30"/>
  <c r="AJ43" i="92"/>
  <c r="AK43" i="92"/>
  <c r="AT43" i="92" s="1"/>
  <c r="AR72" i="85"/>
  <c r="AS12" i="80"/>
  <c r="AL12" i="80"/>
  <c r="AU12" i="80" s="1"/>
  <c r="AJ30" i="80"/>
  <c r="AS54" i="80"/>
  <c r="AL54" i="80"/>
  <c r="AU54" i="80" s="1"/>
  <c r="AJ20" i="92"/>
  <c r="AK20" i="92"/>
  <c r="AT20" i="92" s="1"/>
  <c r="AH73" i="30"/>
  <c r="AQ73" i="30" s="1"/>
  <c r="AS34" i="92"/>
  <c r="AL34" i="92"/>
  <c r="AU34" i="92" s="1"/>
  <c r="AN71" i="45"/>
  <c r="AI71" i="45"/>
  <c r="AS23" i="92"/>
  <c r="AL23" i="92"/>
  <c r="AU23" i="92" s="1"/>
  <c r="AH70" i="34"/>
  <c r="AQ70" i="34" s="1"/>
  <c r="AR70" i="78"/>
  <c r="AS10" i="48"/>
  <c r="AL10" i="48"/>
  <c r="AU10" i="48" s="1"/>
  <c r="AS28" i="48"/>
  <c r="AL28" i="48"/>
  <c r="AU28" i="48" s="1"/>
  <c r="AS46" i="48"/>
  <c r="AL46" i="48"/>
  <c r="AU46" i="48" s="1"/>
  <c r="AS64" i="48"/>
  <c r="AL64" i="48"/>
  <c r="AU64" i="48" s="1"/>
  <c r="AR70" i="46"/>
  <c r="AS17" i="48"/>
  <c r="AL17" i="48"/>
  <c r="AU17" i="48" s="1"/>
  <c r="AS35" i="48"/>
  <c r="AL35" i="48"/>
  <c r="AU35" i="48" s="1"/>
  <c r="AS53" i="48"/>
  <c r="AL53" i="48"/>
  <c r="AU53" i="48" s="1"/>
  <c r="AJ25" i="80"/>
  <c r="AK25" i="80"/>
  <c r="AT25" i="80" s="1"/>
  <c r="AS49" i="80"/>
  <c r="AL49" i="80"/>
  <c r="AU49" i="80" s="1"/>
  <c r="AS65" i="80"/>
  <c r="AL65" i="80"/>
  <c r="AU65" i="80" s="1"/>
  <c r="AJ33" i="92"/>
  <c r="AK33" i="92"/>
  <c r="AT33" i="92" s="1"/>
  <c r="AJ69" i="92"/>
  <c r="AS69" i="92" s="1"/>
  <c r="AK69" i="92"/>
  <c r="AT69" i="92" s="1"/>
  <c r="AR68" i="86"/>
  <c r="AH68" i="73"/>
  <c r="AQ68" i="73" s="1"/>
  <c r="AS12" i="48"/>
  <c r="AL12" i="48"/>
  <c r="AU12" i="48" s="1"/>
  <c r="AS30" i="48"/>
  <c r="AL30" i="48"/>
  <c r="AU30" i="48" s="1"/>
  <c r="AS48" i="48"/>
  <c r="AL48" i="48"/>
  <c r="AU48" i="48" s="1"/>
  <c r="AS66" i="48"/>
  <c r="AL66" i="48"/>
  <c r="AU66" i="48" s="1"/>
  <c r="AS38" i="80"/>
  <c r="AL38" i="80"/>
  <c r="AU38" i="80" s="1"/>
  <c r="AS28" i="92"/>
  <c r="AL28" i="92"/>
  <c r="AU28" i="92" s="1"/>
  <c r="AS19" i="48"/>
  <c r="AL19" i="48"/>
  <c r="AU19" i="48" s="1"/>
  <c r="AS61" i="48"/>
  <c r="AL61" i="48"/>
  <c r="AU61" i="48" s="1"/>
  <c r="AJ6" i="92"/>
  <c r="AK6" i="92"/>
  <c r="AT6" i="92" s="1"/>
  <c r="AJ42" i="92"/>
  <c r="AK42" i="92"/>
  <c r="AT42" i="92" s="1"/>
  <c r="AJ8" i="92"/>
  <c r="AK8" i="92"/>
  <c r="AT8" i="92" s="1"/>
  <c r="AS56" i="80"/>
  <c r="AL56" i="80"/>
  <c r="AU56" i="80" s="1"/>
  <c r="AS58" i="92"/>
  <c r="AL58" i="92"/>
  <c r="AU58" i="92" s="1"/>
  <c r="AK4" i="80"/>
  <c r="AT4" i="80" s="1"/>
  <c r="AJ4" i="80"/>
  <c r="Y73" i="25"/>
  <c r="Z73" i="25" s="1"/>
  <c r="X73" i="25"/>
  <c r="Y71" i="29"/>
  <c r="X71" i="29"/>
  <c r="X72" i="75"/>
  <c r="Y72" i="75"/>
  <c r="AI69" i="41"/>
  <c r="AN69" i="41"/>
  <c r="AI71" i="47"/>
  <c r="AN71" i="47"/>
  <c r="Y73" i="94"/>
  <c r="X73" i="94"/>
  <c r="Z73" i="81"/>
  <c r="X73" i="81"/>
  <c r="Y73" i="81"/>
  <c r="AS57" i="80"/>
  <c r="AL57" i="80"/>
  <c r="AU57" i="80" s="1"/>
  <c r="Y72" i="27"/>
  <c r="X72" i="27"/>
  <c r="AS8" i="80"/>
  <c r="AL8" i="80"/>
  <c r="AU8" i="80" s="1"/>
  <c r="AS15" i="80"/>
  <c r="AL15" i="80"/>
  <c r="AU15" i="80" s="1"/>
  <c r="AJ48" i="92"/>
  <c r="AK48" i="92"/>
  <c r="AT48" i="92" s="1"/>
  <c r="W71" i="42"/>
  <c r="AG70" i="42"/>
  <c r="AP70" i="42" s="1"/>
  <c r="AF70" i="42"/>
  <c r="AO70" i="42" s="1"/>
  <c r="AE70" i="42"/>
  <c r="AN73" i="83"/>
  <c r="AI73" i="83"/>
  <c r="AS39" i="48"/>
  <c r="AL39" i="48"/>
  <c r="AU39" i="48" s="1"/>
  <c r="AF73" i="39"/>
  <c r="AO73" i="39" s="1"/>
  <c r="W74" i="39"/>
  <c r="AE73" i="39"/>
  <c r="AG73" i="39"/>
  <c r="AP73" i="39" s="1"/>
  <c r="AS52" i="92"/>
  <c r="AL52" i="92"/>
  <c r="AU52" i="92" s="1"/>
  <c r="AJ37" i="80"/>
  <c r="AK37" i="80"/>
  <c r="AT37" i="80" s="1"/>
  <c r="AS55" i="80"/>
  <c r="AL55" i="80"/>
  <c r="AU55" i="80" s="1"/>
  <c r="AS18" i="48"/>
  <c r="AL18" i="48"/>
  <c r="AU18" i="48" s="1"/>
  <c r="AH71" i="46"/>
  <c r="AQ71" i="46" s="1"/>
  <c r="X72" i="37"/>
  <c r="Z72" i="37" s="1"/>
  <c r="Y72" i="37"/>
  <c r="AS7" i="92"/>
  <c r="AL7" i="92"/>
  <c r="AU7" i="92" s="1"/>
  <c r="Y69" i="91"/>
  <c r="X69" i="91"/>
  <c r="Z69" i="91" s="1"/>
  <c r="AI71" i="82"/>
  <c r="AN71" i="82"/>
  <c r="Y72" i="26"/>
  <c r="X72" i="26"/>
  <c r="AN72" i="81"/>
  <c r="AI72" i="81"/>
  <c r="W71" i="34"/>
  <c r="AG70" i="34"/>
  <c r="AP70" i="34" s="1"/>
  <c r="AF70" i="34"/>
  <c r="AO70" i="34" s="1"/>
  <c r="AE70" i="34"/>
  <c r="AB4" i="92"/>
  <c r="AJ3" i="92"/>
  <c r="AS53" i="92"/>
  <c r="AL53" i="92"/>
  <c r="AU53" i="92" s="1"/>
  <c r="AR68" i="87"/>
  <c r="AS3" i="80"/>
  <c r="AL3" i="80"/>
  <c r="AU3" i="80" s="1"/>
  <c r="AS59" i="92"/>
  <c r="AL59" i="92"/>
  <c r="AU59" i="92" s="1"/>
  <c r="X73" i="77"/>
  <c r="Y73" i="77"/>
  <c r="AS5" i="80"/>
  <c r="AL5" i="80"/>
  <c r="AU5" i="80" s="1"/>
  <c r="AJ19" i="92"/>
  <c r="AK19" i="92"/>
  <c r="AT19" i="92" s="1"/>
  <c r="Z71" i="79"/>
  <c r="X71" i="79"/>
  <c r="Y71" i="79"/>
  <c r="AH69" i="86"/>
  <c r="AQ69" i="86" s="1"/>
  <c r="AS34" i="48"/>
  <c r="AL34" i="48"/>
  <c r="AU34" i="48" s="1"/>
  <c r="AS6" i="80"/>
  <c r="AL6" i="80"/>
  <c r="AU6" i="80" s="1"/>
  <c r="AR69" i="92"/>
  <c r="AR71" i="92" s="1"/>
  <c r="AL69" i="92"/>
  <c r="AU69" i="92" s="1"/>
  <c r="AJ9" i="92"/>
  <c r="AK9" i="92"/>
  <c r="AT9" i="92" s="1"/>
  <c r="AH69" i="87"/>
  <c r="AQ69" i="87" s="1"/>
  <c r="AS36" i="48"/>
  <c r="AL36" i="48"/>
  <c r="AU36" i="48" s="1"/>
  <c r="AS54" i="48"/>
  <c r="AL54" i="48"/>
  <c r="AU54" i="48" s="1"/>
  <c r="AS44" i="80"/>
  <c r="AL44" i="80"/>
  <c r="AU44" i="80" s="1"/>
  <c r="AS46" i="92"/>
  <c r="AL46" i="92"/>
  <c r="AU46" i="92" s="1"/>
  <c r="AS25" i="48"/>
  <c r="AL25" i="48"/>
  <c r="AU25" i="48" s="1"/>
  <c r="AJ18" i="92"/>
  <c r="AK18" i="92"/>
  <c r="AT18" i="92" s="1"/>
  <c r="AJ44" i="92"/>
  <c r="AK44" i="92"/>
  <c r="AT44" i="92" s="1"/>
  <c r="AS22" i="92"/>
  <c r="AL22" i="92"/>
  <c r="AU22" i="92" s="1"/>
  <c r="AR69" i="89"/>
  <c r="AJ29" i="80"/>
  <c r="AK29" i="80"/>
  <c r="AT29" i="80" s="1"/>
  <c r="AJ25" i="92"/>
  <c r="AK25" i="92"/>
  <c r="AT25" i="92" s="1"/>
  <c r="AJ61" i="92"/>
  <c r="AK61" i="92"/>
  <c r="AT61" i="92" s="1"/>
  <c r="AF72" i="90"/>
  <c r="AO72" i="90" s="1"/>
  <c r="AE72" i="90"/>
  <c r="W73" i="90"/>
  <c r="AG72" i="90"/>
  <c r="AP72" i="90" s="1"/>
  <c r="AE71" i="95"/>
  <c r="W72" i="95"/>
  <c r="AG71" i="95"/>
  <c r="AP71" i="95" s="1"/>
  <c r="AF71" i="95"/>
  <c r="AO71" i="95" s="1"/>
  <c r="AJ67" i="92"/>
  <c r="AK67" i="92"/>
  <c r="AT67" i="92" s="1"/>
  <c r="AS26" i="80"/>
  <c r="AL26" i="80"/>
  <c r="AU26" i="80" s="1"/>
  <c r="AS7" i="48"/>
  <c r="AL7" i="48"/>
  <c r="AU7" i="48" s="1"/>
  <c r="AS67" i="48"/>
  <c r="AL67" i="48"/>
  <c r="AU67" i="48" s="1"/>
  <c r="AS21" i="80"/>
  <c r="AL21" i="80"/>
  <c r="AU21" i="80" s="1"/>
  <c r="X72" i="45"/>
  <c r="Y72" i="45"/>
  <c r="AJ14" i="92"/>
  <c r="AK14" i="92"/>
  <c r="AT14" i="92" s="1"/>
  <c r="AS67" i="80"/>
  <c r="AL67" i="80"/>
  <c r="AU67" i="80" s="1"/>
  <c r="Z73" i="43"/>
  <c r="Y73" i="43"/>
  <c r="X73" i="43"/>
  <c r="AJ7" i="80"/>
  <c r="AK7" i="80"/>
  <c r="AT7" i="80" s="1"/>
  <c r="AJ15" i="92"/>
  <c r="AK15" i="92"/>
  <c r="AT15" i="92" s="1"/>
  <c r="AJ51" i="92"/>
  <c r="AK51" i="92"/>
  <c r="AT51" i="92" s="1"/>
  <c r="AR71" i="35"/>
  <c r="AS33" i="80"/>
  <c r="AL33" i="80"/>
  <c r="AU33" i="80" s="1"/>
  <c r="AJ17" i="92"/>
  <c r="Z71" i="46"/>
  <c r="AS14" i="48"/>
  <c r="AL14" i="48"/>
  <c r="AU14" i="48" s="1"/>
  <c r="AS32" i="48"/>
  <c r="AL32" i="48"/>
  <c r="AU32" i="48" s="1"/>
  <c r="AS50" i="48"/>
  <c r="AL50" i="48"/>
  <c r="AU50" i="48" s="1"/>
  <c r="AS68" i="48"/>
  <c r="AL68" i="48"/>
  <c r="AU68" i="48" s="1"/>
  <c r="AJ22" i="80"/>
  <c r="AS40" i="80"/>
  <c r="AL40" i="80"/>
  <c r="AU40" i="80" s="1"/>
  <c r="AS58" i="80"/>
  <c r="AL58" i="80"/>
  <c r="AU58" i="80" s="1"/>
  <c r="AJ24" i="92"/>
  <c r="AK24" i="92"/>
  <c r="AT24" i="92" s="1"/>
  <c r="AJ60" i="92"/>
  <c r="AK60" i="92"/>
  <c r="AT60" i="92" s="1"/>
  <c r="AJ62" i="92"/>
  <c r="AK62" i="92"/>
  <c r="AT62" i="92" s="1"/>
  <c r="AS37" i="48"/>
  <c r="AL37" i="48"/>
  <c r="AU37" i="48" s="1"/>
  <c r="AS27" i="80"/>
  <c r="AL27" i="80"/>
  <c r="AU27" i="80" s="1"/>
  <c r="AJ11" i="92"/>
  <c r="AN72" i="25"/>
  <c r="AI72" i="25"/>
  <c r="AN72" i="77"/>
  <c r="AI72" i="77"/>
  <c r="AN70" i="29"/>
  <c r="AI70" i="29"/>
  <c r="Y70" i="41"/>
  <c r="X70" i="41"/>
  <c r="Z72" i="47"/>
  <c r="Y72" i="47"/>
  <c r="X72" i="47"/>
  <c r="AI72" i="94"/>
  <c r="AN72" i="94"/>
  <c r="AJ17" i="80"/>
  <c r="AK17" i="80"/>
  <c r="AT17" i="80" s="1"/>
  <c r="AJ49" i="92"/>
  <c r="AK49" i="92"/>
  <c r="AT49" i="92" s="1"/>
  <c r="AJ38" i="92"/>
  <c r="AK38" i="92"/>
  <c r="AT38" i="92" s="1"/>
  <c r="AS49" i="48"/>
  <c r="AL49" i="48"/>
  <c r="AU49" i="48" s="1"/>
  <c r="AR67" i="73"/>
  <c r="AS32" i="80"/>
  <c r="AL32" i="80"/>
  <c r="AU32" i="80" s="1"/>
  <c r="AI72" i="43"/>
  <c r="AN72" i="43"/>
  <c r="AJ12" i="92"/>
  <c r="AK12" i="92"/>
  <c r="AT12" i="92" s="1"/>
  <c r="AI71" i="93"/>
  <c r="AN71" i="93"/>
  <c r="AS21" i="48"/>
  <c r="AL21" i="48"/>
  <c r="AU21" i="48" s="1"/>
  <c r="AS57" i="48"/>
  <c r="AL57" i="48"/>
  <c r="AU57" i="48" s="1"/>
  <c r="AS18" i="80"/>
  <c r="AL18" i="80"/>
  <c r="AU18" i="80" s="1"/>
  <c r="AS60" i="80"/>
  <c r="AL60" i="80"/>
  <c r="AU60" i="80" s="1"/>
  <c r="AS41" i="48"/>
  <c r="AL41" i="48"/>
  <c r="AU41" i="48" s="1"/>
  <c r="AH72" i="35"/>
  <c r="AQ72" i="35" s="1"/>
  <c r="AS9" i="48"/>
  <c r="AL9" i="48"/>
  <c r="AU9" i="48" s="1"/>
  <c r="AS27" i="48"/>
  <c r="AL27" i="48"/>
  <c r="AU27" i="48" s="1"/>
  <c r="AS45" i="48"/>
  <c r="AL45" i="48"/>
  <c r="AU45" i="48" s="1"/>
  <c r="AS63" i="48"/>
  <c r="AL63" i="48"/>
  <c r="AU63" i="48" s="1"/>
  <c r="AJ35" i="80"/>
  <c r="AK35" i="80"/>
  <c r="AT35" i="80" s="1"/>
  <c r="AS53" i="80"/>
  <c r="AL53" i="80"/>
  <c r="AU53" i="80" s="1"/>
  <c r="AJ31" i="92"/>
  <c r="AK31" i="92"/>
  <c r="AT31" i="92" s="1"/>
  <c r="AJ66" i="92"/>
  <c r="AK66" i="92"/>
  <c r="AT66" i="92" s="1"/>
  <c r="AS24" i="80"/>
  <c r="AL24" i="80"/>
  <c r="AU24" i="80" s="1"/>
  <c r="AS42" i="80"/>
  <c r="AL42" i="80"/>
  <c r="AU42" i="80" s="1"/>
  <c r="AS68" i="80"/>
  <c r="AL68" i="80"/>
  <c r="AU68" i="80" s="1"/>
  <c r="AH73" i="31"/>
  <c r="AQ73" i="31" s="1"/>
  <c r="AS16" i="92"/>
  <c r="AL16" i="92"/>
  <c r="AU16" i="92" s="1"/>
  <c r="AN70" i="79"/>
  <c r="AI70" i="79"/>
  <c r="AS5" i="92"/>
  <c r="AL5" i="92"/>
  <c r="AU5" i="92" s="1"/>
  <c r="AS68" i="92"/>
  <c r="AL68" i="92"/>
  <c r="AU68" i="92" s="1"/>
  <c r="Z69" i="86"/>
  <c r="AS5" i="48"/>
  <c r="AL5" i="48"/>
  <c r="AU5" i="48" s="1"/>
  <c r="AS22" i="48"/>
  <c r="AL22" i="48"/>
  <c r="AU22" i="48" s="1"/>
  <c r="AS40" i="48"/>
  <c r="AL40" i="48"/>
  <c r="AU40" i="48" s="1"/>
  <c r="AS58" i="48"/>
  <c r="AL58" i="48"/>
  <c r="AU58" i="48" s="1"/>
  <c r="AJ32" i="92"/>
  <c r="AK32" i="92"/>
  <c r="AT32" i="92" s="1"/>
  <c r="AS11" i="48"/>
  <c r="AL11" i="48"/>
  <c r="AU11" i="48" s="1"/>
  <c r="AS29" i="48"/>
  <c r="AL29" i="48"/>
  <c r="AU29" i="48" s="1"/>
  <c r="AS47" i="48"/>
  <c r="AL47" i="48"/>
  <c r="AU47" i="48" s="1"/>
  <c r="AS65" i="48"/>
  <c r="AL65" i="48"/>
  <c r="AU65" i="48" s="1"/>
  <c r="AJ13" i="80"/>
  <c r="AK13" i="80"/>
  <c r="AT13" i="80" s="1"/>
  <c r="AS43" i="80"/>
  <c r="AL43" i="80"/>
  <c r="AU43" i="80" s="1"/>
  <c r="AS61" i="80"/>
  <c r="AL61" i="80"/>
  <c r="AU61" i="80" s="1"/>
  <c r="AJ21" i="92"/>
  <c r="AK21" i="92"/>
  <c r="AT21" i="92" s="1"/>
  <c r="AJ57" i="92"/>
  <c r="AK57" i="92"/>
  <c r="AT57" i="92" s="1"/>
  <c r="AN69" i="80"/>
  <c r="AN71" i="80" s="1"/>
  <c r="AI69" i="80"/>
  <c r="AH73" i="85"/>
  <c r="AQ73" i="85" s="1"/>
  <c r="Z69" i="87"/>
  <c r="AR70" i="33"/>
  <c r="AS6" i="48"/>
  <c r="AL6" i="48"/>
  <c r="AU6" i="48" s="1"/>
  <c r="AS24" i="48"/>
  <c r="AL24" i="48"/>
  <c r="AU24" i="48" s="1"/>
  <c r="AS42" i="48"/>
  <c r="AL42" i="48"/>
  <c r="AU42" i="48" s="1"/>
  <c r="AS60" i="48"/>
  <c r="AL60" i="48"/>
  <c r="AU60" i="48" s="1"/>
  <c r="AS14" i="80"/>
  <c r="AL14" i="80"/>
  <c r="AU14" i="80" s="1"/>
  <c r="AS62" i="80"/>
  <c r="AL62" i="80"/>
  <c r="AU62" i="80" s="1"/>
  <c r="AS64" i="92"/>
  <c r="AL64" i="92"/>
  <c r="AU64" i="92" s="1"/>
  <c r="AS43" i="48"/>
  <c r="AL43" i="48"/>
  <c r="AU43" i="48" s="1"/>
  <c r="Y71" i="38"/>
  <c r="X71" i="38"/>
  <c r="AJ30" i="92"/>
  <c r="AK30" i="92"/>
  <c r="AT30" i="92" s="1"/>
  <c r="AJ65" i="92"/>
  <c r="AK65" i="92"/>
  <c r="AT65" i="92" s="1"/>
  <c r="AS20" i="80"/>
  <c r="AL20" i="80"/>
  <c r="AU20" i="80" s="1"/>
  <c r="AS40" i="92"/>
  <c r="AL40" i="92"/>
  <c r="AU40" i="92" s="1"/>
  <c r="AH71" i="78"/>
  <c r="AQ71" i="78" s="1"/>
  <c r="AI68" i="91"/>
  <c r="AN68" i="91"/>
  <c r="Y74" i="83"/>
  <c r="X74" i="83"/>
  <c r="AJ4" i="48"/>
  <c r="AK4" i="48"/>
  <c r="AT4" i="48" s="1"/>
  <c r="AT71" i="48" s="1"/>
  <c r="Z72" i="82"/>
  <c r="Y72" i="82"/>
  <c r="X72" i="82"/>
  <c r="AI68" i="96"/>
  <c r="AN68" i="96"/>
  <c r="Z72" i="93"/>
  <c r="Y72" i="93"/>
  <c r="X72" i="93"/>
  <c r="AJ13" i="92"/>
  <c r="AK13" i="92"/>
  <c r="AT13" i="92" s="1"/>
  <c r="AS9" i="80"/>
  <c r="AL9" i="80"/>
  <c r="AU9" i="80" s="1"/>
  <c r="AS35" i="92"/>
  <c r="AL35" i="92"/>
  <c r="AU35" i="92" s="1"/>
  <c r="AJ39" i="92"/>
  <c r="AK39" i="92"/>
  <c r="AT39" i="92" s="1"/>
  <c r="AS8" i="48"/>
  <c r="AL8" i="48"/>
  <c r="AU8" i="48" s="1"/>
  <c r="AJ26" i="92"/>
  <c r="AK26" i="92"/>
  <c r="AT26" i="92" s="1"/>
  <c r="AS13" i="48"/>
  <c r="AL13" i="48"/>
  <c r="AU13" i="48" s="1"/>
  <c r="AI71" i="75"/>
  <c r="AN71" i="75"/>
  <c r="AS47" i="80"/>
  <c r="AL47" i="80"/>
  <c r="AU47" i="80" s="1"/>
  <c r="AS66" i="80"/>
  <c r="AL66" i="80"/>
  <c r="AU66" i="80" s="1"/>
  <c r="AJ56" i="92"/>
  <c r="AK56" i="92"/>
  <c r="AT56" i="92" s="1"/>
  <c r="AH69" i="76"/>
  <c r="AQ69" i="76" s="1"/>
  <c r="AQ71" i="76" s="1"/>
  <c r="AX3" i="76"/>
  <c r="S3" i="76" s="1"/>
  <c r="AC3" i="76" s="1"/>
  <c r="AZ3" i="76"/>
  <c r="AX4" i="76"/>
  <c r="S4" i="76" s="1"/>
  <c r="AC4" i="76" s="1"/>
  <c r="AB5" i="76" s="1"/>
  <c r="AX5" i="76"/>
  <c r="S5" i="76" s="1"/>
  <c r="AC5" i="76" s="1"/>
  <c r="AB6" i="76" s="1"/>
  <c r="AX6" i="76"/>
  <c r="S6" i="76" s="1"/>
  <c r="AC6" i="76" s="1"/>
  <c r="AB7" i="76" s="1"/>
  <c r="AX7" i="76"/>
  <c r="S7" i="76" s="1"/>
  <c r="AC7" i="76" s="1"/>
  <c r="AB8" i="76" s="1"/>
  <c r="AX8" i="76"/>
  <c r="S8" i="76" s="1"/>
  <c r="AC8" i="76" s="1"/>
  <c r="AB9" i="76" s="1"/>
  <c r="AX9" i="76"/>
  <c r="S9" i="76" s="1"/>
  <c r="AC9" i="76" s="1"/>
  <c r="AB10" i="76" s="1"/>
  <c r="AX10" i="76"/>
  <c r="S10" i="76" s="1"/>
  <c r="AC10" i="76" s="1"/>
  <c r="AB11" i="76" s="1"/>
  <c r="AX11" i="76"/>
  <c r="S11" i="76" s="1"/>
  <c r="AC11" i="76" s="1"/>
  <c r="AB12" i="76" s="1"/>
  <c r="AX12" i="76"/>
  <c r="S12" i="76" s="1"/>
  <c r="AC12" i="76" s="1"/>
  <c r="AB13" i="76" s="1"/>
  <c r="AX13" i="76"/>
  <c r="S13" i="76" s="1"/>
  <c r="AC13" i="76" s="1"/>
  <c r="AB14" i="76" s="1"/>
  <c r="AX14" i="76"/>
  <c r="S14" i="76" s="1"/>
  <c r="AC14" i="76" s="1"/>
  <c r="AB15" i="76" s="1"/>
  <c r="AX15" i="76"/>
  <c r="S15" i="76" s="1"/>
  <c r="AC15" i="76" s="1"/>
  <c r="AB16" i="76" s="1"/>
  <c r="AX16" i="76"/>
  <c r="S16" i="76" s="1"/>
  <c r="AC16" i="76" s="1"/>
  <c r="AB17" i="76" s="1"/>
  <c r="AX17" i="76"/>
  <c r="S17" i="76" s="1"/>
  <c r="AC17" i="76" s="1"/>
  <c r="AB18" i="76" s="1"/>
  <c r="AX18" i="76"/>
  <c r="S18" i="76" s="1"/>
  <c r="AC18" i="76" s="1"/>
  <c r="AB19" i="76" s="1"/>
  <c r="AX19" i="76"/>
  <c r="S19" i="76" s="1"/>
  <c r="AC19" i="76" s="1"/>
  <c r="AB20" i="76" s="1"/>
  <c r="AX20" i="76"/>
  <c r="S20" i="76" s="1"/>
  <c r="AC20" i="76" s="1"/>
  <c r="AB21" i="76" s="1"/>
  <c r="AX21" i="76"/>
  <c r="S21" i="76" s="1"/>
  <c r="AC21" i="76" s="1"/>
  <c r="AB22" i="76" s="1"/>
  <c r="AX22" i="76"/>
  <c r="S22" i="76" s="1"/>
  <c r="AC22" i="76" s="1"/>
  <c r="AB23" i="76" s="1"/>
  <c r="AX23" i="76"/>
  <c r="S23" i="76" s="1"/>
  <c r="AC23" i="76" s="1"/>
  <c r="AB24" i="76" s="1"/>
  <c r="AX24" i="76"/>
  <c r="S24" i="76" s="1"/>
  <c r="AC24" i="76" s="1"/>
  <c r="AB25" i="76" s="1"/>
  <c r="AX25" i="76"/>
  <c r="S25" i="76" s="1"/>
  <c r="AC25" i="76" s="1"/>
  <c r="AB26" i="76" s="1"/>
  <c r="AX26" i="76"/>
  <c r="S26" i="76" s="1"/>
  <c r="AC26" i="76" s="1"/>
  <c r="AB27" i="76" s="1"/>
  <c r="AX27" i="76"/>
  <c r="S27" i="76" s="1"/>
  <c r="AC27" i="76" s="1"/>
  <c r="AB28" i="76" s="1"/>
  <c r="AX28" i="76"/>
  <c r="S28" i="76" s="1"/>
  <c r="AC28" i="76" s="1"/>
  <c r="AB29" i="76" s="1"/>
  <c r="AX29" i="76"/>
  <c r="S29" i="76" s="1"/>
  <c r="AC29" i="76" s="1"/>
  <c r="AB30" i="76" s="1"/>
  <c r="AX30" i="76"/>
  <c r="S30" i="76" s="1"/>
  <c r="AC30" i="76" s="1"/>
  <c r="AB31" i="76" s="1"/>
  <c r="AX31" i="76"/>
  <c r="S31" i="76" s="1"/>
  <c r="AC31" i="76" s="1"/>
  <c r="AB32" i="76" s="1"/>
  <c r="AX32" i="76"/>
  <c r="S32" i="76" s="1"/>
  <c r="AC32" i="76" s="1"/>
  <c r="AB33" i="76" s="1"/>
  <c r="AX33" i="76"/>
  <c r="S33" i="76" s="1"/>
  <c r="AC33" i="76" s="1"/>
  <c r="AB34" i="76" s="1"/>
  <c r="AX34" i="76"/>
  <c r="S34" i="76" s="1"/>
  <c r="AC34" i="76" s="1"/>
  <c r="AB35" i="76" s="1"/>
  <c r="AX35" i="76"/>
  <c r="S35" i="76" s="1"/>
  <c r="AC35" i="76" s="1"/>
  <c r="AB36" i="76" s="1"/>
  <c r="AX36" i="76"/>
  <c r="S36" i="76" s="1"/>
  <c r="AC36" i="76" s="1"/>
  <c r="AB37" i="76" s="1"/>
  <c r="AX37" i="76"/>
  <c r="S37" i="76" s="1"/>
  <c r="AC37" i="76" s="1"/>
  <c r="AB38" i="76" s="1"/>
  <c r="AX38" i="76"/>
  <c r="S38" i="76" s="1"/>
  <c r="AC38" i="76" s="1"/>
  <c r="AB39" i="76" s="1"/>
  <c r="AX39" i="76"/>
  <c r="S39" i="76" s="1"/>
  <c r="AC39" i="76" s="1"/>
  <c r="AB40" i="76" s="1"/>
  <c r="AX40" i="76"/>
  <c r="S40" i="76" s="1"/>
  <c r="AC40" i="76" s="1"/>
  <c r="AB41" i="76" s="1"/>
  <c r="AX41" i="76"/>
  <c r="S41" i="76" s="1"/>
  <c r="AC41" i="76" s="1"/>
  <c r="AB42" i="76" s="1"/>
  <c r="AX42" i="76"/>
  <c r="S42" i="76" s="1"/>
  <c r="AC42" i="76" s="1"/>
  <c r="AB43" i="76" s="1"/>
  <c r="AX43" i="76"/>
  <c r="S43" i="76" s="1"/>
  <c r="AC43" i="76" s="1"/>
  <c r="AB44" i="76" s="1"/>
  <c r="AX44" i="76"/>
  <c r="S44" i="76" s="1"/>
  <c r="AC44" i="76" s="1"/>
  <c r="AB45" i="76" s="1"/>
  <c r="AX45" i="76"/>
  <c r="S45" i="76" s="1"/>
  <c r="AC45" i="76" s="1"/>
  <c r="AB46" i="76" s="1"/>
  <c r="AX46" i="76"/>
  <c r="S46" i="76" s="1"/>
  <c r="AC46" i="76" s="1"/>
  <c r="AB47" i="76" s="1"/>
  <c r="AX47" i="76"/>
  <c r="S47" i="76" s="1"/>
  <c r="AC47" i="76" s="1"/>
  <c r="AB48" i="76" s="1"/>
  <c r="AX48" i="76"/>
  <c r="S48" i="76" s="1"/>
  <c r="AC48" i="76" s="1"/>
  <c r="AB49" i="76" s="1"/>
  <c r="AX49" i="76"/>
  <c r="S49" i="76" s="1"/>
  <c r="AC49" i="76" s="1"/>
  <c r="AB50" i="76" s="1"/>
  <c r="AX50" i="76"/>
  <c r="S50" i="76" s="1"/>
  <c r="AC50" i="76" s="1"/>
  <c r="AB51" i="76" s="1"/>
  <c r="AX51" i="76"/>
  <c r="S51" i="76" s="1"/>
  <c r="AC51" i="76" s="1"/>
  <c r="AB52" i="76" s="1"/>
  <c r="AX52" i="76"/>
  <c r="S52" i="76" s="1"/>
  <c r="AC52" i="76" s="1"/>
  <c r="AB53" i="76" s="1"/>
  <c r="AX53" i="76"/>
  <c r="S53" i="76" s="1"/>
  <c r="AC53" i="76" s="1"/>
  <c r="AB54" i="76" s="1"/>
  <c r="AX54" i="76"/>
  <c r="S54" i="76" s="1"/>
  <c r="AC54" i="76" s="1"/>
  <c r="AB55" i="76" s="1"/>
  <c r="AX55" i="76"/>
  <c r="S55" i="76" s="1"/>
  <c r="AC55" i="76" s="1"/>
  <c r="AB56" i="76" s="1"/>
  <c r="AX56" i="76"/>
  <c r="S56" i="76" s="1"/>
  <c r="AC56" i="76" s="1"/>
  <c r="AB57" i="76" s="1"/>
  <c r="AX57" i="76"/>
  <c r="S57" i="76" s="1"/>
  <c r="AC57" i="76" s="1"/>
  <c r="AB58" i="76" s="1"/>
  <c r="AX58" i="76"/>
  <c r="S58" i="76" s="1"/>
  <c r="AC58" i="76" s="1"/>
  <c r="AB59" i="76" s="1"/>
  <c r="AX59" i="76"/>
  <c r="S59" i="76" s="1"/>
  <c r="AC59" i="76" s="1"/>
  <c r="AB60" i="76" s="1"/>
  <c r="AX60" i="76"/>
  <c r="S60" i="76" s="1"/>
  <c r="AC60" i="76" s="1"/>
  <c r="AB61" i="76" s="1"/>
  <c r="AX61" i="76"/>
  <c r="S61" i="76" s="1"/>
  <c r="AC61" i="76" s="1"/>
  <c r="AB62" i="76" s="1"/>
  <c r="AX62" i="76"/>
  <c r="S62" i="76" s="1"/>
  <c r="AC62" i="76" s="1"/>
  <c r="AB63" i="76" s="1"/>
  <c r="AX63" i="76"/>
  <c r="S63" i="76" s="1"/>
  <c r="AC63" i="76" s="1"/>
  <c r="AB64" i="76" s="1"/>
  <c r="AX65" i="76"/>
  <c r="S65" i="76" s="1"/>
  <c r="AC65" i="76" s="1"/>
  <c r="AB66" i="76" s="1"/>
  <c r="AX67" i="76"/>
  <c r="S67" i="76" s="1"/>
  <c r="AC67" i="76" s="1"/>
  <c r="AB68" i="76" s="1"/>
  <c r="AX64" i="76"/>
  <c r="S64" i="76" s="1"/>
  <c r="AC64" i="76" s="1"/>
  <c r="AB65" i="76" s="1"/>
  <c r="AX66" i="76"/>
  <c r="S66" i="76" s="1"/>
  <c r="AC66" i="76" s="1"/>
  <c r="AB67" i="76" s="1"/>
  <c r="AX68" i="76"/>
  <c r="S68" i="76" s="1"/>
  <c r="AC68" i="76" s="1"/>
  <c r="AB69" i="76" s="1"/>
  <c r="AJ47" i="92"/>
  <c r="AS16" i="48"/>
  <c r="AL16" i="48"/>
  <c r="AU16" i="48" s="1"/>
  <c r="AS52" i="48"/>
  <c r="AL52" i="48"/>
  <c r="AU52" i="48" s="1"/>
  <c r="AS23" i="48"/>
  <c r="AL23" i="48"/>
  <c r="AU23" i="48" s="1"/>
  <c r="AS59" i="48"/>
  <c r="AL59" i="48"/>
  <c r="AU59" i="48" s="1"/>
  <c r="AJ45" i="92"/>
  <c r="AK45" i="92"/>
  <c r="AT45" i="92" s="1"/>
  <c r="AJ37" i="92"/>
  <c r="AK37" i="92"/>
  <c r="AT37" i="92" s="1"/>
  <c r="AI69" i="48"/>
  <c r="AN69" i="48"/>
  <c r="AN71" i="48" s="1"/>
  <c r="AR69" i="34"/>
  <c r="AR71" i="74"/>
  <c r="Z73" i="31"/>
  <c r="AS50" i="80"/>
  <c r="AL50" i="80"/>
  <c r="AU50" i="80" s="1"/>
  <c r="AS31" i="48"/>
  <c r="AL31" i="48"/>
  <c r="AU31" i="48" s="1"/>
  <c r="AS39" i="80"/>
  <c r="AL39" i="80"/>
  <c r="AU39" i="80" s="1"/>
  <c r="AJ50" i="92"/>
  <c r="AK50" i="92"/>
  <c r="AT50" i="92" s="1"/>
  <c r="AR69" i="42"/>
  <c r="AS10" i="92"/>
  <c r="AL10" i="92"/>
  <c r="AU10" i="92" s="1"/>
  <c r="AJ19" i="80"/>
  <c r="AK19" i="80"/>
  <c r="AT19" i="80" s="1"/>
  <c r="AI71" i="27"/>
  <c r="AN71" i="27"/>
  <c r="AH72" i="74"/>
  <c r="AQ72" i="74" s="1"/>
  <c r="AJ27" i="92"/>
  <c r="AK27" i="92"/>
  <c r="AT27" i="92" s="1"/>
  <c r="AJ63" i="92"/>
  <c r="AK63" i="92"/>
  <c r="AT63" i="92" s="1"/>
  <c r="Z73" i="85"/>
  <c r="AS51" i="80"/>
  <c r="AL51" i="80"/>
  <c r="AU51" i="80" s="1"/>
  <c r="AJ29" i="92"/>
  <c r="AH71" i="33"/>
  <c r="AQ71" i="33" s="1"/>
  <c r="AS20" i="48"/>
  <c r="AL20" i="48"/>
  <c r="AU20" i="48" s="1"/>
  <c r="AS38" i="48"/>
  <c r="AL38" i="48"/>
  <c r="AU38" i="48" s="1"/>
  <c r="AS56" i="48"/>
  <c r="AL56" i="48"/>
  <c r="AU56" i="48" s="1"/>
  <c r="AJ10" i="80"/>
  <c r="AJ28" i="80"/>
  <c r="AS46" i="80"/>
  <c r="AL46" i="80"/>
  <c r="AU46" i="80" s="1"/>
  <c r="AS64" i="80"/>
  <c r="AL64" i="80"/>
  <c r="AU64" i="80" s="1"/>
  <c r="AJ36" i="92"/>
  <c r="AK36" i="92"/>
  <c r="AT36" i="92" s="1"/>
  <c r="AN71" i="37"/>
  <c r="AI71" i="37"/>
  <c r="AH70" i="42"/>
  <c r="AQ70" i="42" s="1"/>
  <c r="AS48" i="80"/>
  <c r="AL48" i="80"/>
  <c r="AU48" i="80" s="1"/>
  <c r="AH70" i="89"/>
  <c r="AQ70" i="89" s="1"/>
  <c r="Z71" i="78"/>
  <c r="AS55" i="48"/>
  <c r="AL55" i="48"/>
  <c r="AU55" i="48" s="1"/>
  <c r="AS45" i="80"/>
  <c r="AL45" i="80"/>
  <c r="AU45" i="80" s="1"/>
  <c r="AJ41" i="92"/>
  <c r="AR72" i="31"/>
  <c r="AS3" i="48"/>
  <c r="AL3" i="48"/>
  <c r="AU3" i="48" s="1"/>
  <c r="AI71" i="26"/>
  <c r="AN71" i="26"/>
  <c r="AF73" i="25" l="1"/>
  <c r="AO73" i="25" s="1"/>
  <c r="AE73" i="25"/>
  <c r="W74" i="25"/>
  <c r="AG73" i="25"/>
  <c r="AP73" i="25" s="1"/>
  <c r="AF72" i="37"/>
  <c r="AO72" i="37" s="1"/>
  <c r="AE72" i="37"/>
  <c r="W73" i="37"/>
  <c r="AG72" i="37"/>
  <c r="AP72" i="37" s="1"/>
  <c r="AG69" i="96"/>
  <c r="AP69" i="96" s="1"/>
  <c r="AP71" i="96" s="1"/>
  <c r="AF69" i="96"/>
  <c r="AO69" i="96" s="1"/>
  <c r="AO71" i="96" s="1"/>
  <c r="AE69" i="96"/>
  <c r="AX69" i="96"/>
  <c r="S69" i="96" s="1"/>
  <c r="AC69" i="96" s="1"/>
  <c r="W70" i="91"/>
  <c r="AG69" i="91"/>
  <c r="AP69" i="91" s="1"/>
  <c r="AE69" i="91"/>
  <c r="AF69" i="91"/>
  <c r="AO69" i="91" s="1"/>
  <c r="AS60" i="92"/>
  <c r="AL60" i="92"/>
  <c r="AU60" i="92" s="1"/>
  <c r="W74" i="43"/>
  <c r="AG73" i="43"/>
  <c r="AP73" i="43" s="1"/>
  <c r="AF73" i="43"/>
  <c r="AO73" i="43" s="1"/>
  <c r="AE73" i="43"/>
  <c r="AI68" i="73"/>
  <c r="AN68" i="73"/>
  <c r="W72" i="78"/>
  <c r="AG71" i="78"/>
  <c r="AP71" i="78" s="1"/>
  <c r="AF71" i="78"/>
  <c r="AO71" i="78" s="1"/>
  <c r="AE71" i="78"/>
  <c r="AR71" i="27"/>
  <c r="AJ67" i="76"/>
  <c r="AK67" i="76"/>
  <c r="AT67" i="76" s="1"/>
  <c r="AJ62" i="76"/>
  <c r="AK62" i="76"/>
  <c r="AT62" i="76" s="1"/>
  <c r="AJ56" i="76"/>
  <c r="AK56" i="76"/>
  <c r="AT56" i="76" s="1"/>
  <c r="AJ50" i="76"/>
  <c r="AK50" i="76"/>
  <c r="AT50" i="76" s="1"/>
  <c r="AJ44" i="76"/>
  <c r="AK44" i="76"/>
  <c r="AT44" i="76" s="1"/>
  <c r="AJ38" i="76"/>
  <c r="AK38" i="76"/>
  <c r="AT38" i="76" s="1"/>
  <c r="AJ32" i="76"/>
  <c r="AK32" i="76"/>
  <c r="AT32" i="76" s="1"/>
  <c r="AJ26" i="76"/>
  <c r="AK26" i="76"/>
  <c r="AT26" i="76" s="1"/>
  <c r="AJ20" i="76"/>
  <c r="AK20" i="76"/>
  <c r="AT20" i="76" s="1"/>
  <c r="AJ14" i="76"/>
  <c r="AK14" i="76"/>
  <c r="AT14" i="76" s="1"/>
  <c r="AJ8" i="76"/>
  <c r="AK8" i="76"/>
  <c r="AT8" i="76" s="1"/>
  <c r="AS26" i="92"/>
  <c r="AL26" i="92"/>
  <c r="AU26" i="92" s="1"/>
  <c r="W73" i="82"/>
  <c r="AG72" i="82"/>
  <c r="AP72" i="82" s="1"/>
  <c r="AF72" i="82"/>
  <c r="AO72" i="82" s="1"/>
  <c r="AE72" i="82"/>
  <c r="AS65" i="92"/>
  <c r="AL65" i="92"/>
  <c r="AU65" i="92" s="1"/>
  <c r="AE69" i="87"/>
  <c r="W70" i="87"/>
  <c r="AG69" i="87"/>
  <c r="AP69" i="87" s="1"/>
  <c r="AF69" i="87"/>
  <c r="AO69" i="87" s="1"/>
  <c r="AL69" i="80"/>
  <c r="AU69" i="80" s="1"/>
  <c r="AR69" i="80"/>
  <c r="AR71" i="80" s="1"/>
  <c r="AF69" i="86"/>
  <c r="AO69" i="86" s="1"/>
  <c r="AE69" i="86"/>
  <c r="W70" i="86"/>
  <c r="AG69" i="86"/>
  <c r="AP69" i="86" s="1"/>
  <c r="AS12" i="92"/>
  <c r="AL12" i="92"/>
  <c r="AU12" i="92" s="1"/>
  <c r="AS49" i="92"/>
  <c r="AL49" i="92"/>
  <c r="AU49" i="92" s="1"/>
  <c r="AS17" i="92"/>
  <c r="AL17" i="92"/>
  <c r="AU17" i="92" s="1"/>
  <c r="AS51" i="92"/>
  <c r="AL51" i="92"/>
  <c r="AU51" i="92" s="1"/>
  <c r="AS67" i="92"/>
  <c r="AL67" i="92"/>
  <c r="AU67" i="92" s="1"/>
  <c r="AS61" i="92"/>
  <c r="AL61" i="92"/>
  <c r="AU61" i="92" s="1"/>
  <c r="AS18" i="92"/>
  <c r="AL18" i="92"/>
  <c r="AU18" i="92" s="1"/>
  <c r="AH71" i="79"/>
  <c r="AQ71" i="79" s="1"/>
  <c r="AJ4" i="92"/>
  <c r="AK4" i="92"/>
  <c r="AT4" i="92" s="1"/>
  <c r="AT71" i="92" s="1"/>
  <c r="AR72" i="81"/>
  <c r="AR71" i="82"/>
  <c r="X74" i="39"/>
  <c r="Y74" i="39"/>
  <c r="Z74" i="39" s="1"/>
  <c r="AH72" i="27"/>
  <c r="AQ72" i="27" s="1"/>
  <c r="AH73" i="81"/>
  <c r="AQ73" i="81" s="1"/>
  <c r="AR71" i="47"/>
  <c r="AH71" i="29"/>
  <c r="AQ71" i="29" s="1"/>
  <c r="AS4" i="80"/>
  <c r="AS71" i="80" s="1"/>
  <c r="AL4" i="80"/>
  <c r="AU4" i="80" s="1"/>
  <c r="Z69" i="73"/>
  <c r="Y69" i="73"/>
  <c r="X69" i="73"/>
  <c r="AN71" i="33"/>
  <c r="AI71" i="33"/>
  <c r="AS45" i="92"/>
  <c r="AL45" i="92"/>
  <c r="AU45" i="92" s="1"/>
  <c r="AJ43" i="76"/>
  <c r="AK43" i="76"/>
  <c r="AT43" i="76" s="1"/>
  <c r="AJ13" i="76"/>
  <c r="AK13" i="76"/>
  <c r="AT13" i="76" s="1"/>
  <c r="AR68" i="91"/>
  <c r="AR72" i="77"/>
  <c r="AH72" i="45"/>
  <c r="AQ72" i="45" s="1"/>
  <c r="AH73" i="77"/>
  <c r="AQ73" i="77" s="1"/>
  <c r="AN72" i="74"/>
  <c r="AI72" i="74"/>
  <c r="AR71" i="26"/>
  <c r="AJ48" i="76"/>
  <c r="AK48" i="76"/>
  <c r="AT48" i="76" s="1"/>
  <c r="AJ42" i="76"/>
  <c r="AK42" i="76"/>
  <c r="AT42" i="76" s="1"/>
  <c r="AJ36" i="76"/>
  <c r="AK36" i="76"/>
  <c r="AT36" i="76" s="1"/>
  <c r="AJ30" i="76"/>
  <c r="AK30" i="76"/>
  <c r="AT30" i="76" s="1"/>
  <c r="AJ24" i="76"/>
  <c r="AK24" i="76"/>
  <c r="AT24" i="76" s="1"/>
  <c r="AJ18" i="76"/>
  <c r="AK18" i="76"/>
  <c r="AT18" i="76" s="1"/>
  <c r="AJ12" i="76"/>
  <c r="AK12" i="76"/>
  <c r="AT12" i="76" s="1"/>
  <c r="AJ6" i="76"/>
  <c r="AK6" i="76"/>
  <c r="AT6" i="76" s="1"/>
  <c r="AS56" i="92"/>
  <c r="AL56" i="92"/>
  <c r="AU56" i="92" s="1"/>
  <c r="AR71" i="75"/>
  <c r="AS4" i="48"/>
  <c r="AL4" i="48"/>
  <c r="AU4" i="48" s="1"/>
  <c r="AS30" i="92"/>
  <c r="AL30" i="92"/>
  <c r="AU30" i="92" s="1"/>
  <c r="AR72" i="43"/>
  <c r="AS17" i="80"/>
  <c r="AL17" i="80"/>
  <c r="AU17" i="80" s="1"/>
  <c r="AH70" i="41"/>
  <c r="AQ70" i="41" s="1"/>
  <c r="AS22" i="80"/>
  <c r="AL22" i="80"/>
  <c r="AU22" i="80" s="1"/>
  <c r="AS15" i="92"/>
  <c r="AL15" i="92"/>
  <c r="AU15" i="92" s="1"/>
  <c r="Z72" i="45"/>
  <c r="AS25" i="92"/>
  <c r="AL25" i="92"/>
  <c r="AU25" i="92" s="1"/>
  <c r="Z73" i="77"/>
  <c r="AN70" i="34"/>
  <c r="AI70" i="34"/>
  <c r="AH72" i="26"/>
  <c r="AQ72" i="26" s="1"/>
  <c r="AN70" i="42"/>
  <c r="AI70" i="42"/>
  <c r="Z72" i="27"/>
  <c r="AH73" i="94"/>
  <c r="AQ73" i="94" s="1"/>
  <c r="AR69" i="41"/>
  <c r="Z71" i="29"/>
  <c r="AS33" i="92"/>
  <c r="AL33" i="92"/>
  <c r="AU33" i="92" s="1"/>
  <c r="AS25" i="80"/>
  <c r="AL25" i="80"/>
  <c r="AU25" i="80" s="1"/>
  <c r="AS20" i="92"/>
  <c r="AL20" i="92"/>
  <c r="AU20" i="92" s="1"/>
  <c r="AI70" i="89"/>
  <c r="AN70" i="89"/>
  <c r="AS41" i="92"/>
  <c r="AL41" i="92"/>
  <c r="AU41" i="92" s="1"/>
  <c r="AF73" i="85"/>
  <c r="AO73" i="85" s="1"/>
  <c r="AE73" i="85"/>
  <c r="W74" i="85"/>
  <c r="AG73" i="85"/>
  <c r="AP73" i="85" s="1"/>
  <c r="AJ61" i="76"/>
  <c r="AK61" i="76"/>
  <c r="AT61" i="76" s="1"/>
  <c r="AJ49" i="76"/>
  <c r="AK49" i="76"/>
  <c r="AT49" i="76" s="1"/>
  <c r="AJ25" i="76"/>
  <c r="AK25" i="76"/>
  <c r="AT25" i="76" s="1"/>
  <c r="W73" i="47"/>
  <c r="AG72" i="47"/>
  <c r="AP72" i="47" s="1"/>
  <c r="AF72" i="47"/>
  <c r="AO72" i="47" s="1"/>
  <c r="AE72" i="47"/>
  <c r="Z73" i="90"/>
  <c r="X73" i="90"/>
  <c r="Y73" i="90"/>
  <c r="AH72" i="37"/>
  <c r="AQ72" i="37" s="1"/>
  <c r="AS19" i="80"/>
  <c r="AL19" i="80"/>
  <c r="AU19" i="80" s="1"/>
  <c r="AJ54" i="76"/>
  <c r="AK54" i="76"/>
  <c r="AT54" i="76" s="1"/>
  <c r="AS28" i="80"/>
  <c r="AL28" i="80"/>
  <c r="AU28" i="80" s="1"/>
  <c r="AS63" i="92"/>
  <c r="AL63" i="92"/>
  <c r="AU63" i="92" s="1"/>
  <c r="W74" i="31"/>
  <c r="AG73" i="31"/>
  <c r="AP73" i="31" s="1"/>
  <c r="AF73" i="31"/>
  <c r="AO73" i="31" s="1"/>
  <c r="AE73" i="31"/>
  <c r="AL69" i="48"/>
  <c r="AU69" i="48" s="1"/>
  <c r="AU71" i="48" s="1"/>
  <c r="C11" i="48" s="1"/>
  <c r="AR69" i="48"/>
  <c r="AR71" i="48" s="1"/>
  <c r="AJ66" i="76"/>
  <c r="AK66" i="76"/>
  <c r="AT66" i="76" s="1"/>
  <c r="AJ59" i="76"/>
  <c r="AK59" i="76"/>
  <c r="AT59" i="76" s="1"/>
  <c r="AJ53" i="76"/>
  <c r="AK53" i="76"/>
  <c r="AT53" i="76" s="1"/>
  <c r="AJ47" i="76"/>
  <c r="AK47" i="76"/>
  <c r="AT47" i="76" s="1"/>
  <c r="AJ41" i="76"/>
  <c r="AK41" i="76"/>
  <c r="AT41" i="76" s="1"/>
  <c r="AJ35" i="76"/>
  <c r="AK35" i="76"/>
  <c r="AT35" i="76" s="1"/>
  <c r="AJ29" i="76"/>
  <c r="AK29" i="76"/>
  <c r="AT29" i="76" s="1"/>
  <c r="AJ23" i="76"/>
  <c r="AK23" i="76"/>
  <c r="AT23" i="76" s="1"/>
  <c r="AJ17" i="76"/>
  <c r="AK17" i="76"/>
  <c r="AT17" i="76" s="1"/>
  <c r="AJ11" i="76"/>
  <c r="AK11" i="76"/>
  <c r="AT11" i="76" s="1"/>
  <c r="AJ5" i="76"/>
  <c r="AK5" i="76"/>
  <c r="AT5" i="76" s="1"/>
  <c r="AR68" i="96"/>
  <c r="AH74" i="83"/>
  <c r="AQ74" i="83" s="1"/>
  <c r="AH71" i="38"/>
  <c r="AQ71" i="38" s="1"/>
  <c r="AS57" i="92"/>
  <c r="AL57" i="92"/>
  <c r="AU57" i="92" s="1"/>
  <c r="AS32" i="92"/>
  <c r="AL32" i="92"/>
  <c r="AU32" i="92" s="1"/>
  <c r="AS66" i="92"/>
  <c r="AL66" i="92"/>
  <c r="AU66" i="92" s="1"/>
  <c r="AS35" i="80"/>
  <c r="AL35" i="80"/>
  <c r="AU35" i="80" s="1"/>
  <c r="AR72" i="25"/>
  <c r="AS24" i="92"/>
  <c r="AL24" i="92"/>
  <c r="AU24" i="92" s="1"/>
  <c r="Z72" i="95"/>
  <c r="X72" i="95"/>
  <c r="Y72" i="95"/>
  <c r="AI72" i="90"/>
  <c r="AN72" i="90"/>
  <c r="AS19" i="92"/>
  <c r="AL19" i="92"/>
  <c r="AU19" i="92" s="1"/>
  <c r="AH73" i="25"/>
  <c r="AQ73" i="25" s="1"/>
  <c r="AS42" i="92"/>
  <c r="AL42" i="92"/>
  <c r="AU42" i="92" s="1"/>
  <c r="AS11" i="80"/>
  <c r="AL11" i="80"/>
  <c r="AU11" i="80" s="1"/>
  <c r="AS55" i="92"/>
  <c r="AL55" i="92"/>
  <c r="AU55" i="92" s="1"/>
  <c r="AS16" i="80"/>
  <c r="AL16" i="80"/>
  <c r="AU16" i="80" s="1"/>
  <c r="AN69" i="76"/>
  <c r="AN71" i="76" s="1"/>
  <c r="AI69" i="76"/>
  <c r="Y73" i="74"/>
  <c r="X73" i="74"/>
  <c r="AJ65" i="76"/>
  <c r="AK65" i="76"/>
  <c r="AT65" i="76" s="1"/>
  <c r="AJ37" i="76"/>
  <c r="AK37" i="76"/>
  <c r="AT37" i="76" s="1"/>
  <c r="AJ7" i="76"/>
  <c r="AK7" i="76"/>
  <c r="AT7" i="76" s="1"/>
  <c r="W73" i="93"/>
  <c r="AG72" i="93"/>
  <c r="AP72" i="93" s="1"/>
  <c r="AE72" i="93"/>
  <c r="AF72" i="93"/>
  <c r="AO72" i="93" s="1"/>
  <c r="AE71" i="79"/>
  <c r="AG71" i="79"/>
  <c r="AP71" i="79" s="1"/>
  <c r="AF71" i="79"/>
  <c r="AO71" i="79" s="1"/>
  <c r="W72" i="79"/>
  <c r="AF73" i="81"/>
  <c r="AO73" i="81" s="1"/>
  <c r="AE73" i="81"/>
  <c r="AG73" i="81"/>
  <c r="AP73" i="81" s="1"/>
  <c r="W74" i="81"/>
  <c r="AS8" i="92"/>
  <c r="AL8" i="92"/>
  <c r="AU8" i="92" s="1"/>
  <c r="AS31" i="80"/>
  <c r="AL31" i="80"/>
  <c r="AU31" i="80" s="1"/>
  <c r="AS50" i="92"/>
  <c r="AL50" i="92"/>
  <c r="AU50" i="92" s="1"/>
  <c r="AJ60" i="76"/>
  <c r="AK60" i="76"/>
  <c r="AT60" i="76" s="1"/>
  <c r="AS71" i="48"/>
  <c r="AS36" i="92"/>
  <c r="AL36" i="92"/>
  <c r="AU36" i="92" s="1"/>
  <c r="AS10" i="80"/>
  <c r="AL10" i="80"/>
  <c r="AU10" i="80" s="1"/>
  <c r="AS29" i="92"/>
  <c r="AL29" i="92"/>
  <c r="AU29" i="92" s="1"/>
  <c r="AS47" i="92"/>
  <c r="AL47" i="92"/>
  <c r="AU47" i="92" s="1"/>
  <c r="AJ64" i="76"/>
  <c r="AK64" i="76"/>
  <c r="AT64" i="76" s="1"/>
  <c r="AJ58" i="76"/>
  <c r="AK58" i="76"/>
  <c r="AT58" i="76" s="1"/>
  <c r="AJ52" i="76"/>
  <c r="AK52" i="76"/>
  <c r="AT52" i="76" s="1"/>
  <c r="AJ46" i="76"/>
  <c r="AK46" i="76"/>
  <c r="AT46" i="76" s="1"/>
  <c r="AJ40" i="76"/>
  <c r="AK40" i="76"/>
  <c r="AT40" i="76" s="1"/>
  <c r="AJ34" i="76"/>
  <c r="AK34" i="76"/>
  <c r="AT34" i="76" s="1"/>
  <c r="AJ28" i="76"/>
  <c r="AK28" i="76"/>
  <c r="AT28" i="76" s="1"/>
  <c r="AJ22" i="76"/>
  <c r="AK22" i="76"/>
  <c r="AT22" i="76" s="1"/>
  <c r="AJ16" i="76"/>
  <c r="AK16" i="76"/>
  <c r="AT16" i="76" s="1"/>
  <c r="AK10" i="76"/>
  <c r="AT10" i="76" s="1"/>
  <c r="AJ10" i="76"/>
  <c r="AS39" i="92"/>
  <c r="AL39" i="92"/>
  <c r="AU39" i="92" s="1"/>
  <c r="AS13" i="92"/>
  <c r="AL13" i="92"/>
  <c r="AU13" i="92" s="1"/>
  <c r="AH72" i="82"/>
  <c r="AQ72" i="82" s="1"/>
  <c r="AR71" i="93"/>
  <c r="AS38" i="92"/>
  <c r="AL38" i="92"/>
  <c r="AU38" i="92" s="1"/>
  <c r="AR72" i="94"/>
  <c r="Z70" i="41"/>
  <c r="AS7" i="80"/>
  <c r="AL7" i="80"/>
  <c r="AU7" i="80" s="1"/>
  <c r="AS29" i="80"/>
  <c r="AL29" i="80"/>
  <c r="AU29" i="80" s="1"/>
  <c r="AS44" i="92"/>
  <c r="AL44" i="92"/>
  <c r="AU44" i="92" s="1"/>
  <c r="Z72" i="26"/>
  <c r="Z73" i="94"/>
  <c r="AH72" i="75"/>
  <c r="AQ72" i="75" s="1"/>
  <c r="AR71" i="45"/>
  <c r="Z74" i="30"/>
  <c r="X74" i="30"/>
  <c r="Y74" i="30"/>
  <c r="Y73" i="35"/>
  <c r="Z73" i="35" s="1"/>
  <c r="X73" i="35"/>
  <c r="AR71" i="37"/>
  <c r="AJ55" i="76"/>
  <c r="AK55" i="76"/>
  <c r="AT55" i="76" s="1"/>
  <c r="AJ31" i="76"/>
  <c r="AK31" i="76"/>
  <c r="AT31" i="76" s="1"/>
  <c r="AJ19" i="76"/>
  <c r="AK19" i="76"/>
  <c r="AT19" i="76" s="1"/>
  <c r="AH69" i="91"/>
  <c r="AQ69" i="91" s="1"/>
  <c r="AS37" i="80"/>
  <c r="AL37" i="80"/>
  <c r="AU37" i="80" s="1"/>
  <c r="AS48" i="92"/>
  <c r="AL48" i="92"/>
  <c r="AU48" i="92" s="1"/>
  <c r="AT71" i="80"/>
  <c r="AH69" i="96"/>
  <c r="AQ69" i="96" s="1"/>
  <c r="AQ71" i="96" s="1"/>
  <c r="AX3" i="96"/>
  <c r="S3" i="96" s="1"/>
  <c r="AC3" i="96" s="1"/>
  <c r="AX4" i="96"/>
  <c r="S4" i="96" s="1"/>
  <c r="AC4" i="96" s="1"/>
  <c r="AB5" i="96" s="1"/>
  <c r="AZ3" i="96"/>
  <c r="AX6" i="96" s="1"/>
  <c r="S6" i="96" s="1"/>
  <c r="AC6" i="96" s="1"/>
  <c r="AB7" i="96" s="1"/>
  <c r="AX5" i="96"/>
  <c r="S5" i="96" s="1"/>
  <c r="AC5" i="96" s="1"/>
  <c r="AB6" i="96" s="1"/>
  <c r="AX7" i="96"/>
  <c r="S7" i="96" s="1"/>
  <c r="AC7" i="96" s="1"/>
  <c r="AB8" i="96" s="1"/>
  <c r="AX8" i="96"/>
  <c r="S8" i="96" s="1"/>
  <c r="AC8" i="96" s="1"/>
  <c r="AB9" i="96" s="1"/>
  <c r="AX9" i="96"/>
  <c r="S9" i="96" s="1"/>
  <c r="AC9" i="96" s="1"/>
  <c r="AB10" i="96" s="1"/>
  <c r="AX10" i="96"/>
  <c r="S10" i="96" s="1"/>
  <c r="AC10" i="96" s="1"/>
  <c r="AB11" i="96" s="1"/>
  <c r="AX11" i="96"/>
  <c r="S11" i="96" s="1"/>
  <c r="AC11" i="96" s="1"/>
  <c r="AB12" i="96" s="1"/>
  <c r="AX12" i="96"/>
  <c r="S12" i="96" s="1"/>
  <c r="AC12" i="96" s="1"/>
  <c r="AB13" i="96" s="1"/>
  <c r="AX13" i="96"/>
  <c r="S13" i="96" s="1"/>
  <c r="AC13" i="96" s="1"/>
  <c r="AB14" i="96" s="1"/>
  <c r="AX14" i="96"/>
  <c r="S14" i="96" s="1"/>
  <c r="AC14" i="96" s="1"/>
  <c r="AB15" i="96" s="1"/>
  <c r="AX15" i="96"/>
  <c r="S15" i="96" s="1"/>
  <c r="AC15" i="96" s="1"/>
  <c r="AB16" i="96" s="1"/>
  <c r="AX16" i="96"/>
  <c r="S16" i="96" s="1"/>
  <c r="AC16" i="96" s="1"/>
  <c r="AB17" i="96" s="1"/>
  <c r="AX17" i="96"/>
  <c r="S17" i="96" s="1"/>
  <c r="AC17" i="96" s="1"/>
  <c r="AB18" i="96" s="1"/>
  <c r="AX18" i="96"/>
  <c r="S18" i="96" s="1"/>
  <c r="AC18" i="96" s="1"/>
  <c r="AB19" i="96" s="1"/>
  <c r="AX19" i="96"/>
  <c r="S19" i="96" s="1"/>
  <c r="AC19" i="96" s="1"/>
  <c r="AB20" i="96" s="1"/>
  <c r="AX20" i="96"/>
  <c r="S20" i="96" s="1"/>
  <c r="AC20" i="96" s="1"/>
  <c r="AB21" i="96" s="1"/>
  <c r="AX21" i="96"/>
  <c r="S21" i="96" s="1"/>
  <c r="AC21" i="96" s="1"/>
  <c r="AB22" i="96" s="1"/>
  <c r="AX22" i="96"/>
  <c r="S22" i="96" s="1"/>
  <c r="AC22" i="96" s="1"/>
  <c r="AB23" i="96" s="1"/>
  <c r="AX23" i="96"/>
  <c r="S23" i="96" s="1"/>
  <c r="AC23" i="96" s="1"/>
  <c r="AB24" i="96" s="1"/>
  <c r="AX24" i="96"/>
  <c r="S24" i="96" s="1"/>
  <c r="AC24" i="96" s="1"/>
  <c r="AB25" i="96" s="1"/>
  <c r="AX25" i="96"/>
  <c r="S25" i="96" s="1"/>
  <c r="AC25" i="96" s="1"/>
  <c r="AB26" i="96" s="1"/>
  <c r="AX26" i="96"/>
  <c r="S26" i="96" s="1"/>
  <c r="AC26" i="96" s="1"/>
  <c r="AB27" i="96" s="1"/>
  <c r="AX27" i="96"/>
  <c r="S27" i="96" s="1"/>
  <c r="AC27" i="96" s="1"/>
  <c r="AB28" i="96" s="1"/>
  <c r="AX28" i="96"/>
  <c r="S28" i="96" s="1"/>
  <c r="AC28" i="96" s="1"/>
  <c r="AB29" i="96" s="1"/>
  <c r="AX29" i="96"/>
  <c r="S29" i="96" s="1"/>
  <c r="AC29" i="96" s="1"/>
  <c r="AB30" i="96" s="1"/>
  <c r="AX30" i="96"/>
  <c r="S30" i="96" s="1"/>
  <c r="AC30" i="96" s="1"/>
  <c r="AB31" i="96" s="1"/>
  <c r="AX31" i="96"/>
  <c r="S31" i="96" s="1"/>
  <c r="AC31" i="96" s="1"/>
  <c r="AB32" i="96" s="1"/>
  <c r="AX32" i="96"/>
  <c r="S32" i="96" s="1"/>
  <c r="AC32" i="96" s="1"/>
  <c r="AB33" i="96" s="1"/>
  <c r="AX33" i="96"/>
  <c r="S33" i="96" s="1"/>
  <c r="AC33" i="96" s="1"/>
  <c r="AB34" i="96" s="1"/>
  <c r="AX34" i="96"/>
  <c r="S34" i="96" s="1"/>
  <c r="AC34" i="96" s="1"/>
  <c r="AB35" i="96" s="1"/>
  <c r="AX35" i="96"/>
  <c r="S35" i="96" s="1"/>
  <c r="AC35" i="96" s="1"/>
  <c r="AB36" i="96" s="1"/>
  <c r="AX36" i="96"/>
  <c r="S36" i="96" s="1"/>
  <c r="AC36" i="96" s="1"/>
  <c r="AB37" i="96" s="1"/>
  <c r="AX37" i="96"/>
  <c r="S37" i="96" s="1"/>
  <c r="AC37" i="96" s="1"/>
  <c r="AB38" i="96" s="1"/>
  <c r="AX38" i="96"/>
  <c r="S38" i="96" s="1"/>
  <c r="AC38" i="96" s="1"/>
  <c r="AB39" i="96" s="1"/>
  <c r="AX39" i="96"/>
  <c r="S39" i="96" s="1"/>
  <c r="AC39" i="96" s="1"/>
  <c r="AB40" i="96" s="1"/>
  <c r="AX40" i="96"/>
  <c r="S40" i="96" s="1"/>
  <c r="AC40" i="96" s="1"/>
  <c r="AB41" i="96" s="1"/>
  <c r="AX41" i="96"/>
  <c r="S41" i="96" s="1"/>
  <c r="AC41" i="96" s="1"/>
  <c r="AB42" i="96" s="1"/>
  <c r="AX42" i="96"/>
  <c r="S42" i="96" s="1"/>
  <c r="AC42" i="96" s="1"/>
  <c r="AB43" i="96" s="1"/>
  <c r="AX43" i="96"/>
  <c r="S43" i="96" s="1"/>
  <c r="AC43" i="96" s="1"/>
  <c r="AB44" i="96" s="1"/>
  <c r="AX44" i="96"/>
  <c r="S44" i="96" s="1"/>
  <c r="AC44" i="96" s="1"/>
  <c r="AB45" i="96" s="1"/>
  <c r="AX45" i="96"/>
  <c r="S45" i="96" s="1"/>
  <c r="AC45" i="96" s="1"/>
  <c r="AB46" i="96" s="1"/>
  <c r="AX46" i="96"/>
  <c r="S46" i="96" s="1"/>
  <c r="AC46" i="96" s="1"/>
  <c r="AB47" i="96" s="1"/>
  <c r="AX47" i="96"/>
  <c r="S47" i="96" s="1"/>
  <c r="AC47" i="96" s="1"/>
  <c r="AB48" i="96" s="1"/>
  <c r="AX48" i="96"/>
  <c r="S48" i="96" s="1"/>
  <c r="AC48" i="96" s="1"/>
  <c r="AB49" i="96" s="1"/>
  <c r="AX49" i="96"/>
  <c r="S49" i="96" s="1"/>
  <c r="AC49" i="96" s="1"/>
  <c r="AB50" i="96" s="1"/>
  <c r="AX50" i="96"/>
  <c r="S50" i="96" s="1"/>
  <c r="AC50" i="96" s="1"/>
  <c r="AB51" i="96" s="1"/>
  <c r="AX51" i="96"/>
  <c r="S51" i="96" s="1"/>
  <c r="AC51" i="96" s="1"/>
  <c r="AB52" i="96" s="1"/>
  <c r="AX52" i="96"/>
  <c r="S52" i="96" s="1"/>
  <c r="AC52" i="96" s="1"/>
  <c r="AB53" i="96" s="1"/>
  <c r="AX53" i="96"/>
  <c r="S53" i="96" s="1"/>
  <c r="AC53" i="96" s="1"/>
  <c r="AB54" i="96" s="1"/>
  <c r="AX54" i="96"/>
  <c r="S54" i="96" s="1"/>
  <c r="AC54" i="96" s="1"/>
  <c r="AB55" i="96" s="1"/>
  <c r="AX55" i="96"/>
  <c r="S55" i="96" s="1"/>
  <c r="AC55" i="96" s="1"/>
  <c r="AB56" i="96" s="1"/>
  <c r="AX56" i="96"/>
  <c r="S56" i="96" s="1"/>
  <c r="AC56" i="96" s="1"/>
  <c r="AB57" i="96" s="1"/>
  <c r="AX57" i="96"/>
  <c r="S57" i="96" s="1"/>
  <c r="AC57" i="96" s="1"/>
  <c r="AB58" i="96" s="1"/>
  <c r="AX58" i="96"/>
  <c r="S58" i="96" s="1"/>
  <c r="AC58" i="96" s="1"/>
  <c r="AB59" i="96" s="1"/>
  <c r="AX59" i="96"/>
  <c r="S59" i="96" s="1"/>
  <c r="AC59" i="96" s="1"/>
  <c r="AB60" i="96" s="1"/>
  <c r="AX60" i="96"/>
  <c r="S60" i="96" s="1"/>
  <c r="AC60" i="96" s="1"/>
  <c r="AB61" i="96" s="1"/>
  <c r="AX61" i="96"/>
  <c r="S61" i="96" s="1"/>
  <c r="AC61" i="96" s="1"/>
  <c r="AB62" i="96" s="1"/>
  <c r="AX62" i="96"/>
  <c r="S62" i="96" s="1"/>
  <c r="AC62" i="96" s="1"/>
  <c r="AB63" i="96" s="1"/>
  <c r="AX63" i="96"/>
  <c r="S63" i="96" s="1"/>
  <c r="AC63" i="96" s="1"/>
  <c r="AB64" i="96" s="1"/>
  <c r="AX64" i="96"/>
  <c r="S64" i="96" s="1"/>
  <c r="AC64" i="96" s="1"/>
  <c r="AB65" i="96" s="1"/>
  <c r="AX65" i="96"/>
  <c r="S65" i="96" s="1"/>
  <c r="AC65" i="96" s="1"/>
  <c r="AB66" i="96" s="1"/>
  <c r="AX66" i="96"/>
  <c r="S66" i="96" s="1"/>
  <c r="AC66" i="96" s="1"/>
  <c r="AB67" i="96" s="1"/>
  <c r="AX68" i="96"/>
  <c r="S68" i="96" s="1"/>
  <c r="AC68" i="96" s="1"/>
  <c r="AB69" i="96" s="1"/>
  <c r="AX67" i="96"/>
  <c r="S67" i="96" s="1"/>
  <c r="AC67" i="96" s="1"/>
  <c r="AB68" i="96" s="1"/>
  <c r="AJ68" i="76"/>
  <c r="AK68" i="76"/>
  <c r="AT68" i="76" s="1"/>
  <c r="AS27" i="92"/>
  <c r="AL27" i="92"/>
  <c r="AU27" i="92" s="1"/>
  <c r="AS37" i="92"/>
  <c r="AL37" i="92"/>
  <c r="AU37" i="92" s="1"/>
  <c r="AJ69" i="76"/>
  <c r="AS69" i="76" s="1"/>
  <c r="AK69" i="76"/>
  <c r="AT69" i="76" s="1"/>
  <c r="AJ63" i="76"/>
  <c r="AK63" i="76"/>
  <c r="AT63" i="76" s="1"/>
  <c r="AJ57" i="76"/>
  <c r="AK57" i="76"/>
  <c r="AT57" i="76" s="1"/>
  <c r="AJ51" i="76"/>
  <c r="AK51" i="76"/>
  <c r="AT51" i="76" s="1"/>
  <c r="AJ45" i="76"/>
  <c r="AK45" i="76"/>
  <c r="AT45" i="76" s="1"/>
  <c r="AJ39" i="76"/>
  <c r="AK39" i="76"/>
  <c r="AT39" i="76" s="1"/>
  <c r="AJ33" i="76"/>
  <c r="AK33" i="76"/>
  <c r="AT33" i="76" s="1"/>
  <c r="AJ27" i="76"/>
  <c r="AK27" i="76"/>
  <c r="AT27" i="76" s="1"/>
  <c r="AJ21" i="76"/>
  <c r="AK21" i="76"/>
  <c r="AT21" i="76" s="1"/>
  <c r="AJ15" i="76"/>
  <c r="AK15" i="76"/>
  <c r="AT15" i="76" s="1"/>
  <c r="AJ9" i="76"/>
  <c r="AK9" i="76"/>
  <c r="AT9" i="76" s="1"/>
  <c r="AJ3" i="76"/>
  <c r="AB4" i="76"/>
  <c r="AH72" i="93"/>
  <c r="AQ72" i="93" s="1"/>
  <c r="Z74" i="83"/>
  <c r="Z71" i="38"/>
  <c r="AS21" i="92"/>
  <c r="AL21" i="92"/>
  <c r="AU21" i="92" s="1"/>
  <c r="AS13" i="80"/>
  <c r="AL13" i="80"/>
  <c r="AU13" i="80" s="1"/>
  <c r="AR70" i="79"/>
  <c r="AS31" i="92"/>
  <c r="AL31" i="92"/>
  <c r="AU31" i="92" s="1"/>
  <c r="AH72" i="47"/>
  <c r="AQ72" i="47" s="1"/>
  <c r="AR70" i="29"/>
  <c r="AS11" i="92"/>
  <c r="AL11" i="92"/>
  <c r="AU11" i="92" s="1"/>
  <c r="AS62" i="92"/>
  <c r="AL62" i="92"/>
  <c r="AU62" i="92" s="1"/>
  <c r="W72" i="46"/>
  <c r="AG71" i="46"/>
  <c r="AP71" i="46" s="1"/>
  <c r="AF71" i="46"/>
  <c r="AO71" i="46" s="1"/>
  <c r="AE71" i="46"/>
  <c r="AH73" i="43"/>
  <c r="AQ73" i="43" s="1"/>
  <c r="AS14" i="92"/>
  <c r="AL14" i="92"/>
  <c r="AU14" i="92" s="1"/>
  <c r="AI71" i="95"/>
  <c r="AN71" i="95"/>
  <c r="AS9" i="92"/>
  <c r="AL9" i="92"/>
  <c r="AU9" i="92" s="1"/>
  <c r="AS3" i="92"/>
  <c r="AL3" i="92"/>
  <c r="AU3" i="92" s="1"/>
  <c r="X71" i="34"/>
  <c r="Z71" i="34" s="1"/>
  <c r="Y71" i="34"/>
  <c r="AI73" i="39"/>
  <c r="AN73" i="39"/>
  <c r="AR73" i="83"/>
  <c r="X71" i="42"/>
  <c r="Y71" i="42"/>
  <c r="Z72" i="75"/>
  <c r="AS6" i="92"/>
  <c r="AL6" i="92"/>
  <c r="AU6" i="92" s="1"/>
  <c r="AS30" i="80"/>
  <c r="AL30" i="80"/>
  <c r="AU30" i="80" s="1"/>
  <c r="AS43" i="92"/>
  <c r="AL43" i="92"/>
  <c r="AU43" i="92" s="1"/>
  <c r="AS54" i="92"/>
  <c r="AL54" i="92"/>
  <c r="AU54" i="92" s="1"/>
  <c r="AS23" i="80"/>
  <c r="AL23" i="80"/>
  <c r="AU23" i="80" s="1"/>
  <c r="AR70" i="38"/>
  <c r="AN73" i="30"/>
  <c r="AI73" i="30"/>
  <c r="X72" i="33"/>
  <c r="Y72" i="33"/>
  <c r="Z71" i="89"/>
  <c r="Y71" i="89"/>
  <c r="X71" i="89"/>
  <c r="AI72" i="35"/>
  <c r="AN72" i="35"/>
  <c r="AU71" i="80" l="1"/>
  <c r="C11" i="80" s="1"/>
  <c r="F33" i="97" s="1"/>
  <c r="AG73" i="35"/>
  <c r="AP73" i="35" s="1"/>
  <c r="AF73" i="35"/>
  <c r="AO73" i="35" s="1"/>
  <c r="W74" i="35"/>
  <c r="AE73" i="35"/>
  <c r="AF74" i="39"/>
  <c r="AO74" i="39" s="1"/>
  <c r="W75" i="39"/>
  <c r="AG74" i="39"/>
  <c r="AP74" i="39" s="1"/>
  <c r="AE74" i="39"/>
  <c r="AJ7" i="96"/>
  <c r="AK7" i="96"/>
  <c r="AT7" i="96" s="1"/>
  <c r="AE71" i="34"/>
  <c r="AF71" i="34"/>
  <c r="AO71" i="34" s="1"/>
  <c r="AG71" i="34"/>
  <c r="AP71" i="34" s="1"/>
  <c r="W72" i="34"/>
  <c r="AH71" i="42"/>
  <c r="AQ71" i="42" s="1"/>
  <c r="AN71" i="46"/>
  <c r="AI71" i="46"/>
  <c r="AE74" i="83"/>
  <c r="AF74" i="83"/>
  <c r="AO74" i="83" s="1"/>
  <c r="AG74" i="83"/>
  <c r="AP74" i="83" s="1"/>
  <c r="W75" i="83"/>
  <c r="AK4" i="76"/>
  <c r="AT4" i="76" s="1"/>
  <c r="AT71" i="76" s="1"/>
  <c r="AJ4" i="76"/>
  <c r="AJ68" i="96"/>
  <c r="AK68" i="96"/>
  <c r="AT68" i="96" s="1"/>
  <c r="AJ63" i="96"/>
  <c r="AK63" i="96"/>
  <c r="AT63" i="96" s="1"/>
  <c r="AJ57" i="96"/>
  <c r="AK57" i="96"/>
  <c r="AT57" i="96" s="1"/>
  <c r="AJ51" i="96"/>
  <c r="AK51" i="96"/>
  <c r="AT51" i="96" s="1"/>
  <c r="AJ45" i="96"/>
  <c r="AK45" i="96"/>
  <c r="AT45" i="96" s="1"/>
  <c r="AJ39" i="96"/>
  <c r="AK39" i="96"/>
  <c r="AT39" i="96" s="1"/>
  <c r="AJ33" i="96"/>
  <c r="AK33" i="96"/>
  <c r="AT33" i="96" s="1"/>
  <c r="AJ27" i="96"/>
  <c r="AK27" i="96"/>
  <c r="AT27" i="96" s="1"/>
  <c r="AJ21" i="96"/>
  <c r="AK21" i="96"/>
  <c r="AT21" i="96" s="1"/>
  <c r="AJ15" i="96"/>
  <c r="AK15" i="96"/>
  <c r="AT15" i="96" s="1"/>
  <c r="AJ9" i="96"/>
  <c r="AK9" i="96"/>
  <c r="AT9" i="96" s="1"/>
  <c r="AB4" i="96"/>
  <c r="AJ3" i="96"/>
  <c r="AH74" i="30"/>
  <c r="AQ74" i="30" s="1"/>
  <c r="AS16" i="76"/>
  <c r="AL16" i="76"/>
  <c r="AU16" i="76" s="1"/>
  <c r="AS34" i="76"/>
  <c r="AL34" i="76"/>
  <c r="AU34" i="76" s="1"/>
  <c r="AS52" i="76"/>
  <c r="AL52" i="76"/>
  <c r="AU52" i="76" s="1"/>
  <c r="X73" i="93"/>
  <c r="Y73" i="93"/>
  <c r="AS65" i="76"/>
  <c r="AL65" i="76"/>
  <c r="AU65" i="76" s="1"/>
  <c r="AH72" i="95"/>
  <c r="AQ72" i="95" s="1"/>
  <c r="X74" i="31"/>
  <c r="Y74" i="31"/>
  <c r="AS25" i="76"/>
  <c r="AL25" i="76"/>
  <c r="AU25" i="76" s="1"/>
  <c r="AR70" i="34"/>
  <c r="AS12" i="76"/>
  <c r="AL12" i="76"/>
  <c r="AU12" i="76" s="1"/>
  <c r="AS30" i="76"/>
  <c r="AL30" i="76"/>
  <c r="AU30" i="76" s="1"/>
  <c r="AS48" i="76"/>
  <c r="AL48" i="76"/>
  <c r="AU48" i="76" s="1"/>
  <c r="Z73" i="82"/>
  <c r="X73" i="82"/>
  <c r="Y73" i="82"/>
  <c r="AS14" i="76"/>
  <c r="AL14" i="76"/>
  <c r="AU14" i="76" s="1"/>
  <c r="AS32" i="76"/>
  <c r="AL32" i="76"/>
  <c r="AU32" i="76" s="1"/>
  <c r="AS50" i="76"/>
  <c r="AL50" i="76"/>
  <c r="AU50" i="76" s="1"/>
  <c r="AS67" i="76"/>
  <c r="AL67" i="76"/>
  <c r="AU67" i="76" s="1"/>
  <c r="AI69" i="91"/>
  <c r="AN69" i="91"/>
  <c r="AS21" i="76"/>
  <c r="AL21" i="76"/>
  <c r="AU21" i="76" s="1"/>
  <c r="AS39" i="76"/>
  <c r="AL39" i="76"/>
  <c r="AU39" i="76" s="1"/>
  <c r="AS57" i="76"/>
  <c r="AL57" i="76"/>
  <c r="AU57" i="76" s="1"/>
  <c r="AJ56" i="96"/>
  <c r="AK56" i="96"/>
  <c r="AT56" i="96" s="1"/>
  <c r="AJ38" i="96"/>
  <c r="AK38" i="96"/>
  <c r="AT38" i="96" s="1"/>
  <c r="AJ20" i="96"/>
  <c r="AK20" i="96"/>
  <c r="AT20" i="96" s="1"/>
  <c r="AH73" i="74"/>
  <c r="AQ73" i="74" s="1"/>
  <c r="AS17" i="76"/>
  <c r="AL17" i="76"/>
  <c r="AU17" i="76" s="1"/>
  <c r="AS54" i="76"/>
  <c r="AL54" i="76"/>
  <c r="AU54" i="76" s="1"/>
  <c r="AN72" i="47"/>
  <c r="AI72" i="47"/>
  <c r="Z74" i="85"/>
  <c r="X74" i="85"/>
  <c r="Y74" i="85"/>
  <c r="X72" i="78"/>
  <c r="Y72" i="78"/>
  <c r="AH71" i="89"/>
  <c r="AQ71" i="89" s="1"/>
  <c r="AR73" i="30"/>
  <c r="AJ67" i="96"/>
  <c r="AK67" i="96"/>
  <c r="AT67" i="96" s="1"/>
  <c r="AJ61" i="96"/>
  <c r="AK61" i="96"/>
  <c r="AT61" i="96" s="1"/>
  <c r="AJ55" i="96"/>
  <c r="AK55" i="96"/>
  <c r="AT55" i="96" s="1"/>
  <c r="AJ49" i="96"/>
  <c r="AK49" i="96"/>
  <c r="AT49" i="96" s="1"/>
  <c r="AJ43" i="96"/>
  <c r="AK43" i="96"/>
  <c r="AT43" i="96" s="1"/>
  <c r="AJ37" i="96"/>
  <c r="AK37" i="96"/>
  <c r="AT37" i="96" s="1"/>
  <c r="AJ31" i="96"/>
  <c r="AK31" i="96"/>
  <c r="AT31" i="96" s="1"/>
  <c r="AJ25" i="96"/>
  <c r="AK25" i="96"/>
  <c r="AT25" i="96" s="1"/>
  <c r="AJ19" i="96"/>
  <c r="AK19" i="96"/>
  <c r="AT19" i="96" s="1"/>
  <c r="AJ13" i="96"/>
  <c r="AK13" i="96"/>
  <c r="AT13" i="96" s="1"/>
  <c r="AH73" i="35"/>
  <c r="AQ73" i="35" s="1"/>
  <c r="AS22" i="76"/>
  <c r="AL22" i="76"/>
  <c r="AU22" i="76" s="1"/>
  <c r="AS40" i="76"/>
  <c r="AL40" i="76"/>
  <c r="AU40" i="76" s="1"/>
  <c r="AS58" i="76"/>
  <c r="AL58" i="76"/>
  <c r="AU58" i="76" s="1"/>
  <c r="AS7" i="76"/>
  <c r="AL7" i="76"/>
  <c r="AU7" i="76" s="1"/>
  <c r="AS49" i="76"/>
  <c r="AL49" i="76"/>
  <c r="AU49" i="76" s="1"/>
  <c r="AN73" i="85"/>
  <c r="AI73" i="85"/>
  <c r="AF71" i="29"/>
  <c r="AO71" i="29" s="1"/>
  <c r="AE71" i="29"/>
  <c r="W72" i="29"/>
  <c r="AG71" i="29"/>
  <c r="AP71" i="29" s="1"/>
  <c r="AE73" i="77"/>
  <c r="AF73" i="77"/>
  <c r="AO73" i="77" s="1"/>
  <c r="W74" i="77"/>
  <c r="AG73" i="77"/>
  <c r="AP73" i="77" s="1"/>
  <c r="AS18" i="76"/>
  <c r="AL18" i="76"/>
  <c r="AU18" i="76" s="1"/>
  <c r="AS36" i="76"/>
  <c r="AL36" i="76"/>
  <c r="AU36" i="76" s="1"/>
  <c r="AS13" i="76"/>
  <c r="AL13" i="76"/>
  <c r="AU13" i="76" s="1"/>
  <c r="AH74" i="39"/>
  <c r="AQ74" i="39" s="1"/>
  <c r="Y70" i="86"/>
  <c r="X70" i="86"/>
  <c r="Z70" i="86" s="1"/>
  <c r="AS20" i="76"/>
  <c r="AL20" i="76"/>
  <c r="AU20" i="76" s="1"/>
  <c r="AS38" i="76"/>
  <c r="AL38" i="76"/>
  <c r="AU38" i="76" s="1"/>
  <c r="AS56" i="76"/>
  <c r="AL56" i="76"/>
  <c r="AU56" i="76" s="1"/>
  <c r="X74" i="43"/>
  <c r="Y74" i="43"/>
  <c r="Y70" i="91"/>
  <c r="X70" i="91"/>
  <c r="Z70" i="91" s="1"/>
  <c r="Y74" i="25"/>
  <c r="X74" i="25"/>
  <c r="AH72" i="33"/>
  <c r="AQ72" i="33" s="1"/>
  <c r="Z72" i="33"/>
  <c r="AJ69" i="96"/>
  <c r="AS69" i="96" s="1"/>
  <c r="AK69" i="96"/>
  <c r="AT69" i="96" s="1"/>
  <c r="AJ50" i="96"/>
  <c r="AK50" i="96"/>
  <c r="AT50" i="96" s="1"/>
  <c r="AJ32" i="96"/>
  <c r="AK32" i="96"/>
  <c r="AT32" i="96" s="1"/>
  <c r="AJ14" i="96"/>
  <c r="AK14" i="96"/>
  <c r="AT14" i="96" s="1"/>
  <c r="W75" i="30"/>
  <c r="AG74" i="30"/>
  <c r="AP74" i="30" s="1"/>
  <c r="AE74" i="30"/>
  <c r="AF74" i="30"/>
  <c r="AO74" i="30" s="1"/>
  <c r="AN71" i="79"/>
  <c r="AI71" i="79"/>
  <c r="AR70" i="89"/>
  <c r="AR71" i="33"/>
  <c r="AR71" i="95"/>
  <c r="Y72" i="46"/>
  <c r="Z72" i="46" s="1"/>
  <c r="X72" i="46"/>
  <c r="AS9" i="76"/>
  <c r="AL9" i="76"/>
  <c r="AU9" i="76" s="1"/>
  <c r="AS27" i="76"/>
  <c r="AL27" i="76"/>
  <c r="AU27" i="76" s="1"/>
  <c r="AS45" i="76"/>
  <c r="AL45" i="76"/>
  <c r="AU45" i="76" s="1"/>
  <c r="AS63" i="76"/>
  <c r="AL63" i="76"/>
  <c r="AU63" i="76" s="1"/>
  <c r="AJ66" i="96"/>
  <c r="AK66" i="96"/>
  <c r="AT66" i="96" s="1"/>
  <c r="AJ60" i="96"/>
  <c r="AK60" i="96"/>
  <c r="AT60" i="96" s="1"/>
  <c r="AJ54" i="96"/>
  <c r="AK54" i="96"/>
  <c r="AT54" i="96" s="1"/>
  <c r="AJ48" i="96"/>
  <c r="AK48" i="96"/>
  <c r="AT48" i="96" s="1"/>
  <c r="AJ42" i="96"/>
  <c r="AK42" i="96"/>
  <c r="AT42" i="96" s="1"/>
  <c r="AJ36" i="96"/>
  <c r="AK36" i="96"/>
  <c r="AT36" i="96" s="1"/>
  <c r="AJ30" i="96"/>
  <c r="AK30" i="96"/>
  <c r="AT30" i="96" s="1"/>
  <c r="AJ24" i="96"/>
  <c r="AK24" i="96"/>
  <c r="AT24" i="96" s="1"/>
  <c r="AJ18" i="96"/>
  <c r="AK18" i="96"/>
  <c r="AT18" i="96" s="1"/>
  <c r="AJ12" i="96"/>
  <c r="AK12" i="96"/>
  <c r="AT12" i="96" s="1"/>
  <c r="AJ6" i="96"/>
  <c r="AK6" i="96"/>
  <c r="AT6" i="96" s="1"/>
  <c r="AS31" i="76"/>
  <c r="AL31" i="76"/>
  <c r="AU31" i="76" s="1"/>
  <c r="W74" i="94"/>
  <c r="AG73" i="94"/>
  <c r="AP73" i="94" s="1"/>
  <c r="AF73" i="94"/>
  <c r="AO73" i="94" s="1"/>
  <c r="AE73" i="94"/>
  <c r="AS10" i="76"/>
  <c r="AL10" i="76"/>
  <c r="AU10" i="76" s="1"/>
  <c r="AS60" i="76"/>
  <c r="AL60" i="76"/>
  <c r="AU60" i="76" s="1"/>
  <c r="Z73" i="74"/>
  <c r="AS5" i="76"/>
  <c r="AL5" i="76"/>
  <c r="AU5" i="76" s="1"/>
  <c r="AS23" i="76"/>
  <c r="AL23" i="76"/>
  <c r="AU23" i="76" s="1"/>
  <c r="AS41" i="76"/>
  <c r="AL41" i="76"/>
  <c r="AU41" i="76" s="1"/>
  <c r="AS59" i="76"/>
  <c r="AL59" i="76"/>
  <c r="AU59" i="76" s="1"/>
  <c r="AN73" i="31"/>
  <c r="AI73" i="31"/>
  <c r="AR72" i="74"/>
  <c r="AH69" i="73"/>
  <c r="AQ69" i="73" s="1"/>
  <c r="AS4" i="92"/>
  <c r="AL4" i="92"/>
  <c r="AU4" i="92" s="1"/>
  <c r="AU71" i="92" s="1"/>
  <c r="C11" i="92" s="1"/>
  <c r="F45" i="97" s="1"/>
  <c r="AN69" i="86"/>
  <c r="AI69" i="86"/>
  <c r="X70" i="87"/>
  <c r="Y70" i="87"/>
  <c r="AN72" i="82"/>
  <c r="AI72" i="82"/>
  <c r="AR68" i="73"/>
  <c r="X73" i="37"/>
  <c r="Y73" i="37"/>
  <c r="Z73" i="37" s="1"/>
  <c r="AR72" i="35"/>
  <c r="AH71" i="34"/>
  <c r="AQ71" i="34" s="1"/>
  <c r="AS3" i="76"/>
  <c r="AL3" i="76"/>
  <c r="AU3" i="76" s="1"/>
  <c r="AJ62" i="96"/>
  <c r="AK62" i="96"/>
  <c r="AT62" i="96" s="1"/>
  <c r="AJ44" i="96"/>
  <c r="AK44" i="96"/>
  <c r="AT44" i="96" s="1"/>
  <c r="AJ26" i="96"/>
  <c r="AK26" i="96"/>
  <c r="AT26" i="96" s="1"/>
  <c r="AJ8" i="96"/>
  <c r="AK8" i="96"/>
  <c r="AT8" i="96" s="1"/>
  <c r="AS19" i="76"/>
  <c r="AL19" i="76"/>
  <c r="AU19" i="76" s="1"/>
  <c r="AN73" i="81"/>
  <c r="AI73" i="81"/>
  <c r="AF72" i="95"/>
  <c r="AO72" i="95" s="1"/>
  <c r="W73" i="95"/>
  <c r="AG72" i="95"/>
  <c r="AP72" i="95" s="1"/>
  <c r="AE72" i="95"/>
  <c r="AS35" i="76"/>
  <c r="AL35" i="76"/>
  <c r="AU35" i="76" s="1"/>
  <c r="AS53" i="76"/>
  <c r="AL53" i="76"/>
  <c r="AU53" i="76" s="1"/>
  <c r="W72" i="89"/>
  <c r="AG71" i="89"/>
  <c r="AP71" i="89" s="1"/>
  <c r="AF71" i="89"/>
  <c r="AO71" i="89" s="1"/>
  <c r="AE71" i="89"/>
  <c r="W73" i="75"/>
  <c r="AG72" i="75"/>
  <c r="AP72" i="75" s="1"/>
  <c r="AF72" i="75"/>
  <c r="AO72" i="75" s="1"/>
  <c r="AE72" i="75"/>
  <c r="AS71" i="92"/>
  <c r="AJ65" i="96"/>
  <c r="AK65" i="96"/>
  <c r="AT65" i="96" s="1"/>
  <c r="AJ59" i="96"/>
  <c r="AK59" i="96"/>
  <c r="AT59" i="96" s="1"/>
  <c r="AJ53" i="96"/>
  <c r="AK53" i="96"/>
  <c r="AT53" i="96" s="1"/>
  <c r="AJ47" i="96"/>
  <c r="AK47" i="96"/>
  <c r="AT47" i="96" s="1"/>
  <c r="AJ41" i="96"/>
  <c r="AK41" i="96"/>
  <c r="AT41" i="96" s="1"/>
  <c r="AJ35" i="96"/>
  <c r="AK35" i="96"/>
  <c r="AT35" i="96" s="1"/>
  <c r="AJ29" i="96"/>
  <c r="AK29" i="96"/>
  <c r="AT29" i="96" s="1"/>
  <c r="AJ23" i="96"/>
  <c r="AK23" i="96"/>
  <c r="AT23" i="96" s="1"/>
  <c r="AJ17" i="96"/>
  <c r="AK17" i="96"/>
  <c r="AT17" i="96" s="1"/>
  <c r="AJ11" i="96"/>
  <c r="AK11" i="96"/>
  <c r="AT11" i="96" s="1"/>
  <c r="W73" i="26"/>
  <c r="AG72" i="26"/>
  <c r="AP72" i="26" s="1"/>
  <c r="AF72" i="26"/>
  <c r="AO72" i="26" s="1"/>
  <c r="AE72" i="26"/>
  <c r="AS28" i="76"/>
  <c r="AL28" i="76"/>
  <c r="AU28" i="76" s="1"/>
  <c r="AS46" i="76"/>
  <c r="AL46" i="76"/>
  <c r="AU46" i="76" s="1"/>
  <c r="AS64" i="76"/>
  <c r="AL64" i="76"/>
  <c r="AU64" i="76" s="1"/>
  <c r="Y72" i="79"/>
  <c r="X72" i="79"/>
  <c r="AN72" i="93"/>
  <c r="AI72" i="93"/>
  <c r="AS37" i="76"/>
  <c r="AL37" i="76"/>
  <c r="AU37" i="76" s="1"/>
  <c r="AL69" i="76"/>
  <c r="AU69" i="76" s="1"/>
  <c r="AR69" i="76"/>
  <c r="AR71" i="76" s="1"/>
  <c r="AR72" i="90"/>
  <c r="AH73" i="90"/>
  <c r="AQ73" i="90" s="1"/>
  <c r="Y73" i="47"/>
  <c r="X73" i="47"/>
  <c r="Z73" i="47" s="1"/>
  <c r="AS61" i="76"/>
  <c r="AL61" i="76"/>
  <c r="AU61" i="76" s="1"/>
  <c r="W73" i="27"/>
  <c r="AG72" i="27"/>
  <c r="AP72" i="27" s="1"/>
  <c r="AF72" i="27"/>
  <c r="AO72" i="27" s="1"/>
  <c r="AE72" i="27"/>
  <c r="AS6" i="76"/>
  <c r="AL6" i="76"/>
  <c r="AU6" i="76" s="1"/>
  <c r="AS24" i="76"/>
  <c r="AL24" i="76"/>
  <c r="AU24" i="76" s="1"/>
  <c r="AS42" i="76"/>
  <c r="AL42" i="76"/>
  <c r="AU42" i="76" s="1"/>
  <c r="AS43" i="76"/>
  <c r="AL43" i="76"/>
  <c r="AU43" i="76" s="1"/>
  <c r="AI69" i="87"/>
  <c r="AN69" i="87"/>
  <c r="AS8" i="76"/>
  <c r="AL8" i="76"/>
  <c r="AU8" i="76" s="1"/>
  <c r="AS26" i="76"/>
  <c r="AL26" i="76"/>
  <c r="AU26" i="76" s="1"/>
  <c r="AS44" i="76"/>
  <c r="AL44" i="76"/>
  <c r="AU44" i="76" s="1"/>
  <c r="AS62" i="76"/>
  <c r="AL62" i="76"/>
  <c r="AU62" i="76" s="1"/>
  <c r="AN71" i="78"/>
  <c r="AI71" i="78"/>
  <c r="AN73" i="25"/>
  <c r="AI73" i="25"/>
  <c r="Z71" i="42"/>
  <c r="AR73" i="39"/>
  <c r="W72" i="38"/>
  <c r="AG71" i="38"/>
  <c r="AP71" i="38" s="1"/>
  <c r="AF71" i="38"/>
  <c r="AO71" i="38" s="1"/>
  <c r="AE71" i="38"/>
  <c r="AS15" i="76"/>
  <c r="AL15" i="76"/>
  <c r="AU15" i="76" s="1"/>
  <c r="AS33" i="76"/>
  <c r="AL33" i="76"/>
  <c r="AU33" i="76" s="1"/>
  <c r="AS51" i="76"/>
  <c r="AL51" i="76"/>
  <c r="AU51" i="76" s="1"/>
  <c r="AS68" i="76"/>
  <c r="AL68" i="76"/>
  <c r="AU68" i="76" s="1"/>
  <c r="AJ64" i="96"/>
  <c r="AK64" i="96"/>
  <c r="AT64" i="96" s="1"/>
  <c r="AJ58" i="96"/>
  <c r="AK58" i="96"/>
  <c r="AT58" i="96" s="1"/>
  <c r="AJ52" i="96"/>
  <c r="AK52" i="96"/>
  <c r="AT52" i="96" s="1"/>
  <c r="AJ46" i="96"/>
  <c r="AK46" i="96"/>
  <c r="AT46" i="96" s="1"/>
  <c r="AJ40" i="96"/>
  <c r="AK40" i="96"/>
  <c r="AT40" i="96" s="1"/>
  <c r="AJ34" i="96"/>
  <c r="AK34" i="96"/>
  <c r="AT34" i="96" s="1"/>
  <c r="AJ28" i="96"/>
  <c r="AK28" i="96"/>
  <c r="AT28" i="96" s="1"/>
  <c r="AJ22" i="96"/>
  <c r="AK22" i="96"/>
  <c r="AT22" i="96" s="1"/>
  <c r="AJ16" i="96"/>
  <c r="AK16" i="96"/>
  <c r="AT16" i="96" s="1"/>
  <c r="AJ10" i="96"/>
  <c r="AK10" i="96"/>
  <c r="AT10" i="96" s="1"/>
  <c r="AJ5" i="96"/>
  <c r="AK5" i="96"/>
  <c r="AT5" i="96" s="1"/>
  <c r="AS55" i="76"/>
  <c r="AL55" i="76"/>
  <c r="AU55" i="76" s="1"/>
  <c r="W71" i="41"/>
  <c r="AG70" i="41"/>
  <c r="AP70" i="41" s="1"/>
  <c r="AF70" i="41"/>
  <c r="AO70" i="41" s="1"/>
  <c r="AE70" i="41"/>
  <c r="X74" i="81"/>
  <c r="Y74" i="81"/>
  <c r="Z74" i="81" s="1"/>
  <c r="AS11" i="76"/>
  <c r="AL11" i="76"/>
  <c r="AU11" i="76" s="1"/>
  <c r="AS29" i="76"/>
  <c r="AL29" i="76"/>
  <c r="AU29" i="76" s="1"/>
  <c r="AS47" i="76"/>
  <c r="AL47" i="76"/>
  <c r="AU47" i="76" s="1"/>
  <c r="AS66" i="76"/>
  <c r="AL66" i="76"/>
  <c r="AU66" i="76" s="1"/>
  <c r="W74" i="90"/>
  <c r="AG73" i="90"/>
  <c r="AP73" i="90" s="1"/>
  <c r="AE73" i="90"/>
  <c r="AF73" i="90"/>
  <c r="AO73" i="90" s="1"/>
  <c r="AR70" i="42"/>
  <c r="AF72" i="45"/>
  <c r="AO72" i="45" s="1"/>
  <c r="AE72" i="45"/>
  <c r="W73" i="45"/>
  <c r="AG72" i="45"/>
  <c r="AP72" i="45" s="1"/>
  <c r="W70" i="73"/>
  <c r="AG69" i="73"/>
  <c r="AP69" i="73" s="1"/>
  <c r="AF69" i="73"/>
  <c r="AO69" i="73" s="1"/>
  <c r="AE69" i="73"/>
  <c r="AN73" i="43"/>
  <c r="AI73" i="43"/>
  <c r="AN69" i="96"/>
  <c r="AN71" i="96" s="1"/>
  <c r="AI69" i="96"/>
  <c r="AI72" i="37"/>
  <c r="AN72" i="37"/>
  <c r="AE70" i="86" l="1"/>
  <c r="AG70" i="86"/>
  <c r="AP70" i="86" s="1"/>
  <c r="AF70" i="86"/>
  <c r="AO70" i="86" s="1"/>
  <c r="W71" i="86"/>
  <c r="W74" i="37"/>
  <c r="AG73" i="37"/>
  <c r="AP73" i="37" s="1"/>
  <c r="AE73" i="37"/>
  <c r="AF73" i="37"/>
  <c r="AO73" i="37" s="1"/>
  <c r="AE72" i="46"/>
  <c r="W73" i="46"/>
  <c r="AG72" i="46"/>
  <c r="AP72" i="46" s="1"/>
  <c r="AF72" i="46"/>
  <c r="AO72" i="46" s="1"/>
  <c r="AG74" i="81"/>
  <c r="AP74" i="81" s="1"/>
  <c r="W75" i="81"/>
  <c r="AF74" i="81"/>
  <c r="AO74" i="81" s="1"/>
  <c r="AE74" i="81"/>
  <c r="AE73" i="47"/>
  <c r="W74" i="47"/>
  <c r="AG73" i="47"/>
  <c r="AP73" i="47" s="1"/>
  <c r="AF73" i="47"/>
  <c r="AO73" i="47" s="1"/>
  <c r="W71" i="91"/>
  <c r="AG70" i="91"/>
  <c r="AP70" i="91" s="1"/>
  <c r="AF70" i="91"/>
  <c r="AO70" i="91" s="1"/>
  <c r="AE70" i="91"/>
  <c r="AR72" i="37"/>
  <c r="Y71" i="41"/>
  <c r="X71" i="41"/>
  <c r="AR73" i="25"/>
  <c r="AS11" i="96"/>
  <c r="AL11" i="96"/>
  <c r="AU11" i="96" s="1"/>
  <c r="AS29" i="96"/>
  <c r="AL29" i="96"/>
  <c r="AU29" i="96" s="1"/>
  <c r="AS47" i="96"/>
  <c r="AL47" i="96"/>
  <c r="AU47" i="96" s="1"/>
  <c r="AS65" i="96"/>
  <c r="AL65" i="96"/>
  <c r="AU65" i="96" s="1"/>
  <c r="X73" i="75"/>
  <c r="Z73" i="75" s="1"/>
  <c r="Y73" i="75"/>
  <c r="Z73" i="95"/>
  <c r="X73" i="95"/>
  <c r="Y73" i="95"/>
  <c r="AS44" i="96"/>
  <c r="AL44" i="96"/>
  <c r="AU44" i="96" s="1"/>
  <c r="AS18" i="96"/>
  <c r="AL18" i="96"/>
  <c r="AU18" i="96" s="1"/>
  <c r="AS36" i="96"/>
  <c r="AL36" i="96"/>
  <c r="AU36" i="96" s="1"/>
  <c r="AS54" i="96"/>
  <c r="AL54" i="96"/>
  <c r="AU54" i="96" s="1"/>
  <c r="AE74" i="85"/>
  <c r="AG74" i="85"/>
  <c r="AP74" i="85" s="1"/>
  <c r="AF74" i="85"/>
  <c r="AO74" i="85" s="1"/>
  <c r="W75" i="85"/>
  <c r="AF73" i="82"/>
  <c r="AO73" i="82" s="1"/>
  <c r="AE73" i="82"/>
  <c r="W74" i="82"/>
  <c r="AG73" i="82"/>
  <c r="AP73" i="82" s="1"/>
  <c r="AH74" i="31"/>
  <c r="AQ74" i="31" s="1"/>
  <c r="AJ4" i="96"/>
  <c r="AK4" i="96"/>
  <c r="AT4" i="96" s="1"/>
  <c r="AT71" i="96" s="1"/>
  <c r="AS21" i="96"/>
  <c r="AL21" i="96"/>
  <c r="AU21" i="96" s="1"/>
  <c r="AS39" i="96"/>
  <c r="AL39" i="96"/>
  <c r="AU39" i="96" s="1"/>
  <c r="AS57" i="96"/>
  <c r="AL57" i="96"/>
  <c r="AU57" i="96" s="1"/>
  <c r="AR71" i="46"/>
  <c r="AI73" i="90"/>
  <c r="AN73" i="90"/>
  <c r="AL69" i="96"/>
  <c r="AU69" i="96" s="1"/>
  <c r="AR69" i="96"/>
  <c r="AR71" i="96" s="1"/>
  <c r="AI72" i="45"/>
  <c r="AN72" i="45"/>
  <c r="AH74" i="81"/>
  <c r="AQ74" i="81" s="1"/>
  <c r="AS10" i="96"/>
  <c r="AL10" i="96"/>
  <c r="AU10" i="96" s="1"/>
  <c r="AS28" i="96"/>
  <c r="AL28" i="96"/>
  <c r="AU28" i="96" s="1"/>
  <c r="AS46" i="96"/>
  <c r="AL46" i="96"/>
  <c r="AU46" i="96" s="1"/>
  <c r="AS64" i="96"/>
  <c r="AL64" i="96"/>
  <c r="AU64" i="96" s="1"/>
  <c r="AR69" i="87"/>
  <c r="X73" i="27"/>
  <c r="Z73" i="27" s="1"/>
  <c r="Y73" i="27"/>
  <c r="AR72" i="93"/>
  <c r="AN72" i="26"/>
  <c r="AI72" i="26"/>
  <c r="AH73" i="37"/>
  <c r="AQ73" i="37" s="1"/>
  <c r="AE73" i="74"/>
  <c r="W74" i="74"/>
  <c r="AG73" i="74"/>
  <c r="AP73" i="74" s="1"/>
  <c r="AF73" i="74"/>
  <c r="AO73" i="74" s="1"/>
  <c r="AN73" i="94"/>
  <c r="AI73" i="94"/>
  <c r="AH72" i="46"/>
  <c r="AQ72" i="46" s="1"/>
  <c r="AS14" i="96"/>
  <c r="AL14" i="96"/>
  <c r="AU14" i="96" s="1"/>
  <c r="Z72" i="29"/>
  <c r="X72" i="29"/>
  <c r="Y72" i="29"/>
  <c r="AS19" i="96"/>
  <c r="AL19" i="96"/>
  <c r="AU19" i="96" s="1"/>
  <c r="AS37" i="96"/>
  <c r="AL37" i="96"/>
  <c r="AU37" i="96" s="1"/>
  <c r="AS55" i="96"/>
  <c r="AL55" i="96"/>
  <c r="AU55" i="96" s="1"/>
  <c r="AR72" i="47"/>
  <c r="AS20" i="96"/>
  <c r="AL20" i="96"/>
  <c r="AU20" i="96" s="1"/>
  <c r="AR69" i="91"/>
  <c r="Z74" i="31"/>
  <c r="X75" i="83"/>
  <c r="Z75" i="83" s="1"/>
  <c r="Y75" i="83"/>
  <c r="Z72" i="34"/>
  <c r="Y72" i="34"/>
  <c r="X72" i="34"/>
  <c r="AS7" i="96"/>
  <c r="AL7" i="96"/>
  <c r="AU7" i="96" s="1"/>
  <c r="AI73" i="35"/>
  <c r="AN73" i="35"/>
  <c r="X74" i="90"/>
  <c r="Y74" i="90"/>
  <c r="Z74" i="90" s="1"/>
  <c r="Z72" i="38"/>
  <c r="X72" i="38"/>
  <c r="Y72" i="38"/>
  <c r="AR71" i="78"/>
  <c r="AS17" i="96"/>
  <c r="AL17" i="96"/>
  <c r="AU17" i="96" s="1"/>
  <c r="AS35" i="96"/>
  <c r="AL35" i="96"/>
  <c r="AU35" i="96" s="1"/>
  <c r="AS53" i="96"/>
  <c r="AL53" i="96"/>
  <c r="AU53" i="96" s="1"/>
  <c r="AN72" i="75"/>
  <c r="AI72" i="75"/>
  <c r="AN71" i="89"/>
  <c r="AI71" i="89"/>
  <c r="AS8" i="96"/>
  <c r="AL8" i="96"/>
  <c r="AU8" i="96" s="1"/>
  <c r="AS62" i="96"/>
  <c r="AL62" i="96"/>
  <c r="AU62" i="96" s="1"/>
  <c r="AH70" i="87"/>
  <c r="AQ70" i="87" s="1"/>
  <c r="AS6" i="96"/>
  <c r="AL6" i="96"/>
  <c r="AU6" i="96" s="1"/>
  <c r="AS24" i="96"/>
  <c r="AL24" i="96"/>
  <c r="AU24" i="96" s="1"/>
  <c r="AS42" i="96"/>
  <c r="AL42" i="96"/>
  <c r="AU42" i="96" s="1"/>
  <c r="AS60" i="96"/>
  <c r="AL60" i="96"/>
  <c r="AU60" i="96" s="1"/>
  <c r="AE72" i="33"/>
  <c r="AG72" i="33"/>
  <c r="AP72" i="33" s="1"/>
  <c r="AF72" i="33"/>
  <c r="AO72" i="33" s="1"/>
  <c r="W73" i="33"/>
  <c r="AH74" i="25"/>
  <c r="AQ74" i="25" s="1"/>
  <c r="AH72" i="78"/>
  <c r="AQ72" i="78" s="1"/>
  <c r="AS9" i="96"/>
  <c r="AL9" i="96"/>
  <c r="AU9" i="96" s="1"/>
  <c r="AS27" i="96"/>
  <c r="AL27" i="96"/>
  <c r="AU27" i="96" s="1"/>
  <c r="AS45" i="96"/>
  <c r="AL45" i="96"/>
  <c r="AU45" i="96" s="1"/>
  <c r="AS63" i="96"/>
  <c r="AL63" i="96"/>
  <c r="AU63" i="96" s="1"/>
  <c r="Y74" i="35"/>
  <c r="Z74" i="35" s="1"/>
  <c r="X74" i="35"/>
  <c r="AR73" i="43"/>
  <c r="Z70" i="73"/>
  <c r="X70" i="73"/>
  <c r="Y70" i="73"/>
  <c r="AI70" i="41"/>
  <c r="AN70" i="41"/>
  <c r="AS16" i="96"/>
  <c r="AL16" i="96"/>
  <c r="AU16" i="96" s="1"/>
  <c r="AS34" i="96"/>
  <c r="AL34" i="96"/>
  <c r="AU34" i="96" s="1"/>
  <c r="AS52" i="96"/>
  <c r="AL52" i="96"/>
  <c r="AU52" i="96" s="1"/>
  <c r="AH72" i="79"/>
  <c r="AQ72" i="79" s="1"/>
  <c r="AR73" i="81"/>
  <c r="AU71" i="76"/>
  <c r="C11" i="76" s="1"/>
  <c r="F29" i="97" s="1"/>
  <c r="Z70" i="87"/>
  <c r="AR73" i="31"/>
  <c r="AI74" i="30"/>
  <c r="AN74" i="30"/>
  <c r="AS32" i="96"/>
  <c r="AL32" i="96"/>
  <c r="AU32" i="96" s="1"/>
  <c r="AH74" i="43"/>
  <c r="AQ74" i="43" s="1"/>
  <c r="Y74" i="77"/>
  <c r="Z74" i="77" s="1"/>
  <c r="X74" i="77"/>
  <c r="AI71" i="29"/>
  <c r="AN71" i="29"/>
  <c r="AS25" i="96"/>
  <c r="AL25" i="96"/>
  <c r="AU25" i="96" s="1"/>
  <c r="AS43" i="96"/>
  <c r="AL43" i="96"/>
  <c r="AU43" i="96" s="1"/>
  <c r="AS61" i="96"/>
  <c r="AL61" i="96"/>
  <c r="AU61" i="96" s="1"/>
  <c r="Z72" i="78"/>
  <c r="AS38" i="96"/>
  <c r="AL38" i="96"/>
  <c r="AU38" i="96" s="1"/>
  <c r="AN74" i="39"/>
  <c r="AI74" i="39"/>
  <c r="AI72" i="27"/>
  <c r="AN72" i="27"/>
  <c r="Y73" i="26"/>
  <c r="Z73" i="26" s="1"/>
  <c r="X73" i="26"/>
  <c r="AS23" i="96"/>
  <c r="AL23" i="96"/>
  <c r="AU23" i="96" s="1"/>
  <c r="AS41" i="96"/>
  <c r="AL41" i="96"/>
  <c r="AU41" i="96" s="1"/>
  <c r="AS59" i="96"/>
  <c r="AL59" i="96"/>
  <c r="AU59" i="96" s="1"/>
  <c r="AI72" i="95"/>
  <c r="AN72" i="95"/>
  <c r="AS26" i="96"/>
  <c r="AL26" i="96"/>
  <c r="AU26" i="96" s="1"/>
  <c r="AR69" i="86"/>
  <c r="X74" i="94"/>
  <c r="Z74" i="94" s="1"/>
  <c r="Y74" i="94"/>
  <c r="AS12" i="96"/>
  <c r="AL12" i="96"/>
  <c r="AU12" i="96" s="1"/>
  <c r="AS30" i="96"/>
  <c r="AL30" i="96"/>
  <c r="AU30" i="96" s="1"/>
  <c r="AS48" i="96"/>
  <c r="AL48" i="96"/>
  <c r="AU48" i="96" s="1"/>
  <c r="AS66" i="96"/>
  <c r="AL66" i="96"/>
  <c r="AU66" i="96" s="1"/>
  <c r="Z74" i="25"/>
  <c r="Z74" i="43"/>
  <c r="AH73" i="93"/>
  <c r="AQ73" i="93" s="1"/>
  <c r="AS15" i="96"/>
  <c r="AL15" i="96"/>
  <c r="AU15" i="96" s="1"/>
  <c r="AS33" i="96"/>
  <c r="AL33" i="96"/>
  <c r="AU33" i="96" s="1"/>
  <c r="AS51" i="96"/>
  <c r="AL51" i="96"/>
  <c r="AU51" i="96" s="1"/>
  <c r="AS68" i="96"/>
  <c r="AL68" i="96"/>
  <c r="AU68" i="96" s="1"/>
  <c r="AN69" i="73"/>
  <c r="AI69" i="73"/>
  <c r="Z73" i="45"/>
  <c r="X73" i="45"/>
  <c r="Y73" i="45"/>
  <c r="AS5" i="96"/>
  <c r="AL5" i="96"/>
  <c r="AU5" i="96" s="1"/>
  <c r="AS22" i="96"/>
  <c r="AL22" i="96"/>
  <c r="AU22" i="96" s="1"/>
  <c r="AS40" i="96"/>
  <c r="AL40" i="96"/>
  <c r="AU40" i="96" s="1"/>
  <c r="AS58" i="96"/>
  <c r="AL58" i="96"/>
  <c r="AU58" i="96" s="1"/>
  <c r="AN71" i="38"/>
  <c r="AI71" i="38"/>
  <c r="AF71" i="42"/>
  <c r="AO71" i="42" s="1"/>
  <c r="AE71" i="42"/>
  <c r="W72" i="42"/>
  <c r="AG71" i="42"/>
  <c r="AP71" i="42" s="1"/>
  <c r="AH73" i="47"/>
  <c r="AQ73" i="47" s="1"/>
  <c r="Z72" i="79"/>
  <c r="X72" i="89"/>
  <c r="Y72" i="89"/>
  <c r="AR72" i="82"/>
  <c r="AR71" i="79"/>
  <c r="X75" i="30"/>
  <c r="Y75" i="30"/>
  <c r="Z75" i="30" s="1"/>
  <c r="AS50" i="96"/>
  <c r="AL50" i="96"/>
  <c r="AU50" i="96" s="1"/>
  <c r="AH70" i="91"/>
  <c r="AQ70" i="91" s="1"/>
  <c r="AH70" i="86"/>
  <c r="AQ70" i="86" s="1"/>
  <c r="AN73" i="77"/>
  <c r="AI73" i="77"/>
  <c r="AR73" i="85"/>
  <c r="AS13" i="96"/>
  <c r="AL13" i="96"/>
  <c r="AU13" i="96" s="1"/>
  <c r="AS31" i="96"/>
  <c r="AL31" i="96"/>
  <c r="AU31" i="96" s="1"/>
  <c r="AS49" i="96"/>
  <c r="AL49" i="96"/>
  <c r="AU49" i="96" s="1"/>
  <c r="AS67" i="96"/>
  <c r="AL67" i="96"/>
  <c r="AU67" i="96" s="1"/>
  <c r="AH74" i="85"/>
  <c r="AQ74" i="85" s="1"/>
  <c r="AS56" i="96"/>
  <c r="AL56" i="96"/>
  <c r="AU56" i="96" s="1"/>
  <c r="AH73" i="82"/>
  <c r="AQ73" i="82" s="1"/>
  <c r="Z73" i="93"/>
  <c r="AS3" i="96"/>
  <c r="AL3" i="96"/>
  <c r="AU3" i="96" s="1"/>
  <c r="AS4" i="76"/>
  <c r="AS71" i="76" s="1"/>
  <c r="AL4" i="76"/>
  <c r="AU4" i="76" s="1"/>
  <c r="AI74" i="83"/>
  <c r="AN74" i="83"/>
  <c r="AI71" i="34"/>
  <c r="AN71" i="34"/>
  <c r="X75" i="39"/>
  <c r="Y75" i="39"/>
  <c r="Z75" i="39" s="1"/>
  <c r="W76" i="83" l="1"/>
  <c r="AG75" i="83"/>
  <c r="AP75" i="83" s="1"/>
  <c r="AF75" i="83"/>
  <c r="AO75" i="83" s="1"/>
  <c r="AE75" i="83"/>
  <c r="W74" i="27"/>
  <c r="AG73" i="27"/>
  <c r="AP73" i="27" s="1"/>
  <c r="AF73" i="27"/>
  <c r="AO73" i="27" s="1"/>
  <c r="AE73" i="27"/>
  <c r="AE74" i="94"/>
  <c r="AF74" i="94"/>
  <c r="AO74" i="94" s="1"/>
  <c r="W75" i="94"/>
  <c r="AG74" i="94"/>
  <c r="AP74" i="94" s="1"/>
  <c r="AG74" i="77"/>
  <c r="AP74" i="77" s="1"/>
  <c r="W75" i="77"/>
  <c r="AF74" i="77"/>
  <c r="AO74" i="77" s="1"/>
  <c r="AE74" i="77"/>
  <c r="W75" i="35"/>
  <c r="AG74" i="35"/>
  <c r="AP74" i="35" s="1"/>
  <c r="AE74" i="35"/>
  <c r="AF74" i="35"/>
  <c r="AO74" i="35" s="1"/>
  <c r="W75" i="90"/>
  <c r="AG74" i="90"/>
  <c r="AP74" i="90" s="1"/>
  <c r="AF74" i="90"/>
  <c r="AO74" i="90" s="1"/>
  <c r="AE74" i="90"/>
  <c r="AE75" i="39"/>
  <c r="AF75" i="39"/>
  <c r="AO75" i="39" s="1"/>
  <c r="W76" i="39"/>
  <c r="AG75" i="39"/>
  <c r="AP75" i="39" s="1"/>
  <c r="AF75" i="30"/>
  <c r="AO75" i="30" s="1"/>
  <c r="AG75" i="30"/>
  <c r="AP75" i="30" s="1"/>
  <c r="AE75" i="30"/>
  <c r="W76" i="30"/>
  <c r="AE73" i="26"/>
  <c r="AF73" i="26"/>
  <c r="AO73" i="26" s="1"/>
  <c r="W74" i="26"/>
  <c r="AG73" i="26"/>
  <c r="AP73" i="26" s="1"/>
  <c r="AF73" i="75"/>
  <c r="AO73" i="75" s="1"/>
  <c r="AE73" i="75"/>
  <c r="W74" i="75"/>
  <c r="AG73" i="75"/>
  <c r="AP73" i="75" s="1"/>
  <c r="X74" i="47"/>
  <c r="Y74" i="47"/>
  <c r="AF73" i="93"/>
  <c r="AO73" i="93" s="1"/>
  <c r="AE73" i="93"/>
  <c r="W74" i="93"/>
  <c r="AG73" i="93"/>
  <c r="AP73" i="93" s="1"/>
  <c r="Z72" i="42"/>
  <c r="X72" i="42"/>
  <c r="Y72" i="42"/>
  <c r="W71" i="87"/>
  <c r="AG70" i="87"/>
  <c r="AP70" i="87" s="1"/>
  <c r="AF70" i="87"/>
  <c r="AO70" i="87" s="1"/>
  <c r="AE70" i="87"/>
  <c r="AH70" i="73"/>
  <c r="AQ70" i="73" s="1"/>
  <c r="AH72" i="38"/>
  <c r="AQ72" i="38" s="1"/>
  <c r="AR73" i="35"/>
  <c r="W73" i="29"/>
  <c r="AG72" i="29"/>
  <c r="AP72" i="29" s="1"/>
  <c r="AE72" i="29"/>
  <c r="AF72" i="29"/>
  <c r="AO72" i="29" s="1"/>
  <c r="AI73" i="82"/>
  <c r="AN73" i="82"/>
  <c r="X75" i="81"/>
  <c r="Y75" i="81"/>
  <c r="Z75" i="81" s="1"/>
  <c r="AE72" i="38"/>
  <c r="AF72" i="38"/>
  <c r="AO72" i="38" s="1"/>
  <c r="AG72" i="38"/>
  <c r="AP72" i="38" s="1"/>
  <c r="W73" i="38"/>
  <c r="Y71" i="86"/>
  <c r="Z71" i="86" s="1"/>
  <c r="X71" i="86"/>
  <c r="AH75" i="39"/>
  <c r="AQ75" i="39" s="1"/>
  <c r="AH75" i="30"/>
  <c r="AQ75" i="30" s="1"/>
  <c r="AI71" i="42"/>
  <c r="AN71" i="42"/>
  <c r="AE74" i="43"/>
  <c r="W75" i="43"/>
  <c r="AG74" i="43"/>
  <c r="AP74" i="43" s="1"/>
  <c r="AF74" i="43"/>
  <c r="AO74" i="43" s="1"/>
  <c r="AR72" i="27"/>
  <c r="AR73" i="94"/>
  <c r="AI73" i="74"/>
  <c r="AN73" i="74"/>
  <c r="AR72" i="26"/>
  <c r="Y75" i="85"/>
  <c r="X75" i="85"/>
  <c r="AR74" i="83"/>
  <c r="AH74" i="94"/>
  <c r="AQ74" i="94" s="1"/>
  <c r="AF70" i="73"/>
  <c r="AO70" i="73" s="1"/>
  <c r="AE70" i="73"/>
  <c r="W71" i="73"/>
  <c r="AG70" i="73"/>
  <c r="AP70" i="73" s="1"/>
  <c r="AR72" i="75"/>
  <c r="AH73" i="27"/>
  <c r="AQ73" i="27" s="1"/>
  <c r="AH71" i="41"/>
  <c r="AQ71" i="41" s="1"/>
  <c r="AI72" i="46"/>
  <c r="AN72" i="46"/>
  <c r="AH72" i="89"/>
  <c r="AQ72" i="89" s="1"/>
  <c r="AH73" i="45"/>
  <c r="AQ73" i="45" s="1"/>
  <c r="AF74" i="25"/>
  <c r="AO74" i="25" s="1"/>
  <c r="AE74" i="25"/>
  <c r="W75" i="25"/>
  <c r="AG74" i="25"/>
  <c r="AP74" i="25" s="1"/>
  <c r="AR72" i="95"/>
  <c r="AR74" i="39"/>
  <c r="AR71" i="29"/>
  <c r="AR74" i="30"/>
  <c r="AH74" i="90"/>
  <c r="AQ74" i="90" s="1"/>
  <c r="AH72" i="34"/>
  <c r="AQ72" i="34" s="1"/>
  <c r="AE74" i="31"/>
  <c r="W75" i="31"/>
  <c r="AG74" i="31"/>
  <c r="AP74" i="31" s="1"/>
  <c r="AF74" i="31"/>
  <c r="AO74" i="31" s="1"/>
  <c r="AS4" i="96"/>
  <c r="AL4" i="96"/>
  <c r="AU4" i="96" s="1"/>
  <c r="AU71" i="96" s="1"/>
  <c r="C11" i="96" s="1"/>
  <c r="F49" i="97" s="1"/>
  <c r="Z71" i="41"/>
  <c r="AI73" i="47"/>
  <c r="AN73" i="47"/>
  <c r="AI73" i="37"/>
  <c r="AN73" i="37"/>
  <c r="AE72" i="78"/>
  <c r="W73" i="78"/>
  <c r="AG72" i="78"/>
  <c r="AP72" i="78" s="1"/>
  <c r="AF72" i="78"/>
  <c r="AO72" i="78" s="1"/>
  <c r="X73" i="33"/>
  <c r="Y73" i="33"/>
  <c r="AH75" i="83"/>
  <c r="AQ75" i="83" s="1"/>
  <c r="Z74" i="74"/>
  <c r="X74" i="74"/>
  <c r="Y74" i="74"/>
  <c r="AR72" i="45"/>
  <c r="AH73" i="75"/>
  <c r="AQ73" i="75" s="1"/>
  <c r="Z72" i="89"/>
  <c r="AR71" i="38"/>
  <c r="W74" i="45"/>
  <c r="AG73" i="45"/>
  <c r="AP73" i="45" s="1"/>
  <c r="AF73" i="45"/>
  <c r="AO73" i="45" s="1"/>
  <c r="AE73" i="45"/>
  <c r="AH73" i="26"/>
  <c r="AQ73" i="26" s="1"/>
  <c r="AH74" i="77"/>
  <c r="AQ74" i="77" s="1"/>
  <c r="AR70" i="41"/>
  <c r="AH74" i="35"/>
  <c r="AQ74" i="35" s="1"/>
  <c r="AI72" i="33"/>
  <c r="AN72" i="33"/>
  <c r="Z74" i="82"/>
  <c r="X74" i="82"/>
  <c r="Y74" i="82"/>
  <c r="AH73" i="95"/>
  <c r="AQ73" i="95" s="1"/>
  <c r="X71" i="91"/>
  <c r="Y71" i="91"/>
  <c r="AI74" i="81"/>
  <c r="AN74" i="81"/>
  <c r="AI70" i="86"/>
  <c r="AN70" i="86"/>
  <c r="AN70" i="91"/>
  <c r="AI70" i="91"/>
  <c r="AR71" i="34"/>
  <c r="AS71" i="96"/>
  <c r="AR73" i="77"/>
  <c r="AG72" i="79"/>
  <c r="AP72" i="79" s="1"/>
  <c r="AF72" i="79"/>
  <c r="AO72" i="79" s="1"/>
  <c r="W73" i="79"/>
  <c r="AE72" i="79"/>
  <c r="AR69" i="73"/>
  <c r="AR71" i="89"/>
  <c r="W73" i="34"/>
  <c r="AG72" i="34"/>
  <c r="AP72" i="34" s="1"/>
  <c r="AF72" i="34"/>
  <c r="AO72" i="34" s="1"/>
  <c r="AE72" i="34"/>
  <c r="AH72" i="29"/>
  <c r="AQ72" i="29" s="1"/>
  <c r="AR73" i="90"/>
  <c r="AI74" i="85"/>
  <c r="AN74" i="85"/>
  <c r="W74" i="95"/>
  <c r="AG73" i="95"/>
  <c r="AP73" i="95" s="1"/>
  <c r="AE73" i="95"/>
  <c r="AF73" i="95"/>
  <c r="AO73" i="95" s="1"/>
  <c r="Y73" i="46"/>
  <c r="X73" i="46"/>
  <c r="Y74" i="37"/>
  <c r="X74" i="37"/>
  <c r="Z74" i="37" s="1"/>
  <c r="W75" i="37" l="1"/>
  <c r="AG74" i="37"/>
  <c r="AP74" i="37" s="1"/>
  <c r="AF74" i="37"/>
  <c r="AO74" i="37" s="1"/>
  <c r="AE74" i="37"/>
  <c r="W76" i="81"/>
  <c r="AG75" i="81"/>
  <c r="AP75" i="81" s="1"/>
  <c r="AF75" i="81"/>
  <c r="AO75" i="81" s="1"/>
  <c r="AE75" i="81"/>
  <c r="W72" i="86"/>
  <c r="AG71" i="86"/>
  <c r="AP71" i="86" s="1"/>
  <c r="AF71" i="86"/>
  <c r="AO71" i="86" s="1"/>
  <c r="AE71" i="86"/>
  <c r="AH73" i="46"/>
  <c r="AQ73" i="46" s="1"/>
  <c r="W72" i="41"/>
  <c r="AG71" i="41"/>
  <c r="AP71" i="41" s="1"/>
  <c r="AF71" i="41"/>
  <c r="AO71" i="41" s="1"/>
  <c r="AE71" i="41"/>
  <c r="AN74" i="90"/>
  <c r="AI74" i="90"/>
  <c r="AN73" i="95"/>
  <c r="AI73" i="95"/>
  <c r="AI72" i="34"/>
  <c r="AN72" i="34"/>
  <c r="AR74" i="81"/>
  <c r="AH74" i="74"/>
  <c r="AQ74" i="74" s="1"/>
  <c r="X73" i="78"/>
  <c r="Z73" i="78" s="1"/>
  <c r="Y73" i="78"/>
  <c r="AR73" i="47"/>
  <c r="Y75" i="31"/>
  <c r="X75" i="31"/>
  <c r="AH71" i="86"/>
  <c r="AQ71" i="86" s="1"/>
  <c r="AR73" i="82"/>
  <c r="AN70" i="87"/>
  <c r="AI70" i="87"/>
  <c r="AH72" i="42"/>
  <c r="AQ72" i="42" s="1"/>
  <c r="X74" i="75"/>
  <c r="Y74" i="75"/>
  <c r="Y75" i="77"/>
  <c r="Z75" i="77" s="1"/>
  <c r="X75" i="77"/>
  <c r="Y74" i="27"/>
  <c r="X74" i="27"/>
  <c r="AR72" i="33"/>
  <c r="AI72" i="38"/>
  <c r="AN72" i="38"/>
  <c r="W73" i="42"/>
  <c r="AG72" i="42"/>
  <c r="AP72" i="42" s="1"/>
  <c r="AE72" i="42"/>
  <c r="AF72" i="42"/>
  <c r="AO72" i="42" s="1"/>
  <c r="AN73" i="75"/>
  <c r="AI73" i="75"/>
  <c r="AI73" i="26"/>
  <c r="AN73" i="26"/>
  <c r="AI74" i="94"/>
  <c r="AN74" i="94"/>
  <c r="X74" i="95"/>
  <c r="Y74" i="95"/>
  <c r="AH71" i="91"/>
  <c r="AQ71" i="91" s="1"/>
  <c r="AE72" i="89"/>
  <c r="AF72" i="89"/>
  <c r="AO72" i="89" s="1"/>
  <c r="AG72" i="89"/>
  <c r="AP72" i="89" s="1"/>
  <c r="W73" i="89"/>
  <c r="AH73" i="33"/>
  <c r="AQ73" i="33" s="1"/>
  <c r="AI72" i="78"/>
  <c r="AN72" i="78"/>
  <c r="AI74" i="31"/>
  <c r="AN74" i="31"/>
  <c r="AH75" i="85"/>
  <c r="AQ75" i="85" s="1"/>
  <c r="AR73" i="74"/>
  <c r="AI72" i="29"/>
  <c r="AN72" i="29"/>
  <c r="AH74" i="47"/>
  <c r="AQ74" i="47" s="1"/>
  <c r="X76" i="30"/>
  <c r="Y76" i="30"/>
  <c r="AR70" i="91"/>
  <c r="AF74" i="74"/>
  <c r="AO74" i="74" s="1"/>
  <c r="AE74" i="74"/>
  <c r="W75" i="74"/>
  <c r="AG74" i="74"/>
  <c r="AP74" i="74" s="1"/>
  <c r="AR71" i="42"/>
  <c r="AI75" i="83"/>
  <c r="AN75" i="83"/>
  <c r="Z73" i="46"/>
  <c r="Y73" i="34"/>
  <c r="Z73" i="34" s="1"/>
  <c r="X73" i="34"/>
  <c r="AI72" i="79"/>
  <c r="AN72" i="79"/>
  <c r="Z71" i="91"/>
  <c r="Z73" i="33"/>
  <c r="Z75" i="43"/>
  <c r="Y75" i="43"/>
  <c r="X75" i="43"/>
  <c r="Y73" i="38"/>
  <c r="X73" i="38"/>
  <c r="AH75" i="81"/>
  <c r="AQ75" i="81" s="1"/>
  <c r="X74" i="93"/>
  <c r="Z74" i="93" s="1"/>
  <c r="Y74" i="93"/>
  <c r="Z74" i="47"/>
  <c r="AN75" i="30"/>
  <c r="AI75" i="30"/>
  <c r="X76" i="39"/>
  <c r="Y76" i="39"/>
  <c r="Y75" i="35"/>
  <c r="X75" i="35"/>
  <c r="AN73" i="27"/>
  <c r="AI73" i="27"/>
  <c r="AI73" i="45"/>
  <c r="AN73" i="45"/>
  <c r="AR72" i="46"/>
  <c r="AH74" i="37"/>
  <c r="AQ74" i="37" s="1"/>
  <c r="AR74" i="85"/>
  <c r="Z73" i="79"/>
  <c r="Y73" i="79"/>
  <c r="X73" i="79"/>
  <c r="AR70" i="86"/>
  <c r="AH74" i="82"/>
  <c r="AQ74" i="82" s="1"/>
  <c r="X74" i="45"/>
  <c r="Y74" i="45"/>
  <c r="AR73" i="37"/>
  <c r="Y75" i="25"/>
  <c r="X75" i="25"/>
  <c r="Z75" i="25" s="1"/>
  <c r="Z71" i="73"/>
  <c r="Y71" i="73"/>
  <c r="X71" i="73"/>
  <c r="Z75" i="85"/>
  <c r="X73" i="29"/>
  <c r="Y73" i="29"/>
  <c r="Z71" i="87"/>
  <c r="X71" i="87"/>
  <c r="Y71" i="87"/>
  <c r="Y74" i="26"/>
  <c r="X74" i="26"/>
  <c r="Z74" i="26" s="1"/>
  <c r="Z75" i="90"/>
  <c r="X75" i="90"/>
  <c r="Y75" i="90"/>
  <c r="AI74" i="77"/>
  <c r="AN74" i="77"/>
  <c r="Z75" i="94"/>
  <c r="X75" i="94"/>
  <c r="Y75" i="94"/>
  <c r="X76" i="83"/>
  <c r="Y76" i="83"/>
  <c r="AN74" i="35"/>
  <c r="AI74" i="35"/>
  <c r="W75" i="82"/>
  <c r="AG74" i="82"/>
  <c r="AP74" i="82" s="1"/>
  <c r="AE74" i="82"/>
  <c r="AF74" i="82"/>
  <c r="AO74" i="82" s="1"/>
  <c r="AI74" i="25"/>
  <c r="AN74" i="25"/>
  <c r="AN70" i="73"/>
  <c r="AI70" i="73"/>
  <c r="AI74" i="43"/>
  <c r="AN74" i="43"/>
  <c r="AI73" i="93"/>
  <c r="AN73" i="93"/>
  <c r="AN75" i="39"/>
  <c r="AI75" i="39"/>
  <c r="W76" i="25" l="1"/>
  <c r="AG75" i="25"/>
  <c r="AP75" i="25" s="1"/>
  <c r="AF75" i="25"/>
  <c r="AO75" i="25" s="1"/>
  <c r="AE75" i="25"/>
  <c r="W74" i="34"/>
  <c r="AG73" i="34"/>
  <c r="AP73" i="34" s="1"/>
  <c r="AF73" i="34"/>
  <c r="AO73" i="34" s="1"/>
  <c r="AE73" i="34"/>
  <c r="AF74" i="93"/>
  <c r="AO74" i="93" s="1"/>
  <c r="W75" i="93"/>
  <c r="AG74" i="93"/>
  <c r="AP74" i="93" s="1"/>
  <c r="AE74" i="93"/>
  <c r="W76" i="77"/>
  <c r="AG75" i="77"/>
  <c r="AP75" i="77" s="1"/>
  <c r="AF75" i="77"/>
  <c r="AO75" i="77" s="1"/>
  <c r="AE75" i="77"/>
  <c r="W74" i="78"/>
  <c r="AG73" i="78"/>
  <c r="AP73" i="78" s="1"/>
  <c r="AF73" i="78"/>
  <c r="AO73" i="78" s="1"/>
  <c r="AE73" i="78"/>
  <c r="W75" i="26"/>
  <c r="AG74" i="26"/>
  <c r="AP74" i="26" s="1"/>
  <c r="AF74" i="26"/>
  <c r="AO74" i="26" s="1"/>
  <c r="AE74" i="26"/>
  <c r="W76" i="94"/>
  <c r="AG75" i="94"/>
  <c r="AP75" i="94" s="1"/>
  <c r="AF75" i="94"/>
  <c r="AO75" i="94" s="1"/>
  <c r="AE75" i="94"/>
  <c r="W74" i="79"/>
  <c r="AG73" i="79"/>
  <c r="AP73" i="79" s="1"/>
  <c r="AF73" i="79"/>
  <c r="AO73" i="79" s="1"/>
  <c r="AE73" i="79"/>
  <c r="AR74" i="94"/>
  <c r="AR73" i="93"/>
  <c r="AR74" i="25"/>
  <c r="AR74" i="35"/>
  <c r="AH75" i="94"/>
  <c r="AQ75" i="94" s="1"/>
  <c r="AF75" i="90"/>
  <c r="AO75" i="90" s="1"/>
  <c r="AE75" i="90"/>
  <c r="W76" i="90"/>
  <c r="AG75" i="90"/>
  <c r="AP75" i="90" s="1"/>
  <c r="AF71" i="87"/>
  <c r="AO71" i="87" s="1"/>
  <c r="AE71" i="87"/>
  <c r="W72" i="87"/>
  <c r="AG71" i="87"/>
  <c r="AP71" i="87" s="1"/>
  <c r="AR73" i="45"/>
  <c r="AH73" i="34"/>
  <c r="AQ73" i="34" s="1"/>
  <c r="AR72" i="29"/>
  <c r="AR72" i="38"/>
  <c r="AH75" i="77"/>
  <c r="AQ75" i="77" s="1"/>
  <c r="AR72" i="34"/>
  <c r="AN71" i="41"/>
  <c r="AI71" i="41"/>
  <c r="X76" i="81"/>
  <c r="Z76" i="81" s="1"/>
  <c r="Y76" i="81"/>
  <c r="AF71" i="73"/>
  <c r="AO71" i="73" s="1"/>
  <c r="W72" i="73"/>
  <c r="AE71" i="73"/>
  <c r="AG71" i="73"/>
  <c r="AP71" i="73" s="1"/>
  <c r="AH76" i="39"/>
  <c r="AQ76" i="39" s="1"/>
  <c r="AN75" i="81"/>
  <c r="AI75" i="81"/>
  <c r="AN74" i="37"/>
  <c r="AI74" i="37"/>
  <c r="W76" i="43"/>
  <c r="AG75" i="43"/>
  <c r="AP75" i="43" s="1"/>
  <c r="AE75" i="43"/>
  <c r="AF75" i="43"/>
  <c r="AO75" i="43" s="1"/>
  <c r="X72" i="86"/>
  <c r="Y72" i="86"/>
  <c r="AI74" i="82"/>
  <c r="AN74" i="82"/>
  <c r="AH73" i="29"/>
  <c r="AQ73" i="29" s="1"/>
  <c r="AH74" i="45"/>
  <c r="AQ74" i="45" s="1"/>
  <c r="AH73" i="38"/>
  <c r="AQ73" i="38" s="1"/>
  <c r="AR70" i="73"/>
  <c r="AR74" i="77"/>
  <c r="Z73" i="29"/>
  <c r="Z74" i="45"/>
  <c r="AH75" i="35"/>
  <c r="AQ75" i="35" s="1"/>
  <c r="AR75" i="30"/>
  <c r="AF71" i="91"/>
  <c r="AO71" i="91" s="1"/>
  <c r="AE71" i="91"/>
  <c r="W72" i="91"/>
  <c r="AG71" i="91"/>
  <c r="AP71" i="91" s="1"/>
  <c r="W74" i="46"/>
  <c r="AG73" i="46"/>
  <c r="AP73" i="46" s="1"/>
  <c r="AF73" i="46"/>
  <c r="AO73" i="46" s="1"/>
  <c r="AE73" i="46"/>
  <c r="Z75" i="74"/>
  <c r="Y75" i="74"/>
  <c r="X75" i="74"/>
  <c r="AR74" i="31"/>
  <c r="AI72" i="89"/>
  <c r="AN72" i="89"/>
  <c r="AR73" i="26"/>
  <c r="Y73" i="42"/>
  <c r="X73" i="42"/>
  <c r="AH74" i="27"/>
  <c r="AQ74" i="27" s="1"/>
  <c r="AR74" i="90"/>
  <c r="X72" i="41"/>
  <c r="Z72" i="41" s="1"/>
  <c r="Y72" i="41"/>
  <c r="AN71" i="86"/>
  <c r="AI71" i="86"/>
  <c r="AH74" i="26"/>
  <c r="AQ74" i="26" s="1"/>
  <c r="AR73" i="27"/>
  <c r="AI72" i="42"/>
  <c r="AN72" i="42"/>
  <c r="AH75" i="31"/>
  <c r="AQ75" i="31" s="1"/>
  <c r="AR75" i="39"/>
  <c r="AH76" i="83"/>
  <c r="AQ76" i="83" s="1"/>
  <c r="X75" i="82"/>
  <c r="Y75" i="82"/>
  <c r="Z76" i="83"/>
  <c r="W76" i="85"/>
  <c r="AG75" i="85"/>
  <c r="AP75" i="85" s="1"/>
  <c r="AF75" i="85"/>
  <c r="AO75" i="85" s="1"/>
  <c r="AE75" i="85"/>
  <c r="Z73" i="38"/>
  <c r="AI74" i="74"/>
  <c r="AN74" i="74"/>
  <c r="AH76" i="30"/>
  <c r="AQ76" i="30" s="1"/>
  <c r="AH74" i="95"/>
  <c r="AQ74" i="95" s="1"/>
  <c r="AR73" i="75"/>
  <c r="AH74" i="75"/>
  <c r="AQ74" i="75" s="1"/>
  <c r="Z75" i="31"/>
  <c r="AH74" i="93"/>
  <c r="AQ74" i="93" s="1"/>
  <c r="AR73" i="95"/>
  <c r="AR74" i="43"/>
  <c r="AH75" i="25"/>
  <c r="AQ75" i="25" s="1"/>
  <c r="Z76" i="39"/>
  <c r="W74" i="33"/>
  <c r="AG73" i="33"/>
  <c r="AP73" i="33" s="1"/>
  <c r="AF73" i="33"/>
  <c r="AO73" i="33" s="1"/>
  <c r="AE73" i="33"/>
  <c r="AH73" i="78"/>
  <c r="AQ73" i="78" s="1"/>
  <c r="AH75" i="90"/>
  <c r="AQ75" i="90" s="1"/>
  <c r="AH71" i="87"/>
  <c r="AQ71" i="87" s="1"/>
  <c r="AH71" i="73"/>
  <c r="AQ71" i="73" s="1"/>
  <c r="AH73" i="79"/>
  <c r="AQ73" i="79" s="1"/>
  <c r="Z75" i="35"/>
  <c r="W75" i="47"/>
  <c r="AG74" i="47"/>
  <c r="AP74" i="47" s="1"/>
  <c r="AF74" i="47"/>
  <c r="AO74" i="47" s="1"/>
  <c r="AE74" i="47"/>
  <c r="AH75" i="43"/>
  <c r="AQ75" i="43" s="1"/>
  <c r="AR72" i="79"/>
  <c r="AR75" i="83"/>
  <c r="Z76" i="30"/>
  <c r="AR72" i="78"/>
  <c r="Z73" i="89"/>
  <c r="X73" i="89"/>
  <c r="Y73" i="89"/>
  <c r="Z74" i="95"/>
  <c r="Z74" i="27"/>
  <c r="Z74" i="75"/>
  <c r="AR70" i="87"/>
  <c r="Y75" i="37"/>
  <c r="X75" i="37"/>
  <c r="AF76" i="81" l="1"/>
  <c r="AO76" i="81" s="1"/>
  <c r="AE76" i="81"/>
  <c r="AG76" i="81"/>
  <c r="AP76" i="81" s="1"/>
  <c r="W77" i="81"/>
  <c r="AE72" i="41"/>
  <c r="AF72" i="41"/>
  <c r="AO72" i="41" s="1"/>
  <c r="W73" i="41"/>
  <c r="AG72" i="41"/>
  <c r="AP72" i="41" s="1"/>
  <c r="AH72" i="86"/>
  <c r="AQ72" i="86" s="1"/>
  <c r="AF74" i="75"/>
  <c r="AO74" i="75" s="1"/>
  <c r="AE74" i="75"/>
  <c r="AG74" i="75"/>
  <c r="AP74" i="75" s="1"/>
  <c r="W75" i="75"/>
  <c r="AG76" i="39"/>
  <c r="AP76" i="39" s="1"/>
  <c r="AF76" i="39"/>
  <c r="AO76" i="39" s="1"/>
  <c r="W77" i="39"/>
  <c r="AE76" i="39"/>
  <c r="AI73" i="46"/>
  <c r="AN73" i="46"/>
  <c r="AN75" i="25"/>
  <c r="AI75" i="25"/>
  <c r="AE76" i="30"/>
  <c r="W77" i="30"/>
  <c r="AF76" i="30"/>
  <c r="AO76" i="30" s="1"/>
  <c r="AG76" i="30"/>
  <c r="AP76" i="30" s="1"/>
  <c r="AH73" i="89"/>
  <c r="AQ73" i="89" s="1"/>
  <c r="AR74" i="74"/>
  <c r="X76" i="85"/>
  <c r="Z76" i="85" s="1"/>
  <c r="Y76" i="85"/>
  <c r="AR72" i="42"/>
  <c r="Z76" i="43"/>
  <c r="Y76" i="43"/>
  <c r="X76" i="43"/>
  <c r="AI71" i="73"/>
  <c r="AN71" i="73"/>
  <c r="AN71" i="87"/>
  <c r="AI71" i="87"/>
  <c r="X74" i="79"/>
  <c r="Z74" i="79" s="1"/>
  <c r="Y74" i="79"/>
  <c r="AI74" i="26"/>
  <c r="AN74" i="26"/>
  <c r="Z74" i="34"/>
  <c r="Y74" i="34"/>
  <c r="X74" i="34"/>
  <c r="X74" i="33"/>
  <c r="Y74" i="33"/>
  <c r="AI75" i="94"/>
  <c r="AN75" i="94"/>
  <c r="AN75" i="85"/>
  <c r="AI75" i="85"/>
  <c r="AR71" i="86"/>
  <c r="Z72" i="91"/>
  <c r="X72" i="91"/>
  <c r="Y72" i="91"/>
  <c r="W74" i="29"/>
  <c r="AG73" i="29"/>
  <c r="AP73" i="29" s="1"/>
  <c r="AF73" i="29"/>
  <c r="AO73" i="29" s="1"/>
  <c r="AE73" i="29"/>
  <c r="Z74" i="78"/>
  <c r="X74" i="78"/>
  <c r="Y74" i="78"/>
  <c r="X76" i="77"/>
  <c r="Y76" i="77"/>
  <c r="W74" i="89"/>
  <c r="AG73" i="89"/>
  <c r="AP73" i="89" s="1"/>
  <c r="AF73" i="89"/>
  <c r="AO73" i="89" s="1"/>
  <c r="AE73" i="89"/>
  <c r="W77" i="83"/>
  <c r="AG76" i="83"/>
  <c r="AP76" i="83" s="1"/>
  <c r="AF76" i="83"/>
  <c r="AO76" i="83" s="1"/>
  <c r="AE76" i="83"/>
  <c r="Z72" i="73"/>
  <c r="Y72" i="73"/>
  <c r="X72" i="73"/>
  <c r="AR71" i="41"/>
  <c r="AI74" i="47"/>
  <c r="AN74" i="47"/>
  <c r="AH73" i="42"/>
  <c r="AQ73" i="42" s="1"/>
  <c r="AH75" i="37"/>
  <c r="AQ75" i="37" s="1"/>
  <c r="AN73" i="33"/>
  <c r="AI73" i="33"/>
  <c r="AH75" i="82"/>
  <c r="AQ75" i="82" s="1"/>
  <c r="Z76" i="90"/>
  <c r="X76" i="90"/>
  <c r="Y76" i="90"/>
  <c r="AN73" i="79"/>
  <c r="AI73" i="79"/>
  <c r="Y75" i="26"/>
  <c r="Z75" i="26" s="1"/>
  <c r="X75" i="26"/>
  <c r="AI74" i="93"/>
  <c r="AN74" i="93"/>
  <c r="AN73" i="34"/>
  <c r="AI73" i="34"/>
  <c r="AR72" i="89"/>
  <c r="Z72" i="86"/>
  <c r="Z75" i="82"/>
  <c r="Z73" i="42"/>
  <c r="AI71" i="91"/>
  <c r="AN71" i="91"/>
  <c r="AI75" i="43"/>
  <c r="AN75" i="43"/>
  <c r="AR75" i="81"/>
  <c r="X76" i="94"/>
  <c r="Y76" i="94"/>
  <c r="AN75" i="77"/>
  <c r="AI75" i="77"/>
  <c r="AE75" i="35"/>
  <c r="W76" i="35"/>
  <c r="AG75" i="35"/>
  <c r="AP75" i="35" s="1"/>
  <c r="AF75" i="35"/>
  <c r="AO75" i="35" s="1"/>
  <c r="W74" i="38"/>
  <c r="AG73" i="38"/>
  <c r="AP73" i="38" s="1"/>
  <c r="AF73" i="38"/>
  <c r="AO73" i="38" s="1"/>
  <c r="AE73" i="38"/>
  <c r="W76" i="74"/>
  <c r="AG75" i="74"/>
  <c r="AP75" i="74" s="1"/>
  <c r="AF75" i="74"/>
  <c r="AO75" i="74" s="1"/>
  <c r="AE75" i="74"/>
  <c r="W75" i="45"/>
  <c r="AG74" i="45"/>
  <c r="AP74" i="45" s="1"/>
  <c r="AF74" i="45"/>
  <c r="AO74" i="45" s="1"/>
  <c r="AE74" i="45"/>
  <c r="AR74" i="37"/>
  <c r="AE74" i="27"/>
  <c r="AF74" i="27"/>
  <c r="AO74" i="27" s="1"/>
  <c r="W75" i="27"/>
  <c r="AG74" i="27"/>
  <c r="AP74" i="27" s="1"/>
  <c r="AE74" i="95"/>
  <c r="W75" i="95"/>
  <c r="AF74" i="95"/>
  <c r="AO74" i="95" s="1"/>
  <c r="AG74" i="95"/>
  <c r="AP74" i="95" s="1"/>
  <c r="Z75" i="37"/>
  <c r="X75" i="47"/>
  <c r="Y75" i="47"/>
  <c r="W76" i="31"/>
  <c r="AG75" i="31"/>
  <c r="AP75" i="31" s="1"/>
  <c r="AF75" i="31"/>
  <c r="AO75" i="31" s="1"/>
  <c r="AE75" i="31"/>
  <c r="AH72" i="41"/>
  <c r="AQ72" i="41" s="1"/>
  <c r="AH75" i="74"/>
  <c r="AQ75" i="74" s="1"/>
  <c r="X74" i="46"/>
  <c r="Z74" i="46" s="1"/>
  <c r="Y74" i="46"/>
  <c r="AR74" i="82"/>
  <c r="AH76" i="81"/>
  <c r="AQ76" i="81" s="1"/>
  <c r="X72" i="87"/>
  <c r="Y72" i="87"/>
  <c r="AI75" i="90"/>
  <c r="AN75" i="90"/>
  <c r="AI73" i="78"/>
  <c r="AN73" i="78"/>
  <c r="Z75" i="93"/>
  <c r="Y75" i="93"/>
  <c r="X75" i="93"/>
  <c r="Y76" i="25"/>
  <c r="X76" i="25"/>
  <c r="W75" i="46" l="1"/>
  <c r="AG74" i="46"/>
  <c r="AP74" i="46" s="1"/>
  <c r="AF74" i="46"/>
  <c r="AO74" i="46" s="1"/>
  <c r="AE74" i="46"/>
  <c r="W76" i="26"/>
  <c r="AG75" i="26"/>
  <c r="AP75" i="26" s="1"/>
  <c r="AF75" i="26"/>
  <c r="AO75" i="26" s="1"/>
  <c r="AE75" i="26"/>
  <c r="AE74" i="79"/>
  <c r="AG74" i="79"/>
  <c r="AP74" i="79" s="1"/>
  <c r="AF74" i="79"/>
  <c r="AO74" i="79" s="1"/>
  <c r="W75" i="79"/>
  <c r="AF76" i="85"/>
  <c r="AO76" i="85" s="1"/>
  <c r="AE76" i="85"/>
  <c r="W77" i="85"/>
  <c r="AG76" i="85"/>
  <c r="AP76" i="85" s="1"/>
  <c r="AH72" i="87"/>
  <c r="AQ72" i="87" s="1"/>
  <c r="AR73" i="33"/>
  <c r="AE74" i="34"/>
  <c r="AF74" i="34"/>
  <c r="AO74" i="34" s="1"/>
  <c r="W75" i="34"/>
  <c r="AG74" i="34"/>
  <c r="AP74" i="34" s="1"/>
  <c r="AH76" i="25"/>
  <c r="AQ76" i="25" s="1"/>
  <c r="Y75" i="27"/>
  <c r="X75" i="27"/>
  <c r="Z76" i="35"/>
  <c r="X76" i="35"/>
  <c r="Y76" i="35"/>
  <c r="AR73" i="34"/>
  <c r="AR74" i="47"/>
  <c r="AH75" i="47"/>
  <c r="AQ75" i="47" s="1"/>
  <c r="Z75" i="95"/>
  <c r="X75" i="95"/>
  <c r="Y75" i="95"/>
  <c r="Y76" i="74"/>
  <c r="X76" i="74"/>
  <c r="Z75" i="47"/>
  <c r="AI74" i="95"/>
  <c r="AN74" i="95"/>
  <c r="X75" i="45"/>
  <c r="Y75" i="45"/>
  <c r="Z75" i="45" s="1"/>
  <c r="AI73" i="38"/>
  <c r="AN73" i="38"/>
  <c r="AR75" i="43"/>
  <c r="AH75" i="26"/>
  <c r="AQ75" i="26" s="1"/>
  <c r="AH76" i="90"/>
  <c r="AQ76" i="90" s="1"/>
  <c r="Y77" i="83"/>
  <c r="Z77" i="83" s="1"/>
  <c r="X77" i="83"/>
  <c r="AH72" i="91"/>
  <c r="AQ72" i="91" s="1"/>
  <c r="AI76" i="30"/>
  <c r="AN76" i="30"/>
  <c r="Z77" i="39"/>
  <c r="X77" i="39"/>
  <c r="Y77" i="39"/>
  <c r="AI74" i="75"/>
  <c r="AN74" i="75"/>
  <c r="AI72" i="41"/>
  <c r="AN72" i="41"/>
  <c r="W76" i="93"/>
  <c r="AG75" i="93"/>
  <c r="AP75" i="93" s="1"/>
  <c r="AE75" i="93"/>
  <c r="AF75" i="93"/>
  <c r="AO75" i="93" s="1"/>
  <c r="AF75" i="37"/>
  <c r="AO75" i="37" s="1"/>
  <c r="AE75" i="37"/>
  <c r="W76" i="37"/>
  <c r="AG75" i="37"/>
  <c r="AP75" i="37" s="1"/>
  <c r="AH76" i="94"/>
  <c r="AQ76" i="94" s="1"/>
  <c r="W77" i="90"/>
  <c r="AG76" i="90"/>
  <c r="AP76" i="90" s="1"/>
  <c r="AE76" i="90"/>
  <c r="AF76" i="90"/>
  <c r="AO76" i="90" s="1"/>
  <c r="AH76" i="77"/>
  <c r="AQ76" i="77" s="1"/>
  <c r="AN73" i="29"/>
  <c r="AI73" i="29"/>
  <c r="AR71" i="87"/>
  <c r="Z72" i="87"/>
  <c r="Z76" i="94"/>
  <c r="X77" i="81"/>
  <c r="Y77" i="81"/>
  <c r="AR73" i="78"/>
  <c r="AN74" i="45"/>
  <c r="AI74" i="45"/>
  <c r="X74" i="38"/>
  <c r="Y74" i="38"/>
  <c r="Z74" i="38" s="1"/>
  <c r="AI75" i="35"/>
  <c r="AN75" i="35"/>
  <c r="W74" i="42"/>
  <c r="AG73" i="42"/>
  <c r="AP73" i="42" s="1"/>
  <c r="AF73" i="42"/>
  <c r="AO73" i="42" s="1"/>
  <c r="AE73" i="42"/>
  <c r="AR73" i="79"/>
  <c r="AN76" i="83"/>
  <c r="AI76" i="83"/>
  <c r="AH74" i="33"/>
  <c r="AQ74" i="33" s="1"/>
  <c r="AR74" i="26"/>
  <c r="Z73" i="41"/>
  <c r="Y73" i="41"/>
  <c r="X73" i="41"/>
  <c r="AN75" i="74"/>
  <c r="AI75" i="74"/>
  <c r="AI73" i="89"/>
  <c r="AN73" i="89"/>
  <c r="W73" i="91"/>
  <c r="AG72" i="91"/>
  <c r="AP72" i="91" s="1"/>
  <c r="AE72" i="91"/>
  <c r="AF72" i="91"/>
  <c r="AO72" i="91" s="1"/>
  <c r="W77" i="43"/>
  <c r="AG76" i="43"/>
  <c r="AP76" i="43" s="1"/>
  <c r="AF76" i="43"/>
  <c r="AO76" i="43" s="1"/>
  <c r="AE76" i="43"/>
  <c r="AR75" i="25"/>
  <c r="Y76" i="31"/>
  <c r="X76" i="31"/>
  <c r="Z76" i="31" s="1"/>
  <c r="AR71" i="91"/>
  <c r="Z76" i="77"/>
  <c r="Z76" i="25"/>
  <c r="AR75" i="77"/>
  <c r="W76" i="82"/>
  <c r="AG75" i="82"/>
  <c r="AP75" i="82" s="1"/>
  <c r="AF75" i="82"/>
  <c r="AO75" i="82" s="1"/>
  <c r="AE75" i="82"/>
  <c r="X74" i="89"/>
  <c r="Y74" i="89"/>
  <c r="Z74" i="89" s="1"/>
  <c r="AH74" i="78"/>
  <c r="AQ74" i="78" s="1"/>
  <c r="X74" i="29"/>
  <c r="Y74" i="29"/>
  <c r="AR75" i="85"/>
  <c r="Z74" i="33"/>
  <c r="AR71" i="73"/>
  <c r="AR73" i="46"/>
  <c r="X75" i="75"/>
  <c r="Y75" i="75"/>
  <c r="Z75" i="75" s="1"/>
  <c r="AN76" i="81"/>
  <c r="AI76" i="81"/>
  <c r="W73" i="73"/>
  <c r="AG72" i="73"/>
  <c r="AP72" i="73" s="1"/>
  <c r="AE72" i="73"/>
  <c r="AF72" i="73"/>
  <c r="AO72" i="73" s="1"/>
  <c r="AR75" i="94"/>
  <c r="AH75" i="93"/>
  <c r="AQ75" i="93" s="1"/>
  <c r="AR75" i="90"/>
  <c r="AH74" i="46"/>
  <c r="AQ74" i="46" s="1"/>
  <c r="AI75" i="31"/>
  <c r="AN75" i="31"/>
  <c r="AI74" i="27"/>
  <c r="AN74" i="27"/>
  <c r="AF72" i="86"/>
  <c r="AO72" i="86" s="1"/>
  <c r="AE72" i="86"/>
  <c r="W73" i="86"/>
  <c r="AG72" i="86"/>
  <c r="AP72" i="86" s="1"/>
  <c r="AR74" i="93"/>
  <c r="AH72" i="73"/>
  <c r="AQ72" i="73" s="1"/>
  <c r="W75" i="78"/>
  <c r="AG74" i="78"/>
  <c r="AP74" i="78" s="1"/>
  <c r="AF74" i="78"/>
  <c r="AO74" i="78" s="1"/>
  <c r="AE74" i="78"/>
  <c r="AH74" i="34"/>
  <c r="AQ74" i="34" s="1"/>
  <c r="AH74" i="79"/>
  <c r="AQ74" i="79" s="1"/>
  <c r="AH76" i="43"/>
  <c r="AQ76" i="43" s="1"/>
  <c r="AH76" i="85"/>
  <c r="AQ76" i="85" s="1"/>
  <c r="Y77" i="30"/>
  <c r="X77" i="30"/>
  <c r="AI76" i="39"/>
  <c r="AN76" i="39"/>
  <c r="W76" i="75" l="1"/>
  <c r="AG75" i="75"/>
  <c r="AP75" i="75" s="1"/>
  <c r="AF75" i="75"/>
  <c r="AO75" i="75" s="1"/>
  <c r="AE75" i="75"/>
  <c r="W75" i="38"/>
  <c r="AG74" i="38"/>
  <c r="AP74" i="38" s="1"/>
  <c r="AF74" i="38"/>
  <c r="AO74" i="38" s="1"/>
  <c r="AE74" i="38"/>
  <c r="AE77" i="83"/>
  <c r="AF77" i="83"/>
  <c r="AO77" i="83" s="1"/>
  <c r="W78" i="83"/>
  <c r="AG77" i="83"/>
  <c r="AP77" i="83" s="1"/>
  <c r="W75" i="89"/>
  <c r="AG74" i="89"/>
  <c r="AP74" i="89" s="1"/>
  <c r="AF74" i="89"/>
  <c r="AO74" i="89" s="1"/>
  <c r="AE74" i="89"/>
  <c r="W77" i="31"/>
  <c r="AG76" i="31"/>
  <c r="AP76" i="31" s="1"/>
  <c r="AF76" i="31"/>
  <c r="AO76" i="31" s="1"/>
  <c r="AE76" i="31"/>
  <c r="AF75" i="45"/>
  <c r="AO75" i="45" s="1"/>
  <c r="AE75" i="45"/>
  <c r="W76" i="45"/>
  <c r="AG75" i="45"/>
  <c r="AP75" i="45" s="1"/>
  <c r="AR73" i="38"/>
  <c r="AF76" i="35"/>
  <c r="AO76" i="35" s="1"/>
  <c r="AE76" i="35"/>
  <c r="AG76" i="35"/>
  <c r="AP76" i="35" s="1"/>
  <c r="W77" i="35"/>
  <c r="AI74" i="79"/>
  <c r="AN74" i="79"/>
  <c r="Y75" i="78"/>
  <c r="X75" i="78"/>
  <c r="AR76" i="81"/>
  <c r="AN75" i="82"/>
  <c r="AI75" i="82"/>
  <c r="AF76" i="25"/>
  <c r="AO76" i="25" s="1"/>
  <c r="AE76" i="25"/>
  <c r="AG76" i="25"/>
  <c r="AP76" i="25" s="1"/>
  <c r="W77" i="25"/>
  <c r="W77" i="94"/>
  <c r="AG76" i="94"/>
  <c r="AP76" i="94" s="1"/>
  <c r="AF76" i="94"/>
  <c r="AO76" i="94" s="1"/>
  <c r="AE76" i="94"/>
  <c r="AI76" i="90"/>
  <c r="AN76" i="90"/>
  <c r="AI75" i="37"/>
  <c r="AN75" i="37"/>
  <c r="AH77" i="39"/>
  <c r="AQ77" i="39" s="1"/>
  <c r="AR74" i="95"/>
  <c r="AH75" i="95"/>
  <c r="AQ75" i="95" s="1"/>
  <c r="AH76" i="35"/>
  <c r="AQ76" i="35" s="1"/>
  <c r="Z77" i="85"/>
  <c r="Y77" i="85"/>
  <c r="X77" i="85"/>
  <c r="Y76" i="26"/>
  <c r="X76" i="26"/>
  <c r="Z76" i="26" s="1"/>
  <c r="AH74" i="29"/>
  <c r="AQ74" i="29" s="1"/>
  <c r="AE76" i="77"/>
  <c r="AG76" i="77"/>
  <c r="AP76" i="77" s="1"/>
  <c r="AF76" i="77"/>
  <c r="AO76" i="77" s="1"/>
  <c r="W77" i="77"/>
  <c r="X77" i="43"/>
  <c r="Y77" i="43"/>
  <c r="W74" i="41"/>
  <c r="AG73" i="41"/>
  <c r="AP73" i="41" s="1"/>
  <c r="AF73" i="41"/>
  <c r="AO73" i="41" s="1"/>
  <c r="AE73" i="41"/>
  <c r="AR75" i="35"/>
  <c r="AF75" i="95"/>
  <c r="AO75" i="95" s="1"/>
  <c r="AE75" i="95"/>
  <c r="W76" i="95"/>
  <c r="AG75" i="95"/>
  <c r="AP75" i="95" s="1"/>
  <c r="AN76" i="85"/>
  <c r="AI76" i="85"/>
  <c r="AR74" i="27"/>
  <c r="AR73" i="89"/>
  <c r="AN73" i="42"/>
  <c r="AI73" i="42"/>
  <c r="Y77" i="90"/>
  <c r="X77" i="90"/>
  <c r="Z77" i="90" s="1"/>
  <c r="AR72" i="41"/>
  <c r="AH76" i="74"/>
  <c r="AQ76" i="74" s="1"/>
  <c r="AH75" i="27"/>
  <c r="AQ75" i="27" s="1"/>
  <c r="AI74" i="34"/>
  <c r="AN74" i="34"/>
  <c r="AN74" i="46"/>
  <c r="AI74" i="46"/>
  <c r="AH77" i="30"/>
  <c r="AQ77" i="30" s="1"/>
  <c r="AN74" i="78"/>
  <c r="AI74" i="78"/>
  <c r="AH75" i="75"/>
  <c r="AQ75" i="75" s="1"/>
  <c r="AF74" i="33"/>
  <c r="AO74" i="33" s="1"/>
  <c r="AE74" i="33"/>
  <c r="W75" i="33"/>
  <c r="AG74" i="33"/>
  <c r="AP74" i="33" s="1"/>
  <c r="AH74" i="89"/>
  <c r="AQ74" i="89" s="1"/>
  <c r="Y76" i="82"/>
  <c r="X76" i="82"/>
  <c r="AI72" i="91"/>
  <c r="AN72" i="91"/>
  <c r="AR75" i="74"/>
  <c r="AR76" i="83"/>
  <c r="AH74" i="38"/>
  <c r="AQ74" i="38" s="1"/>
  <c r="AI75" i="93"/>
  <c r="AN75" i="93"/>
  <c r="AR76" i="30"/>
  <c r="AH77" i="83"/>
  <c r="AQ77" i="83" s="1"/>
  <c r="AH75" i="45"/>
  <c r="AQ75" i="45" s="1"/>
  <c r="AN75" i="26"/>
  <c r="AI75" i="26"/>
  <c r="AE72" i="87"/>
  <c r="W73" i="87"/>
  <c r="AG72" i="87"/>
  <c r="AP72" i="87" s="1"/>
  <c r="AF72" i="87"/>
  <c r="AO72" i="87" s="1"/>
  <c r="AF77" i="39"/>
  <c r="AO77" i="39" s="1"/>
  <c r="W78" i="39"/>
  <c r="AG77" i="39"/>
  <c r="AP77" i="39" s="1"/>
  <c r="AE77" i="39"/>
  <c r="W76" i="47"/>
  <c r="AG75" i="47"/>
  <c r="AP75" i="47" s="1"/>
  <c r="AF75" i="47"/>
  <c r="AO75" i="47" s="1"/>
  <c r="AE75" i="47"/>
  <c r="Z75" i="27"/>
  <c r="X75" i="79"/>
  <c r="Z75" i="79" s="1"/>
  <c r="Y75" i="79"/>
  <c r="AR76" i="39"/>
  <c r="AN72" i="73"/>
  <c r="AI72" i="73"/>
  <c r="Z74" i="29"/>
  <c r="X73" i="86"/>
  <c r="Y73" i="86"/>
  <c r="Z73" i="86" s="1"/>
  <c r="AR75" i="31"/>
  <c r="AH76" i="31"/>
  <c r="AQ76" i="31" s="1"/>
  <c r="AN76" i="43"/>
  <c r="AI76" i="43"/>
  <c r="AH77" i="81"/>
  <c r="AQ77" i="81" s="1"/>
  <c r="AR73" i="29"/>
  <c r="Y76" i="37"/>
  <c r="X76" i="37"/>
  <c r="AR74" i="75"/>
  <c r="Z76" i="74"/>
  <c r="Z77" i="30"/>
  <c r="AN72" i="86"/>
  <c r="AI72" i="86"/>
  <c r="Z73" i="73"/>
  <c r="Y73" i="73"/>
  <c r="X73" i="73"/>
  <c r="X73" i="91"/>
  <c r="Y73" i="91"/>
  <c r="AH73" i="41"/>
  <c r="AQ73" i="41" s="1"/>
  <c r="X74" i="42"/>
  <c r="Y74" i="42"/>
  <c r="AR74" i="45"/>
  <c r="Z77" i="81"/>
  <c r="Y76" i="93"/>
  <c r="Z76" i="93" s="1"/>
  <c r="X76" i="93"/>
  <c r="Y75" i="34"/>
  <c r="X75" i="34"/>
  <c r="Y75" i="46"/>
  <c r="Z75" i="46" s="1"/>
  <c r="X75" i="46"/>
  <c r="W77" i="93" l="1"/>
  <c r="AG76" i="93"/>
  <c r="AP76" i="93" s="1"/>
  <c r="AF76" i="93"/>
  <c r="AO76" i="93" s="1"/>
  <c r="AE76" i="93"/>
  <c r="AE73" i="86"/>
  <c r="W74" i="86"/>
  <c r="AF73" i="86"/>
  <c r="AO73" i="86" s="1"/>
  <c r="AG73" i="86"/>
  <c r="AP73" i="86" s="1"/>
  <c r="W76" i="79"/>
  <c r="AE75" i="79"/>
  <c r="AG75" i="79"/>
  <c r="AP75" i="79" s="1"/>
  <c r="AF75" i="79"/>
  <c r="AO75" i="79" s="1"/>
  <c r="AE75" i="46"/>
  <c r="W76" i="46"/>
  <c r="AG75" i="46"/>
  <c r="AP75" i="46" s="1"/>
  <c r="AF75" i="46"/>
  <c r="AO75" i="46" s="1"/>
  <c r="W78" i="90"/>
  <c r="AG77" i="90"/>
  <c r="AP77" i="90" s="1"/>
  <c r="AF77" i="90"/>
  <c r="AO77" i="90" s="1"/>
  <c r="AE77" i="90"/>
  <c r="AE76" i="26"/>
  <c r="AF76" i="26"/>
  <c r="AO76" i="26" s="1"/>
  <c r="W77" i="26"/>
  <c r="AG76" i="26"/>
  <c r="AP76" i="26" s="1"/>
  <c r="AF73" i="73"/>
  <c r="AO73" i="73" s="1"/>
  <c r="AE73" i="73"/>
  <c r="AG73" i="73"/>
  <c r="AP73" i="73" s="1"/>
  <c r="W74" i="73"/>
  <c r="AR72" i="73"/>
  <c r="X76" i="47"/>
  <c r="Y76" i="47"/>
  <c r="Z75" i="33"/>
  <c r="X75" i="33"/>
  <c r="Y75" i="33"/>
  <c r="AR74" i="34"/>
  <c r="AE77" i="85"/>
  <c r="W78" i="85"/>
  <c r="AF77" i="85"/>
  <c r="AO77" i="85" s="1"/>
  <c r="AG77" i="85"/>
  <c r="AP77" i="85" s="1"/>
  <c r="AI76" i="25"/>
  <c r="AN76" i="25"/>
  <c r="AH75" i="78"/>
  <c r="AQ75" i="78" s="1"/>
  <c r="AN76" i="31"/>
  <c r="AI76" i="31"/>
  <c r="X75" i="38"/>
  <c r="Y75" i="38"/>
  <c r="Z75" i="38" s="1"/>
  <c r="AH74" i="42"/>
  <c r="AQ74" i="42" s="1"/>
  <c r="AH76" i="37"/>
  <c r="AQ76" i="37" s="1"/>
  <c r="W76" i="27"/>
  <c r="AG75" i="27"/>
  <c r="AP75" i="27" s="1"/>
  <c r="AF75" i="27"/>
  <c r="AO75" i="27" s="1"/>
  <c r="AE75" i="27"/>
  <c r="AN77" i="39"/>
  <c r="AI77" i="39"/>
  <c r="AH77" i="43"/>
  <c r="AQ77" i="43" s="1"/>
  <c r="Y76" i="45"/>
  <c r="X76" i="45"/>
  <c r="X73" i="87"/>
  <c r="Z73" i="87" s="1"/>
  <c r="Y73" i="87"/>
  <c r="AR75" i="93"/>
  <c r="AH76" i="82"/>
  <c r="AQ76" i="82" s="1"/>
  <c r="AR74" i="78"/>
  <c r="AI75" i="95"/>
  <c r="AN75" i="95"/>
  <c r="Z77" i="43"/>
  <c r="Y77" i="94"/>
  <c r="X77" i="94"/>
  <c r="AR75" i="82"/>
  <c r="Z75" i="78"/>
  <c r="X75" i="89"/>
  <c r="Y75" i="89"/>
  <c r="Z74" i="42"/>
  <c r="AR72" i="86"/>
  <c r="AN74" i="33"/>
  <c r="AI74" i="33"/>
  <c r="X76" i="95"/>
  <c r="Y76" i="95"/>
  <c r="AN76" i="77"/>
  <c r="AI76" i="77"/>
  <c r="AI76" i="35"/>
  <c r="AN76" i="35"/>
  <c r="AI77" i="83"/>
  <c r="AN77" i="83"/>
  <c r="AH75" i="34"/>
  <c r="AQ75" i="34" s="1"/>
  <c r="AH73" i="91"/>
  <c r="AQ73" i="91" s="1"/>
  <c r="Z73" i="91"/>
  <c r="AG77" i="30"/>
  <c r="AP77" i="30" s="1"/>
  <c r="AF77" i="30"/>
  <c r="AO77" i="30" s="1"/>
  <c r="AE77" i="30"/>
  <c r="W78" i="30"/>
  <c r="Z76" i="37"/>
  <c r="AH73" i="86"/>
  <c r="AQ73" i="86" s="1"/>
  <c r="AN75" i="47"/>
  <c r="AI75" i="47"/>
  <c r="AI72" i="87"/>
  <c r="AN72" i="87"/>
  <c r="AR74" i="46"/>
  <c r="AR76" i="90"/>
  <c r="Z77" i="25"/>
  <c r="Y77" i="25"/>
  <c r="X77" i="25"/>
  <c r="AI75" i="45"/>
  <c r="AN75" i="45"/>
  <c r="Z77" i="31"/>
  <c r="X77" i="31"/>
  <c r="Y77" i="31"/>
  <c r="AN74" i="38"/>
  <c r="AI74" i="38"/>
  <c r="AR72" i="91"/>
  <c r="AH77" i="90"/>
  <c r="AQ77" i="90" s="1"/>
  <c r="AI73" i="41"/>
  <c r="AN73" i="41"/>
  <c r="AH76" i="26"/>
  <c r="AQ76" i="26" s="1"/>
  <c r="AR75" i="37"/>
  <c r="AN75" i="75"/>
  <c r="AI75" i="75"/>
  <c r="AG77" i="81"/>
  <c r="AP77" i="81" s="1"/>
  <c r="W78" i="81"/>
  <c r="AF77" i="81"/>
  <c r="AO77" i="81" s="1"/>
  <c r="AE77" i="81"/>
  <c r="Z75" i="34"/>
  <c r="AH73" i="73"/>
  <c r="AQ73" i="73" s="1"/>
  <c r="AE76" i="74"/>
  <c r="AG76" i="74"/>
  <c r="AP76" i="74" s="1"/>
  <c r="AF76" i="74"/>
  <c r="AO76" i="74" s="1"/>
  <c r="W77" i="74"/>
  <c r="Y78" i="39"/>
  <c r="X78" i="39"/>
  <c r="Z76" i="82"/>
  <c r="AR73" i="42"/>
  <c r="AR76" i="85"/>
  <c r="X74" i="41"/>
  <c r="Z74" i="41" s="1"/>
  <c r="Y74" i="41"/>
  <c r="X77" i="77"/>
  <c r="Y77" i="77"/>
  <c r="AH77" i="85"/>
  <c r="AQ77" i="85" s="1"/>
  <c r="AR74" i="79"/>
  <c r="Z78" i="83"/>
  <c r="X78" i="83"/>
  <c r="Y78" i="83"/>
  <c r="AH75" i="46"/>
  <c r="AQ75" i="46" s="1"/>
  <c r="AH76" i="93"/>
  <c r="AQ76" i="93" s="1"/>
  <c r="AR76" i="43"/>
  <c r="AF74" i="29"/>
  <c r="AO74" i="29" s="1"/>
  <c r="AE74" i="29"/>
  <c r="W75" i="29"/>
  <c r="AG74" i="29"/>
  <c r="AP74" i="29" s="1"/>
  <c r="AH75" i="79"/>
  <c r="AQ75" i="79" s="1"/>
  <c r="AR75" i="26"/>
  <c r="AN76" i="94"/>
  <c r="AI76" i="94"/>
  <c r="Y77" i="35"/>
  <c r="Z77" i="35" s="1"/>
  <c r="X77" i="35"/>
  <c r="AN74" i="89"/>
  <c r="AI74" i="89"/>
  <c r="X76" i="75"/>
  <c r="Z76" i="75" s="1"/>
  <c r="Y76" i="75"/>
  <c r="AF76" i="75" l="1"/>
  <c r="AO76" i="75" s="1"/>
  <c r="AE76" i="75"/>
  <c r="W77" i="75"/>
  <c r="AG76" i="75"/>
  <c r="AP76" i="75" s="1"/>
  <c r="W75" i="41"/>
  <c r="AG74" i="41"/>
  <c r="AP74" i="41" s="1"/>
  <c r="AF74" i="41"/>
  <c r="AO74" i="41" s="1"/>
  <c r="AE74" i="41"/>
  <c r="W74" i="87"/>
  <c r="AG73" i="87"/>
  <c r="AP73" i="87" s="1"/>
  <c r="AF73" i="87"/>
  <c r="AO73" i="87" s="1"/>
  <c r="AE73" i="87"/>
  <c r="AE75" i="38"/>
  <c r="AF75" i="38"/>
  <c r="AO75" i="38" s="1"/>
  <c r="AG75" i="38"/>
  <c r="AP75" i="38" s="1"/>
  <c r="W76" i="38"/>
  <c r="W78" i="35"/>
  <c r="AG77" i="35"/>
  <c r="AP77" i="35" s="1"/>
  <c r="AE77" i="35"/>
  <c r="AF77" i="35"/>
  <c r="AO77" i="35" s="1"/>
  <c r="Y77" i="26"/>
  <c r="X77" i="26"/>
  <c r="AH77" i="35"/>
  <c r="AQ77" i="35" s="1"/>
  <c r="AH78" i="83"/>
  <c r="AQ78" i="83" s="1"/>
  <c r="Y78" i="81"/>
  <c r="X78" i="81"/>
  <c r="Z78" i="81" s="1"/>
  <c r="AH77" i="31"/>
  <c r="AQ77" i="31" s="1"/>
  <c r="AG77" i="25"/>
  <c r="AP77" i="25" s="1"/>
  <c r="AF77" i="25"/>
  <c r="AO77" i="25" s="1"/>
  <c r="W78" i="25"/>
  <c r="AE77" i="25"/>
  <c r="AR72" i="87"/>
  <c r="AE75" i="78"/>
  <c r="W76" i="78"/>
  <c r="AG75" i="78"/>
  <c r="AP75" i="78" s="1"/>
  <c r="AF75" i="78"/>
  <c r="AO75" i="78" s="1"/>
  <c r="AE77" i="43"/>
  <c r="W78" i="43"/>
  <c r="AG77" i="43"/>
  <c r="AP77" i="43" s="1"/>
  <c r="AF77" i="43"/>
  <c r="AO77" i="43" s="1"/>
  <c r="X78" i="85"/>
  <c r="Z78" i="85" s="1"/>
  <c r="Y78" i="85"/>
  <c r="AH75" i="33"/>
  <c r="AQ75" i="33" s="1"/>
  <c r="AN77" i="90"/>
  <c r="AI77" i="90"/>
  <c r="Z76" i="46"/>
  <c r="Y76" i="46"/>
  <c r="X76" i="46"/>
  <c r="Z76" i="79"/>
  <c r="X76" i="79"/>
  <c r="Y76" i="79"/>
  <c r="W79" i="83"/>
  <c r="AG78" i="83"/>
  <c r="AP78" i="83" s="1"/>
  <c r="AF78" i="83"/>
  <c r="AO78" i="83" s="1"/>
  <c r="AE78" i="83"/>
  <c r="AF76" i="82"/>
  <c r="AO76" i="82" s="1"/>
  <c r="AE76" i="82"/>
  <c r="W77" i="82"/>
  <c r="AG76" i="82"/>
  <c r="AP76" i="82" s="1"/>
  <c r="AE77" i="31"/>
  <c r="AF77" i="31"/>
  <c r="AO77" i="31" s="1"/>
  <c r="W78" i="31"/>
  <c r="AG77" i="31"/>
  <c r="AP77" i="31" s="1"/>
  <c r="AI75" i="27"/>
  <c r="AN75" i="27"/>
  <c r="AH78" i="39"/>
  <c r="AQ78" i="39" s="1"/>
  <c r="W77" i="37"/>
  <c r="AG76" i="37"/>
  <c r="AP76" i="37" s="1"/>
  <c r="AE76" i="37"/>
  <c r="AF76" i="37"/>
  <c r="AO76" i="37" s="1"/>
  <c r="W74" i="91"/>
  <c r="AG73" i="91"/>
  <c r="AP73" i="91" s="1"/>
  <c r="AF73" i="91"/>
  <c r="AO73" i="91" s="1"/>
  <c r="AE73" i="91"/>
  <c r="AR77" i="83"/>
  <c r="AH76" i="95"/>
  <c r="AQ76" i="95" s="1"/>
  <c r="AF74" i="42"/>
  <c r="AO74" i="42" s="1"/>
  <c r="AE74" i="42"/>
  <c r="W75" i="42"/>
  <c r="AG74" i="42"/>
  <c r="AP74" i="42" s="1"/>
  <c r="AR75" i="95"/>
  <c r="Z74" i="73"/>
  <c r="Y74" i="73"/>
  <c r="X74" i="73"/>
  <c r="AI75" i="46"/>
  <c r="AN75" i="46"/>
  <c r="AN76" i="93"/>
  <c r="AI76" i="93"/>
  <c r="AR75" i="47"/>
  <c r="AR76" i="31"/>
  <c r="AI77" i="85"/>
  <c r="AN77" i="85"/>
  <c r="AE75" i="33"/>
  <c r="W76" i="33"/>
  <c r="AF75" i="33"/>
  <c r="AO75" i="33" s="1"/>
  <c r="AG75" i="33"/>
  <c r="AP75" i="33" s="1"/>
  <c r="AR76" i="94"/>
  <c r="AI74" i="29"/>
  <c r="AN74" i="29"/>
  <c r="AN76" i="74"/>
  <c r="AI76" i="74"/>
  <c r="W76" i="34"/>
  <c r="AG75" i="34"/>
  <c r="AP75" i="34" s="1"/>
  <c r="AF75" i="34"/>
  <c r="AO75" i="34" s="1"/>
  <c r="AE75" i="34"/>
  <c r="AR75" i="75"/>
  <c r="AR74" i="38"/>
  <c r="AR75" i="45"/>
  <c r="Z78" i="30"/>
  <c r="Y78" i="30"/>
  <c r="X78" i="30"/>
  <c r="Z76" i="95"/>
  <c r="AH77" i="94"/>
  <c r="AQ77" i="94" s="1"/>
  <c r="AH76" i="45"/>
  <c r="AQ76" i="45" s="1"/>
  <c r="AR76" i="25"/>
  <c r="AH76" i="47"/>
  <c r="AQ76" i="47" s="1"/>
  <c r="X78" i="90"/>
  <c r="Y78" i="90"/>
  <c r="AH74" i="41"/>
  <c r="AQ74" i="41" s="1"/>
  <c r="AH77" i="77"/>
  <c r="AQ77" i="77" s="1"/>
  <c r="Z78" i="39"/>
  <c r="AI77" i="81"/>
  <c r="AN77" i="81"/>
  <c r="AH77" i="25"/>
  <c r="AQ77" i="25" s="1"/>
  <c r="AI77" i="30"/>
  <c r="AN77" i="30"/>
  <c r="AR76" i="35"/>
  <c r="AR74" i="33"/>
  <c r="AH75" i="89"/>
  <c r="AQ75" i="89" s="1"/>
  <c r="Y76" i="27"/>
  <c r="X76" i="27"/>
  <c r="Z76" i="47"/>
  <c r="AN73" i="73"/>
  <c r="AI73" i="73"/>
  <c r="AI76" i="26"/>
  <c r="AN76" i="26"/>
  <c r="X74" i="86"/>
  <c r="Y74" i="86"/>
  <c r="Y75" i="29"/>
  <c r="X75" i="29"/>
  <c r="AR73" i="41"/>
  <c r="AH73" i="87"/>
  <c r="AQ73" i="87" s="1"/>
  <c r="AH76" i="75"/>
  <c r="AQ76" i="75" s="1"/>
  <c r="AR74" i="89"/>
  <c r="Z77" i="77"/>
  <c r="X77" i="74"/>
  <c r="Y77" i="74"/>
  <c r="Z77" i="74" s="1"/>
  <c r="AR76" i="77"/>
  <c r="Z75" i="89"/>
  <c r="Z77" i="94"/>
  <c r="Z76" i="45"/>
  <c r="AR77" i="39"/>
  <c r="AH75" i="38"/>
  <c r="AQ75" i="38" s="1"/>
  <c r="AI75" i="79"/>
  <c r="AN75" i="79"/>
  <c r="AI73" i="86"/>
  <c r="AN73" i="86"/>
  <c r="Y77" i="93"/>
  <c r="X77" i="93"/>
  <c r="W79" i="85" l="1"/>
  <c r="AG78" i="85"/>
  <c r="AP78" i="85" s="1"/>
  <c r="AF78" i="85"/>
  <c r="AO78" i="85" s="1"/>
  <c r="AE78" i="85"/>
  <c r="W78" i="74"/>
  <c r="AG77" i="74"/>
  <c r="AP77" i="74" s="1"/>
  <c r="AE77" i="74"/>
  <c r="AF77" i="74"/>
  <c r="AO77" i="74" s="1"/>
  <c r="W79" i="81"/>
  <c r="AG78" i="81"/>
  <c r="AP78" i="81" s="1"/>
  <c r="AE78" i="81"/>
  <c r="AF78" i="81"/>
  <c r="AO78" i="81" s="1"/>
  <c r="AH74" i="86"/>
  <c r="AQ74" i="86" s="1"/>
  <c r="AH77" i="93"/>
  <c r="AQ77" i="93" s="1"/>
  <c r="AR75" i="79"/>
  <c r="Z74" i="86"/>
  <c r="AH76" i="27"/>
  <c r="AQ76" i="27" s="1"/>
  <c r="AR76" i="93"/>
  <c r="AF74" i="73"/>
  <c r="AO74" i="73" s="1"/>
  <c r="AG74" i="73"/>
  <c r="AP74" i="73" s="1"/>
  <c r="AE74" i="73"/>
  <c r="W75" i="73"/>
  <c r="AI74" i="42"/>
  <c r="AN74" i="42"/>
  <c r="AI77" i="31"/>
  <c r="AN77" i="31"/>
  <c r="AI78" i="83"/>
  <c r="AN78" i="83"/>
  <c r="AH76" i="79"/>
  <c r="AQ76" i="79" s="1"/>
  <c r="AI75" i="78"/>
  <c r="AN75" i="78"/>
  <c r="AN77" i="35"/>
  <c r="AI77" i="35"/>
  <c r="X75" i="41"/>
  <c r="Y75" i="41"/>
  <c r="AH75" i="29"/>
  <c r="AQ75" i="29" s="1"/>
  <c r="AR77" i="30"/>
  <c r="AF78" i="30"/>
  <c r="AO78" i="30" s="1"/>
  <c r="AE78" i="30"/>
  <c r="W79" i="30"/>
  <c r="AG78" i="30"/>
  <c r="AP78" i="30" s="1"/>
  <c r="AR76" i="74"/>
  <c r="AR77" i="85"/>
  <c r="X74" i="91"/>
  <c r="Y74" i="91"/>
  <c r="AR75" i="27"/>
  <c r="Z77" i="93"/>
  <c r="W77" i="45"/>
  <c r="AG76" i="45"/>
  <c r="AP76" i="45" s="1"/>
  <c r="AF76" i="45"/>
  <c r="AO76" i="45" s="1"/>
  <c r="AE76" i="45"/>
  <c r="AH77" i="74"/>
  <c r="AQ77" i="74" s="1"/>
  <c r="AR76" i="26"/>
  <c r="Z76" i="27"/>
  <c r="AR77" i="81"/>
  <c r="AI75" i="34"/>
  <c r="AN75" i="34"/>
  <c r="X77" i="82"/>
  <c r="Y77" i="82"/>
  <c r="AH76" i="46"/>
  <c r="AQ76" i="46" s="1"/>
  <c r="AH77" i="26"/>
  <c r="AQ77" i="26" s="1"/>
  <c r="AI75" i="38"/>
  <c r="AN75" i="38"/>
  <c r="W77" i="79"/>
  <c r="AG76" i="79"/>
  <c r="AP76" i="79" s="1"/>
  <c r="AF76" i="79"/>
  <c r="AO76" i="79" s="1"/>
  <c r="AE76" i="79"/>
  <c r="AE77" i="94"/>
  <c r="AF77" i="94"/>
  <c r="AO77" i="94" s="1"/>
  <c r="W78" i="94"/>
  <c r="AG77" i="94"/>
  <c r="AP77" i="94" s="1"/>
  <c r="Z75" i="29"/>
  <c r="AR73" i="73"/>
  <c r="AE78" i="39"/>
  <c r="AG78" i="39"/>
  <c r="AP78" i="39" s="1"/>
  <c r="AF78" i="39"/>
  <c r="AO78" i="39" s="1"/>
  <c r="W79" i="39"/>
  <c r="AH78" i="90"/>
  <c r="AQ78" i="90" s="1"/>
  <c r="Y76" i="33"/>
  <c r="Z76" i="33" s="1"/>
  <c r="X76" i="33"/>
  <c r="AR75" i="46"/>
  <c r="AI76" i="37"/>
  <c r="AN76" i="37"/>
  <c r="Z78" i="31"/>
  <c r="X78" i="31"/>
  <c r="Y78" i="31"/>
  <c r="Y79" i="83"/>
  <c r="X79" i="83"/>
  <c r="AI77" i="25"/>
  <c r="AN77" i="25"/>
  <c r="X78" i="35"/>
  <c r="Y78" i="35"/>
  <c r="Z78" i="35" s="1"/>
  <c r="AN73" i="87"/>
  <c r="AI73" i="87"/>
  <c r="AN74" i="41"/>
  <c r="AI74" i="41"/>
  <c r="X77" i="75"/>
  <c r="Y77" i="75"/>
  <c r="AH78" i="85"/>
  <c r="AQ78" i="85" s="1"/>
  <c r="AI77" i="43"/>
  <c r="AN77" i="43"/>
  <c r="AH78" i="81"/>
  <c r="AQ78" i="81" s="1"/>
  <c r="Z74" i="87"/>
  <c r="X74" i="87"/>
  <c r="Y74" i="87"/>
  <c r="AR73" i="86"/>
  <c r="AE75" i="89"/>
  <c r="AF75" i="89"/>
  <c r="AO75" i="89" s="1"/>
  <c r="AG75" i="89"/>
  <c r="AP75" i="89" s="1"/>
  <c r="W76" i="89"/>
  <c r="AG77" i="77"/>
  <c r="AP77" i="77" s="1"/>
  <c r="AE77" i="77"/>
  <c r="AF77" i="77"/>
  <c r="AO77" i="77" s="1"/>
  <c r="W78" i="77"/>
  <c r="Z78" i="90"/>
  <c r="W77" i="95"/>
  <c r="AG76" i="95"/>
  <c r="AP76" i="95" s="1"/>
  <c r="AF76" i="95"/>
  <c r="AO76" i="95" s="1"/>
  <c r="AE76" i="95"/>
  <c r="AR74" i="29"/>
  <c r="AI75" i="33"/>
  <c r="AN75" i="33"/>
  <c r="AH74" i="73"/>
  <c r="AQ74" i="73" s="1"/>
  <c r="Z75" i="42"/>
  <c r="Y75" i="42"/>
  <c r="X75" i="42"/>
  <c r="AN73" i="91"/>
  <c r="AI73" i="91"/>
  <c r="AI76" i="82"/>
  <c r="AN76" i="82"/>
  <c r="W77" i="46"/>
  <c r="AG76" i="46"/>
  <c r="AP76" i="46" s="1"/>
  <c r="AF76" i="46"/>
  <c r="AO76" i="46" s="1"/>
  <c r="AE76" i="46"/>
  <c r="Z76" i="78"/>
  <c r="Y76" i="78"/>
  <c r="X76" i="78"/>
  <c r="Y78" i="25"/>
  <c r="X78" i="25"/>
  <c r="Z77" i="26"/>
  <c r="Y76" i="38"/>
  <c r="Z76" i="38" s="1"/>
  <c r="X76" i="38"/>
  <c r="AN76" i="75"/>
  <c r="AI76" i="75"/>
  <c r="AE76" i="47"/>
  <c r="W77" i="47"/>
  <c r="AG76" i="47"/>
  <c r="AP76" i="47" s="1"/>
  <c r="AF76" i="47"/>
  <c r="AO76" i="47" s="1"/>
  <c r="AH78" i="30"/>
  <c r="AQ78" i="30" s="1"/>
  <c r="Y76" i="34"/>
  <c r="X76" i="34"/>
  <c r="Y77" i="37"/>
  <c r="Z77" i="37" s="1"/>
  <c r="X77" i="37"/>
  <c r="AR77" i="90"/>
  <c r="Z78" i="43"/>
  <c r="Y78" i="43"/>
  <c r="X78" i="43"/>
  <c r="W77" i="38" l="1"/>
  <c r="AG76" i="38"/>
  <c r="AP76" i="38" s="1"/>
  <c r="AF76" i="38"/>
  <c r="AO76" i="38" s="1"/>
  <c r="AE76" i="38"/>
  <c r="W78" i="37"/>
  <c r="AG77" i="37"/>
  <c r="AP77" i="37" s="1"/>
  <c r="AF77" i="37"/>
  <c r="AO77" i="37" s="1"/>
  <c r="AE77" i="37"/>
  <c r="AE78" i="35"/>
  <c r="AG78" i="35"/>
  <c r="AP78" i="35" s="1"/>
  <c r="AF78" i="35"/>
  <c r="AO78" i="35" s="1"/>
  <c r="W79" i="35"/>
  <c r="W77" i="33"/>
  <c r="AG76" i="33"/>
  <c r="AP76" i="33" s="1"/>
  <c r="AF76" i="33"/>
  <c r="AO76" i="33" s="1"/>
  <c r="AE76" i="33"/>
  <c r="W79" i="43"/>
  <c r="AG78" i="43"/>
  <c r="AP78" i="43" s="1"/>
  <c r="AE78" i="43"/>
  <c r="AF78" i="43"/>
  <c r="AO78" i="43" s="1"/>
  <c r="W78" i="26"/>
  <c r="AG77" i="26"/>
  <c r="AP77" i="26" s="1"/>
  <c r="AF77" i="26"/>
  <c r="AO77" i="26" s="1"/>
  <c r="AE77" i="26"/>
  <c r="AI77" i="77"/>
  <c r="AN77" i="77"/>
  <c r="W79" i="31"/>
  <c r="AG78" i="31"/>
  <c r="AP78" i="31" s="1"/>
  <c r="AF78" i="31"/>
  <c r="AO78" i="31" s="1"/>
  <c r="AE78" i="31"/>
  <c r="AR75" i="33"/>
  <c r="AH74" i="87"/>
  <c r="AQ74" i="87" s="1"/>
  <c r="AH78" i="31"/>
  <c r="AQ78" i="31" s="1"/>
  <c r="AH76" i="33"/>
  <c r="AQ76" i="33" s="1"/>
  <c r="AN78" i="39"/>
  <c r="AI78" i="39"/>
  <c r="AR75" i="34"/>
  <c r="AI76" i="47"/>
  <c r="AN76" i="47"/>
  <c r="W77" i="78"/>
  <c r="AG76" i="78"/>
  <c r="AP76" i="78" s="1"/>
  <c r="AF76" i="78"/>
  <c r="AO76" i="78" s="1"/>
  <c r="AE76" i="78"/>
  <c r="AH78" i="25"/>
  <c r="AQ78" i="25" s="1"/>
  <c r="AR76" i="82"/>
  <c r="AR77" i="43"/>
  <c r="AI77" i="94"/>
  <c r="AN77" i="94"/>
  <c r="Z77" i="45"/>
  <c r="Y77" i="45"/>
  <c r="X77" i="45"/>
  <c r="AH74" i="91"/>
  <c r="AQ74" i="91" s="1"/>
  <c r="AR75" i="78"/>
  <c r="Y75" i="73"/>
  <c r="X75" i="73"/>
  <c r="W75" i="86"/>
  <c r="AG74" i="86"/>
  <c r="AP74" i="86" s="1"/>
  <c r="AF74" i="86"/>
  <c r="AO74" i="86" s="1"/>
  <c r="AE74" i="86"/>
  <c r="AR77" i="25"/>
  <c r="AR74" i="42"/>
  <c r="AN78" i="85"/>
  <c r="AI78" i="85"/>
  <c r="AI75" i="89"/>
  <c r="AN75" i="89"/>
  <c r="Z77" i="95"/>
  <c r="Y77" i="95"/>
  <c r="X77" i="95"/>
  <c r="AH77" i="75"/>
  <c r="AQ77" i="75" s="1"/>
  <c r="AR76" i="37"/>
  <c r="Z79" i="39"/>
  <c r="X79" i="39"/>
  <c r="Y79" i="39"/>
  <c r="W76" i="29"/>
  <c r="AG75" i="29"/>
  <c r="AP75" i="29" s="1"/>
  <c r="AE75" i="29"/>
  <c r="AF75" i="29"/>
  <c r="AO75" i="29" s="1"/>
  <c r="AR75" i="38"/>
  <c r="AH77" i="82"/>
  <c r="AQ77" i="82" s="1"/>
  <c r="W77" i="27"/>
  <c r="AG76" i="27"/>
  <c r="AP76" i="27" s="1"/>
  <c r="AF76" i="27"/>
  <c r="AO76" i="27" s="1"/>
  <c r="AE76" i="27"/>
  <c r="Z74" i="91"/>
  <c r="AH75" i="41"/>
  <c r="AQ75" i="41" s="1"/>
  <c r="AR78" i="83"/>
  <c r="AI74" i="73"/>
  <c r="AN74" i="73"/>
  <c r="AI77" i="74"/>
  <c r="AN77" i="74"/>
  <c r="AH76" i="34"/>
  <c r="AQ76" i="34" s="1"/>
  <c r="W76" i="42"/>
  <c r="AG75" i="42"/>
  <c r="AP75" i="42" s="1"/>
  <c r="AE75" i="42"/>
  <c r="AF75" i="42"/>
  <c r="AO75" i="42" s="1"/>
  <c r="AF74" i="87"/>
  <c r="AO74" i="87" s="1"/>
  <c r="AE74" i="87"/>
  <c r="W75" i="87"/>
  <c r="AG74" i="87"/>
  <c r="AP74" i="87" s="1"/>
  <c r="AR73" i="87"/>
  <c r="X77" i="79"/>
  <c r="Z77" i="79" s="1"/>
  <c r="Y77" i="79"/>
  <c r="X79" i="81"/>
  <c r="Y79" i="81"/>
  <c r="Z79" i="81" s="1"/>
  <c r="AR76" i="75"/>
  <c r="AI76" i="46"/>
  <c r="AN76" i="46"/>
  <c r="AH79" i="83"/>
  <c r="AQ79" i="83" s="1"/>
  <c r="AQ81" i="83" s="1"/>
  <c r="AX3" i="83"/>
  <c r="S3" i="83" s="1"/>
  <c r="AC3" i="83" s="1"/>
  <c r="AZ3" i="83"/>
  <c r="AX5" i="83" s="1"/>
  <c r="S5" i="83" s="1"/>
  <c r="AC5" i="83" s="1"/>
  <c r="AB6" i="83" s="1"/>
  <c r="AX4" i="83"/>
  <c r="S4" i="83" s="1"/>
  <c r="AC4" i="83" s="1"/>
  <c r="AB5" i="83" s="1"/>
  <c r="AX8" i="83"/>
  <c r="S8" i="83" s="1"/>
  <c r="AC8" i="83" s="1"/>
  <c r="AB9" i="83" s="1"/>
  <c r="AX9" i="83"/>
  <c r="S9" i="83" s="1"/>
  <c r="AC9" i="83" s="1"/>
  <c r="AB10" i="83" s="1"/>
  <c r="AX10" i="83"/>
  <c r="S10" i="83" s="1"/>
  <c r="AC10" i="83" s="1"/>
  <c r="AB11" i="83" s="1"/>
  <c r="AX14" i="83"/>
  <c r="S14" i="83" s="1"/>
  <c r="AC14" i="83" s="1"/>
  <c r="AB15" i="83" s="1"/>
  <c r="AX15" i="83"/>
  <c r="S15" i="83" s="1"/>
  <c r="AC15" i="83" s="1"/>
  <c r="AB16" i="83" s="1"/>
  <c r="AX16" i="83"/>
  <c r="S16" i="83" s="1"/>
  <c r="AC16" i="83" s="1"/>
  <c r="AB17" i="83" s="1"/>
  <c r="AX20" i="83"/>
  <c r="S20" i="83" s="1"/>
  <c r="AC20" i="83" s="1"/>
  <c r="AB21" i="83" s="1"/>
  <c r="AX21" i="83"/>
  <c r="S21" i="83" s="1"/>
  <c r="AC21" i="83" s="1"/>
  <c r="AB22" i="83" s="1"/>
  <c r="AX22" i="83"/>
  <c r="S22" i="83" s="1"/>
  <c r="AC22" i="83" s="1"/>
  <c r="AB23" i="83" s="1"/>
  <c r="AX26" i="83"/>
  <c r="S26" i="83" s="1"/>
  <c r="AC26" i="83" s="1"/>
  <c r="AB27" i="83" s="1"/>
  <c r="AX27" i="83"/>
  <c r="S27" i="83" s="1"/>
  <c r="AC27" i="83" s="1"/>
  <c r="AB28" i="83" s="1"/>
  <c r="AX28" i="83"/>
  <c r="S28" i="83" s="1"/>
  <c r="AC28" i="83" s="1"/>
  <c r="AB29" i="83" s="1"/>
  <c r="AX32" i="83"/>
  <c r="S32" i="83" s="1"/>
  <c r="AC32" i="83" s="1"/>
  <c r="AB33" i="83" s="1"/>
  <c r="AX33" i="83"/>
  <c r="S33" i="83" s="1"/>
  <c r="AC33" i="83" s="1"/>
  <c r="AB34" i="83" s="1"/>
  <c r="AX34" i="83"/>
  <c r="S34" i="83" s="1"/>
  <c r="AC34" i="83" s="1"/>
  <c r="AB35" i="83" s="1"/>
  <c r="AX38" i="83"/>
  <c r="S38" i="83" s="1"/>
  <c r="AC38" i="83" s="1"/>
  <c r="AB39" i="83" s="1"/>
  <c r="AX39" i="83"/>
  <c r="S39" i="83" s="1"/>
  <c r="AC39" i="83" s="1"/>
  <c r="AB40" i="83" s="1"/>
  <c r="AX40" i="83"/>
  <c r="S40" i="83" s="1"/>
  <c r="AC40" i="83" s="1"/>
  <c r="AB41" i="83" s="1"/>
  <c r="AX44" i="83"/>
  <c r="S44" i="83" s="1"/>
  <c r="AC44" i="83" s="1"/>
  <c r="AB45" i="83" s="1"/>
  <c r="AX45" i="83"/>
  <c r="S45" i="83" s="1"/>
  <c r="AC45" i="83" s="1"/>
  <c r="AB46" i="83" s="1"/>
  <c r="AX46" i="83"/>
  <c r="S46" i="83" s="1"/>
  <c r="AC46" i="83" s="1"/>
  <c r="AB47" i="83" s="1"/>
  <c r="AX47" i="83"/>
  <c r="S47" i="83" s="1"/>
  <c r="AC47" i="83" s="1"/>
  <c r="AB48" i="83" s="1"/>
  <c r="AX48" i="83"/>
  <c r="S48" i="83" s="1"/>
  <c r="AC48" i="83" s="1"/>
  <c r="AB49" i="83" s="1"/>
  <c r="AX49" i="83"/>
  <c r="S49" i="83" s="1"/>
  <c r="AC49" i="83" s="1"/>
  <c r="AB50" i="83" s="1"/>
  <c r="AX50" i="83"/>
  <c r="S50" i="83" s="1"/>
  <c r="AC50" i="83" s="1"/>
  <c r="AB51" i="83" s="1"/>
  <c r="AX51" i="83"/>
  <c r="S51" i="83" s="1"/>
  <c r="AC51" i="83" s="1"/>
  <c r="AB52" i="83" s="1"/>
  <c r="AX52" i="83"/>
  <c r="S52" i="83" s="1"/>
  <c r="AC52" i="83" s="1"/>
  <c r="AB53" i="83" s="1"/>
  <c r="AX53" i="83"/>
  <c r="S53" i="83" s="1"/>
  <c r="AC53" i="83" s="1"/>
  <c r="AB54" i="83" s="1"/>
  <c r="AX54" i="83"/>
  <c r="S54" i="83" s="1"/>
  <c r="AC54" i="83" s="1"/>
  <c r="AB55" i="83" s="1"/>
  <c r="AX55" i="83"/>
  <c r="S55" i="83" s="1"/>
  <c r="AC55" i="83" s="1"/>
  <c r="AB56" i="83" s="1"/>
  <c r="AX56" i="83"/>
  <c r="S56" i="83" s="1"/>
  <c r="AC56" i="83" s="1"/>
  <c r="AB57" i="83" s="1"/>
  <c r="AX57" i="83"/>
  <c r="S57" i="83" s="1"/>
  <c r="AC57" i="83" s="1"/>
  <c r="AB58" i="83" s="1"/>
  <c r="AX58" i="83"/>
  <c r="S58" i="83" s="1"/>
  <c r="AC58" i="83" s="1"/>
  <c r="AB59" i="83" s="1"/>
  <c r="AX59" i="83"/>
  <c r="S59" i="83" s="1"/>
  <c r="AC59" i="83" s="1"/>
  <c r="AB60" i="83" s="1"/>
  <c r="AX60" i="83"/>
  <c r="S60" i="83" s="1"/>
  <c r="AC60" i="83" s="1"/>
  <c r="AB61" i="83" s="1"/>
  <c r="AX61" i="83"/>
  <c r="S61" i="83" s="1"/>
  <c r="AC61" i="83" s="1"/>
  <c r="AB62" i="83" s="1"/>
  <c r="AX62" i="83"/>
  <c r="S62" i="83" s="1"/>
  <c r="AC62" i="83" s="1"/>
  <c r="AB63" i="83" s="1"/>
  <c r="AX63" i="83"/>
  <c r="S63" i="83" s="1"/>
  <c r="AC63" i="83" s="1"/>
  <c r="AB64" i="83" s="1"/>
  <c r="AX64" i="83"/>
  <c r="S64" i="83" s="1"/>
  <c r="AC64" i="83" s="1"/>
  <c r="AB65" i="83" s="1"/>
  <c r="AX65" i="83"/>
  <c r="S65" i="83" s="1"/>
  <c r="AC65" i="83" s="1"/>
  <c r="AB66" i="83" s="1"/>
  <c r="AX66" i="83"/>
  <c r="S66" i="83" s="1"/>
  <c r="AC66" i="83" s="1"/>
  <c r="AB67" i="83" s="1"/>
  <c r="AX67" i="83"/>
  <c r="S67" i="83" s="1"/>
  <c r="AC67" i="83" s="1"/>
  <c r="AB68" i="83" s="1"/>
  <c r="AX68" i="83"/>
  <c r="S68" i="83" s="1"/>
  <c r="AC68" i="83" s="1"/>
  <c r="AB69" i="83" s="1"/>
  <c r="AX69" i="83"/>
  <c r="S69" i="83" s="1"/>
  <c r="AC69" i="83" s="1"/>
  <c r="AB70" i="83" s="1"/>
  <c r="AX70" i="83"/>
  <c r="S70" i="83" s="1"/>
  <c r="AC70" i="83" s="1"/>
  <c r="AB71" i="83" s="1"/>
  <c r="AX71" i="83"/>
  <c r="S71" i="83" s="1"/>
  <c r="AC71" i="83" s="1"/>
  <c r="AB72" i="83" s="1"/>
  <c r="AX72" i="83"/>
  <c r="S72" i="83" s="1"/>
  <c r="AC72" i="83" s="1"/>
  <c r="AB73" i="83" s="1"/>
  <c r="AX73" i="83"/>
  <c r="S73" i="83" s="1"/>
  <c r="AC73" i="83" s="1"/>
  <c r="AB74" i="83" s="1"/>
  <c r="AX77" i="83"/>
  <c r="S77" i="83" s="1"/>
  <c r="AC77" i="83" s="1"/>
  <c r="AB78" i="83" s="1"/>
  <c r="AX76" i="83"/>
  <c r="S76" i="83" s="1"/>
  <c r="AC76" i="83" s="1"/>
  <c r="AB77" i="83" s="1"/>
  <c r="AX78" i="83"/>
  <c r="S78" i="83" s="1"/>
  <c r="AC78" i="83" s="1"/>
  <c r="AB79" i="83" s="1"/>
  <c r="AX74" i="83"/>
  <c r="S74" i="83" s="1"/>
  <c r="AC74" i="83" s="1"/>
  <c r="AB75" i="83" s="1"/>
  <c r="AX75" i="83"/>
  <c r="S75" i="83" s="1"/>
  <c r="AC75" i="83" s="1"/>
  <c r="AB76" i="83" s="1"/>
  <c r="Z76" i="34"/>
  <c r="AR73" i="91"/>
  <c r="AH77" i="37"/>
  <c r="AQ77" i="37" s="1"/>
  <c r="AH76" i="38"/>
  <c r="AQ76" i="38" s="1"/>
  <c r="Z78" i="25"/>
  <c r="AF78" i="90"/>
  <c r="AO78" i="90" s="1"/>
  <c r="AE78" i="90"/>
  <c r="W79" i="90"/>
  <c r="AG78" i="90"/>
  <c r="AP78" i="90" s="1"/>
  <c r="Z76" i="89"/>
  <c r="X76" i="89"/>
  <c r="Y76" i="89"/>
  <c r="Z77" i="75"/>
  <c r="AH78" i="35"/>
  <c r="AQ78" i="35" s="1"/>
  <c r="Z79" i="83"/>
  <c r="AN76" i="79"/>
  <c r="AI76" i="79"/>
  <c r="Z77" i="82"/>
  <c r="AF77" i="93"/>
  <c r="AO77" i="93" s="1"/>
  <c r="AE77" i="93"/>
  <c r="W78" i="93"/>
  <c r="AG77" i="93"/>
  <c r="AP77" i="93" s="1"/>
  <c r="Z79" i="30"/>
  <c r="X79" i="30"/>
  <c r="Y79" i="30"/>
  <c r="Z75" i="41"/>
  <c r="AH78" i="43"/>
  <c r="AQ78" i="43" s="1"/>
  <c r="Z77" i="47"/>
  <c r="X77" i="47"/>
  <c r="Y77" i="47"/>
  <c r="AH76" i="78"/>
  <c r="AQ76" i="78" s="1"/>
  <c r="Y77" i="46"/>
  <c r="X77" i="46"/>
  <c r="AH75" i="42"/>
  <c r="AQ75" i="42" s="1"/>
  <c r="AN76" i="95"/>
  <c r="AI76" i="95"/>
  <c r="Z78" i="77"/>
  <c r="Y78" i="77"/>
  <c r="X78" i="77"/>
  <c r="AR74" i="41"/>
  <c r="Z78" i="94"/>
  <c r="X78" i="94"/>
  <c r="Y78" i="94"/>
  <c r="AI76" i="45"/>
  <c r="AN76" i="45"/>
  <c r="AN78" i="30"/>
  <c r="AI78" i="30"/>
  <c r="AR77" i="35"/>
  <c r="AR77" i="31"/>
  <c r="AN78" i="81"/>
  <c r="AI78" i="81"/>
  <c r="Z78" i="74"/>
  <c r="X78" i="74"/>
  <c r="Y78" i="74"/>
  <c r="Z79" i="85"/>
  <c r="X79" i="85"/>
  <c r="Y79" i="85"/>
  <c r="AE77" i="79" l="1"/>
  <c r="W78" i="79"/>
  <c r="AG77" i="79"/>
  <c r="AP77" i="79" s="1"/>
  <c r="AF77" i="79"/>
  <c r="AO77" i="79" s="1"/>
  <c r="AK6" i="83"/>
  <c r="AT6" i="83" s="1"/>
  <c r="AF79" i="81"/>
  <c r="AO79" i="81" s="1"/>
  <c r="AE79" i="81"/>
  <c r="AG79" i="81"/>
  <c r="AP79" i="81" s="1"/>
  <c r="W80" i="81"/>
  <c r="W77" i="89"/>
  <c r="AG76" i="89"/>
  <c r="AP76" i="89" s="1"/>
  <c r="AF76" i="89"/>
  <c r="AO76" i="89" s="1"/>
  <c r="AE76" i="89"/>
  <c r="AR78" i="81"/>
  <c r="W79" i="94"/>
  <c r="AG78" i="94"/>
  <c r="AP78" i="94" s="1"/>
  <c r="AF78" i="94"/>
  <c r="AO78" i="94" s="1"/>
  <c r="AE78" i="94"/>
  <c r="AR76" i="95"/>
  <c r="AI77" i="93"/>
  <c r="AN77" i="93"/>
  <c r="AH79" i="85"/>
  <c r="AQ79" i="85" s="1"/>
  <c r="AH77" i="46"/>
  <c r="AQ77" i="46" s="1"/>
  <c r="AH79" i="30"/>
  <c r="AQ79" i="30" s="1"/>
  <c r="AH76" i="89"/>
  <c r="AQ76" i="89" s="1"/>
  <c r="AJ77" i="83"/>
  <c r="AK77" i="83"/>
  <c r="AT77" i="83" s="1"/>
  <c r="AJ70" i="83"/>
  <c r="AK70" i="83"/>
  <c r="AT70" i="83" s="1"/>
  <c r="AJ64" i="83"/>
  <c r="AK64" i="83"/>
  <c r="AT64" i="83" s="1"/>
  <c r="AJ58" i="83"/>
  <c r="AK58" i="83"/>
  <c r="AT58" i="83" s="1"/>
  <c r="AJ52" i="83"/>
  <c r="AK52" i="83"/>
  <c r="AT52" i="83" s="1"/>
  <c r="AJ46" i="83"/>
  <c r="AK46" i="83"/>
  <c r="AT46" i="83" s="1"/>
  <c r="AJ40" i="83"/>
  <c r="AK40" i="83"/>
  <c r="AT40" i="83" s="1"/>
  <c r="AJ34" i="83"/>
  <c r="AK34" i="83"/>
  <c r="AT34" i="83" s="1"/>
  <c r="AJ28" i="83"/>
  <c r="AK28" i="83"/>
  <c r="AT28" i="83" s="1"/>
  <c r="AJ22" i="83"/>
  <c r="AK22" i="83"/>
  <c r="AT22" i="83" s="1"/>
  <c r="AJ16" i="83"/>
  <c r="AK16" i="83"/>
  <c r="AT16" i="83" s="1"/>
  <c r="AJ10" i="83"/>
  <c r="AK10" i="83"/>
  <c r="AT10" i="83" s="1"/>
  <c r="AN74" i="87"/>
  <c r="AI74" i="87"/>
  <c r="AH79" i="39"/>
  <c r="AQ79" i="39" s="1"/>
  <c r="AQ81" i="39" s="1"/>
  <c r="AX3" i="39"/>
  <c r="S3" i="39" s="1"/>
  <c r="AC3" i="39" s="1"/>
  <c r="AX4" i="39"/>
  <c r="S4" i="39" s="1"/>
  <c r="AC4" i="39" s="1"/>
  <c r="AB5" i="39" s="1"/>
  <c r="AZ3" i="39"/>
  <c r="AX5" i="39" s="1"/>
  <c r="S5" i="39" s="1"/>
  <c r="AC5" i="39" s="1"/>
  <c r="AB6" i="39" s="1"/>
  <c r="AX8" i="39"/>
  <c r="S8" i="39" s="1"/>
  <c r="AC8" i="39" s="1"/>
  <c r="AB9" i="39" s="1"/>
  <c r="AX9" i="39"/>
  <c r="S9" i="39" s="1"/>
  <c r="AC9" i="39" s="1"/>
  <c r="AB10" i="39" s="1"/>
  <c r="AX10" i="39"/>
  <c r="S10" i="39" s="1"/>
  <c r="AC10" i="39" s="1"/>
  <c r="AB11" i="39" s="1"/>
  <c r="AX14" i="39"/>
  <c r="S14" i="39" s="1"/>
  <c r="AC14" i="39" s="1"/>
  <c r="AB15" i="39" s="1"/>
  <c r="AX15" i="39"/>
  <c r="S15" i="39" s="1"/>
  <c r="AC15" i="39" s="1"/>
  <c r="AB16" i="39" s="1"/>
  <c r="AX16" i="39"/>
  <c r="S16" i="39" s="1"/>
  <c r="AC16" i="39" s="1"/>
  <c r="AB17" i="39" s="1"/>
  <c r="AX20" i="39"/>
  <c r="S20" i="39" s="1"/>
  <c r="AC20" i="39" s="1"/>
  <c r="AB21" i="39" s="1"/>
  <c r="AX21" i="39"/>
  <c r="S21" i="39" s="1"/>
  <c r="AC21" i="39" s="1"/>
  <c r="AB22" i="39" s="1"/>
  <c r="AX22" i="39"/>
  <c r="S22" i="39" s="1"/>
  <c r="AC22" i="39" s="1"/>
  <c r="AB23" i="39" s="1"/>
  <c r="AX26" i="39"/>
  <c r="S26" i="39" s="1"/>
  <c r="AC26" i="39" s="1"/>
  <c r="AB27" i="39" s="1"/>
  <c r="AX27" i="39"/>
  <c r="S27" i="39" s="1"/>
  <c r="AC27" i="39" s="1"/>
  <c r="AB28" i="39" s="1"/>
  <c r="AX28" i="39"/>
  <c r="S28" i="39" s="1"/>
  <c r="AC28" i="39" s="1"/>
  <c r="AB29" i="39" s="1"/>
  <c r="AX32" i="39"/>
  <c r="S32" i="39" s="1"/>
  <c r="AC32" i="39" s="1"/>
  <c r="AB33" i="39" s="1"/>
  <c r="AX33" i="39"/>
  <c r="S33" i="39" s="1"/>
  <c r="AC33" i="39" s="1"/>
  <c r="AB34" i="39" s="1"/>
  <c r="AX34" i="39"/>
  <c r="S34" i="39" s="1"/>
  <c r="AC34" i="39" s="1"/>
  <c r="AB35" i="39" s="1"/>
  <c r="AX38" i="39"/>
  <c r="S38" i="39" s="1"/>
  <c r="AC38" i="39" s="1"/>
  <c r="AB39" i="39" s="1"/>
  <c r="AX39" i="39"/>
  <c r="S39" i="39" s="1"/>
  <c r="AC39" i="39" s="1"/>
  <c r="AB40" i="39" s="1"/>
  <c r="AX40" i="39"/>
  <c r="S40" i="39" s="1"/>
  <c r="AC40" i="39" s="1"/>
  <c r="AB41" i="39" s="1"/>
  <c r="AX41" i="39"/>
  <c r="S41" i="39" s="1"/>
  <c r="AC41" i="39" s="1"/>
  <c r="AB42" i="39" s="1"/>
  <c r="AX42" i="39"/>
  <c r="S42" i="39" s="1"/>
  <c r="AC42" i="39" s="1"/>
  <c r="AB43" i="39" s="1"/>
  <c r="AX43" i="39"/>
  <c r="S43" i="39" s="1"/>
  <c r="AC43" i="39" s="1"/>
  <c r="AB44" i="39" s="1"/>
  <c r="AX44" i="39"/>
  <c r="S44" i="39" s="1"/>
  <c r="AC44" i="39" s="1"/>
  <c r="AB45" i="39" s="1"/>
  <c r="AX45" i="39"/>
  <c r="S45" i="39" s="1"/>
  <c r="AC45" i="39" s="1"/>
  <c r="AB46" i="39" s="1"/>
  <c r="AX46" i="39"/>
  <c r="S46" i="39" s="1"/>
  <c r="AC46" i="39" s="1"/>
  <c r="AB47" i="39" s="1"/>
  <c r="AX47" i="39"/>
  <c r="S47" i="39" s="1"/>
  <c r="AC47" i="39" s="1"/>
  <c r="AB48" i="39" s="1"/>
  <c r="AX48" i="39"/>
  <c r="S48" i="39" s="1"/>
  <c r="AC48" i="39" s="1"/>
  <c r="AB49" i="39" s="1"/>
  <c r="AX49" i="39"/>
  <c r="S49" i="39" s="1"/>
  <c r="AC49" i="39" s="1"/>
  <c r="AB50" i="39" s="1"/>
  <c r="AX50" i="39"/>
  <c r="S50" i="39" s="1"/>
  <c r="AC50" i="39" s="1"/>
  <c r="AB51" i="39" s="1"/>
  <c r="AX51" i="39"/>
  <c r="S51" i="39" s="1"/>
  <c r="AC51" i="39" s="1"/>
  <c r="AB52" i="39" s="1"/>
  <c r="AX52" i="39"/>
  <c r="S52" i="39" s="1"/>
  <c r="AC52" i="39" s="1"/>
  <c r="AB53" i="39" s="1"/>
  <c r="AX53" i="39"/>
  <c r="S53" i="39" s="1"/>
  <c r="AC53" i="39" s="1"/>
  <c r="AB54" i="39" s="1"/>
  <c r="AX54" i="39"/>
  <c r="S54" i="39" s="1"/>
  <c r="AC54" i="39" s="1"/>
  <c r="AB55" i="39" s="1"/>
  <c r="AX55" i="39"/>
  <c r="S55" i="39" s="1"/>
  <c r="AC55" i="39" s="1"/>
  <c r="AB56" i="39" s="1"/>
  <c r="AX56" i="39"/>
  <c r="S56" i="39" s="1"/>
  <c r="AC56" i="39" s="1"/>
  <c r="AB57" i="39" s="1"/>
  <c r="AX57" i="39"/>
  <c r="S57" i="39" s="1"/>
  <c r="AC57" i="39" s="1"/>
  <c r="AB58" i="39" s="1"/>
  <c r="AX58" i="39"/>
  <c r="S58" i="39" s="1"/>
  <c r="AC58" i="39" s="1"/>
  <c r="AB59" i="39" s="1"/>
  <c r="AX59" i="39"/>
  <c r="S59" i="39" s="1"/>
  <c r="AC59" i="39" s="1"/>
  <c r="AB60" i="39" s="1"/>
  <c r="AX60" i="39"/>
  <c r="S60" i="39" s="1"/>
  <c r="AC60" i="39" s="1"/>
  <c r="AB61" i="39" s="1"/>
  <c r="AX61" i="39"/>
  <c r="S61" i="39" s="1"/>
  <c r="AC61" i="39" s="1"/>
  <c r="AB62" i="39" s="1"/>
  <c r="AX62" i="39"/>
  <c r="S62" i="39" s="1"/>
  <c r="AC62" i="39" s="1"/>
  <c r="AB63" i="39" s="1"/>
  <c r="AX63" i="39"/>
  <c r="S63" i="39" s="1"/>
  <c r="AC63" i="39" s="1"/>
  <c r="AB64" i="39" s="1"/>
  <c r="AX64" i="39"/>
  <c r="S64" i="39" s="1"/>
  <c r="AC64" i="39" s="1"/>
  <c r="AB65" i="39" s="1"/>
  <c r="AX65" i="39"/>
  <c r="S65" i="39" s="1"/>
  <c r="AC65" i="39" s="1"/>
  <c r="AB66" i="39" s="1"/>
  <c r="AX66" i="39"/>
  <c r="S66" i="39" s="1"/>
  <c r="AC66" i="39" s="1"/>
  <c r="AB67" i="39" s="1"/>
  <c r="AX67" i="39"/>
  <c r="S67" i="39" s="1"/>
  <c r="AC67" i="39" s="1"/>
  <c r="AB68" i="39" s="1"/>
  <c r="AX68" i="39"/>
  <c r="S68" i="39" s="1"/>
  <c r="AC68" i="39" s="1"/>
  <c r="AB69" i="39" s="1"/>
  <c r="AX69" i="39"/>
  <c r="S69" i="39" s="1"/>
  <c r="AC69" i="39" s="1"/>
  <c r="AB70" i="39" s="1"/>
  <c r="AX70" i="39"/>
  <c r="S70" i="39" s="1"/>
  <c r="AC70" i="39" s="1"/>
  <c r="AB71" i="39" s="1"/>
  <c r="AX71" i="39"/>
  <c r="S71" i="39" s="1"/>
  <c r="AC71" i="39" s="1"/>
  <c r="AB72" i="39" s="1"/>
  <c r="AX72" i="39"/>
  <c r="S72" i="39" s="1"/>
  <c r="AC72" i="39" s="1"/>
  <c r="AB73" i="39" s="1"/>
  <c r="AX73" i="39"/>
  <c r="S73" i="39" s="1"/>
  <c r="AC73" i="39" s="1"/>
  <c r="AB74" i="39" s="1"/>
  <c r="AX74" i="39"/>
  <c r="S74" i="39" s="1"/>
  <c r="AC74" i="39" s="1"/>
  <c r="AB75" i="39" s="1"/>
  <c r="AX76" i="39"/>
  <c r="S76" i="39" s="1"/>
  <c r="AC76" i="39" s="1"/>
  <c r="AB77" i="39" s="1"/>
  <c r="AX77" i="39"/>
  <c r="S77" i="39" s="1"/>
  <c r="AC77" i="39" s="1"/>
  <c r="AB78" i="39" s="1"/>
  <c r="AX75" i="39"/>
  <c r="S75" i="39" s="1"/>
  <c r="AC75" i="39" s="1"/>
  <c r="AB76" i="39" s="1"/>
  <c r="AX78" i="39"/>
  <c r="S78" i="39" s="1"/>
  <c r="AC78" i="39" s="1"/>
  <c r="AB79" i="39" s="1"/>
  <c r="Y75" i="86"/>
  <c r="X75" i="86"/>
  <c r="Z75" i="86" s="1"/>
  <c r="AI77" i="26"/>
  <c r="AN77" i="26"/>
  <c r="AI78" i="43"/>
  <c r="AN78" i="43"/>
  <c r="X78" i="37"/>
  <c r="Z78" i="37" s="1"/>
  <c r="Y78" i="37"/>
  <c r="AJ78" i="83"/>
  <c r="AK78" i="83"/>
  <c r="AT78" i="83" s="1"/>
  <c r="AJ69" i="83"/>
  <c r="AK69" i="83"/>
  <c r="AT69" i="83" s="1"/>
  <c r="AJ51" i="83"/>
  <c r="AK51" i="83"/>
  <c r="AT51" i="83" s="1"/>
  <c r="AJ21" i="83"/>
  <c r="AK21" i="83"/>
  <c r="AT21" i="83" s="1"/>
  <c r="AB4" i="83"/>
  <c r="AJ3" i="83"/>
  <c r="AN76" i="27"/>
  <c r="AI76" i="27"/>
  <c r="AI75" i="29"/>
  <c r="AN75" i="29"/>
  <c r="AI76" i="38"/>
  <c r="AN76" i="38"/>
  <c r="AR76" i="45"/>
  <c r="AH78" i="77"/>
  <c r="AQ78" i="77" s="1"/>
  <c r="Z77" i="46"/>
  <c r="AR76" i="79"/>
  <c r="W77" i="34"/>
  <c r="AG76" i="34"/>
  <c r="AP76" i="34" s="1"/>
  <c r="AF76" i="34"/>
  <c r="AO76" i="34" s="1"/>
  <c r="AE76" i="34"/>
  <c r="AJ74" i="83"/>
  <c r="AK74" i="83"/>
  <c r="AT74" i="83" s="1"/>
  <c r="AJ68" i="83"/>
  <c r="AK68" i="83"/>
  <c r="AT68" i="83" s="1"/>
  <c r="AJ62" i="83"/>
  <c r="AK62" i="83"/>
  <c r="AT62" i="83" s="1"/>
  <c r="AJ56" i="83"/>
  <c r="AK56" i="83"/>
  <c r="AT56" i="83" s="1"/>
  <c r="AJ50" i="83"/>
  <c r="AK50" i="83"/>
  <c r="AT50" i="83" s="1"/>
  <c r="AX43" i="83"/>
  <c r="S43" i="83" s="1"/>
  <c r="AC43" i="83" s="1"/>
  <c r="AB44" i="83" s="1"/>
  <c r="AX37" i="83"/>
  <c r="S37" i="83" s="1"/>
  <c r="AC37" i="83" s="1"/>
  <c r="AB38" i="83" s="1"/>
  <c r="AX31" i="83"/>
  <c r="S31" i="83" s="1"/>
  <c r="AC31" i="83" s="1"/>
  <c r="AB32" i="83" s="1"/>
  <c r="AX25" i="83"/>
  <c r="S25" i="83" s="1"/>
  <c r="AC25" i="83" s="1"/>
  <c r="AB26" i="83" s="1"/>
  <c r="AX19" i="83"/>
  <c r="S19" i="83" s="1"/>
  <c r="AC19" i="83" s="1"/>
  <c r="AB20" i="83" s="1"/>
  <c r="AX13" i="83"/>
  <c r="S13" i="83" s="1"/>
  <c r="AC13" i="83" s="1"/>
  <c r="AB14" i="83" s="1"/>
  <c r="AX7" i="83"/>
  <c r="S7" i="83" s="1"/>
  <c r="AC7" i="83" s="1"/>
  <c r="AB8" i="83" s="1"/>
  <c r="AH79" i="81"/>
  <c r="AQ79" i="81" s="1"/>
  <c r="AR78" i="85"/>
  <c r="AN74" i="86"/>
  <c r="AI74" i="86"/>
  <c r="Y79" i="31"/>
  <c r="X79" i="31"/>
  <c r="Y79" i="43"/>
  <c r="Z79" i="43" s="1"/>
  <c r="X79" i="43"/>
  <c r="X77" i="33"/>
  <c r="Z77" i="33" s="1"/>
  <c r="Y77" i="33"/>
  <c r="W78" i="82"/>
  <c r="AG77" i="82"/>
  <c r="AP77" i="82" s="1"/>
  <c r="AE77" i="82"/>
  <c r="AF77" i="82"/>
  <c r="AO77" i="82" s="1"/>
  <c r="W79" i="25"/>
  <c r="AG78" i="25"/>
  <c r="AP78" i="25" s="1"/>
  <c r="AF78" i="25"/>
  <c r="AO78" i="25" s="1"/>
  <c r="AE78" i="25"/>
  <c r="AJ57" i="83"/>
  <c r="AK57" i="83"/>
  <c r="AT57" i="83" s="1"/>
  <c r="AJ39" i="83"/>
  <c r="AK39" i="83"/>
  <c r="AT39" i="83" s="1"/>
  <c r="AJ27" i="83"/>
  <c r="AK27" i="83"/>
  <c r="AT27" i="83" s="1"/>
  <c r="AJ9" i="83"/>
  <c r="AK9" i="83"/>
  <c r="AT9" i="83" s="1"/>
  <c r="AX79" i="39"/>
  <c r="S79" i="39" s="1"/>
  <c r="AC79" i="39" s="1"/>
  <c r="AG79" i="39"/>
  <c r="AP79" i="39" s="1"/>
  <c r="AP81" i="39" s="1"/>
  <c r="AE79" i="39"/>
  <c r="AF79" i="39"/>
  <c r="AO79" i="39" s="1"/>
  <c r="AO81" i="39" s="1"/>
  <c r="AR75" i="89"/>
  <c r="AH75" i="73"/>
  <c r="AQ75" i="73" s="1"/>
  <c r="AR76" i="47"/>
  <c r="AN78" i="35"/>
  <c r="AI78" i="35"/>
  <c r="AH78" i="74"/>
  <c r="AQ78" i="74" s="1"/>
  <c r="AH77" i="47"/>
  <c r="AQ77" i="47" s="1"/>
  <c r="Y78" i="93"/>
  <c r="X78" i="93"/>
  <c r="Z79" i="90"/>
  <c r="X79" i="90"/>
  <c r="Y79" i="90"/>
  <c r="AJ76" i="83"/>
  <c r="AK76" i="83"/>
  <c r="AT76" i="83" s="1"/>
  <c r="AJ73" i="83"/>
  <c r="AK73" i="83"/>
  <c r="AT73" i="83" s="1"/>
  <c r="AJ67" i="83"/>
  <c r="AK67" i="83"/>
  <c r="AT67" i="83" s="1"/>
  <c r="AJ61" i="83"/>
  <c r="AK61" i="83"/>
  <c r="AT61" i="83" s="1"/>
  <c r="AJ55" i="83"/>
  <c r="AK55" i="83"/>
  <c r="AT55" i="83" s="1"/>
  <c r="AJ49" i="83"/>
  <c r="AK49" i="83"/>
  <c r="AT49" i="83" s="1"/>
  <c r="AX42" i="83"/>
  <c r="S42" i="83" s="1"/>
  <c r="AC42" i="83" s="1"/>
  <c r="AB43" i="83" s="1"/>
  <c r="AX36" i="83"/>
  <c r="S36" i="83" s="1"/>
  <c r="AC36" i="83" s="1"/>
  <c r="AB37" i="83" s="1"/>
  <c r="AX30" i="83"/>
  <c r="S30" i="83" s="1"/>
  <c r="AC30" i="83" s="1"/>
  <c r="AB31" i="83" s="1"/>
  <c r="AX24" i="83"/>
  <c r="S24" i="83" s="1"/>
  <c r="AC24" i="83" s="1"/>
  <c r="AB25" i="83" s="1"/>
  <c r="AX18" i="83"/>
  <c r="S18" i="83" s="1"/>
  <c r="AC18" i="83" s="1"/>
  <c r="AB19" i="83" s="1"/>
  <c r="AX12" i="83"/>
  <c r="S12" i="83" s="1"/>
  <c r="AC12" i="83" s="1"/>
  <c r="AB13" i="83" s="1"/>
  <c r="AX6" i="83"/>
  <c r="S6" i="83" s="1"/>
  <c r="AC6" i="83" s="1"/>
  <c r="AB7" i="83" s="1"/>
  <c r="AI75" i="42"/>
  <c r="AN75" i="42"/>
  <c r="AR74" i="73"/>
  <c r="Y76" i="29"/>
  <c r="Z76" i="29" s="1"/>
  <c r="X76" i="29"/>
  <c r="AH77" i="95"/>
  <c r="AQ77" i="95" s="1"/>
  <c r="Z75" i="73"/>
  <c r="AR77" i="94"/>
  <c r="Z78" i="26"/>
  <c r="Y78" i="26"/>
  <c r="X78" i="26"/>
  <c r="Y79" i="35"/>
  <c r="X79" i="35"/>
  <c r="Z79" i="35" s="1"/>
  <c r="AN77" i="37"/>
  <c r="AI77" i="37"/>
  <c r="AF79" i="85"/>
  <c r="AO79" i="85" s="1"/>
  <c r="AE79" i="85"/>
  <c r="W80" i="85"/>
  <c r="AG79" i="85"/>
  <c r="AP79" i="85" s="1"/>
  <c r="AJ63" i="83"/>
  <c r="AK63" i="83"/>
  <c r="AT63" i="83" s="1"/>
  <c r="AJ45" i="83"/>
  <c r="AK45" i="83"/>
  <c r="AT45" i="83" s="1"/>
  <c r="AJ33" i="83"/>
  <c r="AK33" i="83"/>
  <c r="AT33" i="83" s="1"/>
  <c r="AJ15" i="83"/>
  <c r="AK15" i="83"/>
  <c r="AT15" i="83" s="1"/>
  <c r="AR77" i="74"/>
  <c r="W78" i="45"/>
  <c r="AG77" i="45"/>
  <c r="AP77" i="45" s="1"/>
  <c r="AF77" i="45"/>
  <c r="AO77" i="45" s="1"/>
  <c r="AE77" i="45"/>
  <c r="AI76" i="78"/>
  <c r="AN76" i="78"/>
  <c r="W79" i="74"/>
  <c r="AG78" i="74"/>
  <c r="AP78" i="74" s="1"/>
  <c r="AF78" i="74"/>
  <c r="AO78" i="74" s="1"/>
  <c r="AE78" i="74"/>
  <c r="AH78" i="94"/>
  <c r="AQ78" i="94" s="1"/>
  <c r="W79" i="77"/>
  <c r="AG78" i="77"/>
  <c r="AP78" i="77" s="1"/>
  <c r="AF78" i="77"/>
  <c r="AO78" i="77" s="1"/>
  <c r="AE78" i="77"/>
  <c r="W78" i="47"/>
  <c r="AG77" i="47"/>
  <c r="AP77" i="47" s="1"/>
  <c r="AF77" i="47"/>
  <c r="AO77" i="47" s="1"/>
  <c r="AE77" i="47"/>
  <c r="AE75" i="41"/>
  <c r="AF75" i="41"/>
  <c r="AO75" i="41" s="1"/>
  <c r="W76" i="41"/>
  <c r="AG75" i="41"/>
  <c r="AP75" i="41" s="1"/>
  <c r="AG79" i="83"/>
  <c r="AP79" i="83" s="1"/>
  <c r="AP81" i="83" s="1"/>
  <c r="AF79" i="83"/>
  <c r="AO79" i="83" s="1"/>
  <c r="AO81" i="83" s="1"/>
  <c r="AE79" i="83"/>
  <c r="AX79" i="83"/>
  <c r="S79" i="83" s="1"/>
  <c r="AC79" i="83" s="1"/>
  <c r="AF77" i="75"/>
  <c r="AO77" i="75" s="1"/>
  <c r="AE77" i="75"/>
  <c r="AG77" i="75"/>
  <c r="AP77" i="75" s="1"/>
  <c r="W78" i="75"/>
  <c r="AJ75" i="83"/>
  <c r="AK75" i="83"/>
  <c r="AT75" i="83" s="1"/>
  <c r="AJ72" i="83"/>
  <c r="AK72" i="83"/>
  <c r="AT72" i="83" s="1"/>
  <c r="AJ66" i="83"/>
  <c r="AK66" i="83"/>
  <c r="AT66" i="83" s="1"/>
  <c r="AJ60" i="83"/>
  <c r="AK60" i="83"/>
  <c r="AT60" i="83" s="1"/>
  <c r="AJ54" i="83"/>
  <c r="AK54" i="83"/>
  <c r="AT54" i="83" s="1"/>
  <c r="AJ48" i="83"/>
  <c r="AK48" i="83"/>
  <c r="AT48" i="83" s="1"/>
  <c r="AX41" i="83"/>
  <c r="S41" i="83" s="1"/>
  <c r="AC41" i="83" s="1"/>
  <c r="AB42" i="83" s="1"/>
  <c r="AX35" i="83"/>
  <c r="S35" i="83" s="1"/>
  <c r="AC35" i="83" s="1"/>
  <c r="AB36" i="83" s="1"/>
  <c r="AX29" i="83"/>
  <c r="S29" i="83" s="1"/>
  <c r="AC29" i="83" s="1"/>
  <c r="AB30" i="83" s="1"/>
  <c r="AX23" i="83"/>
  <c r="S23" i="83" s="1"/>
  <c r="AC23" i="83" s="1"/>
  <c r="AB24" i="83" s="1"/>
  <c r="AX17" i="83"/>
  <c r="S17" i="83" s="1"/>
  <c r="AC17" i="83" s="1"/>
  <c r="AB18" i="83" s="1"/>
  <c r="AX11" i="83"/>
  <c r="S11" i="83" s="1"/>
  <c r="AC11" i="83" s="1"/>
  <c r="AB12" i="83" s="1"/>
  <c r="AR76" i="46"/>
  <c r="Z77" i="27"/>
  <c r="Y77" i="27"/>
  <c r="X77" i="27"/>
  <c r="X77" i="78"/>
  <c r="Z77" i="78" s="1"/>
  <c r="Y77" i="78"/>
  <c r="AR78" i="39"/>
  <c r="AN76" i="33"/>
  <c r="AI76" i="33"/>
  <c r="Y77" i="38"/>
  <c r="X77" i="38"/>
  <c r="AG79" i="30"/>
  <c r="AP79" i="30" s="1"/>
  <c r="W80" i="30"/>
  <c r="AF79" i="30"/>
  <c r="AO79" i="30" s="1"/>
  <c r="AE79" i="30"/>
  <c r="AR78" i="30"/>
  <c r="AI78" i="90"/>
  <c r="AN78" i="90"/>
  <c r="AJ79" i="83"/>
  <c r="AS79" i="83" s="1"/>
  <c r="AK79" i="83"/>
  <c r="AT79" i="83" s="1"/>
  <c r="AJ71" i="83"/>
  <c r="AK71" i="83"/>
  <c r="AT71" i="83" s="1"/>
  <c r="AJ65" i="83"/>
  <c r="AK65" i="83"/>
  <c r="AT65" i="83" s="1"/>
  <c r="AJ59" i="83"/>
  <c r="AK59" i="83"/>
  <c r="AT59" i="83" s="1"/>
  <c r="AJ53" i="83"/>
  <c r="AK53" i="83"/>
  <c r="AT53" i="83" s="1"/>
  <c r="AJ47" i="83"/>
  <c r="AK47" i="83"/>
  <c r="AT47" i="83" s="1"/>
  <c r="AJ41" i="83"/>
  <c r="AK41" i="83"/>
  <c r="AT41" i="83" s="1"/>
  <c r="AK35" i="83"/>
  <c r="AT35" i="83" s="1"/>
  <c r="AK29" i="83"/>
  <c r="AT29" i="83" s="1"/>
  <c r="AJ23" i="83"/>
  <c r="AK23" i="83"/>
  <c r="AT23" i="83" s="1"/>
  <c r="AJ17" i="83"/>
  <c r="AK17" i="83"/>
  <c r="AT17" i="83" s="1"/>
  <c r="AJ11" i="83"/>
  <c r="AK11" i="83"/>
  <c r="AT11" i="83" s="1"/>
  <c r="AJ5" i="83"/>
  <c r="AK5" i="83"/>
  <c r="AT5" i="83" s="1"/>
  <c r="AH77" i="79"/>
  <c r="AQ77" i="79" s="1"/>
  <c r="Z75" i="87"/>
  <c r="X75" i="87"/>
  <c r="Y75" i="87"/>
  <c r="Y76" i="42"/>
  <c r="X76" i="42"/>
  <c r="Z76" i="42" s="1"/>
  <c r="AF74" i="91"/>
  <c r="AO74" i="91" s="1"/>
  <c r="AE74" i="91"/>
  <c r="W75" i="91"/>
  <c r="AG74" i="91"/>
  <c r="AP74" i="91" s="1"/>
  <c r="AE77" i="95"/>
  <c r="AG77" i="95"/>
  <c r="AP77" i="95" s="1"/>
  <c r="AF77" i="95"/>
  <c r="AO77" i="95" s="1"/>
  <c r="W78" i="95"/>
  <c r="AH77" i="45"/>
  <c r="AQ77" i="45" s="1"/>
  <c r="AI78" i="31"/>
  <c r="AN78" i="31"/>
  <c r="AR77" i="77"/>
  <c r="AX79" i="35" l="1"/>
  <c r="S79" i="35" s="1"/>
  <c r="AC79" i="35" s="1"/>
  <c r="AE79" i="35"/>
  <c r="AG79" i="35"/>
  <c r="AP79" i="35" s="1"/>
  <c r="AP81" i="35" s="1"/>
  <c r="AF79" i="35"/>
  <c r="AO79" i="35" s="1"/>
  <c r="AO81" i="35" s="1"/>
  <c r="AG79" i="43"/>
  <c r="AP79" i="43" s="1"/>
  <c r="AP81" i="43" s="1"/>
  <c r="AF79" i="43"/>
  <c r="AO79" i="43" s="1"/>
  <c r="AO81" i="43" s="1"/>
  <c r="AE79" i="43"/>
  <c r="AX79" i="43"/>
  <c r="S79" i="43" s="1"/>
  <c r="AC79" i="43" s="1"/>
  <c r="W77" i="42"/>
  <c r="AG76" i="42"/>
  <c r="AP76" i="42" s="1"/>
  <c r="AF76" i="42"/>
  <c r="AO76" i="42" s="1"/>
  <c r="AE76" i="42"/>
  <c r="AF78" i="37"/>
  <c r="AO78" i="37" s="1"/>
  <c r="AE78" i="37"/>
  <c r="W79" i="37"/>
  <c r="AG78" i="37"/>
  <c r="AP78" i="37" s="1"/>
  <c r="AF75" i="86"/>
  <c r="AO75" i="86" s="1"/>
  <c r="AE75" i="86"/>
  <c r="W76" i="86"/>
  <c r="AG75" i="86"/>
  <c r="AP75" i="86" s="1"/>
  <c r="W78" i="78"/>
  <c r="AG77" i="78"/>
  <c r="AP77" i="78" s="1"/>
  <c r="AF77" i="78"/>
  <c r="AO77" i="78" s="1"/>
  <c r="AE77" i="78"/>
  <c r="W77" i="29"/>
  <c r="AG76" i="29"/>
  <c r="AP76" i="29" s="1"/>
  <c r="AF76" i="29"/>
  <c r="AO76" i="29" s="1"/>
  <c r="AE76" i="29"/>
  <c r="AF77" i="33"/>
  <c r="AO77" i="33" s="1"/>
  <c r="AE77" i="33"/>
  <c r="W78" i="33"/>
  <c r="AG77" i="33"/>
  <c r="AP77" i="33" s="1"/>
  <c r="AK6" i="39"/>
  <c r="AT6" i="39" s="1"/>
  <c r="AS51" i="83"/>
  <c r="AL51" i="83"/>
  <c r="AU51" i="83" s="1"/>
  <c r="AJ28" i="39"/>
  <c r="AK28" i="39"/>
  <c r="AT28" i="39" s="1"/>
  <c r="AI74" i="91"/>
  <c r="AN74" i="91"/>
  <c r="AH75" i="87"/>
  <c r="AQ75" i="87" s="1"/>
  <c r="AS17" i="83"/>
  <c r="AL17" i="83"/>
  <c r="AU17" i="83" s="1"/>
  <c r="AJ35" i="83"/>
  <c r="AS53" i="83"/>
  <c r="AL53" i="83"/>
  <c r="AU53" i="83" s="1"/>
  <c r="AS71" i="83"/>
  <c r="AL71" i="83"/>
  <c r="AU71" i="83" s="1"/>
  <c r="AH77" i="38"/>
  <c r="AQ77" i="38" s="1"/>
  <c r="AE77" i="27"/>
  <c r="AF77" i="27"/>
  <c r="AO77" i="27" s="1"/>
  <c r="W78" i="27"/>
  <c r="AG77" i="27"/>
  <c r="AP77" i="27" s="1"/>
  <c r="AJ30" i="83"/>
  <c r="AK30" i="83"/>
  <c r="AT30" i="83" s="1"/>
  <c r="AS54" i="83"/>
  <c r="AL54" i="83"/>
  <c r="AU54" i="83" s="1"/>
  <c r="AS72" i="83"/>
  <c r="AL72" i="83"/>
  <c r="AU72" i="83" s="1"/>
  <c r="X79" i="74"/>
  <c r="Y79" i="74"/>
  <c r="Z79" i="74" s="1"/>
  <c r="W79" i="26"/>
  <c r="AG78" i="26"/>
  <c r="AP78" i="26" s="1"/>
  <c r="AF78" i="26"/>
  <c r="AO78" i="26" s="1"/>
  <c r="AE78" i="26"/>
  <c r="AJ19" i="83"/>
  <c r="AK19" i="83"/>
  <c r="AT19" i="83" s="1"/>
  <c r="AS49" i="83"/>
  <c r="AL49" i="83"/>
  <c r="AU49" i="83" s="1"/>
  <c r="AS67" i="83"/>
  <c r="AL67" i="83"/>
  <c r="AU67" i="83" s="1"/>
  <c r="AH79" i="90"/>
  <c r="AQ79" i="90" s="1"/>
  <c r="Y79" i="25"/>
  <c r="X79" i="25"/>
  <c r="AH79" i="31"/>
  <c r="AQ79" i="31" s="1"/>
  <c r="AQ81" i="31" s="1"/>
  <c r="AX4" i="31"/>
  <c r="S4" i="31" s="1"/>
  <c r="AC4" i="31" s="1"/>
  <c r="AB5" i="31" s="1"/>
  <c r="AX3" i="31"/>
  <c r="S3" i="31" s="1"/>
  <c r="AC3" i="31" s="1"/>
  <c r="AZ3" i="31"/>
  <c r="AX5" i="31"/>
  <c r="S5" i="31" s="1"/>
  <c r="AC5" i="31" s="1"/>
  <c r="AB6" i="31" s="1"/>
  <c r="AX6" i="31"/>
  <c r="S6" i="31" s="1"/>
  <c r="AC6" i="31" s="1"/>
  <c r="AB7" i="31" s="1"/>
  <c r="AX7" i="31"/>
  <c r="S7" i="31" s="1"/>
  <c r="AC7" i="31" s="1"/>
  <c r="AB8" i="31" s="1"/>
  <c r="AX8" i="31"/>
  <c r="S8" i="31" s="1"/>
  <c r="AC8" i="31" s="1"/>
  <c r="AB9" i="31" s="1"/>
  <c r="AX9" i="31"/>
  <c r="S9" i="31" s="1"/>
  <c r="AC9" i="31" s="1"/>
  <c r="AB10" i="31" s="1"/>
  <c r="AX10" i="31"/>
  <c r="S10" i="31" s="1"/>
  <c r="AC10" i="31" s="1"/>
  <c r="AB11" i="31" s="1"/>
  <c r="AX11" i="31"/>
  <c r="S11" i="31" s="1"/>
  <c r="AC11" i="31" s="1"/>
  <c r="AB12" i="31" s="1"/>
  <c r="AX12" i="31"/>
  <c r="S12" i="31" s="1"/>
  <c r="AC12" i="31" s="1"/>
  <c r="AB13" i="31" s="1"/>
  <c r="AX13" i="31"/>
  <c r="S13" i="31" s="1"/>
  <c r="AC13" i="31" s="1"/>
  <c r="AB14" i="31" s="1"/>
  <c r="AX14" i="31"/>
  <c r="S14" i="31" s="1"/>
  <c r="AC14" i="31" s="1"/>
  <c r="AB15" i="31" s="1"/>
  <c r="AX15" i="31"/>
  <c r="S15" i="31" s="1"/>
  <c r="AC15" i="31" s="1"/>
  <c r="AB16" i="31" s="1"/>
  <c r="AX16" i="31"/>
  <c r="S16" i="31" s="1"/>
  <c r="AC16" i="31" s="1"/>
  <c r="AB17" i="31" s="1"/>
  <c r="AX17" i="31"/>
  <c r="S17" i="31" s="1"/>
  <c r="AC17" i="31" s="1"/>
  <c r="AB18" i="31" s="1"/>
  <c r="AX18" i="31"/>
  <c r="S18" i="31" s="1"/>
  <c r="AC18" i="31" s="1"/>
  <c r="AB19" i="31" s="1"/>
  <c r="AX19" i="31"/>
  <c r="S19" i="31" s="1"/>
  <c r="AC19" i="31" s="1"/>
  <c r="AB20" i="31" s="1"/>
  <c r="AX20" i="31"/>
  <c r="S20" i="31" s="1"/>
  <c r="AC20" i="31" s="1"/>
  <c r="AB21" i="31" s="1"/>
  <c r="AX21" i="31"/>
  <c r="S21" i="31" s="1"/>
  <c r="AC21" i="31" s="1"/>
  <c r="AB22" i="31" s="1"/>
  <c r="AX22" i="31"/>
  <c r="S22" i="31" s="1"/>
  <c r="AC22" i="31" s="1"/>
  <c r="AB23" i="31" s="1"/>
  <c r="AX23" i="31"/>
  <c r="S23" i="31" s="1"/>
  <c r="AC23" i="31" s="1"/>
  <c r="AB24" i="31" s="1"/>
  <c r="AX24" i="31"/>
  <c r="S24" i="31" s="1"/>
  <c r="AC24" i="31" s="1"/>
  <c r="AB25" i="31" s="1"/>
  <c r="AX25" i="31"/>
  <c r="S25" i="31" s="1"/>
  <c r="AC25" i="31" s="1"/>
  <c r="AB26" i="31" s="1"/>
  <c r="AX26" i="31"/>
  <c r="S26" i="31" s="1"/>
  <c r="AC26" i="31" s="1"/>
  <c r="AB27" i="31" s="1"/>
  <c r="AX27" i="31"/>
  <c r="S27" i="31" s="1"/>
  <c r="AC27" i="31" s="1"/>
  <c r="AB28" i="31" s="1"/>
  <c r="AX28" i="31"/>
  <c r="S28" i="31" s="1"/>
  <c r="AC28" i="31" s="1"/>
  <c r="AB29" i="31" s="1"/>
  <c r="AX29" i="31"/>
  <c r="S29" i="31" s="1"/>
  <c r="AC29" i="31" s="1"/>
  <c r="AB30" i="31" s="1"/>
  <c r="AX30" i="31"/>
  <c r="S30" i="31" s="1"/>
  <c r="AC30" i="31" s="1"/>
  <c r="AB31" i="31" s="1"/>
  <c r="AX31" i="31"/>
  <c r="S31" i="31" s="1"/>
  <c r="AC31" i="31" s="1"/>
  <c r="AB32" i="31" s="1"/>
  <c r="AX32" i="31"/>
  <c r="S32" i="31" s="1"/>
  <c r="AC32" i="31" s="1"/>
  <c r="AB33" i="31" s="1"/>
  <c r="AX33" i="31"/>
  <c r="S33" i="31" s="1"/>
  <c r="AC33" i="31" s="1"/>
  <c r="AB34" i="31" s="1"/>
  <c r="AX34" i="31"/>
  <c r="S34" i="31" s="1"/>
  <c r="AC34" i="31" s="1"/>
  <c r="AB35" i="31" s="1"/>
  <c r="AX35" i="31"/>
  <c r="S35" i="31" s="1"/>
  <c r="AC35" i="31" s="1"/>
  <c r="AB36" i="31" s="1"/>
  <c r="AX36" i="31"/>
  <c r="S36" i="31" s="1"/>
  <c r="AC36" i="31" s="1"/>
  <c r="AB37" i="31" s="1"/>
  <c r="AX37" i="31"/>
  <c r="S37" i="31" s="1"/>
  <c r="AC37" i="31" s="1"/>
  <c r="AB38" i="31" s="1"/>
  <c r="AX38" i="31"/>
  <c r="S38" i="31" s="1"/>
  <c r="AC38" i="31" s="1"/>
  <c r="AB39" i="31" s="1"/>
  <c r="AX39" i="31"/>
  <c r="S39" i="31" s="1"/>
  <c r="AC39" i="31" s="1"/>
  <c r="AB40" i="31" s="1"/>
  <c r="AX40" i="31"/>
  <c r="S40" i="31" s="1"/>
  <c r="AC40" i="31" s="1"/>
  <c r="AB41" i="31" s="1"/>
  <c r="AX41" i="31"/>
  <c r="S41" i="31" s="1"/>
  <c r="AC41" i="31" s="1"/>
  <c r="AB42" i="31" s="1"/>
  <c r="AX42" i="31"/>
  <c r="S42" i="31" s="1"/>
  <c r="AC42" i="31" s="1"/>
  <c r="AB43" i="31" s="1"/>
  <c r="AX43" i="31"/>
  <c r="S43" i="31" s="1"/>
  <c r="AC43" i="31" s="1"/>
  <c r="AB44" i="31" s="1"/>
  <c r="AX44" i="31"/>
  <c r="S44" i="31" s="1"/>
  <c r="AC44" i="31" s="1"/>
  <c r="AB45" i="31" s="1"/>
  <c r="AX45" i="31"/>
  <c r="S45" i="31" s="1"/>
  <c r="AC45" i="31" s="1"/>
  <c r="AB46" i="31" s="1"/>
  <c r="AX46" i="31"/>
  <c r="S46" i="31" s="1"/>
  <c r="AC46" i="31" s="1"/>
  <c r="AB47" i="31" s="1"/>
  <c r="AX47" i="31"/>
  <c r="S47" i="31" s="1"/>
  <c r="AC47" i="31" s="1"/>
  <c r="AB48" i="31" s="1"/>
  <c r="AX48" i="31"/>
  <c r="S48" i="31" s="1"/>
  <c r="AC48" i="31" s="1"/>
  <c r="AB49" i="31" s="1"/>
  <c r="AX49" i="31"/>
  <c r="S49" i="31" s="1"/>
  <c r="AC49" i="31" s="1"/>
  <c r="AB50" i="31" s="1"/>
  <c r="AX50" i="31"/>
  <c r="S50" i="31" s="1"/>
  <c r="AC50" i="31" s="1"/>
  <c r="AB51" i="31" s="1"/>
  <c r="AX51" i="31"/>
  <c r="S51" i="31" s="1"/>
  <c r="AC51" i="31" s="1"/>
  <c r="AB52" i="31" s="1"/>
  <c r="AX52" i="31"/>
  <c r="S52" i="31" s="1"/>
  <c r="AC52" i="31" s="1"/>
  <c r="AB53" i="31" s="1"/>
  <c r="AX53" i="31"/>
  <c r="S53" i="31" s="1"/>
  <c r="AC53" i="31" s="1"/>
  <c r="AB54" i="31" s="1"/>
  <c r="AX54" i="31"/>
  <c r="S54" i="31" s="1"/>
  <c r="AC54" i="31" s="1"/>
  <c r="AB55" i="31" s="1"/>
  <c r="AX55" i="31"/>
  <c r="S55" i="31" s="1"/>
  <c r="AC55" i="31" s="1"/>
  <c r="AB56" i="31" s="1"/>
  <c r="AX56" i="31"/>
  <c r="S56" i="31" s="1"/>
  <c r="AC56" i="31" s="1"/>
  <c r="AB57" i="31" s="1"/>
  <c r="AX57" i="31"/>
  <c r="S57" i="31" s="1"/>
  <c r="AC57" i="31" s="1"/>
  <c r="AB58" i="31" s="1"/>
  <c r="AX58" i="31"/>
  <c r="S58" i="31" s="1"/>
  <c r="AC58" i="31" s="1"/>
  <c r="AB59" i="31" s="1"/>
  <c r="AX59" i="31"/>
  <c r="S59" i="31" s="1"/>
  <c r="AC59" i="31" s="1"/>
  <c r="AB60" i="31" s="1"/>
  <c r="AX60" i="31"/>
  <c r="S60" i="31" s="1"/>
  <c r="AC60" i="31" s="1"/>
  <c r="AB61" i="31" s="1"/>
  <c r="AX61" i="31"/>
  <c r="S61" i="31" s="1"/>
  <c r="AC61" i="31" s="1"/>
  <c r="AB62" i="31" s="1"/>
  <c r="AX62" i="31"/>
  <c r="S62" i="31" s="1"/>
  <c r="AC62" i="31" s="1"/>
  <c r="AB63" i="31" s="1"/>
  <c r="AX63" i="31"/>
  <c r="S63" i="31" s="1"/>
  <c r="AC63" i="31" s="1"/>
  <c r="AB64" i="31" s="1"/>
  <c r="AX64" i="31"/>
  <c r="S64" i="31" s="1"/>
  <c r="AC64" i="31" s="1"/>
  <c r="AB65" i="31" s="1"/>
  <c r="AX65" i="31"/>
  <c r="S65" i="31" s="1"/>
  <c r="AC65" i="31" s="1"/>
  <c r="AB66" i="31" s="1"/>
  <c r="AX66" i="31"/>
  <c r="S66" i="31" s="1"/>
  <c r="AC66" i="31" s="1"/>
  <c r="AB67" i="31" s="1"/>
  <c r="AX67" i="31"/>
  <c r="S67" i="31" s="1"/>
  <c r="AC67" i="31" s="1"/>
  <c r="AB68" i="31" s="1"/>
  <c r="AX68" i="31"/>
  <c r="S68" i="31" s="1"/>
  <c r="AC68" i="31" s="1"/>
  <c r="AB69" i="31" s="1"/>
  <c r="AX69" i="31"/>
  <c r="S69" i="31" s="1"/>
  <c r="AC69" i="31" s="1"/>
  <c r="AB70" i="31" s="1"/>
  <c r="AX70" i="31"/>
  <c r="S70" i="31" s="1"/>
  <c r="AC70" i="31" s="1"/>
  <c r="AB71" i="31" s="1"/>
  <c r="AX71" i="31"/>
  <c r="S71" i="31" s="1"/>
  <c r="AC71" i="31" s="1"/>
  <c r="AB72" i="31" s="1"/>
  <c r="AX72" i="31"/>
  <c r="S72" i="31" s="1"/>
  <c r="AC72" i="31" s="1"/>
  <c r="AB73" i="31" s="1"/>
  <c r="AX73" i="31"/>
  <c r="S73" i="31" s="1"/>
  <c r="AC73" i="31" s="1"/>
  <c r="AB74" i="31" s="1"/>
  <c r="AX74" i="31"/>
  <c r="S74" i="31" s="1"/>
  <c r="AC74" i="31" s="1"/>
  <c r="AB75" i="31" s="1"/>
  <c r="AX77" i="31"/>
  <c r="S77" i="31" s="1"/>
  <c r="AC77" i="31" s="1"/>
  <c r="AB78" i="31" s="1"/>
  <c r="AX78" i="31"/>
  <c r="S78" i="31" s="1"/>
  <c r="AC78" i="31" s="1"/>
  <c r="AB79" i="31" s="1"/>
  <c r="AX76" i="31"/>
  <c r="S76" i="31" s="1"/>
  <c r="AC76" i="31" s="1"/>
  <c r="AB77" i="31" s="1"/>
  <c r="AX75" i="31"/>
  <c r="S75" i="31" s="1"/>
  <c r="AC75" i="31" s="1"/>
  <c r="AB76" i="31" s="1"/>
  <c r="AJ8" i="83"/>
  <c r="AK8" i="83"/>
  <c r="AT8" i="83" s="1"/>
  <c r="AJ44" i="83"/>
  <c r="AK44" i="83"/>
  <c r="AT44" i="83" s="1"/>
  <c r="AS62" i="83"/>
  <c r="AL62" i="83"/>
  <c r="AU62" i="83" s="1"/>
  <c r="AN76" i="34"/>
  <c r="AI76" i="34"/>
  <c r="W78" i="46"/>
  <c r="AG77" i="46"/>
  <c r="AP77" i="46" s="1"/>
  <c r="AF77" i="46"/>
  <c r="AO77" i="46" s="1"/>
  <c r="AE77" i="46"/>
  <c r="AR76" i="27"/>
  <c r="AR77" i="26"/>
  <c r="AJ78" i="39"/>
  <c r="AK78" i="39"/>
  <c r="AT78" i="39" s="1"/>
  <c r="AJ71" i="39"/>
  <c r="AK71" i="39"/>
  <c r="AT71" i="39" s="1"/>
  <c r="AJ65" i="39"/>
  <c r="AK65" i="39"/>
  <c r="AT65" i="39" s="1"/>
  <c r="AJ59" i="39"/>
  <c r="AK59" i="39"/>
  <c r="AT59" i="39" s="1"/>
  <c r="AJ53" i="39"/>
  <c r="AK53" i="39"/>
  <c r="AT53" i="39" s="1"/>
  <c r="AJ47" i="39"/>
  <c r="AK47" i="39"/>
  <c r="AT47" i="39" s="1"/>
  <c r="AJ41" i="39"/>
  <c r="AK41" i="39"/>
  <c r="AT41" i="39" s="1"/>
  <c r="AK35" i="39"/>
  <c r="AT35" i="39" s="1"/>
  <c r="AK29" i="39"/>
  <c r="AT29" i="39" s="1"/>
  <c r="AK23" i="39"/>
  <c r="AT23" i="39" s="1"/>
  <c r="AK17" i="39"/>
  <c r="AT17" i="39" s="1"/>
  <c r="AK11" i="39"/>
  <c r="AT11" i="39" s="1"/>
  <c r="AI78" i="94"/>
  <c r="AN78" i="94"/>
  <c r="AJ6" i="83"/>
  <c r="AJ36" i="83"/>
  <c r="AK36" i="83"/>
  <c r="AT36" i="83" s="1"/>
  <c r="Z76" i="41"/>
  <c r="X76" i="41"/>
  <c r="Y76" i="41"/>
  <c r="AS33" i="83"/>
  <c r="AL33" i="83"/>
  <c r="AU33" i="83" s="1"/>
  <c r="AJ77" i="39"/>
  <c r="AK77" i="39"/>
  <c r="AT77" i="39" s="1"/>
  <c r="AJ52" i="39"/>
  <c r="AK52" i="39"/>
  <c r="AT52" i="39" s="1"/>
  <c r="AJ22" i="39"/>
  <c r="AK22" i="39"/>
  <c r="AT22" i="39" s="1"/>
  <c r="AS41" i="83"/>
  <c r="AL41" i="83"/>
  <c r="AU41" i="83" s="1"/>
  <c r="AN78" i="74"/>
  <c r="AI78" i="74"/>
  <c r="AJ31" i="83"/>
  <c r="AK31" i="83"/>
  <c r="AT31" i="83" s="1"/>
  <c r="AS55" i="83"/>
  <c r="AL55" i="83"/>
  <c r="AU55" i="83" s="1"/>
  <c r="AS73" i="83"/>
  <c r="AL73" i="83"/>
  <c r="AU73" i="83" s="1"/>
  <c r="AH78" i="93"/>
  <c r="AQ78" i="93" s="1"/>
  <c r="AN78" i="25"/>
  <c r="AI78" i="25"/>
  <c r="AI77" i="82"/>
  <c r="AN77" i="82"/>
  <c r="Z79" i="31"/>
  <c r="AJ20" i="83"/>
  <c r="AK20" i="83"/>
  <c r="AT20" i="83" s="1"/>
  <c r="AS50" i="83"/>
  <c r="AL50" i="83"/>
  <c r="AU50" i="83" s="1"/>
  <c r="AS68" i="83"/>
  <c r="AL68" i="83"/>
  <c r="AU68" i="83" s="1"/>
  <c r="AS3" i="83"/>
  <c r="AL3" i="83"/>
  <c r="AU3" i="83" s="1"/>
  <c r="AJ75" i="39"/>
  <c r="AK75" i="39"/>
  <c r="AT75" i="39" s="1"/>
  <c r="AJ69" i="39"/>
  <c r="AK69" i="39"/>
  <c r="AT69" i="39" s="1"/>
  <c r="AJ63" i="39"/>
  <c r="AK63" i="39"/>
  <c r="AT63" i="39" s="1"/>
  <c r="AJ57" i="39"/>
  <c r="AK57" i="39"/>
  <c r="AT57" i="39" s="1"/>
  <c r="AJ51" i="39"/>
  <c r="AK51" i="39"/>
  <c r="AT51" i="39" s="1"/>
  <c r="AJ45" i="39"/>
  <c r="AK45" i="39"/>
  <c r="AT45" i="39" s="1"/>
  <c r="AJ39" i="39"/>
  <c r="AK39" i="39"/>
  <c r="AT39" i="39" s="1"/>
  <c r="AJ33" i="39"/>
  <c r="AK33" i="39"/>
  <c r="AT33" i="39" s="1"/>
  <c r="AJ27" i="39"/>
  <c r="AK27" i="39"/>
  <c r="AT27" i="39" s="1"/>
  <c r="AJ21" i="39"/>
  <c r="AK21" i="39"/>
  <c r="AT21" i="39" s="1"/>
  <c r="AJ15" i="39"/>
  <c r="AK15" i="39"/>
  <c r="AT15" i="39" s="1"/>
  <c r="AJ9" i="39"/>
  <c r="AK9" i="39"/>
  <c r="AT9" i="39" s="1"/>
  <c r="AB4" i="39"/>
  <c r="AJ3" i="39"/>
  <c r="AJ25" i="83"/>
  <c r="AK25" i="83"/>
  <c r="AT25" i="83" s="1"/>
  <c r="W80" i="90"/>
  <c r="AG79" i="90"/>
  <c r="AP79" i="90" s="1"/>
  <c r="AE79" i="90"/>
  <c r="AF79" i="90"/>
  <c r="AO79" i="90" s="1"/>
  <c r="AJ14" i="83"/>
  <c r="AK14" i="83"/>
  <c r="AT14" i="83" s="1"/>
  <c r="AH78" i="37"/>
  <c r="AQ78" i="37" s="1"/>
  <c r="AJ70" i="39"/>
  <c r="AK70" i="39"/>
  <c r="AT70" i="39" s="1"/>
  <c r="AJ34" i="39"/>
  <c r="AK34" i="39"/>
  <c r="AT34" i="39" s="1"/>
  <c r="AJ5" i="39"/>
  <c r="AK5" i="39"/>
  <c r="AT5" i="39" s="1"/>
  <c r="AS46" i="83"/>
  <c r="AL46" i="83"/>
  <c r="AU46" i="83" s="1"/>
  <c r="X80" i="81"/>
  <c r="Y80" i="81"/>
  <c r="AS23" i="83"/>
  <c r="AL23" i="83"/>
  <c r="AU23" i="83" s="1"/>
  <c r="Z77" i="38"/>
  <c r="AS60" i="83"/>
  <c r="AL60" i="83"/>
  <c r="AU60" i="83" s="1"/>
  <c r="Y78" i="47"/>
  <c r="X78" i="47"/>
  <c r="AR76" i="78"/>
  <c r="Y80" i="85"/>
  <c r="X80" i="85"/>
  <c r="Z80" i="85" s="1"/>
  <c r="Y80" i="30"/>
  <c r="Z80" i="30" s="1"/>
  <c r="X80" i="30"/>
  <c r="AR76" i="33"/>
  <c r="AJ12" i="83"/>
  <c r="AK12" i="83"/>
  <c r="AT12" i="83" s="1"/>
  <c r="Z78" i="75"/>
  <c r="X78" i="75"/>
  <c r="Y78" i="75"/>
  <c r="AN79" i="83"/>
  <c r="AN81" i="83" s="1"/>
  <c r="AI79" i="83"/>
  <c r="AS45" i="83"/>
  <c r="AL45" i="83"/>
  <c r="AU45" i="83" s="1"/>
  <c r="AN79" i="85"/>
  <c r="AI79" i="85"/>
  <c r="W76" i="73"/>
  <c r="AG75" i="73"/>
  <c r="AP75" i="73" s="1"/>
  <c r="AF75" i="73"/>
  <c r="AO75" i="73" s="1"/>
  <c r="AE75" i="73"/>
  <c r="AH76" i="29"/>
  <c r="AQ76" i="29" s="1"/>
  <c r="AR75" i="42"/>
  <c r="AJ37" i="83"/>
  <c r="AK37" i="83"/>
  <c r="AT37" i="83" s="1"/>
  <c r="AR78" i="35"/>
  <c r="AI79" i="39"/>
  <c r="AN79" i="39"/>
  <c r="AN81" i="39" s="1"/>
  <c r="AS27" i="83"/>
  <c r="AL27" i="83"/>
  <c r="AU27" i="83" s="1"/>
  <c r="AH79" i="43"/>
  <c r="AQ79" i="43" s="1"/>
  <c r="AQ81" i="43" s="1"/>
  <c r="AX3" i="43"/>
  <c r="S3" i="43" s="1"/>
  <c r="AC3" i="43" s="1"/>
  <c r="AZ3" i="43"/>
  <c r="AX4" i="43" s="1"/>
  <c r="S4" i="43" s="1"/>
  <c r="AC4" i="43" s="1"/>
  <c r="AB5" i="43" s="1"/>
  <c r="AX6" i="43"/>
  <c r="S6" i="43" s="1"/>
  <c r="AC6" i="43" s="1"/>
  <c r="AB7" i="43" s="1"/>
  <c r="AX7" i="43"/>
  <c r="S7" i="43" s="1"/>
  <c r="AC7" i="43" s="1"/>
  <c r="AB8" i="43" s="1"/>
  <c r="AX8" i="43"/>
  <c r="S8" i="43" s="1"/>
  <c r="AC8" i="43" s="1"/>
  <c r="AB9" i="43" s="1"/>
  <c r="AX9" i="43"/>
  <c r="S9" i="43" s="1"/>
  <c r="AC9" i="43" s="1"/>
  <c r="AB10" i="43" s="1"/>
  <c r="AX10" i="43"/>
  <c r="S10" i="43" s="1"/>
  <c r="AC10" i="43" s="1"/>
  <c r="AB11" i="43" s="1"/>
  <c r="AX11" i="43"/>
  <c r="S11" i="43" s="1"/>
  <c r="AC11" i="43" s="1"/>
  <c r="AB12" i="43" s="1"/>
  <c r="AX12" i="43"/>
  <c r="S12" i="43" s="1"/>
  <c r="AC12" i="43" s="1"/>
  <c r="AB13" i="43" s="1"/>
  <c r="AX13" i="43"/>
  <c r="S13" i="43" s="1"/>
  <c r="AC13" i="43" s="1"/>
  <c r="AB14" i="43" s="1"/>
  <c r="AX14" i="43"/>
  <c r="S14" i="43" s="1"/>
  <c r="AC14" i="43" s="1"/>
  <c r="AB15" i="43" s="1"/>
  <c r="AX15" i="43"/>
  <c r="S15" i="43" s="1"/>
  <c r="AC15" i="43" s="1"/>
  <c r="AB16" i="43" s="1"/>
  <c r="AX16" i="43"/>
  <c r="S16" i="43" s="1"/>
  <c r="AC16" i="43" s="1"/>
  <c r="AB17" i="43" s="1"/>
  <c r="AX17" i="43"/>
  <c r="S17" i="43" s="1"/>
  <c r="AC17" i="43" s="1"/>
  <c r="AB18" i="43" s="1"/>
  <c r="AX18" i="43"/>
  <c r="S18" i="43" s="1"/>
  <c r="AC18" i="43" s="1"/>
  <c r="AB19" i="43" s="1"/>
  <c r="AX19" i="43"/>
  <c r="S19" i="43" s="1"/>
  <c r="AC19" i="43" s="1"/>
  <c r="AB20" i="43" s="1"/>
  <c r="AX20" i="43"/>
  <c r="S20" i="43" s="1"/>
  <c r="AC20" i="43" s="1"/>
  <c r="AB21" i="43" s="1"/>
  <c r="AX21" i="43"/>
  <c r="S21" i="43" s="1"/>
  <c r="AC21" i="43" s="1"/>
  <c r="AB22" i="43" s="1"/>
  <c r="AX22" i="43"/>
  <c r="S22" i="43" s="1"/>
  <c r="AC22" i="43" s="1"/>
  <c r="AB23" i="43" s="1"/>
  <c r="AX23" i="43"/>
  <c r="S23" i="43" s="1"/>
  <c r="AC23" i="43" s="1"/>
  <c r="AB24" i="43" s="1"/>
  <c r="AX24" i="43"/>
  <c r="S24" i="43" s="1"/>
  <c r="AC24" i="43" s="1"/>
  <c r="AB25" i="43" s="1"/>
  <c r="AX25" i="43"/>
  <c r="S25" i="43" s="1"/>
  <c r="AC25" i="43" s="1"/>
  <c r="AB26" i="43" s="1"/>
  <c r="AX26" i="43"/>
  <c r="S26" i="43" s="1"/>
  <c r="AC26" i="43" s="1"/>
  <c r="AB27" i="43" s="1"/>
  <c r="AX27" i="43"/>
  <c r="S27" i="43" s="1"/>
  <c r="AC27" i="43" s="1"/>
  <c r="AB28" i="43" s="1"/>
  <c r="AX28" i="43"/>
  <c r="S28" i="43" s="1"/>
  <c r="AC28" i="43" s="1"/>
  <c r="AB29" i="43" s="1"/>
  <c r="AX29" i="43"/>
  <c r="S29" i="43" s="1"/>
  <c r="AC29" i="43" s="1"/>
  <c r="AB30" i="43" s="1"/>
  <c r="AX30" i="43"/>
  <c r="S30" i="43" s="1"/>
  <c r="AC30" i="43" s="1"/>
  <c r="AB31" i="43" s="1"/>
  <c r="AX31" i="43"/>
  <c r="S31" i="43" s="1"/>
  <c r="AC31" i="43" s="1"/>
  <c r="AB32" i="43" s="1"/>
  <c r="AX32" i="43"/>
  <c r="S32" i="43" s="1"/>
  <c r="AC32" i="43" s="1"/>
  <c r="AB33" i="43" s="1"/>
  <c r="AX33" i="43"/>
  <c r="S33" i="43" s="1"/>
  <c r="AC33" i="43" s="1"/>
  <c r="AB34" i="43" s="1"/>
  <c r="AX34" i="43"/>
  <c r="S34" i="43" s="1"/>
  <c r="AC34" i="43" s="1"/>
  <c r="AB35" i="43" s="1"/>
  <c r="AX35" i="43"/>
  <c r="S35" i="43" s="1"/>
  <c r="AC35" i="43" s="1"/>
  <c r="AB36" i="43" s="1"/>
  <c r="AX36" i="43"/>
  <c r="S36" i="43" s="1"/>
  <c r="AC36" i="43" s="1"/>
  <c r="AB37" i="43" s="1"/>
  <c r="AX37" i="43"/>
  <c r="S37" i="43" s="1"/>
  <c r="AC37" i="43" s="1"/>
  <c r="AB38" i="43" s="1"/>
  <c r="AX38" i="43"/>
  <c r="S38" i="43" s="1"/>
  <c r="AC38" i="43" s="1"/>
  <c r="AB39" i="43" s="1"/>
  <c r="AX39" i="43"/>
  <c r="S39" i="43" s="1"/>
  <c r="AC39" i="43" s="1"/>
  <c r="AB40" i="43" s="1"/>
  <c r="AX40" i="43"/>
  <c r="S40" i="43" s="1"/>
  <c r="AC40" i="43" s="1"/>
  <c r="AB41" i="43" s="1"/>
  <c r="AX41" i="43"/>
  <c r="S41" i="43" s="1"/>
  <c r="AC41" i="43" s="1"/>
  <c r="AB42" i="43" s="1"/>
  <c r="AX42" i="43"/>
  <c r="S42" i="43" s="1"/>
  <c r="AC42" i="43" s="1"/>
  <c r="AB43" i="43" s="1"/>
  <c r="AX43" i="43"/>
  <c r="S43" i="43" s="1"/>
  <c r="AC43" i="43" s="1"/>
  <c r="AB44" i="43" s="1"/>
  <c r="AX44" i="43"/>
  <c r="S44" i="43" s="1"/>
  <c r="AC44" i="43" s="1"/>
  <c r="AB45" i="43" s="1"/>
  <c r="AX45" i="43"/>
  <c r="S45" i="43" s="1"/>
  <c r="AC45" i="43" s="1"/>
  <c r="AB46" i="43" s="1"/>
  <c r="AX46" i="43"/>
  <c r="S46" i="43" s="1"/>
  <c r="AC46" i="43" s="1"/>
  <c r="AB47" i="43" s="1"/>
  <c r="AX47" i="43"/>
  <c r="S47" i="43" s="1"/>
  <c r="AC47" i="43" s="1"/>
  <c r="AB48" i="43" s="1"/>
  <c r="AX48" i="43"/>
  <c r="S48" i="43" s="1"/>
  <c r="AC48" i="43" s="1"/>
  <c r="AB49" i="43" s="1"/>
  <c r="AX49" i="43"/>
  <c r="S49" i="43" s="1"/>
  <c r="AC49" i="43" s="1"/>
  <c r="AB50" i="43" s="1"/>
  <c r="AX50" i="43"/>
  <c r="S50" i="43" s="1"/>
  <c r="AC50" i="43" s="1"/>
  <c r="AB51" i="43" s="1"/>
  <c r="AX51" i="43"/>
  <c r="S51" i="43" s="1"/>
  <c r="AC51" i="43" s="1"/>
  <c r="AB52" i="43" s="1"/>
  <c r="AX52" i="43"/>
  <c r="S52" i="43" s="1"/>
  <c r="AC52" i="43" s="1"/>
  <c r="AB53" i="43" s="1"/>
  <c r="AX53" i="43"/>
  <c r="S53" i="43" s="1"/>
  <c r="AC53" i="43" s="1"/>
  <c r="AB54" i="43" s="1"/>
  <c r="AX54" i="43"/>
  <c r="S54" i="43" s="1"/>
  <c r="AC54" i="43" s="1"/>
  <c r="AB55" i="43" s="1"/>
  <c r="AX55" i="43"/>
  <c r="S55" i="43" s="1"/>
  <c r="AC55" i="43" s="1"/>
  <c r="AB56" i="43" s="1"/>
  <c r="AX56" i="43"/>
  <c r="S56" i="43" s="1"/>
  <c r="AC56" i="43" s="1"/>
  <c r="AB57" i="43" s="1"/>
  <c r="AX57" i="43"/>
  <c r="S57" i="43" s="1"/>
  <c r="AC57" i="43" s="1"/>
  <c r="AB58" i="43" s="1"/>
  <c r="AX58" i="43"/>
  <c r="S58" i="43" s="1"/>
  <c r="AC58" i="43" s="1"/>
  <c r="AB59" i="43" s="1"/>
  <c r="AX59" i="43"/>
  <c r="S59" i="43" s="1"/>
  <c r="AC59" i="43" s="1"/>
  <c r="AB60" i="43" s="1"/>
  <c r="AX60" i="43"/>
  <c r="S60" i="43" s="1"/>
  <c r="AC60" i="43" s="1"/>
  <c r="AB61" i="43" s="1"/>
  <c r="AX61" i="43"/>
  <c r="S61" i="43" s="1"/>
  <c r="AC61" i="43" s="1"/>
  <c r="AB62" i="43" s="1"/>
  <c r="AX62" i="43"/>
  <c r="S62" i="43" s="1"/>
  <c r="AC62" i="43" s="1"/>
  <c r="AB63" i="43" s="1"/>
  <c r="AX63" i="43"/>
  <c r="S63" i="43" s="1"/>
  <c r="AC63" i="43" s="1"/>
  <c r="AB64" i="43" s="1"/>
  <c r="AX64" i="43"/>
  <c r="S64" i="43" s="1"/>
  <c r="AC64" i="43" s="1"/>
  <c r="AB65" i="43" s="1"/>
  <c r="AX65" i="43"/>
  <c r="S65" i="43" s="1"/>
  <c r="AC65" i="43" s="1"/>
  <c r="AB66" i="43" s="1"/>
  <c r="AX66" i="43"/>
  <c r="S66" i="43" s="1"/>
  <c r="AC66" i="43" s="1"/>
  <c r="AB67" i="43" s="1"/>
  <c r="AX67" i="43"/>
  <c r="S67" i="43" s="1"/>
  <c r="AC67" i="43" s="1"/>
  <c r="AB68" i="43" s="1"/>
  <c r="AX68" i="43"/>
  <c r="S68" i="43" s="1"/>
  <c r="AC68" i="43" s="1"/>
  <c r="AB69" i="43" s="1"/>
  <c r="AX69" i="43"/>
  <c r="S69" i="43" s="1"/>
  <c r="AC69" i="43" s="1"/>
  <c r="AB70" i="43" s="1"/>
  <c r="AX70" i="43"/>
  <c r="S70" i="43" s="1"/>
  <c r="AC70" i="43" s="1"/>
  <c r="AB71" i="43" s="1"/>
  <c r="AX71" i="43"/>
  <c r="S71" i="43" s="1"/>
  <c r="AC71" i="43" s="1"/>
  <c r="AB72" i="43" s="1"/>
  <c r="AX72" i="43"/>
  <c r="S72" i="43" s="1"/>
  <c r="AC72" i="43" s="1"/>
  <c r="AB73" i="43" s="1"/>
  <c r="AX73" i="43"/>
  <c r="S73" i="43" s="1"/>
  <c r="AC73" i="43" s="1"/>
  <c r="AB74" i="43" s="1"/>
  <c r="AX75" i="43"/>
  <c r="S75" i="43" s="1"/>
  <c r="AC75" i="43" s="1"/>
  <c r="AB76" i="43" s="1"/>
  <c r="AX78" i="43"/>
  <c r="S78" i="43" s="1"/>
  <c r="AC78" i="43" s="1"/>
  <c r="AB79" i="43" s="1"/>
  <c r="AX76" i="43"/>
  <c r="S76" i="43" s="1"/>
  <c r="AC76" i="43" s="1"/>
  <c r="AB77" i="43" s="1"/>
  <c r="AX74" i="43"/>
  <c r="S74" i="43" s="1"/>
  <c r="AC74" i="43" s="1"/>
  <c r="AB75" i="43" s="1"/>
  <c r="AX77" i="43"/>
  <c r="S77" i="43" s="1"/>
  <c r="AC77" i="43" s="1"/>
  <c r="AB78" i="43" s="1"/>
  <c r="AR74" i="86"/>
  <c r="AJ26" i="83"/>
  <c r="AK26" i="83"/>
  <c r="AT26" i="83" s="1"/>
  <c r="X77" i="34"/>
  <c r="Z77" i="34" s="1"/>
  <c r="Y77" i="34"/>
  <c r="AR76" i="38"/>
  <c r="AJ4" i="83"/>
  <c r="AK4" i="83"/>
  <c r="AT4" i="83" s="1"/>
  <c r="AS69" i="83"/>
  <c r="AL69" i="83"/>
  <c r="AU69" i="83" s="1"/>
  <c r="AJ74" i="39"/>
  <c r="AK74" i="39"/>
  <c r="AT74" i="39" s="1"/>
  <c r="AJ68" i="39"/>
  <c r="AK68" i="39"/>
  <c r="AT68" i="39" s="1"/>
  <c r="AJ62" i="39"/>
  <c r="AK62" i="39"/>
  <c r="AT62" i="39" s="1"/>
  <c r="AJ56" i="39"/>
  <c r="AK56" i="39"/>
  <c r="AT56" i="39" s="1"/>
  <c r="AJ50" i="39"/>
  <c r="AK50" i="39"/>
  <c r="AT50" i="39" s="1"/>
  <c r="AJ44" i="39"/>
  <c r="AK44" i="39"/>
  <c r="AT44" i="39" s="1"/>
  <c r="AX37" i="39"/>
  <c r="S37" i="39" s="1"/>
  <c r="AC37" i="39" s="1"/>
  <c r="AB38" i="39" s="1"/>
  <c r="AX31" i="39"/>
  <c r="S31" i="39" s="1"/>
  <c r="AC31" i="39" s="1"/>
  <c r="AB32" i="39" s="1"/>
  <c r="AX25" i="39"/>
  <c r="S25" i="39" s="1"/>
  <c r="AC25" i="39" s="1"/>
  <c r="AB26" i="39" s="1"/>
  <c r="AX19" i="39"/>
  <c r="S19" i="39" s="1"/>
  <c r="AC19" i="39" s="1"/>
  <c r="AB20" i="39" s="1"/>
  <c r="AX13" i="39"/>
  <c r="S13" i="39" s="1"/>
  <c r="AC13" i="39" s="1"/>
  <c r="AB14" i="39" s="1"/>
  <c r="AX7" i="39"/>
  <c r="S7" i="39" s="1"/>
  <c r="AC7" i="39" s="1"/>
  <c r="AB8" i="39" s="1"/>
  <c r="AS16" i="83"/>
  <c r="AL16" i="83"/>
  <c r="AU16" i="83" s="1"/>
  <c r="AS34" i="83"/>
  <c r="AL34" i="83"/>
  <c r="AU34" i="83" s="1"/>
  <c r="AS52" i="83"/>
  <c r="AL52" i="83"/>
  <c r="AU52" i="83" s="1"/>
  <c r="AS70" i="83"/>
  <c r="AL70" i="83"/>
  <c r="AU70" i="83" s="1"/>
  <c r="AR77" i="93"/>
  <c r="Z79" i="94"/>
  <c r="Y79" i="94"/>
  <c r="X79" i="94"/>
  <c r="AI79" i="81"/>
  <c r="AN79" i="81"/>
  <c r="W76" i="87"/>
  <c r="AG75" i="87"/>
  <c r="AP75" i="87" s="1"/>
  <c r="AE75" i="87"/>
  <c r="AF75" i="87"/>
  <c r="AO75" i="87" s="1"/>
  <c r="AI79" i="30"/>
  <c r="AN79" i="30"/>
  <c r="AH79" i="35"/>
  <c r="AQ79" i="35" s="1"/>
  <c r="AQ81" i="35" s="1"/>
  <c r="AX4" i="35"/>
  <c r="S4" i="35" s="1"/>
  <c r="AC4" i="35" s="1"/>
  <c r="AB5" i="35" s="1"/>
  <c r="AX3" i="35"/>
  <c r="S3" i="35" s="1"/>
  <c r="AC3" i="35" s="1"/>
  <c r="AZ3" i="35"/>
  <c r="AX5" i="35"/>
  <c r="S5" i="35" s="1"/>
  <c r="AC5" i="35" s="1"/>
  <c r="AB6" i="35" s="1"/>
  <c r="AX6" i="35"/>
  <c r="S6" i="35" s="1"/>
  <c r="AC6" i="35" s="1"/>
  <c r="AB7" i="35" s="1"/>
  <c r="AX7" i="35"/>
  <c r="S7" i="35" s="1"/>
  <c r="AC7" i="35" s="1"/>
  <c r="AB8" i="35" s="1"/>
  <c r="AX8" i="35"/>
  <c r="S8" i="35" s="1"/>
  <c r="AC8" i="35" s="1"/>
  <c r="AB9" i="35" s="1"/>
  <c r="AX9" i="35"/>
  <c r="S9" i="35" s="1"/>
  <c r="AC9" i="35" s="1"/>
  <c r="AB10" i="35" s="1"/>
  <c r="AX10" i="35"/>
  <c r="S10" i="35" s="1"/>
  <c r="AC10" i="35" s="1"/>
  <c r="AB11" i="35" s="1"/>
  <c r="AX11" i="35"/>
  <c r="S11" i="35" s="1"/>
  <c r="AC11" i="35" s="1"/>
  <c r="AB12" i="35" s="1"/>
  <c r="AX12" i="35"/>
  <c r="S12" i="35" s="1"/>
  <c r="AC12" i="35" s="1"/>
  <c r="AB13" i="35" s="1"/>
  <c r="AX13" i="35"/>
  <c r="S13" i="35" s="1"/>
  <c r="AC13" i="35" s="1"/>
  <c r="AB14" i="35" s="1"/>
  <c r="AX14" i="35"/>
  <c r="S14" i="35" s="1"/>
  <c r="AC14" i="35" s="1"/>
  <c r="AB15" i="35" s="1"/>
  <c r="AX15" i="35"/>
  <c r="S15" i="35" s="1"/>
  <c r="AC15" i="35" s="1"/>
  <c r="AB16" i="35" s="1"/>
  <c r="AX16" i="35"/>
  <c r="S16" i="35" s="1"/>
  <c r="AC16" i="35" s="1"/>
  <c r="AB17" i="35" s="1"/>
  <c r="AX17" i="35"/>
  <c r="S17" i="35" s="1"/>
  <c r="AC17" i="35" s="1"/>
  <c r="AB18" i="35" s="1"/>
  <c r="AX18" i="35"/>
  <c r="S18" i="35" s="1"/>
  <c r="AC18" i="35" s="1"/>
  <c r="AB19" i="35" s="1"/>
  <c r="AX19" i="35"/>
  <c r="S19" i="35" s="1"/>
  <c r="AC19" i="35" s="1"/>
  <c r="AB20" i="35" s="1"/>
  <c r="AX20" i="35"/>
  <c r="S20" i="35" s="1"/>
  <c r="AC20" i="35" s="1"/>
  <c r="AB21" i="35" s="1"/>
  <c r="AX21" i="35"/>
  <c r="S21" i="35" s="1"/>
  <c r="AC21" i="35" s="1"/>
  <c r="AB22" i="35" s="1"/>
  <c r="AX22" i="35"/>
  <c r="S22" i="35" s="1"/>
  <c r="AC22" i="35" s="1"/>
  <c r="AB23" i="35" s="1"/>
  <c r="AX23" i="35"/>
  <c r="S23" i="35" s="1"/>
  <c r="AC23" i="35" s="1"/>
  <c r="AB24" i="35" s="1"/>
  <c r="AX24" i="35"/>
  <c r="S24" i="35" s="1"/>
  <c r="AC24" i="35" s="1"/>
  <c r="AB25" i="35" s="1"/>
  <c r="AX25" i="35"/>
  <c r="S25" i="35" s="1"/>
  <c r="AC25" i="35" s="1"/>
  <c r="AB26" i="35" s="1"/>
  <c r="AX26" i="35"/>
  <c r="S26" i="35" s="1"/>
  <c r="AC26" i="35" s="1"/>
  <c r="AB27" i="35" s="1"/>
  <c r="AX27" i="35"/>
  <c r="S27" i="35" s="1"/>
  <c r="AC27" i="35" s="1"/>
  <c r="AB28" i="35" s="1"/>
  <c r="AX28" i="35"/>
  <c r="S28" i="35" s="1"/>
  <c r="AC28" i="35" s="1"/>
  <c r="AB29" i="35" s="1"/>
  <c r="AX29" i="35"/>
  <c r="S29" i="35" s="1"/>
  <c r="AC29" i="35" s="1"/>
  <c r="AB30" i="35" s="1"/>
  <c r="AX30" i="35"/>
  <c r="S30" i="35" s="1"/>
  <c r="AC30" i="35" s="1"/>
  <c r="AB31" i="35" s="1"/>
  <c r="AX31" i="35"/>
  <c r="S31" i="35" s="1"/>
  <c r="AC31" i="35" s="1"/>
  <c r="AB32" i="35" s="1"/>
  <c r="AX32" i="35"/>
  <c r="S32" i="35" s="1"/>
  <c r="AC32" i="35" s="1"/>
  <c r="AB33" i="35" s="1"/>
  <c r="AX33" i="35"/>
  <c r="S33" i="35" s="1"/>
  <c r="AC33" i="35" s="1"/>
  <c r="AB34" i="35" s="1"/>
  <c r="AX34" i="35"/>
  <c r="S34" i="35" s="1"/>
  <c r="AC34" i="35" s="1"/>
  <c r="AB35" i="35" s="1"/>
  <c r="AX35" i="35"/>
  <c r="S35" i="35" s="1"/>
  <c r="AC35" i="35" s="1"/>
  <c r="AB36" i="35" s="1"/>
  <c r="AX36" i="35"/>
  <c r="S36" i="35" s="1"/>
  <c r="AC36" i="35" s="1"/>
  <c r="AB37" i="35" s="1"/>
  <c r="AX37" i="35"/>
  <c r="S37" i="35" s="1"/>
  <c r="AC37" i="35" s="1"/>
  <c r="AB38" i="35" s="1"/>
  <c r="AX38" i="35"/>
  <c r="S38" i="35" s="1"/>
  <c r="AC38" i="35" s="1"/>
  <c r="AB39" i="35" s="1"/>
  <c r="AX39" i="35"/>
  <c r="S39" i="35" s="1"/>
  <c r="AC39" i="35" s="1"/>
  <c r="AB40" i="35" s="1"/>
  <c r="AX40" i="35"/>
  <c r="S40" i="35" s="1"/>
  <c r="AC40" i="35" s="1"/>
  <c r="AB41" i="35" s="1"/>
  <c r="AX41" i="35"/>
  <c r="S41" i="35" s="1"/>
  <c r="AC41" i="35" s="1"/>
  <c r="AB42" i="35" s="1"/>
  <c r="AX42" i="35"/>
  <c r="S42" i="35" s="1"/>
  <c r="AC42" i="35" s="1"/>
  <c r="AB43" i="35" s="1"/>
  <c r="AX43" i="35"/>
  <c r="S43" i="35" s="1"/>
  <c r="AC43" i="35" s="1"/>
  <c r="AB44" i="35" s="1"/>
  <c r="AX44" i="35"/>
  <c r="S44" i="35" s="1"/>
  <c r="AC44" i="35" s="1"/>
  <c r="AB45" i="35" s="1"/>
  <c r="AX45" i="35"/>
  <c r="S45" i="35" s="1"/>
  <c r="AC45" i="35" s="1"/>
  <c r="AB46" i="35" s="1"/>
  <c r="AX46" i="35"/>
  <c r="S46" i="35" s="1"/>
  <c r="AC46" i="35" s="1"/>
  <c r="AB47" i="35" s="1"/>
  <c r="AX47" i="35"/>
  <c r="S47" i="35" s="1"/>
  <c r="AC47" i="35" s="1"/>
  <c r="AB48" i="35" s="1"/>
  <c r="AX48" i="35"/>
  <c r="S48" i="35" s="1"/>
  <c r="AC48" i="35" s="1"/>
  <c r="AB49" i="35" s="1"/>
  <c r="AX49" i="35"/>
  <c r="S49" i="35" s="1"/>
  <c r="AC49" i="35" s="1"/>
  <c r="AB50" i="35" s="1"/>
  <c r="AX50" i="35"/>
  <c r="S50" i="35" s="1"/>
  <c r="AC50" i="35" s="1"/>
  <c r="AB51" i="35" s="1"/>
  <c r="AX51" i="35"/>
  <c r="S51" i="35" s="1"/>
  <c r="AC51" i="35" s="1"/>
  <c r="AB52" i="35" s="1"/>
  <c r="AX52" i="35"/>
  <c r="S52" i="35" s="1"/>
  <c r="AC52" i="35" s="1"/>
  <c r="AB53" i="35" s="1"/>
  <c r="AX53" i="35"/>
  <c r="S53" i="35" s="1"/>
  <c r="AC53" i="35" s="1"/>
  <c r="AB54" i="35" s="1"/>
  <c r="AX54" i="35"/>
  <c r="S54" i="35" s="1"/>
  <c r="AC54" i="35" s="1"/>
  <c r="AB55" i="35" s="1"/>
  <c r="AX55" i="35"/>
  <c r="S55" i="35" s="1"/>
  <c r="AC55" i="35" s="1"/>
  <c r="AB56" i="35" s="1"/>
  <c r="AX56" i="35"/>
  <c r="S56" i="35" s="1"/>
  <c r="AC56" i="35" s="1"/>
  <c r="AB57" i="35" s="1"/>
  <c r="AX57" i="35"/>
  <c r="S57" i="35" s="1"/>
  <c r="AC57" i="35" s="1"/>
  <c r="AB58" i="35" s="1"/>
  <c r="AX58" i="35"/>
  <c r="S58" i="35" s="1"/>
  <c r="AC58" i="35" s="1"/>
  <c r="AB59" i="35" s="1"/>
  <c r="AX59" i="35"/>
  <c r="S59" i="35" s="1"/>
  <c r="AC59" i="35" s="1"/>
  <c r="AB60" i="35" s="1"/>
  <c r="AX60" i="35"/>
  <c r="S60" i="35" s="1"/>
  <c r="AC60" i="35" s="1"/>
  <c r="AB61" i="35" s="1"/>
  <c r="AX61" i="35"/>
  <c r="S61" i="35" s="1"/>
  <c r="AC61" i="35" s="1"/>
  <c r="AB62" i="35" s="1"/>
  <c r="AX62" i="35"/>
  <c r="S62" i="35" s="1"/>
  <c r="AC62" i="35" s="1"/>
  <c r="AB63" i="35" s="1"/>
  <c r="AX63" i="35"/>
  <c r="S63" i="35" s="1"/>
  <c r="AC63" i="35" s="1"/>
  <c r="AB64" i="35" s="1"/>
  <c r="AX64" i="35"/>
  <c r="S64" i="35" s="1"/>
  <c r="AC64" i="35" s="1"/>
  <c r="AB65" i="35" s="1"/>
  <c r="AX65" i="35"/>
  <c r="S65" i="35" s="1"/>
  <c r="AC65" i="35" s="1"/>
  <c r="AB66" i="35" s="1"/>
  <c r="AX66" i="35"/>
  <c r="S66" i="35" s="1"/>
  <c r="AC66" i="35" s="1"/>
  <c r="AB67" i="35" s="1"/>
  <c r="AX67" i="35"/>
  <c r="S67" i="35" s="1"/>
  <c r="AC67" i="35" s="1"/>
  <c r="AB68" i="35" s="1"/>
  <c r="AX68" i="35"/>
  <c r="S68" i="35" s="1"/>
  <c r="AC68" i="35" s="1"/>
  <c r="AB69" i="35" s="1"/>
  <c r="AX69" i="35"/>
  <c r="S69" i="35" s="1"/>
  <c r="AC69" i="35" s="1"/>
  <c r="AB70" i="35" s="1"/>
  <c r="AX70" i="35"/>
  <c r="S70" i="35" s="1"/>
  <c r="AC70" i="35" s="1"/>
  <c r="AB71" i="35" s="1"/>
  <c r="AX71" i="35"/>
  <c r="S71" i="35" s="1"/>
  <c r="AC71" i="35" s="1"/>
  <c r="AB72" i="35" s="1"/>
  <c r="AX72" i="35"/>
  <c r="S72" i="35" s="1"/>
  <c r="AC72" i="35" s="1"/>
  <c r="AB73" i="35" s="1"/>
  <c r="AX73" i="35"/>
  <c r="S73" i="35" s="1"/>
  <c r="AC73" i="35" s="1"/>
  <c r="AB74" i="35" s="1"/>
  <c r="AX75" i="35"/>
  <c r="S75" i="35" s="1"/>
  <c r="AC75" i="35" s="1"/>
  <c r="AB76" i="35" s="1"/>
  <c r="AX76" i="35"/>
  <c r="S76" i="35" s="1"/>
  <c r="AC76" i="35" s="1"/>
  <c r="AB77" i="35" s="1"/>
  <c r="AX74" i="35"/>
  <c r="S74" i="35" s="1"/>
  <c r="AC74" i="35" s="1"/>
  <c r="AB75" i="35" s="1"/>
  <c r="AX78" i="35"/>
  <c r="S78" i="35" s="1"/>
  <c r="AC78" i="35" s="1"/>
  <c r="AB79" i="35" s="1"/>
  <c r="AX77" i="35"/>
  <c r="S77" i="35" s="1"/>
  <c r="AC77" i="35" s="1"/>
  <c r="AB78" i="35" s="1"/>
  <c r="AS57" i="83"/>
  <c r="AL57" i="83"/>
  <c r="AU57" i="83" s="1"/>
  <c r="AH77" i="33"/>
  <c r="AQ77" i="33" s="1"/>
  <c r="AH75" i="86"/>
  <c r="AQ75" i="86" s="1"/>
  <c r="AJ64" i="39"/>
  <c r="AK64" i="39"/>
  <c r="AT64" i="39" s="1"/>
  <c r="AJ46" i="39"/>
  <c r="AK46" i="39"/>
  <c r="AT46" i="39" s="1"/>
  <c r="AJ16" i="39"/>
  <c r="AK16" i="39"/>
  <c r="AT16" i="39" s="1"/>
  <c r="AS10" i="83"/>
  <c r="AL10" i="83"/>
  <c r="AU10" i="83" s="1"/>
  <c r="AS64" i="83"/>
  <c r="AL64" i="83"/>
  <c r="AU64" i="83" s="1"/>
  <c r="AN77" i="95"/>
  <c r="AI77" i="95"/>
  <c r="AJ42" i="83"/>
  <c r="AK42" i="83"/>
  <c r="AT42" i="83" s="1"/>
  <c r="AS75" i="83"/>
  <c r="AL75" i="83"/>
  <c r="AU75" i="83" s="1"/>
  <c r="Y79" i="77"/>
  <c r="X79" i="77"/>
  <c r="Z79" i="77" s="1"/>
  <c r="AR78" i="31"/>
  <c r="Z78" i="95"/>
  <c r="X78" i="95"/>
  <c r="Y78" i="95"/>
  <c r="Z75" i="91"/>
  <c r="X75" i="91"/>
  <c r="Y75" i="91"/>
  <c r="AS11" i="83"/>
  <c r="AL11" i="83"/>
  <c r="AU11" i="83" s="1"/>
  <c r="AJ29" i="83"/>
  <c r="AS47" i="83"/>
  <c r="AL47" i="83"/>
  <c r="AU47" i="83" s="1"/>
  <c r="AS65" i="83"/>
  <c r="AL65" i="83"/>
  <c r="AU65" i="83" s="1"/>
  <c r="AR78" i="90"/>
  <c r="AH77" i="27"/>
  <c r="AQ77" i="27" s="1"/>
  <c r="AJ18" i="83"/>
  <c r="AK18" i="83"/>
  <c r="AT18" i="83" s="1"/>
  <c r="AS48" i="83"/>
  <c r="AL48" i="83"/>
  <c r="AU48" i="83" s="1"/>
  <c r="AS66" i="83"/>
  <c r="AL66" i="83"/>
  <c r="AU66" i="83" s="1"/>
  <c r="AI75" i="41"/>
  <c r="AN75" i="41"/>
  <c r="AN78" i="77"/>
  <c r="AI78" i="77"/>
  <c r="AN77" i="45"/>
  <c r="AI77" i="45"/>
  <c r="AH78" i="26"/>
  <c r="AQ78" i="26" s="1"/>
  <c r="AJ7" i="83"/>
  <c r="AK7" i="83"/>
  <c r="AT7" i="83" s="1"/>
  <c r="AJ43" i="83"/>
  <c r="AK43" i="83"/>
  <c r="AT43" i="83" s="1"/>
  <c r="AS61" i="83"/>
  <c r="AL61" i="83"/>
  <c r="AU61" i="83" s="1"/>
  <c r="AS76" i="83"/>
  <c r="AL76" i="83"/>
  <c r="AU76" i="83" s="1"/>
  <c r="Z78" i="93"/>
  <c r="X78" i="82"/>
  <c r="Z78" i="82" s="1"/>
  <c r="Y78" i="82"/>
  <c r="AJ32" i="83"/>
  <c r="AK32" i="83"/>
  <c r="AT32" i="83" s="1"/>
  <c r="AS56" i="83"/>
  <c r="AL56" i="83"/>
  <c r="AU56" i="83" s="1"/>
  <c r="AS74" i="83"/>
  <c r="AL74" i="83"/>
  <c r="AU74" i="83" s="1"/>
  <c r="AR78" i="43"/>
  <c r="AJ79" i="39"/>
  <c r="AS79" i="39" s="1"/>
  <c r="AK79" i="39"/>
  <c r="AT79" i="39" s="1"/>
  <c r="AJ73" i="39"/>
  <c r="AK73" i="39"/>
  <c r="AT73" i="39" s="1"/>
  <c r="AJ67" i="39"/>
  <c r="AK67" i="39"/>
  <c r="AT67" i="39" s="1"/>
  <c r="AJ61" i="39"/>
  <c r="AK61" i="39"/>
  <c r="AT61" i="39" s="1"/>
  <c r="AJ55" i="39"/>
  <c r="AK55" i="39"/>
  <c r="AT55" i="39" s="1"/>
  <c r="AJ49" i="39"/>
  <c r="AK49" i="39"/>
  <c r="AT49" i="39" s="1"/>
  <c r="AJ43" i="39"/>
  <c r="AK43" i="39"/>
  <c r="AT43" i="39" s="1"/>
  <c r="AX36" i="39"/>
  <c r="S36" i="39" s="1"/>
  <c r="AC36" i="39" s="1"/>
  <c r="AB37" i="39" s="1"/>
  <c r="AX30" i="39"/>
  <c r="S30" i="39" s="1"/>
  <c r="AC30" i="39" s="1"/>
  <c r="AB31" i="39" s="1"/>
  <c r="AX24" i="39"/>
  <c r="S24" i="39" s="1"/>
  <c r="AC24" i="39" s="1"/>
  <c r="AB25" i="39" s="1"/>
  <c r="AX18" i="39"/>
  <c r="S18" i="39" s="1"/>
  <c r="AC18" i="39" s="1"/>
  <c r="AB19" i="39" s="1"/>
  <c r="AX12" i="39"/>
  <c r="S12" i="39" s="1"/>
  <c r="AC12" i="39" s="1"/>
  <c r="AB13" i="39" s="1"/>
  <c r="AX6" i="39"/>
  <c r="S6" i="39" s="1"/>
  <c r="AC6" i="39" s="1"/>
  <c r="AB7" i="39" s="1"/>
  <c r="AR74" i="87"/>
  <c r="Y77" i="89"/>
  <c r="X77" i="89"/>
  <c r="X78" i="79"/>
  <c r="Z78" i="79" s="1"/>
  <c r="Y78" i="79"/>
  <c r="X78" i="45"/>
  <c r="Y78" i="45"/>
  <c r="AS9" i="83"/>
  <c r="AL9" i="83"/>
  <c r="AU9" i="83" s="1"/>
  <c r="AJ58" i="39"/>
  <c r="AK58" i="39"/>
  <c r="AT58" i="39" s="1"/>
  <c r="AJ40" i="39"/>
  <c r="AK40" i="39"/>
  <c r="AT40" i="39" s="1"/>
  <c r="AJ10" i="39"/>
  <c r="AK10" i="39"/>
  <c r="AT10" i="39" s="1"/>
  <c r="AS28" i="83"/>
  <c r="AL28" i="83"/>
  <c r="AU28" i="83" s="1"/>
  <c r="AI76" i="89"/>
  <c r="AN76" i="89"/>
  <c r="AH76" i="42"/>
  <c r="AQ76" i="42" s="1"/>
  <c r="AS5" i="83"/>
  <c r="AL5" i="83"/>
  <c r="AU5" i="83" s="1"/>
  <c r="AS59" i="83"/>
  <c r="AL59" i="83"/>
  <c r="AU59" i="83" s="1"/>
  <c r="AH77" i="78"/>
  <c r="AQ77" i="78" s="1"/>
  <c r="AJ24" i="83"/>
  <c r="AK24" i="83"/>
  <c r="AT24" i="83" s="1"/>
  <c r="AI77" i="75"/>
  <c r="AN77" i="75"/>
  <c r="AI77" i="47"/>
  <c r="AN77" i="47"/>
  <c r="AS15" i="83"/>
  <c r="AL15" i="83"/>
  <c r="AU15" i="83" s="1"/>
  <c r="AS63" i="83"/>
  <c r="AL63" i="83"/>
  <c r="AU63" i="83" s="1"/>
  <c r="AR77" i="37"/>
  <c r="AJ13" i="83"/>
  <c r="AK13" i="83"/>
  <c r="AT13" i="83" s="1"/>
  <c r="AS39" i="83"/>
  <c r="AL39" i="83"/>
  <c r="AU39" i="83" s="1"/>
  <c r="AJ38" i="83"/>
  <c r="AK38" i="83"/>
  <c r="AT38" i="83" s="1"/>
  <c r="AR75" i="29"/>
  <c r="AS21" i="83"/>
  <c r="AL21" i="83"/>
  <c r="AU21" i="83" s="1"/>
  <c r="AS78" i="83"/>
  <c r="AL78" i="83"/>
  <c r="AU78" i="83" s="1"/>
  <c r="AJ76" i="39"/>
  <c r="AK76" i="39"/>
  <c r="AT76" i="39" s="1"/>
  <c r="AJ72" i="39"/>
  <c r="AK72" i="39"/>
  <c r="AT72" i="39" s="1"/>
  <c r="AJ66" i="39"/>
  <c r="AK66" i="39"/>
  <c r="AT66" i="39" s="1"/>
  <c r="AJ60" i="39"/>
  <c r="AK60" i="39"/>
  <c r="AT60" i="39" s="1"/>
  <c r="AJ54" i="39"/>
  <c r="AK54" i="39"/>
  <c r="AT54" i="39" s="1"/>
  <c r="AJ48" i="39"/>
  <c r="AK48" i="39"/>
  <c r="AT48" i="39" s="1"/>
  <c r="AJ42" i="39"/>
  <c r="AK42" i="39"/>
  <c r="AT42" i="39" s="1"/>
  <c r="AX35" i="39"/>
  <c r="S35" i="39" s="1"/>
  <c r="AC35" i="39" s="1"/>
  <c r="AB36" i="39" s="1"/>
  <c r="AX29" i="39"/>
  <c r="S29" i="39" s="1"/>
  <c r="AC29" i="39" s="1"/>
  <c r="AB30" i="39" s="1"/>
  <c r="AX23" i="39"/>
  <c r="S23" i="39" s="1"/>
  <c r="AC23" i="39" s="1"/>
  <c r="AB24" i="39" s="1"/>
  <c r="AX17" i="39"/>
  <c r="S17" i="39" s="1"/>
  <c r="AC17" i="39" s="1"/>
  <c r="AB18" i="39" s="1"/>
  <c r="AX11" i="39"/>
  <c r="S11" i="39" s="1"/>
  <c r="AC11" i="39" s="1"/>
  <c r="AB12" i="39" s="1"/>
  <c r="AS22" i="83"/>
  <c r="AL22" i="83"/>
  <c r="AU22" i="83" s="1"/>
  <c r="AS40" i="83"/>
  <c r="AL40" i="83"/>
  <c r="AU40" i="83" s="1"/>
  <c r="AS58" i="83"/>
  <c r="AL58" i="83"/>
  <c r="AU58" i="83" s="1"/>
  <c r="AS77" i="83"/>
  <c r="AL77" i="83"/>
  <c r="AU77" i="83" s="1"/>
  <c r="AN77" i="79"/>
  <c r="AI77" i="79"/>
  <c r="AE79" i="74" l="1"/>
  <c r="W80" i="74"/>
  <c r="AF79" i="74"/>
  <c r="AO79" i="74" s="1"/>
  <c r="AG79" i="74"/>
  <c r="AP79" i="74" s="1"/>
  <c r="W81" i="30"/>
  <c r="AG80" i="30"/>
  <c r="AP80" i="30" s="1"/>
  <c r="AE80" i="30"/>
  <c r="AF80" i="30"/>
  <c r="AO80" i="30" s="1"/>
  <c r="AJ5" i="43"/>
  <c r="AK5" i="43"/>
  <c r="AT5" i="43" s="1"/>
  <c r="AE80" i="85"/>
  <c r="AG80" i="85"/>
  <c r="AP80" i="85" s="1"/>
  <c r="AF80" i="85"/>
  <c r="AO80" i="85" s="1"/>
  <c r="W81" i="85"/>
  <c r="AE79" i="77"/>
  <c r="AG79" i="77"/>
  <c r="AP79" i="77" s="1"/>
  <c r="AF79" i="77"/>
  <c r="AO79" i="77" s="1"/>
  <c r="W80" i="77"/>
  <c r="AE77" i="34"/>
  <c r="AF77" i="34"/>
  <c r="AO77" i="34" s="1"/>
  <c r="W78" i="34"/>
  <c r="AG77" i="34"/>
  <c r="AP77" i="34" s="1"/>
  <c r="W79" i="82"/>
  <c r="AG78" i="82"/>
  <c r="AP78" i="82" s="1"/>
  <c r="AF78" i="82"/>
  <c r="AO78" i="82" s="1"/>
  <c r="AE78" i="82"/>
  <c r="AG78" i="79"/>
  <c r="AP78" i="79" s="1"/>
  <c r="AF78" i="79"/>
  <c r="AO78" i="79" s="1"/>
  <c r="W79" i="79"/>
  <c r="AE78" i="79"/>
  <c r="AH77" i="89"/>
  <c r="AQ77" i="89" s="1"/>
  <c r="AS61" i="39"/>
  <c r="AL61" i="39"/>
  <c r="AU61" i="39" s="1"/>
  <c r="AS43" i="83"/>
  <c r="AL43" i="83"/>
  <c r="AU43" i="83" s="1"/>
  <c r="W76" i="91"/>
  <c r="AG75" i="91"/>
  <c r="AP75" i="91" s="1"/>
  <c r="AE75" i="91"/>
  <c r="AF75" i="91"/>
  <c r="AO75" i="91" s="1"/>
  <c r="AS42" i="83"/>
  <c r="AL42" i="83"/>
  <c r="AU42" i="83" s="1"/>
  <c r="AS64" i="39"/>
  <c r="AL64" i="39"/>
  <c r="AU64" i="39" s="1"/>
  <c r="AJ44" i="35"/>
  <c r="AK44" i="35"/>
  <c r="AT44" i="35" s="1"/>
  <c r="AJ8" i="35"/>
  <c r="AK8" i="35"/>
  <c r="AT8" i="35" s="1"/>
  <c r="AS44" i="39"/>
  <c r="AL44" i="39"/>
  <c r="AU44" i="39" s="1"/>
  <c r="AJ25" i="43"/>
  <c r="AK25" i="43"/>
  <c r="AT25" i="43" s="1"/>
  <c r="AR77" i="79"/>
  <c r="AJ24" i="39"/>
  <c r="AK24" i="39"/>
  <c r="AT24" i="39" s="1"/>
  <c r="AS48" i="39"/>
  <c r="AL48" i="39"/>
  <c r="AU48" i="39" s="1"/>
  <c r="AS66" i="39"/>
  <c r="AL66" i="39"/>
  <c r="AU66" i="39" s="1"/>
  <c r="AS38" i="83"/>
  <c r="AL38" i="83"/>
  <c r="AU38" i="83" s="1"/>
  <c r="AR77" i="47"/>
  <c r="AS10" i="39"/>
  <c r="AL10" i="39"/>
  <c r="AU10" i="39" s="1"/>
  <c r="AJ7" i="39"/>
  <c r="AK7" i="39"/>
  <c r="AT7" i="39" s="1"/>
  <c r="AH75" i="91"/>
  <c r="AQ75" i="91" s="1"/>
  <c r="AJ76" i="35"/>
  <c r="AK76" i="35"/>
  <c r="AT76" i="35" s="1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J39" i="35"/>
  <c r="AK39" i="35"/>
  <c r="AT39" i="35" s="1"/>
  <c r="AJ33" i="35"/>
  <c r="AK33" i="35"/>
  <c r="AT33" i="35" s="1"/>
  <c r="AJ27" i="35"/>
  <c r="AK27" i="35"/>
  <c r="AT27" i="35" s="1"/>
  <c r="AJ21" i="35"/>
  <c r="AK21" i="35"/>
  <c r="AT21" i="35" s="1"/>
  <c r="AJ15" i="35"/>
  <c r="AK15" i="35"/>
  <c r="AT15" i="35" s="1"/>
  <c r="AK9" i="35"/>
  <c r="AT9" i="35" s="1"/>
  <c r="AJ9" i="35"/>
  <c r="AJ5" i="35"/>
  <c r="AK5" i="35"/>
  <c r="AT5" i="35" s="1"/>
  <c r="AJ8" i="39"/>
  <c r="AK8" i="39"/>
  <c r="AT8" i="39" s="1"/>
  <c r="AJ74" i="43"/>
  <c r="AK74" i="43"/>
  <c r="AT74" i="43" s="1"/>
  <c r="AJ68" i="43"/>
  <c r="AK68" i="43"/>
  <c r="AT68" i="43" s="1"/>
  <c r="AJ62" i="43"/>
  <c r="AK62" i="43"/>
  <c r="AT62" i="43" s="1"/>
  <c r="AJ56" i="43"/>
  <c r="AK56" i="43"/>
  <c r="AT56" i="43" s="1"/>
  <c r="AJ50" i="43"/>
  <c r="AK50" i="43"/>
  <c r="AT50" i="43" s="1"/>
  <c r="AJ44" i="43"/>
  <c r="AK44" i="43"/>
  <c r="AT44" i="43" s="1"/>
  <c r="AJ38" i="43"/>
  <c r="AK38" i="43"/>
  <c r="AT38" i="43" s="1"/>
  <c r="AJ32" i="43"/>
  <c r="AK32" i="43"/>
  <c r="AT32" i="43" s="1"/>
  <c r="AJ26" i="43"/>
  <c r="AK26" i="43"/>
  <c r="AT26" i="43" s="1"/>
  <c r="AJ20" i="43"/>
  <c r="AK20" i="43"/>
  <c r="AT20" i="43" s="1"/>
  <c r="AJ14" i="43"/>
  <c r="AK14" i="43"/>
  <c r="AT14" i="43" s="1"/>
  <c r="AJ8" i="43"/>
  <c r="AK8" i="43"/>
  <c r="AT8" i="43" s="1"/>
  <c r="AH78" i="47"/>
  <c r="AQ78" i="47" s="1"/>
  <c r="AS70" i="39"/>
  <c r="AL70" i="39"/>
  <c r="AU70" i="39" s="1"/>
  <c r="AS9" i="39"/>
  <c r="AL9" i="39"/>
  <c r="AU9" i="39" s="1"/>
  <c r="AS27" i="39"/>
  <c r="AL27" i="39"/>
  <c r="AU27" i="39" s="1"/>
  <c r="AS45" i="39"/>
  <c r="AL45" i="39"/>
  <c r="AU45" i="39" s="1"/>
  <c r="AS63" i="39"/>
  <c r="AL63" i="39"/>
  <c r="AU63" i="39" s="1"/>
  <c r="AS20" i="83"/>
  <c r="AL20" i="83"/>
  <c r="AU20" i="83" s="1"/>
  <c r="AS52" i="39"/>
  <c r="AL52" i="39"/>
  <c r="AU52" i="39" s="1"/>
  <c r="AH76" i="41"/>
  <c r="AQ76" i="41" s="1"/>
  <c r="AR78" i="94"/>
  <c r="AJ23" i="39"/>
  <c r="AS41" i="39"/>
  <c r="AL41" i="39"/>
  <c r="AU41" i="39" s="1"/>
  <c r="AS59" i="39"/>
  <c r="AL59" i="39"/>
  <c r="AU59" i="39" s="1"/>
  <c r="AS78" i="39"/>
  <c r="AL78" i="39"/>
  <c r="AU78" i="39" s="1"/>
  <c r="AN77" i="46"/>
  <c r="AI77" i="46"/>
  <c r="AJ76" i="31"/>
  <c r="AK76" i="31"/>
  <c r="AT76" i="31" s="1"/>
  <c r="AJ73" i="31"/>
  <c r="AK73" i="31"/>
  <c r="AT73" i="31" s="1"/>
  <c r="AJ67" i="31"/>
  <c r="AK67" i="31"/>
  <c r="AT67" i="31" s="1"/>
  <c r="AJ61" i="31"/>
  <c r="AK61" i="31"/>
  <c r="AT61" i="31" s="1"/>
  <c r="AJ55" i="31"/>
  <c r="AK55" i="31"/>
  <c r="AT55" i="31" s="1"/>
  <c r="AJ49" i="31"/>
  <c r="AK49" i="31"/>
  <c r="AT49" i="31" s="1"/>
  <c r="AJ43" i="31"/>
  <c r="AK43" i="31"/>
  <c r="AT43" i="31" s="1"/>
  <c r="AJ37" i="31"/>
  <c r="AK37" i="31"/>
  <c r="AT37" i="31" s="1"/>
  <c r="AJ31" i="31"/>
  <c r="AK31" i="31"/>
  <c r="AT31" i="31" s="1"/>
  <c r="AJ25" i="31"/>
  <c r="AK25" i="31"/>
  <c r="AT25" i="31" s="1"/>
  <c r="AJ19" i="31"/>
  <c r="AK19" i="31"/>
  <c r="AT19" i="31" s="1"/>
  <c r="AJ13" i="31"/>
  <c r="AK13" i="31"/>
  <c r="AT13" i="31" s="1"/>
  <c r="AJ7" i="31"/>
  <c r="AK7" i="31"/>
  <c r="AT7" i="31" s="1"/>
  <c r="AH79" i="25"/>
  <c r="AQ79" i="25" s="1"/>
  <c r="Z79" i="26"/>
  <c r="X79" i="26"/>
  <c r="Y79" i="26"/>
  <c r="AS35" i="83"/>
  <c r="AL35" i="83"/>
  <c r="AU35" i="83" s="1"/>
  <c r="Z78" i="33"/>
  <c r="X78" i="33"/>
  <c r="Y78" i="33"/>
  <c r="X78" i="78"/>
  <c r="Y78" i="78"/>
  <c r="AN76" i="42"/>
  <c r="AI76" i="42"/>
  <c r="AJ68" i="35"/>
  <c r="AK68" i="35"/>
  <c r="AT68" i="35" s="1"/>
  <c r="AJ38" i="35"/>
  <c r="AK38" i="35"/>
  <c r="AT38" i="35" s="1"/>
  <c r="AJ14" i="35"/>
  <c r="AK14" i="35"/>
  <c r="AT14" i="35" s="1"/>
  <c r="X76" i="87"/>
  <c r="Y76" i="87"/>
  <c r="AJ78" i="43"/>
  <c r="AK78" i="43"/>
  <c r="AT78" i="43" s="1"/>
  <c r="AJ55" i="43"/>
  <c r="AK55" i="43"/>
  <c r="AT55" i="43" s="1"/>
  <c r="AJ37" i="43"/>
  <c r="AK37" i="43"/>
  <c r="AT37" i="43" s="1"/>
  <c r="AJ13" i="43"/>
  <c r="AK13" i="43"/>
  <c r="AT13" i="43" s="1"/>
  <c r="AG79" i="31"/>
  <c r="AP79" i="31" s="1"/>
  <c r="AP81" i="31" s="1"/>
  <c r="AF79" i="31"/>
  <c r="AO79" i="31" s="1"/>
  <c r="AO81" i="31" s="1"/>
  <c r="AE79" i="31"/>
  <c r="AX79" i="31"/>
  <c r="S79" i="31" s="1"/>
  <c r="AC79" i="31" s="1"/>
  <c r="AJ66" i="31"/>
  <c r="AK66" i="31"/>
  <c r="AT66" i="31" s="1"/>
  <c r="AJ42" i="31"/>
  <c r="AK42" i="31"/>
  <c r="AT42" i="31" s="1"/>
  <c r="AJ24" i="31"/>
  <c r="AK24" i="31"/>
  <c r="AT24" i="31" s="1"/>
  <c r="AJ18" i="31"/>
  <c r="AK18" i="31"/>
  <c r="AT18" i="31" s="1"/>
  <c r="AJ36" i="39"/>
  <c r="AK36" i="39"/>
  <c r="AT36" i="39" s="1"/>
  <c r="AS54" i="39"/>
  <c r="AL54" i="39"/>
  <c r="AU54" i="39" s="1"/>
  <c r="AS72" i="39"/>
  <c r="AL72" i="39"/>
  <c r="AU72" i="39" s="1"/>
  <c r="AR77" i="75"/>
  <c r="AR76" i="89"/>
  <c r="AS40" i="39"/>
  <c r="AL40" i="39"/>
  <c r="AU40" i="39" s="1"/>
  <c r="AH78" i="45"/>
  <c r="AQ78" i="45" s="1"/>
  <c r="AJ19" i="39"/>
  <c r="AK19" i="39"/>
  <c r="AT19" i="39" s="1"/>
  <c r="AR75" i="41"/>
  <c r="AS18" i="83"/>
  <c r="AL18" i="83"/>
  <c r="AU18" i="83" s="1"/>
  <c r="AS29" i="83"/>
  <c r="AL29" i="83"/>
  <c r="AU29" i="83" s="1"/>
  <c r="AR77" i="95"/>
  <c r="AJ78" i="35"/>
  <c r="AK78" i="35"/>
  <c r="AT78" i="35" s="1"/>
  <c r="AJ73" i="35"/>
  <c r="AK73" i="35"/>
  <c r="AT73" i="35" s="1"/>
  <c r="AJ67" i="35"/>
  <c r="AK67" i="35"/>
  <c r="AT67" i="35" s="1"/>
  <c r="AJ61" i="35"/>
  <c r="AK61" i="35"/>
  <c r="AT61" i="35" s="1"/>
  <c r="AJ55" i="35"/>
  <c r="AK55" i="35"/>
  <c r="AT55" i="35" s="1"/>
  <c r="AJ49" i="35"/>
  <c r="AK49" i="35"/>
  <c r="AT49" i="35" s="1"/>
  <c r="AJ43" i="35"/>
  <c r="AK43" i="35"/>
  <c r="AT43" i="35" s="1"/>
  <c r="AJ37" i="35"/>
  <c r="AK37" i="35"/>
  <c r="AT37" i="35" s="1"/>
  <c r="AJ31" i="35"/>
  <c r="AK31" i="35"/>
  <c r="AT31" i="35" s="1"/>
  <c r="AJ25" i="35"/>
  <c r="AK25" i="35"/>
  <c r="AT25" i="35" s="1"/>
  <c r="AJ19" i="35"/>
  <c r="AK19" i="35"/>
  <c r="AT19" i="35" s="1"/>
  <c r="AJ13" i="35"/>
  <c r="AK13" i="35"/>
  <c r="AT13" i="35" s="1"/>
  <c r="AJ7" i="35"/>
  <c r="AK7" i="35"/>
  <c r="AT7" i="35" s="1"/>
  <c r="AJ20" i="39"/>
  <c r="AK20" i="39"/>
  <c r="AT20" i="39" s="1"/>
  <c r="AT81" i="83"/>
  <c r="AJ75" i="43"/>
  <c r="AK75" i="43"/>
  <c r="AT75" i="43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J36" i="43"/>
  <c r="AK36" i="43"/>
  <c r="AT36" i="43" s="1"/>
  <c r="AJ30" i="43"/>
  <c r="AK30" i="43"/>
  <c r="AT30" i="43" s="1"/>
  <c r="AJ24" i="43"/>
  <c r="AK24" i="43"/>
  <c r="AT24" i="43" s="1"/>
  <c r="AJ18" i="43"/>
  <c r="AK18" i="43"/>
  <c r="AT18" i="43" s="1"/>
  <c r="AJ12" i="43"/>
  <c r="AK12" i="43"/>
  <c r="AT12" i="43" s="1"/>
  <c r="AX5" i="43"/>
  <c r="S5" i="43" s="1"/>
  <c r="AC5" i="43" s="1"/>
  <c r="AB6" i="43" s="1"/>
  <c r="AS37" i="83"/>
  <c r="AL37" i="83"/>
  <c r="AU37" i="83" s="1"/>
  <c r="Z76" i="73"/>
  <c r="Y76" i="73"/>
  <c r="X76" i="73"/>
  <c r="Z78" i="47"/>
  <c r="AS5" i="39"/>
  <c r="AL5" i="39"/>
  <c r="AU5" i="39" s="1"/>
  <c r="AS25" i="83"/>
  <c r="AL25" i="83"/>
  <c r="AU25" i="83" s="1"/>
  <c r="AS15" i="39"/>
  <c r="AL15" i="39"/>
  <c r="AU15" i="39" s="1"/>
  <c r="AS33" i="39"/>
  <c r="AL33" i="39"/>
  <c r="AU33" i="39" s="1"/>
  <c r="AS51" i="39"/>
  <c r="AL51" i="39"/>
  <c r="AU51" i="39" s="1"/>
  <c r="AS69" i="39"/>
  <c r="AL69" i="39"/>
  <c r="AU69" i="39" s="1"/>
  <c r="AS77" i="39"/>
  <c r="AL77" i="39"/>
  <c r="AU77" i="39" s="1"/>
  <c r="AJ11" i="39"/>
  <c r="AJ29" i="39"/>
  <c r="AS47" i="39"/>
  <c r="AL47" i="39"/>
  <c r="AU47" i="39" s="1"/>
  <c r="AS65" i="39"/>
  <c r="AL65" i="39"/>
  <c r="AU65" i="39" s="1"/>
  <c r="AJ79" i="31"/>
  <c r="AS79" i="31" s="1"/>
  <c r="AK79" i="31"/>
  <c r="AT79" i="31" s="1"/>
  <c r="AJ71" i="31"/>
  <c r="AK71" i="31"/>
  <c r="AT71" i="31" s="1"/>
  <c r="AJ65" i="31"/>
  <c r="AK65" i="31"/>
  <c r="AT65" i="31" s="1"/>
  <c r="AJ59" i="31"/>
  <c r="AK59" i="31"/>
  <c r="AT59" i="31" s="1"/>
  <c r="AJ53" i="31"/>
  <c r="AK53" i="31"/>
  <c r="AT53" i="31" s="1"/>
  <c r="AJ47" i="31"/>
  <c r="AK47" i="31"/>
  <c r="AT47" i="31" s="1"/>
  <c r="AJ41" i="31"/>
  <c r="AK41" i="31"/>
  <c r="AT41" i="31" s="1"/>
  <c r="AJ35" i="31"/>
  <c r="AK35" i="31"/>
  <c r="AT35" i="31" s="1"/>
  <c r="AJ29" i="31"/>
  <c r="AK29" i="31"/>
  <c r="AT29" i="31" s="1"/>
  <c r="AJ23" i="31"/>
  <c r="AK23" i="31"/>
  <c r="AT23" i="31" s="1"/>
  <c r="AJ17" i="31"/>
  <c r="AK17" i="31"/>
  <c r="AT17" i="31" s="1"/>
  <c r="AJ11" i="31"/>
  <c r="AK11" i="31"/>
  <c r="AT11" i="31" s="1"/>
  <c r="Z79" i="25"/>
  <c r="AH79" i="74"/>
  <c r="AQ79" i="74" s="1"/>
  <c r="AI77" i="27"/>
  <c r="AN77" i="27"/>
  <c r="AJ13" i="39"/>
  <c r="AK13" i="39"/>
  <c r="AT13" i="39" s="1"/>
  <c r="AJ74" i="35"/>
  <c r="AK74" i="35"/>
  <c r="AT74" i="35" s="1"/>
  <c r="AJ56" i="35"/>
  <c r="AK56" i="35"/>
  <c r="AT56" i="35" s="1"/>
  <c r="AJ26" i="35"/>
  <c r="AK26" i="35"/>
  <c r="AT26" i="35" s="1"/>
  <c r="AS62" i="39"/>
  <c r="AL62" i="39"/>
  <c r="AU62" i="39" s="1"/>
  <c r="AH77" i="34"/>
  <c r="AQ77" i="34" s="1"/>
  <c r="AJ67" i="43"/>
  <c r="AK67" i="43"/>
  <c r="AT67" i="43" s="1"/>
  <c r="AJ49" i="43"/>
  <c r="AK49" i="43"/>
  <c r="AT49" i="43" s="1"/>
  <c r="AJ19" i="43"/>
  <c r="AK19" i="43"/>
  <c r="AT19" i="43" s="1"/>
  <c r="AS12" i="83"/>
  <c r="AL12" i="83"/>
  <c r="AU12" i="83" s="1"/>
  <c r="AJ72" i="31"/>
  <c r="AK72" i="31"/>
  <c r="AT72" i="31" s="1"/>
  <c r="AJ54" i="31"/>
  <c r="AK54" i="31"/>
  <c r="AT54" i="31" s="1"/>
  <c r="AJ36" i="31"/>
  <c r="AK36" i="31"/>
  <c r="AT36" i="31" s="1"/>
  <c r="AJ12" i="31"/>
  <c r="AK12" i="31"/>
  <c r="AT12" i="31" s="1"/>
  <c r="AN77" i="33"/>
  <c r="AI77" i="33"/>
  <c r="X77" i="29"/>
  <c r="Z77" i="29" s="1"/>
  <c r="Y77" i="29"/>
  <c r="Z78" i="45"/>
  <c r="Z77" i="89"/>
  <c r="AJ25" i="39"/>
  <c r="AK25" i="39"/>
  <c r="AT25" i="39" s="1"/>
  <c r="AS49" i="39"/>
  <c r="AL49" i="39"/>
  <c r="AU49" i="39" s="1"/>
  <c r="AS67" i="39"/>
  <c r="AL67" i="39"/>
  <c r="AU67" i="39" s="1"/>
  <c r="AS32" i="83"/>
  <c r="AL32" i="83"/>
  <c r="AU32" i="83" s="1"/>
  <c r="AS7" i="83"/>
  <c r="AL7" i="83"/>
  <c r="AU7" i="83" s="1"/>
  <c r="AR77" i="45"/>
  <c r="AH78" i="95"/>
  <c r="AQ78" i="95" s="1"/>
  <c r="AS16" i="39"/>
  <c r="AL16" i="39"/>
  <c r="AU16" i="39" s="1"/>
  <c r="AJ79" i="35"/>
  <c r="AS79" i="35" s="1"/>
  <c r="AK79" i="35"/>
  <c r="AT79" i="35" s="1"/>
  <c r="AJ72" i="35"/>
  <c r="AK72" i="35"/>
  <c r="AT72" i="35" s="1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J42" i="35"/>
  <c r="AK42" i="35"/>
  <c r="AT42" i="35" s="1"/>
  <c r="AJ36" i="35"/>
  <c r="AK36" i="35"/>
  <c r="AT36" i="35" s="1"/>
  <c r="AJ30" i="35"/>
  <c r="AK30" i="35"/>
  <c r="AT30" i="35" s="1"/>
  <c r="AJ24" i="35"/>
  <c r="AK24" i="35"/>
  <c r="AT24" i="35" s="1"/>
  <c r="AJ18" i="35"/>
  <c r="AK18" i="35"/>
  <c r="AT18" i="35" s="1"/>
  <c r="AJ12" i="35"/>
  <c r="AK12" i="35"/>
  <c r="AT12" i="35" s="1"/>
  <c r="AJ6" i="35"/>
  <c r="AK6" i="35"/>
  <c r="AT6" i="35" s="1"/>
  <c r="AR79" i="30"/>
  <c r="AJ26" i="39"/>
  <c r="AK26" i="39"/>
  <c r="AT26" i="39" s="1"/>
  <c r="AS50" i="39"/>
  <c r="AL50" i="39"/>
  <c r="AU50" i="39" s="1"/>
  <c r="AS68" i="39"/>
  <c r="AL68" i="39"/>
  <c r="AU68" i="39" s="1"/>
  <c r="AS4" i="83"/>
  <c r="AS81" i="83" s="1"/>
  <c r="AL4" i="83"/>
  <c r="AU4" i="83" s="1"/>
  <c r="AJ77" i="43"/>
  <c r="AK77" i="43"/>
  <c r="AT77" i="43" s="1"/>
  <c r="AJ71" i="43"/>
  <c r="AK71" i="43"/>
  <c r="AT71" i="43" s="1"/>
  <c r="AJ65" i="43"/>
  <c r="AK65" i="43"/>
  <c r="AT65" i="43" s="1"/>
  <c r="AJ59" i="43"/>
  <c r="AK59" i="43"/>
  <c r="AT59" i="43" s="1"/>
  <c r="AJ53" i="43"/>
  <c r="AK53" i="43"/>
  <c r="AT53" i="43" s="1"/>
  <c r="AJ47" i="43"/>
  <c r="AK47" i="43"/>
  <c r="AT47" i="43" s="1"/>
  <c r="AJ41" i="43"/>
  <c r="AK41" i="43"/>
  <c r="AT41" i="43" s="1"/>
  <c r="AJ35" i="43"/>
  <c r="AK35" i="43"/>
  <c r="AT35" i="43" s="1"/>
  <c r="AJ29" i="43"/>
  <c r="AK29" i="43"/>
  <c r="AT29" i="43" s="1"/>
  <c r="AJ23" i="43"/>
  <c r="AK23" i="43"/>
  <c r="AT23" i="43" s="1"/>
  <c r="AJ17" i="43"/>
  <c r="AK17" i="43"/>
  <c r="AT17" i="43" s="1"/>
  <c r="AJ11" i="43"/>
  <c r="AK11" i="43"/>
  <c r="AT11" i="43" s="1"/>
  <c r="AR79" i="85"/>
  <c r="AH80" i="81"/>
  <c r="AQ80" i="81" s="1"/>
  <c r="AI79" i="90"/>
  <c r="AN79" i="90"/>
  <c r="AS3" i="39"/>
  <c r="AL3" i="39"/>
  <c r="AU3" i="39" s="1"/>
  <c r="AR77" i="82"/>
  <c r="AS36" i="83"/>
  <c r="AL36" i="83"/>
  <c r="AU36" i="83" s="1"/>
  <c r="Z78" i="46"/>
  <c r="Y78" i="46"/>
  <c r="X78" i="46"/>
  <c r="AS44" i="83"/>
  <c r="AL44" i="83"/>
  <c r="AU44" i="83" s="1"/>
  <c r="AJ78" i="31"/>
  <c r="AK78" i="31"/>
  <c r="AT78" i="31" s="1"/>
  <c r="AJ70" i="31"/>
  <c r="AK70" i="31"/>
  <c r="AT70" i="31" s="1"/>
  <c r="AJ64" i="31"/>
  <c r="AK64" i="31"/>
  <c r="AT64" i="31" s="1"/>
  <c r="AJ58" i="31"/>
  <c r="AK58" i="31"/>
  <c r="AT58" i="31" s="1"/>
  <c r="AJ52" i="31"/>
  <c r="AK52" i="31"/>
  <c r="AT52" i="31" s="1"/>
  <c r="AJ46" i="31"/>
  <c r="AK46" i="31"/>
  <c r="AT46" i="31" s="1"/>
  <c r="AJ40" i="31"/>
  <c r="AK40" i="31"/>
  <c r="AT40" i="31" s="1"/>
  <c r="AJ34" i="31"/>
  <c r="AK34" i="31"/>
  <c r="AT34" i="31" s="1"/>
  <c r="AJ28" i="31"/>
  <c r="AK28" i="31"/>
  <c r="AT28" i="31" s="1"/>
  <c r="AJ22" i="31"/>
  <c r="AK22" i="31"/>
  <c r="AT22" i="31" s="1"/>
  <c r="AJ16" i="31"/>
  <c r="AK16" i="31"/>
  <c r="AT16" i="31" s="1"/>
  <c r="AJ10" i="31"/>
  <c r="AK10" i="31"/>
  <c r="AT10" i="31" s="1"/>
  <c r="AJ3" i="31"/>
  <c r="AB4" i="31"/>
  <c r="AN78" i="26"/>
  <c r="AI78" i="26"/>
  <c r="AS30" i="83"/>
  <c r="AL30" i="83"/>
  <c r="AU30" i="83" s="1"/>
  <c r="AR74" i="91"/>
  <c r="AJ6" i="39"/>
  <c r="AN77" i="78"/>
  <c r="AI77" i="78"/>
  <c r="Z76" i="86"/>
  <c r="X76" i="86"/>
  <c r="Y76" i="86"/>
  <c r="AI78" i="37"/>
  <c r="AN78" i="37"/>
  <c r="X77" i="42"/>
  <c r="Y77" i="42"/>
  <c r="AJ50" i="35"/>
  <c r="AK50" i="35"/>
  <c r="AT50" i="35" s="1"/>
  <c r="AJ20" i="35"/>
  <c r="AK20" i="35"/>
  <c r="AT20" i="35" s="1"/>
  <c r="W80" i="94"/>
  <c r="AG79" i="94"/>
  <c r="AP79" i="94" s="1"/>
  <c r="AF79" i="94"/>
  <c r="AO79" i="94" s="1"/>
  <c r="AE79" i="94"/>
  <c r="AJ73" i="43"/>
  <c r="AK73" i="43"/>
  <c r="AT73" i="43" s="1"/>
  <c r="AJ61" i="43"/>
  <c r="AK61" i="43"/>
  <c r="AT61" i="43" s="1"/>
  <c r="AJ43" i="43"/>
  <c r="AK43" i="43"/>
  <c r="AT43" i="43" s="1"/>
  <c r="AJ7" i="43"/>
  <c r="AK7" i="43"/>
  <c r="AT7" i="43" s="1"/>
  <c r="AL79" i="83"/>
  <c r="AU79" i="83" s="1"/>
  <c r="AR79" i="83"/>
  <c r="AR81" i="83" s="1"/>
  <c r="AH80" i="85"/>
  <c r="AQ80" i="85" s="1"/>
  <c r="AS14" i="83"/>
  <c r="AL14" i="83"/>
  <c r="AU14" i="83" s="1"/>
  <c r="W77" i="41"/>
  <c r="AG76" i="41"/>
  <c r="AP76" i="41" s="1"/>
  <c r="AF76" i="41"/>
  <c r="AO76" i="41" s="1"/>
  <c r="AE76" i="41"/>
  <c r="AJ77" i="31"/>
  <c r="AK77" i="31"/>
  <c r="AT77" i="31" s="1"/>
  <c r="AJ60" i="31"/>
  <c r="AK60" i="31"/>
  <c r="AT60" i="31" s="1"/>
  <c r="AJ48" i="31"/>
  <c r="AK48" i="31"/>
  <c r="AT48" i="31" s="1"/>
  <c r="AJ30" i="31"/>
  <c r="AK30" i="31"/>
  <c r="AT30" i="31" s="1"/>
  <c r="AJ6" i="31"/>
  <c r="AK6" i="31"/>
  <c r="AT6" i="31" s="1"/>
  <c r="AS19" i="83"/>
  <c r="AL19" i="83"/>
  <c r="AU19" i="83" s="1"/>
  <c r="Y79" i="37"/>
  <c r="X79" i="37"/>
  <c r="AJ12" i="39"/>
  <c r="AK12" i="39"/>
  <c r="AT12" i="39" s="1"/>
  <c r="AS42" i="39"/>
  <c r="AL42" i="39"/>
  <c r="AU42" i="39" s="1"/>
  <c r="AS60" i="39"/>
  <c r="AL60" i="39"/>
  <c r="AU60" i="39" s="1"/>
  <c r="AS76" i="39"/>
  <c r="AL76" i="39"/>
  <c r="AU76" i="39" s="1"/>
  <c r="AS13" i="83"/>
  <c r="AL13" i="83"/>
  <c r="AU13" i="83" s="1"/>
  <c r="AS24" i="83"/>
  <c r="AL24" i="83"/>
  <c r="AU24" i="83" s="1"/>
  <c r="AS58" i="39"/>
  <c r="AL58" i="39"/>
  <c r="AU58" i="39" s="1"/>
  <c r="AJ31" i="39"/>
  <c r="AK31" i="39"/>
  <c r="AT31" i="39" s="1"/>
  <c r="W79" i="95"/>
  <c r="AG78" i="95"/>
  <c r="AP78" i="95" s="1"/>
  <c r="AF78" i="95"/>
  <c r="AO78" i="95" s="1"/>
  <c r="AE78" i="95"/>
  <c r="AJ75" i="35"/>
  <c r="AK75" i="35"/>
  <c r="AT75" i="35" s="1"/>
  <c r="AJ71" i="35"/>
  <c r="AK71" i="35"/>
  <c r="AT71" i="35" s="1"/>
  <c r="AJ65" i="35"/>
  <c r="AK65" i="35"/>
  <c r="AT65" i="35" s="1"/>
  <c r="AJ59" i="35"/>
  <c r="AK59" i="35"/>
  <c r="AT59" i="35" s="1"/>
  <c r="AJ53" i="35"/>
  <c r="AK53" i="35"/>
  <c r="AT53" i="35" s="1"/>
  <c r="AJ47" i="35"/>
  <c r="AK47" i="35"/>
  <c r="AT47" i="35" s="1"/>
  <c r="AJ41" i="35"/>
  <c r="AK41" i="35"/>
  <c r="AT41" i="35" s="1"/>
  <c r="AJ35" i="35"/>
  <c r="AK35" i="35"/>
  <c r="AT35" i="35" s="1"/>
  <c r="AJ29" i="35"/>
  <c r="AK29" i="35"/>
  <c r="AT29" i="35" s="1"/>
  <c r="AJ23" i="35"/>
  <c r="AK23" i="35"/>
  <c r="AT23" i="35" s="1"/>
  <c r="AJ17" i="35"/>
  <c r="AK17" i="35"/>
  <c r="AT17" i="35" s="1"/>
  <c r="AJ11" i="35"/>
  <c r="AK11" i="35"/>
  <c r="AT11" i="35" s="1"/>
  <c r="AR79" i="81"/>
  <c r="AJ32" i="39"/>
  <c r="AK32" i="39"/>
  <c r="AT32" i="39" s="1"/>
  <c r="AS26" i="83"/>
  <c r="AL26" i="83"/>
  <c r="AU26" i="83" s="1"/>
  <c r="AJ79" i="43"/>
  <c r="AS79" i="43" s="1"/>
  <c r="AK79" i="43"/>
  <c r="AT79" i="43" s="1"/>
  <c r="AJ70" i="43"/>
  <c r="AK70" i="43"/>
  <c r="AT70" i="43" s="1"/>
  <c r="AJ64" i="43"/>
  <c r="AK64" i="43"/>
  <c r="AT64" i="43" s="1"/>
  <c r="AJ58" i="43"/>
  <c r="AK58" i="43"/>
  <c r="AT58" i="43" s="1"/>
  <c r="AJ52" i="43"/>
  <c r="AK52" i="43"/>
  <c r="AT52" i="43" s="1"/>
  <c r="AJ46" i="43"/>
  <c r="AK46" i="43"/>
  <c r="AT46" i="43" s="1"/>
  <c r="AJ40" i="43"/>
  <c r="AK40" i="43"/>
  <c r="AT40" i="43" s="1"/>
  <c r="AJ34" i="43"/>
  <c r="AK34" i="43"/>
  <c r="AT34" i="43" s="1"/>
  <c r="AJ28" i="43"/>
  <c r="AK28" i="43"/>
  <c r="AT28" i="43" s="1"/>
  <c r="AJ22" i="43"/>
  <c r="AK22" i="43"/>
  <c r="AT22" i="43" s="1"/>
  <c r="AJ16" i="43"/>
  <c r="AK16" i="43"/>
  <c r="AT16" i="43" s="1"/>
  <c r="AJ10" i="43"/>
  <c r="AK10" i="43"/>
  <c r="AT10" i="43" s="1"/>
  <c r="AL79" i="39"/>
  <c r="AU79" i="39" s="1"/>
  <c r="AR79" i="39"/>
  <c r="AR81" i="39" s="1"/>
  <c r="AN75" i="73"/>
  <c r="AI75" i="73"/>
  <c r="AH78" i="75"/>
  <c r="AQ78" i="75" s="1"/>
  <c r="AH80" i="30"/>
  <c r="AQ80" i="30" s="1"/>
  <c r="Z80" i="81"/>
  <c r="AS34" i="39"/>
  <c r="AL34" i="39"/>
  <c r="AU34" i="39" s="1"/>
  <c r="AJ4" i="39"/>
  <c r="AK4" i="39"/>
  <c r="AT4" i="39" s="1"/>
  <c r="AS21" i="39"/>
  <c r="AL21" i="39"/>
  <c r="AU21" i="39" s="1"/>
  <c r="AS39" i="39"/>
  <c r="AL39" i="39"/>
  <c r="AU39" i="39" s="1"/>
  <c r="AS57" i="39"/>
  <c r="AL57" i="39"/>
  <c r="AU57" i="39" s="1"/>
  <c r="AS75" i="39"/>
  <c r="AL75" i="39"/>
  <c r="AU75" i="39" s="1"/>
  <c r="AR78" i="25"/>
  <c r="AS31" i="83"/>
  <c r="AL31" i="83"/>
  <c r="AU31" i="83" s="1"/>
  <c r="AS22" i="39"/>
  <c r="AL22" i="39"/>
  <c r="AU22" i="39" s="1"/>
  <c r="AS6" i="83"/>
  <c r="AL6" i="83"/>
  <c r="AU6" i="83" s="1"/>
  <c r="AJ17" i="39"/>
  <c r="AJ35" i="39"/>
  <c r="AS53" i="39"/>
  <c r="AL53" i="39"/>
  <c r="AU53" i="39" s="1"/>
  <c r="AS71" i="39"/>
  <c r="AL71" i="39"/>
  <c r="AU71" i="39" s="1"/>
  <c r="AR76" i="34"/>
  <c r="AJ75" i="31"/>
  <c r="AK75" i="31"/>
  <c r="AT75" i="31" s="1"/>
  <c r="AJ69" i="31"/>
  <c r="AK69" i="31"/>
  <c r="AT69" i="31" s="1"/>
  <c r="AJ63" i="31"/>
  <c r="AK63" i="31"/>
  <c r="AT63" i="31" s="1"/>
  <c r="AJ57" i="31"/>
  <c r="AK57" i="31"/>
  <c r="AT57" i="31" s="1"/>
  <c r="AJ51" i="31"/>
  <c r="AK51" i="31"/>
  <c r="AT51" i="31" s="1"/>
  <c r="AJ45" i="31"/>
  <c r="AK45" i="31"/>
  <c r="AT45" i="31" s="1"/>
  <c r="AJ39" i="31"/>
  <c r="AK39" i="31"/>
  <c r="AT39" i="31" s="1"/>
  <c r="AJ33" i="31"/>
  <c r="AK33" i="31"/>
  <c r="AT33" i="31" s="1"/>
  <c r="AJ27" i="31"/>
  <c r="AK27" i="31"/>
  <c r="AT27" i="31" s="1"/>
  <c r="AJ21" i="31"/>
  <c r="AK21" i="31"/>
  <c r="AT21" i="31" s="1"/>
  <c r="AJ15" i="31"/>
  <c r="AK15" i="31"/>
  <c r="AT15" i="31" s="1"/>
  <c r="AJ9" i="31"/>
  <c r="AK9" i="31"/>
  <c r="AT9" i="31" s="1"/>
  <c r="AJ5" i="31"/>
  <c r="AK5" i="31"/>
  <c r="AT5" i="31" s="1"/>
  <c r="AN76" i="29"/>
  <c r="AI76" i="29"/>
  <c r="AN75" i="86"/>
  <c r="AI75" i="86"/>
  <c r="AI79" i="35"/>
  <c r="AN79" i="35"/>
  <c r="AN81" i="35" s="1"/>
  <c r="AJ30" i="39"/>
  <c r="AK30" i="39"/>
  <c r="AT30" i="39" s="1"/>
  <c r="AS43" i="39"/>
  <c r="AL43" i="39"/>
  <c r="AU43" i="39" s="1"/>
  <c r="W79" i="93"/>
  <c r="AG78" i="93"/>
  <c r="AP78" i="93" s="1"/>
  <c r="AE78" i="93"/>
  <c r="AF78" i="93"/>
  <c r="AO78" i="93" s="1"/>
  <c r="AH79" i="77"/>
  <c r="AQ79" i="77" s="1"/>
  <c r="AJ62" i="35"/>
  <c r="AK62" i="35"/>
  <c r="AT62" i="35" s="1"/>
  <c r="AJ32" i="35"/>
  <c r="AK32" i="35"/>
  <c r="AT32" i="35" s="1"/>
  <c r="AJ14" i="39"/>
  <c r="AK14" i="39"/>
  <c r="AT14" i="39" s="1"/>
  <c r="AJ31" i="43"/>
  <c r="AK31" i="43"/>
  <c r="AT31" i="43" s="1"/>
  <c r="AJ18" i="39"/>
  <c r="AK18" i="39"/>
  <c r="AT18" i="39" s="1"/>
  <c r="AH78" i="79"/>
  <c r="AQ78" i="79" s="1"/>
  <c r="AJ37" i="39"/>
  <c r="AK37" i="39"/>
  <c r="AT37" i="39" s="1"/>
  <c r="AS55" i="39"/>
  <c r="AL55" i="39"/>
  <c r="AU55" i="39" s="1"/>
  <c r="AS73" i="39"/>
  <c r="AL73" i="39"/>
  <c r="AU73" i="39" s="1"/>
  <c r="AH78" i="82"/>
  <c r="AQ78" i="82" s="1"/>
  <c r="AR78" i="77"/>
  <c r="AS46" i="39"/>
  <c r="AL46" i="39"/>
  <c r="AU46" i="39" s="1"/>
  <c r="AJ77" i="35"/>
  <c r="AK77" i="35"/>
  <c r="AT77" i="35" s="1"/>
  <c r="AJ70" i="35"/>
  <c r="AK70" i="35"/>
  <c r="AT70" i="35" s="1"/>
  <c r="AJ64" i="35"/>
  <c r="AK64" i="35"/>
  <c r="AT64" i="35" s="1"/>
  <c r="AJ58" i="35"/>
  <c r="AK58" i="35"/>
  <c r="AT58" i="35" s="1"/>
  <c r="AJ52" i="35"/>
  <c r="AK52" i="35"/>
  <c r="AT52" i="35" s="1"/>
  <c r="AJ46" i="35"/>
  <c r="AK46" i="35"/>
  <c r="AT46" i="35" s="1"/>
  <c r="AJ40" i="35"/>
  <c r="AK40" i="35"/>
  <c r="AT40" i="35" s="1"/>
  <c r="AJ34" i="35"/>
  <c r="AK34" i="35"/>
  <c r="AT34" i="35" s="1"/>
  <c r="AJ28" i="35"/>
  <c r="AK28" i="35"/>
  <c r="AT28" i="35" s="1"/>
  <c r="AJ22" i="35"/>
  <c r="AK22" i="35"/>
  <c r="AT22" i="35" s="1"/>
  <c r="AJ16" i="35"/>
  <c r="AK16" i="35"/>
  <c r="AT16" i="35" s="1"/>
  <c r="AJ10" i="35"/>
  <c r="AK10" i="35"/>
  <c r="AT10" i="35" s="1"/>
  <c r="AJ3" i="35"/>
  <c r="AB4" i="35"/>
  <c r="AI75" i="87"/>
  <c r="AN75" i="87"/>
  <c r="AH79" i="94"/>
  <c r="AQ79" i="94" s="1"/>
  <c r="AJ38" i="39"/>
  <c r="AK38" i="39"/>
  <c r="AT38" i="39" s="1"/>
  <c r="AS56" i="39"/>
  <c r="AL56" i="39"/>
  <c r="AU56" i="39" s="1"/>
  <c r="AS74" i="39"/>
  <c r="AL74" i="39"/>
  <c r="AU74" i="39" s="1"/>
  <c r="AJ76" i="43"/>
  <c r="AK76" i="43"/>
  <c r="AT76" i="43" s="1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J39" i="43"/>
  <c r="AK39" i="43"/>
  <c r="AT39" i="43" s="1"/>
  <c r="AJ33" i="43"/>
  <c r="AK33" i="43"/>
  <c r="AT33" i="43" s="1"/>
  <c r="AJ27" i="43"/>
  <c r="AK27" i="43"/>
  <c r="AT27" i="43" s="1"/>
  <c r="AJ21" i="43"/>
  <c r="AK21" i="43"/>
  <c r="AT21" i="43" s="1"/>
  <c r="AJ15" i="43"/>
  <c r="AK15" i="43"/>
  <c r="AT15" i="43" s="1"/>
  <c r="AJ9" i="43"/>
  <c r="AK9" i="43"/>
  <c r="AT9" i="43" s="1"/>
  <c r="AB4" i="43"/>
  <c r="AJ3" i="43"/>
  <c r="W79" i="75"/>
  <c r="AG78" i="75"/>
  <c r="AP78" i="75" s="1"/>
  <c r="AF78" i="75"/>
  <c r="AO78" i="75" s="1"/>
  <c r="AE78" i="75"/>
  <c r="W78" i="38"/>
  <c r="AG77" i="38"/>
  <c r="AP77" i="38" s="1"/>
  <c r="AF77" i="38"/>
  <c r="AO77" i="38" s="1"/>
  <c r="AE77" i="38"/>
  <c r="X80" i="90"/>
  <c r="Z80" i="90" s="1"/>
  <c r="Y80" i="90"/>
  <c r="AR78" i="74"/>
  <c r="AS8" i="83"/>
  <c r="AL8" i="83"/>
  <c r="AU8" i="83" s="1"/>
  <c r="AU81" i="83" s="1"/>
  <c r="C11" i="83" s="1"/>
  <c r="F36" i="97" s="1"/>
  <c r="AJ74" i="31"/>
  <c r="AK74" i="31"/>
  <c r="AT74" i="31" s="1"/>
  <c r="AJ68" i="31"/>
  <c r="AK68" i="31"/>
  <c r="AT68" i="31" s="1"/>
  <c r="AJ62" i="31"/>
  <c r="AK62" i="31"/>
  <c r="AT62" i="31" s="1"/>
  <c r="AJ56" i="31"/>
  <c r="AK56" i="31"/>
  <c r="AT56" i="31" s="1"/>
  <c r="AJ50" i="31"/>
  <c r="AK50" i="31"/>
  <c r="AT50" i="31" s="1"/>
  <c r="AJ44" i="31"/>
  <c r="AK44" i="31"/>
  <c r="AT44" i="31" s="1"/>
  <c r="AJ38" i="31"/>
  <c r="AK38" i="31"/>
  <c r="AT38" i="31" s="1"/>
  <c r="AJ32" i="31"/>
  <c r="AK32" i="31"/>
  <c r="AT32" i="31" s="1"/>
  <c r="AJ26" i="31"/>
  <c r="AK26" i="31"/>
  <c r="AT26" i="31" s="1"/>
  <c r="AJ20" i="31"/>
  <c r="AK20" i="31"/>
  <c r="AT20" i="31" s="1"/>
  <c r="AJ14" i="31"/>
  <c r="AK14" i="31"/>
  <c r="AT14" i="31" s="1"/>
  <c r="AJ8" i="31"/>
  <c r="AK8" i="31"/>
  <c r="AT8" i="31" s="1"/>
  <c r="Z78" i="27"/>
  <c r="X78" i="27"/>
  <c r="Y78" i="27"/>
  <c r="AS28" i="39"/>
  <c r="AL28" i="39"/>
  <c r="AU28" i="39" s="1"/>
  <c r="AN79" i="43"/>
  <c r="AN81" i="43" s="1"/>
  <c r="AI79" i="43"/>
  <c r="W81" i="90" l="1"/>
  <c r="AG80" i="90"/>
  <c r="AP80" i="90" s="1"/>
  <c r="AF80" i="90"/>
  <c r="AO80" i="90" s="1"/>
  <c r="AE80" i="90"/>
  <c r="AF77" i="29"/>
  <c r="AO77" i="29" s="1"/>
  <c r="AE77" i="29"/>
  <c r="W78" i="29"/>
  <c r="AG77" i="29"/>
  <c r="AP77" i="29" s="1"/>
  <c r="Z78" i="38"/>
  <c r="X78" i="38"/>
  <c r="Y78" i="38"/>
  <c r="AS46" i="35"/>
  <c r="AL46" i="35"/>
  <c r="AU46" i="35" s="1"/>
  <c r="AH77" i="42"/>
  <c r="AQ77" i="42" s="1"/>
  <c r="AL79" i="43"/>
  <c r="AU79" i="43" s="1"/>
  <c r="AR79" i="43"/>
  <c r="AR81" i="43" s="1"/>
  <c r="W79" i="27"/>
  <c r="AG78" i="27"/>
  <c r="AP78" i="27" s="1"/>
  <c r="AF78" i="27"/>
  <c r="AO78" i="27" s="1"/>
  <c r="AE78" i="27"/>
  <c r="AS20" i="31"/>
  <c r="AL20" i="31"/>
  <c r="AU20" i="31" s="1"/>
  <c r="AS38" i="31"/>
  <c r="AL38" i="31"/>
  <c r="AU38" i="31" s="1"/>
  <c r="AS56" i="31"/>
  <c r="AL56" i="31"/>
  <c r="AU56" i="31" s="1"/>
  <c r="AS74" i="31"/>
  <c r="AL74" i="31"/>
  <c r="AU74" i="31" s="1"/>
  <c r="Z79" i="75"/>
  <c r="X79" i="75"/>
  <c r="Y79" i="75"/>
  <c r="AS15" i="43"/>
  <c r="AL15" i="43"/>
  <c r="AU15" i="43" s="1"/>
  <c r="AS33" i="43"/>
  <c r="AL33" i="43"/>
  <c r="AU33" i="43" s="1"/>
  <c r="AS51" i="43"/>
  <c r="AL51" i="43"/>
  <c r="AU51" i="43" s="1"/>
  <c r="AS69" i="43"/>
  <c r="AL69" i="43"/>
  <c r="AU69" i="43" s="1"/>
  <c r="AI78" i="93"/>
  <c r="AN78" i="93"/>
  <c r="AR76" i="29"/>
  <c r="AS10" i="43"/>
  <c r="AL10" i="43"/>
  <c r="AU10" i="43" s="1"/>
  <c r="AS28" i="43"/>
  <c r="AL28" i="43"/>
  <c r="AU28" i="43" s="1"/>
  <c r="AS46" i="43"/>
  <c r="AL46" i="43"/>
  <c r="AU46" i="43" s="1"/>
  <c r="AS64" i="43"/>
  <c r="AL64" i="43"/>
  <c r="AU64" i="43" s="1"/>
  <c r="AS11" i="35"/>
  <c r="AL11" i="35"/>
  <c r="AU11" i="35" s="1"/>
  <c r="AS29" i="35"/>
  <c r="AL29" i="35"/>
  <c r="AU29" i="35" s="1"/>
  <c r="AS47" i="35"/>
  <c r="AL47" i="35"/>
  <c r="AU47" i="35" s="1"/>
  <c r="AS65" i="35"/>
  <c r="AL65" i="35"/>
  <c r="AU65" i="35" s="1"/>
  <c r="AS48" i="31"/>
  <c r="AL48" i="31"/>
  <c r="AU48" i="31" s="1"/>
  <c r="AS61" i="43"/>
  <c r="AL61" i="43"/>
  <c r="AU61" i="43" s="1"/>
  <c r="AH76" i="86"/>
  <c r="AQ76" i="86" s="1"/>
  <c r="AS3" i="31"/>
  <c r="AL3" i="31"/>
  <c r="AU3" i="31" s="1"/>
  <c r="AS22" i="31"/>
  <c r="AL22" i="31"/>
  <c r="AU22" i="31" s="1"/>
  <c r="AS40" i="31"/>
  <c r="AL40" i="31"/>
  <c r="AU40" i="31" s="1"/>
  <c r="AS58" i="31"/>
  <c r="AL58" i="31"/>
  <c r="AU58" i="31" s="1"/>
  <c r="AS78" i="31"/>
  <c r="AL78" i="31"/>
  <c r="AU78" i="31" s="1"/>
  <c r="AS17" i="43"/>
  <c r="AL17" i="43"/>
  <c r="AU17" i="43" s="1"/>
  <c r="AS35" i="43"/>
  <c r="AL35" i="43"/>
  <c r="AU35" i="43" s="1"/>
  <c r="AS53" i="43"/>
  <c r="AL53" i="43"/>
  <c r="AU53" i="43" s="1"/>
  <c r="AS71" i="43"/>
  <c r="AL71" i="43"/>
  <c r="AU71" i="43" s="1"/>
  <c r="AS18" i="35"/>
  <c r="AL18" i="35"/>
  <c r="AU18" i="35" s="1"/>
  <c r="AS36" i="35"/>
  <c r="AL36" i="35"/>
  <c r="AU36" i="35" s="1"/>
  <c r="AS54" i="35"/>
  <c r="AL54" i="35"/>
  <c r="AU54" i="35" s="1"/>
  <c r="AS72" i="35"/>
  <c r="AL72" i="35"/>
  <c r="AU72" i="35" s="1"/>
  <c r="AS12" i="31"/>
  <c r="AL12" i="31"/>
  <c r="AU12" i="31" s="1"/>
  <c r="AS72" i="31"/>
  <c r="AL72" i="31"/>
  <c r="AU72" i="31" s="1"/>
  <c r="AS49" i="43"/>
  <c r="AL49" i="43"/>
  <c r="AU49" i="43" s="1"/>
  <c r="AS29" i="39"/>
  <c r="AL29" i="39"/>
  <c r="AU29" i="39" s="1"/>
  <c r="AS12" i="43"/>
  <c r="AL12" i="43"/>
  <c r="AU12" i="43" s="1"/>
  <c r="AS30" i="43"/>
  <c r="AL30" i="43"/>
  <c r="AU30" i="43" s="1"/>
  <c r="AS48" i="43"/>
  <c r="AL48" i="43"/>
  <c r="AU48" i="43" s="1"/>
  <c r="AS66" i="43"/>
  <c r="AL66" i="43"/>
  <c r="AU66" i="43" s="1"/>
  <c r="AS36" i="39"/>
  <c r="AL36" i="39"/>
  <c r="AU36" i="39" s="1"/>
  <c r="AS42" i="31"/>
  <c r="AL42" i="31"/>
  <c r="AU42" i="31" s="1"/>
  <c r="AS55" i="43"/>
  <c r="AL55" i="43"/>
  <c r="AU55" i="43" s="1"/>
  <c r="AR76" i="42"/>
  <c r="AH78" i="33"/>
  <c r="AQ78" i="33" s="1"/>
  <c r="AE79" i="26"/>
  <c r="AF79" i="26"/>
  <c r="AO79" i="26" s="1"/>
  <c r="W80" i="26"/>
  <c r="AG79" i="26"/>
  <c r="AP79" i="26" s="1"/>
  <c r="AS9" i="35"/>
  <c r="AL9" i="35"/>
  <c r="AU9" i="35" s="1"/>
  <c r="AS7" i="39"/>
  <c r="AL7" i="39"/>
  <c r="AU7" i="39" s="1"/>
  <c r="AS24" i="39"/>
  <c r="AL24" i="39"/>
  <c r="AU24" i="39" s="1"/>
  <c r="Y76" i="91"/>
  <c r="X76" i="91"/>
  <c r="X79" i="79"/>
  <c r="Y79" i="79"/>
  <c r="AI79" i="77"/>
  <c r="AN79" i="77"/>
  <c r="Z81" i="30"/>
  <c r="X81" i="30"/>
  <c r="Y81" i="30"/>
  <c r="AS64" i="35"/>
  <c r="AL64" i="35"/>
  <c r="AU64" i="35" s="1"/>
  <c r="AS14" i="39"/>
  <c r="AL14" i="39"/>
  <c r="AU14" i="39" s="1"/>
  <c r="AS51" i="31"/>
  <c r="AL51" i="31"/>
  <c r="AU51" i="31" s="1"/>
  <c r="X80" i="94"/>
  <c r="Y80" i="94"/>
  <c r="AS56" i="35"/>
  <c r="AL56" i="35"/>
  <c r="AU56" i="35" s="1"/>
  <c r="AS23" i="31"/>
  <c r="AL23" i="31"/>
  <c r="AU23" i="31" s="1"/>
  <c r="AS59" i="31"/>
  <c r="AL59" i="31"/>
  <c r="AU59" i="31" s="1"/>
  <c r="AS37" i="35"/>
  <c r="AL37" i="35"/>
  <c r="AU37" i="35" s="1"/>
  <c r="AS19" i="39"/>
  <c r="AL19" i="39"/>
  <c r="AU19" i="39" s="1"/>
  <c r="AS25" i="31"/>
  <c r="AL25" i="31"/>
  <c r="AU25" i="31" s="1"/>
  <c r="AS61" i="31"/>
  <c r="AL61" i="31"/>
  <c r="AU61" i="31" s="1"/>
  <c r="AS56" i="43"/>
  <c r="AL56" i="43"/>
  <c r="AU56" i="43" s="1"/>
  <c r="AS8" i="31"/>
  <c r="AL8" i="31"/>
  <c r="AU8" i="31" s="1"/>
  <c r="AS26" i="31"/>
  <c r="AL26" i="31"/>
  <c r="AU26" i="31" s="1"/>
  <c r="AS44" i="31"/>
  <c r="AL44" i="31"/>
  <c r="AU44" i="31" s="1"/>
  <c r="AS62" i="31"/>
  <c r="AL62" i="31"/>
  <c r="AU62" i="31" s="1"/>
  <c r="AN78" i="75"/>
  <c r="AI78" i="75"/>
  <c r="AJ4" i="43"/>
  <c r="AK4" i="43"/>
  <c r="AT4" i="43" s="1"/>
  <c r="AS21" i="43"/>
  <c r="AL21" i="43"/>
  <c r="AU21" i="43" s="1"/>
  <c r="AS39" i="43"/>
  <c r="AL39" i="43"/>
  <c r="AU39" i="43" s="1"/>
  <c r="AS57" i="43"/>
  <c r="AL57" i="43"/>
  <c r="AU57" i="43" s="1"/>
  <c r="AS76" i="43"/>
  <c r="AL76" i="43"/>
  <c r="AU76" i="43" s="1"/>
  <c r="AS38" i="39"/>
  <c r="AL38" i="39"/>
  <c r="AU38" i="39" s="1"/>
  <c r="AS37" i="39"/>
  <c r="AL37" i="39"/>
  <c r="AU37" i="39" s="1"/>
  <c r="Y79" i="93"/>
  <c r="X79" i="93"/>
  <c r="AE80" i="81"/>
  <c r="AG80" i="81"/>
  <c r="AP80" i="81" s="1"/>
  <c r="W81" i="81"/>
  <c r="AF80" i="81"/>
  <c r="AO80" i="81" s="1"/>
  <c r="AS16" i="43"/>
  <c r="AL16" i="43"/>
  <c r="AU16" i="43" s="1"/>
  <c r="AS34" i="43"/>
  <c r="AL34" i="43"/>
  <c r="AU34" i="43" s="1"/>
  <c r="AS52" i="43"/>
  <c r="AL52" i="43"/>
  <c r="AU52" i="43" s="1"/>
  <c r="AS70" i="43"/>
  <c r="AL70" i="43"/>
  <c r="AU70" i="43" s="1"/>
  <c r="AS32" i="39"/>
  <c r="AL32" i="39"/>
  <c r="AU32" i="39" s="1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Z79" i="95"/>
  <c r="X79" i="95"/>
  <c r="Y79" i="95"/>
  <c r="AH79" i="37"/>
  <c r="AQ79" i="37" s="1"/>
  <c r="AS6" i="31"/>
  <c r="AL6" i="31"/>
  <c r="AU6" i="31" s="1"/>
  <c r="AS60" i="31"/>
  <c r="AL60" i="31"/>
  <c r="AU60" i="31" s="1"/>
  <c r="Z77" i="41"/>
  <c r="X77" i="41"/>
  <c r="Y77" i="41"/>
  <c r="AS7" i="43"/>
  <c r="AL7" i="43"/>
  <c r="AU7" i="43" s="1"/>
  <c r="AS73" i="43"/>
  <c r="AL73" i="43"/>
  <c r="AU73" i="43" s="1"/>
  <c r="Z77" i="42"/>
  <c r="AR77" i="78"/>
  <c r="AS10" i="31"/>
  <c r="AL10" i="31"/>
  <c r="AU10" i="31" s="1"/>
  <c r="AS28" i="31"/>
  <c r="AL28" i="31"/>
  <c r="AU28" i="31" s="1"/>
  <c r="AS46" i="31"/>
  <c r="AL46" i="31"/>
  <c r="AU46" i="31" s="1"/>
  <c r="AS64" i="31"/>
  <c r="AL64" i="31"/>
  <c r="AU64" i="31" s="1"/>
  <c r="AS23" i="43"/>
  <c r="AL23" i="43"/>
  <c r="AU23" i="43" s="1"/>
  <c r="AS41" i="43"/>
  <c r="AL41" i="43"/>
  <c r="AU41" i="43" s="1"/>
  <c r="AS59" i="43"/>
  <c r="AL59" i="43"/>
  <c r="AU59" i="43" s="1"/>
  <c r="AS77" i="43"/>
  <c r="AL77" i="43"/>
  <c r="AU77" i="43" s="1"/>
  <c r="AS6" i="35"/>
  <c r="AL6" i="35"/>
  <c r="AU6" i="35" s="1"/>
  <c r="AS24" i="35"/>
  <c r="AL24" i="35"/>
  <c r="AU24" i="35" s="1"/>
  <c r="AS42" i="35"/>
  <c r="AL42" i="35"/>
  <c r="AU42" i="35" s="1"/>
  <c r="AS60" i="35"/>
  <c r="AL60" i="35"/>
  <c r="AU60" i="35" s="1"/>
  <c r="AS36" i="31"/>
  <c r="AL36" i="31"/>
  <c r="AU36" i="31" s="1"/>
  <c r="AS67" i="43"/>
  <c r="AL67" i="43"/>
  <c r="AU67" i="43" s="1"/>
  <c r="AS18" i="43"/>
  <c r="AL18" i="43"/>
  <c r="AU18" i="43" s="1"/>
  <c r="AS36" i="43"/>
  <c r="AL36" i="43"/>
  <c r="AU36" i="43" s="1"/>
  <c r="AS54" i="43"/>
  <c r="AL54" i="43"/>
  <c r="AU54" i="43" s="1"/>
  <c r="AS72" i="43"/>
  <c r="AL72" i="43"/>
  <c r="AU72" i="43" s="1"/>
  <c r="AS18" i="31"/>
  <c r="AL18" i="31"/>
  <c r="AU18" i="31" s="1"/>
  <c r="AS66" i="31"/>
  <c r="AL66" i="31"/>
  <c r="AU66" i="31" s="1"/>
  <c r="AS13" i="43"/>
  <c r="AL13" i="43"/>
  <c r="AU13" i="43" s="1"/>
  <c r="AS78" i="43"/>
  <c r="AL78" i="43"/>
  <c r="AU78" i="43" s="1"/>
  <c r="AR77" i="46"/>
  <c r="AS8" i="35"/>
  <c r="AL8" i="35"/>
  <c r="AU8" i="35" s="1"/>
  <c r="X79" i="82"/>
  <c r="Y79" i="82"/>
  <c r="Z80" i="77"/>
  <c r="Y80" i="77"/>
  <c r="X80" i="77"/>
  <c r="AH80" i="90"/>
  <c r="AQ80" i="90" s="1"/>
  <c r="AS10" i="35"/>
  <c r="AL10" i="35"/>
  <c r="AU10" i="35" s="1"/>
  <c r="AE76" i="86"/>
  <c r="W77" i="86"/>
  <c r="AG76" i="86"/>
  <c r="AP76" i="86" s="1"/>
  <c r="AF76" i="86"/>
  <c r="AO76" i="86" s="1"/>
  <c r="AF79" i="25"/>
  <c r="AO79" i="25" s="1"/>
  <c r="AE79" i="25"/>
  <c r="W80" i="25"/>
  <c r="AG79" i="25"/>
  <c r="AP79" i="25" s="1"/>
  <c r="AF76" i="73"/>
  <c r="AO76" i="73" s="1"/>
  <c r="AE76" i="73"/>
  <c r="W77" i="73"/>
  <c r="AG76" i="73"/>
  <c r="AP76" i="73" s="1"/>
  <c r="AS19" i="35"/>
  <c r="AL19" i="35"/>
  <c r="AU19" i="35" s="1"/>
  <c r="AS55" i="35"/>
  <c r="AL55" i="35"/>
  <c r="AU55" i="35" s="1"/>
  <c r="AS14" i="35"/>
  <c r="AL14" i="35"/>
  <c r="AU14" i="35" s="1"/>
  <c r="AE78" i="33"/>
  <c r="AG78" i="33"/>
  <c r="AP78" i="33" s="1"/>
  <c r="AF78" i="33"/>
  <c r="AO78" i="33" s="1"/>
  <c r="W79" i="33"/>
  <c r="AS7" i="31"/>
  <c r="AL7" i="31"/>
  <c r="AU7" i="31" s="1"/>
  <c r="AS43" i="31"/>
  <c r="AL43" i="31"/>
  <c r="AU43" i="31" s="1"/>
  <c r="AS76" i="31"/>
  <c r="AL76" i="31"/>
  <c r="AU76" i="31" s="1"/>
  <c r="AS38" i="43"/>
  <c r="AL38" i="43"/>
  <c r="AU38" i="43" s="1"/>
  <c r="AS74" i="43"/>
  <c r="AL74" i="43"/>
  <c r="AU74" i="43" s="1"/>
  <c r="AS27" i="35"/>
  <c r="AL27" i="35"/>
  <c r="AU27" i="35" s="1"/>
  <c r="AS63" i="35"/>
  <c r="AL63" i="35"/>
  <c r="AU63" i="35" s="1"/>
  <c r="AI77" i="34"/>
  <c r="AN77" i="34"/>
  <c r="Z81" i="85"/>
  <c r="Y81" i="85"/>
  <c r="X81" i="85"/>
  <c r="AR75" i="87"/>
  <c r="AS16" i="35"/>
  <c r="AL16" i="35"/>
  <c r="AU16" i="35" s="1"/>
  <c r="AS34" i="35"/>
  <c r="AL34" i="35"/>
  <c r="AU34" i="35" s="1"/>
  <c r="AS52" i="35"/>
  <c r="AL52" i="35"/>
  <c r="AU52" i="35" s="1"/>
  <c r="AS70" i="35"/>
  <c r="AL70" i="35"/>
  <c r="AU70" i="35" s="1"/>
  <c r="AS18" i="39"/>
  <c r="AL18" i="39"/>
  <c r="AU18" i="39" s="1"/>
  <c r="AS32" i="35"/>
  <c r="AL32" i="35"/>
  <c r="AU32" i="35" s="1"/>
  <c r="AR79" i="35"/>
  <c r="AR81" i="35" s="1"/>
  <c r="AL79" i="35"/>
  <c r="AU79" i="35" s="1"/>
  <c r="AS5" i="31"/>
  <c r="AL5" i="31"/>
  <c r="AU5" i="31" s="1"/>
  <c r="AS21" i="31"/>
  <c r="AL21" i="31"/>
  <c r="AU21" i="31" s="1"/>
  <c r="AS39" i="31"/>
  <c r="AL39" i="31"/>
  <c r="AU39" i="31" s="1"/>
  <c r="AS57" i="31"/>
  <c r="AL57" i="31"/>
  <c r="AU57" i="31" s="1"/>
  <c r="AS75" i="31"/>
  <c r="AL75" i="31"/>
  <c r="AU75" i="31" s="1"/>
  <c r="AS20" i="35"/>
  <c r="AL20" i="35"/>
  <c r="AU20" i="35" s="1"/>
  <c r="AR78" i="26"/>
  <c r="AH78" i="46"/>
  <c r="AQ78" i="46" s="1"/>
  <c r="AS25" i="39"/>
  <c r="AL25" i="39"/>
  <c r="AU25" i="39" s="1"/>
  <c r="AR77" i="33"/>
  <c r="AS74" i="35"/>
  <c r="AL74" i="35"/>
  <c r="AU74" i="35" s="1"/>
  <c r="AS11" i="31"/>
  <c r="AL11" i="31"/>
  <c r="AU11" i="31" s="1"/>
  <c r="AS29" i="31"/>
  <c r="AL29" i="31"/>
  <c r="AU29" i="31" s="1"/>
  <c r="AS47" i="31"/>
  <c r="AL47" i="31"/>
  <c r="AU47" i="31" s="1"/>
  <c r="AS65" i="31"/>
  <c r="AL65" i="31"/>
  <c r="AU65" i="31" s="1"/>
  <c r="AS7" i="35"/>
  <c r="AL7" i="35"/>
  <c r="AU7" i="35" s="1"/>
  <c r="AS25" i="35"/>
  <c r="AL25" i="35"/>
  <c r="AU25" i="35" s="1"/>
  <c r="AS43" i="35"/>
  <c r="AL43" i="35"/>
  <c r="AU43" i="35" s="1"/>
  <c r="AS61" i="35"/>
  <c r="AL61" i="35"/>
  <c r="AU61" i="35" s="1"/>
  <c r="AS78" i="35"/>
  <c r="AL78" i="35"/>
  <c r="AU78" i="35" s="1"/>
  <c r="AS38" i="35"/>
  <c r="AL38" i="35"/>
  <c r="AU38" i="35" s="1"/>
  <c r="AH78" i="78"/>
  <c r="AQ78" i="78" s="1"/>
  <c r="AS13" i="31"/>
  <c r="AL13" i="31"/>
  <c r="AU13" i="31" s="1"/>
  <c r="AS31" i="31"/>
  <c r="AL31" i="31"/>
  <c r="AU31" i="31" s="1"/>
  <c r="AS49" i="31"/>
  <c r="AL49" i="31"/>
  <c r="AU49" i="31" s="1"/>
  <c r="AS67" i="31"/>
  <c r="AL67" i="31"/>
  <c r="AU67" i="31" s="1"/>
  <c r="AS8" i="43"/>
  <c r="AL8" i="43"/>
  <c r="AU8" i="43" s="1"/>
  <c r="AS26" i="43"/>
  <c r="AL26" i="43"/>
  <c r="AU26" i="43" s="1"/>
  <c r="AS44" i="43"/>
  <c r="AL44" i="43"/>
  <c r="AU44" i="43" s="1"/>
  <c r="AS62" i="43"/>
  <c r="AL62" i="43"/>
  <c r="AU62" i="43" s="1"/>
  <c r="AS8" i="39"/>
  <c r="AL8" i="39"/>
  <c r="AU8" i="39" s="1"/>
  <c r="AS15" i="35"/>
  <c r="AL15" i="35"/>
  <c r="AU15" i="35" s="1"/>
  <c r="AS33" i="35"/>
  <c r="AL33" i="35"/>
  <c r="AU33" i="35" s="1"/>
  <c r="AS51" i="35"/>
  <c r="AL51" i="35"/>
  <c r="AU51" i="35" s="1"/>
  <c r="AS69" i="35"/>
  <c r="AL69" i="35"/>
  <c r="AU69" i="35" s="1"/>
  <c r="AN80" i="30"/>
  <c r="AI80" i="30"/>
  <c r="AS28" i="35"/>
  <c r="AL28" i="35"/>
  <c r="AU28" i="35" s="1"/>
  <c r="AS33" i="31"/>
  <c r="AL33" i="31"/>
  <c r="AU33" i="31" s="1"/>
  <c r="AH77" i="29"/>
  <c r="AQ77" i="29" s="1"/>
  <c r="AR77" i="27"/>
  <c r="AS41" i="31"/>
  <c r="AL41" i="31"/>
  <c r="AU41" i="31" s="1"/>
  <c r="AS11" i="39"/>
  <c r="AL11" i="39"/>
  <c r="AU11" i="39" s="1"/>
  <c r="AS20" i="39"/>
  <c r="AL20" i="39"/>
  <c r="AU20" i="39" s="1"/>
  <c r="AS73" i="35"/>
  <c r="AL73" i="35"/>
  <c r="AU73" i="35" s="1"/>
  <c r="AS20" i="43"/>
  <c r="AL20" i="43"/>
  <c r="AU20" i="43" s="1"/>
  <c r="AS45" i="35"/>
  <c r="AL45" i="35"/>
  <c r="AU45" i="35" s="1"/>
  <c r="AS5" i="43"/>
  <c r="AL5" i="43"/>
  <c r="AU5" i="43" s="1"/>
  <c r="AS14" i="31"/>
  <c r="AL14" i="31"/>
  <c r="AU14" i="31" s="1"/>
  <c r="AS32" i="31"/>
  <c r="AL32" i="31"/>
  <c r="AU32" i="31" s="1"/>
  <c r="AS50" i="31"/>
  <c r="AL50" i="31"/>
  <c r="AU50" i="31" s="1"/>
  <c r="AS68" i="31"/>
  <c r="AL68" i="31"/>
  <c r="AU68" i="31" s="1"/>
  <c r="AN77" i="38"/>
  <c r="AI77" i="38"/>
  <c r="AS9" i="43"/>
  <c r="AL9" i="43"/>
  <c r="AU9" i="43" s="1"/>
  <c r="AS27" i="43"/>
  <c r="AL27" i="43"/>
  <c r="AU27" i="43" s="1"/>
  <c r="AS45" i="43"/>
  <c r="AL45" i="43"/>
  <c r="AU45" i="43" s="1"/>
  <c r="AS63" i="43"/>
  <c r="AL63" i="43"/>
  <c r="AU63" i="43" s="1"/>
  <c r="AJ4" i="35"/>
  <c r="AK4" i="35"/>
  <c r="AT4" i="35" s="1"/>
  <c r="AT81" i="35" s="1"/>
  <c r="AR75" i="86"/>
  <c r="AS35" i="39"/>
  <c r="AL35" i="39"/>
  <c r="AU35" i="39" s="1"/>
  <c r="AT81" i="39"/>
  <c r="AS22" i="43"/>
  <c r="AL22" i="43"/>
  <c r="AU22" i="43" s="1"/>
  <c r="AS40" i="43"/>
  <c r="AL40" i="43"/>
  <c r="AU40" i="43" s="1"/>
  <c r="AS58" i="43"/>
  <c r="AL58" i="43"/>
  <c r="AU58" i="43" s="1"/>
  <c r="AS23" i="35"/>
  <c r="AL23" i="35"/>
  <c r="AU23" i="35" s="1"/>
  <c r="AS41" i="35"/>
  <c r="AL41" i="35"/>
  <c r="AU41" i="35" s="1"/>
  <c r="AS59" i="35"/>
  <c r="AL59" i="35"/>
  <c r="AU59" i="35" s="1"/>
  <c r="AS75" i="35"/>
  <c r="AL75" i="35"/>
  <c r="AU75" i="35" s="1"/>
  <c r="Z79" i="37"/>
  <c r="AS30" i="31"/>
  <c r="AL30" i="31"/>
  <c r="AU30" i="31" s="1"/>
  <c r="AS77" i="31"/>
  <c r="AL77" i="31"/>
  <c r="AU77" i="31" s="1"/>
  <c r="AS43" i="43"/>
  <c r="AL43" i="43"/>
  <c r="AU43" i="43" s="1"/>
  <c r="AN79" i="94"/>
  <c r="AI79" i="94"/>
  <c r="AR78" i="37"/>
  <c r="AS6" i="39"/>
  <c r="AL6" i="39"/>
  <c r="AU6" i="39" s="1"/>
  <c r="AS16" i="31"/>
  <c r="AL16" i="31"/>
  <c r="AU16" i="31" s="1"/>
  <c r="AS34" i="31"/>
  <c r="AL34" i="31"/>
  <c r="AU34" i="31" s="1"/>
  <c r="AS52" i="31"/>
  <c r="AL52" i="31"/>
  <c r="AU52" i="31" s="1"/>
  <c r="AS70" i="31"/>
  <c r="AL70" i="31"/>
  <c r="AU70" i="31" s="1"/>
  <c r="AS11" i="43"/>
  <c r="AL11" i="43"/>
  <c r="AU11" i="43" s="1"/>
  <c r="AS29" i="43"/>
  <c r="AL29" i="43"/>
  <c r="AU29" i="43" s="1"/>
  <c r="AS47" i="43"/>
  <c r="AL47" i="43"/>
  <c r="AU47" i="43" s="1"/>
  <c r="AS65" i="43"/>
  <c r="AL65" i="43"/>
  <c r="AU65" i="43" s="1"/>
  <c r="AS26" i="39"/>
  <c r="AL26" i="39"/>
  <c r="AU26" i="39" s="1"/>
  <c r="AS12" i="35"/>
  <c r="AL12" i="35"/>
  <c r="AU12" i="35" s="1"/>
  <c r="AS30" i="35"/>
  <c r="AL30" i="35"/>
  <c r="AU30" i="35" s="1"/>
  <c r="AS48" i="35"/>
  <c r="AL48" i="35"/>
  <c r="AU48" i="35" s="1"/>
  <c r="AS66" i="35"/>
  <c r="AL66" i="35"/>
  <c r="AU66" i="35" s="1"/>
  <c r="W78" i="89"/>
  <c r="AG77" i="89"/>
  <c r="AP77" i="89" s="1"/>
  <c r="AF77" i="89"/>
  <c r="AO77" i="89" s="1"/>
  <c r="AE77" i="89"/>
  <c r="AS54" i="31"/>
  <c r="AL54" i="31"/>
  <c r="AU54" i="31" s="1"/>
  <c r="AS19" i="43"/>
  <c r="AL19" i="43"/>
  <c r="AU19" i="43" s="1"/>
  <c r="W79" i="47"/>
  <c r="AG78" i="47"/>
  <c r="AP78" i="47" s="1"/>
  <c r="AF78" i="47"/>
  <c r="AO78" i="47" s="1"/>
  <c r="AE78" i="47"/>
  <c r="AJ6" i="43"/>
  <c r="AK6" i="43"/>
  <c r="AT6" i="43" s="1"/>
  <c r="AS24" i="43"/>
  <c r="AL24" i="43"/>
  <c r="AU24" i="43" s="1"/>
  <c r="AS42" i="43"/>
  <c r="AL42" i="43"/>
  <c r="AU42" i="43" s="1"/>
  <c r="AS60" i="43"/>
  <c r="AL60" i="43"/>
  <c r="AU60" i="43" s="1"/>
  <c r="AS75" i="43"/>
  <c r="AL75" i="43"/>
  <c r="AU75" i="43" s="1"/>
  <c r="AS24" i="31"/>
  <c r="AL24" i="31"/>
  <c r="AU24" i="31" s="1"/>
  <c r="AN79" i="31"/>
  <c r="AN81" i="31" s="1"/>
  <c r="AI79" i="31"/>
  <c r="AS37" i="43"/>
  <c r="AL37" i="43"/>
  <c r="AU37" i="43" s="1"/>
  <c r="AH76" i="87"/>
  <c r="AQ76" i="87" s="1"/>
  <c r="Z78" i="78"/>
  <c r="AS23" i="39"/>
  <c r="AL23" i="39"/>
  <c r="AU23" i="39" s="1"/>
  <c r="AS25" i="43"/>
  <c r="AL25" i="43"/>
  <c r="AU25" i="43" s="1"/>
  <c r="AS44" i="35"/>
  <c r="AL44" i="35"/>
  <c r="AU44" i="35" s="1"/>
  <c r="AI75" i="91"/>
  <c r="AN75" i="91"/>
  <c r="Y78" i="34"/>
  <c r="X78" i="34"/>
  <c r="AI80" i="85"/>
  <c r="AN80" i="85"/>
  <c r="X80" i="74"/>
  <c r="Y80" i="74"/>
  <c r="Z80" i="74" s="1"/>
  <c r="AS3" i="43"/>
  <c r="AL3" i="43"/>
  <c r="AU3" i="43" s="1"/>
  <c r="AS30" i="39"/>
  <c r="AL30" i="39"/>
  <c r="AU30" i="39" s="1"/>
  <c r="AS15" i="31"/>
  <c r="AL15" i="31"/>
  <c r="AU15" i="31" s="1"/>
  <c r="AS69" i="31"/>
  <c r="AL69" i="31"/>
  <c r="AU69" i="31" s="1"/>
  <c r="AR75" i="73"/>
  <c r="AS12" i="39"/>
  <c r="AL12" i="39"/>
  <c r="AU12" i="39" s="1"/>
  <c r="AR79" i="90"/>
  <c r="AH78" i="27"/>
  <c r="AQ78" i="27" s="1"/>
  <c r="AS3" i="35"/>
  <c r="AL3" i="35"/>
  <c r="AU3" i="35" s="1"/>
  <c r="AS22" i="35"/>
  <c r="AL22" i="35"/>
  <c r="AU22" i="35" s="1"/>
  <c r="AS40" i="35"/>
  <c r="AL40" i="35"/>
  <c r="AU40" i="35" s="1"/>
  <c r="AS58" i="35"/>
  <c r="AL58" i="35"/>
  <c r="AU58" i="35" s="1"/>
  <c r="AS77" i="35"/>
  <c r="AL77" i="35"/>
  <c r="AU77" i="35" s="1"/>
  <c r="AS31" i="43"/>
  <c r="AL31" i="43"/>
  <c r="AU31" i="43" s="1"/>
  <c r="AS62" i="35"/>
  <c r="AL62" i="35"/>
  <c r="AU62" i="35" s="1"/>
  <c r="AS9" i="31"/>
  <c r="AL9" i="31"/>
  <c r="AU9" i="31" s="1"/>
  <c r="AS27" i="31"/>
  <c r="AL27" i="31"/>
  <c r="AU27" i="31" s="1"/>
  <c r="AS45" i="31"/>
  <c r="AL45" i="31"/>
  <c r="AU45" i="31" s="1"/>
  <c r="AS63" i="31"/>
  <c r="AL63" i="31"/>
  <c r="AU63" i="31" s="1"/>
  <c r="AS17" i="39"/>
  <c r="AL17" i="39"/>
  <c r="AU17" i="39" s="1"/>
  <c r="AS4" i="39"/>
  <c r="AL4" i="39"/>
  <c r="AU4" i="39" s="1"/>
  <c r="AI78" i="95"/>
  <c r="AN78" i="95"/>
  <c r="AS31" i="39"/>
  <c r="AL31" i="39"/>
  <c r="AU31" i="39" s="1"/>
  <c r="AI76" i="41"/>
  <c r="AN76" i="41"/>
  <c r="AS50" i="35"/>
  <c r="AL50" i="35"/>
  <c r="AU50" i="35" s="1"/>
  <c r="AJ4" i="31"/>
  <c r="AK4" i="31"/>
  <c r="AT4" i="31" s="1"/>
  <c r="AT81" i="31" s="1"/>
  <c r="AE78" i="46"/>
  <c r="W79" i="46"/>
  <c r="AG78" i="46"/>
  <c r="AP78" i="46" s="1"/>
  <c r="AF78" i="46"/>
  <c r="AO78" i="46" s="1"/>
  <c r="AS81" i="39"/>
  <c r="AF78" i="45"/>
  <c r="AO78" i="45" s="1"/>
  <c r="AE78" i="45"/>
  <c r="W79" i="45"/>
  <c r="AG78" i="45"/>
  <c r="AP78" i="45" s="1"/>
  <c r="AS26" i="35"/>
  <c r="AL26" i="35"/>
  <c r="AU26" i="35" s="1"/>
  <c r="AS13" i="39"/>
  <c r="AL13" i="39"/>
  <c r="AU13" i="39" s="1"/>
  <c r="AS17" i="31"/>
  <c r="AL17" i="31"/>
  <c r="AU17" i="31" s="1"/>
  <c r="AS35" i="31"/>
  <c r="AL35" i="31"/>
  <c r="AU35" i="31" s="1"/>
  <c r="AS53" i="31"/>
  <c r="AL53" i="31"/>
  <c r="AU53" i="31" s="1"/>
  <c r="AS71" i="31"/>
  <c r="AL71" i="31"/>
  <c r="AU71" i="31" s="1"/>
  <c r="AH76" i="73"/>
  <c r="AQ76" i="73" s="1"/>
  <c r="AS13" i="35"/>
  <c r="AL13" i="35"/>
  <c r="AU13" i="35" s="1"/>
  <c r="AS31" i="35"/>
  <c r="AL31" i="35"/>
  <c r="AU31" i="35" s="1"/>
  <c r="AS49" i="35"/>
  <c r="AL49" i="35"/>
  <c r="AU49" i="35" s="1"/>
  <c r="AS67" i="35"/>
  <c r="AL67" i="35"/>
  <c r="AU67" i="35" s="1"/>
  <c r="Z76" i="87"/>
  <c r="AS68" i="35"/>
  <c r="AL68" i="35"/>
  <c r="AU68" i="35" s="1"/>
  <c r="AH79" i="26"/>
  <c r="AQ79" i="26" s="1"/>
  <c r="AS19" i="31"/>
  <c r="AL19" i="31"/>
  <c r="AU19" i="31" s="1"/>
  <c r="AS37" i="31"/>
  <c r="AL37" i="31"/>
  <c r="AU37" i="31" s="1"/>
  <c r="AS55" i="31"/>
  <c r="AL55" i="31"/>
  <c r="AU55" i="31" s="1"/>
  <c r="AS73" i="31"/>
  <c r="AL73" i="31"/>
  <c r="AU73" i="31" s="1"/>
  <c r="AS14" i="43"/>
  <c r="AL14" i="43"/>
  <c r="AU14" i="43" s="1"/>
  <c r="AS32" i="43"/>
  <c r="AL32" i="43"/>
  <c r="AU32" i="43" s="1"/>
  <c r="AS50" i="43"/>
  <c r="AL50" i="43"/>
  <c r="AU50" i="43" s="1"/>
  <c r="AS68" i="43"/>
  <c r="AL68" i="43"/>
  <c r="AU68" i="43" s="1"/>
  <c r="AS5" i="35"/>
  <c r="AL5" i="35"/>
  <c r="AU5" i="35" s="1"/>
  <c r="AS21" i="35"/>
  <c r="AL21" i="35"/>
  <c r="AU21" i="35" s="1"/>
  <c r="AS39" i="35"/>
  <c r="AL39" i="35"/>
  <c r="AU39" i="35" s="1"/>
  <c r="AS57" i="35"/>
  <c r="AL57" i="35"/>
  <c r="AU57" i="35" s="1"/>
  <c r="AS76" i="35"/>
  <c r="AL76" i="35"/>
  <c r="AU76" i="35" s="1"/>
  <c r="AI78" i="79"/>
  <c r="AN78" i="79"/>
  <c r="AN78" i="82"/>
  <c r="AI78" i="82"/>
  <c r="AI79" i="74"/>
  <c r="AN79" i="74"/>
  <c r="AU81" i="39" l="1"/>
  <c r="C11" i="39" s="1"/>
  <c r="AG80" i="74"/>
  <c r="AP80" i="74" s="1"/>
  <c r="AF80" i="74"/>
  <c r="AO80" i="74" s="1"/>
  <c r="AE80" i="74"/>
  <c r="W81" i="74"/>
  <c r="AH78" i="34"/>
  <c r="AQ78" i="34" s="1"/>
  <c r="AR79" i="94"/>
  <c r="Y79" i="33"/>
  <c r="X79" i="33"/>
  <c r="Z80" i="25"/>
  <c r="Y80" i="25"/>
  <c r="X80" i="25"/>
  <c r="AI76" i="86"/>
  <c r="AN76" i="86"/>
  <c r="W78" i="41"/>
  <c r="AG77" i="41"/>
  <c r="AP77" i="41" s="1"/>
  <c r="AF77" i="41"/>
  <c r="AO77" i="41" s="1"/>
  <c r="AE77" i="41"/>
  <c r="AG79" i="95"/>
  <c r="AP79" i="95" s="1"/>
  <c r="AP81" i="95" s="1"/>
  <c r="AX79" i="95"/>
  <c r="S79" i="95" s="1"/>
  <c r="AC79" i="95" s="1"/>
  <c r="AF79" i="95"/>
  <c r="AO79" i="95" s="1"/>
  <c r="AO81" i="95" s="1"/>
  <c r="AE79" i="95"/>
  <c r="AH79" i="93"/>
  <c r="AQ79" i="93" s="1"/>
  <c r="AF81" i="30"/>
  <c r="AO81" i="30" s="1"/>
  <c r="AE81" i="30"/>
  <c r="AG81" i="30"/>
  <c r="AP81" i="30" s="1"/>
  <c r="W82" i="30"/>
  <c r="AH76" i="91"/>
  <c r="AQ76" i="91" s="1"/>
  <c r="AF79" i="75"/>
  <c r="AO79" i="75" s="1"/>
  <c r="AO81" i="75" s="1"/>
  <c r="AE79" i="75"/>
  <c r="AG79" i="75"/>
  <c r="AP79" i="75" s="1"/>
  <c r="AP81" i="75" s="1"/>
  <c r="AX79" i="75"/>
  <c r="S79" i="75" s="1"/>
  <c r="AC79" i="75" s="1"/>
  <c r="X79" i="27"/>
  <c r="Y79" i="27"/>
  <c r="AH78" i="38"/>
  <c r="AQ78" i="38" s="1"/>
  <c r="AL79" i="31"/>
  <c r="AU79" i="31" s="1"/>
  <c r="AR79" i="31"/>
  <c r="AR81" i="31" s="1"/>
  <c r="Z79" i="47"/>
  <c r="X79" i="47"/>
  <c r="Y79" i="47"/>
  <c r="AN77" i="89"/>
  <c r="AI77" i="89"/>
  <c r="AR80" i="30"/>
  <c r="W82" i="85"/>
  <c r="AG81" i="85"/>
  <c r="AP81" i="85" s="1"/>
  <c r="AF81" i="85"/>
  <c r="AO81" i="85" s="1"/>
  <c r="AE81" i="85"/>
  <c r="Z77" i="73"/>
  <c r="Y77" i="73"/>
  <c r="X77" i="73"/>
  <c r="AN79" i="25"/>
  <c r="AI79" i="25"/>
  <c r="AH79" i="82"/>
  <c r="AQ79" i="82" s="1"/>
  <c r="AI79" i="26"/>
  <c r="AN79" i="26"/>
  <c r="AR78" i="93"/>
  <c r="W79" i="38"/>
  <c r="AE78" i="38"/>
  <c r="AF78" i="38"/>
  <c r="AO78" i="38" s="1"/>
  <c r="AG78" i="38"/>
  <c r="AP78" i="38" s="1"/>
  <c r="AR78" i="79"/>
  <c r="X79" i="45"/>
  <c r="Z79" i="45" s="1"/>
  <c r="Y79" i="45"/>
  <c r="AH80" i="74"/>
  <c r="AQ80" i="74" s="1"/>
  <c r="Z78" i="34"/>
  <c r="AS6" i="43"/>
  <c r="AL6" i="43"/>
  <c r="AU6" i="43" s="1"/>
  <c r="W80" i="37"/>
  <c r="AG79" i="37"/>
  <c r="AP79" i="37" s="1"/>
  <c r="AE79" i="37"/>
  <c r="AF79" i="37"/>
  <c r="AO79" i="37" s="1"/>
  <c r="AR77" i="38"/>
  <c r="AN76" i="73"/>
  <c r="AI76" i="73"/>
  <c r="Z79" i="82"/>
  <c r="Y81" i="81"/>
  <c r="X81" i="81"/>
  <c r="Z79" i="93"/>
  <c r="AH80" i="94"/>
  <c r="AQ80" i="94" s="1"/>
  <c r="AR79" i="77"/>
  <c r="Z76" i="91"/>
  <c r="AN80" i="90"/>
  <c r="AI80" i="90"/>
  <c r="AS4" i="31"/>
  <c r="AS81" i="31" s="1"/>
  <c r="AL4" i="31"/>
  <c r="AU4" i="31" s="1"/>
  <c r="AU81" i="31" s="1"/>
  <c r="C11" i="31" s="1"/>
  <c r="AR79" i="74"/>
  <c r="Y79" i="46"/>
  <c r="Z79" i="46" s="1"/>
  <c r="X79" i="46"/>
  <c r="AR78" i="95"/>
  <c r="AR77" i="34"/>
  <c r="AI78" i="33"/>
  <c r="AN78" i="33"/>
  <c r="AH80" i="77"/>
  <c r="AQ80" i="77" s="1"/>
  <c r="AT81" i="43"/>
  <c r="Z80" i="94"/>
  <c r="AI78" i="27"/>
  <c r="AN78" i="27"/>
  <c r="X78" i="29"/>
  <c r="Y78" i="29"/>
  <c r="AR78" i="82"/>
  <c r="AI78" i="45"/>
  <c r="AN78" i="45"/>
  <c r="AR75" i="91"/>
  <c r="AN78" i="47"/>
  <c r="AI78" i="47"/>
  <c r="X78" i="89"/>
  <c r="Y78" i="89"/>
  <c r="AI80" i="81"/>
  <c r="AN80" i="81"/>
  <c r="AS4" i="43"/>
  <c r="AS81" i="43" s="1"/>
  <c r="AL4" i="43"/>
  <c r="AU4" i="43" s="1"/>
  <c r="AH79" i="79"/>
  <c r="AQ79" i="79" s="1"/>
  <c r="AQ81" i="79" s="1"/>
  <c r="AZ3" i="79"/>
  <c r="AX3" i="79"/>
  <c r="S3" i="79" s="1"/>
  <c r="AC3" i="79" s="1"/>
  <c r="AX4" i="79"/>
  <c r="S4" i="79" s="1"/>
  <c r="AC4" i="79" s="1"/>
  <c r="AB5" i="79" s="1"/>
  <c r="AX5" i="79"/>
  <c r="S5" i="79" s="1"/>
  <c r="AC5" i="79" s="1"/>
  <c r="AB6" i="79" s="1"/>
  <c r="AX6" i="79"/>
  <c r="S6" i="79" s="1"/>
  <c r="AC6" i="79" s="1"/>
  <c r="AB7" i="79" s="1"/>
  <c r="AX7" i="79"/>
  <c r="S7" i="79" s="1"/>
  <c r="AC7" i="79" s="1"/>
  <c r="AB8" i="79" s="1"/>
  <c r="AX8" i="79"/>
  <c r="S8" i="79" s="1"/>
  <c r="AC8" i="79" s="1"/>
  <c r="AB9" i="79" s="1"/>
  <c r="AX9" i="79"/>
  <c r="S9" i="79" s="1"/>
  <c r="AC9" i="79" s="1"/>
  <c r="AB10" i="79" s="1"/>
  <c r="AX10" i="79"/>
  <c r="S10" i="79" s="1"/>
  <c r="AC10" i="79" s="1"/>
  <c r="AB11" i="79" s="1"/>
  <c r="AX11" i="79"/>
  <c r="S11" i="79" s="1"/>
  <c r="AC11" i="79" s="1"/>
  <c r="AB12" i="79" s="1"/>
  <c r="AX12" i="79"/>
  <c r="S12" i="79" s="1"/>
  <c r="AC12" i="79" s="1"/>
  <c r="AB13" i="79" s="1"/>
  <c r="AX13" i="79"/>
  <c r="S13" i="79" s="1"/>
  <c r="AC13" i="79" s="1"/>
  <c r="AB14" i="79" s="1"/>
  <c r="AX14" i="79"/>
  <c r="S14" i="79" s="1"/>
  <c r="AC14" i="79" s="1"/>
  <c r="AB15" i="79" s="1"/>
  <c r="AX15" i="79"/>
  <c r="S15" i="79" s="1"/>
  <c r="AC15" i="79" s="1"/>
  <c r="AB16" i="79" s="1"/>
  <c r="AX16" i="79"/>
  <c r="S16" i="79" s="1"/>
  <c r="AC16" i="79" s="1"/>
  <c r="AB17" i="79" s="1"/>
  <c r="AX17" i="79"/>
  <c r="S17" i="79" s="1"/>
  <c r="AC17" i="79" s="1"/>
  <c r="AB18" i="79" s="1"/>
  <c r="AX18" i="79"/>
  <c r="S18" i="79" s="1"/>
  <c r="AC18" i="79" s="1"/>
  <c r="AB19" i="79" s="1"/>
  <c r="AX19" i="79"/>
  <c r="S19" i="79" s="1"/>
  <c r="AC19" i="79" s="1"/>
  <c r="AB20" i="79" s="1"/>
  <c r="AX20" i="79"/>
  <c r="S20" i="79" s="1"/>
  <c r="AC20" i="79" s="1"/>
  <c r="AB21" i="79" s="1"/>
  <c r="AX21" i="79"/>
  <c r="S21" i="79" s="1"/>
  <c r="AC21" i="79" s="1"/>
  <c r="AB22" i="79" s="1"/>
  <c r="AX22" i="79"/>
  <c r="S22" i="79" s="1"/>
  <c r="AC22" i="79" s="1"/>
  <c r="AB23" i="79" s="1"/>
  <c r="AX23" i="79"/>
  <c r="S23" i="79" s="1"/>
  <c r="AC23" i="79" s="1"/>
  <c r="AB24" i="79" s="1"/>
  <c r="AX24" i="79"/>
  <c r="S24" i="79" s="1"/>
  <c r="AC24" i="79" s="1"/>
  <c r="AB25" i="79" s="1"/>
  <c r="AX25" i="79"/>
  <c r="S25" i="79" s="1"/>
  <c r="AC25" i="79" s="1"/>
  <c r="AB26" i="79" s="1"/>
  <c r="AX26" i="79"/>
  <c r="S26" i="79" s="1"/>
  <c r="AC26" i="79" s="1"/>
  <c r="AB27" i="79" s="1"/>
  <c r="AX27" i="79"/>
  <c r="S27" i="79" s="1"/>
  <c r="AC27" i="79" s="1"/>
  <c r="AB28" i="79" s="1"/>
  <c r="AX28" i="79"/>
  <c r="S28" i="79" s="1"/>
  <c r="AC28" i="79" s="1"/>
  <c r="AB29" i="79" s="1"/>
  <c r="AX29" i="79"/>
  <c r="S29" i="79" s="1"/>
  <c r="AC29" i="79" s="1"/>
  <c r="AB30" i="79" s="1"/>
  <c r="AX30" i="79"/>
  <c r="S30" i="79" s="1"/>
  <c r="AC30" i="79" s="1"/>
  <c r="AB31" i="79" s="1"/>
  <c r="AX31" i="79"/>
  <c r="S31" i="79" s="1"/>
  <c r="AC31" i="79" s="1"/>
  <c r="AB32" i="79" s="1"/>
  <c r="AX32" i="79"/>
  <c r="S32" i="79" s="1"/>
  <c r="AC32" i="79" s="1"/>
  <c r="AB33" i="79" s="1"/>
  <c r="AX33" i="79"/>
  <c r="S33" i="79" s="1"/>
  <c r="AC33" i="79" s="1"/>
  <c r="AB34" i="79" s="1"/>
  <c r="AX34" i="79"/>
  <c r="S34" i="79" s="1"/>
  <c r="AC34" i="79" s="1"/>
  <c r="AB35" i="79" s="1"/>
  <c r="AX35" i="79"/>
  <c r="S35" i="79" s="1"/>
  <c r="AC35" i="79" s="1"/>
  <c r="AB36" i="79" s="1"/>
  <c r="AX36" i="79"/>
  <c r="S36" i="79" s="1"/>
  <c r="AC36" i="79" s="1"/>
  <c r="AB37" i="79" s="1"/>
  <c r="AX37" i="79"/>
  <c r="S37" i="79" s="1"/>
  <c r="AC37" i="79" s="1"/>
  <c r="AB38" i="79" s="1"/>
  <c r="AX38" i="79"/>
  <c r="S38" i="79" s="1"/>
  <c r="AC38" i="79" s="1"/>
  <c r="AB39" i="79" s="1"/>
  <c r="AX39" i="79"/>
  <c r="S39" i="79" s="1"/>
  <c r="AC39" i="79" s="1"/>
  <c r="AB40" i="79" s="1"/>
  <c r="AX40" i="79"/>
  <c r="S40" i="79" s="1"/>
  <c r="AC40" i="79" s="1"/>
  <c r="AB41" i="79" s="1"/>
  <c r="AX41" i="79"/>
  <c r="S41" i="79" s="1"/>
  <c r="AC41" i="79" s="1"/>
  <c r="AB42" i="79" s="1"/>
  <c r="AX42" i="79"/>
  <c r="S42" i="79" s="1"/>
  <c r="AC42" i="79" s="1"/>
  <c r="AB43" i="79" s="1"/>
  <c r="AX43" i="79"/>
  <c r="S43" i="79" s="1"/>
  <c r="AC43" i="79" s="1"/>
  <c r="AB44" i="79" s="1"/>
  <c r="AX44" i="79"/>
  <c r="S44" i="79" s="1"/>
  <c r="AC44" i="79" s="1"/>
  <c r="AB45" i="79" s="1"/>
  <c r="AX45" i="79"/>
  <c r="S45" i="79" s="1"/>
  <c r="AC45" i="79" s="1"/>
  <c r="AB46" i="79" s="1"/>
  <c r="AX46" i="79"/>
  <c r="S46" i="79" s="1"/>
  <c r="AC46" i="79" s="1"/>
  <c r="AB47" i="79" s="1"/>
  <c r="AX47" i="79"/>
  <c r="S47" i="79" s="1"/>
  <c r="AC47" i="79" s="1"/>
  <c r="AB48" i="79" s="1"/>
  <c r="AX48" i="79"/>
  <c r="S48" i="79" s="1"/>
  <c r="AC48" i="79" s="1"/>
  <c r="AB49" i="79" s="1"/>
  <c r="AX49" i="79"/>
  <c r="S49" i="79" s="1"/>
  <c r="AC49" i="79" s="1"/>
  <c r="AB50" i="79" s="1"/>
  <c r="AX50" i="79"/>
  <c r="S50" i="79" s="1"/>
  <c r="AC50" i="79" s="1"/>
  <c r="AB51" i="79" s="1"/>
  <c r="AX51" i="79"/>
  <c r="S51" i="79" s="1"/>
  <c r="AC51" i="79" s="1"/>
  <c r="AB52" i="79" s="1"/>
  <c r="AX52" i="79"/>
  <c r="S52" i="79" s="1"/>
  <c r="AC52" i="79" s="1"/>
  <c r="AB53" i="79" s="1"/>
  <c r="AX53" i="79"/>
  <c r="S53" i="79" s="1"/>
  <c r="AC53" i="79" s="1"/>
  <c r="AB54" i="79" s="1"/>
  <c r="AX54" i="79"/>
  <c r="S54" i="79" s="1"/>
  <c r="AC54" i="79" s="1"/>
  <c r="AB55" i="79" s="1"/>
  <c r="AX55" i="79"/>
  <c r="S55" i="79" s="1"/>
  <c r="AC55" i="79" s="1"/>
  <c r="AB56" i="79" s="1"/>
  <c r="AX56" i="79"/>
  <c r="S56" i="79" s="1"/>
  <c r="AC56" i="79" s="1"/>
  <c r="AB57" i="79" s="1"/>
  <c r="AX57" i="79"/>
  <c r="S57" i="79" s="1"/>
  <c r="AC57" i="79" s="1"/>
  <c r="AB58" i="79" s="1"/>
  <c r="AX58" i="79"/>
  <c r="S58" i="79" s="1"/>
  <c r="AC58" i="79" s="1"/>
  <c r="AB59" i="79" s="1"/>
  <c r="AX59" i="79"/>
  <c r="S59" i="79" s="1"/>
  <c r="AC59" i="79" s="1"/>
  <c r="AB60" i="79" s="1"/>
  <c r="AX60" i="79"/>
  <c r="S60" i="79" s="1"/>
  <c r="AC60" i="79" s="1"/>
  <c r="AB61" i="79" s="1"/>
  <c r="AX61" i="79"/>
  <c r="S61" i="79" s="1"/>
  <c r="AC61" i="79" s="1"/>
  <c r="AB62" i="79" s="1"/>
  <c r="AX62" i="79"/>
  <c r="S62" i="79" s="1"/>
  <c r="AC62" i="79" s="1"/>
  <c r="AB63" i="79" s="1"/>
  <c r="AX63" i="79"/>
  <c r="S63" i="79" s="1"/>
  <c r="AC63" i="79" s="1"/>
  <c r="AB64" i="79" s="1"/>
  <c r="AX64" i="79"/>
  <c r="S64" i="79" s="1"/>
  <c r="AC64" i="79" s="1"/>
  <c r="AB65" i="79" s="1"/>
  <c r="AX65" i="79"/>
  <c r="S65" i="79" s="1"/>
  <c r="AC65" i="79" s="1"/>
  <c r="AB66" i="79" s="1"/>
  <c r="AX66" i="79"/>
  <c r="S66" i="79" s="1"/>
  <c r="AC66" i="79" s="1"/>
  <c r="AB67" i="79" s="1"/>
  <c r="AX67" i="79"/>
  <c r="S67" i="79" s="1"/>
  <c r="AC67" i="79" s="1"/>
  <c r="AB68" i="79" s="1"/>
  <c r="AX68" i="79"/>
  <c r="S68" i="79" s="1"/>
  <c r="AC68" i="79" s="1"/>
  <c r="AB69" i="79" s="1"/>
  <c r="AX69" i="79"/>
  <c r="S69" i="79" s="1"/>
  <c r="AC69" i="79" s="1"/>
  <c r="AB70" i="79" s="1"/>
  <c r="AX70" i="79"/>
  <c r="S70" i="79" s="1"/>
  <c r="AC70" i="79" s="1"/>
  <c r="AB71" i="79" s="1"/>
  <c r="AX71" i="79"/>
  <c r="S71" i="79" s="1"/>
  <c r="AC71" i="79" s="1"/>
  <c r="AB72" i="79" s="1"/>
  <c r="AX72" i="79"/>
  <c r="S72" i="79" s="1"/>
  <c r="AC72" i="79" s="1"/>
  <c r="AB73" i="79" s="1"/>
  <c r="AX73" i="79"/>
  <c r="S73" i="79" s="1"/>
  <c r="AC73" i="79" s="1"/>
  <c r="AB74" i="79" s="1"/>
  <c r="AX75" i="79"/>
  <c r="S75" i="79" s="1"/>
  <c r="AC75" i="79" s="1"/>
  <c r="AB76" i="79" s="1"/>
  <c r="AX77" i="79"/>
  <c r="S77" i="79" s="1"/>
  <c r="AC77" i="79" s="1"/>
  <c r="AB78" i="79" s="1"/>
  <c r="AX78" i="79"/>
  <c r="S78" i="79" s="1"/>
  <c r="AC78" i="79" s="1"/>
  <c r="AB79" i="79" s="1"/>
  <c r="AX76" i="79"/>
  <c r="S76" i="79" s="1"/>
  <c r="AC76" i="79" s="1"/>
  <c r="AB77" i="79" s="1"/>
  <c r="AX74" i="79"/>
  <c r="S74" i="79" s="1"/>
  <c r="AC74" i="79" s="1"/>
  <c r="AB75" i="79" s="1"/>
  <c r="Y80" i="26"/>
  <c r="X80" i="26"/>
  <c r="W77" i="87"/>
  <c r="AG76" i="87"/>
  <c r="AP76" i="87" s="1"/>
  <c r="AE76" i="87"/>
  <c r="AF76" i="87"/>
  <c r="AO76" i="87" s="1"/>
  <c r="AI78" i="46"/>
  <c r="AN78" i="46"/>
  <c r="AR76" i="41"/>
  <c r="AU81" i="43"/>
  <c r="C11" i="43" s="1"/>
  <c r="AR80" i="85"/>
  <c r="AE78" i="78"/>
  <c r="W79" i="78"/>
  <c r="AG78" i="78"/>
  <c r="AP78" i="78" s="1"/>
  <c r="AF78" i="78"/>
  <c r="AO78" i="78" s="1"/>
  <c r="AS4" i="35"/>
  <c r="AS81" i="35" s="1"/>
  <c r="AL4" i="35"/>
  <c r="AU4" i="35" s="1"/>
  <c r="AU81" i="35" s="1"/>
  <c r="C11" i="35" s="1"/>
  <c r="AH81" i="85"/>
  <c r="AQ81" i="85" s="1"/>
  <c r="Z77" i="86"/>
  <c r="Y77" i="86"/>
  <c r="X77" i="86"/>
  <c r="W81" i="77"/>
  <c r="AF80" i="77"/>
  <c r="AO80" i="77" s="1"/>
  <c r="AE80" i="77"/>
  <c r="AG80" i="77"/>
  <c r="AP80" i="77" s="1"/>
  <c r="AF77" i="42"/>
  <c r="AO77" i="42" s="1"/>
  <c r="AE77" i="42"/>
  <c r="W78" i="42"/>
  <c r="AG77" i="42"/>
  <c r="AP77" i="42" s="1"/>
  <c r="AH77" i="41"/>
  <c r="AQ77" i="41" s="1"/>
  <c r="AH79" i="95"/>
  <c r="AQ79" i="95" s="1"/>
  <c r="AQ81" i="95" s="1"/>
  <c r="AZ3" i="95"/>
  <c r="AX3" i="95" s="1"/>
  <c r="S3" i="95" s="1"/>
  <c r="AC3" i="95" s="1"/>
  <c r="AX5" i="95"/>
  <c r="S5" i="95" s="1"/>
  <c r="AC5" i="95" s="1"/>
  <c r="AB6" i="95" s="1"/>
  <c r="AX6" i="95"/>
  <c r="S6" i="95" s="1"/>
  <c r="AC6" i="95" s="1"/>
  <c r="AB7" i="95" s="1"/>
  <c r="AX7" i="95"/>
  <c r="S7" i="95" s="1"/>
  <c r="AC7" i="95" s="1"/>
  <c r="AB8" i="95" s="1"/>
  <c r="AX8" i="95"/>
  <c r="S8" i="95" s="1"/>
  <c r="AC8" i="95" s="1"/>
  <c r="AB9" i="95" s="1"/>
  <c r="AX9" i="95"/>
  <c r="S9" i="95" s="1"/>
  <c r="AC9" i="95" s="1"/>
  <c r="AB10" i="95" s="1"/>
  <c r="AX10" i="95"/>
  <c r="S10" i="95" s="1"/>
  <c r="AC10" i="95" s="1"/>
  <c r="AB11" i="95" s="1"/>
  <c r="AX11" i="95"/>
  <c r="S11" i="95" s="1"/>
  <c r="AC11" i="95" s="1"/>
  <c r="AB12" i="95" s="1"/>
  <c r="AX12" i="95"/>
  <c r="S12" i="95" s="1"/>
  <c r="AC12" i="95" s="1"/>
  <c r="AB13" i="95" s="1"/>
  <c r="AX13" i="95"/>
  <c r="S13" i="95" s="1"/>
  <c r="AC13" i="95" s="1"/>
  <c r="AB14" i="95" s="1"/>
  <c r="AX14" i="95"/>
  <c r="S14" i="95" s="1"/>
  <c r="AC14" i="95" s="1"/>
  <c r="AB15" i="95" s="1"/>
  <c r="AX15" i="95"/>
  <c r="S15" i="95" s="1"/>
  <c r="AC15" i="95" s="1"/>
  <c r="AB16" i="95" s="1"/>
  <c r="AX16" i="95"/>
  <c r="S16" i="95" s="1"/>
  <c r="AC16" i="95" s="1"/>
  <c r="AB17" i="95" s="1"/>
  <c r="AX17" i="95"/>
  <c r="S17" i="95" s="1"/>
  <c r="AC17" i="95" s="1"/>
  <c r="AB18" i="95" s="1"/>
  <c r="AX18" i="95"/>
  <c r="S18" i="95" s="1"/>
  <c r="AC18" i="95" s="1"/>
  <c r="AB19" i="95" s="1"/>
  <c r="AX19" i="95"/>
  <c r="S19" i="95" s="1"/>
  <c r="AC19" i="95" s="1"/>
  <c r="AB20" i="95" s="1"/>
  <c r="AX20" i="95"/>
  <c r="S20" i="95" s="1"/>
  <c r="AC20" i="95" s="1"/>
  <c r="AB21" i="95" s="1"/>
  <c r="AX21" i="95"/>
  <c r="S21" i="95" s="1"/>
  <c r="AC21" i="95" s="1"/>
  <c r="AB22" i="95" s="1"/>
  <c r="AX22" i="95"/>
  <c r="S22" i="95" s="1"/>
  <c r="AC22" i="95" s="1"/>
  <c r="AB23" i="95" s="1"/>
  <c r="AX23" i="95"/>
  <c r="S23" i="95" s="1"/>
  <c r="AC23" i="95" s="1"/>
  <c r="AB24" i="95" s="1"/>
  <c r="AX24" i="95"/>
  <c r="S24" i="95" s="1"/>
  <c r="AC24" i="95" s="1"/>
  <c r="AB25" i="95" s="1"/>
  <c r="AX25" i="95"/>
  <c r="S25" i="95" s="1"/>
  <c r="AC25" i="95" s="1"/>
  <c r="AB26" i="95" s="1"/>
  <c r="AX26" i="95"/>
  <c r="S26" i="95" s="1"/>
  <c r="AC26" i="95" s="1"/>
  <c r="AB27" i="95" s="1"/>
  <c r="AX27" i="95"/>
  <c r="S27" i="95" s="1"/>
  <c r="AC27" i="95" s="1"/>
  <c r="AB28" i="95" s="1"/>
  <c r="AX28" i="95"/>
  <c r="S28" i="95" s="1"/>
  <c r="AC28" i="95" s="1"/>
  <c r="AB29" i="95" s="1"/>
  <c r="AX29" i="95"/>
  <c r="S29" i="95" s="1"/>
  <c r="AC29" i="95" s="1"/>
  <c r="AB30" i="95" s="1"/>
  <c r="AX30" i="95"/>
  <c r="S30" i="95" s="1"/>
  <c r="AC30" i="95" s="1"/>
  <c r="AB31" i="95" s="1"/>
  <c r="AX31" i="95"/>
  <c r="S31" i="95" s="1"/>
  <c r="AC31" i="95" s="1"/>
  <c r="AB32" i="95" s="1"/>
  <c r="AX32" i="95"/>
  <c r="S32" i="95" s="1"/>
  <c r="AC32" i="95" s="1"/>
  <c r="AB33" i="95" s="1"/>
  <c r="AX33" i="95"/>
  <c r="S33" i="95" s="1"/>
  <c r="AC33" i="95" s="1"/>
  <c r="AB34" i="95" s="1"/>
  <c r="AX34" i="95"/>
  <c r="S34" i="95" s="1"/>
  <c r="AC34" i="95" s="1"/>
  <c r="AB35" i="95" s="1"/>
  <c r="AX35" i="95"/>
  <c r="S35" i="95" s="1"/>
  <c r="AC35" i="95" s="1"/>
  <c r="AB36" i="95" s="1"/>
  <c r="AX36" i="95"/>
  <c r="S36" i="95" s="1"/>
  <c r="AC36" i="95" s="1"/>
  <c r="AB37" i="95" s="1"/>
  <c r="AX37" i="95"/>
  <c r="S37" i="95" s="1"/>
  <c r="AC37" i="95" s="1"/>
  <c r="AB38" i="95" s="1"/>
  <c r="AX38" i="95"/>
  <c r="S38" i="95" s="1"/>
  <c r="AC38" i="95" s="1"/>
  <c r="AB39" i="95" s="1"/>
  <c r="AX39" i="95"/>
  <c r="S39" i="95" s="1"/>
  <c r="AC39" i="95" s="1"/>
  <c r="AB40" i="95" s="1"/>
  <c r="AX40" i="95"/>
  <c r="S40" i="95" s="1"/>
  <c r="AC40" i="95" s="1"/>
  <c r="AB41" i="95" s="1"/>
  <c r="AX41" i="95"/>
  <c r="S41" i="95" s="1"/>
  <c r="AC41" i="95" s="1"/>
  <c r="AB42" i="95" s="1"/>
  <c r="AX42" i="95"/>
  <c r="S42" i="95" s="1"/>
  <c r="AC42" i="95" s="1"/>
  <c r="AB43" i="95" s="1"/>
  <c r="AX43" i="95"/>
  <c r="S43" i="95" s="1"/>
  <c r="AC43" i="95" s="1"/>
  <c r="AB44" i="95" s="1"/>
  <c r="AX44" i="95"/>
  <c r="S44" i="95" s="1"/>
  <c r="AC44" i="95" s="1"/>
  <c r="AB45" i="95" s="1"/>
  <c r="AX45" i="95"/>
  <c r="S45" i="95" s="1"/>
  <c r="AC45" i="95" s="1"/>
  <c r="AB46" i="95" s="1"/>
  <c r="AX46" i="95"/>
  <c r="S46" i="95" s="1"/>
  <c r="AC46" i="95" s="1"/>
  <c r="AB47" i="95" s="1"/>
  <c r="AX47" i="95"/>
  <c r="S47" i="95" s="1"/>
  <c r="AC47" i="95" s="1"/>
  <c r="AB48" i="95" s="1"/>
  <c r="AX48" i="95"/>
  <c r="S48" i="95" s="1"/>
  <c r="AC48" i="95" s="1"/>
  <c r="AB49" i="95" s="1"/>
  <c r="AX49" i="95"/>
  <c r="S49" i="95" s="1"/>
  <c r="AC49" i="95" s="1"/>
  <c r="AB50" i="95" s="1"/>
  <c r="AX50" i="95"/>
  <c r="S50" i="95" s="1"/>
  <c r="AC50" i="95" s="1"/>
  <c r="AB51" i="95" s="1"/>
  <c r="AX51" i="95"/>
  <c r="S51" i="95" s="1"/>
  <c r="AC51" i="95" s="1"/>
  <c r="AB52" i="95" s="1"/>
  <c r="AX52" i="95"/>
  <c r="S52" i="95" s="1"/>
  <c r="AC52" i="95" s="1"/>
  <c r="AB53" i="95" s="1"/>
  <c r="AX53" i="95"/>
  <c r="S53" i="95" s="1"/>
  <c r="AC53" i="95" s="1"/>
  <c r="AB54" i="95" s="1"/>
  <c r="AX54" i="95"/>
  <c r="S54" i="95" s="1"/>
  <c r="AC54" i="95" s="1"/>
  <c r="AB55" i="95" s="1"/>
  <c r="AX55" i="95"/>
  <c r="S55" i="95" s="1"/>
  <c r="AC55" i="95" s="1"/>
  <c r="AB56" i="95" s="1"/>
  <c r="AX56" i="95"/>
  <c r="S56" i="95" s="1"/>
  <c r="AC56" i="95" s="1"/>
  <c r="AB57" i="95" s="1"/>
  <c r="AX57" i="95"/>
  <c r="S57" i="95" s="1"/>
  <c r="AC57" i="95" s="1"/>
  <c r="AB58" i="95" s="1"/>
  <c r="AX58" i="95"/>
  <c r="S58" i="95" s="1"/>
  <c r="AC58" i="95" s="1"/>
  <c r="AB59" i="95" s="1"/>
  <c r="AX59" i="95"/>
  <c r="S59" i="95" s="1"/>
  <c r="AC59" i="95" s="1"/>
  <c r="AB60" i="95" s="1"/>
  <c r="AX60" i="95"/>
  <c r="S60" i="95" s="1"/>
  <c r="AC60" i="95" s="1"/>
  <c r="AB61" i="95" s="1"/>
  <c r="AX61" i="95"/>
  <c r="S61" i="95" s="1"/>
  <c r="AC61" i="95" s="1"/>
  <c r="AB62" i="95" s="1"/>
  <c r="AX62" i="95"/>
  <c r="S62" i="95" s="1"/>
  <c r="AC62" i="95" s="1"/>
  <c r="AB63" i="95" s="1"/>
  <c r="AX63" i="95"/>
  <c r="S63" i="95" s="1"/>
  <c r="AC63" i="95" s="1"/>
  <c r="AB64" i="95" s="1"/>
  <c r="AX64" i="95"/>
  <c r="S64" i="95" s="1"/>
  <c r="AC64" i="95" s="1"/>
  <c r="AB65" i="95" s="1"/>
  <c r="AX65" i="95"/>
  <c r="S65" i="95" s="1"/>
  <c r="AC65" i="95" s="1"/>
  <c r="AB66" i="95" s="1"/>
  <c r="AX66" i="95"/>
  <c r="S66" i="95" s="1"/>
  <c r="AC66" i="95" s="1"/>
  <c r="AB67" i="95" s="1"/>
  <c r="AX67" i="95"/>
  <c r="S67" i="95" s="1"/>
  <c r="AC67" i="95" s="1"/>
  <c r="AB68" i="95" s="1"/>
  <c r="AX68" i="95"/>
  <c r="S68" i="95" s="1"/>
  <c r="AC68" i="95" s="1"/>
  <c r="AB69" i="95" s="1"/>
  <c r="AX69" i="95"/>
  <c r="S69" i="95" s="1"/>
  <c r="AC69" i="95" s="1"/>
  <c r="AB70" i="95" s="1"/>
  <c r="AX70" i="95"/>
  <c r="S70" i="95" s="1"/>
  <c r="AC70" i="95" s="1"/>
  <c r="AB71" i="95" s="1"/>
  <c r="AX71" i="95"/>
  <c r="S71" i="95" s="1"/>
  <c r="AC71" i="95" s="1"/>
  <c r="AB72" i="95" s="1"/>
  <c r="AX72" i="95"/>
  <c r="S72" i="95" s="1"/>
  <c r="AC72" i="95" s="1"/>
  <c r="AB73" i="95" s="1"/>
  <c r="AX73" i="95"/>
  <c r="S73" i="95" s="1"/>
  <c r="AC73" i="95" s="1"/>
  <c r="AB74" i="95" s="1"/>
  <c r="AX76" i="95"/>
  <c r="S76" i="95" s="1"/>
  <c r="AC76" i="95" s="1"/>
  <c r="AB77" i="95" s="1"/>
  <c r="AX75" i="95"/>
  <c r="S75" i="95" s="1"/>
  <c r="AC75" i="95" s="1"/>
  <c r="AB76" i="95" s="1"/>
  <c r="AX78" i="95"/>
  <c r="S78" i="95" s="1"/>
  <c r="AC78" i="95" s="1"/>
  <c r="AB79" i="95" s="1"/>
  <c r="AX74" i="95"/>
  <c r="S74" i="95" s="1"/>
  <c r="AC74" i="95" s="1"/>
  <c r="AB75" i="95" s="1"/>
  <c r="AX77" i="95"/>
  <c r="S77" i="95" s="1"/>
  <c r="AC77" i="95" s="1"/>
  <c r="AB78" i="95" s="1"/>
  <c r="AR78" i="75"/>
  <c r="AH81" i="30"/>
  <c r="AQ81" i="30" s="1"/>
  <c r="Z79" i="79"/>
  <c r="AH79" i="75"/>
  <c r="AQ79" i="75" s="1"/>
  <c r="AQ81" i="75" s="1"/>
  <c r="AZ3" i="75"/>
  <c r="AX5" i="75" s="1"/>
  <c r="S5" i="75" s="1"/>
  <c r="AC5" i="75" s="1"/>
  <c r="AB6" i="75" s="1"/>
  <c r="AX9" i="75"/>
  <c r="S9" i="75" s="1"/>
  <c r="AC9" i="75" s="1"/>
  <c r="AB10" i="75" s="1"/>
  <c r="AX15" i="75"/>
  <c r="S15" i="75" s="1"/>
  <c r="AC15" i="75" s="1"/>
  <c r="AB16" i="75" s="1"/>
  <c r="AX21" i="75"/>
  <c r="S21" i="75" s="1"/>
  <c r="AC21" i="75" s="1"/>
  <c r="AB22" i="75" s="1"/>
  <c r="AX27" i="75"/>
  <c r="S27" i="75" s="1"/>
  <c r="AC27" i="75" s="1"/>
  <c r="AB28" i="75" s="1"/>
  <c r="AX33" i="75"/>
  <c r="S33" i="75" s="1"/>
  <c r="AC33" i="75" s="1"/>
  <c r="AB34" i="75" s="1"/>
  <c r="AX39" i="75"/>
  <c r="S39" i="75" s="1"/>
  <c r="AC39" i="75" s="1"/>
  <c r="AB40" i="75" s="1"/>
  <c r="AX45" i="75"/>
  <c r="S45" i="75" s="1"/>
  <c r="AC45" i="75" s="1"/>
  <c r="AB46" i="75" s="1"/>
  <c r="AX51" i="75"/>
  <c r="S51" i="75" s="1"/>
  <c r="AC51" i="75" s="1"/>
  <c r="AB52" i="75" s="1"/>
  <c r="AX57" i="75"/>
  <c r="S57" i="75" s="1"/>
  <c r="AC57" i="75" s="1"/>
  <c r="AB58" i="75" s="1"/>
  <c r="AX63" i="75"/>
  <c r="S63" i="75" s="1"/>
  <c r="AC63" i="75" s="1"/>
  <c r="AB64" i="75" s="1"/>
  <c r="AX69" i="75"/>
  <c r="S69" i="75" s="1"/>
  <c r="AC69" i="75" s="1"/>
  <c r="AB70" i="75" s="1"/>
  <c r="AX75" i="75"/>
  <c r="S75" i="75" s="1"/>
  <c r="AC75" i="75" s="1"/>
  <c r="AB76" i="75" s="1"/>
  <c r="AI77" i="29"/>
  <c r="AN77" i="29"/>
  <c r="Z81" i="90"/>
  <c r="X81" i="90"/>
  <c r="Y81" i="90"/>
  <c r="AB4" i="95" l="1"/>
  <c r="AJ3" i="95"/>
  <c r="W80" i="46"/>
  <c r="AG79" i="46"/>
  <c r="AP79" i="46" s="1"/>
  <c r="AF79" i="46"/>
  <c r="AO79" i="46" s="1"/>
  <c r="AE79" i="46"/>
  <c r="AK6" i="75"/>
  <c r="AT6" i="75" s="1"/>
  <c r="W80" i="45"/>
  <c r="AG79" i="45"/>
  <c r="AP79" i="45" s="1"/>
  <c r="AF79" i="45"/>
  <c r="AO79" i="45" s="1"/>
  <c r="AE79" i="45"/>
  <c r="AK70" i="75"/>
  <c r="AT70" i="75" s="1"/>
  <c r="AK40" i="75"/>
  <c r="AT40" i="75" s="1"/>
  <c r="AK22" i="75"/>
  <c r="AT22" i="75" s="1"/>
  <c r="AJ54" i="95"/>
  <c r="AK54" i="95"/>
  <c r="AT54" i="95" s="1"/>
  <c r="AJ12" i="95"/>
  <c r="AK12" i="95"/>
  <c r="AT12" i="95" s="1"/>
  <c r="AH80" i="26"/>
  <c r="AQ80" i="26" s="1"/>
  <c r="AH81" i="90"/>
  <c r="AQ81" i="90" s="1"/>
  <c r="AX74" i="75"/>
  <c r="S74" i="75" s="1"/>
  <c r="AC74" i="75" s="1"/>
  <c r="AB75" i="75" s="1"/>
  <c r="AX70" i="75"/>
  <c r="S70" i="75" s="1"/>
  <c r="AC70" i="75" s="1"/>
  <c r="AB71" i="75" s="1"/>
  <c r="AX64" i="75"/>
  <c r="S64" i="75" s="1"/>
  <c r="AC64" i="75" s="1"/>
  <c r="AB65" i="75" s="1"/>
  <c r="AX58" i="75"/>
  <c r="S58" i="75" s="1"/>
  <c r="AC58" i="75" s="1"/>
  <c r="AB59" i="75" s="1"/>
  <c r="AX52" i="75"/>
  <c r="S52" i="75" s="1"/>
  <c r="AC52" i="75" s="1"/>
  <c r="AB53" i="75" s="1"/>
  <c r="AX46" i="75"/>
  <c r="S46" i="75" s="1"/>
  <c r="AC46" i="75" s="1"/>
  <c r="AB47" i="75" s="1"/>
  <c r="AX40" i="75"/>
  <c r="S40" i="75" s="1"/>
  <c r="AC40" i="75" s="1"/>
  <c r="AB41" i="75" s="1"/>
  <c r="AX34" i="75"/>
  <c r="S34" i="75" s="1"/>
  <c r="AC34" i="75" s="1"/>
  <c r="AB35" i="75" s="1"/>
  <c r="AX28" i="75"/>
  <c r="S28" i="75" s="1"/>
  <c r="AC28" i="75" s="1"/>
  <c r="AB29" i="75" s="1"/>
  <c r="AX22" i="75"/>
  <c r="S22" i="75" s="1"/>
  <c r="AC22" i="75" s="1"/>
  <c r="AB23" i="75" s="1"/>
  <c r="AX16" i="75"/>
  <c r="S16" i="75" s="1"/>
  <c r="AC16" i="75" s="1"/>
  <c r="AB17" i="75" s="1"/>
  <c r="AX10" i="75"/>
  <c r="S10" i="75" s="1"/>
  <c r="AC10" i="75" s="1"/>
  <c r="AB11" i="75" s="1"/>
  <c r="AX3" i="75"/>
  <c r="S3" i="75" s="1"/>
  <c r="AC3" i="75" s="1"/>
  <c r="AJ78" i="95"/>
  <c r="AK78" i="95"/>
  <c r="AT78" i="95" s="1"/>
  <c r="AJ73" i="95"/>
  <c r="AK73" i="95"/>
  <c r="AT73" i="95" s="1"/>
  <c r="AJ67" i="95"/>
  <c r="AK67" i="95"/>
  <c r="AT67" i="95" s="1"/>
  <c r="AJ61" i="95"/>
  <c r="AK61" i="95"/>
  <c r="AT61" i="95" s="1"/>
  <c r="AJ55" i="95"/>
  <c r="AK55" i="95"/>
  <c r="AT55" i="95" s="1"/>
  <c r="AJ49" i="95"/>
  <c r="AK49" i="95"/>
  <c r="AT49" i="95" s="1"/>
  <c r="AJ43" i="95"/>
  <c r="AK43" i="95"/>
  <c r="AT43" i="95" s="1"/>
  <c r="AJ37" i="95"/>
  <c r="AK37" i="95"/>
  <c r="AT37" i="95" s="1"/>
  <c r="AJ31" i="95"/>
  <c r="AK31" i="95"/>
  <c r="AT31" i="95" s="1"/>
  <c r="AJ25" i="95"/>
  <c r="AK25" i="95"/>
  <c r="AT25" i="95" s="1"/>
  <c r="AJ19" i="95"/>
  <c r="AK19" i="95"/>
  <c r="AT19" i="95" s="1"/>
  <c r="AJ13" i="95"/>
  <c r="AK13" i="95"/>
  <c r="AT13" i="95" s="1"/>
  <c r="AJ7" i="95"/>
  <c r="AK7" i="95"/>
  <c r="AT7" i="95" s="1"/>
  <c r="X78" i="42"/>
  <c r="Y78" i="42"/>
  <c r="Z77" i="87"/>
  <c r="X77" i="87"/>
  <c r="Y77" i="87"/>
  <c r="AJ71" i="79"/>
  <c r="AK71" i="79"/>
  <c r="AT71" i="79" s="1"/>
  <c r="AJ65" i="79"/>
  <c r="AK65" i="79"/>
  <c r="AT65" i="79" s="1"/>
  <c r="AJ59" i="79"/>
  <c r="AK59" i="79"/>
  <c r="AT59" i="79" s="1"/>
  <c r="AJ53" i="79"/>
  <c r="AK53" i="79"/>
  <c r="AT53" i="79" s="1"/>
  <c r="AJ47" i="79"/>
  <c r="AK47" i="79"/>
  <c r="AT47" i="79" s="1"/>
  <c r="AJ41" i="79"/>
  <c r="AK41" i="79"/>
  <c r="AT41" i="79" s="1"/>
  <c r="AJ35" i="79"/>
  <c r="AK35" i="79"/>
  <c r="AT35" i="79" s="1"/>
  <c r="AJ29" i="79"/>
  <c r="AK29" i="79"/>
  <c r="AT29" i="79" s="1"/>
  <c r="AJ23" i="79"/>
  <c r="AK23" i="79"/>
  <c r="AT23" i="79" s="1"/>
  <c r="AJ17" i="79"/>
  <c r="AK17" i="79"/>
  <c r="AT17" i="79" s="1"/>
  <c r="AJ11" i="79"/>
  <c r="AK11" i="79"/>
  <c r="AT11" i="79" s="1"/>
  <c r="AJ5" i="79"/>
  <c r="AK5" i="79"/>
  <c r="AT5" i="79" s="1"/>
  <c r="AR78" i="27"/>
  <c r="W77" i="91"/>
  <c r="AG76" i="91"/>
  <c r="AP76" i="91" s="1"/>
  <c r="AF76" i="91"/>
  <c r="AO76" i="91" s="1"/>
  <c r="AE76" i="91"/>
  <c r="AF79" i="82"/>
  <c r="AO79" i="82" s="1"/>
  <c r="AE79" i="82"/>
  <c r="W80" i="82"/>
  <c r="AG79" i="82"/>
  <c r="AP79" i="82" s="1"/>
  <c r="AI79" i="37"/>
  <c r="AN79" i="37"/>
  <c r="W79" i="34"/>
  <c r="AG78" i="34"/>
  <c r="AP78" i="34" s="1"/>
  <c r="AE78" i="34"/>
  <c r="AF78" i="34"/>
  <c r="AO78" i="34" s="1"/>
  <c r="AF77" i="73"/>
  <c r="AO77" i="73" s="1"/>
  <c r="W78" i="73"/>
  <c r="AE77" i="73"/>
  <c r="AG77" i="73"/>
  <c r="AP77" i="73" s="1"/>
  <c r="AE79" i="47"/>
  <c r="AX79" i="47"/>
  <c r="S79" i="47" s="1"/>
  <c r="AC79" i="47" s="1"/>
  <c r="AG79" i="47"/>
  <c r="AP79" i="47" s="1"/>
  <c r="AP81" i="47" s="1"/>
  <c r="AF79" i="47"/>
  <c r="AO79" i="47" s="1"/>
  <c r="AO81" i="47" s="1"/>
  <c r="AN79" i="95"/>
  <c r="AN81" i="95" s="1"/>
  <c r="AI79" i="95"/>
  <c r="AJ52" i="75"/>
  <c r="AK52" i="75"/>
  <c r="AT52" i="75" s="1"/>
  <c r="AJ16" i="75"/>
  <c r="AK16" i="75"/>
  <c r="AT16" i="75" s="1"/>
  <c r="AJ66" i="95"/>
  <c r="AK66" i="95"/>
  <c r="AT66" i="95" s="1"/>
  <c r="AJ36" i="95"/>
  <c r="AK36" i="95"/>
  <c r="AT36" i="95" s="1"/>
  <c r="AJ6" i="95"/>
  <c r="AK6" i="95"/>
  <c r="AT6" i="95" s="1"/>
  <c r="AJ70" i="79"/>
  <c r="AK70" i="79"/>
  <c r="AT70" i="79" s="1"/>
  <c r="AJ46" i="79"/>
  <c r="AK46" i="79"/>
  <c r="AT46" i="79" s="1"/>
  <c r="AJ22" i="79"/>
  <c r="AK22" i="79"/>
  <c r="AT22" i="79" s="1"/>
  <c r="AB4" i="79"/>
  <c r="AJ3" i="79"/>
  <c r="AE80" i="94"/>
  <c r="AF80" i="94"/>
  <c r="AO80" i="94" s="1"/>
  <c r="W81" i="94"/>
  <c r="AG80" i="94"/>
  <c r="AP80" i="94" s="1"/>
  <c r="AR76" i="73"/>
  <c r="AI78" i="38"/>
  <c r="AN78" i="38"/>
  <c r="Y81" i="74"/>
  <c r="X81" i="74"/>
  <c r="AX76" i="75"/>
  <c r="S76" i="75" s="1"/>
  <c r="AC76" i="75" s="1"/>
  <c r="AB77" i="75" s="1"/>
  <c r="AX68" i="75"/>
  <c r="S68" i="75" s="1"/>
  <c r="AC68" i="75" s="1"/>
  <c r="AB69" i="75" s="1"/>
  <c r="AX62" i="75"/>
  <c r="S62" i="75" s="1"/>
  <c r="AC62" i="75" s="1"/>
  <c r="AB63" i="75" s="1"/>
  <c r="AX56" i="75"/>
  <c r="S56" i="75" s="1"/>
  <c r="AC56" i="75" s="1"/>
  <c r="AB57" i="75" s="1"/>
  <c r="AX50" i="75"/>
  <c r="S50" i="75" s="1"/>
  <c r="AC50" i="75" s="1"/>
  <c r="AB51" i="75" s="1"/>
  <c r="AX44" i="75"/>
  <c r="S44" i="75" s="1"/>
  <c r="AC44" i="75" s="1"/>
  <c r="AB45" i="75" s="1"/>
  <c r="AX38" i="75"/>
  <c r="S38" i="75" s="1"/>
  <c r="AC38" i="75" s="1"/>
  <c r="AB39" i="75" s="1"/>
  <c r="AX32" i="75"/>
  <c r="S32" i="75" s="1"/>
  <c r="AC32" i="75" s="1"/>
  <c r="AB33" i="75" s="1"/>
  <c r="AX26" i="75"/>
  <c r="S26" i="75" s="1"/>
  <c r="AC26" i="75" s="1"/>
  <c r="AB27" i="75" s="1"/>
  <c r="AX20" i="75"/>
  <c r="S20" i="75" s="1"/>
  <c r="AC20" i="75" s="1"/>
  <c r="AB21" i="75" s="1"/>
  <c r="AX14" i="75"/>
  <c r="S14" i="75" s="1"/>
  <c r="AC14" i="75" s="1"/>
  <c r="AB15" i="75" s="1"/>
  <c r="AX8" i="75"/>
  <c r="S8" i="75" s="1"/>
  <c r="AC8" i="75" s="1"/>
  <c r="AB9" i="75" s="1"/>
  <c r="AX4" i="75"/>
  <c r="S4" i="75" s="1"/>
  <c r="AC4" i="75" s="1"/>
  <c r="AB5" i="75" s="1"/>
  <c r="AJ79" i="95"/>
  <c r="AS79" i="95" s="1"/>
  <c r="AK79" i="95"/>
  <c r="AT79" i="95" s="1"/>
  <c r="AJ71" i="95"/>
  <c r="AK71" i="95"/>
  <c r="AT71" i="95" s="1"/>
  <c r="AJ65" i="95"/>
  <c r="AK65" i="95"/>
  <c r="AT65" i="95" s="1"/>
  <c r="AJ59" i="95"/>
  <c r="AK59" i="95"/>
  <c r="AT59" i="95" s="1"/>
  <c r="AJ53" i="95"/>
  <c r="AK53" i="95"/>
  <c r="AT53" i="95" s="1"/>
  <c r="AJ47" i="95"/>
  <c r="AK47" i="95"/>
  <c r="AT47" i="95" s="1"/>
  <c r="AJ41" i="95"/>
  <c r="AK41" i="95"/>
  <c r="AT41" i="95" s="1"/>
  <c r="AJ35" i="95"/>
  <c r="AK35" i="95"/>
  <c r="AT35" i="95" s="1"/>
  <c r="AJ29" i="95"/>
  <c r="AK29" i="95"/>
  <c r="AT29" i="95" s="1"/>
  <c r="AJ23" i="95"/>
  <c r="AK23" i="95"/>
  <c r="AT23" i="95" s="1"/>
  <c r="AJ17" i="95"/>
  <c r="AK17" i="95"/>
  <c r="AT17" i="95" s="1"/>
  <c r="AJ11" i="95"/>
  <c r="AK11" i="95"/>
  <c r="AT11" i="95" s="1"/>
  <c r="AI77" i="42"/>
  <c r="AN77" i="42"/>
  <c r="AJ76" i="79"/>
  <c r="AK76" i="79"/>
  <c r="AT76" i="79" s="1"/>
  <c r="AJ69" i="79"/>
  <c r="AK69" i="79"/>
  <c r="AT69" i="79" s="1"/>
  <c r="AJ63" i="79"/>
  <c r="AK63" i="79"/>
  <c r="AT63" i="79" s="1"/>
  <c r="AJ57" i="79"/>
  <c r="AK57" i="79"/>
  <c r="AT57" i="79" s="1"/>
  <c r="AJ51" i="79"/>
  <c r="AK51" i="79"/>
  <c r="AT51" i="79" s="1"/>
  <c r="AJ45" i="79"/>
  <c r="AK45" i="79"/>
  <c r="AT45" i="79" s="1"/>
  <c r="AJ39" i="79"/>
  <c r="AK39" i="79"/>
  <c r="AT39" i="79" s="1"/>
  <c r="AJ33" i="79"/>
  <c r="AK33" i="79"/>
  <c r="AT33" i="79" s="1"/>
  <c r="AJ27" i="79"/>
  <c r="AK27" i="79"/>
  <c r="AT27" i="79" s="1"/>
  <c r="AJ21" i="79"/>
  <c r="AK21" i="79"/>
  <c r="AT21" i="79" s="1"/>
  <c r="AJ15" i="79"/>
  <c r="AK15" i="79"/>
  <c r="AT15" i="79" s="1"/>
  <c r="AJ9" i="79"/>
  <c r="AK9" i="79"/>
  <c r="AT9" i="79" s="1"/>
  <c r="AH79" i="46"/>
  <c r="AQ79" i="46" s="1"/>
  <c r="W80" i="93"/>
  <c r="AG79" i="93"/>
  <c r="AP79" i="93" s="1"/>
  <c r="AF79" i="93"/>
  <c r="AO79" i="93" s="1"/>
  <c r="AE79" i="93"/>
  <c r="Y80" i="37"/>
  <c r="Z80" i="37" s="1"/>
  <c r="X80" i="37"/>
  <c r="X79" i="38"/>
  <c r="Y79" i="38"/>
  <c r="Z79" i="38" s="1"/>
  <c r="AR79" i="26"/>
  <c r="AR79" i="25"/>
  <c r="AR77" i="89"/>
  <c r="X78" i="41"/>
  <c r="Y78" i="41"/>
  <c r="AH79" i="33"/>
  <c r="AQ79" i="33" s="1"/>
  <c r="AI80" i="74"/>
  <c r="AN80" i="74"/>
  <c r="AF81" i="90"/>
  <c r="AO81" i="90" s="1"/>
  <c r="AE81" i="90"/>
  <c r="W82" i="90"/>
  <c r="AG81" i="90"/>
  <c r="AP81" i="90" s="1"/>
  <c r="AJ58" i="75"/>
  <c r="AK58" i="75"/>
  <c r="AT58" i="75" s="1"/>
  <c r="AJ10" i="75"/>
  <c r="AK10" i="75"/>
  <c r="AT10" i="75" s="1"/>
  <c r="AJ75" i="95"/>
  <c r="AK75" i="95"/>
  <c r="AT75" i="95" s="1"/>
  <c r="AJ48" i="95"/>
  <c r="AK48" i="95"/>
  <c r="AT48" i="95" s="1"/>
  <c r="AJ18" i="95"/>
  <c r="AK18" i="95"/>
  <c r="AT18" i="95" s="1"/>
  <c r="AR78" i="46"/>
  <c r="AJ64" i="79"/>
  <c r="AK64" i="79"/>
  <c r="AT64" i="79" s="1"/>
  <c r="AJ40" i="79"/>
  <c r="AK40" i="79"/>
  <c r="AT40" i="79" s="1"/>
  <c r="AJ28" i="79"/>
  <c r="AK28" i="79"/>
  <c r="AT28" i="79" s="1"/>
  <c r="AJ10" i="79"/>
  <c r="AK10" i="79"/>
  <c r="AT10" i="79" s="1"/>
  <c r="AN79" i="75"/>
  <c r="AN81" i="75" s="1"/>
  <c r="AI79" i="75"/>
  <c r="AR77" i="29"/>
  <c r="AX73" i="75"/>
  <c r="S73" i="75" s="1"/>
  <c r="AC73" i="75" s="1"/>
  <c r="AB74" i="75" s="1"/>
  <c r="AX67" i="75"/>
  <c r="S67" i="75" s="1"/>
  <c r="AC67" i="75" s="1"/>
  <c r="AB68" i="75" s="1"/>
  <c r="AX61" i="75"/>
  <c r="S61" i="75" s="1"/>
  <c r="AC61" i="75" s="1"/>
  <c r="AB62" i="75" s="1"/>
  <c r="AX55" i="75"/>
  <c r="S55" i="75" s="1"/>
  <c r="AC55" i="75" s="1"/>
  <c r="AB56" i="75" s="1"/>
  <c r="AX49" i="75"/>
  <c r="S49" i="75" s="1"/>
  <c r="AC49" i="75" s="1"/>
  <c r="AB50" i="75" s="1"/>
  <c r="AX43" i="75"/>
  <c r="S43" i="75" s="1"/>
  <c r="AC43" i="75" s="1"/>
  <c r="AB44" i="75" s="1"/>
  <c r="AX37" i="75"/>
  <c r="S37" i="75" s="1"/>
  <c r="AC37" i="75" s="1"/>
  <c r="AB38" i="75" s="1"/>
  <c r="AX31" i="75"/>
  <c r="S31" i="75" s="1"/>
  <c r="AC31" i="75" s="1"/>
  <c r="AB32" i="75" s="1"/>
  <c r="AX25" i="75"/>
  <c r="S25" i="75" s="1"/>
  <c r="AC25" i="75" s="1"/>
  <c r="AB26" i="75" s="1"/>
  <c r="AX19" i="75"/>
  <c r="S19" i="75" s="1"/>
  <c r="AC19" i="75" s="1"/>
  <c r="AB20" i="75" s="1"/>
  <c r="AX13" i="75"/>
  <c r="S13" i="75" s="1"/>
  <c r="AC13" i="75" s="1"/>
  <c r="AB14" i="75" s="1"/>
  <c r="AX7" i="75"/>
  <c r="S7" i="75" s="1"/>
  <c r="AC7" i="75" s="1"/>
  <c r="AB8" i="75" s="1"/>
  <c r="AJ76" i="95"/>
  <c r="AK76" i="95"/>
  <c r="AT76" i="95" s="1"/>
  <c r="AJ70" i="95"/>
  <c r="AK70" i="95"/>
  <c r="AT70" i="95" s="1"/>
  <c r="AJ64" i="95"/>
  <c r="AK64" i="95"/>
  <c r="AT64" i="95" s="1"/>
  <c r="AJ58" i="95"/>
  <c r="AK58" i="95"/>
  <c r="AT58" i="95" s="1"/>
  <c r="AJ52" i="95"/>
  <c r="AK52" i="95"/>
  <c r="AT52" i="95" s="1"/>
  <c r="AJ46" i="95"/>
  <c r="AK46" i="95"/>
  <c r="AT46" i="95" s="1"/>
  <c r="AJ40" i="95"/>
  <c r="AK40" i="95"/>
  <c r="AT40" i="95" s="1"/>
  <c r="AJ34" i="95"/>
  <c r="AK34" i="95"/>
  <c r="AT34" i="95" s="1"/>
  <c r="AJ28" i="95"/>
  <c r="AK28" i="95"/>
  <c r="AT28" i="95" s="1"/>
  <c r="AJ22" i="95"/>
  <c r="AK22" i="95"/>
  <c r="AT22" i="95" s="1"/>
  <c r="AJ16" i="95"/>
  <c r="AK16" i="95"/>
  <c r="AT16" i="95" s="1"/>
  <c r="AJ10" i="95"/>
  <c r="AK10" i="95"/>
  <c r="AT10" i="95" s="1"/>
  <c r="AX4" i="95"/>
  <c r="S4" i="95" s="1"/>
  <c r="AC4" i="95" s="1"/>
  <c r="AB5" i="95" s="1"/>
  <c r="AH77" i="86"/>
  <c r="AQ77" i="86" s="1"/>
  <c r="X79" i="78"/>
  <c r="Y79" i="78"/>
  <c r="Z79" i="78" s="1"/>
  <c r="Z80" i="26"/>
  <c r="AJ74" i="79"/>
  <c r="AK74" i="79"/>
  <c r="AT74" i="79" s="1"/>
  <c r="AJ68" i="79"/>
  <c r="AK68" i="79"/>
  <c r="AT68" i="79" s="1"/>
  <c r="AJ62" i="79"/>
  <c r="AK62" i="79"/>
  <c r="AT62" i="79" s="1"/>
  <c r="AJ56" i="79"/>
  <c r="AK56" i="79"/>
  <c r="AT56" i="79" s="1"/>
  <c r="AJ50" i="79"/>
  <c r="AK50" i="79"/>
  <c r="AT50" i="79" s="1"/>
  <c r="AJ44" i="79"/>
  <c r="AK44" i="79"/>
  <c r="AT44" i="79" s="1"/>
  <c r="AJ38" i="79"/>
  <c r="AK38" i="79"/>
  <c r="AT38" i="79" s="1"/>
  <c r="AJ32" i="79"/>
  <c r="AK32" i="79"/>
  <c r="AT32" i="79" s="1"/>
  <c r="AJ26" i="79"/>
  <c r="AK26" i="79"/>
  <c r="AT26" i="79" s="1"/>
  <c r="AJ20" i="79"/>
  <c r="AK20" i="79"/>
  <c r="AT20" i="79" s="1"/>
  <c r="AJ14" i="79"/>
  <c r="AK14" i="79"/>
  <c r="AT14" i="79" s="1"/>
  <c r="AJ8" i="79"/>
  <c r="AK8" i="79"/>
  <c r="AT8" i="79" s="1"/>
  <c r="AH78" i="89"/>
  <c r="AQ78" i="89" s="1"/>
  <c r="AH78" i="29"/>
  <c r="AQ78" i="29" s="1"/>
  <c r="AR78" i="33"/>
  <c r="AR80" i="90"/>
  <c r="AH81" i="81"/>
  <c r="AQ81" i="81" s="1"/>
  <c r="AH79" i="27"/>
  <c r="AQ79" i="27" s="1"/>
  <c r="AQ81" i="27" s="1"/>
  <c r="AZ3" i="27"/>
  <c r="AX7" i="27" s="1"/>
  <c r="S7" i="27" s="1"/>
  <c r="AC7" i="27" s="1"/>
  <c r="AB8" i="27" s="1"/>
  <c r="AX4" i="27"/>
  <c r="S4" i="27" s="1"/>
  <c r="AC4" i="27" s="1"/>
  <c r="AB5" i="27" s="1"/>
  <c r="AX5" i="27"/>
  <c r="S5" i="27" s="1"/>
  <c r="AC5" i="27" s="1"/>
  <c r="AB6" i="27" s="1"/>
  <c r="AX6" i="27"/>
  <c r="S6" i="27" s="1"/>
  <c r="AC6" i="27" s="1"/>
  <c r="AB7" i="27" s="1"/>
  <c r="AX8" i="27"/>
  <c r="S8" i="27" s="1"/>
  <c r="AC8" i="27" s="1"/>
  <c r="AB9" i="27" s="1"/>
  <c r="AX10" i="27"/>
  <c r="S10" i="27" s="1"/>
  <c r="AC10" i="27" s="1"/>
  <c r="AB11" i="27" s="1"/>
  <c r="AX11" i="27"/>
  <c r="S11" i="27" s="1"/>
  <c r="AC11" i="27" s="1"/>
  <c r="AB12" i="27" s="1"/>
  <c r="AX12" i="27"/>
  <c r="S12" i="27" s="1"/>
  <c r="AC12" i="27" s="1"/>
  <c r="AB13" i="27" s="1"/>
  <c r="AX14" i="27"/>
  <c r="S14" i="27" s="1"/>
  <c r="AC14" i="27" s="1"/>
  <c r="AB15" i="27" s="1"/>
  <c r="AX16" i="27"/>
  <c r="S16" i="27" s="1"/>
  <c r="AC16" i="27" s="1"/>
  <c r="AB17" i="27" s="1"/>
  <c r="AX17" i="27"/>
  <c r="S17" i="27" s="1"/>
  <c r="AC17" i="27" s="1"/>
  <c r="AB18" i="27" s="1"/>
  <c r="AX18" i="27"/>
  <c r="S18" i="27" s="1"/>
  <c r="AC18" i="27" s="1"/>
  <c r="AB19" i="27" s="1"/>
  <c r="AX20" i="27"/>
  <c r="S20" i="27" s="1"/>
  <c r="AC20" i="27" s="1"/>
  <c r="AB21" i="27" s="1"/>
  <c r="AX22" i="27"/>
  <c r="S22" i="27" s="1"/>
  <c r="AC22" i="27" s="1"/>
  <c r="AB23" i="27" s="1"/>
  <c r="AX23" i="27"/>
  <c r="S23" i="27" s="1"/>
  <c r="AC23" i="27" s="1"/>
  <c r="AB24" i="27" s="1"/>
  <c r="AX24" i="27"/>
  <c r="S24" i="27" s="1"/>
  <c r="AC24" i="27" s="1"/>
  <c r="AB25" i="27" s="1"/>
  <c r="AX26" i="27"/>
  <c r="S26" i="27" s="1"/>
  <c r="AC26" i="27" s="1"/>
  <c r="AB27" i="27" s="1"/>
  <c r="AX28" i="27"/>
  <c r="S28" i="27" s="1"/>
  <c r="AC28" i="27" s="1"/>
  <c r="AB29" i="27" s="1"/>
  <c r="AX29" i="27"/>
  <c r="S29" i="27" s="1"/>
  <c r="AC29" i="27" s="1"/>
  <c r="AB30" i="27" s="1"/>
  <c r="AX30" i="27"/>
  <c r="S30" i="27" s="1"/>
  <c r="AC30" i="27" s="1"/>
  <c r="AB31" i="27" s="1"/>
  <c r="AX32" i="27"/>
  <c r="S32" i="27" s="1"/>
  <c r="AC32" i="27" s="1"/>
  <c r="AB33" i="27" s="1"/>
  <c r="AX34" i="27"/>
  <c r="S34" i="27" s="1"/>
  <c r="AC34" i="27" s="1"/>
  <c r="AB35" i="27" s="1"/>
  <c r="AX35" i="27"/>
  <c r="S35" i="27" s="1"/>
  <c r="AC35" i="27" s="1"/>
  <c r="AB36" i="27" s="1"/>
  <c r="AX36" i="27"/>
  <c r="S36" i="27" s="1"/>
  <c r="AC36" i="27" s="1"/>
  <c r="AB37" i="27" s="1"/>
  <c r="AX38" i="27"/>
  <c r="S38" i="27" s="1"/>
  <c r="AC38" i="27" s="1"/>
  <c r="AB39" i="27" s="1"/>
  <c r="AX39" i="27"/>
  <c r="S39" i="27" s="1"/>
  <c r="AC39" i="27" s="1"/>
  <c r="AB40" i="27" s="1"/>
  <c r="AX40" i="27"/>
  <c r="S40" i="27" s="1"/>
  <c r="AC40" i="27" s="1"/>
  <c r="AB41" i="27" s="1"/>
  <c r="AX41" i="27"/>
  <c r="S41" i="27" s="1"/>
  <c r="AC41" i="27" s="1"/>
  <c r="AB42" i="27" s="1"/>
  <c r="AX42" i="27"/>
  <c r="S42" i="27" s="1"/>
  <c r="AC42" i="27" s="1"/>
  <c r="AB43" i="27" s="1"/>
  <c r="AX44" i="27"/>
  <c r="S44" i="27" s="1"/>
  <c r="AC44" i="27" s="1"/>
  <c r="AB45" i="27" s="1"/>
  <c r="AX45" i="27"/>
  <c r="S45" i="27" s="1"/>
  <c r="AC45" i="27" s="1"/>
  <c r="AB46" i="27" s="1"/>
  <c r="AX46" i="27"/>
  <c r="S46" i="27" s="1"/>
  <c r="AC46" i="27" s="1"/>
  <c r="AB47" i="27" s="1"/>
  <c r="AX47" i="27"/>
  <c r="S47" i="27" s="1"/>
  <c r="AC47" i="27" s="1"/>
  <c r="AB48" i="27" s="1"/>
  <c r="AX48" i="27"/>
  <c r="S48" i="27" s="1"/>
  <c r="AC48" i="27" s="1"/>
  <c r="AB49" i="27" s="1"/>
  <c r="AX50" i="27"/>
  <c r="S50" i="27" s="1"/>
  <c r="AC50" i="27" s="1"/>
  <c r="AB51" i="27" s="1"/>
  <c r="AX51" i="27"/>
  <c r="S51" i="27" s="1"/>
  <c r="AC51" i="27" s="1"/>
  <c r="AB52" i="27" s="1"/>
  <c r="AX52" i="27"/>
  <c r="S52" i="27" s="1"/>
  <c r="AC52" i="27" s="1"/>
  <c r="AB53" i="27" s="1"/>
  <c r="AX53" i="27"/>
  <c r="S53" i="27" s="1"/>
  <c r="AC53" i="27" s="1"/>
  <c r="AB54" i="27" s="1"/>
  <c r="AX54" i="27"/>
  <c r="S54" i="27" s="1"/>
  <c r="AC54" i="27" s="1"/>
  <c r="AB55" i="27" s="1"/>
  <c r="AX56" i="27"/>
  <c r="S56" i="27" s="1"/>
  <c r="AC56" i="27" s="1"/>
  <c r="AB57" i="27" s="1"/>
  <c r="AX57" i="27"/>
  <c r="S57" i="27" s="1"/>
  <c r="AC57" i="27" s="1"/>
  <c r="AB58" i="27" s="1"/>
  <c r="AX58" i="27"/>
  <c r="S58" i="27" s="1"/>
  <c r="AC58" i="27" s="1"/>
  <c r="AB59" i="27" s="1"/>
  <c r="AX59" i="27"/>
  <c r="S59" i="27" s="1"/>
  <c r="AC59" i="27" s="1"/>
  <c r="AB60" i="27" s="1"/>
  <c r="AX60" i="27"/>
  <c r="S60" i="27" s="1"/>
  <c r="AC60" i="27" s="1"/>
  <c r="AB61" i="27" s="1"/>
  <c r="AX62" i="27"/>
  <c r="S62" i="27" s="1"/>
  <c r="AC62" i="27" s="1"/>
  <c r="AB63" i="27" s="1"/>
  <c r="AX63" i="27"/>
  <c r="S63" i="27" s="1"/>
  <c r="AC63" i="27" s="1"/>
  <c r="AB64" i="27" s="1"/>
  <c r="AX64" i="27"/>
  <c r="S64" i="27" s="1"/>
  <c r="AC64" i="27" s="1"/>
  <c r="AB65" i="27" s="1"/>
  <c r="AX65" i="27"/>
  <c r="S65" i="27" s="1"/>
  <c r="AC65" i="27" s="1"/>
  <c r="AB66" i="27" s="1"/>
  <c r="AX66" i="27"/>
  <c r="S66" i="27" s="1"/>
  <c r="AC66" i="27" s="1"/>
  <c r="AB67" i="27" s="1"/>
  <c r="AX67" i="27"/>
  <c r="S67" i="27" s="1"/>
  <c r="AC67" i="27" s="1"/>
  <c r="AB68" i="27" s="1"/>
  <c r="AX68" i="27"/>
  <c r="S68" i="27" s="1"/>
  <c r="AC68" i="27" s="1"/>
  <c r="AB69" i="27" s="1"/>
  <c r="AX69" i="27"/>
  <c r="S69" i="27" s="1"/>
  <c r="AC69" i="27" s="1"/>
  <c r="AB70" i="27" s="1"/>
  <c r="AX70" i="27"/>
  <c r="S70" i="27" s="1"/>
  <c r="AC70" i="27" s="1"/>
  <c r="AB71" i="27" s="1"/>
  <c r="AX71" i="27"/>
  <c r="S71" i="27" s="1"/>
  <c r="AC71" i="27" s="1"/>
  <c r="AB72" i="27" s="1"/>
  <c r="AX72" i="27"/>
  <c r="S72" i="27" s="1"/>
  <c r="AC72" i="27" s="1"/>
  <c r="AB73" i="27" s="1"/>
  <c r="AX73" i="27"/>
  <c r="S73" i="27" s="1"/>
  <c r="AC73" i="27" s="1"/>
  <c r="AB74" i="27" s="1"/>
  <c r="AX77" i="27"/>
  <c r="S77" i="27" s="1"/>
  <c r="AC77" i="27" s="1"/>
  <c r="AB78" i="27" s="1"/>
  <c r="AX74" i="27"/>
  <c r="S74" i="27" s="1"/>
  <c r="AC74" i="27" s="1"/>
  <c r="AB75" i="27" s="1"/>
  <c r="AX75" i="27"/>
  <c r="S75" i="27" s="1"/>
  <c r="AC75" i="27" s="1"/>
  <c r="AB76" i="27" s="1"/>
  <c r="AX76" i="27"/>
  <c r="S76" i="27" s="1"/>
  <c r="AC76" i="27" s="1"/>
  <c r="AB77" i="27" s="1"/>
  <c r="AX78" i="27"/>
  <c r="S78" i="27" s="1"/>
  <c r="AC78" i="27" s="1"/>
  <c r="AB79" i="27" s="1"/>
  <c r="X82" i="30"/>
  <c r="Y82" i="30"/>
  <c r="AJ76" i="75"/>
  <c r="AK76" i="75"/>
  <c r="AT76" i="75" s="1"/>
  <c r="AK46" i="75"/>
  <c r="AT46" i="75" s="1"/>
  <c r="AK28" i="75"/>
  <c r="AT28" i="75" s="1"/>
  <c r="AJ28" i="75"/>
  <c r="AJ72" i="95"/>
  <c r="AK72" i="95"/>
  <c r="AT72" i="95" s="1"/>
  <c r="AJ42" i="95"/>
  <c r="AK42" i="95"/>
  <c r="AT42" i="95" s="1"/>
  <c r="AJ24" i="95"/>
  <c r="AK24" i="95"/>
  <c r="AT24" i="95" s="1"/>
  <c r="Z81" i="77"/>
  <c r="Y81" i="77"/>
  <c r="X81" i="77"/>
  <c r="AJ58" i="79"/>
  <c r="AK58" i="79"/>
  <c r="AT58" i="79" s="1"/>
  <c r="AJ52" i="79"/>
  <c r="AK52" i="79"/>
  <c r="AT52" i="79" s="1"/>
  <c r="AJ34" i="79"/>
  <c r="AK34" i="79"/>
  <c r="AT34" i="79" s="1"/>
  <c r="AJ16" i="79"/>
  <c r="AK16" i="79"/>
  <c r="AT16" i="79" s="1"/>
  <c r="AR80" i="81"/>
  <c r="AH79" i="45"/>
  <c r="AQ79" i="45" s="1"/>
  <c r="AN81" i="85"/>
  <c r="AI81" i="85"/>
  <c r="AG80" i="25"/>
  <c r="AP80" i="25" s="1"/>
  <c r="AF80" i="25"/>
  <c r="AO80" i="25" s="1"/>
  <c r="AE80" i="25"/>
  <c r="W81" i="25"/>
  <c r="AX77" i="75"/>
  <c r="S77" i="75" s="1"/>
  <c r="AC77" i="75" s="1"/>
  <c r="AB78" i="75" s="1"/>
  <c r="AX72" i="75"/>
  <c r="S72" i="75" s="1"/>
  <c r="AC72" i="75" s="1"/>
  <c r="AB73" i="75" s="1"/>
  <c r="AX66" i="75"/>
  <c r="S66" i="75" s="1"/>
  <c r="AC66" i="75" s="1"/>
  <c r="AB67" i="75" s="1"/>
  <c r="AX60" i="75"/>
  <c r="S60" i="75" s="1"/>
  <c r="AC60" i="75" s="1"/>
  <c r="AB61" i="75" s="1"/>
  <c r="AX54" i="75"/>
  <c r="S54" i="75" s="1"/>
  <c r="AC54" i="75" s="1"/>
  <c r="AB55" i="75" s="1"/>
  <c r="AX48" i="75"/>
  <c r="S48" i="75" s="1"/>
  <c r="AC48" i="75" s="1"/>
  <c r="AB49" i="75" s="1"/>
  <c r="AX42" i="75"/>
  <c r="S42" i="75" s="1"/>
  <c r="AC42" i="75" s="1"/>
  <c r="AB43" i="75" s="1"/>
  <c r="AX36" i="75"/>
  <c r="S36" i="75" s="1"/>
  <c r="AC36" i="75" s="1"/>
  <c r="AB37" i="75" s="1"/>
  <c r="AX30" i="75"/>
  <c r="S30" i="75" s="1"/>
  <c r="AC30" i="75" s="1"/>
  <c r="AB31" i="75" s="1"/>
  <c r="AX24" i="75"/>
  <c r="S24" i="75" s="1"/>
  <c r="AC24" i="75" s="1"/>
  <c r="AB25" i="75" s="1"/>
  <c r="AX18" i="75"/>
  <c r="S18" i="75" s="1"/>
  <c r="AC18" i="75" s="1"/>
  <c r="AB19" i="75" s="1"/>
  <c r="AX12" i="75"/>
  <c r="S12" i="75" s="1"/>
  <c r="AC12" i="75" s="1"/>
  <c r="AB13" i="75" s="1"/>
  <c r="AX6" i="75"/>
  <c r="S6" i="75" s="1"/>
  <c r="AC6" i="75" s="1"/>
  <c r="AB7" i="75" s="1"/>
  <c r="AG79" i="79"/>
  <c r="AP79" i="79" s="1"/>
  <c r="AP81" i="79" s="1"/>
  <c r="AF79" i="79"/>
  <c r="AO79" i="79" s="1"/>
  <c r="AO81" i="79" s="1"/>
  <c r="AX79" i="79"/>
  <c r="S79" i="79" s="1"/>
  <c r="AC79" i="79" s="1"/>
  <c r="AJ79" i="79" s="1"/>
  <c r="AS79" i="79" s="1"/>
  <c r="AE79" i="79"/>
  <c r="AJ77" i="95"/>
  <c r="AK77" i="95"/>
  <c r="AT77" i="95" s="1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J45" i="95"/>
  <c r="AK45" i="95"/>
  <c r="AT45" i="95" s="1"/>
  <c r="AJ39" i="95"/>
  <c r="AK39" i="95"/>
  <c r="AT39" i="95" s="1"/>
  <c r="AJ33" i="95"/>
  <c r="AK33" i="95"/>
  <c r="AT33" i="95" s="1"/>
  <c r="AJ27" i="95"/>
  <c r="AK27" i="95"/>
  <c r="AT27" i="95" s="1"/>
  <c r="AJ21" i="95"/>
  <c r="AK21" i="95"/>
  <c r="AT21" i="95" s="1"/>
  <c r="AJ15" i="95"/>
  <c r="AK15" i="95"/>
  <c r="AT15" i="95" s="1"/>
  <c r="AJ9" i="95"/>
  <c r="AK9" i="95"/>
  <c r="AT9" i="95" s="1"/>
  <c r="AN76" i="87"/>
  <c r="AI76" i="87"/>
  <c r="AJ75" i="79"/>
  <c r="AK75" i="79"/>
  <c r="AT75" i="79" s="1"/>
  <c r="AJ73" i="79"/>
  <c r="AK73" i="79"/>
  <c r="AT73" i="79" s="1"/>
  <c r="AJ67" i="79"/>
  <c r="AK67" i="79"/>
  <c r="AT67" i="79" s="1"/>
  <c r="AJ61" i="79"/>
  <c r="AK61" i="79"/>
  <c r="AT61" i="79" s="1"/>
  <c r="AJ55" i="79"/>
  <c r="AK55" i="79"/>
  <c r="AT55" i="79" s="1"/>
  <c r="AJ49" i="79"/>
  <c r="AK49" i="79"/>
  <c r="AT49" i="79" s="1"/>
  <c r="AJ43" i="79"/>
  <c r="AK43" i="79"/>
  <c r="AT43" i="79" s="1"/>
  <c r="AJ37" i="79"/>
  <c r="AK37" i="79"/>
  <c r="AT37" i="79" s="1"/>
  <c r="AJ31" i="79"/>
  <c r="AK31" i="79"/>
  <c r="AT31" i="79" s="1"/>
  <c r="AJ25" i="79"/>
  <c r="AK25" i="79"/>
  <c r="AT25" i="79" s="1"/>
  <c r="AJ19" i="79"/>
  <c r="AK19" i="79"/>
  <c r="AT19" i="79" s="1"/>
  <c r="AJ13" i="79"/>
  <c r="AK13" i="79"/>
  <c r="AT13" i="79" s="1"/>
  <c r="AJ7" i="79"/>
  <c r="AK7" i="79"/>
  <c r="AT7" i="79" s="1"/>
  <c r="Z78" i="89"/>
  <c r="Z78" i="29"/>
  <c r="AH77" i="73"/>
  <c r="AQ77" i="73" s="1"/>
  <c r="Z79" i="27"/>
  <c r="AR76" i="86"/>
  <c r="Z79" i="33"/>
  <c r="AJ64" i="75"/>
  <c r="AK64" i="75"/>
  <c r="AT64" i="75" s="1"/>
  <c r="AJ34" i="75"/>
  <c r="AK34" i="75"/>
  <c r="AT34" i="75" s="1"/>
  <c r="AJ60" i="95"/>
  <c r="AK60" i="95"/>
  <c r="AT60" i="95" s="1"/>
  <c r="AJ30" i="95"/>
  <c r="AK30" i="95"/>
  <c r="AT30" i="95" s="1"/>
  <c r="AJ78" i="79"/>
  <c r="AK78" i="79"/>
  <c r="AT78" i="79" s="1"/>
  <c r="AX78" i="75"/>
  <c r="S78" i="75" s="1"/>
  <c r="AC78" i="75" s="1"/>
  <c r="AB79" i="75" s="1"/>
  <c r="AX71" i="75"/>
  <c r="S71" i="75" s="1"/>
  <c r="AC71" i="75" s="1"/>
  <c r="AB72" i="75" s="1"/>
  <c r="AX65" i="75"/>
  <c r="S65" i="75" s="1"/>
  <c r="AC65" i="75" s="1"/>
  <c r="AB66" i="75" s="1"/>
  <c r="AX59" i="75"/>
  <c r="S59" i="75" s="1"/>
  <c r="AC59" i="75" s="1"/>
  <c r="AB60" i="75" s="1"/>
  <c r="AX53" i="75"/>
  <c r="S53" i="75" s="1"/>
  <c r="AC53" i="75" s="1"/>
  <c r="AB54" i="75" s="1"/>
  <c r="AX47" i="75"/>
  <c r="S47" i="75" s="1"/>
  <c r="AC47" i="75" s="1"/>
  <c r="AB48" i="75" s="1"/>
  <c r="AX41" i="75"/>
  <c r="S41" i="75" s="1"/>
  <c r="AC41" i="75" s="1"/>
  <c r="AB42" i="75" s="1"/>
  <c r="AX35" i="75"/>
  <c r="S35" i="75" s="1"/>
  <c r="AC35" i="75" s="1"/>
  <c r="AB36" i="75" s="1"/>
  <c r="AX29" i="75"/>
  <c r="S29" i="75" s="1"/>
  <c r="AC29" i="75" s="1"/>
  <c r="AB30" i="75" s="1"/>
  <c r="AX23" i="75"/>
  <c r="S23" i="75" s="1"/>
  <c r="AC23" i="75" s="1"/>
  <c r="AB24" i="75" s="1"/>
  <c r="AX17" i="75"/>
  <c r="S17" i="75" s="1"/>
  <c r="AC17" i="75" s="1"/>
  <c r="AB18" i="75" s="1"/>
  <c r="AX11" i="75"/>
  <c r="S11" i="75" s="1"/>
  <c r="AC11" i="75" s="1"/>
  <c r="AB12" i="75" s="1"/>
  <c r="AJ74" i="95"/>
  <c r="AK74" i="95"/>
  <c r="AT74" i="95" s="1"/>
  <c r="AJ68" i="95"/>
  <c r="AK68" i="95"/>
  <c r="AT68" i="95" s="1"/>
  <c r="AJ62" i="95"/>
  <c r="AK62" i="95"/>
  <c r="AT62" i="95" s="1"/>
  <c r="AJ56" i="95"/>
  <c r="AK56" i="95"/>
  <c r="AT56" i="95" s="1"/>
  <c r="AJ50" i="95"/>
  <c r="AK50" i="95"/>
  <c r="AT50" i="95" s="1"/>
  <c r="AJ44" i="95"/>
  <c r="AK44" i="95"/>
  <c r="AT44" i="95" s="1"/>
  <c r="AJ38" i="95"/>
  <c r="AK38" i="95"/>
  <c r="AT38" i="95" s="1"/>
  <c r="AJ32" i="95"/>
  <c r="AK32" i="95"/>
  <c r="AT32" i="95" s="1"/>
  <c r="AJ26" i="95"/>
  <c r="AK26" i="95"/>
  <c r="AT26" i="95" s="1"/>
  <c r="AJ20" i="95"/>
  <c r="AK20" i="95"/>
  <c r="AT20" i="95" s="1"/>
  <c r="AJ14" i="95"/>
  <c r="AK14" i="95"/>
  <c r="AT14" i="95" s="1"/>
  <c r="AJ8" i="95"/>
  <c r="AK8" i="95"/>
  <c r="AT8" i="95" s="1"/>
  <c r="AI80" i="77"/>
  <c r="AN80" i="77"/>
  <c r="W78" i="86"/>
  <c r="AG77" i="86"/>
  <c r="AP77" i="86" s="1"/>
  <c r="AF77" i="86"/>
  <c r="AO77" i="86" s="1"/>
  <c r="AE77" i="86"/>
  <c r="AI78" i="78"/>
  <c r="AN78" i="78"/>
  <c r="AJ77" i="79"/>
  <c r="AK77" i="79"/>
  <c r="AT77" i="79" s="1"/>
  <c r="AJ72" i="79"/>
  <c r="AK72" i="79"/>
  <c r="AT72" i="79" s="1"/>
  <c r="AJ66" i="79"/>
  <c r="AK66" i="79"/>
  <c r="AT66" i="79" s="1"/>
  <c r="AJ60" i="79"/>
  <c r="AK60" i="79"/>
  <c r="AT60" i="79" s="1"/>
  <c r="AJ54" i="79"/>
  <c r="AK54" i="79"/>
  <c r="AT54" i="79" s="1"/>
  <c r="AJ48" i="79"/>
  <c r="AK48" i="79"/>
  <c r="AT48" i="79" s="1"/>
  <c r="AJ42" i="79"/>
  <c r="AK42" i="79"/>
  <c r="AT42" i="79" s="1"/>
  <c r="AJ36" i="79"/>
  <c r="AK36" i="79"/>
  <c r="AT36" i="79" s="1"/>
  <c r="AJ30" i="79"/>
  <c r="AK30" i="79"/>
  <c r="AT30" i="79" s="1"/>
  <c r="AJ24" i="79"/>
  <c r="AK24" i="79"/>
  <c r="AT24" i="79" s="1"/>
  <c r="AJ18" i="79"/>
  <c r="AK18" i="79"/>
  <c r="AT18" i="79" s="1"/>
  <c r="AJ12" i="79"/>
  <c r="AK12" i="79"/>
  <c r="AT12" i="79" s="1"/>
  <c r="AJ6" i="79"/>
  <c r="AK6" i="79"/>
  <c r="AT6" i="79" s="1"/>
  <c r="AR78" i="47"/>
  <c r="AR78" i="45"/>
  <c r="Z81" i="81"/>
  <c r="X82" i="85"/>
  <c r="Z82" i="85" s="1"/>
  <c r="Y82" i="85"/>
  <c r="AH79" i="47"/>
  <c r="AQ79" i="47" s="1"/>
  <c r="AQ81" i="47" s="1"/>
  <c r="AZ3" i="47"/>
  <c r="AX3" i="47"/>
  <c r="S3" i="47" s="1"/>
  <c r="AC3" i="47" s="1"/>
  <c r="AX4" i="47"/>
  <c r="S4" i="47" s="1"/>
  <c r="AC4" i="47" s="1"/>
  <c r="AB5" i="47" s="1"/>
  <c r="AX5" i="47"/>
  <c r="S5" i="47" s="1"/>
  <c r="AC5" i="47" s="1"/>
  <c r="AB6" i="47" s="1"/>
  <c r="AX6" i="47"/>
  <c r="S6" i="47" s="1"/>
  <c r="AC6" i="47" s="1"/>
  <c r="AB7" i="47" s="1"/>
  <c r="AX7" i="47"/>
  <c r="S7" i="47" s="1"/>
  <c r="AC7" i="47" s="1"/>
  <c r="AB8" i="47" s="1"/>
  <c r="AX8" i="47"/>
  <c r="S8" i="47" s="1"/>
  <c r="AC8" i="47" s="1"/>
  <c r="AB9" i="47" s="1"/>
  <c r="AX9" i="47"/>
  <c r="S9" i="47" s="1"/>
  <c r="AC9" i="47" s="1"/>
  <c r="AB10" i="47" s="1"/>
  <c r="AX10" i="47"/>
  <c r="S10" i="47" s="1"/>
  <c r="AC10" i="47" s="1"/>
  <c r="AB11" i="47" s="1"/>
  <c r="AX11" i="47"/>
  <c r="S11" i="47" s="1"/>
  <c r="AC11" i="47" s="1"/>
  <c r="AB12" i="47" s="1"/>
  <c r="AX12" i="47"/>
  <c r="S12" i="47" s="1"/>
  <c r="AC12" i="47" s="1"/>
  <c r="AB13" i="47" s="1"/>
  <c r="AX13" i="47"/>
  <c r="S13" i="47" s="1"/>
  <c r="AC13" i="47" s="1"/>
  <c r="AB14" i="47" s="1"/>
  <c r="AX14" i="47"/>
  <c r="S14" i="47" s="1"/>
  <c r="AC14" i="47" s="1"/>
  <c r="AB15" i="47" s="1"/>
  <c r="AX15" i="47"/>
  <c r="S15" i="47" s="1"/>
  <c r="AC15" i="47" s="1"/>
  <c r="AB16" i="47" s="1"/>
  <c r="AX16" i="47"/>
  <c r="S16" i="47" s="1"/>
  <c r="AC16" i="47" s="1"/>
  <c r="AB17" i="47" s="1"/>
  <c r="AX17" i="47"/>
  <c r="S17" i="47" s="1"/>
  <c r="AC17" i="47" s="1"/>
  <c r="AB18" i="47" s="1"/>
  <c r="AX18" i="47"/>
  <c r="S18" i="47" s="1"/>
  <c r="AC18" i="47" s="1"/>
  <c r="AB19" i="47" s="1"/>
  <c r="AX19" i="47"/>
  <c r="S19" i="47" s="1"/>
  <c r="AC19" i="47" s="1"/>
  <c r="AB20" i="47" s="1"/>
  <c r="AX20" i="47"/>
  <c r="S20" i="47" s="1"/>
  <c r="AC20" i="47" s="1"/>
  <c r="AB21" i="47" s="1"/>
  <c r="AX21" i="47"/>
  <c r="S21" i="47" s="1"/>
  <c r="AC21" i="47" s="1"/>
  <c r="AB22" i="47" s="1"/>
  <c r="AX22" i="47"/>
  <c r="S22" i="47" s="1"/>
  <c r="AC22" i="47" s="1"/>
  <c r="AB23" i="47" s="1"/>
  <c r="AX23" i="47"/>
  <c r="S23" i="47" s="1"/>
  <c r="AC23" i="47" s="1"/>
  <c r="AB24" i="47" s="1"/>
  <c r="AX24" i="47"/>
  <c r="S24" i="47" s="1"/>
  <c r="AC24" i="47" s="1"/>
  <c r="AB25" i="47" s="1"/>
  <c r="AX25" i="47"/>
  <c r="S25" i="47" s="1"/>
  <c r="AC25" i="47" s="1"/>
  <c r="AB26" i="47" s="1"/>
  <c r="AX26" i="47"/>
  <c r="S26" i="47" s="1"/>
  <c r="AC26" i="47" s="1"/>
  <c r="AB27" i="47" s="1"/>
  <c r="AX27" i="47"/>
  <c r="S27" i="47" s="1"/>
  <c r="AC27" i="47" s="1"/>
  <c r="AB28" i="47" s="1"/>
  <c r="AX28" i="47"/>
  <c r="S28" i="47" s="1"/>
  <c r="AC28" i="47" s="1"/>
  <c r="AB29" i="47" s="1"/>
  <c r="AX29" i="47"/>
  <c r="S29" i="47" s="1"/>
  <c r="AC29" i="47" s="1"/>
  <c r="AB30" i="47" s="1"/>
  <c r="AX30" i="47"/>
  <c r="S30" i="47" s="1"/>
  <c r="AC30" i="47" s="1"/>
  <c r="AB31" i="47" s="1"/>
  <c r="AX31" i="47"/>
  <c r="S31" i="47" s="1"/>
  <c r="AC31" i="47" s="1"/>
  <c r="AB32" i="47" s="1"/>
  <c r="AX32" i="47"/>
  <c r="S32" i="47" s="1"/>
  <c r="AC32" i="47" s="1"/>
  <c r="AB33" i="47" s="1"/>
  <c r="AX33" i="47"/>
  <c r="S33" i="47" s="1"/>
  <c r="AC33" i="47" s="1"/>
  <c r="AB34" i="47" s="1"/>
  <c r="AX34" i="47"/>
  <c r="S34" i="47" s="1"/>
  <c r="AC34" i="47" s="1"/>
  <c r="AB35" i="47" s="1"/>
  <c r="AX35" i="47"/>
  <c r="S35" i="47" s="1"/>
  <c r="AC35" i="47" s="1"/>
  <c r="AB36" i="47" s="1"/>
  <c r="AX36" i="47"/>
  <c r="S36" i="47" s="1"/>
  <c r="AC36" i="47" s="1"/>
  <c r="AB37" i="47" s="1"/>
  <c r="AX37" i="47"/>
  <c r="S37" i="47" s="1"/>
  <c r="AC37" i="47" s="1"/>
  <c r="AB38" i="47" s="1"/>
  <c r="AX38" i="47"/>
  <c r="S38" i="47" s="1"/>
  <c r="AC38" i="47" s="1"/>
  <c r="AB39" i="47" s="1"/>
  <c r="AX39" i="47"/>
  <c r="S39" i="47" s="1"/>
  <c r="AC39" i="47" s="1"/>
  <c r="AB40" i="47" s="1"/>
  <c r="AX40" i="47"/>
  <c r="S40" i="47" s="1"/>
  <c r="AC40" i="47" s="1"/>
  <c r="AB41" i="47" s="1"/>
  <c r="AX41" i="47"/>
  <c r="S41" i="47" s="1"/>
  <c r="AC41" i="47" s="1"/>
  <c r="AB42" i="47" s="1"/>
  <c r="AX42" i="47"/>
  <c r="S42" i="47" s="1"/>
  <c r="AC42" i="47" s="1"/>
  <c r="AB43" i="47" s="1"/>
  <c r="AX43" i="47"/>
  <c r="S43" i="47" s="1"/>
  <c r="AC43" i="47" s="1"/>
  <c r="AB44" i="47" s="1"/>
  <c r="AX44" i="47"/>
  <c r="S44" i="47" s="1"/>
  <c r="AC44" i="47" s="1"/>
  <c r="AB45" i="47" s="1"/>
  <c r="AX45" i="47"/>
  <c r="S45" i="47" s="1"/>
  <c r="AC45" i="47" s="1"/>
  <c r="AB46" i="47" s="1"/>
  <c r="AX46" i="47"/>
  <c r="S46" i="47" s="1"/>
  <c r="AC46" i="47" s="1"/>
  <c r="AB47" i="47" s="1"/>
  <c r="AX47" i="47"/>
  <c r="S47" i="47" s="1"/>
  <c r="AC47" i="47" s="1"/>
  <c r="AB48" i="47" s="1"/>
  <c r="AX48" i="47"/>
  <c r="S48" i="47" s="1"/>
  <c r="AC48" i="47" s="1"/>
  <c r="AB49" i="47" s="1"/>
  <c r="AX49" i="47"/>
  <c r="S49" i="47" s="1"/>
  <c r="AC49" i="47" s="1"/>
  <c r="AB50" i="47" s="1"/>
  <c r="AX50" i="47"/>
  <c r="S50" i="47" s="1"/>
  <c r="AC50" i="47" s="1"/>
  <c r="AB51" i="47" s="1"/>
  <c r="AX51" i="47"/>
  <c r="S51" i="47" s="1"/>
  <c r="AC51" i="47" s="1"/>
  <c r="AB52" i="47" s="1"/>
  <c r="AX52" i="47"/>
  <c r="S52" i="47" s="1"/>
  <c r="AC52" i="47" s="1"/>
  <c r="AB53" i="47" s="1"/>
  <c r="AX53" i="47"/>
  <c r="S53" i="47" s="1"/>
  <c r="AC53" i="47" s="1"/>
  <c r="AB54" i="47" s="1"/>
  <c r="AX54" i="47"/>
  <c r="S54" i="47" s="1"/>
  <c r="AC54" i="47" s="1"/>
  <c r="AB55" i="47" s="1"/>
  <c r="AX55" i="47"/>
  <c r="S55" i="47" s="1"/>
  <c r="AC55" i="47" s="1"/>
  <c r="AB56" i="47" s="1"/>
  <c r="AX56" i="47"/>
  <c r="S56" i="47" s="1"/>
  <c r="AC56" i="47" s="1"/>
  <c r="AB57" i="47" s="1"/>
  <c r="AX57" i="47"/>
  <c r="S57" i="47" s="1"/>
  <c r="AC57" i="47" s="1"/>
  <c r="AB58" i="47" s="1"/>
  <c r="AX58" i="47"/>
  <c r="S58" i="47" s="1"/>
  <c r="AC58" i="47" s="1"/>
  <c r="AB59" i="47" s="1"/>
  <c r="AX59" i="47"/>
  <c r="S59" i="47" s="1"/>
  <c r="AC59" i="47" s="1"/>
  <c r="AB60" i="47" s="1"/>
  <c r="AX60" i="47"/>
  <c r="S60" i="47" s="1"/>
  <c r="AC60" i="47" s="1"/>
  <c r="AB61" i="47" s="1"/>
  <c r="AX61" i="47"/>
  <c r="S61" i="47" s="1"/>
  <c r="AC61" i="47" s="1"/>
  <c r="AB62" i="47" s="1"/>
  <c r="AX62" i="47"/>
  <c r="S62" i="47" s="1"/>
  <c r="AC62" i="47" s="1"/>
  <c r="AB63" i="47" s="1"/>
  <c r="AX63" i="47"/>
  <c r="S63" i="47" s="1"/>
  <c r="AC63" i="47" s="1"/>
  <c r="AB64" i="47" s="1"/>
  <c r="AX64" i="47"/>
  <c r="S64" i="47" s="1"/>
  <c r="AC64" i="47" s="1"/>
  <c r="AB65" i="47" s="1"/>
  <c r="AX65" i="47"/>
  <c r="S65" i="47" s="1"/>
  <c r="AC65" i="47" s="1"/>
  <c r="AB66" i="47" s="1"/>
  <c r="AX66" i="47"/>
  <c r="S66" i="47" s="1"/>
  <c r="AC66" i="47" s="1"/>
  <c r="AB67" i="47" s="1"/>
  <c r="AX67" i="47"/>
  <c r="S67" i="47" s="1"/>
  <c r="AC67" i="47" s="1"/>
  <c r="AB68" i="47" s="1"/>
  <c r="AX68" i="47"/>
  <c r="S68" i="47" s="1"/>
  <c r="AC68" i="47" s="1"/>
  <c r="AB69" i="47" s="1"/>
  <c r="AX69" i="47"/>
  <c r="S69" i="47" s="1"/>
  <c r="AC69" i="47" s="1"/>
  <c r="AB70" i="47" s="1"/>
  <c r="AX70" i="47"/>
  <c r="S70" i="47" s="1"/>
  <c r="AC70" i="47" s="1"/>
  <c r="AB71" i="47" s="1"/>
  <c r="AX71" i="47"/>
  <c r="S71" i="47" s="1"/>
  <c r="AC71" i="47" s="1"/>
  <c r="AB72" i="47" s="1"/>
  <c r="AX72" i="47"/>
  <c r="S72" i="47" s="1"/>
  <c r="AC72" i="47" s="1"/>
  <c r="AB73" i="47" s="1"/>
  <c r="AX73" i="47"/>
  <c r="S73" i="47" s="1"/>
  <c r="AC73" i="47" s="1"/>
  <c r="AB74" i="47" s="1"/>
  <c r="AX77" i="47"/>
  <c r="S77" i="47" s="1"/>
  <c r="AC77" i="47" s="1"/>
  <c r="AB78" i="47" s="1"/>
  <c r="AX75" i="47"/>
  <c r="S75" i="47" s="1"/>
  <c r="AC75" i="47" s="1"/>
  <c r="AB76" i="47" s="1"/>
  <c r="AX74" i="47"/>
  <c r="S74" i="47" s="1"/>
  <c r="AC74" i="47" s="1"/>
  <c r="AB75" i="47" s="1"/>
  <c r="AX76" i="47"/>
  <c r="S76" i="47" s="1"/>
  <c r="AC76" i="47" s="1"/>
  <c r="AB77" i="47" s="1"/>
  <c r="AX78" i="47"/>
  <c r="S78" i="47" s="1"/>
  <c r="AC78" i="47" s="1"/>
  <c r="AB79" i="47" s="1"/>
  <c r="AN81" i="30"/>
  <c r="AI81" i="30"/>
  <c r="AN77" i="41"/>
  <c r="AI77" i="41"/>
  <c r="AH80" i="25"/>
  <c r="AQ80" i="25" s="1"/>
  <c r="AJ8" i="27" l="1"/>
  <c r="AK8" i="27"/>
  <c r="AT8" i="27" s="1"/>
  <c r="W80" i="78"/>
  <c r="AG79" i="78"/>
  <c r="AP79" i="78" s="1"/>
  <c r="AF79" i="78"/>
  <c r="AO79" i="78" s="1"/>
  <c r="AE79" i="78"/>
  <c r="W81" i="37"/>
  <c r="AG80" i="37"/>
  <c r="AP80" i="37" s="1"/>
  <c r="AF80" i="37"/>
  <c r="AO80" i="37" s="1"/>
  <c r="AE80" i="37"/>
  <c r="W80" i="38"/>
  <c r="AG79" i="38"/>
  <c r="AP79" i="38" s="1"/>
  <c r="AF79" i="38"/>
  <c r="AO79" i="38" s="1"/>
  <c r="AE79" i="38"/>
  <c r="AF82" i="85"/>
  <c r="AO82" i="85" s="1"/>
  <c r="AE82" i="85"/>
  <c r="W83" i="85"/>
  <c r="AG82" i="85"/>
  <c r="AP82" i="85" s="1"/>
  <c r="AJ77" i="47"/>
  <c r="AK77" i="47"/>
  <c r="AT77" i="47" s="1"/>
  <c r="AJ48" i="47"/>
  <c r="AK48" i="47"/>
  <c r="AT48" i="47" s="1"/>
  <c r="AJ24" i="47"/>
  <c r="AK24" i="47"/>
  <c r="AT24" i="47" s="1"/>
  <c r="AS49" i="79"/>
  <c r="AL49" i="79"/>
  <c r="AU49" i="79" s="1"/>
  <c r="AJ76" i="27"/>
  <c r="AK76" i="27"/>
  <c r="AT76" i="27" s="1"/>
  <c r="AJ68" i="47"/>
  <c r="AK68" i="47"/>
  <c r="AT68" i="47" s="1"/>
  <c r="AJ56" i="47"/>
  <c r="AK56" i="47"/>
  <c r="AT56" i="47" s="1"/>
  <c r="AJ50" i="47"/>
  <c r="AK50" i="47"/>
  <c r="AT50" i="47" s="1"/>
  <c r="AJ44" i="47"/>
  <c r="AK44" i="47"/>
  <c r="AT44" i="47" s="1"/>
  <c r="AJ38" i="47"/>
  <c r="AK38" i="47"/>
  <c r="AT38" i="47" s="1"/>
  <c r="AJ32" i="47"/>
  <c r="AK32" i="47"/>
  <c r="AT32" i="47" s="1"/>
  <c r="AJ26" i="47"/>
  <c r="AK26" i="47"/>
  <c r="AT26" i="47" s="1"/>
  <c r="AJ20" i="47"/>
  <c r="AK20" i="47"/>
  <c r="AT20" i="47" s="1"/>
  <c r="AJ14" i="47"/>
  <c r="AK14" i="47"/>
  <c r="AT14" i="47" s="1"/>
  <c r="AJ8" i="47"/>
  <c r="AK8" i="47"/>
  <c r="AT8" i="47" s="1"/>
  <c r="AS12" i="79"/>
  <c r="AL12" i="79"/>
  <c r="AU12" i="79" s="1"/>
  <c r="AS30" i="79"/>
  <c r="AL30" i="79"/>
  <c r="AU30" i="79" s="1"/>
  <c r="AS48" i="79"/>
  <c r="AL48" i="79"/>
  <c r="AU48" i="79" s="1"/>
  <c r="AS66" i="79"/>
  <c r="AL66" i="79"/>
  <c r="AU66" i="79" s="1"/>
  <c r="AR78" i="78"/>
  <c r="AJ36" i="75"/>
  <c r="AK36" i="75"/>
  <c r="AT36" i="75" s="1"/>
  <c r="AJ72" i="75"/>
  <c r="AK72" i="75"/>
  <c r="AT72" i="75" s="1"/>
  <c r="W80" i="33"/>
  <c r="AG79" i="33"/>
  <c r="AP79" i="33" s="1"/>
  <c r="AF79" i="33"/>
  <c r="AO79" i="33" s="1"/>
  <c r="AE79" i="33"/>
  <c r="AS7" i="79"/>
  <c r="AL7" i="79"/>
  <c r="AU7" i="79" s="1"/>
  <c r="AS25" i="79"/>
  <c r="AL25" i="79"/>
  <c r="AU25" i="79" s="1"/>
  <c r="AS43" i="79"/>
  <c r="AL43" i="79"/>
  <c r="AU43" i="79" s="1"/>
  <c r="AS61" i="79"/>
  <c r="AL61" i="79"/>
  <c r="AU61" i="79" s="1"/>
  <c r="AS75" i="79"/>
  <c r="AL75" i="79"/>
  <c r="AU75" i="79" s="1"/>
  <c r="AS15" i="95"/>
  <c r="AL15" i="95"/>
  <c r="AU15" i="95" s="1"/>
  <c r="AS33" i="95"/>
  <c r="AL33" i="95"/>
  <c r="AU33" i="95" s="1"/>
  <c r="AS51" i="95"/>
  <c r="AL51" i="95"/>
  <c r="AU51" i="95" s="1"/>
  <c r="AS69" i="95"/>
  <c r="AL69" i="95"/>
  <c r="AU69" i="95" s="1"/>
  <c r="AJ37" i="75"/>
  <c r="AK37" i="75"/>
  <c r="AT37" i="75" s="1"/>
  <c r="AJ73" i="75"/>
  <c r="AK73" i="75"/>
  <c r="AT73" i="75" s="1"/>
  <c r="AH81" i="77"/>
  <c r="AQ81" i="77" s="1"/>
  <c r="AS42" i="95"/>
  <c r="AL42" i="95"/>
  <c r="AU42" i="95" s="1"/>
  <c r="AJ46" i="75"/>
  <c r="AJ73" i="27"/>
  <c r="AK73" i="27"/>
  <c r="AT73" i="27" s="1"/>
  <c r="AJ67" i="27"/>
  <c r="AK67" i="27"/>
  <c r="AT67" i="27" s="1"/>
  <c r="AK61" i="27"/>
  <c r="AT61" i="27" s="1"/>
  <c r="AK55" i="27"/>
  <c r="AT55" i="27" s="1"/>
  <c r="AK49" i="27"/>
  <c r="AT49" i="27" s="1"/>
  <c r="AK43" i="27"/>
  <c r="AT43" i="27" s="1"/>
  <c r="AK37" i="27"/>
  <c r="AT37" i="27" s="1"/>
  <c r="AJ31" i="27"/>
  <c r="AK31" i="27"/>
  <c r="AT31" i="27" s="1"/>
  <c r="AK25" i="27"/>
  <c r="AT25" i="27" s="1"/>
  <c r="AK19" i="27"/>
  <c r="AT19" i="27" s="1"/>
  <c r="AK13" i="27"/>
  <c r="AT13" i="27" s="1"/>
  <c r="AJ7" i="27"/>
  <c r="AK7" i="27"/>
  <c r="AT7" i="27" s="1"/>
  <c r="AS20" i="79"/>
  <c r="AL20" i="79"/>
  <c r="AU20" i="79" s="1"/>
  <c r="AS38" i="79"/>
  <c r="AL38" i="79"/>
  <c r="AU38" i="79" s="1"/>
  <c r="AS56" i="79"/>
  <c r="AL56" i="79"/>
  <c r="AU56" i="79" s="1"/>
  <c r="AS74" i="79"/>
  <c r="AL74" i="79"/>
  <c r="AU74" i="79" s="1"/>
  <c r="AS10" i="95"/>
  <c r="AL10" i="95"/>
  <c r="AU10" i="95" s="1"/>
  <c r="AS28" i="95"/>
  <c r="AL28" i="95"/>
  <c r="AU28" i="95" s="1"/>
  <c r="AS46" i="95"/>
  <c r="AL46" i="95"/>
  <c r="AU46" i="95" s="1"/>
  <c r="AS64" i="95"/>
  <c r="AL64" i="95"/>
  <c r="AU64" i="95" s="1"/>
  <c r="AJ14" i="75"/>
  <c r="AK14" i="75"/>
  <c r="AT14" i="75" s="1"/>
  <c r="AJ50" i="75"/>
  <c r="AK50" i="75"/>
  <c r="AT50" i="75" s="1"/>
  <c r="AS28" i="79"/>
  <c r="AL28" i="79"/>
  <c r="AU28" i="79" s="1"/>
  <c r="AS75" i="95"/>
  <c r="AL75" i="95"/>
  <c r="AU75" i="95" s="1"/>
  <c r="X82" i="90"/>
  <c r="Y82" i="90"/>
  <c r="AH78" i="41"/>
  <c r="AQ78" i="41" s="1"/>
  <c r="X80" i="93"/>
  <c r="Z80" i="93" s="1"/>
  <c r="Y80" i="93"/>
  <c r="AJ27" i="75"/>
  <c r="AK27" i="75"/>
  <c r="AT27" i="75" s="1"/>
  <c r="AJ63" i="75"/>
  <c r="AK63" i="75"/>
  <c r="AT63" i="75" s="1"/>
  <c r="AS22" i="79"/>
  <c r="AL22" i="79"/>
  <c r="AU22" i="79" s="1"/>
  <c r="AS6" i="95"/>
  <c r="AL6" i="95"/>
  <c r="AU6" i="95" s="1"/>
  <c r="AS16" i="75"/>
  <c r="AL16" i="75"/>
  <c r="AU16" i="75" s="1"/>
  <c r="AI79" i="82"/>
  <c r="AN79" i="82"/>
  <c r="X77" i="91"/>
  <c r="Y77" i="91"/>
  <c r="AS11" i="79"/>
  <c r="AL11" i="79"/>
  <c r="AU11" i="79" s="1"/>
  <c r="AS29" i="79"/>
  <c r="AL29" i="79"/>
  <c r="AU29" i="79" s="1"/>
  <c r="AS47" i="79"/>
  <c r="AL47" i="79"/>
  <c r="AU47" i="79" s="1"/>
  <c r="AS65" i="79"/>
  <c r="AL65" i="79"/>
  <c r="AU65" i="79" s="1"/>
  <c r="AH77" i="87"/>
  <c r="AQ77" i="87" s="1"/>
  <c r="AS7" i="95"/>
  <c r="AL7" i="95"/>
  <c r="AU7" i="95" s="1"/>
  <c r="AS25" i="95"/>
  <c r="AL25" i="95"/>
  <c r="AU25" i="95" s="1"/>
  <c r="AS43" i="95"/>
  <c r="AL43" i="95"/>
  <c r="AU43" i="95" s="1"/>
  <c r="AS61" i="95"/>
  <c r="AL61" i="95"/>
  <c r="AU61" i="95" s="1"/>
  <c r="AS78" i="95"/>
  <c r="AL78" i="95"/>
  <c r="AU78" i="95" s="1"/>
  <c r="AJ35" i="75"/>
  <c r="AK35" i="75"/>
  <c r="AT35" i="75" s="1"/>
  <c r="AJ71" i="75"/>
  <c r="AK71" i="75"/>
  <c r="AT71" i="75" s="1"/>
  <c r="AJ60" i="47"/>
  <c r="AK60" i="47"/>
  <c r="AT60" i="47" s="1"/>
  <c r="AJ30" i="47"/>
  <c r="AK30" i="47"/>
  <c r="AT30" i="47" s="1"/>
  <c r="AJ12" i="75"/>
  <c r="AK12" i="75"/>
  <c r="AT12" i="75" s="1"/>
  <c r="AS39" i="95"/>
  <c r="AL39" i="95"/>
  <c r="AU39" i="95" s="1"/>
  <c r="AJ59" i="27"/>
  <c r="AK59" i="27"/>
  <c r="AT59" i="27" s="1"/>
  <c r="AJ74" i="47"/>
  <c r="AK74" i="47"/>
  <c r="AT74" i="47" s="1"/>
  <c r="AJ62" i="47"/>
  <c r="AK62" i="47"/>
  <c r="AT62" i="47" s="1"/>
  <c r="AJ79" i="47"/>
  <c r="AS79" i="47" s="1"/>
  <c r="AK79" i="47"/>
  <c r="AT79" i="47" s="1"/>
  <c r="AJ73" i="47"/>
  <c r="AK73" i="47"/>
  <c r="AT73" i="47" s="1"/>
  <c r="AJ67" i="47"/>
  <c r="AK67" i="47"/>
  <c r="AT67" i="47" s="1"/>
  <c r="AJ61" i="47"/>
  <c r="AK61" i="47"/>
  <c r="AT61" i="47" s="1"/>
  <c r="AJ55" i="47"/>
  <c r="AK55" i="47"/>
  <c r="AT55" i="47" s="1"/>
  <c r="AJ49" i="47"/>
  <c r="AK49" i="47"/>
  <c r="AT49" i="47" s="1"/>
  <c r="AJ43" i="47"/>
  <c r="AK43" i="47"/>
  <c r="AT43" i="47" s="1"/>
  <c r="AJ37" i="47"/>
  <c r="AK37" i="47"/>
  <c r="AT37" i="47" s="1"/>
  <c r="AJ31" i="47"/>
  <c r="AK31" i="47"/>
  <c r="AT31" i="47" s="1"/>
  <c r="AJ25" i="47"/>
  <c r="AK25" i="47"/>
  <c r="AT25" i="47" s="1"/>
  <c r="AJ19" i="47"/>
  <c r="AK19" i="47"/>
  <c r="AT19" i="47" s="1"/>
  <c r="AJ13" i="47"/>
  <c r="AK13" i="47"/>
  <c r="AT13" i="47" s="1"/>
  <c r="AJ7" i="47"/>
  <c r="AK7" i="47"/>
  <c r="AT7" i="47" s="1"/>
  <c r="AN77" i="86"/>
  <c r="AI77" i="86"/>
  <c r="AR80" i="77"/>
  <c r="AS20" i="95"/>
  <c r="AL20" i="95"/>
  <c r="AU20" i="95" s="1"/>
  <c r="AS38" i="95"/>
  <c r="AL38" i="95"/>
  <c r="AU38" i="95" s="1"/>
  <c r="AS56" i="95"/>
  <c r="AL56" i="95"/>
  <c r="AU56" i="95" s="1"/>
  <c r="AS74" i="95"/>
  <c r="AL74" i="95"/>
  <c r="AU74" i="95" s="1"/>
  <c r="AJ42" i="75"/>
  <c r="AK42" i="75"/>
  <c r="AT42" i="75" s="1"/>
  <c r="AJ79" i="75"/>
  <c r="AS79" i="75" s="1"/>
  <c r="AK79" i="75"/>
  <c r="AT79" i="75" s="1"/>
  <c r="AS60" i="95"/>
  <c r="AL60" i="95"/>
  <c r="AU60" i="95" s="1"/>
  <c r="AR76" i="87"/>
  <c r="AJ7" i="75"/>
  <c r="AK7" i="75"/>
  <c r="AT7" i="75" s="1"/>
  <c r="AJ43" i="75"/>
  <c r="AK43" i="75"/>
  <c r="AT43" i="75" s="1"/>
  <c r="AJ78" i="75"/>
  <c r="AK78" i="75"/>
  <c r="AT78" i="75" s="1"/>
  <c r="AR81" i="85"/>
  <c r="AS34" i="79"/>
  <c r="AL34" i="79"/>
  <c r="AU34" i="79" s="1"/>
  <c r="AJ77" i="27"/>
  <c r="AK77" i="27"/>
  <c r="AT77" i="27" s="1"/>
  <c r="AJ72" i="27"/>
  <c r="AK72" i="27"/>
  <c r="AT72" i="27" s="1"/>
  <c r="AJ66" i="27"/>
  <c r="AK66" i="27"/>
  <c r="AT66" i="27" s="1"/>
  <c r="AJ60" i="27"/>
  <c r="AK60" i="27"/>
  <c r="AT60" i="27" s="1"/>
  <c r="AJ54" i="27"/>
  <c r="AK54" i="27"/>
  <c r="AT54" i="27" s="1"/>
  <c r="AJ48" i="27"/>
  <c r="AK48" i="27"/>
  <c r="AT48" i="27" s="1"/>
  <c r="AJ42" i="27"/>
  <c r="AK42" i="27"/>
  <c r="AT42" i="27" s="1"/>
  <c r="AJ36" i="27"/>
  <c r="AK36" i="27"/>
  <c r="AT36" i="27" s="1"/>
  <c r="AJ30" i="27"/>
  <c r="AK30" i="27"/>
  <c r="AT30" i="27" s="1"/>
  <c r="AJ24" i="27"/>
  <c r="AK24" i="27"/>
  <c r="AT24" i="27" s="1"/>
  <c r="AJ18" i="27"/>
  <c r="AK18" i="27"/>
  <c r="AT18" i="27" s="1"/>
  <c r="AJ12" i="27"/>
  <c r="AK12" i="27"/>
  <c r="AT12" i="27" s="1"/>
  <c r="AJ6" i="27"/>
  <c r="AK6" i="27"/>
  <c r="AT6" i="27" s="1"/>
  <c r="W81" i="26"/>
  <c r="AG80" i="26"/>
  <c r="AP80" i="26" s="1"/>
  <c r="AF80" i="26"/>
  <c r="AO80" i="26" s="1"/>
  <c r="AE80" i="26"/>
  <c r="AJ20" i="75"/>
  <c r="AK20" i="75"/>
  <c r="AT20" i="75" s="1"/>
  <c r="AJ56" i="75"/>
  <c r="AK56" i="75"/>
  <c r="AT56" i="75" s="1"/>
  <c r="AL79" i="75"/>
  <c r="AU79" i="75" s="1"/>
  <c r="AR79" i="75"/>
  <c r="AR81" i="75" s="1"/>
  <c r="Z78" i="41"/>
  <c r="AS9" i="79"/>
  <c r="AL9" i="79"/>
  <c r="AU9" i="79" s="1"/>
  <c r="AS27" i="79"/>
  <c r="AL27" i="79"/>
  <c r="AU27" i="79" s="1"/>
  <c r="AS45" i="79"/>
  <c r="AL45" i="79"/>
  <c r="AU45" i="79" s="1"/>
  <c r="AS63" i="79"/>
  <c r="AL63" i="79"/>
  <c r="AU63" i="79" s="1"/>
  <c r="AR77" i="42"/>
  <c r="AS23" i="95"/>
  <c r="AL23" i="95"/>
  <c r="AU23" i="95" s="1"/>
  <c r="AS41" i="95"/>
  <c r="AL41" i="95"/>
  <c r="AU41" i="95" s="1"/>
  <c r="AS59" i="95"/>
  <c r="AL59" i="95"/>
  <c r="AU59" i="95" s="1"/>
  <c r="AJ33" i="75"/>
  <c r="AK33" i="75"/>
  <c r="AT33" i="75" s="1"/>
  <c r="AJ69" i="75"/>
  <c r="AK69" i="75"/>
  <c r="AT69" i="75" s="1"/>
  <c r="AR78" i="38"/>
  <c r="AF77" i="87"/>
  <c r="AO77" i="87" s="1"/>
  <c r="AE77" i="87"/>
  <c r="W78" i="87"/>
  <c r="AG77" i="87"/>
  <c r="AP77" i="87" s="1"/>
  <c r="AJ3" i="75"/>
  <c r="AB4" i="75"/>
  <c r="AJ41" i="75"/>
  <c r="AK41" i="75"/>
  <c r="AT41" i="75" s="1"/>
  <c r="AJ75" i="75"/>
  <c r="AK75" i="75"/>
  <c r="AT75" i="75" s="1"/>
  <c r="AS12" i="95"/>
  <c r="AL12" i="95"/>
  <c r="AU12" i="95" s="1"/>
  <c r="AJ40" i="75"/>
  <c r="Z80" i="45"/>
  <c r="X80" i="45"/>
  <c r="Y80" i="45"/>
  <c r="AJ66" i="47"/>
  <c r="AK66" i="47"/>
  <c r="AT66" i="47" s="1"/>
  <c r="AJ42" i="47"/>
  <c r="AK42" i="47"/>
  <c r="AT42" i="47" s="1"/>
  <c r="AJ6" i="47"/>
  <c r="AK6" i="47"/>
  <c r="AT6" i="47" s="1"/>
  <c r="AS72" i="79"/>
  <c r="AL72" i="79"/>
  <c r="AU72" i="79" s="1"/>
  <c r="AJ13" i="75"/>
  <c r="AK13" i="75"/>
  <c r="AT13" i="75" s="1"/>
  <c r="Y81" i="25"/>
  <c r="X81" i="25"/>
  <c r="Z81" i="25" s="1"/>
  <c r="AS72" i="95"/>
  <c r="AL72" i="95"/>
  <c r="AU72" i="95" s="1"/>
  <c r="AJ65" i="27"/>
  <c r="AK65" i="27"/>
  <c r="AT65" i="27" s="1"/>
  <c r="AJ41" i="27"/>
  <c r="AK41" i="27"/>
  <c r="AT41" i="27" s="1"/>
  <c r="AJ23" i="27"/>
  <c r="AK23" i="27"/>
  <c r="AT23" i="27" s="1"/>
  <c r="AJ11" i="27"/>
  <c r="AK11" i="27"/>
  <c r="AT11" i="27" s="1"/>
  <c r="AS26" i="79"/>
  <c r="AL26" i="79"/>
  <c r="AU26" i="79" s="1"/>
  <c r="AS44" i="79"/>
  <c r="AL44" i="79"/>
  <c r="AU44" i="79" s="1"/>
  <c r="AS62" i="79"/>
  <c r="AL62" i="79"/>
  <c r="AU62" i="79" s="1"/>
  <c r="AS34" i="95"/>
  <c r="AL34" i="95"/>
  <c r="AU34" i="95" s="1"/>
  <c r="AJ5" i="75"/>
  <c r="AK5" i="75"/>
  <c r="AT5" i="75" s="1"/>
  <c r="AJ77" i="75"/>
  <c r="AK77" i="75"/>
  <c r="AT77" i="75" s="1"/>
  <c r="AI80" i="94"/>
  <c r="AN80" i="94"/>
  <c r="AS46" i="79"/>
  <c r="AL46" i="79"/>
  <c r="AU46" i="79" s="1"/>
  <c r="AS36" i="95"/>
  <c r="AL36" i="95"/>
  <c r="AU36" i="95" s="1"/>
  <c r="AS52" i="75"/>
  <c r="AL52" i="75"/>
  <c r="AU52" i="75" s="1"/>
  <c r="AI79" i="47"/>
  <c r="AN79" i="47"/>
  <c r="AN81" i="47" s="1"/>
  <c r="AR79" i="37"/>
  <c r="AS17" i="79"/>
  <c r="AL17" i="79"/>
  <c r="AU17" i="79" s="1"/>
  <c r="AS35" i="79"/>
  <c r="AL35" i="79"/>
  <c r="AU35" i="79" s="1"/>
  <c r="AS53" i="79"/>
  <c r="AL53" i="79"/>
  <c r="AU53" i="79" s="1"/>
  <c r="AS71" i="79"/>
  <c r="AL71" i="79"/>
  <c r="AU71" i="79" s="1"/>
  <c r="AS13" i="95"/>
  <c r="AL13" i="95"/>
  <c r="AU13" i="95" s="1"/>
  <c r="AS31" i="95"/>
  <c r="AL31" i="95"/>
  <c r="AU31" i="95" s="1"/>
  <c r="AS49" i="95"/>
  <c r="AL49" i="95"/>
  <c r="AU49" i="95" s="1"/>
  <c r="AJ11" i="75"/>
  <c r="AK11" i="75"/>
  <c r="AT11" i="75" s="1"/>
  <c r="X80" i="46"/>
  <c r="Y80" i="46"/>
  <c r="AR77" i="41"/>
  <c r="AJ75" i="47"/>
  <c r="AK75" i="47"/>
  <c r="AT75" i="47" s="1"/>
  <c r="AJ71" i="47"/>
  <c r="AK71" i="47"/>
  <c r="AT71" i="47" s="1"/>
  <c r="AJ65" i="47"/>
  <c r="AK65" i="47"/>
  <c r="AT65" i="47" s="1"/>
  <c r="AJ59" i="47"/>
  <c r="AK59" i="47"/>
  <c r="AT59" i="47" s="1"/>
  <c r="AJ53" i="47"/>
  <c r="AK53" i="47"/>
  <c r="AT53" i="47" s="1"/>
  <c r="AJ47" i="47"/>
  <c r="AK47" i="47"/>
  <c r="AT47" i="47" s="1"/>
  <c r="AJ41" i="47"/>
  <c r="AK41" i="47"/>
  <c r="AT41" i="47" s="1"/>
  <c r="AJ35" i="47"/>
  <c r="AK35" i="47"/>
  <c r="AT35" i="47" s="1"/>
  <c r="AJ29" i="47"/>
  <c r="AK29" i="47"/>
  <c r="AT29" i="47" s="1"/>
  <c r="AJ23" i="47"/>
  <c r="AK23" i="47"/>
  <c r="AT23" i="47" s="1"/>
  <c r="AJ17" i="47"/>
  <c r="AK17" i="47"/>
  <c r="AT17" i="47" s="1"/>
  <c r="AJ11" i="47"/>
  <c r="AK11" i="47"/>
  <c r="AT11" i="47" s="1"/>
  <c r="AJ5" i="47"/>
  <c r="AK5" i="47"/>
  <c r="AT5" i="47" s="1"/>
  <c r="AS8" i="95"/>
  <c r="AL8" i="95"/>
  <c r="AU8" i="95" s="1"/>
  <c r="AS26" i="95"/>
  <c r="AL26" i="95"/>
  <c r="AU26" i="95" s="1"/>
  <c r="AS44" i="95"/>
  <c r="AL44" i="95"/>
  <c r="AU44" i="95" s="1"/>
  <c r="AS62" i="95"/>
  <c r="AL62" i="95"/>
  <c r="AU62" i="95" s="1"/>
  <c r="AJ18" i="75"/>
  <c r="AK18" i="75"/>
  <c r="AT18" i="75" s="1"/>
  <c r="AJ54" i="75"/>
  <c r="AK54" i="75"/>
  <c r="AT54" i="75" s="1"/>
  <c r="AS78" i="79"/>
  <c r="AL78" i="79"/>
  <c r="AU78" i="79" s="1"/>
  <c r="AS34" i="75"/>
  <c r="AL34" i="75"/>
  <c r="AU34" i="75" s="1"/>
  <c r="AG79" i="27"/>
  <c r="AP79" i="27" s="1"/>
  <c r="AP81" i="27" s="1"/>
  <c r="AF79" i="27"/>
  <c r="AO79" i="27" s="1"/>
  <c r="AO81" i="27" s="1"/>
  <c r="AE79" i="27"/>
  <c r="AX79" i="27"/>
  <c r="S79" i="27" s="1"/>
  <c r="AC79" i="27" s="1"/>
  <c r="AJ79" i="27" s="1"/>
  <c r="AS79" i="27" s="1"/>
  <c r="W79" i="29"/>
  <c r="AG78" i="29"/>
  <c r="AP78" i="29" s="1"/>
  <c r="AE78" i="29"/>
  <c r="AF78" i="29"/>
  <c r="AO78" i="29" s="1"/>
  <c r="AN79" i="79"/>
  <c r="AN81" i="79" s="1"/>
  <c r="AI79" i="79"/>
  <c r="AJ19" i="75"/>
  <c r="AK19" i="75"/>
  <c r="AT19" i="75" s="1"/>
  <c r="AJ55" i="75"/>
  <c r="AK55" i="75"/>
  <c r="AT55" i="75" s="1"/>
  <c r="AI80" i="25"/>
  <c r="AN80" i="25"/>
  <c r="AS52" i="79"/>
  <c r="AL52" i="79"/>
  <c r="AU52" i="79" s="1"/>
  <c r="AS28" i="75"/>
  <c r="AL28" i="75"/>
  <c r="AU28" i="75" s="1"/>
  <c r="AJ75" i="27"/>
  <c r="AK75" i="27"/>
  <c r="AT75" i="27" s="1"/>
  <c r="AJ70" i="27"/>
  <c r="AK70" i="27"/>
  <c r="AT70" i="27" s="1"/>
  <c r="AJ64" i="27"/>
  <c r="AK64" i="27"/>
  <c r="AT64" i="27" s="1"/>
  <c r="AJ58" i="27"/>
  <c r="AK58" i="27"/>
  <c r="AT58" i="27" s="1"/>
  <c r="AJ52" i="27"/>
  <c r="AK52" i="27"/>
  <c r="AT52" i="27" s="1"/>
  <c r="AJ46" i="27"/>
  <c r="AK46" i="27"/>
  <c r="AT46" i="27" s="1"/>
  <c r="AJ40" i="27"/>
  <c r="AK40" i="27"/>
  <c r="AT40" i="27" s="1"/>
  <c r="AX33" i="27"/>
  <c r="S33" i="27" s="1"/>
  <c r="AC33" i="27" s="1"/>
  <c r="AB34" i="27" s="1"/>
  <c r="AX27" i="27"/>
  <c r="S27" i="27" s="1"/>
  <c r="AC27" i="27" s="1"/>
  <c r="AB28" i="27" s="1"/>
  <c r="AX21" i="27"/>
  <c r="S21" i="27" s="1"/>
  <c r="AC21" i="27" s="1"/>
  <c r="AB22" i="27" s="1"/>
  <c r="AX15" i="27"/>
  <c r="S15" i="27" s="1"/>
  <c r="AC15" i="27" s="1"/>
  <c r="AB16" i="27" s="1"/>
  <c r="AX9" i="27"/>
  <c r="S9" i="27" s="1"/>
  <c r="AC9" i="27" s="1"/>
  <c r="AB10" i="27" s="1"/>
  <c r="AX3" i="27"/>
  <c r="S3" i="27" s="1"/>
  <c r="AC3" i="27" s="1"/>
  <c r="AH79" i="78"/>
  <c r="AQ79" i="78" s="1"/>
  <c r="AJ32" i="75"/>
  <c r="AK32" i="75"/>
  <c r="AT32" i="75" s="1"/>
  <c r="AJ68" i="75"/>
  <c r="AK68" i="75"/>
  <c r="AT68" i="75" s="1"/>
  <c r="AH79" i="38"/>
  <c r="AQ79" i="38" s="1"/>
  <c r="AN79" i="93"/>
  <c r="AI79" i="93"/>
  <c r="AS15" i="79"/>
  <c r="AL15" i="79"/>
  <c r="AU15" i="79" s="1"/>
  <c r="AS33" i="79"/>
  <c r="AL33" i="79"/>
  <c r="AU33" i="79" s="1"/>
  <c r="AS51" i="79"/>
  <c r="AL51" i="79"/>
  <c r="AU51" i="79" s="1"/>
  <c r="AS69" i="79"/>
  <c r="AL69" i="79"/>
  <c r="AU69" i="79" s="1"/>
  <c r="AS11" i="95"/>
  <c r="AL11" i="95"/>
  <c r="AU11" i="95" s="1"/>
  <c r="AS29" i="95"/>
  <c r="AL29" i="95"/>
  <c r="AU29" i="95" s="1"/>
  <c r="AS47" i="95"/>
  <c r="AL47" i="95"/>
  <c r="AU47" i="95" s="1"/>
  <c r="AS65" i="95"/>
  <c r="AL65" i="95"/>
  <c r="AU65" i="95" s="1"/>
  <c r="AJ9" i="75"/>
  <c r="AK9" i="75"/>
  <c r="AT9" i="75" s="1"/>
  <c r="AJ45" i="75"/>
  <c r="AK45" i="75"/>
  <c r="AT45" i="75" s="1"/>
  <c r="AH81" i="74"/>
  <c r="AQ81" i="74" s="1"/>
  <c r="AS3" i="79"/>
  <c r="AL3" i="79"/>
  <c r="AU3" i="79" s="1"/>
  <c r="AR79" i="95"/>
  <c r="AR81" i="95" s="1"/>
  <c r="AL79" i="95"/>
  <c r="AU79" i="95" s="1"/>
  <c r="AI78" i="34"/>
  <c r="AN78" i="34"/>
  <c r="AN76" i="91"/>
  <c r="AI76" i="91"/>
  <c r="AK79" i="79"/>
  <c r="AT79" i="79" s="1"/>
  <c r="AH78" i="42"/>
  <c r="AQ78" i="42" s="1"/>
  <c r="AJ17" i="75"/>
  <c r="AK17" i="75"/>
  <c r="AT17" i="75" s="1"/>
  <c r="AJ53" i="75"/>
  <c r="AK53" i="75"/>
  <c r="AT53" i="75" s="1"/>
  <c r="AS54" i="95"/>
  <c r="AL54" i="95"/>
  <c r="AU54" i="95" s="1"/>
  <c r="AJ70" i="75"/>
  <c r="AJ54" i="47"/>
  <c r="AK54" i="47"/>
  <c r="AT54" i="47" s="1"/>
  <c r="AJ12" i="47"/>
  <c r="AK12" i="47"/>
  <c r="AT12" i="47" s="1"/>
  <c r="AS36" i="79"/>
  <c r="AL36" i="79"/>
  <c r="AU36" i="79" s="1"/>
  <c r="AJ48" i="75"/>
  <c r="AK48" i="75"/>
  <c r="AT48" i="75" s="1"/>
  <c r="AS13" i="79"/>
  <c r="AL13" i="79"/>
  <c r="AU13" i="79" s="1"/>
  <c r="AS67" i="79"/>
  <c r="AL67" i="79"/>
  <c r="AU67" i="79" s="1"/>
  <c r="AS21" i="95"/>
  <c r="AL21" i="95"/>
  <c r="AU21" i="95" s="1"/>
  <c r="AS57" i="95"/>
  <c r="AL57" i="95"/>
  <c r="AU57" i="95" s="1"/>
  <c r="AS77" i="95"/>
  <c r="AL77" i="95"/>
  <c r="AU77" i="95" s="1"/>
  <c r="W82" i="77"/>
  <c r="AG81" i="77"/>
  <c r="AP81" i="77" s="1"/>
  <c r="AF81" i="77"/>
  <c r="AO81" i="77" s="1"/>
  <c r="AE81" i="77"/>
  <c r="AS76" i="75"/>
  <c r="AL76" i="75"/>
  <c r="AU76" i="75" s="1"/>
  <c r="AJ53" i="27"/>
  <c r="AK53" i="27"/>
  <c r="AT53" i="27" s="1"/>
  <c r="AJ35" i="27"/>
  <c r="AK35" i="27"/>
  <c r="AT35" i="27" s="1"/>
  <c r="AJ5" i="27"/>
  <c r="AK5" i="27"/>
  <c r="AT5" i="27" s="1"/>
  <c r="AJ26" i="75"/>
  <c r="AK26" i="75"/>
  <c r="AT26" i="75" s="1"/>
  <c r="AS67" i="95"/>
  <c r="AL67" i="95"/>
  <c r="AU67" i="95" s="1"/>
  <c r="AJ76" i="47"/>
  <c r="AK76" i="47"/>
  <c r="AT76" i="47" s="1"/>
  <c r="AJ64" i="47"/>
  <c r="AK64" i="47"/>
  <c r="AT64" i="47" s="1"/>
  <c r="AJ46" i="47"/>
  <c r="AK46" i="47"/>
  <c r="AT46" i="47" s="1"/>
  <c r="AJ34" i="47"/>
  <c r="AK34" i="47"/>
  <c r="AT34" i="47" s="1"/>
  <c r="AJ22" i="47"/>
  <c r="AK22" i="47"/>
  <c r="AT22" i="47" s="1"/>
  <c r="AJ3" i="47"/>
  <c r="AB4" i="47"/>
  <c r="W82" i="81"/>
  <c r="AG81" i="81"/>
  <c r="AP81" i="81" s="1"/>
  <c r="AF81" i="81"/>
  <c r="AO81" i="81" s="1"/>
  <c r="AE81" i="81"/>
  <c r="AS6" i="79"/>
  <c r="AL6" i="79"/>
  <c r="AU6" i="79" s="1"/>
  <c r="AS24" i="79"/>
  <c r="AL24" i="79"/>
  <c r="AU24" i="79" s="1"/>
  <c r="AS42" i="79"/>
  <c r="AL42" i="79"/>
  <c r="AU42" i="79" s="1"/>
  <c r="AS60" i="79"/>
  <c r="AL60" i="79"/>
  <c r="AU60" i="79" s="1"/>
  <c r="AS77" i="79"/>
  <c r="AL77" i="79"/>
  <c r="AU77" i="79" s="1"/>
  <c r="AJ24" i="75"/>
  <c r="AK24" i="75"/>
  <c r="AT24" i="75" s="1"/>
  <c r="AJ60" i="75"/>
  <c r="AK60" i="75"/>
  <c r="AT60" i="75" s="1"/>
  <c r="AE78" i="89"/>
  <c r="AF78" i="89"/>
  <c r="AO78" i="89" s="1"/>
  <c r="AG78" i="89"/>
  <c r="AP78" i="89" s="1"/>
  <c r="W79" i="89"/>
  <c r="AS19" i="79"/>
  <c r="AL19" i="79"/>
  <c r="AU19" i="79" s="1"/>
  <c r="AS37" i="79"/>
  <c r="AL37" i="79"/>
  <c r="AU37" i="79" s="1"/>
  <c r="AS55" i="79"/>
  <c r="AL55" i="79"/>
  <c r="AU55" i="79" s="1"/>
  <c r="AS73" i="79"/>
  <c r="AL73" i="79"/>
  <c r="AU73" i="79" s="1"/>
  <c r="AS9" i="95"/>
  <c r="AL9" i="95"/>
  <c r="AU9" i="95" s="1"/>
  <c r="AS27" i="95"/>
  <c r="AL27" i="95"/>
  <c r="AU27" i="95" s="1"/>
  <c r="AS45" i="95"/>
  <c r="AL45" i="95"/>
  <c r="AU45" i="95" s="1"/>
  <c r="AS63" i="95"/>
  <c r="AL63" i="95"/>
  <c r="AU63" i="95" s="1"/>
  <c r="AJ25" i="75"/>
  <c r="AK25" i="75"/>
  <c r="AT25" i="75" s="1"/>
  <c r="AJ61" i="75"/>
  <c r="AK61" i="75"/>
  <c r="AT61" i="75" s="1"/>
  <c r="AS24" i="95"/>
  <c r="AL24" i="95"/>
  <c r="AU24" i="95" s="1"/>
  <c r="AH82" i="30"/>
  <c r="AQ82" i="30" s="1"/>
  <c r="AJ78" i="27"/>
  <c r="AK78" i="27"/>
  <c r="AT78" i="27" s="1"/>
  <c r="AJ69" i="27"/>
  <c r="AK69" i="27"/>
  <c r="AT69" i="27" s="1"/>
  <c r="AJ63" i="27"/>
  <c r="AK63" i="27"/>
  <c r="AT63" i="27" s="1"/>
  <c r="AJ57" i="27"/>
  <c r="AK57" i="27"/>
  <c r="AT57" i="27" s="1"/>
  <c r="AJ51" i="27"/>
  <c r="AK51" i="27"/>
  <c r="AT51" i="27" s="1"/>
  <c r="AJ45" i="27"/>
  <c r="AK45" i="27"/>
  <c r="AT45" i="27" s="1"/>
  <c r="AJ39" i="27"/>
  <c r="AK39" i="27"/>
  <c r="AT39" i="27" s="1"/>
  <c r="AJ33" i="27"/>
  <c r="AK33" i="27"/>
  <c r="AT33" i="27" s="1"/>
  <c r="AK27" i="27"/>
  <c r="AT27" i="27" s="1"/>
  <c r="AJ21" i="27"/>
  <c r="AK21" i="27"/>
  <c r="AT21" i="27" s="1"/>
  <c r="AJ15" i="27"/>
  <c r="AK15" i="27"/>
  <c r="AT15" i="27" s="1"/>
  <c r="AJ9" i="27"/>
  <c r="AK9" i="27"/>
  <c r="AT9" i="27" s="1"/>
  <c r="AS14" i="79"/>
  <c r="AL14" i="79"/>
  <c r="AU14" i="79" s="1"/>
  <c r="AS32" i="79"/>
  <c r="AL32" i="79"/>
  <c r="AU32" i="79" s="1"/>
  <c r="AS50" i="79"/>
  <c r="AL50" i="79"/>
  <c r="AU50" i="79" s="1"/>
  <c r="AS68" i="79"/>
  <c r="AL68" i="79"/>
  <c r="AU68" i="79" s="1"/>
  <c r="AJ5" i="95"/>
  <c r="AK5" i="95"/>
  <c r="AT5" i="95" s="1"/>
  <c r="AS22" i="95"/>
  <c r="AL22" i="95"/>
  <c r="AU22" i="95" s="1"/>
  <c r="AS40" i="95"/>
  <c r="AL40" i="95"/>
  <c r="AU40" i="95" s="1"/>
  <c r="AS58" i="95"/>
  <c r="AL58" i="95"/>
  <c r="AU58" i="95" s="1"/>
  <c r="AS76" i="95"/>
  <c r="AL76" i="95"/>
  <c r="AU76" i="95" s="1"/>
  <c r="AJ38" i="75"/>
  <c r="AK38" i="75"/>
  <c r="AT38" i="75" s="1"/>
  <c r="AJ74" i="75"/>
  <c r="AK74" i="75"/>
  <c r="AT74" i="75" s="1"/>
  <c r="AS10" i="79"/>
  <c r="AL10" i="79"/>
  <c r="AU10" i="79" s="1"/>
  <c r="AS64" i="79"/>
  <c r="AL64" i="79"/>
  <c r="AU64" i="79" s="1"/>
  <c r="AS48" i="95"/>
  <c r="AL48" i="95"/>
  <c r="AU48" i="95" s="1"/>
  <c r="AS58" i="75"/>
  <c r="AL58" i="75"/>
  <c r="AU58" i="75" s="1"/>
  <c r="AJ15" i="75"/>
  <c r="AK15" i="75"/>
  <c r="AT15" i="75" s="1"/>
  <c r="AJ51" i="75"/>
  <c r="AK51" i="75"/>
  <c r="AT51" i="75" s="1"/>
  <c r="AJ4" i="79"/>
  <c r="AK4" i="79"/>
  <c r="AT4" i="79" s="1"/>
  <c r="AS70" i="79"/>
  <c r="AL70" i="79"/>
  <c r="AU70" i="79" s="1"/>
  <c r="AS66" i="95"/>
  <c r="AL66" i="95"/>
  <c r="AU66" i="95" s="1"/>
  <c r="AI77" i="73"/>
  <c r="AN77" i="73"/>
  <c r="Y80" i="82"/>
  <c r="X80" i="82"/>
  <c r="Z80" i="82" s="1"/>
  <c r="AS5" i="79"/>
  <c r="AL5" i="79"/>
  <c r="AU5" i="79" s="1"/>
  <c r="AS23" i="79"/>
  <c r="AL23" i="79"/>
  <c r="AU23" i="79" s="1"/>
  <c r="AS41" i="79"/>
  <c r="AL41" i="79"/>
  <c r="AU41" i="79" s="1"/>
  <c r="AS59" i="79"/>
  <c r="AL59" i="79"/>
  <c r="AU59" i="79" s="1"/>
  <c r="Z78" i="42"/>
  <c r="AS19" i="95"/>
  <c r="AL19" i="95"/>
  <c r="AU19" i="95" s="1"/>
  <c r="AS37" i="95"/>
  <c r="AL37" i="95"/>
  <c r="AU37" i="95" s="1"/>
  <c r="AS55" i="95"/>
  <c r="AL55" i="95"/>
  <c r="AU55" i="95" s="1"/>
  <c r="AS73" i="95"/>
  <c r="AL73" i="95"/>
  <c r="AU73" i="95" s="1"/>
  <c r="AJ23" i="75"/>
  <c r="AK23" i="75"/>
  <c r="AT23" i="75" s="1"/>
  <c r="AJ59" i="75"/>
  <c r="AK59" i="75"/>
  <c r="AT59" i="75" s="1"/>
  <c r="AI79" i="45"/>
  <c r="AN79" i="45"/>
  <c r="AJ6" i="75"/>
  <c r="AS3" i="95"/>
  <c r="AL3" i="95"/>
  <c r="AU3" i="95" s="1"/>
  <c r="AJ72" i="47"/>
  <c r="AK72" i="47"/>
  <c r="AT72" i="47" s="1"/>
  <c r="AJ36" i="47"/>
  <c r="AK36" i="47"/>
  <c r="AT36" i="47" s="1"/>
  <c r="AJ18" i="47"/>
  <c r="AK18" i="47"/>
  <c r="AT18" i="47" s="1"/>
  <c r="AH82" i="85"/>
  <c r="AQ82" i="85" s="1"/>
  <c r="AS18" i="79"/>
  <c r="AL18" i="79"/>
  <c r="AU18" i="79" s="1"/>
  <c r="AS54" i="79"/>
  <c r="AL54" i="79"/>
  <c r="AU54" i="79" s="1"/>
  <c r="AS31" i="79"/>
  <c r="AL31" i="79"/>
  <c r="AU31" i="79" s="1"/>
  <c r="AJ49" i="75"/>
  <c r="AK49" i="75"/>
  <c r="AT49" i="75" s="1"/>
  <c r="AJ71" i="27"/>
  <c r="AK71" i="27"/>
  <c r="AT71" i="27" s="1"/>
  <c r="AJ47" i="27"/>
  <c r="AK47" i="27"/>
  <c r="AT47" i="27" s="1"/>
  <c r="AJ29" i="27"/>
  <c r="AK29" i="27"/>
  <c r="AT29" i="27" s="1"/>
  <c r="AJ17" i="27"/>
  <c r="AK17" i="27"/>
  <c r="AT17" i="27" s="1"/>
  <c r="AS8" i="79"/>
  <c r="AL8" i="79"/>
  <c r="AU8" i="79" s="1"/>
  <c r="AS16" i="95"/>
  <c r="AL16" i="95"/>
  <c r="AU16" i="95" s="1"/>
  <c r="AS52" i="95"/>
  <c r="AL52" i="95"/>
  <c r="AU52" i="95" s="1"/>
  <c r="AS70" i="95"/>
  <c r="AL70" i="95"/>
  <c r="AU70" i="95" s="1"/>
  <c r="AJ62" i="75"/>
  <c r="AK62" i="75"/>
  <c r="AT62" i="75" s="1"/>
  <c r="AS40" i="79"/>
  <c r="AL40" i="79"/>
  <c r="AU40" i="79" s="1"/>
  <c r="AS18" i="95"/>
  <c r="AL18" i="95"/>
  <c r="AU18" i="95" s="1"/>
  <c r="AS10" i="75"/>
  <c r="AL10" i="75"/>
  <c r="AU10" i="75" s="1"/>
  <c r="AI81" i="90"/>
  <c r="AN81" i="90"/>
  <c r="AJ39" i="75"/>
  <c r="AK39" i="75"/>
  <c r="AT39" i="75" s="1"/>
  <c r="AJ47" i="75"/>
  <c r="AK47" i="75"/>
  <c r="AT47" i="75" s="1"/>
  <c r="AJ70" i="47"/>
  <c r="AK70" i="47"/>
  <c r="AT70" i="47" s="1"/>
  <c r="AJ58" i="47"/>
  <c r="AK58" i="47"/>
  <c r="AT58" i="47" s="1"/>
  <c r="AJ52" i="47"/>
  <c r="AK52" i="47"/>
  <c r="AT52" i="47" s="1"/>
  <c r="AJ40" i="47"/>
  <c r="AK40" i="47"/>
  <c r="AT40" i="47" s="1"/>
  <c r="AJ28" i="47"/>
  <c r="AK28" i="47"/>
  <c r="AT28" i="47" s="1"/>
  <c r="AJ16" i="47"/>
  <c r="AK16" i="47"/>
  <c r="AT16" i="47" s="1"/>
  <c r="AJ10" i="47"/>
  <c r="AK10" i="47"/>
  <c r="AT10" i="47" s="1"/>
  <c r="AR81" i="30"/>
  <c r="AJ78" i="47"/>
  <c r="AK78" i="47"/>
  <c r="AT78" i="47" s="1"/>
  <c r="AJ69" i="47"/>
  <c r="AK69" i="47"/>
  <c r="AT69" i="47" s="1"/>
  <c r="AJ63" i="47"/>
  <c r="AK63" i="47"/>
  <c r="AT63" i="47" s="1"/>
  <c r="AJ57" i="47"/>
  <c r="AK57" i="47"/>
  <c r="AT57" i="47" s="1"/>
  <c r="AJ51" i="47"/>
  <c r="AK51" i="47"/>
  <c r="AT51" i="47" s="1"/>
  <c r="AJ45" i="47"/>
  <c r="AK45" i="47"/>
  <c r="AT45" i="47" s="1"/>
  <c r="AJ39" i="47"/>
  <c r="AK39" i="47"/>
  <c r="AT39" i="47" s="1"/>
  <c r="AJ33" i="47"/>
  <c r="AK33" i="47"/>
  <c r="AT33" i="47" s="1"/>
  <c r="AJ27" i="47"/>
  <c r="AK27" i="47"/>
  <c r="AT27" i="47" s="1"/>
  <c r="AJ21" i="47"/>
  <c r="AK21" i="47"/>
  <c r="AT21" i="47" s="1"/>
  <c r="AJ15" i="47"/>
  <c r="AK15" i="47"/>
  <c r="AT15" i="47" s="1"/>
  <c r="AJ9" i="47"/>
  <c r="AK9" i="47"/>
  <c r="AT9" i="47" s="1"/>
  <c r="X78" i="86"/>
  <c r="Y78" i="86"/>
  <c r="AS14" i="95"/>
  <c r="AL14" i="95"/>
  <c r="AU14" i="95" s="1"/>
  <c r="AS32" i="95"/>
  <c r="AL32" i="95"/>
  <c r="AU32" i="95" s="1"/>
  <c r="AS50" i="95"/>
  <c r="AL50" i="95"/>
  <c r="AU50" i="95" s="1"/>
  <c r="AS68" i="95"/>
  <c r="AL68" i="95"/>
  <c r="AU68" i="95" s="1"/>
  <c r="AJ30" i="75"/>
  <c r="AK30" i="75"/>
  <c r="AT30" i="75" s="1"/>
  <c r="AJ66" i="75"/>
  <c r="AK66" i="75"/>
  <c r="AT66" i="75" s="1"/>
  <c r="AS30" i="95"/>
  <c r="AL30" i="95"/>
  <c r="AU30" i="95" s="1"/>
  <c r="AS64" i="75"/>
  <c r="AL64" i="75"/>
  <c r="AU64" i="75" s="1"/>
  <c r="AJ31" i="75"/>
  <c r="AK31" i="75"/>
  <c r="AT31" i="75" s="1"/>
  <c r="AJ67" i="75"/>
  <c r="AK67" i="75"/>
  <c r="AT67" i="75" s="1"/>
  <c r="AS16" i="79"/>
  <c r="AL16" i="79"/>
  <c r="AU16" i="79" s="1"/>
  <c r="AS58" i="79"/>
  <c r="AL58" i="79"/>
  <c r="AU58" i="79" s="1"/>
  <c r="Z82" i="30"/>
  <c r="AJ74" i="27"/>
  <c r="AK74" i="27"/>
  <c r="AT74" i="27" s="1"/>
  <c r="AJ68" i="27"/>
  <c r="AK68" i="27"/>
  <c r="AT68" i="27" s="1"/>
  <c r="AX61" i="27"/>
  <c r="S61" i="27" s="1"/>
  <c r="AC61" i="27" s="1"/>
  <c r="AB62" i="27" s="1"/>
  <c r="AX55" i="27"/>
  <c r="S55" i="27" s="1"/>
  <c r="AC55" i="27" s="1"/>
  <c r="AB56" i="27" s="1"/>
  <c r="AX49" i="27"/>
  <c r="S49" i="27" s="1"/>
  <c r="AC49" i="27" s="1"/>
  <c r="AB50" i="27" s="1"/>
  <c r="AX43" i="27"/>
  <c r="S43" i="27" s="1"/>
  <c r="AC43" i="27" s="1"/>
  <c r="AB44" i="27" s="1"/>
  <c r="AX37" i="27"/>
  <c r="S37" i="27" s="1"/>
  <c r="AC37" i="27" s="1"/>
  <c r="AB38" i="27" s="1"/>
  <c r="AX31" i="27"/>
  <c r="S31" i="27" s="1"/>
  <c r="AC31" i="27" s="1"/>
  <c r="AB32" i="27" s="1"/>
  <c r="AX25" i="27"/>
  <c r="S25" i="27" s="1"/>
  <c r="AC25" i="27" s="1"/>
  <c r="AB26" i="27" s="1"/>
  <c r="AX19" i="27"/>
  <c r="S19" i="27" s="1"/>
  <c r="AC19" i="27" s="1"/>
  <c r="AB20" i="27" s="1"/>
  <c r="AX13" i="27"/>
  <c r="S13" i="27" s="1"/>
  <c r="AC13" i="27" s="1"/>
  <c r="AB14" i="27" s="1"/>
  <c r="AJ8" i="75"/>
  <c r="AK8" i="75"/>
  <c r="AT8" i="75" s="1"/>
  <c r="AJ44" i="75"/>
  <c r="AK44" i="75"/>
  <c r="AT44" i="75" s="1"/>
  <c r="AR80" i="74"/>
  <c r="AH80" i="37"/>
  <c r="AQ80" i="37" s="1"/>
  <c r="AS21" i="79"/>
  <c r="AL21" i="79"/>
  <c r="AU21" i="79" s="1"/>
  <c r="AS39" i="79"/>
  <c r="AL39" i="79"/>
  <c r="AU39" i="79" s="1"/>
  <c r="AS57" i="79"/>
  <c r="AL57" i="79"/>
  <c r="AU57" i="79" s="1"/>
  <c r="AS76" i="79"/>
  <c r="AL76" i="79"/>
  <c r="AU76" i="79" s="1"/>
  <c r="AS17" i="95"/>
  <c r="AL17" i="95"/>
  <c r="AU17" i="95" s="1"/>
  <c r="AS35" i="95"/>
  <c r="AL35" i="95"/>
  <c r="AU35" i="95" s="1"/>
  <c r="AS53" i="95"/>
  <c r="AL53" i="95"/>
  <c r="AU53" i="95" s="1"/>
  <c r="AS71" i="95"/>
  <c r="AL71" i="95"/>
  <c r="AU71" i="95" s="1"/>
  <c r="AJ21" i="75"/>
  <c r="AK21" i="75"/>
  <c r="AT21" i="75" s="1"/>
  <c r="AJ57" i="75"/>
  <c r="AK57" i="75"/>
  <c r="AT57" i="75" s="1"/>
  <c r="Z81" i="74"/>
  <c r="Y81" i="94"/>
  <c r="X81" i="94"/>
  <c r="Z78" i="73"/>
  <c r="Y78" i="73"/>
  <c r="X78" i="73"/>
  <c r="Y79" i="34"/>
  <c r="X79" i="34"/>
  <c r="AJ29" i="75"/>
  <c r="AK29" i="75"/>
  <c r="AT29" i="75" s="1"/>
  <c r="AJ65" i="75"/>
  <c r="AK65" i="75"/>
  <c r="AT65" i="75" s="1"/>
  <c r="AJ22" i="75"/>
  <c r="AI79" i="46"/>
  <c r="AN79" i="46"/>
  <c r="AJ4" i="95"/>
  <c r="AK4" i="95"/>
  <c r="AT4" i="95" s="1"/>
  <c r="W81" i="82" l="1"/>
  <c r="AG80" i="82"/>
  <c r="AP80" i="82" s="1"/>
  <c r="AE80" i="82"/>
  <c r="AF80" i="82"/>
  <c r="AO80" i="82" s="1"/>
  <c r="AF80" i="93"/>
  <c r="AO80" i="93" s="1"/>
  <c r="AE80" i="93"/>
  <c r="W81" i="93"/>
  <c r="AG80" i="93"/>
  <c r="AP80" i="93" s="1"/>
  <c r="W82" i="25"/>
  <c r="AG81" i="25"/>
  <c r="AP81" i="25" s="1"/>
  <c r="AF81" i="25"/>
  <c r="AO81" i="25" s="1"/>
  <c r="AE81" i="25"/>
  <c r="AS4" i="95"/>
  <c r="AS81" i="95" s="1"/>
  <c r="AL4" i="95"/>
  <c r="AU4" i="95" s="1"/>
  <c r="AS8" i="75"/>
  <c r="AL8" i="75"/>
  <c r="AU8" i="75" s="1"/>
  <c r="AJ44" i="27"/>
  <c r="AK44" i="27"/>
  <c r="AT44" i="27" s="1"/>
  <c r="AS30" i="75"/>
  <c r="AL30" i="75"/>
  <c r="AU30" i="75" s="1"/>
  <c r="AS18" i="47"/>
  <c r="AL18" i="47"/>
  <c r="AU18" i="47" s="1"/>
  <c r="AS61" i="75"/>
  <c r="AL61" i="75"/>
  <c r="AU61" i="75" s="1"/>
  <c r="Z82" i="81"/>
  <c r="X82" i="81"/>
  <c r="Y82" i="81"/>
  <c r="AS34" i="47"/>
  <c r="AL34" i="47"/>
  <c r="AU34" i="47" s="1"/>
  <c r="AS76" i="47"/>
  <c r="AL76" i="47"/>
  <c r="AU76" i="47" s="1"/>
  <c r="AS5" i="27"/>
  <c r="AL5" i="27"/>
  <c r="AU5" i="27" s="1"/>
  <c r="AS70" i="75"/>
  <c r="AL70" i="75"/>
  <c r="AU70" i="75" s="1"/>
  <c r="AS17" i="75"/>
  <c r="AL17" i="75"/>
  <c r="AU17" i="75" s="1"/>
  <c r="AS68" i="75"/>
  <c r="AL68" i="75"/>
  <c r="AU68" i="75" s="1"/>
  <c r="AJ28" i="27"/>
  <c r="AK28" i="27"/>
  <c r="AT28" i="27" s="1"/>
  <c r="AS54" i="75"/>
  <c r="AL54" i="75"/>
  <c r="AU54" i="75" s="1"/>
  <c r="AS5" i="47"/>
  <c r="AL5" i="47"/>
  <c r="AU5" i="47" s="1"/>
  <c r="AS23" i="47"/>
  <c r="AL23" i="47"/>
  <c r="AU23" i="47" s="1"/>
  <c r="AS41" i="47"/>
  <c r="AL41" i="47"/>
  <c r="AU41" i="47" s="1"/>
  <c r="AS59" i="47"/>
  <c r="AL59" i="47"/>
  <c r="AU59" i="47" s="1"/>
  <c r="AS75" i="47"/>
  <c r="AL75" i="47"/>
  <c r="AU75" i="47" s="1"/>
  <c r="AS13" i="75"/>
  <c r="AL13" i="75"/>
  <c r="AU13" i="75" s="1"/>
  <c r="AS42" i="47"/>
  <c r="AL42" i="47"/>
  <c r="AU42" i="47" s="1"/>
  <c r="AS40" i="75"/>
  <c r="AL40" i="75"/>
  <c r="AU40" i="75" s="1"/>
  <c r="AS41" i="75"/>
  <c r="AL41" i="75"/>
  <c r="AU41" i="75" s="1"/>
  <c r="AI77" i="87"/>
  <c r="AN77" i="87"/>
  <c r="AE78" i="41"/>
  <c r="AF78" i="41"/>
  <c r="AO78" i="41" s="1"/>
  <c r="W79" i="41"/>
  <c r="AG78" i="41"/>
  <c r="AP78" i="41" s="1"/>
  <c r="AS20" i="75"/>
  <c r="AL20" i="75"/>
  <c r="AU20" i="75" s="1"/>
  <c r="AR77" i="86"/>
  <c r="AS14" i="75"/>
  <c r="AL14" i="75"/>
  <c r="AU14" i="75" s="1"/>
  <c r="AS7" i="27"/>
  <c r="AL7" i="27"/>
  <c r="AU7" i="27" s="1"/>
  <c r="AJ25" i="27"/>
  <c r="AJ43" i="27"/>
  <c r="AJ61" i="27"/>
  <c r="AS37" i="75"/>
  <c r="AL37" i="75"/>
  <c r="AU37" i="75" s="1"/>
  <c r="AS29" i="75"/>
  <c r="AL29" i="75"/>
  <c r="AU29" i="75" s="1"/>
  <c r="AJ50" i="27"/>
  <c r="AK50" i="27"/>
  <c r="AT50" i="27" s="1"/>
  <c r="AS9" i="47"/>
  <c r="AL9" i="47"/>
  <c r="AU9" i="47" s="1"/>
  <c r="AS45" i="47"/>
  <c r="AL45" i="47"/>
  <c r="AU45" i="47" s="1"/>
  <c r="AS28" i="47"/>
  <c r="AL28" i="47"/>
  <c r="AU28" i="47" s="1"/>
  <c r="AS39" i="75"/>
  <c r="AL39" i="75"/>
  <c r="AU39" i="75" s="1"/>
  <c r="AS51" i="75"/>
  <c r="AL51" i="75"/>
  <c r="AU51" i="75" s="1"/>
  <c r="AJ4" i="47"/>
  <c r="AK4" i="47"/>
  <c r="AT4" i="47" s="1"/>
  <c r="AT81" i="47" s="1"/>
  <c r="AR76" i="91"/>
  <c r="AS52" i="27"/>
  <c r="AL52" i="27"/>
  <c r="AU52" i="27" s="1"/>
  <c r="AS19" i="75"/>
  <c r="AL19" i="75"/>
  <c r="AU19" i="75" s="1"/>
  <c r="AS5" i="75"/>
  <c r="AL5" i="75"/>
  <c r="AU5" i="75" s="1"/>
  <c r="AS24" i="27"/>
  <c r="AL24" i="27"/>
  <c r="AU24" i="27" s="1"/>
  <c r="AS77" i="27"/>
  <c r="AL77" i="27"/>
  <c r="AU77" i="27" s="1"/>
  <c r="AS55" i="47"/>
  <c r="AL55" i="47"/>
  <c r="AU55" i="47" s="1"/>
  <c r="AS12" i="75"/>
  <c r="AL12" i="75"/>
  <c r="AU12" i="75" s="1"/>
  <c r="AR79" i="82"/>
  <c r="AS38" i="47"/>
  <c r="AL38" i="47"/>
  <c r="AU38" i="47" s="1"/>
  <c r="AH81" i="94"/>
  <c r="AQ81" i="94" s="1"/>
  <c r="AJ56" i="27"/>
  <c r="AK56" i="27"/>
  <c r="AT56" i="27" s="1"/>
  <c r="AS36" i="47"/>
  <c r="AL36" i="47"/>
  <c r="AU36" i="47" s="1"/>
  <c r="AS25" i="75"/>
  <c r="AL25" i="75"/>
  <c r="AU25" i="75" s="1"/>
  <c r="AL79" i="79"/>
  <c r="AU79" i="79" s="1"/>
  <c r="AR79" i="79"/>
  <c r="AR81" i="79" s="1"/>
  <c r="AS18" i="75"/>
  <c r="AL18" i="75"/>
  <c r="AU18" i="75" s="1"/>
  <c r="AS29" i="47"/>
  <c r="AL29" i="47"/>
  <c r="AU29" i="47" s="1"/>
  <c r="AS66" i="47"/>
  <c r="AL66" i="47"/>
  <c r="AU66" i="47" s="1"/>
  <c r="AJ49" i="27"/>
  <c r="Z80" i="78"/>
  <c r="X80" i="78"/>
  <c r="Y80" i="78"/>
  <c r="AS22" i="75"/>
  <c r="AL22" i="75"/>
  <c r="AU22" i="75" s="1"/>
  <c r="AS21" i="75"/>
  <c r="AL21" i="75"/>
  <c r="AU21" i="75" s="1"/>
  <c r="AJ26" i="27"/>
  <c r="AK26" i="27"/>
  <c r="AT26" i="27" s="1"/>
  <c r="AJ62" i="27"/>
  <c r="AK62" i="27"/>
  <c r="AT62" i="27" s="1"/>
  <c r="AS15" i="47"/>
  <c r="AL15" i="47"/>
  <c r="AU15" i="47" s="1"/>
  <c r="AS33" i="47"/>
  <c r="AL33" i="47"/>
  <c r="AU33" i="47" s="1"/>
  <c r="AS51" i="47"/>
  <c r="AL51" i="47"/>
  <c r="AU51" i="47" s="1"/>
  <c r="AS69" i="47"/>
  <c r="AL69" i="47"/>
  <c r="AU69" i="47" s="1"/>
  <c r="AS10" i="47"/>
  <c r="AL10" i="47"/>
  <c r="AU10" i="47" s="1"/>
  <c r="AS40" i="47"/>
  <c r="AL40" i="47"/>
  <c r="AU40" i="47" s="1"/>
  <c r="AS70" i="47"/>
  <c r="AL70" i="47"/>
  <c r="AU70" i="47" s="1"/>
  <c r="AR81" i="90"/>
  <c r="AS17" i="27"/>
  <c r="AL17" i="27"/>
  <c r="AU17" i="27" s="1"/>
  <c r="AS71" i="27"/>
  <c r="AL71" i="27"/>
  <c r="AU71" i="27" s="1"/>
  <c r="AR79" i="45"/>
  <c r="AS15" i="75"/>
  <c r="AL15" i="75"/>
  <c r="AU15" i="75" s="1"/>
  <c r="AS38" i="75"/>
  <c r="AL38" i="75"/>
  <c r="AU38" i="75" s="1"/>
  <c r="AS21" i="27"/>
  <c r="AL21" i="27"/>
  <c r="AU21" i="27" s="1"/>
  <c r="AS39" i="27"/>
  <c r="AL39" i="27"/>
  <c r="AU39" i="27" s="1"/>
  <c r="AS57" i="27"/>
  <c r="AL57" i="27"/>
  <c r="AU57" i="27" s="1"/>
  <c r="AS78" i="27"/>
  <c r="AL78" i="27"/>
  <c r="AU78" i="27" s="1"/>
  <c r="AS24" i="75"/>
  <c r="AL24" i="75"/>
  <c r="AU24" i="75" s="1"/>
  <c r="AN81" i="81"/>
  <c r="AI81" i="81"/>
  <c r="AS12" i="47"/>
  <c r="AL12" i="47"/>
  <c r="AU12" i="47" s="1"/>
  <c r="AS45" i="75"/>
  <c r="AL45" i="75"/>
  <c r="AU45" i="75" s="1"/>
  <c r="AJ10" i="27"/>
  <c r="AK10" i="27"/>
  <c r="AT10" i="27" s="1"/>
  <c r="AS40" i="27"/>
  <c r="AL40" i="27"/>
  <c r="AU40" i="27" s="1"/>
  <c r="AS58" i="27"/>
  <c r="AL58" i="27"/>
  <c r="AU58" i="27" s="1"/>
  <c r="AS75" i="27"/>
  <c r="AL75" i="27"/>
  <c r="AU75" i="27" s="1"/>
  <c r="AR80" i="25"/>
  <c r="AR80" i="94"/>
  <c r="AS41" i="27"/>
  <c r="AL41" i="27"/>
  <c r="AU41" i="27" s="1"/>
  <c r="AS12" i="27"/>
  <c r="AL12" i="27"/>
  <c r="AU12" i="27" s="1"/>
  <c r="AS30" i="27"/>
  <c r="AL30" i="27"/>
  <c r="AU30" i="27" s="1"/>
  <c r="AS48" i="27"/>
  <c r="AL48" i="27"/>
  <c r="AU48" i="27" s="1"/>
  <c r="AS66" i="27"/>
  <c r="AL66" i="27"/>
  <c r="AU66" i="27" s="1"/>
  <c r="AS43" i="75"/>
  <c r="AL43" i="75"/>
  <c r="AU43" i="75" s="1"/>
  <c r="AS7" i="47"/>
  <c r="AL7" i="47"/>
  <c r="AU7" i="47" s="1"/>
  <c r="AS25" i="47"/>
  <c r="AL25" i="47"/>
  <c r="AU25" i="47" s="1"/>
  <c r="AS43" i="47"/>
  <c r="AL43" i="47"/>
  <c r="AU43" i="47" s="1"/>
  <c r="AS61" i="47"/>
  <c r="AL61" i="47"/>
  <c r="AU61" i="47" s="1"/>
  <c r="AS59" i="27"/>
  <c r="AL59" i="27"/>
  <c r="AU59" i="27" s="1"/>
  <c r="AS30" i="47"/>
  <c r="AL30" i="47"/>
  <c r="AU30" i="47" s="1"/>
  <c r="AS35" i="75"/>
  <c r="AL35" i="75"/>
  <c r="AU35" i="75" s="1"/>
  <c r="AS63" i="75"/>
  <c r="AL63" i="75"/>
  <c r="AU63" i="75" s="1"/>
  <c r="AH82" i="90"/>
  <c r="AQ82" i="90" s="1"/>
  <c r="AS36" i="75"/>
  <c r="AL36" i="75"/>
  <c r="AU36" i="75" s="1"/>
  <c r="AS8" i="47"/>
  <c r="AL8" i="47"/>
  <c r="AU8" i="47" s="1"/>
  <c r="AS26" i="47"/>
  <c r="AL26" i="47"/>
  <c r="AU26" i="47" s="1"/>
  <c r="AS44" i="47"/>
  <c r="AL44" i="47"/>
  <c r="AU44" i="47" s="1"/>
  <c r="AS68" i="47"/>
  <c r="AL68" i="47"/>
  <c r="AU68" i="47" s="1"/>
  <c r="AS24" i="47"/>
  <c r="AL24" i="47"/>
  <c r="AU24" i="47" s="1"/>
  <c r="AJ14" i="27"/>
  <c r="AK14" i="27"/>
  <c r="AT14" i="27" s="1"/>
  <c r="AS74" i="27"/>
  <c r="AL74" i="27"/>
  <c r="AU74" i="27" s="1"/>
  <c r="AS27" i="47"/>
  <c r="AL27" i="47"/>
  <c r="AU27" i="47" s="1"/>
  <c r="AS58" i="47"/>
  <c r="AL58" i="47"/>
  <c r="AU58" i="47" s="1"/>
  <c r="AS47" i="27"/>
  <c r="AL47" i="27"/>
  <c r="AU47" i="27" s="1"/>
  <c r="AS6" i="75"/>
  <c r="AL6" i="75"/>
  <c r="AU6" i="75" s="1"/>
  <c r="AS74" i="75"/>
  <c r="AL74" i="75"/>
  <c r="AU74" i="75" s="1"/>
  <c r="AS33" i="27"/>
  <c r="AL33" i="27"/>
  <c r="AU33" i="27" s="1"/>
  <c r="AS69" i="27"/>
  <c r="AL69" i="27"/>
  <c r="AU69" i="27" s="1"/>
  <c r="AS60" i="75"/>
  <c r="AL60" i="75"/>
  <c r="AU60" i="75" s="1"/>
  <c r="AS70" i="27"/>
  <c r="AL70" i="27"/>
  <c r="AU70" i="27" s="1"/>
  <c r="Z79" i="29"/>
  <c r="X79" i="29"/>
  <c r="Y79" i="29"/>
  <c r="AS11" i="75"/>
  <c r="AL11" i="75"/>
  <c r="AU11" i="75" s="1"/>
  <c r="AR79" i="47"/>
  <c r="AR81" i="47" s="1"/>
  <c r="AL79" i="47"/>
  <c r="AU79" i="47" s="1"/>
  <c r="AS6" i="27"/>
  <c r="AL6" i="27"/>
  <c r="AU6" i="27" s="1"/>
  <c r="AS60" i="27"/>
  <c r="AL60" i="27"/>
  <c r="AU60" i="27" s="1"/>
  <c r="AS42" i="75"/>
  <c r="AL42" i="75"/>
  <c r="AU42" i="75" s="1"/>
  <c r="AS19" i="47"/>
  <c r="AL19" i="47"/>
  <c r="AU19" i="47" s="1"/>
  <c r="AS73" i="47"/>
  <c r="AL73" i="47"/>
  <c r="AU73" i="47" s="1"/>
  <c r="AS71" i="75"/>
  <c r="AL71" i="75"/>
  <c r="AU71" i="75" s="1"/>
  <c r="AS46" i="75"/>
  <c r="AL46" i="75"/>
  <c r="AU46" i="75" s="1"/>
  <c r="AN79" i="33"/>
  <c r="AI79" i="33"/>
  <c r="AS56" i="47"/>
  <c r="AL56" i="47"/>
  <c r="AU56" i="47" s="1"/>
  <c r="AS77" i="47"/>
  <c r="AL77" i="47"/>
  <c r="AU77" i="47" s="1"/>
  <c r="AN79" i="38"/>
  <c r="AI79" i="38"/>
  <c r="AH79" i="34"/>
  <c r="AQ79" i="34" s="1"/>
  <c r="AJ20" i="27"/>
  <c r="AK20" i="27"/>
  <c r="AT20" i="27" s="1"/>
  <c r="AS67" i="75"/>
  <c r="AL67" i="75"/>
  <c r="AU67" i="75" s="1"/>
  <c r="AS3" i="47"/>
  <c r="AL3" i="47"/>
  <c r="AU3" i="47" s="1"/>
  <c r="AS35" i="27"/>
  <c r="AL35" i="27"/>
  <c r="AU35" i="27" s="1"/>
  <c r="AB4" i="27"/>
  <c r="AJ3" i="27"/>
  <c r="AS11" i="47"/>
  <c r="AL11" i="47"/>
  <c r="AU11" i="47" s="1"/>
  <c r="AS65" i="47"/>
  <c r="AL65" i="47"/>
  <c r="AU65" i="47" s="1"/>
  <c r="AS3" i="75"/>
  <c r="AL3" i="75"/>
  <c r="AU3" i="75" s="1"/>
  <c r="AS31" i="27"/>
  <c r="AL31" i="27"/>
  <c r="AU31" i="27" s="1"/>
  <c r="AS67" i="27"/>
  <c r="AL67" i="27"/>
  <c r="AU67" i="27" s="1"/>
  <c r="Z79" i="34"/>
  <c r="Z81" i="94"/>
  <c r="AS44" i="75"/>
  <c r="AL44" i="75"/>
  <c r="AU44" i="75" s="1"/>
  <c r="AJ32" i="27"/>
  <c r="AK32" i="27"/>
  <c r="AT32" i="27" s="1"/>
  <c r="AS31" i="75"/>
  <c r="AL31" i="75"/>
  <c r="AU31" i="75" s="1"/>
  <c r="AS66" i="75"/>
  <c r="AL66" i="75"/>
  <c r="AU66" i="75" s="1"/>
  <c r="AH78" i="86"/>
  <c r="AQ78" i="86" s="1"/>
  <c r="AS72" i="47"/>
  <c r="AL72" i="47"/>
  <c r="AU72" i="47" s="1"/>
  <c r="W79" i="42"/>
  <c r="AG78" i="42"/>
  <c r="AP78" i="42" s="1"/>
  <c r="AE78" i="42"/>
  <c r="AF78" i="42"/>
  <c r="AO78" i="42" s="1"/>
  <c r="AT81" i="79"/>
  <c r="AS22" i="47"/>
  <c r="AL22" i="47"/>
  <c r="AU22" i="47" s="1"/>
  <c r="AS64" i="47"/>
  <c r="AL64" i="47"/>
  <c r="AU64" i="47" s="1"/>
  <c r="AS26" i="75"/>
  <c r="AL26" i="75"/>
  <c r="AU26" i="75" s="1"/>
  <c r="AS53" i="27"/>
  <c r="AL53" i="27"/>
  <c r="AU53" i="27" s="1"/>
  <c r="AS53" i="75"/>
  <c r="AL53" i="75"/>
  <c r="AU53" i="75" s="1"/>
  <c r="AR78" i="34"/>
  <c r="AR79" i="93"/>
  <c r="AJ16" i="27"/>
  <c r="AK16" i="27"/>
  <c r="AT16" i="27" s="1"/>
  <c r="AN79" i="27"/>
  <c r="AN81" i="27" s="1"/>
  <c r="AI79" i="27"/>
  <c r="AS17" i="47"/>
  <c r="AL17" i="47"/>
  <c r="AU17" i="47" s="1"/>
  <c r="AS35" i="47"/>
  <c r="AL35" i="47"/>
  <c r="AU35" i="47" s="1"/>
  <c r="AS53" i="47"/>
  <c r="AL53" i="47"/>
  <c r="AU53" i="47" s="1"/>
  <c r="AS71" i="47"/>
  <c r="AL71" i="47"/>
  <c r="AU71" i="47" s="1"/>
  <c r="AH80" i="46"/>
  <c r="AQ80" i="46" s="1"/>
  <c r="AS6" i="47"/>
  <c r="AL6" i="47"/>
  <c r="AU6" i="47" s="1"/>
  <c r="AH80" i="45"/>
  <c r="AQ80" i="45" s="1"/>
  <c r="AS75" i="75"/>
  <c r="AL75" i="75"/>
  <c r="AU75" i="75" s="1"/>
  <c r="X78" i="87"/>
  <c r="Z78" i="87" s="1"/>
  <c r="Y78" i="87"/>
  <c r="AS56" i="75"/>
  <c r="AL56" i="75"/>
  <c r="AU56" i="75" s="1"/>
  <c r="X81" i="26"/>
  <c r="Y81" i="26"/>
  <c r="AH77" i="91"/>
  <c r="AQ77" i="91" s="1"/>
  <c r="Z82" i="90"/>
  <c r="AS50" i="75"/>
  <c r="AL50" i="75"/>
  <c r="AU50" i="75" s="1"/>
  <c r="AJ19" i="27"/>
  <c r="AJ37" i="27"/>
  <c r="AJ55" i="27"/>
  <c r="AS73" i="27"/>
  <c r="AL73" i="27"/>
  <c r="AU73" i="27" s="1"/>
  <c r="AS73" i="75"/>
  <c r="AL73" i="75"/>
  <c r="AU73" i="75" s="1"/>
  <c r="Y83" i="85"/>
  <c r="X83" i="85"/>
  <c r="Z83" i="85" s="1"/>
  <c r="Z81" i="37"/>
  <c r="X81" i="37"/>
  <c r="Y81" i="37"/>
  <c r="W79" i="73"/>
  <c r="AG78" i="73"/>
  <c r="AP78" i="73" s="1"/>
  <c r="AE78" i="73"/>
  <c r="AF78" i="73"/>
  <c r="AO78" i="73" s="1"/>
  <c r="AS57" i="75"/>
  <c r="AL57" i="75"/>
  <c r="AU57" i="75" s="1"/>
  <c r="AS63" i="47"/>
  <c r="AL63" i="47"/>
  <c r="AU63" i="47" s="1"/>
  <c r="AS23" i="75"/>
  <c r="AL23" i="75"/>
  <c r="AU23" i="75" s="1"/>
  <c r="AH80" i="82"/>
  <c r="AQ80" i="82" s="1"/>
  <c r="AS5" i="95"/>
  <c r="AL5" i="95"/>
  <c r="AU5" i="95" s="1"/>
  <c r="AS15" i="27"/>
  <c r="AL15" i="27"/>
  <c r="AU15" i="27" s="1"/>
  <c r="AS51" i="27"/>
  <c r="AL51" i="27"/>
  <c r="AU51" i="27" s="1"/>
  <c r="Z79" i="89"/>
  <c r="Y79" i="89"/>
  <c r="X79" i="89"/>
  <c r="AJ34" i="27"/>
  <c r="AK34" i="27"/>
  <c r="AT34" i="27" s="1"/>
  <c r="AS23" i="27"/>
  <c r="AL23" i="27"/>
  <c r="AU23" i="27" s="1"/>
  <c r="AJ4" i="75"/>
  <c r="AK4" i="75"/>
  <c r="AT4" i="75" s="1"/>
  <c r="AT81" i="75" s="1"/>
  <c r="AS33" i="75"/>
  <c r="AL33" i="75"/>
  <c r="AU33" i="75" s="1"/>
  <c r="AI80" i="26"/>
  <c r="AN80" i="26"/>
  <c r="AS42" i="27"/>
  <c r="AL42" i="27"/>
  <c r="AU42" i="27" s="1"/>
  <c r="AS78" i="75"/>
  <c r="AL78" i="75"/>
  <c r="AU78" i="75" s="1"/>
  <c r="AS37" i="47"/>
  <c r="AL37" i="47"/>
  <c r="AU37" i="47" s="1"/>
  <c r="AS74" i="47"/>
  <c r="AL74" i="47"/>
  <c r="AU74" i="47" s="1"/>
  <c r="AH80" i="93"/>
  <c r="AQ80" i="93" s="1"/>
  <c r="AS72" i="75"/>
  <c r="AL72" i="75"/>
  <c r="AU72" i="75" s="1"/>
  <c r="AS20" i="47"/>
  <c r="AL20" i="47"/>
  <c r="AU20" i="47" s="1"/>
  <c r="AN80" i="37"/>
  <c r="AI80" i="37"/>
  <c r="AR79" i="46"/>
  <c r="AG82" i="30"/>
  <c r="AP82" i="30" s="1"/>
  <c r="W83" i="30"/>
  <c r="AE82" i="30"/>
  <c r="AF82" i="30"/>
  <c r="AO82" i="30" s="1"/>
  <c r="AS46" i="47"/>
  <c r="AL46" i="47"/>
  <c r="AU46" i="47" s="1"/>
  <c r="AN81" i="77"/>
  <c r="AI81" i="77"/>
  <c r="AS32" i="75"/>
  <c r="AL32" i="75"/>
  <c r="AU32" i="75" s="1"/>
  <c r="AS47" i="47"/>
  <c r="AL47" i="47"/>
  <c r="AU47" i="47" s="1"/>
  <c r="AH81" i="25"/>
  <c r="AQ81" i="25" s="1"/>
  <c r="AJ13" i="27"/>
  <c r="AT81" i="95"/>
  <c r="AS65" i="75"/>
  <c r="AL65" i="75"/>
  <c r="AU65" i="75" s="1"/>
  <c r="AH78" i="73"/>
  <c r="AQ78" i="73" s="1"/>
  <c r="W82" i="74"/>
  <c r="AG81" i="74"/>
  <c r="AP81" i="74" s="1"/>
  <c r="AE81" i="74"/>
  <c r="AF81" i="74"/>
  <c r="AO81" i="74" s="1"/>
  <c r="AJ38" i="27"/>
  <c r="AK38" i="27"/>
  <c r="AT38" i="27" s="1"/>
  <c r="AS68" i="27"/>
  <c r="AL68" i="27"/>
  <c r="AU68" i="27" s="1"/>
  <c r="Z78" i="86"/>
  <c r="AS21" i="47"/>
  <c r="AL21" i="47"/>
  <c r="AU21" i="47" s="1"/>
  <c r="AS39" i="47"/>
  <c r="AL39" i="47"/>
  <c r="AU39" i="47" s="1"/>
  <c r="AS57" i="47"/>
  <c r="AL57" i="47"/>
  <c r="AU57" i="47" s="1"/>
  <c r="AS78" i="47"/>
  <c r="AL78" i="47"/>
  <c r="AU78" i="47" s="1"/>
  <c r="AS16" i="47"/>
  <c r="AL16" i="47"/>
  <c r="AU16" i="47" s="1"/>
  <c r="AS52" i="47"/>
  <c r="AL52" i="47"/>
  <c r="AU52" i="47" s="1"/>
  <c r="AS47" i="75"/>
  <c r="AL47" i="75"/>
  <c r="AU47" i="75" s="1"/>
  <c r="AS62" i="75"/>
  <c r="AL62" i="75"/>
  <c r="AU62" i="75" s="1"/>
  <c r="AS29" i="27"/>
  <c r="AL29" i="27"/>
  <c r="AU29" i="27" s="1"/>
  <c r="AS49" i="75"/>
  <c r="AL49" i="75"/>
  <c r="AU49" i="75" s="1"/>
  <c r="AS59" i="75"/>
  <c r="AL59" i="75"/>
  <c r="AU59" i="75" s="1"/>
  <c r="AR77" i="73"/>
  <c r="AS4" i="79"/>
  <c r="AS81" i="79" s="1"/>
  <c r="AL4" i="79"/>
  <c r="AU4" i="79" s="1"/>
  <c r="AU81" i="79" s="1"/>
  <c r="C11" i="79" s="1"/>
  <c r="F32" i="97" s="1"/>
  <c r="AS9" i="27"/>
  <c r="AL9" i="27"/>
  <c r="AU9" i="27" s="1"/>
  <c r="AJ27" i="27"/>
  <c r="AS45" i="27"/>
  <c r="AL45" i="27"/>
  <c r="AU45" i="27" s="1"/>
  <c r="AS63" i="27"/>
  <c r="AL63" i="27"/>
  <c r="AU63" i="27" s="1"/>
  <c r="AI78" i="89"/>
  <c r="AN78" i="89"/>
  <c r="Z82" i="77"/>
  <c r="X82" i="77"/>
  <c r="Y82" i="77"/>
  <c r="AS48" i="75"/>
  <c r="AL48" i="75"/>
  <c r="AU48" i="75" s="1"/>
  <c r="AS54" i="47"/>
  <c r="AL54" i="47"/>
  <c r="AU54" i="47" s="1"/>
  <c r="AS9" i="75"/>
  <c r="AL9" i="75"/>
  <c r="AU9" i="75" s="1"/>
  <c r="AJ22" i="27"/>
  <c r="AK22" i="27"/>
  <c r="AT22" i="27" s="1"/>
  <c r="AS46" i="27"/>
  <c r="AL46" i="27"/>
  <c r="AU46" i="27" s="1"/>
  <c r="AS64" i="27"/>
  <c r="AL64" i="27"/>
  <c r="AU64" i="27" s="1"/>
  <c r="AS55" i="75"/>
  <c r="AL55" i="75"/>
  <c r="AU55" i="75" s="1"/>
  <c r="AI78" i="29"/>
  <c r="AN78" i="29"/>
  <c r="Z80" i="46"/>
  <c r="AS77" i="75"/>
  <c r="AL77" i="75"/>
  <c r="AU77" i="75" s="1"/>
  <c r="AS11" i="27"/>
  <c r="AL11" i="27"/>
  <c r="AU11" i="27" s="1"/>
  <c r="AS65" i="27"/>
  <c r="AL65" i="27"/>
  <c r="AU65" i="27" s="1"/>
  <c r="W81" i="45"/>
  <c r="AG80" i="45"/>
  <c r="AP80" i="45" s="1"/>
  <c r="AF80" i="45"/>
  <c r="AO80" i="45" s="1"/>
  <c r="AE80" i="45"/>
  <c r="AS69" i="75"/>
  <c r="AL69" i="75"/>
  <c r="AU69" i="75" s="1"/>
  <c r="AS18" i="27"/>
  <c r="AL18" i="27"/>
  <c r="AU18" i="27" s="1"/>
  <c r="AS36" i="27"/>
  <c r="AL36" i="27"/>
  <c r="AU36" i="27" s="1"/>
  <c r="AS54" i="27"/>
  <c r="AL54" i="27"/>
  <c r="AU54" i="27" s="1"/>
  <c r="AS72" i="27"/>
  <c r="AL72" i="27"/>
  <c r="AU72" i="27" s="1"/>
  <c r="AS7" i="75"/>
  <c r="AL7" i="75"/>
  <c r="AU7" i="75" s="1"/>
  <c r="AS13" i="47"/>
  <c r="AL13" i="47"/>
  <c r="AU13" i="47" s="1"/>
  <c r="AS31" i="47"/>
  <c r="AL31" i="47"/>
  <c r="AU31" i="47" s="1"/>
  <c r="AS49" i="47"/>
  <c r="AL49" i="47"/>
  <c r="AU49" i="47" s="1"/>
  <c r="AS67" i="47"/>
  <c r="AL67" i="47"/>
  <c r="AU67" i="47" s="1"/>
  <c r="AS62" i="47"/>
  <c r="AL62" i="47"/>
  <c r="AU62" i="47" s="1"/>
  <c r="AS60" i="47"/>
  <c r="AL60" i="47"/>
  <c r="AU60" i="47" s="1"/>
  <c r="Z77" i="91"/>
  <c r="AS27" i="75"/>
  <c r="AL27" i="75"/>
  <c r="AU27" i="75" s="1"/>
  <c r="AK79" i="27"/>
  <c r="AT79" i="27" s="1"/>
  <c r="X80" i="33"/>
  <c r="Y80" i="33"/>
  <c r="AS14" i="47"/>
  <c r="AL14" i="47"/>
  <c r="AU14" i="47" s="1"/>
  <c r="AS32" i="47"/>
  <c r="AL32" i="47"/>
  <c r="AU32" i="47" s="1"/>
  <c r="AS50" i="47"/>
  <c r="AL50" i="47"/>
  <c r="AU50" i="47" s="1"/>
  <c r="AS76" i="27"/>
  <c r="AL76" i="27"/>
  <c r="AU76" i="27" s="1"/>
  <c r="AS48" i="47"/>
  <c r="AL48" i="47"/>
  <c r="AU48" i="47" s="1"/>
  <c r="AN82" i="85"/>
  <c r="AI82" i="85"/>
  <c r="X80" i="38"/>
  <c r="Y80" i="38"/>
  <c r="AI79" i="78"/>
  <c r="AN79" i="78"/>
  <c r="AS8" i="27"/>
  <c r="AL8" i="27"/>
  <c r="AU8" i="27" s="1"/>
  <c r="AU81" i="95" l="1"/>
  <c r="C11" i="95" s="1"/>
  <c r="F48" i="97" s="1"/>
  <c r="AE83" i="85"/>
  <c r="AG83" i="85"/>
  <c r="AP83" i="85" s="1"/>
  <c r="AF83" i="85"/>
  <c r="AO83" i="85" s="1"/>
  <c r="W84" i="85"/>
  <c r="W79" i="87"/>
  <c r="AG78" i="87"/>
  <c r="AP78" i="87" s="1"/>
  <c r="AE78" i="87"/>
  <c r="AF78" i="87"/>
  <c r="AO78" i="87" s="1"/>
  <c r="AR82" i="85"/>
  <c r="AF77" i="91"/>
  <c r="AO77" i="91" s="1"/>
  <c r="AE77" i="91"/>
  <c r="W78" i="91"/>
  <c r="AG77" i="91"/>
  <c r="AP77" i="91" s="1"/>
  <c r="W81" i="46"/>
  <c r="AG80" i="46"/>
  <c r="AP80" i="46" s="1"/>
  <c r="AF80" i="46"/>
  <c r="AO80" i="46" s="1"/>
  <c r="AE80" i="46"/>
  <c r="AH82" i="77"/>
  <c r="AQ82" i="77" s="1"/>
  <c r="AS38" i="27"/>
  <c r="AL38" i="27"/>
  <c r="AU38" i="27" s="1"/>
  <c r="AR81" i="77"/>
  <c r="Y83" i="30"/>
  <c r="X83" i="30"/>
  <c r="W80" i="89"/>
  <c r="AG79" i="89"/>
  <c r="AP79" i="89" s="1"/>
  <c r="AF79" i="89"/>
  <c r="AO79" i="89" s="1"/>
  <c r="AE79" i="89"/>
  <c r="AH81" i="37"/>
  <c r="AQ81" i="37" s="1"/>
  <c r="Y79" i="42"/>
  <c r="X79" i="42"/>
  <c r="Z79" i="42" s="1"/>
  <c r="W80" i="34"/>
  <c r="AG79" i="34"/>
  <c r="AP79" i="34" s="1"/>
  <c r="AF79" i="34"/>
  <c r="AO79" i="34" s="1"/>
  <c r="AE79" i="34"/>
  <c r="AS81" i="75"/>
  <c r="AJ4" i="27"/>
  <c r="AK4" i="27"/>
  <c r="AT4" i="27" s="1"/>
  <c r="AT81" i="27" s="1"/>
  <c r="W80" i="29"/>
  <c r="AG79" i="29"/>
  <c r="AP79" i="29" s="1"/>
  <c r="AF79" i="29"/>
  <c r="AO79" i="29" s="1"/>
  <c r="AE79" i="29"/>
  <c r="AS26" i="27"/>
  <c r="AL26" i="27"/>
  <c r="AU26" i="27" s="1"/>
  <c r="AH80" i="78"/>
  <c r="AQ80" i="78" s="1"/>
  <c r="AR77" i="87"/>
  <c r="AH82" i="81"/>
  <c r="AQ82" i="81" s="1"/>
  <c r="AR78" i="89"/>
  <c r="AN81" i="74"/>
  <c r="AI81" i="74"/>
  <c r="AS34" i="27"/>
  <c r="AL34" i="27"/>
  <c r="AU34" i="27" s="1"/>
  <c r="AS55" i="27"/>
  <c r="AL55" i="27"/>
  <c r="AU55" i="27" s="1"/>
  <c r="AH81" i="26"/>
  <c r="AQ81" i="26" s="1"/>
  <c r="AU81" i="47"/>
  <c r="C11" i="47" s="1"/>
  <c r="AS25" i="27"/>
  <c r="AL25" i="27"/>
  <c r="AU25" i="27" s="1"/>
  <c r="AN81" i="25"/>
  <c r="AI81" i="25"/>
  <c r="X81" i="93"/>
  <c r="Y81" i="93"/>
  <c r="AR80" i="26"/>
  <c r="AN78" i="73"/>
  <c r="AI78" i="73"/>
  <c r="W81" i="78"/>
  <c r="AG80" i="78"/>
  <c r="AP80" i="78" s="1"/>
  <c r="AF80" i="78"/>
  <c r="AO80" i="78" s="1"/>
  <c r="AE80" i="78"/>
  <c r="Y79" i="41"/>
  <c r="X79" i="41"/>
  <c r="AR79" i="78"/>
  <c r="AF78" i="86"/>
  <c r="AO78" i="86" s="1"/>
  <c r="AE78" i="86"/>
  <c r="W79" i="86"/>
  <c r="AG78" i="86"/>
  <c r="AP78" i="86" s="1"/>
  <c r="AS13" i="27"/>
  <c r="AL13" i="27"/>
  <c r="AU13" i="27" s="1"/>
  <c r="W83" i="90"/>
  <c r="AG82" i="90"/>
  <c r="AP82" i="90" s="1"/>
  <c r="AE82" i="90"/>
  <c r="AF82" i="90"/>
  <c r="AO82" i="90" s="1"/>
  <c r="AH78" i="87"/>
  <c r="AQ78" i="87" s="1"/>
  <c r="AS32" i="27"/>
  <c r="AL32" i="27"/>
  <c r="AU32" i="27" s="1"/>
  <c r="AR79" i="38"/>
  <c r="AS4" i="47"/>
  <c r="AS81" i="47" s="1"/>
  <c r="AL4" i="47"/>
  <c r="AU4" i="47" s="1"/>
  <c r="AS50" i="27"/>
  <c r="AL50" i="27"/>
  <c r="AU50" i="27" s="1"/>
  <c r="AI80" i="82"/>
  <c r="AN80" i="82"/>
  <c r="AH80" i="38"/>
  <c r="AQ80" i="38" s="1"/>
  <c r="AS22" i="27"/>
  <c r="AL22" i="27"/>
  <c r="AU22" i="27" s="1"/>
  <c r="AH79" i="89"/>
  <c r="AQ79" i="89" s="1"/>
  <c r="Z79" i="73"/>
  <c r="Y79" i="73"/>
  <c r="X79" i="73"/>
  <c r="AS37" i="27"/>
  <c r="AL37" i="27"/>
  <c r="AU37" i="27" s="1"/>
  <c r="Z81" i="26"/>
  <c r="AI78" i="42"/>
  <c r="AN78" i="42"/>
  <c r="AS62" i="27"/>
  <c r="AL62" i="27"/>
  <c r="AU62" i="27" s="1"/>
  <c r="AI78" i="41"/>
  <c r="AN78" i="41"/>
  <c r="AS28" i="27"/>
  <c r="AL28" i="27"/>
  <c r="AU28" i="27" s="1"/>
  <c r="AS44" i="27"/>
  <c r="AL44" i="27"/>
  <c r="AU44" i="27" s="1"/>
  <c r="X81" i="82"/>
  <c r="Z81" i="82" s="1"/>
  <c r="Y81" i="82"/>
  <c r="AH80" i="33"/>
  <c r="AQ80" i="33" s="1"/>
  <c r="AE82" i="77"/>
  <c r="AG82" i="77"/>
  <c r="AP82" i="77" s="1"/>
  <c r="W83" i="77"/>
  <c r="AF82" i="77"/>
  <c r="AO82" i="77" s="1"/>
  <c r="AF81" i="37"/>
  <c r="AO81" i="37" s="1"/>
  <c r="AE81" i="37"/>
  <c r="W82" i="37"/>
  <c r="AG81" i="37"/>
  <c r="AP81" i="37" s="1"/>
  <c r="AR81" i="81"/>
  <c r="AS61" i="27"/>
  <c r="AL61" i="27"/>
  <c r="AU61" i="27" s="1"/>
  <c r="AF82" i="81"/>
  <c r="AO82" i="81" s="1"/>
  <c r="AE82" i="81"/>
  <c r="AG82" i="81"/>
  <c r="AP82" i="81" s="1"/>
  <c r="W83" i="81"/>
  <c r="Z82" i="25"/>
  <c r="Y82" i="25"/>
  <c r="X82" i="25"/>
  <c r="Z80" i="33"/>
  <c r="AN80" i="45"/>
  <c r="AI80" i="45"/>
  <c r="AR78" i="29"/>
  <c r="AS27" i="27"/>
  <c r="AL27" i="27"/>
  <c r="AU27" i="27" s="1"/>
  <c r="AH83" i="85"/>
  <c r="AQ83" i="85" s="1"/>
  <c r="AL79" i="27"/>
  <c r="AU79" i="27" s="1"/>
  <c r="AR79" i="27"/>
  <c r="AR81" i="27" s="1"/>
  <c r="AS20" i="27"/>
  <c r="AL20" i="27"/>
  <c r="AU20" i="27" s="1"/>
  <c r="AR79" i="33"/>
  <c r="AS10" i="27"/>
  <c r="AL10" i="27"/>
  <c r="AU10" i="27" s="1"/>
  <c r="AS49" i="27"/>
  <c r="AL49" i="27"/>
  <c r="AU49" i="27" s="1"/>
  <c r="AS43" i="27"/>
  <c r="AL43" i="27"/>
  <c r="AU43" i="27" s="1"/>
  <c r="Z80" i="38"/>
  <c r="Z81" i="45"/>
  <c r="Y81" i="45"/>
  <c r="X81" i="45"/>
  <c r="X82" i="74"/>
  <c r="Y82" i="74"/>
  <c r="AI82" i="30"/>
  <c r="AN82" i="30"/>
  <c r="AR80" i="37"/>
  <c r="AS4" i="75"/>
  <c r="AL4" i="75"/>
  <c r="AU4" i="75" s="1"/>
  <c r="AU81" i="75" s="1"/>
  <c r="C11" i="75" s="1"/>
  <c r="F28" i="97" s="1"/>
  <c r="AS19" i="27"/>
  <c r="AL19" i="27"/>
  <c r="AU19" i="27" s="1"/>
  <c r="AS16" i="27"/>
  <c r="AL16" i="27"/>
  <c r="AU16" i="27" s="1"/>
  <c r="W82" i="94"/>
  <c r="AG81" i="94"/>
  <c r="AP81" i="94" s="1"/>
  <c r="AF81" i="94"/>
  <c r="AO81" i="94" s="1"/>
  <c r="AE81" i="94"/>
  <c r="AS3" i="27"/>
  <c r="AL3" i="27"/>
  <c r="AU3" i="27" s="1"/>
  <c r="AH79" i="29"/>
  <c r="AQ79" i="29" s="1"/>
  <c r="AS14" i="27"/>
  <c r="AL14" i="27"/>
  <c r="AU14" i="27" s="1"/>
  <c r="AS56" i="27"/>
  <c r="AL56" i="27"/>
  <c r="AU56" i="27" s="1"/>
  <c r="AI80" i="93"/>
  <c r="AN80" i="93"/>
  <c r="W80" i="42" l="1"/>
  <c r="AG79" i="42"/>
  <c r="AP79" i="42" s="1"/>
  <c r="AF79" i="42"/>
  <c r="AO79" i="42" s="1"/>
  <c r="AE79" i="42"/>
  <c r="W82" i="82"/>
  <c r="AG81" i="82"/>
  <c r="AP81" i="82" s="1"/>
  <c r="AF81" i="82"/>
  <c r="AO81" i="82" s="1"/>
  <c r="AE81" i="82"/>
  <c r="AE80" i="38"/>
  <c r="W81" i="38"/>
  <c r="AG80" i="38"/>
  <c r="AP80" i="38" s="1"/>
  <c r="AF80" i="38"/>
  <c r="AO80" i="38" s="1"/>
  <c r="AH81" i="93"/>
  <c r="AQ81" i="93" s="1"/>
  <c r="AR80" i="45"/>
  <c r="X83" i="81"/>
  <c r="Y83" i="81"/>
  <c r="AI81" i="37"/>
  <c r="AN81" i="37"/>
  <c r="AI82" i="77"/>
  <c r="AN82" i="77"/>
  <c r="AR81" i="74"/>
  <c r="AS4" i="27"/>
  <c r="AL4" i="27"/>
  <c r="AU4" i="27" s="1"/>
  <c r="Y80" i="34"/>
  <c r="X80" i="34"/>
  <c r="X80" i="89"/>
  <c r="Y80" i="89"/>
  <c r="Y81" i="46"/>
  <c r="X81" i="46"/>
  <c r="AR78" i="42"/>
  <c r="AN82" i="90"/>
  <c r="AI82" i="90"/>
  <c r="X84" i="85"/>
  <c r="Y84" i="85"/>
  <c r="AF81" i="45"/>
  <c r="AO81" i="45" s="1"/>
  <c r="AE81" i="45"/>
  <c r="W82" i="45"/>
  <c r="AG81" i="45"/>
  <c r="AP81" i="45" s="1"/>
  <c r="W82" i="26"/>
  <c r="AG81" i="26"/>
  <c r="AP81" i="26" s="1"/>
  <c r="AF81" i="26"/>
  <c r="AO81" i="26" s="1"/>
  <c r="AE81" i="26"/>
  <c r="Z79" i="86"/>
  <c r="X79" i="86"/>
  <c r="Y79" i="86"/>
  <c r="Y81" i="78"/>
  <c r="X81" i="78"/>
  <c r="AH83" i="30"/>
  <c r="AQ83" i="30" s="1"/>
  <c r="X78" i="91"/>
  <c r="Y78" i="91"/>
  <c r="AR82" i="30"/>
  <c r="AH79" i="41"/>
  <c r="AQ79" i="41" s="1"/>
  <c r="AU81" i="27"/>
  <c r="C11" i="27" s="1"/>
  <c r="AS81" i="27"/>
  <c r="AH82" i="74"/>
  <c r="AQ82" i="74" s="1"/>
  <c r="AH82" i="25"/>
  <c r="AQ82" i="25" s="1"/>
  <c r="AI82" i="81"/>
  <c r="AN82" i="81"/>
  <c r="AR80" i="82"/>
  <c r="X83" i="90"/>
  <c r="Y83" i="90"/>
  <c r="AN78" i="86"/>
  <c r="AI78" i="86"/>
  <c r="Z79" i="41"/>
  <c r="AR78" i="73"/>
  <c r="Z81" i="93"/>
  <c r="AN79" i="34"/>
  <c r="AI79" i="34"/>
  <c r="AI79" i="89"/>
  <c r="AN79" i="89"/>
  <c r="AN80" i="46"/>
  <c r="AI80" i="46"/>
  <c r="AI78" i="87"/>
  <c r="AN78" i="87"/>
  <c r="AF79" i="73"/>
  <c r="AO79" i="73" s="1"/>
  <c r="AE79" i="73"/>
  <c r="AG79" i="73"/>
  <c r="AP79" i="73" s="1"/>
  <c r="W80" i="73"/>
  <c r="AN79" i="29"/>
  <c r="AI79" i="29"/>
  <c r="AH79" i="42"/>
  <c r="AQ79" i="42" s="1"/>
  <c r="AF80" i="33"/>
  <c r="AO80" i="33" s="1"/>
  <c r="AE80" i="33"/>
  <c r="W81" i="33"/>
  <c r="AG80" i="33"/>
  <c r="AP80" i="33" s="1"/>
  <c r="AR78" i="41"/>
  <c r="AR80" i="93"/>
  <c r="Z82" i="74"/>
  <c r="Y82" i="37"/>
  <c r="X82" i="37"/>
  <c r="Y83" i="77"/>
  <c r="X83" i="77"/>
  <c r="AR81" i="25"/>
  <c r="Z80" i="29"/>
  <c r="X80" i="29"/>
  <c r="Y80" i="29"/>
  <c r="Z83" i="30"/>
  <c r="AI77" i="91"/>
  <c r="AN77" i="91"/>
  <c r="AI83" i="85"/>
  <c r="AN83" i="85"/>
  <c r="AH81" i="82"/>
  <c r="AQ81" i="82" s="1"/>
  <c r="X82" i="94"/>
  <c r="Y82" i="94"/>
  <c r="AI81" i="94"/>
  <c r="AN81" i="94"/>
  <c r="AH81" i="45"/>
  <c r="AQ81" i="45" s="1"/>
  <c r="AF82" i="25"/>
  <c r="AO82" i="25" s="1"/>
  <c r="AE82" i="25"/>
  <c r="W83" i="25"/>
  <c r="AG82" i="25"/>
  <c r="AP82" i="25" s="1"/>
  <c r="AH79" i="73"/>
  <c r="AQ79" i="73" s="1"/>
  <c r="AN80" i="78"/>
  <c r="AI80" i="78"/>
  <c r="Z79" i="87"/>
  <c r="X79" i="87"/>
  <c r="Y79" i="87"/>
  <c r="AH79" i="87" l="1"/>
  <c r="AQ79" i="87" s="1"/>
  <c r="AQ81" i="87" s="1"/>
  <c r="AZ3" i="87"/>
  <c r="AX3" i="87" s="1"/>
  <c r="S3" i="87" s="1"/>
  <c r="AC3" i="87" s="1"/>
  <c r="AX5" i="87"/>
  <c r="S5" i="87" s="1"/>
  <c r="AC5" i="87" s="1"/>
  <c r="AB6" i="87" s="1"/>
  <c r="AX6" i="87"/>
  <c r="S6" i="87" s="1"/>
  <c r="AC6" i="87" s="1"/>
  <c r="AB7" i="87" s="1"/>
  <c r="AX7" i="87"/>
  <c r="S7" i="87" s="1"/>
  <c r="AC7" i="87" s="1"/>
  <c r="AB8" i="87" s="1"/>
  <c r="AX8" i="87"/>
  <c r="S8" i="87" s="1"/>
  <c r="AC8" i="87" s="1"/>
  <c r="AB9" i="87" s="1"/>
  <c r="AX9" i="87"/>
  <c r="S9" i="87" s="1"/>
  <c r="AC9" i="87" s="1"/>
  <c r="AB10" i="87" s="1"/>
  <c r="AX10" i="87"/>
  <c r="S10" i="87" s="1"/>
  <c r="AC10" i="87" s="1"/>
  <c r="AB11" i="87" s="1"/>
  <c r="AX11" i="87"/>
  <c r="S11" i="87" s="1"/>
  <c r="AC11" i="87" s="1"/>
  <c r="AB12" i="87" s="1"/>
  <c r="AX12" i="87"/>
  <c r="S12" i="87" s="1"/>
  <c r="AC12" i="87" s="1"/>
  <c r="AB13" i="87" s="1"/>
  <c r="AX13" i="87"/>
  <c r="S13" i="87" s="1"/>
  <c r="AC13" i="87" s="1"/>
  <c r="AB14" i="87" s="1"/>
  <c r="AX14" i="87"/>
  <c r="S14" i="87" s="1"/>
  <c r="AC14" i="87" s="1"/>
  <c r="AB15" i="87" s="1"/>
  <c r="AX15" i="87"/>
  <c r="S15" i="87" s="1"/>
  <c r="AC15" i="87" s="1"/>
  <c r="AB16" i="87" s="1"/>
  <c r="AX16" i="87"/>
  <c r="S16" i="87" s="1"/>
  <c r="AC16" i="87" s="1"/>
  <c r="AB17" i="87" s="1"/>
  <c r="AX17" i="87"/>
  <c r="S17" i="87" s="1"/>
  <c r="AC17" i="87" s="1"/>
  <c r="AB18" i="87" s="1"/>
  <c r="AX18" i="87"/>
  <c r="S18" i="87" s="1"/>
  <c r="AC18" i="87" s="1"/>
  <c r="AB19" i="87" s="1"/>
  <c r="AX19" i="87"/>
  <c r="S19" i="87" s="1"/>
  <c r="AC19" i="87" s="1"/>
  <c r="AB20" i="87" s="1"/>
  <c r="AX20" i="87"/>
  <c r="S20" i="87" s="1"/>
  <c r="AC20" i="87" s="1"/>
  <c r="AB21" i="87" s="1"/>
  <c r="AX21" i="87"/>
  <c r="S21" i="87" s="1"/>
  <c r="AC21" i="87" s="1"/>
  <c r="AB22" i="87" s="1"/>
  <c r="AX22" i="87"/>
  <c r="S22" i="87" s="1"/>
  <c r="AC22" i="87" s="1"/>
  <c r="AB23" i="87" s="1"/>
  <c r="AX23" i="87"/>
  <c r="S23" i="87" s="1"/>
  <c r="AC23" i="87" s="1"/>
  <c r="AB24" i="87" s="1"/>
  <c r="AX24" i="87"/>
  <c r="S24" i="87" s="1"/>
  <c r="AC24" i="87" s="1"/>
  <c r="AB25" i="87" s="1"/>
  <c r="AX25" i="87"/>
  <c r="S25" i="87" s="1"/>
  <c r="AC25" i="87" s="1"/>
  <c r="AB26" i="87" s="1"/>
  <c r="AX26" i="87"/>
  <c r="S26" i="87" s="1"/>
  <c r="AC26" i="87" s="1"/>
  <c r="AB27" i="87" s="1"/>
  <c r="AX27" i="87"/>
  <c r="S27" i="87" s="1"/>
  <c r="AC27" i="87" s="1"/>
  <c r="AB28" i="87" s="1"/>
  <c r="AX28" i="87"/>
  <c r="S28" i="87" s="1"/>
  <c r="AC28" i="87" s="1"/>
  <c r="AB29" i="87" s="1"/>
  <c r="AX29" i="87"/>
  <c r="S29" i="87" s="1"/>
  <c r="AC29" i="87" s="1"/>
  <c r="AB30" i="87" s="1"/>
  <c r="AX30" i="87"/>
  <c r="S30" i="87" s="1"/>
  <c r="AC30" i="87" s="1"/>
  <c r="AB31" i="87" s="1"/>
  <c r="AX31" i="87"/>
  <c r="S31" i="87" s="1"/>
  <c r="AC31" i="87" s="1"/>
  <c r="AB32" i="87" s="1"/>
  <c r="AX32" i="87"/>
  <c r="S32" i="87" s="1"/>
  <c r="AC32" i="87" s="1"/>
  <c r="AB33" i="87" s="1"/>
  <c r="AX33" i="87"/>
  <c r="S33" i="87" s="1"/>
  <c r="AC33" i="87" s="1"/>
  <c r="AB34" i="87" s="1"/>
  <c r="AX34" i="87"/>
  <c r="S34" i="87" s="1"/>
  <c r="AC34" i="87" s="1"/>
  <c r="AB35" i="87" s="1"/>
  <c r="AX35" i="87"/>
  <c r="S35" i="87" s="1"/>
  <c r="AC35" i="87" s="1"/>
  <c r="AB36" i="87" s="1"/>
  <c r="AX36" i="87"/>
  <c r="S36" i="87" s="1"/>
  <c r="AC36" i="87" s="1"/>
  <c r="AB37" i="87" s="1"/>
  <c r="AX37" i="87"/>
  <c r="S37" i="87" s="1"/>
  <c r="AC37" i="87" s="1"/>
  <c r="AB38" i="87" s="1"/>
  <c r="AX38" i="87"/>
  <c r="S38" i="87" s="1"/>
  <c r="AC38" i="87" s="1"/>
  <c r="AB39" i="87" s="1"/>
  <c r="AX39" i="87"/>
  <c r="S39" i="87" s="1"/>
  <c r="AC39" i="87" s="1"/>
  <c r="AB40" i="87" s="1"/>
  <c r="AX40" i="87"/>
  <c r="S40" i="87" s="1"/>
  <c r="AC40" i="87" s="1"/>
  <c r="AB41" i="87" s="1"/>
  <c r="AX41" i="87"/>
  <c r="S41" i="87" s="1"/>
  <c r="AC41" i="87" s="1"/>
  <c r="AB42" i="87" s="1"/>
  <c r="AX42" i="87"/>
  <c r="S42" i="87" s="1"/>
  <c r="AC42" i="87" s="1"/>
  <c r="AB43" i="87" s="1"/>
  <c r="AX43" i="87"/>
  <c r="S43" i="87" s="1"/>
  <c r="AC43" i="87" s="1"/>
  <c r="AB44" i="87" s="1"/>
  <c r="AX44" i="87"/>
  <c r="S44" i="87" s="1"/>
  <c r="AC44" i="87" s="1"/>
  <c r="AB45" i="87" s="1"/>
  <c r="AX45" i="87"/>
  <c r="S45" i="87" s="1"/>
  <c r="AC45" i="87" s="1"/>
  <c r="AB46" i="87" s="1"/>
  <c r="AX46" i="87"/>
  <c r="S46" i="87" s="1"/>
  <c r="AC46" i="87" s="1"/>
  <c r="AB47" i="87" s="1"/>
  <c r="AX47" i="87"/>
  <c r="S47" i="87" s="1"/>
  <c r="AC47" i="87" s="1"/>
  <c r="AB48" i="87" s="1"/>
  <c r="AX48" i="87"/>
  <c r="S48" i="87" s="1"/>
  <c r="AC48" i="87" s="1"/>
  <c r="AB49" i="87" s="1"/>
  <c r="AX49" i="87"/>
  <c r="S49" i="87" s="1"/>
  <c r="AC49" i="87" s="1"/>
  <c r="AB50" i="87" s="1"/>
  <c r="AX50" i="87"/>
  <c r="S50" i="87" s="1"/>
  <c r="AC50" i="87" s="1"/>
  <c r="AB51" i="87" s="1"/>
  <c r="AX51" i="87"/>
  <c r="S51" i="87" s="1"/>
  <c r="AC51" i="87" s="1"/>
  <c r="AB52" i="87" s="1"/>
  <c r="AX52" i="87"/>
  <c r="S52" i="87" s="1"/>
  <c r="AC52" i="87" s="1"/>
  <c r="AB53" i="87" s="1"/>
  <c r="AX53" i="87"/>
  <c r="S53" i="87" s="1"/>
  <c r="AC53" i="87" s="1"/>
  <c r="AB54" i="87" s="1"/>
  <c r="AX54" i="87"/>
  <c r="S54" i="87" s="1"/>
  <c r="AC54" i="87" s="1"/>
  <c r="AB55" i="87" s="1"/>
  <c r="AX55" i="87"/>
  <c r="S55" i="87" s="1"/>
  <c r="AC55" i="87" s="1"/>
  <c r="AB56" i="87" s="1"/>
  <c r="AX56" i="87"/>
  <c r="S56" i="87" s="1"/>
  <c r="AC56" i="87" s="1"/>
  <c r="AB57" i="87" s="1"/>
  <c r="AX57" i="87"/>
  <c r="S57" i="87" s="1"/>
  <c r="AC57" i="87" s="1"/>
  <c r="AB58" i="87" s="1"/>
  <c r="AX58" i="87"/>
  <c r="S58" i="87" s="1"/>
  <c r="AC58" i="87" s="1"/>
  <c r="AB59" i="87" s="1"/>
  <c r="AX59" i="87"/>
  <c r="S59" i="87" s="1"/>
  <c r="AC59" i="87" s="1"/>
  <c r="AB60" i="87" s="1"/>
  <c r="AX60" i="87"/>
  <c r="S60" i="87" s="1"/>
  <c r="AC60" i="87" s="1"/>
  <c r="AB61" i="87" s="1"/>
  <c r="AX61" i="87"/>
  <c r="S61" i="87" s="1"/>
  <c r="AC61" i="87" s="1"/>
  <c r="AB62" i="87" s="1"/>
  <c r="AX62" i="87"/>
  <c r="S62" i="87" s="1"/>
  <c r="AC62" i="87" s="1"/>
  <c r="AB63" i="87" s="1"/>
  <c r="AX63" i="87"/>
  <c r="S63" i="87" s="1"/>
  <c r="AC63" i="87" s="1"/>
  <c r="AB64" i="87" s="1"/>
  <c r="AX64" i="87"/>
  <c r="S64" i="87" s="1"/>
  <c r="AC64" i="87" s="1"/>
  <c r="AB65" i="87" s="1"/>
  <c r="AX65" i="87"/>
  <c r="S65" i="87" s="1"/>
  <c r="AC65" i="87" s="1"/>
  <c r="AB66" i="87" s="1"/>
  <c r="AX66" i="87"/>
  <c r="S66" i="87" s="1"/>
  <c r="AC66" i="87" s="1"/>
  <c r="AB67" i="87" s="1"/>
  <c r="AX67" i="87"/>
  <c r="S67" i="87" s="1"/>
  <c r="AC67" i="87" s="1"/>
  <c r="AB68" i="87" s="1"/>
  <c r="AX68" i="87"/>
  <c r="S68" i="87" s="1"/>
  <c r="AC68" i="87" s="1"/>
  <c r="AB69" i="87" s="1"/>
  <c r="AX69" i="87"/>
  <c r="S69" i="87" s="1"/>
  <c r="AC69" i="87" s="1"/>
  <c r="AB70" i="87" s="1"/>
  <c r="AX70" i="87"/>
  <c r="S70" i="87" s="1"/>
  <c r="AC70" i="87" s="1"/>
  <c r="AB71" i="87" s="1"/>
  <c r="AX71" i="87"/>
  <c r="S71" i="87" s="1"/>
  <c r="AC71" i="87" s="1"/>
  <c r="AB72" i="87" s="1"/>
  <c r="AX72" i="87"/>
  <c r="S72" i="87" s="1"/>
  <c r="AC72" i="87" s="1"/>
  <c r="AB73" i="87" s="1"/>
  <c r="AX73" i="87"/>
  <c r="S73" i="87" s="1"/>
  <c r="AC73" i="87" s="1"/>
  <c r="AB74" i="87" s="1"/>
  <c r="AX74" i="87"/>
  <c r="S74" i="87" s="1"/>
  <c r="AC74" i="87" s="1"/>
  <c r="AB75" i="87" s="1"/>
  <c r="AX76" i="87"/>
  <c r="S76" i="87" s="1"/>
  <c r="AC76" i="87" s="1"/>
  <c r="AB77" i="87" s="1"/>
  <c r="AX77" i="87"/>
  <c r="S77" i="87" s="1"/>
  <c r="AC77" i="87" s="1"/>
  <c r="AB78" i="87" s="1"/>
  <c r="AX78" i="87"/>
  <c r="S78" i="87" s="1"/>
  <c r="AC78" i="87" s="1"/>
  <c r="AB79" i="87" s="1"/>
  <c r="AX75" i="87"/>
  <c r="S75" i="87" s="1"/>
  <c r="AC75" i="87" s="1"/>
  <c r="AB76" i="87" s="1"/>
  <c r="AI82" i="25"/>
  <c r="AN82" i="25"/>
  <c r="AR83" i="85"/>
  <c r="AF80" i="29"/>
  <c r="AO80" i="29" s="1"/>
  <c r="AE80" i="29"/>
  <c r="W81" i="29"/>
  <c r="AG80" i="29"/>
  <c r="AP80" i="29" s="1"/>
  <c r="AH82" i="37"/>
  <c r="AQ82" i="37" s="1"/>
  <c r="AR79" i="29"/>
  <c r="AR79" i="89"/>
  <c r="W80" i="41"/>
  <c r="AG79" i="41"/>
  <c r="AP79" i="41" s="1"/>
  <c r="AF79" i="41"/>
  <c r="AO79" i="41" s="1"/>
  <c r="AE79" i="41"/>
  <c r="AH78" i="91"/>
  <c r="AQ78" i="91" s="1"/>
  <c r="AE79" i="86"/>
  <c r="AG79" i="86"/>
  <c r="AP79" i="86" s="1"/>
  <c r="AF79" i="86"/>
  <c r="AO79" i="86" s="1"/>
  <c r="W80" i="86"/>
  <c r="AH84" i="85"/>
  <c r="AQ84" i="85" s="1"/>
  <c r="AH81" i="46"/>
  <c r="AQ81" i="46" s="1"/>
  <c r="AH80" i="34"/>
  <c r="AQ80" i="34" s="1"/>
  <c r="AH83" i="81"/>
  <c r="AQ83" i="81" s="1"/>
  <c r="X81" i="38"/>
  <c r="Z81" i="38" s="1"/>
  <c r="Y81" i="38"/>
  <c r="Y82" i="82"/>
  <c r="X82" i="82"/>
  <c r="Z82" i="82" s="1"/>
  <c r="AR79" i="34"/>
  <c r="AR78" i="86"/>
  <c r="Z78" i="91"/>
  <c r="AH81" i="78"/>
  <c r="AQ81" i="78" s="1"/>
  <c r="Y82" i="45"/>
  <c r="X82" i="45"/>
  <c r="Z84" i="85"/>
  <c r="Z83" i="81"/>
  <c r="AI80" i="38"/>
  <c r="AN80" i="38"/>
  <c r="AG79" i="87"/>
  <c r="AP79" i="87" s="1"/>
  <c r="AP81" i="87" s="1"/>
  <c r="AF79" i="87"/>
  <c r="AO79" i="87" s="1"/>
  <c r="AO81" i="87" s="1"/>
  <c r="AE79" i="87"/>
  <c r="AX79" i="87"/>
  <c r="S79" i="87" s="1"/>
  <c r="AC79" i="87" s="1"/>
  <c r="AR80" i="78"/>
  <c r="AR81" i="94"/>
  <c r="AR77" i="91"/>
  <c r="Z82" i="37"/>
  <c r="AR78" i="87"/>
  <c r="AN81" i="26"/>
  <c r="AI81" i="26"/>
  <c r="AR82" i="90"/>
  <c r="Z81" i="46"/>
  <c r="Z80" i="34"/>
  <c r="AR82" i="77"/>
  <c r="AN79" i="42"/>
  <c r="AI79" i="42"/>
  <c r="W84" i="30"/>
  <c r="AG83" i="30"/>
  <c r="AP83" i="30" s="1"/>
  <c r="AF83" i="30"/>
  <c r="AO83" i="30" s="1"/>
  <c r="AE83" i="30"/>
  <c r="AH83" i="77"/>
  <c r="AQ83" i="77" s="1"/>
  <c r="AE82" i="74"/>
  <c r="W83" i="74"/>
  <c r="AG82" i="74"/>
  <c r="AP82" i="74" s="1"/>
  <c r="AF82" i="74"/>
  <c r="AO82" i="74" s="1"/>
  <c r="Z80" i="73"/>
  <c r="Y80" i="73"/>
  <c r="X80" i="73"/>
  <c r="AR80" i="46"/>
  <c r="W82" i="93"/>
  <c r="AG81" i="93"/>
  <c r="AP81" i="93" s="1"/>
  <c r="AE81" i="93"/>
  <c r="AF81" i="93"/>
  <c r="AO81" i="93" s="1"/>
  <c r="AR82" i="81"/>
  <c r="Z81" i="78"/>
  <c r="AI81" i="45"/>
  <c r="AN81" i="45"/>
  <c r="AN81" i="82"/>
  <c r="AI81" i="82"/>
  <c r="Z83" i="25"/>
  <c r="Y83" i="25"/>
  <c r="X83" i="25"/>
  <c r="AH82" i="94"/>
  <c r="AQ82" i="94" s="1"/>
  <c r="X81" i="33"/>
  <c r="Y81" i="33"/>
  <c r="Z81" i="33" s="1"/>
  <c r="AH83" i="90"/>
  <c r="AQ83" i="90" s="1"/>
  <c r="AH80" i="89"/>
  <c r="AQ80" i="89" s="1"/>
  <c r="AR81" i="37"/>
  <c r="Z82" i="94"/>
  <c r="AH80" i="29"/>
  <c r="AQ80" i="29" s="1"/>
  <c r="Z83" i="77"/>
  <c r="AN80" i="33"/>
  <c r="AI80" i="33"/>
  <c r="AN79" i="73"/>
  <c r="AI79" i="73"/>
  <c r="Z83" i="90"/>
  <c r="AH79" i="86"/>
  <c r="AQ79" i="86" s="1"/>
  <c r="Y82" i="26"/>
  <c r="X82" i="26"/>
  <c r="Z80" i="89"/>
  <c r="Z80" i="42"/>
  <c r="X80" i="42"/>
  <c r="Y80" i="42"/>
  <c r="AE81" i="33" l="1"/>
  <c r="AG81" i="33"/>
  <c r="AP81" i="33" s="1"/>
  <c r="AF81" i="33"/>
  <c r="AO81" i="33" s="1"/>
  <c r="W82" i="33"/>
  <c r="AJ3" i="87"/>
  <c r="AB4" i="87"/>
  <c r="AG81" i="38"/>
  <c r="AP81" i="38" s="1"/>
  <c r="AF81" i="38"/>
  <c r="AO81" i="38" s="1"/>
  <c r="AE81" i="38"/>
  <c r="W82" i="38"/>
  <c r="AF82" i="82"/>
  <c r="AO82" i="82" s="1"/>
  <c r="AE82" i="82"/>
  <c r="W83" i="82"/>
  <c r="AG82" i="82"/>
  <c r="AP82" i="82" s="1"/>
  <c r="AE83" i="77"/>
  <c r="AG83" i="77"/>
  <c r="AP83" i="77" s="1"/>
  <c r="W84" i="77"/>
  <c r="AF83" i="77"/>
  <c r="AO83" i="77" s="1"/>
  <c r="AI79" i="41"/>
  <c r="AN79" i="41"/>
  <c r="AJ24" i="87"/>
  <c r="AK24" i="87"/>
  <c r="AT24" i="87" s="1"/>
  <c r="AH82" i="26"/>
  <c r="AQ82" i="26" s="1"/>
  <c r="W84" i="25"/>
  <c r="AG83" i="25"/>
  <c r="AP83" i="25" s="1"/>
  <c r="AF83" i="25"/>
  <c r="AO83" i="25" s="1"/>
  <c r="AE83" i="25"/>
  <c r="AH82" i="45"/>
  <c r="AQ82" i="45" s="1"/>
  <c r="AI79" i="86"/>
  <c r="AN79" i="86"/>
  <c r="AI80" i="29"/>
  <c r="AN80" i="29"/>
  <c r="AJ76" i="87"/>
  <c r="AK76" i="87"/>
  <c r="AT76" i="87" s="1"/>
  <c r="AJ73" i="87"/>
  <c r="AK73" i="87"/>
  <c r="AT73" i="87" s="1"/>
  <c r="AJ67" i="87"/>
  <c r="AK67" i="87"/>
  <c r="AT67" i="87" s="1"/>
  <c r="AJ61" i="87"/>
  <c r="AK61" i="87"/>
  <c r="AT61" i="87" s="1"/>
  <c r="AJ55" i="87"/>
  <c r="AK55" i="87"/>
  <c r="AT55" i="87" s="1"/>
  <c r="AJ49" i="87"/>
  <c r="AK49" i="87"/>
  <c r="AT49" i="87" s="1"/>
  <c r="AJ43" i="87"/>
  <c r="AK43" i="87"/>
  <c r="AT43" i="87" s="1"/>
  <c r="AJ37" i="87"/>
  <c r="AK37" i="87"/>
  <c r="AT37" i="87" s="1"/>
  <c r="AJ31" i="87"/>
  <c r="AK31" i="87"/>
  <c r="AT31" i="87" s="1"/>
  <c r="AJ25" i="87"/>
  <c r="AK25" i="87"/>
  <c r="AT25" i="87" s="1"/>
  <c r="AJ19" i="87"/>
  <c r="AK19" i="87"/>
  <c r="AT19" i="87" s="1"/>
  <c r="AJ13" i="87"/>
  <c r="AK13" i="87"/>
  <c r="AT13" i="87" s="1"/>
  <c r="AJ7" i="87"/>
  <c r="AK7" i="87"/>
  <c r="AT7" i="87" s="1"/>
  <c r="AR81" i="82"/>
  <c r="AJ72" i="87"/>
  <c r="AK72" i="87"/>
  <c r="AT72" i="87" s="1"/>
  <c r="AJ66" i="87"/>
  <c r="AK66" i="87"/>
  <c r="AT66" i="87" s="1"/>
  <c r="AJ48" i="87"/>
  <c r="AK48" i="87"/>
  <c r="AT48" i="87" s="1"/>
  <c r="AJ6" i="87"/>
  <c r="AK6" i="87"/>
  <c r="AT6" i="87" s="1"/>
  <c r="Z82" i="26"/>
  <c r="AE83" i="90"/>
  <c r="AG83" i="90"/>
  <c r="AP83" i="90" s="1"/>
  <c r="W84" i="90"/>
  <c r="AF83" i="90"/>
  <c r="AO83" i="90" s="1"/>
  <c r="Y84" i="30"/>
  <c r="Z84" i="30" s="1"/>
  <c r="X84" i="30"/>
  <c r="AE81" i="46"/>
  <c r="W82" i="46"/>
  <c r="AG81" i="46"/>
  <c r="AP81" i="46" s="1"/>
  <c r="AF81" i="46"/>
  <c r="AO81" i="46" s="1"/>
  <c r="Z82" i="45"/>
  <c r="W79" i="91"/>
  <c r="AG78" i="91"/>
  <c r="AP78" i="91" s="1"/>
  <c r="AE78" i="91"/>
  <c r="AF78" i="91"/>
  <c r="AO78" i="91" s="1"/>
  <c r="AJ78" i="87"/>
  <c r="AK78" i="87"/>
  <c r="AT78" i="87" s="1"/>
  <c r="AJ71" i="87"/>
  <c r="AK71" i="87"/>
  <c r="AT71" i="87" s="1"/>
  <c r="AJ65" i="87"/>
  <c r="AK65" i="87"/>
  <c r="AT65" i="87" s="1"/>
  <c r="AJ59" i="87"/>
  <c r="AK59" i="87"/>
  <c r="AT59" i="87" s="1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J23" i="87"/>
  <c r="AK23" i="87"/>
  <c r="AT23" i="87" s="1"/>
  <c r="AJ17" i="87"/>
  <c r="AK17" i="87"/>
  <c r="AT17" i="87" s="1"/>
  <c r="AJ11" i="87"/>
  <c r="AK11" i="87"/>
  <c r="AT11" i="87" s="1"/>
  <c r="AX4" i="87"/>
  <c r="S4" i="87" s="1"/>
  <c r="AC4" i="87" s="1"/>
  <c r="AB5" i="87" s="1"/>
  <c r="W83" i="94"/>
  <c r="AG82" i="94"/>
  <c r="AP82" i="94" s="1"/>
  <c r="AF82" i="94"/>
  <c r="AO82" i="94" s="1"/>
  <c r="AE82" i="94"/>
  <c r="AE80" i="34"/>
  <c r="AG80" i="34"/>
  <c r="AP80" i="34" s="1"/>
  <c r="AF80" i="34"/>
  <c r="AO80" i="34" s="1"/>
  <c r="W81" i="34"/>
  <c r="AJ79" i="87"/>
  <c r="AS79" i="87" s="1"/>
  <c r="AK79" i="87"/>
  <c r="AT79" i="87" s="1"/>
  <c r="AJ60" i="87"/>
  <c r="AK60" i="87"/>
  <c r="AT60" i="87" s="1"/>
  <c r="AJ42" i="87"/>
  <c r="AK42" i="87"/>
  <c r="AT42" i="87" s="1"/>
  <c r="AJ12" i="87"/>
  <c r="AK12" i="87"/>
  <c r="AT12" i="87" s="1"/>
  <c r="AH80" i="42"/>
  <c r="AQ80" i="42" s="1"/>
  <c r="AR79" i="73"/>
  <c r="AH81" i="33"/>
  <c r="AQ81" i="33" s="1"/>
  <c r="AI81" i="93"/>
  <c r="AN81" i="93"/>
  <c r="AH80" i="73"/>
  <c r="AQ80" i="73" s="1"/>
  <c r="Y83" i="74"/>
  <c r="X83" i="74"/>
  <c r="AR79" i="42"/>
  <c r="W83" i="37"/>
  <c r="AG82" i="37"/>
  <c r="AP82" i="37" s="1"/>
  <c r="AE82" i="37"/>
  <c r="AF82" i="37"/>
  <c r="AO82" i="37" s="1"/>
  <c r="AR80" i="38"/>
  <c r="X80" i="86"/>
  <c r="Y80" i="86"/>
  <c r="AJ77" i="87"/>
  <c r="AK77" i="87"/>
  <c r="AT77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J40" i="87"/>
  <c r="AK40" i="87"/>
  <c r="AT40" i="87" s="1"/>
  <c r="AJ34" i="87"/>
  <c r="AK34" i="87"/>
  <c r="AT34" i="87" s="1"/>
  <c r="AJ28" i="87"/>
  <c r="AK28" i="87"/>
  <c r="AT28" i="87" s="1"/>
  <c r="AJ22" i="87"/>
  <c r="AK22" i="87"/>
  <c r="AT22" i="87" s="1"/>
  <c r="AJ16" i="87"/>
  <c r="AK16" i="87"/>
  <c r="AT16" i="87" s="1"/>
  <c r="AJ10" i="87"/>
  <c r="AK10" i="87"/>
  <c r="AT10" i="87" s="1"/>
  <c r="AJ54" i="87"/>
  <c r="AK54" i="87"/>
  <c r="AT54" i="87" s="1"/>
  <c r="AJ36" i="87"/>
  <c r="AK36" i="87"/>
  <c r="AT36" i="87" s="1"/>
  <c r="AJ18" i="87"/>
  <c r="AK18" i="87"/>
  <c r="AT18" i="87" s="1"/>
  <c r="AF80" i="42"/>
  <c r="AO80" i="42" s="1"/>
  <c r="AE80" i="42"/>
  <c r="W81" i="42"/>
  <c r="AG80" i="42"/>
  <c r="AP80" i="42" s="1"/>
  <c r="AH83" i="25"/>
  <c r="AQ83" i="25" s="1"/>
  <c r="AR81" i="45"/>
  <c r="AI82" i="74"/>
  <c r="AN82" i="74"/>
  <c r="W84" i="81"/>
  <c r="AF83" i="81"/>
  <c r="AO83" i="81" s="1"/>
  <c r="AE83" i="81"/>
  <c r="AG83" i="81"/>
  <c r="AP83" i="81" s="1"/>
  <c r="Z80" i="41"/>
  <c r="X80" i="41"/>
  <c r="Y80" i="41"/>
  <c r="Y81" i="29"/>
  <c r="X81" i="29"/>
  <c r="Z81" i="29" s="1"/>
  <c r="AJ75" i="87"/>
  <c r="AK75" i="87"/>
  <c r="AT75" i="87" s="1"/>
  <c r="AJ69" i="87"/>
  <c r="AK69" i="87"/>
  <c r="AT69" i="87" s="1"/>
  <c r="AJ63" i="87"/>
  <c r="AK63" i="87"/>
  <c r="AT63" i="87" s="1"/>
  <c r="AJ57" i="87"/>
  <c r="AK57" i="87"/>
  <c r="AT57" i="87" s="1"/>
  <c r="AJ51" i="87"/>
  <c r="AK51" i="87"/>
  <c r="AT51" i="87" s="1"/>
  <c r="AJ45" i="87"/>
  <c r="AK45" i="87"/>
  <c r="AT45" i="87" s="1"/>
  <c r="AJ39" i="87"/>
  <c r="AK39" i="87"/>
  <c r="AT39" i="87" s="1"/>
  <c r="AJ33" i="87"/>
  <c r="AK33" i="87"/>
  <c r="AT33" i="87" s="1"/>
  <c r="AJ27" i="87"/>
  <c r="AK27" i="87"/>
  <c r="AT27" i="87" s="1"/>
  <c r="AJ21" i="87"/>
  <c r="AK21" i="87"/>
  <c r="AT21" i="87" s="1"/>
  <c r="AJ15" i="87"/>
  <c r="AK15" i="87"/>
  <c r="AT15" i="87" s="1"/>
  <c r="AJ9" i="87"/>
  <c r="AK9" i="87"/>
  <c r="AT9" i="87" s="1"/>
  <c r="AH82" i="82"/>
  <c r="AQ82" i="82" s="1"/>
  <c r="AJ30" i="87"/>
  <c r="AK30" i="87"/>
  <c r="AT30" i="87" s="1"/>
  <c r="AG80" i="89"/>
  <c r="AP80" i="89" s="1"/>
  <c r="AF80" i="89"/>
  <c r="AO80" i="89" s="1"/>
  <c r="AE80" i="89"/>
  <c r="W81" i="89"/>
  <c r="AR80" i="33"/>
  <c r="AE81" i="78"/>
  <c r="W82" i="78"/>
  <c r="AG81" i="78"/>
  <c r="AP81" i="78" s="1"/>
  <c r="AF81" i="78"/>
  <c r="AO81" i="78" s="1"/>
  <c r="X82" i="93"/>
  <c r="Y82" i="93"/>
  <c r="Z82" i="93" s="1"/>
  <c r="AF80" i="73"/>
  <c r="AO80" i="73" s="1"/>
  <c r="AG80" i="73"/>
  <c r="AP80" i="73" s="1"/>
  <c r="AE80" i="73"/>
  <c r="W81" i="73"/>
  <c r="AN83" i="30"/>
  <c r="AI83" i="30"/>
  <c r="AR81" i="26"/>
  <c r="AN79" i="87"/>
  <c r="AN81" i="87" s="1"/>
  <c r="AI79" i="87"/>
  <c r="W85" i="85"/>
  <c r="AG84" i="85"/>
  <c r="AP84" i="85" s="1"/>
  <c r="AF84" i="85"/>
  <c r="AO84" i="85" s="1"/>
  <c r="AE84" i="85"/>
  <c r="AH81" i="38"/>
  <c r="AQ81" i="38" s="1"/>
  <c r="AR82" i="25"/>
  <c r="AJ74" i="87"/>
  <c r="AK74" i="87"/>
  <c r="AT74" i="87" s="1"/>
  <c r="AJ68" i="87"/>
  <c r="AK68" i="87"/>
  <c r="AT68" i="87" s="1"/>
  <c r="AJ62" i="87"/>
  <c r="AK62" i="87"/>
  <c r="AT62" i="87" s="1"/>
  <c r="AJ56" i="87"/>
  <c r="AK56" i="87"/>
  <c r="AT56" i="87" s="1"/>
  <c r="AJ50" i="87"/>
  <c r="AK50" i="87"/>
  <c r="AT50" i="87" s="1"/>
  <c r="AJ44" i="87"/>
  <c r="AK44" i="87"/>
  <c r="AT44" i="87" s="1"/>
  <c r="AJ38" i="87"/>
  <c r="AK38" i="87"/>
  <c r="AT38" i="87" s="1"/>
  <c r="AJ32" i="87"/>
  <c r="AK32" i="87"/>
  <c r="AT32" i="87" s="1"/>
  <c r="AJ26" i="87"/>
  <c r="AK26" i="87"/>
  <c r="AT26" i="87" s="1"/>
  <c r="AJ20" i="87"/>
  <c r="AK20" i="87"/>
  <c r="AT20" i="87" s="1"/>
  <c r="AJ14" i="87"/>
  <c r="AK14" i="87"/>
  <c r="AT14" i="87" s="1"/>
  <c r="AJ8" i="87"/>
  <c r="AK8" i="87"/>
  <c r="AT8" i="87" s="1"/>
  <c r="W83" i="93" l="1"/>
  <c r="AG82" i="93"/>
  <c r="AP82" i="93" s="1"/>
  <c r="AF82" i="93"/>
  <c r="AO82" i="93" s="1"/>
  <c r="AE82" i="93"/>
  <c r="W82" i="29"/>
  <c r="AG81" i="29"/>
  <c r="AP81" i="29" s="1"/>
  <c r="AE81" i="29"/>
  <c r="AF81" i="29"/>
  <c r="AO81" i="29" s="1"/>
  <c r="AF84" i="30"/>
  <c r="AO84" i="30" s="1"/>
  <c r="AE84" i="30"/>
  <c r="AG84" i="30"/>
  <c r="AP84" i="30" s="1"/>
  <c r="W85" i="30"/>
  <c r="AS21" i="87"/>
  <c r="AL21" i="87"/>
  <c r="AU21" i="87" s="1"/>
  <c r="AS39" i="87"/>
  <c r="AL39" i="87"/>
  <c r="AU39" i="87" s="1"/>
  <c r="AS57" i="87"/>
  <c r="AL57" i="87"/>
  <c r="AU57" i="87" s="1"/>
  <c r="AS75" i="87"/>
  <c r="AL75" i="87"/>
  <c r="AU75" i="87" s="1"/>
  <c r="W81" i="41"/>
  <c r="AG80" i="41"/>
  <c r="AP80" i="41" s="1"/>
  <c r="AF80" i="41"/>
  <c r="AO80" i="41" s="1"/>
  <c r="AE80" i="41"/>
  <c r="AI80" i="42"/>
  <c r="AN80" i="42"/>
  <c r="AN80" i="34"/>
  <c r="AI80" i="34"/>
  <c r="AJ5" i="87"/>
  <c r="AK5" i="87"/>
  <c r="AT5" i="87" s="1"/>
  <c r="AS23" i="87"/>
  <c r="AL23" i="87"/>
  <c r="AU23" i="87" s="1"/>
  <c r="AS41" i="87"/>
  <c r="AL41" i="87"/>
  <c r="AU41" i="87" s="1"/>
  <c r="AS59" i="87"/>
  <c r="AL59" i="87"/>
  <c r="AU59" i="87" s="1"/>
  <c r="AS78" i="87"/>
  <c r="AL78" i="87"/>
  <c r="AU78" i="87" s="1"/>
  <c r="W83" i="45"/>
  <c r="AG82" i="45"/>
  <c r="AP82" i="45" s="1"/>
  <c r="AF82" i="45"/>
  <c r="AO82" i="45" s="1"/>
  <c r="AE82" i="45"/>
  <c r="AH84" i="30"/>
  <c r="AQ84" i="30" s="1"/>
  <c r="AS48" i="87"/>
  <c r="AL48" i="87"/>
  <c r="AU48" i="87" s="1"/>
  <c r="AS19" i="87"/>
  <c r="AL19" i="87"/>
  <c r="AU19" i="87" s="1"/>
  <c r="AS37" i="87"/>
  <c r="AL37" i="87"/>
  <c r="AU37" i="87" s="1"/>
  <c r="AS55" i="87"/>
  <c r="AL55" i="87"/>
  <c r="AU55" i="87" s="1"/>
  <c r="AS73" i="87"/>
  <c r="AL73" i="87"/>
  <c r="AU73" i="87" s="1"/>
  <c r="AR79" i="86"/>
  <c r="AI83" i="25"/>
  <c r="AN83" i="25"/>
  <c r="Y82" i="38"/>
  <c r="X82" i="38"/>
  <c r="AS3" i="87"/>
  <c r="AL3" i="87"/>
  <c r="AU3" i="87" s="1"/>
  <c r="AS14" i="87"/>
  <c r="AL14" i="87"/>
  <c r="AU14" i="87" s="1"/>
  <c r="AS50" i="87"/>
  <c r="AL50" i="87"/>
  <c r="AU50" i="87" s="1"/>
  <c r="AS68" i="87"/>
  <c r="AL68" i="87"/>
  <c r="AU68" i="87" s="1"/>
  <c r="AS22" i="87"/>
  <c r="AL22" i="87"/>
  <c r="AU22" i="87" s="1"/>
  <c r="AS58" i="87"/>
  <c r="AL58" i="87"/>
  <c r="AU58" i="87" s="1"/>
  <c r="AS77" i="87"/>
  <c r="AL77" i="87"/>
  <c r="AU77" i="87" s="1"/>
  <c r="AR83" i="30"/>
  <c r="Y82" i="78"/>
  <c r="X82" i="78"/>
  <c r="AI80" i="89"/>
  <c r="AN80" i="89"/>
  <c r="AS9" i="87"/>
  <c r="AL9" i="87"/>
  <c r="AU9" i="87" s="1"/>
  <c r="AS27" i="87"/>
  <c r="AL27" i="87"/>
  <c r="AU27" i="87" s="1"/>
  <c r="AS45" i="87"/>
  <c r="AL45" i="87"/>
  <c r="AU45" i="87" s="1"/>
  <c r="AS63" i="87"/>
  <c r="AL63" i="87"/>
  <c r="AU63" i="87" s="1"/>
  <c r="AI83" i="81"/>
  <c r="AN83" i="81"/>
  <c r="AI82" i="37"/>
  <c r="AN82" i="37"/>
  <c r="AH83" i="74"/>
  <c r="AQ83" i="74" s="1"/>
  <c r="Z81" i="34"/>
  <c r="Y81" i="34"/>
  <c r="X81" i="34"/>
  <c r="AN82" i="94"/>
  <c r="AI82" i="94"/>
  <c r="AS11" i="87"/>
  <c r="AL11" i="87"/>
  <c r="AU11" i="87" s="1"/>
  <c r="AS29" i="87"/>
  <c r="AL29" i="87"/>
  <c r="AU29" i="87" s="1"/>
  <c r="AS47" i="87"/>
  <c r="AL47" i="87"/>
  <c r="AU47" i="87" s="1"/>
  <c r="AS65" i="87"/>
  <c r="AL65" i="87"/>
  <c r="AU65" i="87" s="1"/>
  <c r="AI78" i="91"/>
  <c r="AN78" i="91"/>
  <c r="AE82" i="26"/>
  <c r="AF82" i="26"/>
  <c r="AO82" i="26" s="1"/>
  <c r="W83" i="26"/>
  <c r="AG82" i="26"/>
  <c r="AP82" i="26" s="1"/>
  <c r="AS66" i="87"/>
  <c r="AL66" i="87"/>
  <c r="AU66" i="87" s="1"/>
  <c r="AS7" i="87"/>
  <c r="AL7" i="87"/>
  <c r="AU7" i="87" s="1"/>
  <c r="AS25" i="87"/>
  <c r="AL25" i="87"/>
  <c r="AU25" i="87" s="1"/>
  <c r="AS43" i="87"/>
  <c r="AL43" i="87"/>
  <c r="AU43" i="87" s="1"/>
  <c r="AS61" i="87"/>
  <c r="AL61" i="87"/>
  <c r="AU61" i="87" s="1"/>
  <c r="AS76" i="87"/>
  <c r="AL76" i="87"/>
  <c r="AU76" i="87" s="1"/>
  <c r="X83" i="82"/>
  <c r="Y83" i="82"/>
  <c r="Z83" i="82" s="1"/>
  <c r="AS30" i="87"/>
  <c r="AL30" i="87"/>
  <c r="AU30" i="87" s="1"/>
  <c r="AR79" i="41"/>
  <c r="AS20" i="87"/>
  <c r="AL20" i="87"/>
  <c r="AU20" i="87" s="1"/>
  <c r="AS38" i="87"/>
  <c r="AL38" i="87"/>
  <c r="AU38" i="87" s="1"/>
  <c r="AS56" i="87"/>
  <c r="AL56" i="87"/>
  <c r="AU56" i="87" s="1"/>
  <c r="AS74" i="87"/>
  <c r="AL74" i="87"/>
  <c r="AU74" i="87" s="1"/>
  <c r="Z85" i="85"/>
  <c r="X85" i="85"/>
  <c r="Y85" i="85"/>
  <c r="AS18" i="87"/>
  <c r="AL18" i="87"/>
  <c r="AU18" i="87" s="1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H80" i="86"/>
  <c r="AQ80" i="86" s="1"/>
  <c r="AS42" i="87"/>
  <c r="AL42" i="87"/>
  <c r="AU42" i="87" s="1"/>
  <c r="Y82" i="46"/>
  <c r="X82" i="46"/>
  <c r="X84" i="25"/>
  <c r="Y84" i="25"/>
  <c r="Y84" i="77"/>
  <c r="X84" i="77"/>
  <c r="AS32" i="87"/>
  <c r="AL32" i="87"/>
  <c r="AU32" i="87" s="1"/>
  <c r="AS40" i="87"/>
  <c r="AL40" i="87"/>
  <c r="AU40" i="87" s="1"/>
  <c r="AS12" i="87"/>
  <c r="AL12" i="87"/>
  <c r="AU12" i="87" s="1"/>
  <c r="Y82" i="33"/>
  <c r="Z82" i="33" s="1"/>
  <c r="X82" i="33"/>
  <c r="AL79" i="87"/>
  <c r="AU79" i="87" s="1"/>
  <c r="AR79" i="87"/>
  <c r="AR81" i="87" s="1"/>
  <c r="Y81" i="73"/>
  <c r="X81" i="73"/>
  <c r="Z81" i="73" s="1"/>
  <c r="AH82" i="93"/>
  <c r="AQ82" i="93" s="1"/>
  <c r="AI81" i="78"/>
  <c r="AN81" i="78"/>
  <c r="AS15" i="87"/>
  <c r="AL15" i="87"/>
  <c r="AU15" i="87" s="1"/>
  <c r="AS33" i="87"/>
  <c r="AL33" i="87"/>
  <c r="AU33" i="87" s="1"/>
  <c r="AS51" i="87"/>
  <c r="AL51" i="87"/>
  <c r="AU51" i="87" s="1"/>
  <c r="AS69" i="87"/>
  <c r="AL69" i="87"/>
  <c r="AU69" i="87" s="1"/>
  <c r="X84" i="81"/>
  <c r="Y84" i="81"/>
  <c r="Z81" i="42"/>
  <c r="X81" i="42"/>
  <c r="Y81" i="42"/>
  <c r="Z80" i="86"/>
  <c r="Y83" i="37"/>
  <c r="Z83" i="37" s="1"/>
  <c r="X83" i="37"/>
  <c r="Z83" i="74"/>
  <c r="AS17" i="87"/>
  <c r="AL17" i="87"/>
  <c r="AU17" i="87" s="1"/>
  <c r="AS35" i="87"/>
  <c r="AL35" i="87"/>
  <c r="AU35" i="87" s="1"/>
  <c r="AS53" i="87"/>
  <c r="AL53" i="87"/>
  <c r="AU53" i="87" s="1"/>
  <c r="AS71" i="87"/>
  <c r="AL71" i="87"/>
  <c r="AU71" i="87" s="1"/>
  <c r="X79" i="91"/>
  <c r="Z79" i="91" s="1"/>
  <c r="Y79" i="91"/>
  <c r="AS6" i="87"/>
  <c r="AL6" i="87"/>
  <c r="AU6" i="87" s="1"/>
  <c r="AS72" i="87"/>
  <c r="AL72" i="87"/>
  <c r="AU72" i="87" s="1"/>
  <c r="AS13" i="87"/>
  <c r="AL13" i="87"/>
  <c r="AU13" i="87" s="1"/>
  <c r="AS31" i="87"/>
  <c r="AL31" i="87"/>
  <c r="AU31" i="87" s="1"/>
  <c r="AS49" i="87"/>
  <c r="AL49" i="87"/>
  <c r="AU49" i="87" s="1"/>
  <c r="AS67" i="87"/>
  <c r="AL67" i="87"/>
  <c r="AU67" i="87" s="1"/>
  <c r="AR80" i="29"/>
  <c r="AI82" i="82"/>
  <c r="AN82" i="82"/>
  <c r="AI81" i="33"/>
  <c r="AN81" i="33"/>
  <c r="X81" i="89"/>
  <c r="Y81" i="89"/>
  <c r="AH81" i="29"/>
  <c r="AQ81" i="29" s="1"/>
  <c r="AR82" i="74"/>
  <c r="AS54" i="87"/>
  <c r="AL54" i="87"/>
  <c r="AU54" i="87" s="1"/>
  <c r="AN83" i="90"/>
  <c r="AI83" i="90"/>
  <c r="AI81" i="38"/>
  <c r="AN81" i="38"/>
  <c r="AS8" i="87"/>
  <c r="AL8" i="87"/>
  <c r="AU8" i="87" s="1"/>
  <c r="AS26" i="87"/>
  <c r="AL26" i="87"/>
  <c r="AU26" i="87" s="1"/>
  <c r="AS44" i="87"/>
  <c r="AL44" i="87"/>
  <c r="AU44" i="87" s="1"/>
  <c r="AS62" i="87"/>
  <c r="AL62" i="87"/>
  <c r="AU62" i="87" s="1"/>
  <c r="AN84" i="85"/>
  <c r="AI84" i="85"/>
  <c r="AI80" i="73"/>
  <c r="AN80" i="73"/>
  <c r="AH80" i="41"/>
  <c r="AQ80" i="41" s="1"/>
  <c r="AS36" i="87"/>
  <c r="AL36" i="87"/>
  <c r="AU36" i="87" s="1"/>
  <c r="AS16" i="87"/>
  <c r="AL16" i="87"/>
  <c r="AU16" i="87" s="1"/>
  <c r="AS34" i="87"/>
  <c r="AL34" i="87"/>
  <c r="AU34" i="87" s="1"/>
  <c r="AS52" i="87"/>
  <c r="AL52" i="87"/>
  <c r="AU52" i="87" s="1"/>
  <c r="AS70" i="87"/>
  <c r="AL70" i="87"/>
  <c r="AU70" i="87" s="1"/>
  <c r="AR81" i="93"/>
  <c r="AS60" i="87"/>
  <c r="AL60" i="87"/>
  <c r="AU60" i="87" s="1"/>
  <c r="Z83" i="94"/>
  <c r="Y83" i="94"/>
  <c r="X83" i="94"/>
  <c r="AI81" i="46"/>
  <c r="AN81" i="46"/>
  <c r="Z84" i="90"/>
  <c r="X84" i="90"/>
  <c r="Y84" i="90"/>
  <c r="AS24" i="87"/>
  <c r="AL24" i="87"/>
  <c r="AU24" i="87" s="1"/>
  <c r="AI83" i="77"/>
  <c r="AN83" i="77"/>
  <c r="AJ4" i="87"/>
  <c r="AK4" i="87"/>
  <c r="AT4" i="87" s="1"/>
  <c r="W84" i="37" l="1"/>
  <c r="AG83" i="37"/>
  <c r="AP83" i="37" s="1"/>
  <c r="AF83" i="37"/>
  <c r="AO83" i="37" s="1"/>
  <c r="AE83" i="37"/>
  <c r="W82" i="73"/>
  <c r="AG81" i="73"/>
  <c r="AP81" i="73" s="1"/>
  <c r="AF81" i="73"/>
  <c r="AO81" i="73" s="1"/>
  <c r="AE81" i="73"/>
  <c r="AG79" i="91"/>
  <c r="AP79" i="91" s="1"/>
  <c r="AP81" i="91" s="1"/>
  <c r="AX79" i="91"/>
  <c r="S79" i="91" s="1"/>
  <c r="AC79" i="91" s="1"/>
  <c r="AF79" i="91"/>
  <c r="AO79" i="91" s="1"/>
  <c r="AO81" i="91" s="1"/>
  <c r="AE79" i="91"/>
  <c r="W84" i="82"/>
  <c r="AG83" i="82"/>
  <c r="AP83" i="82" s="1"/>
  <c r="AE83" i="82"/>
  <c r="AF83" i="82"/>
  <c r="AO83" i="82" s="1"/>
  <c r="W83" i="33"/>
  <c r="AG82" i="33"/>
  <c r="AP82" i="33" s="1"/>
  <c r="AF82" i="33"/>
  <c r="AO82" i="33" s="1"/>
  <c r="AE82" i="33"/>
  <c r="AR81" i="78"/>
  <c r="AS4" i="87"/>
  <c r="AL4" i="87"/>
  <c r="AU4" i="87" s="1"/>
  <c r="AH84" i="90"/>
  <c r="AQ84" i="90" s="1"/>
  <c r="AE83" i="94"/>
  <c r="AF83" i="94"/>
  <c r="AO83" i="94" s="1"/>
  <c r="W84" i="94"/>
  <c r="AG83" i="94"/>
  <c r="AP83" i="94" s="1"/>
  <c r="AH83" i="37"/>
  <c r="AQ83" i="37" s="1"/>
  <c r="W82" i="42"/>
  <c r="AG81" i="42"/>
  <c r="AP81" i="42" s="1"/>
  <c r="AE81" i="42"/>
  <c r="AF81" i="42"/>
  <c r="AO81" i="42" s="1"/>
  <c r="AH82" i="33"/>
  <c r="AQ82" i="33" s="1"/>
  <c r="AH85" i="85"/>
  <c r="AQ85" i="85" s="1"/>
  <c r="Z83" i="26"/>
  <c r="Y83" i="26"/>
  <c r="X83" i="26"/>
  <c r="W82" i="34"/>
  <c r="AE81" i="34"/>
  <c r="AG81" i="34"/>
  <c r="AP81" i="34" s="1"/>
  <c r="AF81" i="34"/>
  <c r="AO81" i="34" s="1"/>
  <c r="Z81" i="41"/>
  <c r="Y81" i="41"/>
  <c r="X81" i="41"/>
  <c r="AI84" i="30"/>
  <c r="AN84" i="30"/>
  <c r="AG84" i="90"/>
  <c r="AP84" i="90" s="1"/>
  <c r="AF84" i="90"/>
  <c r="AO84" i="90" s="1"/>
  <c r="W85" i="90"/>
  <c r="AE84" i="90"/>
  <c r="AH84" i="25"/>
  <c r="AQ84" i="25" s="1"/>
  <c r="AF85" i="85"/>
  <c r="AO85" i="85" s="1"/>
  <c r="AE85" i="85"/>
  <c r="W86" i="85"/>
  <c r="AG85" i="85"/>
  <c r="AP85" i="85" s="1"/>
  <c r="AR82" i="37"/>
  <c r="AR83" i="25"/>
  <c r="AR80" i="42"/>
  <c r="AH84" i="81"/>
  <c r="AQ84" i="81" s="1"/>
  <c r="Z84" i="25"/>
  <c r="AR82" i="94"/>
  <c r="AH82" i="78"/>
  <c r="AQ82" i="78" s="1"/>
  <c r="AN82" i="93"/>
  <c r="AI82" i="93"/>
  <c r="AH79" i="91"/>
  <c r="AQ79" i="91" s="1"/>
  <c r="AQ81" i="91" s="1"/>
  <c r="AZ3" i="91"/>
  <c r="AX3" i="91" s="1"/>
  <c r="S3" i="91" s="1"/>
  <c r="AC3" i="91" s="1"/>
  <c r="AX5" i="91"/>
  <c r="S5" i="91" s="1"/>
  <c r="AC5" i="91" s="1"/>
  <c r="AB6" i="91" s="1"/>
  <c r="AX6" i="91"/>
  <c r="S6" i="91" s="1"/>
  <c r="AC6" i="91" s="1"/>
  <c r="AB7" i="91" s="1"/>
  <c r="AX7" i="91"/>
  <c r="S7" i="91" s="1"/>
  <c r="AC7" i="91" s="1"/>
  <c r="AB8" i="91" s="1"/>
  <c r="AX8" i="91"/>
  <c r="S8" i="91" s="1"/>
  <c r="AC8" i="91" s="1"/>
  <c r="AB9" i="91" s="1"/>
  <c r="AX9" i="91"/>
  <c r="S9" i="91" s="1"/>
  <c r="AC9" i="91" s="1"/>
  <c r="AB10" i="91" s="1"/>
  <c r="AX10" i="91"/>
  <c r="S10" i="91" s="1"/>
  <c r="AC10" i="91" s="1"/>
  <c r="AB11" i="91" s="1"/>
  <c r="AX11" i="91"/>
  <c r="S11" i="91" s="1"/>
  <c r="AC11" i="91" s="1"/>
  <c r="AB12" i="91" s="1"/>
  <c r="AX12" i="91"/>
  <c r="S12" i="91" s="1"/>
  <c r="AC12" i="91" s="1"/>
  <c r="AB13" i="91" s="1"/>
  <c r="AX13" i="91"/>
  <c r="S13" i="91" s="1"/>
  <c r="AC13" i="91" s="1"/>
  <c r="AB14" i="91" s="1"/>
  <c r="AX14" i="91"/>
  <c r="S14" i="91" s="1"/>
  <c r="AC14" i="91" s="1"/>
  <c r="AB15" i="91" s="1"/>
  <c r="AX15" i="91"/>
  <c r="S15" i="91" s="1"/>
  <c r="AC15" i="91" s="1"/>
  <c r="AB16" i="91" s="1"/>
  <c r="AX16" i="91"/>
  <c r="S16" i="91" s="1"/>
  <c r="AC16" i="91" s="1"/>
  <c r="AB17" i="91" s="1"/>
  <c r="AX17" i="91"/>
  <c r="S17" i="91" s="1"/>
  <c r="AC17" i="91" s="1"/>
  <c r="AB18" i="91" s="1"/>
  <c r="AX18" i="91"/>
  <c r="S18" i="91" s="1"/>
  <c r="AC18" i="91" s="1"/>
  <c r="AB19" i="91" s="1"/>
  <c r="AX19" i="91"/>
  <c r="S19" i="91" s="1"/>
  <c r="AC19" i="91" s="1"/>
  <c r="AB20" i="91" s="1"/>
  <c r="AX20" i="91"/>
  <c r="S20" i="91" s="1"/>
  <c r="AC20" i="91" s="1"/>
  <c r="AB21" i="91" s="1"/>
  <c r="AX21" i="91"/>
  <c r="S21" i="91" s="1"/>
  <c r="AC21" i="91" s="1"/>
  <c r="AB22" i="91" s="1"/>
  <c r="AX22" i="91"/>
  <c r="S22" i="91" s="1"/>
  <c r="AC22" i="91" s="1"/>
  <c r="AB23" i="91" s="1"/>
  <c r="AX23" i="91"/>
  <c r="S23" i="91" s="1"/>
  <c r="AC23" i="91" s="1"/>
  <c r="AB24" i="91" s="1"/>
  <c r="AX24" i="91"/>
  <c r="S24" i="91" s="1"/>
  <c r="AC24" i="91" s="1"/>
  <c r="AB25" i="91" s="1"/>
  <c r="AX25" i="91"/>
  <c r="S25" i="91" s="1"/>
  <c r="AC25" i="91" s="1"/>
  <c r="AB26" i="91" s="1"/>
  <c r="AX26" i="91"/>
  <c r="S26" i="91" s="1"/>
  <c r="AC26" i="91" s="1"/>
  <c r="AB27" i="91" s="1"/>
  <c r="AX27" i="91"/>
  <c r="S27" i="91" s="1"/>
  <c r="AC27" i="91" s="1"/>
  <c r="AB28" i="91" s="1"/>
  <c r="AX28" i="91"/>
  <c r="S28" i="91" s="1"/>
  <c r="AC28" i="91" s="1"/>
  <c r="AB29" i="91" s="1"/>
  <c r="AX29" i="91"/>
  <c r="S29" i="91" s="1"/>
  <c r="AC29" i="91" s="1"/>
  <c r="AB30" i="91" s="1"/>
  <c r="AX30" i="91"/>
  <c r="S30" i="91" s="1"/>
  <c r="AC30" i="91" s="1"/>
  <c r="AB31" i="91" s="1"/>
  <c r="AX31" i="91"/>
  <c r="S31" i="91" s="1"/>
  <c r="AC31" i="91" s="1"/>
  <c r="AB32" i="91" s="1"/>
  <c r="AX32" i="91"/>
  <c r="S32" i="91" s="1"/>
  <c r="AC32" i="91" s="1"/>
  <c r="AB33" i="91" s="1"/>
  <c r="AX33" i="91"/>
  <c r="S33" i="91" s="1"/>
  <c r="AC33" i="91" s="1"/>
  <c r="AB34" i="91" s="1"/>
  <c r="AX34" i="91"/>
  <c r="S34" i="91" s="1"/>
  <c r="AC34" i="91" s="1"/>
  <c r="AB35" i="91" s="1"/>
  <c r="AX35" i="91"/>
  <c r="S35" i="91" s="1"/>
  <c r="AC35" i="91" s="1"/>
  <c r="AB36" i="91" s="1"/>
  <c r="AX36" i="91"/>
  <c r="S36" i="91" s="1"/>
  <c r="AC36" i="91" s="1"/>
  <c r="AB37" i="91" s="1"/>
  <c r="AX37" i="91"/>
  <c r="S37" i="91" s="1"/>
  <c r="AC37" i="91" s="1"/>
  <c r="AB38" i="91" s="1"/>
  <c r="AX38" i="91"/>
  <c r="S38" i="91" s="1"/>
  <c r="AC38" i="91" s="1"/>
  <c r="AB39" i="91" s="1"/>
  <c r="AX39" i="91"/>
  <c r="S39" i="91" s="1"/>
  <c r="AC39" i="91" s="1"/>
  <c r="AB40" i="91" s="1"/>
  <c r="AX40" i="91"/>
  <c r="S40" i="91" s="1"/>
  <c r="AC40" i="91" s="1"/>
  <c r="AB41" i="91" s="1"/>
  <c r="AX41" i="91"/>
  <c r="S41" i="91" s="1"/>
  <c r="AC41" i="91" s="1"/>
  <c r="AB42" i="91" s="1"/>
  <c r="AX42" i="91"/>
  <c r="S42" i="91" s="1"/>
  <c r="AC42" i="91" s="1"/>
  <c r="AB43" i="91" s="1"/>
  <c r="AX43" i="91"/>
  <c r="S43" i="91" s="1"/>
  <c r="AC43" i="91" s="1"/>
  <c r="AB44" i="91" s="1"/>
  <c r="AX44" i="91"/>
  <c r="S44" i="91" s="1"/>
  <c r="AC44" i="91" s="1"/>
  <c r="AB45" i="91" s="1"/>
  <c r="AX45" i="91"/>
  <c r="S45" i="91" s="1"/>
  <c r="AC45" i="91" s="1"/>
  <c r="AB46" i="91" s="1"/>
  <c r="AX46" i="91"/>
  <c r="S46" i="91" s="1"/>
  <c r="AC46" i="91" s="1"/>
  <c r="AB47" i="91" s="1"/>
  <c r="AX47" i="91"/>
  <c r="S47" i="91" s="1"/>
  <c r="AC47" i="91" s="1"/>
  <c r="AB48" i="91" s="1"/>
  <c r="AX48" i="91"/>
  <c r="S48" i="91" s="1"/>
  <c r="AC48" i="91" s="1"/>
  <c r="AB49" i="91" s="1"/>
  <c r="AX49" i="91"/>
  <c r="S49" i="91" s="1"/>
  <c r="AC49" i="91" s="1"/>
  <c r="AB50" i="91" s="1"/>
  <c r="AX50" i="91"/>
  <c r="S50" i="91" s="1"/>
  <c r="AC50" i="91" s="1"/>
  <c r="AB51" i="91" s="1"/>
  <c r="AX51" i="91"/>
  <c r="S51" i="91" s="1"/>
  <c r="AC51" i="91" s="1"/>
  <c r="AB52" i="91" s="1"/>
  <c r="AX52" i="91"/>
  <c r="S52" i="91" s="1"/>
  <c r="AC52" i="91" s="1"/>
  <c r="AB53" i="91" s="1"/>
  <c r="AX53" i="91"/>
  <c r="S53" i="91" s="1"/>
  <c r="AC53" i="91" s="1"/>
  <c r="AB54" i="91" s="1"/>
  <c r="AX54" i="91"/>
  <c r="S54" i="91" s="1"/>
  <c r="AC54" i="91" s="1"/>
  <c r="AB55" i="91" s="1"/>
  <c r="AX55" i="91"/>
  <c r="S55" i="91" s="1"/>
  <c r="AC55" i="91" s="1"/>
  <c r="AB56" i="91" s="1"/>
  <c r="AX56" i="91"/>
  <c r="S56" i="91" s="1"/>
  <c r="AC56" i="91" s="1"/>
  <c r="AB57" i="91" s="1"/>
  <c r="AX57" i="91"/>
  <c r="S57" i="91" s="1"/>
  <c r="AC57" i="91" s="1"/>
  <c r="AB58" i="91" s="1"/>
  <c r="AX58" i="91"/>
  <c r="S58" i="91" s="1"/>
  <c r="AC58" i="91" s="1"/>
  <c r="AB59" i="91" s="1"/>
  <c r="AX59" i="91"/>
  <c r="S59" i="91" s="1"/>
  <c r="AC59" i="91" s="1"/>
  <c r="AB60" i="91" s="1"/>
  <c r="AX60" i="91"/>
  <c r="S60" i="91" s="1"/>
  <c r="AC60" i="91" s="1"/>
  <c r="AB61" i="91" s="1"/>
  <c r="AX61" i="91"/>
  <c r="S61" i="91" s="1"/>
  <c r="AC61" i="91" s="1"/>
  <c r="AB62" i="91" s="1"/>
  <c r="AX62" i="91"/>
  <c r="S62" i="91" s="1"/>
  <c r="AC62" i="91" s="1"/>
  <c r="AB63" i="91" s="1"/>
  <c r="AX63" i="91"/>
  <c r="S63" i="91" s="1"/>
  <c r="AC63" i="91" s="1"/>
  <c r="AB64" i="91" s="1"/>
  <c r="AX64" i="91"/>
  <c r="S64" i="91" s="1"/>
  <c r="AC64" i="91" s="1"/>
  <c r="AB65" i="91" s="1"/>
  <c r="AX65" i="91"/>
  <c r="S65" i="91" s="1"/>
  <c r="AC65" i="91" s="1"/>
  <c r="AB66" i="91" s="1"/>
  <c r="AX66" i="91"/>
  <c r="S66" i="91" s="1"/>
  <c r="AC66" i="91" s="1"/>
  <c r="AB67" i="91" s="1"/>
  <c r="AX67" i="91"/>
  <c r="S67" i="91" s="1"/>
  <c r="AC67" i="91" s="1"/>
  <c r="AB68" i="91" s="1"/>
  <c r="AX68" i="91"/>
  <c r="S68" i="91" s="1"/>
  <c r="AC68" i="91" s="1"/>
  <c r="AB69" i="91" s="1"/>
  <c r="AX69" i="91"/>
  <c r="S69" i="91" s="1"/>
  <c r="AC69" i="91" s="1"/>
  <c r="AB70" i="91" s="1"/>
  <c r="AX70" i="91"/>
  <c r="S70" i="91" s="1"/>
  <c r="AC70" i="91" s="1"/>
  <c r="AB71" i="91" s="1"/>
  <c r="AX71" i="91"/>
  <c r="S71" i="91" s="1"/>
  <c r="AC71" i="91" s="1"/>
  <c r="AB72" i="91" s="1"/>
  <c r="AX72" i="91"/>
  <c r="S72" i="91" s="1"/>
  <c r="AC72" i="91" s="1"/>
  <c r="AB73" i="91" s="1"/>
  <c r="AX73" i="91"/>
  <c r="S73" i="91" s="1"/>
  <c r="AC73" i="91" s="1"/>
  <c r="AB74" i="91" s="1"/>
  <c r="AX74" i="91"/>
  <c r="S74" i="91" s="1"/>
  <c r="AC74" i="91" s="1"/>
  <c r="AB75" i="91" s="1"/>
  <c r="AX76" i="91"/>
  <c r="S76" i="91" s="1"/>
  <c r="AC76" i="91" s="1"/>
  <c r="AB77" i="91" s="1"/>
  <c r="AX75" i="91"/>
  <c r="S75" i="91" s="1"/>
  <c r="AC75" i="91" s="1"/>
  <c r="AB76" i="91" s="1"/>
  <c r="AX77" i="91"/>
  <c r="S77" i="91" s="1"/>
  <c r="AC77" i="91" s="1"/>
  <c r="AB78" i="91" s="1"/>
  <c r="AX78" i="91"/>
  <c r="S78" i="91" s="1"/>
  <c r="AC78" i="91" s="1"/>
  <c r="AB79" i="91" s="1"/>
  <c r="AR80" i="89"/>
  <c r="AR81" i="46"/>
  <c r="AR80" i="73"/>
  <c r="AR81" i="38"/>
  <c r="AR82" i="82"/>
  <c r="W81" i="86"/>
  <c r="AG80" i="86"/>
  <c r="AP80" i="86" s="1"/>
  <c r="AF80" i="86"/>
  <c r="AO80" i="86" s="1"/>
  <c r="AE80" i="86"/>
  <c r="Z84" i="81"/>
  <c r="AH84" i="77"/>
  <c r="AQ84" i="77" s="1"/>
  <c r="AH82" i="46"/>
  <c r="AQ82" i="46" s="1"/>
  <c r="AH83" i="82"/>
  <c r="AQ83" i="82" s="1"/>
  <c r="AI82" i="26"/>
  <c r="AN82" i="26"/>
  <c r="AR83" i="81"/>
  <c r="AH82" i="38"/>
  <c r="AQ82" i="38" s="1"/>
  <c r="AS5" i="87"/>
  <c r="AS81" i="87" s="1"/>
  <c r="AL5" i="87"/>
  <c r="AU5" i="87" s="1"/>
  <c r="AU81" i="87" s="1"/>
  <c r="C11" i="87" s="1"/>
  <c r="F40" i="97" s="1"/>
  <c r="AN80" i="41"/>
  <c r="AI80" i="41"/>
  <c r="AI81" i="29"/>
  <c r="AN81" i="29"/>
  <c r="AH81" i="73"/>
  <c r="AQ81" i="73" s="1"/>
  <c r="AH83" i="94"/>
  <c r="AQ83" i="94" s="1"/>
  <c r="AR84" i="85"/>
  <c r="AR83" i="90"/>
  <c r="AH81" i="89"/>
  <c r="AQ81" i="89" s="1"/>
  <c r="AH81" i="34"/>
  <c r="AQ81" i="34" s="1"/>
  <c r="Z82" i="78"/>
  <c r="Y83" i="45"/>
  <c r="Z83" i="45" s="1"/>
  <c r="X83" i="45"/>
  <c r="AR80" i="34"/>
  <c r="Z85" i="30"/>
  <c r="X85" i="30"/>
  <c r="Y85" i="30"/>
  <c r="AR81" i="33"/>
  <c r="AI82" i="45"/>
  <c r="AN82" i="45"/>
  <c r="AR83" i="77"/>
  <c r="AT81" i="87"/>
  <c r="Z81" i="89"/>
  <c r="AF83" i="74"/>
  <c r="AO83" i="74" s="1"/>
  <c r="AE83" i="74"/>
  <c r="W84" i="74"/>
  <c r="AG83" i="74"/>
  <c r="AP83" i="74" s="1"/>
  <c r="AH81" i="42"/>
  <c r="AQ81" i="42" s="1"/>
  <c r="Z84" i="77"/>
  <c r="Z82" i="46"/>
  <c r="AR78" i="91"/>
  <c r="Z82" i="38"/>
  <c r="Z82" i="29"/>
  <c r="Y82" i="29"/>
  <c r="X82" i="29"/>
  <c r="Z83" i="93"/>
  <c r="X83" i="93"/>
  <c r="Y83" i="93"/>
  <c r="W84" i="45" l="1"/>
  <c r="AG83" i="45"/>
  <c r="AP83" i="45" s="1"/>
  <c r="AF83" i="45"/>
  <c r="AO83" i="45" s="1"/>
  <c r="AE83" i="45"/>
  <c r="AB4" i="91"/>
  <c r="AJ3" i="91"/>
  <c r="AJ60" i="91"/>
  <c r="AK60" i="91"/>
  <c r="AT60" i="91" s="1"/>
  <c r="AJ30" i="91"/>
  <c r="AK30" i="91"/>
  <c r="AT30" i="91" s="1"/>
  <c r="AH83" i="93"/>
  <c r="AQ83" i="93" s="1"/>
  <c r="AH85" i="30"/>
  <c r="AQ85" i="30" s="1"/>
  <c r="AJ79" i="91"/>
  <c r="AS79" i="91" s="1"/>
  <c r="AK79" i="91"/>
  <c r="AT79" i="91" s="1"/>
  <c r="AJ73" i="91"/>
  <c r="AK73" i="91"/>
  <c r="AT73" i="91" s="1"/>
  <c r="AJ67" i="91"/>
  <c r="AK67" i="91"/>
  <c r="AT67" i="91" s="1"/>
  <c r="AJ61" i="91"/>
  <c r="AK61" i="91"/>
  <c r="AT61" i="91" s="1"/>
  <c r="AJ55" i="91"/>
  <c r="AK55" i="91"/>
  <c r="AT55" i="91" s="1"/>
  <c r="AJ49" i="91"/>
  <c r="AK49" i="91"/>
  <c r="AT49" i="91" s="1"/>
  <c r="AJ43" i="91"/>
  <c r="AK43" i="91"/>
  <c r="AT43" i="91" s="1"/>
  <c r="AJ37" i="91"/>
  <c r="AK37" i="91"/>
  <c r="AT37" i="91" s="1"/>
  <c r="AJ31" i="91"/>
  <c r="AK31" i="91"/>
  <c r="AT31" i="91" s="1"/>
  <c r="AJ25" i="91"/>
  <c r="AK25" i="91"/>
  <c r="AT25" i="91" s="1"/>
  <c r="AJ19" i="91"/>
  <c r="AK19" i="91"/>
  <c r="AT19" i="91" s="1"/>
  <c r="AJ13" i="91"/>
  <c r="AK13" i="91"/>
  <c r="AT13" i="91" s="1"/>
  <c r="AJ7" i="91"/>
  <c r="AK7" i="91"/>
  <c r="AT7" i="91" s="1"/>
  <c r="AR82" i="93"/>
  <c r="X86" i="85"/>
  <c r="Y86" i="85"/>
  <c r="AN82" i="33"/>
  <c r="AI82" i="33"/>
  <c r="AI83" i="82"/>
  <c r="AN83" i="82"/>
  <c r="Y82" i="73"/>
  <c r="X82" i="73"/>
  <c r="W83" i="78"/>
  <c r="AG82" i="78"/>
  <c r="AP82" i="78" s="1"/>
  <c r="AF82" i="78"/>
  <c r="AO82" i="78" s="1"/>
  <c r="AE82" i="78"/>
  <c r="AJ72" i="91"/>
  <c r="AK72" i="91"/>
  <c r="AT72" i="91" s="1"/>
  <c r="AJ42" i="91"/>
  <c r="AK42" i="91"/>
  <c r="AT42" i="91" s="1"/>
  <c r="AJ24" i="91"/>
  <c r="AK24" i="91"/>
  <c r="AT24" i="91" s="1"/>
  <c r="AH82" i="29"/>
  <c r="AQ82" i="29" s="1"/>
  <c r="W83" i="46"/>
  <c r="AG82" i="46"/>
  <c r="AP82" i="46" s="1"/>
  <c r="AF82" i="46"/>
  <c r="AO82" i="46" s="1"/>
  <c r="AE82" i="46"/>
  <c r="W82" i="89"/>
  <c r="AG81" i="89"/>
  <c r="AP81" i="89" s="1"/>
  <c r="AE81" i="89"/>
  <c r="AF81" i="89"/>
  <c r="AO81" i="89" s="1"/>
  <c r="W85" i="81"/>
  <c r="AG84" i="81"/>
  <c r="AP84" i="81" s="1"/>
  <c r="AF84" i="81"/>
  <c r="AO84" i="81" s="1"/>
  <c r="AE84" i="81"/>
  <c r="AJ76" i="91"/>
  <c r="AK76" i="91"/>
  <c r="AT76" i="91" s="1"/>
  <c r="AJ71" i="91"/>
  <c r="AK71" i="91"/>
  <c r="AT71" i="91" s="1"/>
  <c r="AJ65" i="91"/>
  <c r="AK65" i="91"/>
  <c r="AT65" i="91" s="1"/>
  <c r="AJ59" i="91"/>
  <c r="AK59" i="91"/>
  <c r="AT59" i="91" s="1"/>
  <c r="AJ53" i="91"/>
  <c r="AK53" i="91"/>
  <c r="AT53" i="91" s="1"/>
  <c r="AJ47" i="91"/>
  <c r="AK47" i="91"/>
  <c r="AT47" i="91" s="1"/>
  <c r="AJ41" i="91"/>
  <c r="AK41" i="91"/>
  <c r="AT41" i="91" s="1"/>
  <c r="AJ35" i="91"/>
  <c r="AK35" i="91"/>
  <c r="AT35" i="91" s="1"/>
  <c r="AJ29" i="91"/>
  <c r="AK29" i="91"/>
  <c r="AT29" i="91" s="1"/>
  <c r="AJ23" i="91"/>
  <c r="AK23" i="91"/>
  <c r="AT23" i="91" s="1"/>
  <c r="AJ17" i="91"/>
  <c r="AK17" i="91"/>
  <c r="AT17" i="91" s="1"/>
  <c r="AJ11" i="91"/>
  <c r="AK11" i="91"/>
  <c r="AT11" i="91" s="1"/>
  <c r="AX4" i="91"/>
  <c r="S4" i="91" s="1"/>
  <c r="AC4" i="91" s="1"/>
  <c r="AB5" i="91" s="1"/>
  <c r="AI84" i="90"/>
  <c r="AN84" i="90"/>
  <c r="AR84" i="30"/>
  <c r="AI81" i="34"/>
  <c r="AN81" i="34"/>
  <c r="AI83" i="94"/>
  <c r="AN83" i="94"/>
  <c r="X84" i="82"/>
  <c r="Z84" i="82" s="1"/>
  <c r="Y84" i="82"/>
  <c r="AN81" i="73"/>
  <c r="AI81" i="73"/>
  <c r="AN83" i="37"/>
  <c r="AI83" i="37"/>
  <c r="AF83" i="93"/>
  <c r="AO83" i="93" s="1"/>
  <c r="AE83" i="93"/>
  <c r="W84" i="93"/>
  <c r="AG83" i="93"/>
  <c r="AP83" i="93" s="1"/>
  <c r="AF85" i="30"/>
  <c r="AO85" i="30" s="1"/>
  <c r="W86" i="30"/>
  <c r="AE85" i="30"/>
  <c r="AG85" i="30"/>
  <c r="AP85" i="30" s="1"/>
  <c r="AJ66" i="91"/>
  <c r="AK66" i="91"/>
  <c r="AT66" i="91" s="1"/>
  <c r="AJ36" i="91"/>
  <c r="AK36" i="91"/>
  <c r="AT36" i="91" s="1"/>
  <c r="AJ18" i="91"/>
  <c r="AK18" i="91"/>
  <c r="AT18" i="91" s="1"/>
  <c r="AN85" i="85"/>
  <c r="AI85" i="85"/>
  <c r="AI81" i="42"/>
  <c r="AN81" i="42"/>
  <c r="W85" i="77"/>
  <c r="AG84" i="77"/>
  <c r="AP84" i="77" s="1"/>
  <c r="AF84" i="77"/>
  <c r="AO84" i="77" s="1"/>
  <c r="AE84" i="77"/>
  <c r="AR81" i="29"/>
  <c r="AN80" i="86"/>
  <c r="AI80" i="86"/>
  <c r="AJ77" i="91"/>
  <c r="AK77" i="91"/>
  <c r="AT77" i="91" s="1"/>
  <c r="AJ70" i="91"/>
  <c r="AK70" i="91"/>
  <c r="AT70" i="91" s="1"/>
  <c r="AJ64" i="91"/>
  <c r="AK64" i="91"/>
  <c r="AT64" i="91" s="1"/>
  <c r="AJ58" i="91"/>
  <c r="AK58" i="91"/>
  <c r="AT58" i="91" s="1"/>
  <c r="AJ52" i="91"/>
  <c r="AK52" i="91"/>
  <c r="AT52" i="91" s="1"/>
  <c r="AJ46" i="91"/>
  <c r="AK46" i="91"/>
  <c r="AT46" i="91" s="1"/>
  <c r="AJ40" i="91"/>
  <c r="AK40" i="91"/>
  <c r="AT40" i="91" s="1"/>
  <c r="AJ34" i="91"/>
  <c r="AK34" i="91"/>
  <c r="AT34" i="91" s="1"/>
  <c r="AJ28" i="91"/>
  <c r="AK28" i="91"/>
  <c r="AT28" i="91" s="1"/>
  <c r="AJ22" i="91"/>
  <c r="AK22" i="91"/>
  <c r="AT22" i="91" s="1"/>
  <c r="AJ16" i="91"/>
  <c r="AK16" i="91"/>
  <c r="AT16" i="91" s="1"/>
  <c r="AJ10" i="91"/>
  <c r="AK10" i="91"/>
  <c r="AT10" i="91" s="1"/>
  <c r="X85" i="90"/>
  <c r="Y85" i="90"/>
  <c r="AH81" i="41"/>
  <c r="AQ81" i="41" s="1"/>
  <c r="X82" i="34"/>
  <c r="Z82" i="34" s="1"/>
  <c r="Y82" i="34"/>
  <c r="Y82" i="42"/>
  <c r="X82" i="42"/>
  <c r="Z82" i="42" s="1"/>
  <c r="AR82" i="45"/>
  <c r="AJ78" i="91"/>
  <c r="AK78" i="91"/>
  <c r="AT78" i="91" s="1"/>
  <c r="AJ48" i="91"/>
  <c r="AK48" i="91"/>
  <c r="AT48" i="91" s="1"/>
  <c r="AJ12" i="91"/>
  <c r="AK12" i="91"/>
  <c r="AT12" i="91" s="1"/>
  <c r="W84" i="26"/>
  <c r="AG83" i="26"/>
  <c r="AP83" i="26" s="1"/>
  <c r="AF83" i="26"/>
  <c r="AO83" i="26" s="1"/>
  <c r="AE83" i="26"/>
  <c r="W83" i="29"/>
  <c r="AG82" i="29"/>
  <c r="AP82" i="29" s="1"/>
  <c r="AF82" i="29"/>
  <c r="AO82" i="29" s="1"/>
  <c r="AE82" i="29"/>
  <c r="X84" i="74"/>
  <c r="Z84" i="74" s="1"/>
  <c r="Y84" i="74"/>
  <c r="AH83" i="45"/>
  <c r="AQ83" i="45" s="1"/>
  <c r="AR80" i="41"/>
  <c r="AR82" i="26"/>
  <c r="AJ75" i="91"/>
  <c r="AK75" i="91"/>
  <c r="AT75" i="91" s="1"/>
  <c r="AJ69" i="91"/>
  <c r="AK69" i="91"/>
  <c r="AT69" i="91" s="1"/>
  <c r="AJ63" i="91"/>
  <c r="AK63" i="91"/>
  <c r="AT63" i="91" s="1"/>
  <c r="AJ57" i="91"/>
  <c r="AK57" i="91"/>
  <c r="AT57" i="91" s="1"/>
  <c r="AJ51" i="91"/>
  <c r="AK51" i="91"/>
  <c r="AT51" i="91" s="1"/>
  <c r="AJ45" i="91"/>
  <c r="AK45" i="91"/>
  <c r="AT45" i="91" s="1"/>
  <c r="AJ39" i="91"/>
  <c r="AK39" i="91"/>
  <c r="AT39" i="91" s="1"/>
  <c r="AJ33" i="91"/>
  <c r="AK33" i="91"/>
  <c r="AT33" i="91" s="1"/>
  <c r="AJ27" i="91"/>
  <c r="AK27" i="91"/>
  <c r="AT27" i="91" s="1"/>
  <c r="AJ21" i="91"/>
  <c r="AK21" i="91"/>
  <c r="AT21" i="91" s="1"/>
  <c r="AJ15" i="91"/>
  <c r="AK15" i="91"/>
  <c r="AT15" i="91" s="1"/>
  <c r="AJ9" i="91"/>
  <c r="AK9" i="91"/>
  <c r="AT9" i="91" s="1"/>
  <c r="W85" i="25"/>
  <c r="AG84" i="25"/>
  <c r="AP84" i="25" s="1"/>
  <c r="AF84" i="25"/>
  <c r="AO84" i="25" s="1"/>
  <c r="AE84" i="25"/>
  <c r="Z83" i="33"/>
  <c r="Y83" i="33"/>
  <c r="X83" i="33"/>
  <c r="AN79" i="91"/>
  <c r="AN81" i="91" s="1"/>
  <c r="AI79" i="91"/>
  <c r="Y81" i="86"/>
  <c r="X81" i="86"/>
  <c r="AJ54" i="91"/>
  <c r="AK54" i="91"/>
  <c r="AT54" i="91" s="1"/>
  <c r="AJ6" i="91"/>
  <c r="AK6" i="91"/>
  <c r="AT6" i="91" s="1"/>
  <c r="W83" i="38"/>
  <c r="AG82" i="38"/>
  <c r="AP82" i="38" s="1"/>
  <c r="AE82" i="38"/>
  <c r="AF82" i="38"/>
  <c r="AO82" i="38" s="1"/>
  <c r="AI83" i="74"/>
  <c r="AN83" i="74"/>
  <c r="AJ74" i="91"/>
  <c r="AK74" i="91"/>
  <c r="AT74" i="91" s="1"/>
  <c r="AJ68" i="91"/>
  <c r="AK68" i="91"/>
  <c r="AT68" i="91" s="1"/>
  <c r="AJ62" i="91"/>
  <c r="AK62" i="91"/>
  <c r="AT62" i="91" s="1"/>
  <c r="AJ56" i="91"/>
  <c r="AK56" i="91"/>
  <c r="AT56" i="91" s="1"/>
  <c r="AJ50" i="91"/>
  <c r="AK50" i="91"/>
  <c r="AT50" i="91" s="1"/>
  <c r="AJ44" i="91"/>
  <c r="AK44" i="91"/>
  <c r="AT44" i="91" s="1"/>
  <c r="AJ38" i="91"/>
  <c r="AK38" i="91"/>
  <c r="AT38" i="91" s="1"/>
  <c r="AJ32" i="91"/>
  <c r="AK32" i="91"/>
  <c r="AT32" i="91" s="1"/>
  <c r="AJ26" i="91"/>
  <c r="AK26" i="91"/>
  <c r="AT26" i="91" s="1"/>
  <c r="AJ20" i="91"/>
  <c r="AK20" i="91"/>
  <c r="AT20" i="91" s="1"/>
  <c r="AJ14" i="91"/>
  <c r="AK14" i="91"/>
  <c r="AT14" i="91" s="1"/>
  <c r="AJ8" i="91"/>
  <c r="AK8" i="91"/>
  <c r="AT8" i="91" s="1"/>
  <c r="AE81" i="41"/>
  <c r="AF81" i="41"/>
  <c r="AO81" i="41" s="1"/>
  <c r="W82" i="41"/>
  <c r="AG81" i="41"/>
  <c r="AP81" i="41" s="1"/>
  <c r="AH83" i="26"/>
  <c r="AQ83" i="26" s="1"/>
  <c r="X84" i="94"/>
  <c r="Z84" i="94" s="1"/>
  <c r="Y84" i="94"/>
  <c r="Z84" i="37"/>
  <c r="Y84" i="37"/>
  <c r="X84" i="37"/>
  <c r="W83" i="34" l="1"/>
  <c r="AG82" i="34"/>
  <c r="AP82" i="34" s="1"/>
  <c r="AF82" i="34"/>
  <c r="AO82" i="34" s="1"/>
  <c r="AE82" i="34"/>
  <c r="W85" i="74"/>
  <c r="AG84" i="74"/>
  <c r="AP84" i="74" s="1"/>
  <c r="AF84" i="74"/>
  <c r="AO84" i="74" s="1"/>
  <c r="AE84" i="74"/>
  <c r="W83" i="42"/>
  <c r="AG82" i="42"/>
  <c r="AP82" i="42" s="1"/>
  <c r="AF82" i="42"/>
  <c r="AO82" i="42" s="1"/>
  <c r="AE82" i="42"/>
  <c r="W85" i="94"/>
  <c r="AG84" i="94"/>
  <c r="AP84" i="94" s="1"/>
  <c r="AF84" i="94"/>
  <c r="AO84" i="94" s="1"/>
  <c r="AE84" i="94"/>
  <c r="W85" i="82"/>
  <c r="AG84" i="82"/>
  <c r="AP84" i="82" s="1"/>
  <c r="AF84" i="82"/>
  <c r="AO84" i="82" s="1"/>
  <c r="AE84" i="82"/>
  <c r="AF84" i="37"/>
  <c r="AO84" i="37" s="1"/>
  <c r="AE84" i="37"/>
  <c r="W85" i="37"/>
  <c r="AG84" i="37"/>
  <c r="AP84" i="37" s="1"/>
  <c r="AI81" i="41"/>
  <c r="AN81" i="41"/>
  <c r="AS20" i="91"/>
  <c r="AL20" i="91"/>
  <c r="AU20" i="91" s="1"/>
  <c r="AS38" i="91"/>
  <c r="AL38" i="91"/>
  <c r="AU38" i="91" s="1"/>
  <c r="AS56" i="91"/>
  <c r="AL56" i="91"/>
  <c r="AU56" i="91" s="1"/>
  <c r="AS74" i="91"/>
  <c r="AL74" i="91"/>
  <c r="AU74" i="91" s="1"/>
  <c r="AH81" i="86"/>
  <c r="AQ81" i="86" s="1"/>
  <c r="Y85" i="25"/>
  <c r="Z85" i="25"/>
  <c r="X85" i="25"/>
  <c r="AS21" i="91"/>
  <c r="AL21" i="91"/>
  <c r="AU21" i="91" s="1"/>
  <c r="AS39" i="91"/>
  <c r="AL39" i="91"/>
  <c r="AU39" i="91" s="1"/>
  <c r="AS57" i="91"/>
  <c r="AL57" i="91"/>
  <c r="AU57" i="91" s="1"/>
  <c r="AS75" i="91"/>
  <c r="AL75" i="91"/>
  <c r="AU75" i="91" s="1"/>
  <c r="AI83" i="26"/>
  <c r="AN83" i="26"/>
  <c r="AS12" i="91"/>
  <c r="AL12" i="91"/>
  <c r="AU12" i="91" s="1"/>
  <c r="AS16" i="91"/>
  <c r="AL16" i="91"/>
  <c r="AU16" i="91" s="1"/>
  <c r="AS34" i="91"/>
  <c r="AL34" i="91"/>
  <c r="AU34" i="91" s="1"/>
  <c r="AS52" i="91"/>
  <c r="AL52" i="91"/>
  <c r="AU52" i="91" s="1"/>
  <c r="AS70" i="91"/>
  <c r="AL70" i="91"/>
  <c r="AU70" i="91" s="1"/>
  <c r="X86" i="30"/>
  <c r="Y86" i="30"/>
  <c r="AI83" i="93"/>
  <c r="AN83" i="93"/>
  <c r="AR81" i="34"/>
  <c r="AR82" i="33"/>
  <c r="AS19" i="91"/>
  <c r="AL19" i="91"/>
  <c r="AU19" i="91" s="1"/>
  <c r="AS37" i="91"/>
  <c r="AL37" i="91"/>
  <c r="AU37" i="91" s="1"/>
  <c r="AS55" i="91"/>
  <c r="AL55" i="91"/>
  <c r="AU55" i="91" s="1"/>
  <c r="AS73" i="91"/>
  <c r="AL73" i="91"/>
  <c r="AU73" i="91" s="1"/>
  <c r="AJ4" i="91"/>
  <c r="AK4" i="91"/>
  <c r="AT4" i="91" s="1"/>
  <c r="AF83" i="33"/>
  <c r="AO83" i="33" s="1"/>
  <c r="AE83" i="33"/>
  <c r="W84" i="33"/>
  <c r="AG83" i="33"/>
  <c r="AP83" i="33" s="1"/>
  <c r="AH85" i="90"/>
  <c r="AQ85" i="90" s="1"/>
  <c r="AS47" i="91"/>
  <c r="AL47" i="91"/>
  <c r="AU47" i="91" s="1"/>
  <c r="AN81" i="89"/>
  <c r="AI81" i="89"/>
  <c r="AS8" i="91"/>
  <c r="AL8" i="91"/>
  <c r="AU8" i="91" s="1"/>
  <c r="AS26" i="91"/>
  <c r="AL26" i="91"/>
  <c r="AU26" i="91" s="1"/>
  <c r="AS44" i="91"/>
  <c r="AL44" i="91"/>
  <c r="AU44" i="91" s="1"/>
  <c r="AS62" i="91"/>
  <c r="AL62" i="91"/>
  <c r="AU62" i="91" s="1"/>
  <c r="AR83" i="74"/>
  <c r="Z81" i="86"/>
  <c r="AN84" i="25"/>
  <c r="AI84" i="25"/>
  <c r="AS9" i="91"/>
  <c r="AL9" i="91"/>
  <c r="AU9" i="91" s="1"/>
  <c r="AS27" i="91"/>
  <c r="AL27" i="91"/>
  <c r="AU27" i="91" s="1"/>
  <c r="AS45" i="91"/>
  <c r="AL45" i="91"/>
  <c r="AU45" i="91" s="1"/>
  <c r="AS63" i="91"/>
  <c r="AL63" i="91"/>
  <c r="AU63" i="91" s="1"/>
  <c r="AN82" i="29"/>
  <c r="AI82" i="29"/>
  <c r="AS48" i="91"/>
  <c r="AL48" i="91"/>
  <c r="AU48" i="91" s="1"/>
  <c r="Z85" i="90"/>
  <c r="AS22" i="91"/>
  <c r="AL22" i="91"/>
  <c r="AU22" i="91" s="1"/>
  <c r="AS40" i="91"/>
  <c r="AL40" i="91"/>
  <c r="AU40" i="91" s="1"/>
  <c r="AS58" i="91"/>
  <c r="AL58" i="91"/>
  <c r="AU58" i="91" s="1"/>
  <c r="AS77" i="91"/>
  <c r="AL77" i="91"/>
  <c r="AU77" i="91" s="1"/>
  <c r="AN84" i="77"/>
  <c r="AI84" i="77"/>
  <c r="AR85" i="85"/>
  <c r="AR83" i="37"/>
  <c r="AI82" i="78"/>
  <c r="AN82" i="78"/>
  <c r="AS7" i="91"/>
  <c r="AL7" i="91"/>
  <c r="AU7" i="91" s="1"/>
  <c r="AS25" i="91"/>
  <c r="AL25" i="91"/>
  <c r="AU25" i="91" s="1"/>
  <c r="AS43" i="91"/>
  <c r="AL43" i="91"/>
  <c r="AU43" i="91" s="1"/>
  <c r="AS61" i="91"/>
  <c r="AL61" i="91"/>
  <c r="AU61" i="91" s="1"/>
  <c r="AS30" i="91"/>
  <c r="AL30" i="91"/>
  <c r="AU30" i="91" s="1"/>
  <c r="AN83" i="45"/>
  <c r="AI83" i="45"/>
  <c r="Y83" i="38"/>
  <c r="Z83" i="38" s="1"/>
  <c r="X83" i="38"/>
  <c r="AR81" i="42"/>
  <c r="AS11" i="91"/>
  <c r="AL11" i="91"/>
  <c r="AU11" i="91" s="1"/>
  <c r="AS65" i="91"/>
  <c r="AL65" i="91"/>
  <c r="AU65" i="91" s="1"/>
  <c r="AH82" i="73"/>
  <c r="AQ82" i="73" s="1"/>
  <c r="AH84" i="37"/>
  <c r="AQ84" i="37" s="1"/>
  <c r="Z82" i="41"/>
  <c r="X82" i="41"/>
  <c r="Y82" i="41"/>
  <c r="AS6" i="91"/>
  <c r="AL6" i="91"/>
  <c r="AU6" i="91" s="1"/>
  <c r="AL79" i="91"/>
  <c r="AU79" i="91" s="1"/>
  <c r="AR79" i="91"/>
  <c r="AR81" i="91" s="1"/>
  <c r="Y84" i="26"/>
  <c r="X84" i="26"/>
  <c r="AR80" i="86"/>
  <c r="AS66" i="91"/>
  <c r="AL66" i="91"/>
  <c r="AU66" i="91" s="1"/>
  <c r="AS17" i="91"/>
  <c r="AL17" i="91"/>
  <c r="AU17" i="91" s="1"/>
  <c r="AS35" i="91"/>
  <c r="AL35" i="91"/>
  <c r="AU35" i="91" s="1"/>
  <c r="AS53" i="91"/>
  <c r="AL53" i="91"/>
  <c r="AU53" i="91" s="1"/>
  <c r="AS71" i="91"/>
  <c r="AL71" i="91"/>
  <c r="AU71" i="91" s="1"/>
  <c r="Z82" i="89"/>
  <c r="X82" i="89"/>
  <c r="Y82" i="89"/>
  <c r="AS24" i="91"/>
  <c r="AL24" i="91"/>
  <c r="AU24" i="91" s="1"/>
  <c r="Z82" i="73"/>
  <c r="AH86" i="85"/>
  <c r="AQ86" i="85" s="1"/>
  <c r="AH84" i="94"/>
  <c r="AQ84" i="94" s="1"/>
  <c r="AH82" i="42"/>
  <c r="AQ82" i="42" s="1"/>
  <c r="AS36" i="91"/>
  <c r="AL36" i="91"/>
  <c r="AU36" i="91" s="1"/>
  <c r="AH84" i="82"/>
  <c r="AQ84" i="82" s="1"/>
  <c r="AS29" i="91"/>
  <c r="AL29" i="91"/>
  <c r="AU29" i="91" s="1"/>
  <c r="AN84" i="81"/>
  <c r="AI84" i="81"/>
  <c r="Z83" i="46"/>
  <c r="Y83" i="46"/>
  <c r="X83" i="46"/>
  <c r="AS72" i="91"/>
  <c r="AL72" i="91"/>
  <c r="AU72" i="91" s="1"/>
  <c r="AS14" i="91"/>
  <c r="AL14" i="91"/>
  <c r="AU14" i="91" s="1"/>
  <c r="AS32" i="91"/>
  <c r="AL32" i="91"/>
  <c r="AU32" i="91" s="1"/>
  <c r="AS50" i="91"/>
  <c r="AL50" i="91"/>
  <c r="AU50" i="91" s="1"/>
  <c r="AS68" i="91"/>
  <c r="AL68" i="91"/>
  <c r="AU68" i="91" s="1"/>
  <c r="AS15" i="91"/>
  <c r="AL15" i="91"/>
  <c r="AU15" i="91" s="1"/>
  <c r="AS33" i="91"/>
  <c r="AL33" i="91"/>
  <c r="AU33" i="91" s="1"/>
  <c r="AS51" i="91"/>
  <c r="AL51" i="91"/>
  <c r="AU51" i="91" s="1"/>
  <c r="AS69" i="91"/>
  <c r="AL69" i="91"/>
  <c r="AU69" i="91" s="1"/>
  <c r="AS78" i="91"/>
  <c r="AL78" i="91"/>
  <c r="AU78" i="91" s="1"/>
  <c r="AS10" i="91"/>
  <c r="AL10" i="91"/>
  <c r="AU10" i="91" s="1"/>
  <c r="AS28" i="91"/>
  <c r="AL28" i="91"/>
  <c r="AU28" i="91" s="1"/>
  <c r="AS46" i="91"/>
  <c r="AL46" i="91"/>
  <c r="AU46" i="91" s="1"/>
  <c r="AS64" i="91"/>
  <c r="AL64" i="91"/>
  <c r="AU64" i="91" s="1"/>
  <c r="Y84" i="93"/>
  <c r="X84" i="93"/>
  <c r="AR81" i="73"/>
  <c r="AR83" i="94"/>
  <c r="AR84" i="90"/>
  <c r="X85" i="81"/>
  <c r="Y85" i="81"/>
  <c r="AI82" i="46"/>
  <c r="AN82" i="46"/>
  <c r="Z86" i="85"/>
  <c r="AS13" i="91"/>
  <c r="AL13" i="91"/>
  <c r="AU13" i="91" s="1"/>
  <c r="AS31" i="91"/>
  <c r="AL31" i="91"/>
  <c r="AU31" i="91" s="1"/>
  <c r="AS49" i="91"/>
  <c r="AL49" i="91"/>
  <c r="AU49" i="91" s="1"/>
  <c r="AS67" i="91"/>
  <c r="AL67" i="91"/>
  <c r="AU67" i="91" s="1"/>
  <c r="AS60" i="91"/>
  <c r="AL60" i="91"/>
  <c r="AU60" i="91" s="1"/>
  <c r="AN82" i="38"/>
  <c r="AI82" i="38"/>
  <c r="AS54" i="91"/>
  <c r="AL54" i="91"/>
  <c r="AU54" i="91" s="1"/>
  <c r="AH83" i="33"/>
  <c r="AQ83" i="33" s="1"/>
  <c r="AH84" i="74"/>
  <c r="AQ84" i="74" s="1"/>
  <c r="Y83" i="29"/>
  <c r="Z83" i="29" s="1"/>
  <c r="X83" i="29"/>
  <c r="AH82" i="34"/>
  <c r="AQ82" i="34" s="1"/>
  <c r="Z85" i="77"/>
  <c r="Y85" i="77"/>
  <c r="X85" i="77"/>
  <c r="AS18" i="91"/>
  <c r="AL18" i="91"/>
  <c r="AU18" i="91" s="1"/>
  <c r="AI85" i="30"/>
  <c r="AN85" i="30"/>
  <c r="AJ5" i="91"/>
  <c r="AK5" i="91"/>
  <c r="AT5" i="91" s="1"/>
  <c r="AS23" i="91"/>
  <c r="AL23" i="91"/>
  <c r="AU23" i="91" s="1"/>
  <c r="AS41" i="91"/>
  <c r="AL41" i="91"/>
  <c r="AU41" i="91" s="1"/>
  <c r="AS59" i="91"/>
  <c r="AL59" i="91"/>
  <c r="AU59" i="91" s="1"/>
  <c r="AS76" i="91"/>
  <c r="AL76" i="91"/>
  <c r="AU76" i="91" s="1"/>
  <c r="AS42" i="91"/>
  <c r="AL42" i="91"/>
  <c r="AU42" i="91" s="1"/>
  <c r="X83" i="78"/>
  <c r="Y83" i="78"/>
  <c r="AR83" i="82"/>
  <c r="AS3" i="91"/>
  <c r="AL3" i="91"/>
  <c r="AU3" i="91" s="1"/>
  <c r="X84" i="45"/>
  <c r="Y84" i="45"/>
  <c r="Z84" i="45" s="1"/>
  <c r="AE83" i="38" l="1"/>
  <c r="AG83" i="38"/>
  <c r="AP83" i="38" s="1"/>
  <c r="AF83" i="38"/>
  <c r="AO83" i="38" s="1"/>
  <c r="W84" i="38"/>
  <c r="AF83" i="29"/>
  <c r="AO83" i="29" s="1"/>
  <c r="AE83" i="29"/>
  <c r="W84" i="29"/>
  <c r="AG83" i="29"/>
  <c r="AP83" i="29" s="1"/>
  <c r="AF84" i="45"/>
  <c r="AO84" i="45" s="1"/>
  <c r="AE84" i="45"/>
  <c r="W85" i="45"/>
  <c r="AG84" i="45"/>
  <c r="AP84" i="45" s="1"/>
  <c r="AR85" i="30"/>
  <c r="AH85" i="81"/>
  <c r="AQ85" i="81" s="1"/>
  <c r="AR84" i="81"/>
  <c r="AH82" i="89"/>
  <c r="AQ82" i="89" s="1"/>
  <c r="AR84" i="25"/>
  <c r="X84" i="33"/>
  <c r="Y84" i="33"/>
  <c r="AR83" i="93"/>
  <c r="AH85" i="25"/>
  <c r="AQ85" i="25" s="1"/>
  <c r="AN84" i="82"/>
  <c r="AI84" i="82"/>
  <c r="X85" i="74"/>
  <c r="Y85" i="74"/>
  <c r="AF85" i="25"/>
  <c r="AO85" i="25" s="1"/>
  <c r="AE85" i="25"/>
  <c r="W86" i="25"/>
  <c r="AG85" i="25"/>
  <c r="AP85" i="25" s="1"/>
  <c r="AN82" i="34"/>
  <c r="AI82" i="34"/>
  <c r="AH84" i="45"/>
  <c r="AQ84" i="45" s="1"/>
  <c r="AR82" i="38"/>
  <c r="AE86" i="85"/>
  <c r="W87" i="85"/>
  <c r="AF86" i="85"/>
  <c r="AO86" i="85" s="1"/>
  <c r="AG86" i="85"/>
  <c r="AP86" i="85" s="1"/>
  <c r="AH84" i="93"/>
  <c r="AQ84" i="93" s="1"/>
  <c r="AF82" i="73"/>
  <c r="AO82" i="73" s="1"/>
  <c r="AE82" i="73"/>
  <c r="W83" i="73"/>
  <c r="AG82" i="73"/>
  <c r="AP82" i="73" s="1"/>
  <c r="AH84" i="26"/>
  <c r="AQ84" i="26" s="1"/>
  <c r="AR82" i="78"/>
  <c r="AR82" i="29"/>
  <c r="AF81" i="86"/>
  <c r="AO81" i="86" s="1"/>
  <c r="AE81" i="86"/>
  <c r="W82" i="86"/>
  <c r="AG81" i="86"/>
  <c r="AP81" i="86" s="1"/>
  <c r="AH86" i="30"/>
  <c r="AQ86" i="30" s="1"/>
  <c r="AN84" i="74"/>
  <c r="AI84" i="74"/>
  <c r="AR83" i="45"/>
  <c r="AR84" i="77"/>
  <c r="AN83" i="33"/>
  <c r="AI83" i="33"/>
  <c r="Z85" i="37"/>
  <c r="X85" i="37"/>
  <c r="Y85" i="37"/>
  <c r="X83" i="42"/>
  <c r="Y83" i="42"/>
  <c r="AH83" i="78"/>
  <c r="AQ83" i="78" s="1"/>
  <c r="AH85" i="77"/>
  <c r="AQ85" i="77" s="1"/>
  <c r="AH83" i="46"/>
  <c r="AQ83" i="46" s="1"/>
  <c r="AT81" i="91"/>
  <c r="Z86" i="30"/>
  <c r="AR83" i="26"/>
  <c r="AI84" i="37"/>
  <c r="AN84" i="37"/>
  <c r="Y85" i="82"/>
  <c r="Z85" i="82" s="1"/>
  <c r="X85" i="82"/>
  <c r="Z85" i="81"/>
  <c r="AR81" i="89"/>
  <c r="X85" i="94"/>
  <c r="Z85" i="94" s="1"/>
  <c r="Y85" i="94"/>
  <c r="Z83" i="78"/>
  <c r="AS5" i="91"/>
  <c r="AL5" i="91"/>
  <c r="AU5" i="91" s="1"/>
  <c r="AU81" i="91" s="1"/>
  <c r="C11" i="91" s="1"/>
  <c r="F44" i="97" s="1"/>
  <c r="AR82" i="46"/>
  <c r="Z84" i="93"/>
  <c r="Z84" i="26"/>
  <c r="AH82" i="41"/>
  <c r="AQ82" i="41" s="1"/>
  <c r="AH83" i="38"/>
  <c r="AQ83" i="38" s="1"/>
  <c r="AS4" i="91"/>
  <c r="AS81" i="91" s="1"/>
  <c r="AL4" i="91"/>
  <c r="AU4" i="91" s="1"/>
  <c r="AI84" i="94"/>
  <c r="AN84" i="94"/>
  <c r="AN82" i="42"/>
  <c r="AI82" i="42"/>
  <c r="AE82" i="89"/>
  <c r="AG82" i="89"/>
  <c r="AP82" i="89" s="1"/>
  <c r="AF82" i="89"/>
  <c r="AO82" i="89" s="1"/>
  <c r="W83" i="89"/>
  <c r="AE85" i="77"/>
  <c r="AF85" i="77"/>
  <c r="AO85" i="77" s="1"/>
  <c r="W86" i="77"/>
  <c r="AG85" i="77"/>
  <c r="AP85" i="77" s="1"/>
  <c r="AH83" i="29"/>
  <c r="AQ83" i="29" s="1"/>
  <c r="W84" i="46"/>
  <c r="AG83" i="46"/>
  <c r="AP83" i="46" s="1"/>
  <c r="AF83" i="46"/>
  <c r="AO83" i="46" s="1"/>
  <c r="AE83" i="46"/>
  <c r="W83" i="41"/>
  <c r="AG82" i="41"/>
  <c r="AP82" i="41" s="1"/>
  <c r="AF82" i="41"/>
  <c r="AO82" i="41" s="1"/>
  <c r="AE82" i="41"/>
  <c r="W86" i="90"/>
  <c r="AG85" i="90"/>
  <c r="AP85" i="90" s="1"/>
  <c r="AF85" i="90"/>
  <c r="AO85" i="90" s="1"/>
  <c r="AE85" i="90"/>
  <c r="AR81" i="41"/>
  <c r="Y83" i="34"/>
  <c r="Z83" i="34" s="1"/>
  <c r="X83" i="34"/>
  <c r="AE83" i="34" l="1"/>
  <c r="W84" i="34"/>
  <c r="AF83" i="34"/>
  <c r="AO83" i="34" s="1"/>
  <c r="AG83" i="34"/>
  <c r="AP83" i="34" s="1"/>
  <c r="AF85" i="82"/>
  <c r="AO85" i="82" s="1"/>
  <c r="AE85" i="82"/>
  <c r="W86" i="82"/>
  <c r="AG85" i="82"/>
  <c r="AP85" i="82" s="1"/>
  <c r="W86" i="94"/>
  <c r="AG85" i="94"/>
  <c r="AP85" i="94" s="1"/>
  <c r="AF85" i="94"/>
  <c r="AO85" i="94" s="1"/>
  <c r="AE85" i="94"/>
  <c r="AH83" i="34"/>
  <c r="AQ83" i="34" s="1"/>
  <c r="AN85" i="90"/>
  <c r="AI85" i="90"/>
  <c r="AR82" i="42"/>
  <c r="AH85" i="82"/>
  <c r="AQ85" i="82" s="1"/>
  <c r="AR83" i="33"/>
  <c r="AR84" i="74"/>
  <c r="AN82" i="73"/>
  <c r="AI82" i="73"/>
  <c r="AN85" i="25"/>
  <c r="AI85" i="25"/>
  <c r="AI84" i="45"/>
  <c r="AN84" i="45"/>
  <c r="X83" i="41"/>
  <c r="Y83" i="41"/>
  <c r="Y84" i="46"/>
  <c r="X84" i="46"/>
  <c r="AH83" i="42"/>
  <c r="AQ83" i="42" s="1"/>
  <c r="Z83" i="42"/>
  <c r="AH85" i="94"/>
  <c r="AQ85" i="94" s="1"/>
  <c r="AR82" i="34"/>
  <c r="Z84" i="38"/>
  <c r="X84" i="38"/>
  <c r="Y84" i="38"/>
  <c r="X86" i="90"/>
  <c r="Y86" i="90"/>
  <c r="Z86" i="77"/>
  <c r="X86" i="77"/>
  <c r="Y86" i="77"/>
  <c r="AR84" i="94"/>
  <c r="X82" i="86"/>
  <c r="Z82" i="86" s="1"/>
  <c r="Y82" i="86"/>
  <c r="Y87" i="85"/>
  <c r="X87" i="85"/>
  <c r="AH85" i="74"/>
  <c r="AQ85" i="74" s="1"/>
  <c r="AH84" i="33"/>
  <c r="AQ84" i="33" s="1"/>
  <c r="X84" i="29"/>
  <c r="Y84" i="29"/>
  <c r="W87" i="30"/>
  <c r="AG86" i="30"/>
  <c r="AP86" i="30" s="1"/>
  <c r="AF86" i="30"/>
  <c r="AO86" i="30" s="1"/>
  <c r="AE86" i="30"/>
  <c r="AI82" i="41"/>
  <c r="AN82" i="41"/>
  <c r="AN83" i="46"/>
  <c r="AI83" i="46"/>
  <c r="W85" i="26"/>
  <c r="AG84" i="26"/>
  <c r="AP84" i="26" s="1"/>
  <c r="AF84" i="26"/>
  <c r="AO84" i="26" s="1"/>
  <c r="AE84" i="26"/>
  <c r="W84" i="78"/>
  <c r="AG83" i="78"/>
  <c r="AP83" i="78" s="1"/>
  <c r="AF83" i="78"/>
  <c r="AO83" i="78" s="1"/>
  <c r="AE83" i="78"/>
  <c r="AR84" i="37"/>
  <c r="AH85" i="37"/>
  <c r="AQ85" i="37" s="1"/>
  <c r="AN81" i="86"/>
  <c r="AI81" i="86"/>
  <c r="AI86" i="85"/>
  <c r="AN86" i="85"/>
  <c r="Z86" i="25"/>
  <c r="Y86" i="25"/>
  <c r="X86" i="25"/>
  <c r="Z85" i="74"/>
  <c r="Z84" i="33"/>
  <c r="X85" i="45"/>
  <c r="Y85" i="45"/>
  <c r="X83" i="89"/>
  <c r="Y83" i="89"/>
  <c r="Z83" i="89" s="1"/>
  <c r="AI85" i="77"/>
  <c r="AN85" i="77"/>
  <c r="AN82" i="89"/>
  <c r="AI82" i="89"/>
  <c r="W85" i="93"/>
  <c r="AG84" i="93"/>
  <c r="AP84" i="93" s="1"/>
  <c r="AE84" i="93"/>
  <c r="AF84" i="93"/>
  <c r="AO84" i="93" s="1"/>
  <c r="AF85" i="81"/>
  <c r="AO85" i="81" s="1"/>
  <c r="AE85" i="81"/>
  <c r="W86" i="81"/>
  <c r="AG85" i="81"/>
  <c r="AP85" i="81" s="1"/>
  <c r="W86" i="37"/>
  <c r="AG85" i="37"/>
  <c r="AP85" i="37" s="1"/>
  <c r="AE85" i="37"/>
  <c r="AF85" i="37"/>
  <c r="AO85" i="37" s="1"/>
  <c r="Z83" i="73"/>
  <c r="Y83" i="73"/>
  <c r="X83" i="73"/>
  <c r="AR84" i="82"/>
  <c r="AI83" i="29"/>
  <c r="AN83" i="29"/>
  <c r="AN83" i="38"/>
  <c r="AI83" i="38"/>
  <c r="AE83" i="89" l="1"/>
  <c r="W84" i="89"/>
  <c r="AF83" i="89"/>
  <c r="AO83" i="89" s="1"/>
  <c r="AG83" i="89"/>
  <c r="AP83" i="89" s="1"/>
  <c r="AE82" i="86"/>
  <c r="W83" i="86"/>
  <c r="AF82" i="86"/>
  <c r="AO82" i="86" s="1"/>
  <c r="AG82" i="86"/>
  <c r="AP82" i="86" s="1"/>
  <c r="AH86" i="77"/>
  <c r="AQ86" i="77" s="1"/>
  <c r="AH84" i="38"/>
  <c r="AQ84" i="38" s="1"/>
  <c r="AF83" i="73"/>
  <c r="AO83" i="73" s="1"/>
  <c r="W84" i="73"/>
  <c r="AE83" i="73"/>
  <c r="AG83" i="73"/>
  <c r="AP83" i="73" s="1"/>
  <c r="AI84" i="93"/>
  <c r="AN84" i="93"/>
  <c r="W87" i="25"/>
  <c r="AF86" i="25"/>
  <c r="AO86" i="25" s="1"/>
  <c r="AG86" i="25"/>
  <c r="AP86" i="25" s="1"/>
  <c r="AE86" i="25"/>
  <c r="Z87" i="30"/>
  <c r="Y87" i="30"/>
  <c r="X87" i="30"/>
  <c r="W87" i="77"/>
  <c r="AF86" i="77"/>
  <c r="AO86" i="77" s="1"/>
  <c r="AE86" i="77"/>
  <c r="AG86" i="77"/>
  <c r="AP86" i="77" s="1"/>
  <c r="AN83" i="78"/>
  <c r="AI83" i="78"/>
  <c r="AI85" i="37"/>
  <c r="AN85" i="37"/>
  <c r="Z86" i="81"/>
  <c r="X86" i="81"/>
  <c r="Y86" i="81"/>
  <c r="X85" i="93"/>
  <c r="Z85" i="93" s="1"/>
  <c r="Y85" i="93"/>
  <c r="AE84" i="33"/>
  <c r="W85" i="33"/>
  <c r="AF84" i="33"/>
  <c r="AO84" i="33" s="1"/>
  <c r="AG84" i="33"/>
  <c r="AP84" i="33" s="1"/>
  <c r="AR86" i="85"/>
  <c r="AH84" i="29"/>
  <c r="AQ84" i="29" s="1"/>
  <c r="AH87" i="85"/>
  <c r="AQ87" i="85" s="1"/>
  <c r="AH86" i="90"/>
  <c r="AQ86" i="90" s="1"/>
  <c r="AF83" i="42"/>
  <c r="AO83" i="42" s="1"/>
  <c r="AE83" i="42"/>
  <c r="W84" i="42"/>
  <c r="AG83" i="42"/>
  <c r="AP83" i="42" s="1"/>
  <c r="AH84" i="46"/>
  <c r="AQ84" i="46" s="1"/>
  <c r="X86" i="82"/>
  <c r="Z86" i="82" s="1"/>
  <c r="Y86" i="82"/>
  <c r="AH85" i="45"/>
  <c r="AQ85" i="45" s="1"/>
  <c r="AN84" i="26"/>
  <c r="AI84" i="26"/>
  <c r="AH82" i="86"/>
  <c r="AQ82" i="86" s="1"/>
  <c r="AE84" i="38"/>
  <c r="W85" i="38"/>
  <c r="AF84" i="38"/>
  <c r="AO84" i="38" s="1"/>
  <c r="AG84" i="38"/>
  <c r="AP84" i="38" s="1"/>
  <c r="AH83" i="41"/>
  <c r="AQ83" i="41" s="1"/>
  <c r="AR82" i="73"/>
  <c r="Z86" i="94"/>
  <c r="Y86" i="94"/>
  <c r="X86" i="94"/>
  <c r="AR83" i="29"/>
  <c r="AR85" i="77"/>
  <c r="Z85" i="45"/>
  <c r="Z83" i="41"/>
  <c r="AR85" i="90"/>
  <c r="AN85" i="81"/>
  <c r="AI85" i="81"/>
  <c r="AH83" i="89"/>
  <c r="AQ83" i="89" s="1"/>
  <c r="AE85" i="74"/>
  <c r="AG85" i="74"/>
  <c r="AP85" i="74" s="1"/>
  <c r="AF85" i="74"/>
  <c r="AO85" i="74" s="1"/>
  <c r="W86" i="74"/>
  <c r="AR81" i="86"/>
  <c r="Z85" i="26"/>
  <c r="Y85" i="26"/>
  <c r="X85" i="26"/>
  <c r="AN86" i="30"/>
  <c r="AI86" i="30"/>
  <c r="Z84" i="29"/>
  <c r="Z86" i="90"/>
  <c r="AR84" i="45"/>
  <c r="AN85" i="94"/>
  <c r="AI85" i="94"/>
  <c r="Z84" i="34"/>
  <c r="Y84" i="34"/>
  <c r="X84" i="34"/>
  <c r="AR82" i="41"/>
  <c r="AR83" i="38"/>
  <c r="AH83" i="73"/>
  <c r="AQ83" i="73" s="1"/>
  <c r="Z86" i="37"/>
  <c r="Y86" i="37"/>
  <c r="X86" i="37"/>
  <c r="AR82" i="89"/>
  <c r="AH86" i="25"/>
  <c r="AQ86" i="25" s="1"/>
  <c r="X84" i="78"/>
  <c r="Z84" i="78" s="1"/>
  <c r="Y84" i="78"/>
  <c r="AR83" i="46"/>
  <c r="Z87" i="85"/>
  <c r="Z84" i="46"/>
  <c r="AR85" i="25"/>
  <c r="AI85" i="82"/>
  <c r="AN85" i="82"/>
  <c r="AI83" i="34"/>
  <c r="AN83" i="34"/>
  <c r="W86" i="93" l="1"/>
  <c r="AG85" i="93"/>
  <c r="AP85" i="93" s="1"/>
  <c r="AF85" i="93"/>
  <c r="AO85" i="93" s="1"/>
  <c r="AE85" i="93"/>
  <c r="AE84" i="78"/>
  <c r="W85" i="78"/>
  <c r="AG84" i="78"/>
  <c r="AP84" i="78" s="1"/>
  <c r="AF84" i="78"/>
  <c r="AO84" i="78" s="1"/>
  <c r="W87" i="82"/>
  <c r="AG86" i="82"/>
  <c r="AP86" i="82" s="1"/>
  <c r="AE86" i="82"/>
  <c r="AF86" i="82"/>
  <c r="AO86" i="82" s="1"/>
  <c r="AR84" i="26"/>
  <c r="AI83" i="42"/>
  <c r="AN83" i="42"/>
  <c r="AI86" i="25"/>
  <c r="AN86" i="25"/>
  <c r="AR85" i="94"/>
  <c r="AR86" i="30"/>
  <c r="AR83" i="34"/>
  <c r="W88" i="85"/>
  <c r="AG87" i="85"/>
  <c r="AP87" i="85" s="1"/>
  <c r="AF87" i="85"/>
  <c r="AO87" i="85" s="1"/>
  <c r="AE87" i="85"/>
  <c r="AH85" i="26"/>
  <c r="AQ85" i="26" s="1"/>
  <c r="X85" i="33"/>
  <c r="Y85" i="33"/>
  <c r="Z85" i="33" s="1"/>
  <c r="AH87" i="30"/>
  <c r="AQ87" i="30" s="1"/>
  <c r="Y87" i="25"/>
  <c r="X87" i="25"/>
  <c r="Z84" i="73"/>
  <c r="Y84" i="73"/>
  <c r="X84" i="73"/>
  <c r="AG84" i="34"/>
  <c r="AP84" i="34" s="1"/>
  <c r="AF84" i="34"/>
  <c r="AO84" i="34" s="1"/>
  <c r="W85" i="34"/>
  <c r="AE84" i="34"/>
  <c r="AN85" i="74"/>
  <c r="AI85" i="74"/>
  <c r="AR84" i="93"/>
  <c r="AH86" i="37"/>
  <c r="AQ86" i="37" s="1"/>
  <c r="AH84" i="34"/>
  <c r="AQ84" i="34" s="1"/>
  <c r="W84" i="41"/>
  <c r="AG83" i="41"/>
  <c r="AP83" i="41" s="1"/>
  <c r="AF83" i="41"/>
  <c r="AO83" i="41" s="1"/>
  <c r="AE83" i="41"/>
  <c r="AH86" i="94"/>
  <c r="AQ86" i="94" s="1"/>
  <c r="Y85" i="38"/>
  <c r="X85" i="38"/>
  <c r="Z84" i="42"/>
  <c r="X84" i="42"/>
  <c r="Y84" i="42"/>
  <c r="AI84" i="33"/>
  <c r="AN84" i="33"/>
  <c r="AH86" i="81"/>
  <c r="AQ86" i="81" s="1"/>
  <c r="W87" i="37"/>
  <c r="AG86" i="37"/>
  <c r="AP86" i="37" s="1"/>
  <c r="AF86" i="37"/>
  <c r="AO86" i="37" s="1"/>
  <c r="AE86" i="37"/>
  <c r="W85" i="29"/>
  <c r="AG84" i="29"/>
  <c r="AP84" i="29" s="1"/>
  <c r="AE84" i="29"/>
  <c r="AF84" i="29"/>
  <c r="AO84" i="29" s="1"/>
  <c r="AR85" i="81"/>
  <c r="AE86" i="94"/>
  <c r="AF86" i="94"/>
  <c r="AO86" i="94" s="1"/>
  <c r="W87" i="94"/>
  <c r="AG86" i="94"/>
  <c r="AP86" i="94" s="1"/>
  <c r="AE84" i="46"/>
  <c r="W85" i="46"/>
  <c r="AG84" i="46"/>
  <c r="AP84" i="46" s="1"/>
  <c r="AF84" i="46"/>
  <c r="AO84" i="46" s="1"/>
  <c r="X86" i="74"/>
  <c r="Y86" i="74"/>
  <c r="AH86" i="82"/>
  <c r="AQ86" i="82" s="1"/>
  <c r="AR83" i="78"/>
  <c r="AI83" i="73"/>
  <c r="AN83" i="73"/>
  <c r="AR85" i="82"/>
  <c r="AE86" i="90"/>
  <c r="AG86" i="90"/>
  <c r="AP86" i="90" s="1"/>
  <c r="AF86" i="90"/>
  <c r="AO86" i="90" s="1"/>
  <c r="W87" i="90"/>
  <c r="AE85" i="26"/>
  <c r="AF85" i="26"/>
  <c r="AO85" i="26" s="1"/>
  <c r="W86" i="26"/>
  <c r="AG85" i="26"/>
  <c r="AP85" i="26" s="1"/>
  <c r="W86" i="45"/>
  <c r="AG85" i="45"/>
  <c r="AP85" i="45" s="1"/>
  <c r="AF85" i="45"/>
  <c r="AO85" i="45" s="1"/>
  <c r="AE85" i="45"/>
  <c r="AI84" i="38"/>
  <c r="AN84" i="38"/>
  <c r="AG86" i="81"/>
  <c r="AP86" i="81" s="1"/>
  <c r="W87" i="81"/>
  <c r="AF86" i="81"/>
  <c r="AO86" i="81" s="1"/>
  <c r="AE86" i="81"/>
  <c r="AI86" i="77"/>
  <c r="AN86" i="77"/>
  <c r="AF87" i="30"/>
  <c r="AO87" i="30" s="1"/>
  <c r="AE87" i="30"/>
  <c r="W88" i="30"/>
  <c r="AG87" i="30"/>
  <c r="AP87" i="30" s="1"/>
  <c r="X84" i="89"/>
  <c r="Y84" i="89"/>
  <c r="Z83" i="86"/>
  <c r="Y83" i="86"/>
  <c r="X83" i="86"/>
  <c r="AI83" i="89"/>
  <c r="AN83" i="89"/>
  <c r="AH84" i="78"/>
  <c r="AQ84" i="78" s="1"/>
  <c r="AH85" i="93"/>
  <c r="AQ85" i="93" s="1"/>
  <c r="AR85" i="37"/>
  <c r="Y87" i="77"/>
  <c r="X87" i="77"/>
  <c r="Z87" i="77" s="1"/>
  <c r="AI82" i="86"/>
  <c r="AN82" i="86"/>
  <c r="W86" i="33" l="1"/>
  <c r="AG85" i="33"/>
  <c r="AP85" i="33" s="1"/>
  <c r="AF85" i="33"/>
  <c r="AO85" i="33" s="1"/>
  <c r="AE85" i="33"/>
  <c r="W88" i="77"/>
  <c r="AG87" i="77"/>
  <c r="AP87" i="77" s="1"/>
  <c r="AF87" i="77"/>
  <c r="AO87" i="77" s="1"/>
  <c r="AE87" i="77"/>
  <c r="Z88" i="30"/>
  <c r="X88" i="30"/>
  <c r="Y88" i="30"/>
  <c r="AR83" i="73"/>
  <c r="AR83" i="42"/>
  <c r="AN87" i="30"/>
  <c r="AI87" i="30"/>
  <c r="Y87" i="81"/>
  <c r="X87" i="81"/>
  <c r="Z85" i="46"/>
  <c r="Y85" i="46"/>
  <c r="X85" i="46"/>
  <c r="AH85" i="38"/>
  <c r="AQ85" i="38" s="1"/>
  <c r="X84" i="41"/>
  <c r="Y84" i="41"/>
  <c r="W85" i="42"/>
  <c r="AG84" i="42"/>
  <c r="AP84" i="42" s="1"/>
  <c r="AE84" i="42"/>
  <c r="AF84" i="42"/>
  <c r="AO84" i="42" s="1"/>
  <c r="AH87" i="25"/>
  <c r="AQ87" i="25" s="1"/>
  <c r="AH84" i="89"/>
  <c r="AQ84" i="89" s="1"/>
  <c r="AI86" i="90"/>
  <c r="AN86" i="90"/>
  <c r="AI86" i="94"/>
  <c r="AN86" i="94"/>
  <c r="Z85" i="29"/>
  <c r="Y85" i="29"/>
  <c r="X85" i="29"/>
  <c r="X87" i="37"/>
  <c r="Y87" i="37"/>
  <c r="AR85" i="74"/>
  <c r="Z87" i="25"/>
  <c r="X88" i="85"/>
  <c r="Y88" i="85"/>
  <c r="AN85" i="93"/>
  <c r="AI85" i="93"/>
  <c r="W84" i="86"/>
  <c r="AG83" i="86"/>
  <c r="AP83" i="86" s="1"/>
  <c r="AF83" i="86"/>
  <c r="AO83" i="86" s="1"/>
  <c r="AE83" i="86"/>
  <c r="Z86" i="26"/>
  <c r="Y86" i="26"/>
  <c r="X86" i="26"/>
  <c r="AI84" i="29"/>
  <c r="AN84" i="29"/>
  <c r="Z87" i="82"/>
  <c r="Y87" i="82"/>
  <c r="X87" i="82"/>
  <c r="AR83" i="89"/>
  <c r="Z84" i="89"/>
  <c r="Z86" i="45"/>
  <c r="X86" i="45"/>
  <c r="Y86" i="45"/>
  <c r="AI85" i="26"/>
  <c r="AN85" i="26"/>
  <c r="AH86" i="74"/>
  <c r="AQ86" i="74" s="1"/>
  <c r="AI84" i="46"/>
  <c r="AN84" i="46"/>
  <c r="AR84" i="33"/>
  <c r="Z85" i="38"/>
  <c r="AH84" i="73"/>
  <c r="AQ84" i="73" s="1"/>
  <c r="AH85" i="33"/>
  <c r="AQ85" i="33" s="1"/>
  <c r="AI85" i="45"/>
  <c r="AN85" i="45"/>
  <c r="AI84" i="78"/>
  <c r="AN84" i="78"/>
  <c r="AR82" i="86"/>
  <c r="AH83" i="86"/>
  <c r="AQ83" i="86" s="1"/>
  <c r="AR86" i="77"/>
  <c r="Z86" i="74"/>
  <c r="AN83" i="41"/>
  <c r="AI83" i="41"/>
  <c r="AI84" i="34"/>
  <c r="AN84" i="34"/>
  <c r="AN87" i="85"/>
  <c r="AI87" i="85"/>
  <c r="AR86" i="25"/>
  <c r="AI86" i="82"/>
  <c r="AN86" i="82"/>
  <c r="Z85" i="78"/>
  <c r="Y85" i="78"/>
  <c r="X85" i="78"/>
  <c r="AH87" i="77"/>
  <c r="AQ87" i="77" s="1"/>
  <c r="AI86" i="81"/>
  <c r="AN86" i="81"/>
  <c r="AR84" i="38"/>
  <c r="Z87" i="90"/>
  <c r="Y87" i="90"/>
  <c r="X87" i="90"/>
  <c r="X87" i="94"/>
  <c r="Y87" i="94"/>
  <c r="AN86" i="37"/>
  <c r="AI86" i="37"/>
  <c r="AH84" i="42"/>
  <c r="AQ84" i="42" s="1"/>
  <c r="Y85" i="34"/>
  <c r="X85" i="34"/>
  <c r="W85" i="73"/>
  <c r="AG84" i="73"/>
  <c r="AP84" i="73" s="1"/>
  <c r="AE84" i="73"/>
  <c r="AF84" i="73"/>
  <c r="AO84" i="73" s="1"/>
  <c r="X86" i="93"/>
  <c r="Y86" i="93"/>
  <c r="W86" i="29" l="1"/>
  <c r="AG85" i="29"/>
  <c r="AP85" i="29" s="1"/>
  <c r="AF85" i="29"/>
  <c r="AO85" i="29" s="1"/>
  <c r="AE85" i="29"/>
  <c r="W88" i="90"/>
  <c r="AE87" i="90"/>
  <c r="AF87" i="90"/>
  <c r="AO87" i="90" s="1"/>
  <c r="AG87" i="90"/>
  <c r="AP87" i="90" s="1"/>
  <c r="W86" i="78"/>
  <c r="AG85" i="78"/>
  <c r="AP85" i="78" s="1"/>
  <c r="AF85" i="78"/>
  <c r="AO85" i="78" s="1"/>
  <c r="AE85" i="78"/>
  <c r="AR85" i="45"/>
  <c r="AH86" i="45"/>
  <c r="AQ86" i="45" s="1"/>
  <c r="W87" i="26"/>
  <c r="AG86" i="26"/>
  <c r="AP86" i="26" s="1"/>
  <c r="AF86" i="26"/>
  <c r="AO86" i="26" s="1"/>
  <c r="AE86" i="26"/>
  <c r="AR85" i="93"/>
  <c r="AH88" i="30"/>
  <c r="AQ88" i="30" s="1"/>
  <c r="Z88" i="77"/>
  <c r="X88" i="77"/>
  <c r="Y88" i="77"/>
  <c r="Y85" i="42"/>
  <c r="X85" i="42"/>
  <c r="Z85" i="42" s="1"/>
  <c r="W86" i="46"/>
  <c r="AG85" i="46"/>
  <c r="AP85" i="46" s="1"/>
  <c r="AF85" i="46"/>
  <c r="AO85" i="46" s="1"/>
  <c r="AE85" i="46"/>
  <c r="AH86" i="93"/>
  <c r="AQ86" i="93" s="1"/>
  <c r="AH87" i="94"/>
  <c r="AQ87" i="94" s="1"/>
  <c r="AG84" i="89"/>
  <c r="AP84" i="89" s="1"/>
  <c r="AF84" i="89"/>
  <c r="AO84" i="89" s="1"/>
  <c r="AE84" i="89"/>
  <c r="W85" i="89"/>
  <c r="AH87" i="81"/>
  <c r="AQ87" i="81" s="1"/>
  <c r="W87" i="45"/>
  <c r="AG86" i="45"/>
  <c r="AP86" i="45" s="1"/>
  <c r="AF86" i="45"/>
  <c r="AO86" i="45" s="1"/>
  <c r="AE86" i="45"/>
  <c r="AG88" i="30"/>
  <c r="AP88" i="30" s="1"/>
  <c r="AF88" i="30"/>
  <c r="AO88" i="30" s="1"/>
  <c r="W89" i="30"/>
  <c r="AE88" i="30"/>
  <c r="AR86" i="82"/>
  <c r="AR83" i="41"/>
  <c r="AR84" i="46"/>
  <c r="AR84" i="29"/>
  <c r="AH88" i="85"/>
  <c r="AQ88" i="85" s="1"/>
  <c r="AH87" i="37"/>
  <c r="AQ87" i="37" s="1"/>
  <c r="AR86" i="94"/>
  <c r="AN87" i="77"/>
  <c r="AI87" i="77"/>
  <c r="AN83" i="86"/>
  <c r="AI83" i="86"/>
  <c r="AR84" i="34"/>
  <c r="AH85" i="78"/>
  <c r="AQ85" i="78" s="1"/>
  <c r="AR84" i="78"/>
  <c r="AR85" i="26"/>
  <c r="AH86" i="26"/>
  <c r="AQ86" i="26" s="1"/>
  <c r="Z88" i="85"/>
  <c r="Z87" i="37"/>
  <c r="AH84" i="41"/>
  <c r="AQ84" i="41" s="1"/>
  <c r="Z87" i="81"/>
  <c r="W88" i="82"/>
  <c r="AG87" i="82"/>
  <c r="AP87" i="82" s="1"/>
  <c r="AF87" i="82"/>
  <c r="AO87" i="82" s="1"/>
  <c r="AE87" i="82"/>
  <c r="AN85" i="33"/>
  <c r="AI85" i="33"/>
  <c r="Z85" i="73"/>
  <c r="Y85" i="73"/>
  <c r="X85" i="73"/>
  <c r="Z86" i="93"/>
  <c r="AH85" i="34"/>
  <c r="AQ85" i="34" s="1"/>
  <c r="Z87" i="94"/>
  <c r="AH87" i="90"/>
  <c r="AQ87" i="90" s="1"/>
  <c r="AR86" i="81"/>
  <c r="AN84" i="73"/>
  <c r="AI84" i="73"/>
  <c r="Z85" i="34"/>
  <c r="AR86" i="37"/>
  <c r="AR87" i="85"/>
  <c r="W87" i="74"/>
  <c r="AG86" i="74"/>
  <c r="AP86" i="74" s="1"/>
  <c r="AE86" i="74"/>
  <c r="AF86" i="74"/>
  <c r="AO86" i="74" s="1"/>
  <c r="W86" i="38"/>
  <c r="AG85" i="38"/>
  <c r="AP85" i="38" s="1"/>
  <c r="AF85" i="38"/>
  <c r="AO85" i="38" s="1"/>
  <c r="AE85" i="38"/>
  <c r="AH87" i="82"/>
  <c r="AQ87" i="82" s="1"/>
  <c r="X84" i="86"/>
  <c r="Y84" i="86"/>
  <c r="W88" i="25"/>
  <c r="AG87" i="25"/>
  <c r="AP87" i="25" s="1"/>
  <c r="AF87" i="25"/>
  <c r="AO87" i="25" s="1"/>
  <c r="AE87" i="25"/>
  <c r="AH85" i="29"/>
  <c r="AQ85" i="29" s="1"/>
  <c r="AR86" i="90"/>
  <c r="AI84" i="42"/>
  <c r="AN84" i="42"/>
  <c r="Z84" i="41"/>
  <c r="AH85" i="46"/>
  <c r="AQ85" i="46" s="1"/>
  <c r="AR87" i="30"/>
  <c r="X86" i="33"/>
  <c r="Z86" i="33" s="1"/>
  <c r="Y86" i="33"/>
  <c r="AF86" i="33" l="1"/>
  <c r="AO86" i="33" s="1"/>
  <c r="AE86" i="33"/>
  <c r="W87" i="33"/>
  <c r="AG86" i="33"/>
  <c r="AP86" i="33" s="1"/>
  <c r="W86" i="42"/>
  <c r="AG85" i="42"/>
  <c r="AP85" i="42" s="1"/>
  <c r="AF85" i="42"/>
  <c r="AO85" i="42" s="1"/>
  <c r="AE85" i="42"/>
  <c r="AR84" i="42"/>
  <c r="AF85" i="73"/>
  <c r="AO85" i="73" s="1"/>
  <c r="AE85" i="73"/>
  <c r="AG85" i="73"/>
  <c r="AP85" i="73" s="1"/>
  <c r="W86" i="73"/>
  <c r="Z87" i="74"/>
  <c r="X87" i="74"/>
  <c r="Y87" i="74"/>
  <c r="W86" i="34"/>
  <c r="AG85" i="34"/>
  <c r="AP85" i="34" s="1"/>
  <c r="AE85" i="34"/>
  <c r="AF85" i="34"/>
  <c r="AO85" i="34" s="1"/>
  <c r="Y87" i="45"/>
  <c r="X87" i="45"/>
  <c r="Z87" i="45" s="1"/>
  <c r="Z85" i="89"/>
  <c r="Y85" i="89"/>
  <c r="X85" i="89"/>
  <c r="Y86" i="46"/>
  <c r="X86" i="46"/>
  <c r="Z86" i="46" s="1"/>
  <c r="AH88" i="77"/>
  <c r="AQ88" i="77" s="1"/>
  <c r="Y87" i="26"/>
  <c r="Z87" i="26" s="1"/>
  <c r="X87" i="26"/>
  <c r="X86" i="78"/>
  <c r="Y86" i="78"/>
  <c r="AR84" i="73"/>
  <c r="Z88" i="82"/>
  <c r="X88" i="82"/>
  <c r="Y88" i="82"/>
  <c r="AN87" i="25"/>
  <c r="AI87" i="25"/>
  <c r="AH84" i="86"/>
  <c r="AQ84" i="86" s="1"/>
  <c r="W88" i="81"/>
  <c r="AG87" i="81"/>
  <c r="AP87" i="81" s="1"/>
  <c r="AF87" i="81"/>
  <c r="AO87" i="81" s="1"/>
  <c r="AE87" i="81"/>
  <c r="AF87" i="37"/>
  <c r="AO87" i="37" s="1"/>
  <c r="AE87" i="37"/>
  <c r="W88" i="37"/>
  <c r="AG87" i="37"/>
  <c r="AP87" i="37" s="1"/>
  <c r="AR83" i="86"/>
  <c r="AI88" i="30"/>
  <c r="AN88" i="30"/>
  <c r="AN86" i="45"/>
  <c r="AI86" i="45"/>
  <c r="AI85" i="46"/>
  <c r="AN85" i="46"/>
  <c r="AI86" i="26"/>
  <c r="AN86" i="26"/>
  <c r="AI85" i="78"/>
  <c r="AN85" i="78"/>
  <c r="AE88" i="77"/>
  <c r="W89" i="77"/>
  <c r="AG88" i="77"/>
  <c r="AP88" i="77" s="1"/>
  <c r="AF88" i="77"/>
  <c r="AO88" i="77" s="1"/>
  <c r="AR85" i="33"/>
  <c r="Z84" i="86"/>
  <c r="AN85" i="38"/>
  <c r="AI85" i="38"/>
  <c r="AI86" i="74"/>
  <c r="AN86" i="74"/>
  <c r="W88" i="94"/>
  <c r="AG87" i="94"/>
  <c r="AP87" i="94" s="1"/>
  <c r="AF87" i="94"/>
  <c r="AO87" i="94" s="1"/>
  <c r="AE87" i="94"/>
  <c r="AF86" i="93"/>
  <c r="AO86" i="93" s="1"/>
  <c r="AE86" i="93"/>
  <c r="W87" i="93"/>
  <c r="AG86" i="93"/>
  <c r="AP86" i="93" s="1"/>
  <c r="AF88" i="85"/>
  <c r="AO88" i="85" s="1"/>
  <c r="AE88" i="85"/>
  <c r="W89" i="85"/>
  <c r="AG88" i="85"/>
  <c r="AP88" i="85" s="1"/>
  <c r="Z89" i="30"/>
  <c r="Y89" i="30"/>
  <c r="X89" i="30"/>
  <c r="AI87" i="90"/>
  <c r="AN87" i="90"/>
  <c r="Y88" i="25"/>
  <c r="Z88" i="25" s="1"/>
  <c r="X88" i="25"/>
  <c r="AN84" i="89"/>
  <c r="AI84" i="89"/>
  <c r="AH86" i="33"/>
  <c r="AQ86" i="33" s="1"/>
  <c r="X86" i="38"/>
  <c r="Y86" i="38"/>
  <c r="AH85" i="42"/>
  <c r="AQ85" i="42" s="1"/>
  <c r="AN85" i="29"/>
  <c r="AI85" i="29"/>
  <c r="AE84" i="41"/>
  <c r="AF84" i="41"/>
  <c r="AO84" i="41" s="1"/>
  <c r="W85" i="41"/>
  <c r="AG84" i="41"/>
  <c r="AP84" i="41" s="1"/>
  <c r="AH85" i="73"/>
  <c r="AQ85" i="73" s="1"/>
  <c r="AN87" i="82"/>
  <c r="AI87" i="82"/>
  <c r="AR87" i="77"/>
  <c r="X88" i="90"/>
  <c r="Y88" i="90"/>
  <c r="Z86" i="29"/>
  <c r="X86" i="29"/>
  <c r="Y86" i="29"/>
  <c r="W87" i="46" l="1"/>
  <c r="AG86" i="46"/>
  <c r="AP86" i="46" s="1"/>
  <c r="AF86" i="46"/>
  <c r="AO86" i="46" s="1"/>
  <c r="AE86" i="46"/>
  <c r="W88" i="26"/>
  <c r="AG87" i="26"/>
  <c r="AP87" i="26" s="1"/>
  <c r="AF87" i="26"/>
  <c r="AO87" i="26" s="1"/>
  <c r="AE87" i="26"/>
  <c r="AF87" i="45"/>
  <c r="AO87" i="45" s="1"/>
  <c r="AE87" i="45"/>
  <c r="W88" i="45"/>
  <c r="AG87" i="45"/>
  <c r="AP87" i="45" s="1"/>
  <c r="AF88" i="25"/>
  <c r="AO88" i="25" s="1"/>
  <c r="AE88" i="25"/>
  <c r="W89" i="25"/>
  <c r="AG88" i="25"/>
  <c r="AP88" i="25" s="1"/>
  <c r="AH86" i="29"/>
  <c r="AQ86" i="29" s="1"/>
  <c r="AI84" i="41"/>
  <c r="AN84" i="41"/>
  <c r="AH88" i="25"/>
  <c r="AQ88" i="25" s="1"/>
  <c r="AI87" i="94"/>
  <c r="AN87" i="94"/>
  <c r="AR86" i="74"/>
  <c r="AR85" i="78"/>
  <c r="Y88" i="37"/>
  <c r="X88" i="37"/>
  <c r="AF88" i="82"/>
  <c r="AO88" i="82" s="1"/>
  <c r="AE88" i="82"/>
  <c r="W89" i="82"/>
  <c r="AG88" i="82"/>
  <c r="AP88" i="82" s="1"/>
  <c r="AH87" i="26"/>
  <c r="AQ87" i="26" s="1"/>
  <c r="W88" i="74"/>
  <c r="AG87" i="74"/>
  <c r="AP87" i="74" s="1"/>
  <c r="AF87" i="74"/>
  <c r="AO87" i="74" s="1"/>
  <c r="AE87" i="74"/>
  <c r="X86" i="42"/>
  <c r="Y86" i="42"/>
  <c r="AF86" i="29"/>
  <c r="AO86" i="29" s="1"/>
  <c r="AE86" i="29"/>
  <c r="W87" i="29"/>
  <c r="AG86" i="29"/>
  <c r="AP86" i="29" s="1"/>
  <c r="AR85" i="38"/>
  <c r="AR88" i="30"/>
  <c r="X88" i="81"/>
  <c r="Y88" i="81"/>
  <c r="Z86" i="73"/>
  <c r="Y86" i="73"/>
  <c r="X86" i="73"/>
  <c r="AH88" i="90"/>
  <c r="AQ88" i="90" s="1"/>
  <c r="X85" i="41"/>
  <c r="Y85" i="41"/>
  <c r="AH86" i="38"/>
  <c r="AQ86" i="38" s="1"/>
  <c r="Y88" i="94"/>
  <c r="Z88" i="94" s="1"/>
  <c r="X88" i="94"/>
  <c r="AF84" i="86"/>
  <c r="AO84" i="86" s="1"/>
  <c r="AE84" i="86"/>
  <c r="W85" i="86"/>
  <c r="AG84" i="86"/>
  <c r="AP84" i="86" s="1"/>
  <c r="Z89" i="77"/>
  <c r="X89" i="77"/>
  <c r="Y89" i="77"/>
  <c r="Y86" i="34"/>
  <c r="X86" i="34"/>
  <c r="AN85" i="42"/>
  <c r="AI85" i="42"/>
  <c r="X87" i="33"/>
  <c r="Y87" i="33"/>
  <c r="AR85" i="29"/>
  <c r="AF85" i="89"/>
  <c r="AO85" i="89" s="1"/>
  <c r="W86" i="89"/>
  <c r="AG85" i="89"/>
  <c r="AP85" i="89" s="1"/>
  <c r="AE85" i="89"/>
  <c r="Z87" i="93"/>
  <c r="Y87" i="93"/>
  <c r="X87" i="93"/>
  <c r="AR86" i="26"/>
  <c r="Z88" i="90"/>
  <c r="Z86" i="38"/>
  <c r="AR84" i="89"/>
  <c r="AR87" i="90"/>
  <c r="Z89" i="85"/>
  <c r="Y89" i="85"/>
  <c r="X89" i="85"/>
  <c r="AI86" i="93"/>
  <c r="AN86" i="93"/>
  <c r="AN88" i="77"/>
  <c r="AI88" i="77"/>
  <c r="AR85" i="46"/>
  <c r="AH86" i="78"/>
  <c r="AQ86" i="78" s="1"/>
  <c r="AN85" i="73"/>
  <c r="AI85" i="73"/>
  <c r="AN86" i="33"/>
  <c r="AI86" i="33"/>
  <c r="AR87" i="82"/>
  <c r="AG89" i="30"/>
  <c r="AP89" i="30" s="1"/>
  <c r="AP91" i="30" s="1"/>
  <c r="AX89" i="30"/>
  <c r="S89" i="30" s="1"/>
  <c r="AC89" i="30" s="1"/>
  <c r="AE89" i="30"/>
  <c r="AF89" i="30"/>
  <c r="AO89" i="30" s="1"/>
  <c r="AO91" i="30" s="1"/>
  <c r="AN85" i="34"/>
  <c r="AI85" i="34"/>
  <c r="AI87" i="37"/>
  <c r="AN87" i="37"/>
  <c r="AR87" i="25"/>
  <c r="AH86" i="46"/>
  <c r="AQ86" i="46" s="1"/>
  <c r="AH87" i="45"/>
  <c r="AQ87" i="45" s="1"/>
  <c r="AH89" i="30"/>
  <c r="AQ89" i="30" s="1"/>
  <c r="AQ91" i="30" s="1"/>
  <c r="AX4" i="30"/>
  <c r="S4" i="30" s="1"/>
  <c r="AC4" i="30" s="1"/>
  <c r="AB5" i="30" s="1"/>
  <c r="AX3" i="30"/>
  <c r="S3" i="30" s="1"/>
  <c r="AC3" i="30" s="1"/>
  <c r="AZ3" i="30"/>
  <c r="AX5" i="30" s="1"/>
  <c r="S5" i="30" s="1"/>
  <c r="AC5" i="30" s="1"/>
  <c r="AB6" i="30" s="1"/>
  <c r="AX7" i="30"/>
  <c r="S7" i="30" s="1"/>
  <c r="AC7" i="30" s="1"/>
  <c r="AB8" i="30" s="1"/>
  <c r="AX8" i="30"/>
  <c r="S8" i="30" s="1"/>
  <c r="AC8" i="30" s="1"/>
  <c r="AB9" i="30" s="1"/>
  <c r="AX9" i="30"/>
  <c r="S9" i="30" s="1"/>
  <c r="AC9" i="30" s="1"/>
  <c r="AB10" i="30" s="1"/>
  <c r="AX10" i="30"/>
  <c r="S10" i="30" s="1"/>
  <c r="AC10" i="30" s="1"/>
  <c r="AB11" i="30" s="1"/>
  <c r="AX13" i="30"/>
  <c r="S13" i="30" s="1"/>
  <c r="AC13" i="30" s="1"/>
  <c r="AB14" i="30" s="1"/>
  <c r="AX14" i="30"/>
  <c r="S14" i="30" s="1"/>
  <c r="AC14" i="30" s="1"/>
  <c r="AB15" i="30" s="1"/>
  <c r="AX15" i="30"/>
  <c r="S15" i="30" s="1"/>
  <c r="AC15" i="30" s="1"/>
  <c r="AB16" i="30" s="1"/>
  <c r="AX16" i="30"/>
  <c r="S16" i="30" s="1"/>
  <c r="AC16" i="30" s="1"/>
  <c r="AB17" i="30" s="1"/>
  <c r="AX19" i="30"/>
  <c r="S19" i="30" s="1"/>
  <c r="AC19" i="30" s="1"/>
  <c r="AB20" i="30" s="1"/>
  <c r="AX20" i="30"/>
  <c r="S20" i="30" s="1"/>
  <c r="AC20" i="30" s="1"/>
  <c r="AB21" i="30" s="1"/>
  <c r="AX21" i="30"/>
  <c r="S21" i="30" s="1"/>
  <c r="AC21" i="30" s="1"/>
  <c r="AB22" i="30" s="1"/>
  <c r="AX22" i="30"/>
  <c r="S22" i="30" s="1"/>
  <c r="AC22" i="30" s="1"/>
  <c r="AB23" i="30" s="1"/>
  <c r="AX23" i="30"/>
  <c r="S23" i="30" s="1"/>
  <c r="AC23" i="30" s="1"/>
  <c r="AB24" i="30" s="1"/>
  <c r="AX24" i="30"/>
  <c r="S24" i="30" s="1"/>
  <c r="AC24" i="30" s="1"/>
  <c r="AB25" i="30" s="1"/>
  <c r="AX25" i="30"/>
  <c r="S25" i="30" s="1"/>
  <c r="AC25" i="30" s="1"/>
  <c r="AB26" i="30" s="1"/>
  <c r="AX26" i="30"/>
  <c r="S26" i="30" s="1"/>
  <c r="AC26" i="30" s="1"/>
  <c r="AB27" i="30" s="1"/>
  <c r="AX27" i="30"/>
  <c r="S27" i="30" s="1"/>
  <c r="AC27" i="30" s="1"/>
  <c r="AB28" i="30" s="1"/>
  <c r="AX28" i="30"/>
  <c r="S28" i="30" s="1"/>
  <c r="AC28" i="30" s="1"/>
  <c r="AB29" i="30" s="1"/>
  <c r="AX29" i="30"/>
  <c r="S29" i="30" s="1"/>
  <c r="AC29" i="30" s="1"/>
  <c r="AB30" i="30" s="1"/>
  <c r="AX30" i="30"/>
  <c r="S30" i="30" s="1"/>
  <c r="AC30" i="30" s="1"/>
  <c r="AB31" i="30" s="1"/>
  <c r="AX31" i="30"/>
  <c r="S31" i="30" s="1"/>
  <c r="AC31" i="30" s="1"/>
  <c r="AB32" i="30" s="1"/>
  <c r="AX32" i="30"/>
  <c r="S32" i="30" s="1"/>
  <c r="AC32" i="30" s="1"/>
  <c r="AB33" i="30" s="1"/>
  <c r="AX33" i="30"/>
  <c r="S33" i="30" s="1"/>
  <c r="AC33" i="30" s="1"/>
  <c r="AB34" i="30" s="1"/>
  <c r="AX34" i="30"/>
  <c r="S34" i="30" s="1"/>
  <c r="AC34" i="30" s="1"/>
  <c r="AB35" i="30" s="1"/>
  <c r="AX35" i="30"/>
  <c r="S35" i="30" s="1"/>
  <c r="AC35" i="30" s="1"/>
  <c r="AB36" i="30" s="1"/>
  <c r="AX36" i="30"/>
  <c r="S36" i="30" s="1"/>
  <c r="AC36" i="30" s="1"/>
  <c r="AB37" i="30" s="1"/>
  <c r="AX37" i="30"/>
  <c r="S37" i="30" s="1"/>
  <c r="AC37" i="30" s="1"/>
  <c r="AB38" i="30" s="1"/>
  <c r="AX38" i="30"/>
  <c r="S38" i="30" s="1"/>
  <c r="AC38" i="30" s="1"/>
  <c r="AB39" i="30" s="1"/>
  <c r="AX39" i="30"/>
  <c r="S39" i="30" s="1"/>
  <c r="AC39" i="30" s="1"/>
  <c r="AB40" i="30" s="1"/>
  <c r="AX40" i="30"/>
  <c r="S40" i="30" s="1"/>
  <c r="AC40" i="30" s="1"/>
  <c r="AB41" i="30" s="1"/>
  <c r="AX41" i="30"/>
  <c r="S41" i="30" s="1"/>
  <c r="AC41" i="30" s="1"/>
  <c r="AB42" i="30" s="1"/>
  <c r="AX42" i="30"/>
  <c r="S42" i="30" s="1"/>
  <c r="AC42" i="30" s="1"/>
  <c r="AB43" i="30" s="1"/>
  <c r="AX43" i="30"/>
  <c r="S43" i="30" s="1"/>
  <c r="AC43" i="30" s="1"/>
  <c r="AB44" i="30" s="1"/>
  <c r="AX44" i="30"/>
  <c r="S44" i="30" s="1"/>
  <c r="AC44" i="30" s="1"/>
  <c r="AB45" i="30" s="1"/>
  <c r="AX45" i="30"/>
  <c r="S45" i="30" s="1"/>
  <c r="AC45" i="30" s="1"/>
  <c r="AB46" i="30" s="1"/>
  <c r="AX46" i="30"/>
  <c r="S46" i="30" s="1"/>
  <c r="AC46" i="30" s="1"/>
  <c r="AB47" i="30" s="1"/>
  <c r="AX47" i="30"/>
  <c r="S47" i="30" s="1"/>
  <c r="AC47" i="30" s="1"/>
  <c r="AB48" i="30" s="1"/>
  <c r="AX48" i="30"/>
  <c r="S48" i="30" s="1"/>
  <c r="AC48" i="30" s="1"/>
  <c r="AB49" i="30" s="1"/>
  <c r="AX49" i="30"/>
  <c r="S49" i="30" s="1"/>
  <c r="AC49" i="30" s="1"/>
  <c r="AB50" i="30" s="1"/>
  <c r="AX50" i="30"/>
  <c r="S50" i="30" s="1"/>
  <c r="AC50" i="30" s="1"/>
  <c r="AB51" i="30" s="1"/>
  <c r="AX51" i="30"/>
  <c r="S51" i="30" s="1"/>
  <c r="AC51" i="30" s="1"/>
  <c r="AB52" i="30" s="1"/>
  <c r="AX52" i="30"/>
  <c r="S52" i="30" s="1"/>
  <c r="AC52" i="30" s="1"/>
  <c r="AB53" i="30" s="1"/>
  <c r="AX53" i="30"/>
  <c r="S53" i="30" s="1"/>
  <c r="AC53" i="30" s="1"/>
  <c r="AB54" i="30" s="1"/>
  <c r="AX54" i="30"/>
  <c r="S54" i="30" s="1"/>
  <c r="AC54" i="30" s="1"/>
  <c r="AB55" i="30" s="1"/>
  <c r="AX55" i="30"/>
  <c r="S55" i="30" s="1"/>
  <c r="AC55" i="30" s="1"/>
  <c r="AB56" i="30" s="1"/>
  <c r="AX56" i="30"/>
  <c r="S56" i="30" s="1"/>
  <c r="AC56" i="30" s="1"/>
  <c r="AB57" i="30" s="1"/>
  <c r="AX57" i="30"/>
  <c r="S57" i="30" s="1"/>
  <c r="AC57" i="30" s="1"/>
  <c r="AB58" i="30" s="1"/>
  <c r="AX58" i="30"/>
  <c r="S58" i="30" s="1"/>
  <c r="AC58" i="30" s="1"/>
  <c r="AB59" i="30" s="1"/>
  <c r="AX59" i="30"/>
  <c r="S59" i="30" s="1"/>
  <c r="AC59" i="30" s="1"/>
  <c r="AB60" i="30" s="1"/>
  <c r="AX60" i="30"/>
  <c r="S60" i="30" s="1"/>
  <c r="AC60" i="30" s="1"/>
  <c r="AB61" i="30" s="1"/>
  <c r="AX61" i="30"/>
  <c r="S61" i="30" s="1"/>
  <c r="AC61" i="30" s="1"/>
  <c r="AB62" i="30" s="1"/>
  <c r="AX62" i="30"/>
  <c r="S62" i="30" s="1"/>
  <c r="AC62" i="30" s="1"/>
  <c r="AB63" i="30" s="1"/>
  <c r="AX63" i="30"/>
  <c r="S63" i="30" s="1"/>
  <c r="AC63" i="30" s="1"/>
  <c r="AB64" i="30" s="1"/>
  <c r="AX64" i="30"/>
  <c r="S64" i="30" s="1"/>
  <c r="AC64" i="30" s="1"/>
  <c r="AB65" i="30" s="1"/>
  <c r="AX65" i="30"/>
  <c r="S65" i="30" s="1"/>
  <c r="AC65" i="30" s="1"/>
  <c r="AB66" i="30" s="1"/>
  <c r="AX66" i="30"/>
  <c r="S66" i="30" s="1"/>
  <c r="AC66" i="30" s="1"/>
  <c r="AB67" i="30" s="1"/>
  <c r="AX67" i="30"/>
  <c r="S67" i="30" s="1"/>
  <c r="AC67" i="30" s="1"/>
  <c r="AB68" i="30" s="1"/>
  <c r="AX68" i="30"/>
  <c r="S68" i="30" s="1"/>
  <c r="AC68" i="30" s="1"/>
  <c r="AB69" i="30" s="1"/>
  <c r="AX69" i="30"/>
  <c r="S69" i="30" s="1"/>
  <c r="AC69" i="30" s="1"/>
  <c r="AB70" i="30" s="1"/>
  <c r="AX70" i="30"/>
  <c r="S70" i="30" s="1"/>
  <c r="AC70" i="30" s="1"/>
  <c r="AB71" i="30" s="1"/>
  <c r="AX71" i="30"/>
  <c r="S71" i="30" s="1"/>
  <c r="AC71" i="30" s="1"/>
  <c r="AB72" i="30" s="1"/>
  <c r="AX72" i="30"/>
  <c r="S72" i="30" s="1"/>
  <c r="AC72" i="30" s="1"/>
  <c r="AB73" i="30" s="1"/>
  <c r="AX73" i="30"/>
  <c r="S73" i="30" s="1"/>
  <c r="AC73" i="30" s="1"/>
  <c r="AB74" i="30" s="1"/>
  <c r="AX74" i="30"/>
  <c r="S74" i="30" s="1"/>
  <c r="AC74" i="30" s="1"/>
  <c r="AB75" i="30" s="1"/>
  <c r="AX75" i="30"/>
  <c r="S75" i="30" s="1"/>
  <c r="AC75" i="30" s="1"/>
  <c r="AB76" i="30" s="1"/>
  <c r="AX76" i="30"/>
  <c r="S76" i="30" s="1"/>
  <c r="AC76" i="30" s="1"/>
  <c r="AB77" i="30" s="1"/>
  <c r="AX77" i="30"/>
  <c r="S77" i="30" s="1"/>
  <c r="AC77" i="30" s="1"/>
  <c r="AB78" i="30" s="1"/>
  <c r="AX78" i="30"/>
  <c r="S78" i="30" s="1"/>
  <c r="AC78" i="30" s="1"/>
  <c r="AB79" i="30" s="1"/>
  <c r="AX79" i="30"/>
  <c r="S79" i="30" s="1"/>
  <c r="AC79" i="30" s="1"/>
  <c r="AB80" i="30" s="1"/>
  <c r="AX80" i="30"/>
  <c r="S80" i="30" s="1"/>
  <c r="AC80" i="30" s="1"/>
  <c r="AB81" i="30" s="1"/>
  <c r="AX81" i="30"/>
  <c r="S81" i="30" s="1"/>
  <c r="AC81" i="30" s="1"/>
  <c r="AB82" i="30" s="1"/>
  <c r="AX82" i="30"/>
  <c r="S82" i="30" s="1"/>
  <c r="AC82" i="30" s="1"/>
  <c r="AB83" i="30" s="1"/>
  <c r="AX83" i="30"/>
  <c r="S83" i="30" s="1"/>
  <c r="AC83" i="30" s="1"/>
  <c r="AB84" i="30" s="1"/>
  <c r="AX87" i="30"/>
  <c r="S87" i="30" s="1"/>
  <c r="AC87" i="30" s="1"/>
  <c r="AB88" i="30" s="1"/>
  <c r="AX86" i="30"/>
  <c r="S86" i="30" s="1"/>
  <c r="AC86" i="30" s="1"/>
  <c r="AB87" i="30" s="1"/>
  <c r="AX85" i="30"/>
  <c r="S85" i="30" s="1"/>
  <c r="AC85" i="30" s="1"/>
  <c r="AB86" i="30" s="1"/>
  <c r="AX88" i="30"/>
  <c r="S88" i="30" s="1"/>
  <c r="AC88" i="30" s="1"/>
  <c r="AB89" i="30" s="1"/>
  <c r="AX84" i="30"/>
  <c r="S84" i="30" s="1"/>
  <c r="AC84" i="30" s="1"/>
  <c r="AB85" i="30" s="1"/>
  <c r="AN88" i="85"/>
  <c r="AI88" i="85"/>
  <c r="AR86" i="45"/>
  <c r="AN87" i="81"/>
  <c r="AI87" i="81"/>
  <c r="AH88" i="82"/>
  <c r="AQ88" i="82" s="1"/>
  <c r="Z86" i="78"/>
  <c r="AH85" i="89"/>
  <c r="AQ85" i="89" s="1"/>
  <c r="AH87" i="74"/>
  <c r="AQ87" i="74" s="1"/>
  <c r="W89" i="94" l="1"/>
  <c r="AG88" i="94"/>
  <c r="AP88" i="94" s="1"/>
  <c r="AF88" i="94"/>
  <c r="AO88" i="94" s="1"/>
  <c r="AE88" i="94"/>
  <c r="AK6" i="30"/>
  <c r="AT6" i="30" s="1"/>
  <c r="AJ76" i="30"/>
  <c r="AK76" i="30"/>
  <c r="AT76" i="30" s="1"/>
  <c r="AJ34" i="30"/>
  <c r="AK34" i="30"/>
  <c r="AT34" i="30" s="1"/>
  <c r="AJ81" i="30"/>
  <c r="AK81" i="30"/>
  <c r="AT81" i="30" s="1"/>
  <c r="W87" i="78"/>
  <c r="AG86" i="78"/>
  <c r="AP86" i="78" s="1"/>
  <c r="AF86" i="78"/>
  <c r="AO86" i="78" s="1"/>
  <c r="AE86" i="78"/>
  <c r="AR87" i="81"/>
  <c r="AJ85" i="30"/>
  <c r="AK85" i="30"/>
  <c r="AT85" i="30" s="1"/>
  <c r="AJ83" i="30"/>
  <c r="AK83" i="30"/>
  <c r="AT83" i="30" s="1"/>
  <c r="AJ77" i="30"/>
  <c r="AK77" i="30"/>
  <c r="AT77" i="30" s="1"/>
  <c r="AJ71" i="30"/>
  <c r="AK71" i="30"/>
  <c r="AT71" i="30" s="1"/>
  <c r="AJ65" i="30"/>
  <c r="AK65" i="30"/>
  <c r="AT65" i="30" s="1"/>
  <c r="AJ59" i="30"/>
  <c r="AK59" i="30"/>
  <c r="AT59" i="30" s="1"/>
  <c r="AJ53" i="30"/>
  <c r="AK53" i="30"/>
  <c r="AT53" i="30" s="1"/>
  <c r="AJ47" i="30"/>
  <c r="AK47" i="30"/>
  <c r="AT47" i="30" s="1"/>
  <c r="AJ41" i="30"/>
  <c r="AK41" i="30"/>
  <c r="AT41" i="30" s="1"/>
  <c r="AJ35" i="30"/>
  <c r="AK35" i="30"/>
  <c r="AT35" i="30" s="1"/>
  <c r="AJ29" i="30"/>
  <c r="AK29" i="30"/>
  <c r="AT29" i="30" s="1"/>
  <c r="AJ23" i="30"/>
  <c r="AK23" i="30"/>
  <c r="AT23" i="30" s="1"/>
  <c r="AK17" i="30"/>
  <c r="AT17" i="30" s="1"/>
  <c r="AJ11" i="30"/>
  <c r="AK11" i="30"/>
  <c r="AT11" i="30" s="1"/>
  <c r="AR85" i="34"/>
  <c r="AE86" i="38"/>
  <c r="AF86" i="38"/>
  <c r="AO86" i="38" s="1"/>
  <c r="W87" i="38"/>
  <c r="AG86" i="38"/>
  <c r="AP86" i="38" s="1"/>
  <c r="W88" i="93"/>
  <c r="AG87" i="93"/>
  <c r="AP87" i="93" s="1"/>
  <c r="AE87" i="93"/>
  <c r="AF87" i="93"/>
  <c r="AO87" i="93" s="1"/>
  <c r="AG89" i="77"/>
  <c r="AP89" i="77" s="1"/>
  <c r="W90" i="77"/>
  <c r="AF89" i="77"/>
  <c r="AO89" i="77" s="1"/>
  <c r="AE89" i="77"/>
  <c r="AH88" i="94"/>
  <c r="AQ88" i="94" s="1"/>
  <c r="AF86" i="73"/>
  <c r="AO86" i="73" s="1"/>
  <c r="AG86" i="73"/>
  <c r="AP86" i="73" s="1"/>
  <c r="AE86" i="73"/>
  <c r="W87" i="73"/>
  <c r="AI87" i="45"/>
  <c r="AN87" i="45"/>
  <c r="Z88" i="26"/>
  <c r="X88" i="26"/>
  <c r="Y88" i="26"/>
  <c r="AJ58" i="30"/>
  <c r="AK58" i="30"/>
  <c r="AT58" i="30" s="1"/>
  <c r="AJ46" i="30"/>
  <c r="AK46" i="30"/>
  <c r="AT46" i="30" s="1"/>
  <c r="AJ22" i="30"/>
  <c r="AK22" i="30"/>
  <c r="AT22" i="30" s="1"/>
  <c r="AJ16" i="30"/>
  <c r="AK16" i="30"/>
  <c r="AT16" i="30" s="1"/>
  <c r="AJ10" i="30"/>
  <c r="AK10" i="30"/>
  <c r="AT10" i="30" s="1"/>
  <c r="AB4" i="30"/>
  <c r="AJ3" i="30"/>
  <c r="AR88" i="77"/>
  <c r="AE89" i="85"/>
  <c r="AG89" i="85"/>
  <c r="AP89" i="85" s="1"/>
  <c r="AF89" i="85"/>
  <c r="AO89" i="85" s="1"/>
  <c r="W90" i="85"/>
  <c r="W89" i="90"/>
  <c r="AG88" i="90"/>
  <c r="AP88" i="90" s="1"/>
  <c r="AF88" i="90"/>
  <c r="AO88" i="90" s="1"/>
  <c r="AE88" i="90"/>
  <c r="AH86" i="34"/>
  <c r="AQ86" i="34" s="1"/>
  <c r="AH88" i="37"/>
  <c r="AQ88" i="37" s="1"/>
  <c r="AN88" i="25"/>
  <c r="AI88" i="25"/>
  <c r="AJ82" i="30"/>
  <c r="AK82" i="30"/>
  <c r="AT82" i="30" s="1"/>
  <c r="AJ52" i="30"/>
  <c r="AK52" i="30"/>
  <c r="AT52" i="30" s="1"/>
  <c r="AJ75" i="30"/>
  <c r="AK75" i="30"/>
  <c r="AT75" i="30" s="1"/>
  <c r="AJ69" i="30"/>
  <c r="AK69" i="30"/>
  <c r="AT69" i="30" s="1"/>
  <c r="AJ63" i="30"/>
  <c r="AK63" i="30"/>
  <c r="AT63" i="30" s="1"/>
  <c r="AJ57" i="30"/>
  <c r="AK57" i="30"/>
  <c r="AT57" i="30" s="1"/>
  <c r="AJ51" i="30"/>
  <c r="AK51" i="30"/>
  <c r="AT51" i="30" s="1"/>
  <c r="AJ45" i="30"/>
  <c r="AK45" i="30"/>
  <c r="AT45" i="30" s="1"/>
  <c r="AJ39" i="30"/>
  <c r="AK39" i="30"/>
  <c r="AT39" i="30" s="1"/>
  <c r="AJ33" i="30"/>
  <c r="AK33" i="30"/>
  <c r="AT33" i="30" s="1"/>
  <c r="AJ27" i="30"/>
  <c r="AK27" i="30"/>
  <c r="AT27" i="30" s="1"/>
  <c r="AJ21" i="30"/>
  <c r="AK21" i="30"/>
  <c r="AT21" i="30" s="1"/>
  <c r="AJ15" i="30"/>
  <c r="AK15" i="30"/>
  <c r="AT15" i="30" s="1"/>
  <c r="AJ9" i="30"/>
  <c r="AK9" i="30"/>
  <c r="AT9" i="30" s="1"/>
  <c r="AJ5" i="30"/>
  <c r="AK5" i="30"/>
  <c r="AT5" i="30" s="1"/>
  <c r="AR86" i="33"/>
  <c r="AI85" i="89"/>
  <c r="AN85" i="89"/>
  <c r="AH88" i="81"/>
  <c r="AQ88" i="81" s="1"/>
  <c r="AH86" i="42"/>
  <c r="AQ86" i="42" s="1"/>
  <c r="Z88" i="74"/>
  <c r="X88" i="74"/>
  <c r="Y88" i="74"/>
  <c r="AN86" i="46"/>
  <c r="AI86" i="46"/>
  <c r="AJ89" i="30"/>
  <c r="AS89" i="30" s="1"/>
  <c r="AK89" i="30"/>
  <c r="AT89" i="30" s="1"/>
  <c r="AJ64" i="30"/>
  <c r="AK64" i="30"/>
  <c r="AT64" i="30" s="1"/>
  <c r="AJ28" i="30"/>
  <c r="AK28" i="30"/>
  <c r="AT28" i="30" s="1"/>
  <c r="AJ87" i="30"/>
  <c r="AK87" i="30"/>
  <c r="AT87" i="30" s="1"/>
  <c r="AJ74" i="30"/>
  <c r="AK74" i="30"/>
  <c r="AT74" i="30" s="1"/>
  <c r="AJ62" i="30"/>
  <c r="AK62" i="30"/>
  <c r="AT62" i="30" s="1"/>
  <c r="AJ56" i="30"/>
  <c r="AK56" i="30"/>
  <c r="AT56" i="30" s="1"/>
  <c r="AJ50" i="30"/>
  <c r="AK50" i="30"/>
  <c r="AT50" i="30" s="1"/>
  <c r="AJ44" i="30"/>
  <c r="AK44" i="30"/>
  <c r="AT44" i="30" s="1"/>
  <c r="AJ38" i="30"/>
  <c r="AK38" i="30"/>
  <c r="AT38" i="30" s="1"/>
  <c r="AJ32" i="30"/>
  <c r="AK32" i="30"/>
  <c r="AT32" i="30" s="1"/>
  <c r="AJ26" i="30"/>
  <c r="AK26" i="30"/>
  <c r="AT26" i="30" s="1"/>
  <c r="AJ20" i="30"/>
  <c r="AK20" i="30"/>
  <c r="AT20" i="30" s="1"/>
  <c r="AJ14" i="30"/>
  <c r="AK14" i="30"/>
  <c r="AT14" i="30" s="1"/>
  <c r="AJ8" i="30"/>
  <c r="AK8" i="30"/>
  <c r="AT8" i="30" s="1"/>
  <c r="AN89" i="30"/>
  <c r="AN91" i="30" s="1"/>
  <c r="AI89" i="30"/>
  <c r="AH87" i="33"/>
  <c r="AQ87" i="33" s="1"/>
  <c r="Z86" i="34"/>
  <c r="Z85" i="86"/>
  <c r="X85" i="86"/>
  <c r="Y85" i="86"/>
  <c r="AH85" i="41"/>
  <c r="AQ85" i="41" s="1"/>
  <c r="Z88" i="81"/>
  <c r="X87" i="29"/>
  <c r="Y87" i="29"/>
  <c r="Z86" i="42"/>
  <c r="Y89" i="82"/>
  <c r="Z89" i="82" s="1"/>
  <c r="X89" i="82"/>
  <c r="Z88" i="37"/>
  <c r="AR87" i="94"/>
  <c r="AN87" i="26"/>
  <c r="AI87" i="26"/>
  <c r="AJ70" i="30"/>
  <c r="AK70" i="30"/>
  <c r="AT70" i="30" s="1"/>
  <c r="AJ40" i="30"/>
  <c r="AK40" i="30"/>
  <c r="AT40" i="30" s="1"/>
  <c r="AJ86" i="30"/>
  <c r="AK86" i="30"/>
  <c r="AT86" i="30" s="1"/>
  <c r="AJ80" i="30"/>
  <c r="AK80" i="30"/>
  <c r="AT80" i="30" s="1"/>
  <c r="AJ68" i="30"/>
  <c r="AK68" i="30"/>
  <c r="AT68" i="30" s="1"/>
  <c r="AR88" i="85"/>
  <c r="AJ88" i="30"/>
  <c r="AK88" i="30"/>
  <c r="AT88" i="30" s="1"/>
  <c r="AJ79" i="30"/>
  <c r="AK79" i="30"/>
  <c r="AT79" i="30" s="1"/>
  <c r="AJ73" i="30"/>
  <c r="AK73" i="30"/>
  <c r="AT73" i="30" s="1"/>
  <c r="AJ67" i="30"/>
  <c r="AK67" i="30"/>
  <c r="AT67" i="30" s="1"/>
  <c r="AJ61" i="30"/>
  <c r="AK61" i="30"/>
  <c r="AT61" i="30" s="1"/>
  <c r="AJ55" i="30"/>
  <c r="AK55" i="30"/>
  <c r="AT55" i="30" s="1"/>
  <c r="AJ49" i="30"/>
  <c r="AK49" i="30"/>
  <c r="AT49" i="30" s="1"/>
  <c r="AJ43" i="30"/>
  <c r="AK43" i="30"/>
  <c r="AT43" i="30" s="1"/>
  <c r="AJ37" i="30"/>
  <c r="AK37" i="30"/>
  <c r="AT37" i="30" s="1"/>
  <c r="AJ31" i="30"/>
  <c r="AK31" i="30"/>
  <c r="AT31" i="30" s="1"/>
  <c r="AJ25" i="30"/>
  <c r="AK25" i="30"/>
  <c r="AT25" i="30" s="1"/>
  <c r="AX18" i="30"/>
  <c r="S18" i="30" s="1"/>
  <c r="AC18" i="30" s="1"/>
  <c r="AB19" i="30" s="1"/>
  <c r="AX12" i="30"/>
  <c r="S12" i="30" s="1"/>
  <c r="AC12" i="30" s="1"/>
  <c r="AB13" i="30" s="1"/>
  <c r="AX6" i="30"/>
  <c r="S6" i="30" s="1"/>
  <c r="AC6" i="30" s="1"/>
  <c r="AB7" i="30" s="1"/>
  <c r="AR85" i="73"/>
  <c r="AR86" i="93"/>
  <c r="AH87" i="93"/>
  <c r="AQ87" i="93" s="1"/>
  <c r="X86" i="89"/>
  <c r="Y86" i="89"/>
  <c r="Z87" i="33"/>
  <c r="AN84" i="86"/>
  <c r="AI84" i="86"/>
  <c r="Z85" i="41"/>
  <c r="AH86" i="73"/>
  <c r="AQ86" i="73" s="1"/>
  <c r="AN87" i="74"/>
  <c r="AI87" i="74"/>
  <c r="AR84" i="41"/>
  <c r="Z88" i="45"/>
  <c r="X88" i="45"/>
  <c r="Y88" i="45"/>
  <c r="AJ84" i="30"/>
  <c r="AK84" i="30"/>
  <c r="AT84" i="30" s="1"/>
  <c r="AJ78" i="30"/>
  <c r="AK78" i="30"/>
  <c r="AT78" i="30" s="1"/>
  <c r="AJ72" i="30"/>
  <c r="AK72" i="30"/>
  <c r="AT72" i="30" s="1"/>
  <c r="AJ66" i="30"/>
  <c r="AK66" i="30"/>
  <c r="AT66" i="30" s="1"/>
  <c r="AJ60" i="30"/>
  <c r="AK60" i="30"/>
  <c r="AT60" i="30" s="1"/>
  <c r="AJ54" i="30"/>
  <c r="AK54" i="30"/>
  <c r="AT54" i="30" s="1"/>
  <c r="AJ48" i="30"/>
  <c r="AK48" i="30"/>
  <c r="AT48" i="30" s="1"/>
  <c r="AJ42" i="30"/>
  <c r="AK42" i="30"/>
  <c r="AT42" i="30" s="1"/>
  <c r="AJ36" i="30"/>
  <c r="AK36" i="30"/>
  <c r="AT36" i="30" s="1"/>
  <c r="AJ30" i="30"/>
  <c r="AK30" i="30"/>
  <c r="AT30" i="30" s="1"/>
  <c r="AJ24" i="30"/>
  <c r="AK24" i="30"/>
  <c r="AT24" i="30" s="1"/>
  <c r="AX17" i="30"/>
  <c r="S17" i="30" s="1"/>
  <c r="AC17" i="30" s="1"/>
  <c r="AB18" i="30" s="1"/>
  <c r="AX11" i="30"/>
  <c r="S11" i="30" s="1"/>
  <c r="AC11" i="30" s="1"/>
  <c r="AB12" i="30" s="1"/>
  <c r="AR87" i="37"/>
  <c r="AH89" i="85"/>
  <c r="AQ89" i="85" s="1"/>
  <c r="AR85" i="42"/>
  <c r="AH89" i="77"/>
  <c r="AQ89" i="77" s="1"/>
  <c r="AI86" i="29"/>
  <c r="AN86" i="29"/>
  <c r="AI88" i="82"/>
  <c r="AN88" i="82"/>
  <c r="Y89" i="25"/>
  <c r="X89" i="25"/>
  <c r="Y87" i="46"/>
  <c r="Z87" i="46" s="1"/>
  <c r="X87" i="46"/>
  <c r="AX89" i="82" l="1"/>
  <c r="S89" i="82" s="1"/>
  <c r="AC89" i="82" s="1"/>
  <c r="AG89" i="82"/>
  <c r="AP89" i="82" s="1"/>
  <c r="AP91" i="82" s="1"/>
  <c r="AE89" i="82"/>
  <c r="AF89" i="82"/>
  <c r="AO89" i="82" s="1"/>
  <c r="AO91" i="82" s="1"/>
  <c r="AE87" i="46"/>
  <c r="W88" i="46"/>
  <c r="AG87" i="46"/>
  <c r="AP87" i="46" s="1"/>
  <c r="AF87" i="46"/>
  <c r="AO87" i="46" s="1"/>
  <c r="AJ18" i="30"/>
  <c r="AK18" i="30"/>
  <c r="AT18" i="30" s="1"/>
  <c r="AS36" i="30"/>
  <c r="AL36" i="30"/>
  <c r="AU36" i="30" s="1"/>
  <c r="AS54" i="30"/>
  <c r="AL54" i="30"/>
  <c r="AU54" i="30" s="1"/>
  <c r="AS72" i="30"/>
  <c r="AL72" i="30"/>
  <c r="AU72" i="30" s="1"/>
  <c r="AH88" i="45"/>
  <c r="AQ88" i="45" s="1"/>
  <c r="AR84" i="86"/>
  <c r="AF86" i="42"/>
  <c r="AO86" i="42" s="1"/>
  <c r="AE86" i="42"/>
  <c r="W87" i="42"/>
  <c r="AG86" i="42"/>
  <c r="AP86" i="42" s="1"/>
  <c r="AE85" i="86"/>
  <c r="W86" i="86"/>
  <c r="AG85" i="86"/>
  <c r="AP85" i="86" s="1"/>
  <c r="AF85" i="86"/>
  <c r="AO85" i="86" s="1"/>
  <c r="AS14" i="30"/>
  <c r="AL14" i="30"/>
  <c r="AU14" i="30" s="1"/>
  <c r="AS32" i="30"/>
  <c r="AL32" i="30"/>
  <c r="AU32" i="30" s="1"/>
  <c r="AS50" i="30"/>
  <c r="AL50" i="30"/>
  <c r="AU50" i="30" s="1"/>
  <c r="AS74" i="30"/>
  <c r="AL74" i="30"/>
  <c r="AU74" i="30" s="1"/>
  <c r="AS64" i="30"/>
  <c r="AL64" i="30"/>
  <c r="AU64" i="30" s="1"/>
  <c r="AH88" i="74"/>
  <c r="AQ88" i="74" s="1"/>
  <c r="AI89" i="85"/>
  <c r="AN89" i="85"/>
  <c r="AE88" i="26"/>
  <c r="AF88" i="26"/>
  <c r="AO88" i="26" s="1"/>
  <c r="W89" i="26"/>
  <c r="AG88" i="26"/>
  <c r="AP88" i="26" s="1"/>
  <c r="AS81" i="30"/>
  <c r="AL81" i="30"/>
  <c r="AU81" i="30" s="1"/>
  <c r="AJ6" i="30"/>
  <c r="AS25" i="30"/>
  <c r="AL25" i="30"/>
  <c r="AU25" i="30" s="1"/>
  <c r="AS40" i="30"/>
  <c r="AL40" i="30"/>
  <c r="AU40" i="30" s="1"/>
  <c r="AS27" i="30"/>
  <c r="AL27" i="30"/>
  <c r="AU27" i="30" s="1"/>
  <c r="AS83" i="30"/>
  <c r="AL83" i="30"/>
  <c r="AU83" i="30" s="1"/>
  <c r="AS78" i="30"/>
  <c r="AL78" i="30"/>
  <c r="AU78" i="30" s="1"/>
  <c r="AH87" i="29"/>
  <c r="AQ87" i="29" s="1"/>
  <c r="AS20" i="30"/>
  <c r="AL20" i="30"/>
  <c r="AU20" i="30" s="1"/>
  <c r="AS38" i="30"/>
  <c r="AL38" i="30"/>
  <c r="AU38" i="30" s="1"/>
  <c r="AS56" i="30"/>
  <c r="AL56" i="30"/>
  <c r="AU56" i="30" s="1"/>
  <c r="AS87" i="30"/>
  <c r="AL87" i="30"/>
  <c r="AU87" i="30" s="1"/>
  <c r="Z89" i="90"/>
  <c r="X89" i="90"/>
  <c r="Y89" i="90"/>
  <c r="AR87" i="45"/>
  <c r="AS34" i="30"/>
  <c r="AL34" i="30"/>
  <c r="AU34" i="30" s="1"/>
  <c r="AN88" i="94"/>
  <c r="AI88" i="94"/>
  <c r="AR88" i="82"/>
  <c r="AS61" i="30"/>
  <c r="AL61" i="30"/>
  <c r="AU61" i="30" s="1"/>
  <c r="AS68" i="30"/>
  <c r="AL68" i="30"/>
  <c r="AU68" i="30" s="1"/>
  <c r="AE86" i="34"/>
  <c r="W87" i="34"/>
  <c r="AG86" i="34"/>
  <c r="AP86" i="34" s="1"/>
  <c r="AF86" i="34"/>
  <c r="AO86" i="34" s="1"/>
  <c r="AS9" i="30"/>
  <c r="AL9" i="30"/>
  <c r="AU9" i="30" s="1"/>
  <c r="AS63" i="30"/>
  <c r="AL63" i="30"/>
  <c r="AU63" i="30" s="1"/>
  <c r="AS10" i="30"/>
  <c r="AL10" i="30"/>
  <c r="AU10" i="30" s="1"/>
  <c r="X87" i="38"/>
  <c r="Y87" i="38"/>
  <c r="AS29" i="30"/>
  <c r="AL29" i="30"/>
  <c r="AU29" i="30" s="1"/>
  <c r="AR86" i="29"/>
  <c r="AS42" i="30"/>
  <c r="AL42" i="30"/>
  <c r="AU42" i="30" s="1"/>
  <c r="W89" i="37"/>
  <c r="AG88" i="37"/>
  <c r="AP88" i="37" s="1"/>
  <c r="AE88" i="37"/>
  <c r="AF88" i="37"/>
  <c r="AO88" i="37" s="1"/>
  <c r="AJ7" i="30"/>
  <c r="AK7" i="30"/>
  <c r="AT7" i="30" s="1"/>
  <c r="AS31" i="30"/>
  <c r="AL31" i="30"/>
  <c r="AU31" i="30" s="1"/>
  <c r="AS49" i="30"/>
  <c r="AL49" i="30"/>
  <c r="AU49" i="30" s="1"/>
  <c r="AS67" i="30"/>
  <c r="AL67" i="30"/>
  <c r="AU67" i="30" s="1"/>
  <c r="AS88" i="30"/>
  <c r="AL88" i="30"/>
  <c r="AU88" i="30" s="1"/>
  <c r="AS80" i="30"/>
  <c r="AL80" i="30"/>
  <c r="AU80" i="30" s="1"/>
  <c r="AS70" i="30"/>
  <c r="AL70" i="30"/>
  <c r="AU70" i="30" s="1"/>
  <c r="AH89" i="82"/>
  <c r="AQ89" i="82" s="1"/>
  <c r="AQ91" i="82" s="1"/>
  <c r="AX3" i="82"/>
  <c r="S3" i="82" s="1"/>
  <c r="AC3" i="82" s="1"/>
  <c r="AZ3" i="82"/>
  <c r="AX4" i="82"/>
  <c r="S4" i="82" s="1"/>
  <c r="AC4" i="82" s="1"/>
  <c r="AB5" i="82" s="1"/>
  <c r="AX5" i="82"/>
  <c r="S5" i="82" s="1"/>
  <c r="AC5" i="82" s="1"/>
  <c r="AB6" i="82" s="1"/>
  <c r="AX6" i="82"/>
  <c r="S6" i="82" s="1"/>
  <c r="AC6" i="82" s="1"/>
  <c r="AB7" i="82" s="1"/>
  <c r="AX7" i="82"/>
  <c r="S7" i="82" s="1"/>
  <c r="AC7" i="82" s="1"/>
  <c r="AB8" i="82" s="1"/>
  <c r="AX8" i="82"/>
  <c r="S8" i="82" s="1"/>
  <c r="AC8" i="82" s="1"/>
  <c r="AB9" i="82" s="1"/>
  <c r="AX9" i="82"/>
  <c r="S9" i="82" s="1"/>
  <c r="AC9" i="82" s="1"/>
  <c r="AB10" i="82" s="1"/>
  <c r="AX10" i="82"/>
  <c r="S10" i="82" s="1"/>
  <c r="AC10" i="82" s="1"/>
  <c r="AB11" i="82" s="1"/>
  <c r="AX11" i="82"/>
  <c r="S11" i="82" s="1"/>
  <c r="AC11" i="82" s="1"/>
  <c r="AB12" i="82" s="1"/>
  <c r="AX12" i="82"/>
  <c r="S12" i="82" s="1"/>
  <c r="AC12" i="82" s="1"/>
  <c r="AB13" i="82" s="1"/>
  <c r="AX13" i="82"/>
  <c r="S13" i="82" s="1"/>
  <c r="AC13" i="82" s="1"/>
  <c r="AB14" i="82" s="1"/>
  <c r="AX14" i="82"/>
  <c r="S14" i="82" s="1"/>
  <c r="AC14" i="82" s="1"/>
  <c r="AB15" i="82" s="1"/>
  <c r="AX15" i="82"/>
  <c r="S15" i="82" s="1"/>
  <c r="AC15" i="82" s="1"/>
  <c r="AB16" i="82" s="1"/>
  <c r="AX16" i="82"/>
  <c r="S16" i="82" s="1"/>
  <c r="AC16" i="82" s="1"/>
  <c r="AB17" i="82" s="1"/>
  <c r="AX17" i="82"/>
  <c r="S17" i="82" s="1"/>
  <c r="AC17" i="82" s="1"/>
  <c r="AB18" i="82" s="1"/>
  <c r="AX18" i="82"/>
  <c r="S18" i="82" s="1"/>
  <c r="AC18" i="82" s="1"/>
  <c r="AB19" i="82" s="1"/>
  <c r="AX19" i="82"/>
  <c r="S19" i="82" s="1"/>
  <c r="AC19" i="82" s="1"/>
  <c r="AB20" i="82" s="1"/>
  <c r="AX20" i="82"/>
  <c r="S20" i="82" s="1"/>
  <c r="AC20" i="82" s="1"/>
  <c r="AB21" i="82" s="1"/>
  <c r="AX21" i="82"/>
  <c r="S21" i="82" s="1"/>
  <c r="AC21" i="82" s="1"/>
  <c r="AB22" i="82" s="1"/>
  <c r="AX22" i="82"/>
  <c r="S22" i="82" s="1"/>
  <c r="AC22" i="82" s="1"/>
  <c r="AB23" i="82" s="1"/>
  <c r="AX23" i="82"/>
  <c r="S23" i="82" s="1"/>
  <c r="AC23" i="82" s="1"/>
  <c r="AB24" i="82" s="1"/>
  <c r="AX24" i="82"/>
  <c r="S24" i="82" s="1"/>
  <c r="AC24" i="82" s="1"/>
  <c r="AB25" i="82" s="1"/>
  <c r="AX25" i="82"/>
  <c r="S25" i="82" s="1"/>
  <c r="AC25" i="82" s="1"/>
  <c r="AB26" i="82" s="1"/>
  <c r="AX26" i="82"/>
  <c r="S26" i="82" s="1"/>
  <c r="AC26" i="82" s="1"/>
  <c r="AB27" i="82" s="1"/>
  <c r="AX27" i="82"/>
  <c r="S27" i="82" s="1"/>
  <c r="AC27" i="82" s="1"/>
  <c r="AB28" i="82" s="1"/>
  <c r="AX28" i="82"/>
  <c r="S28" i="82" s="1"/>
  <c r="AC28" i="82" s="1"/>
  <c r="AB29" i="82" s="1"/>
  <c r="AX29" i="82"/>
  <c r="S29" i="82" s="1"/>
  <c r="AC29" i="82" s="1"/>
  <c r="AB30" i="82" s="1"/>
  <c r="AX30" i="82"/>
  <c r="S30" i="82" s="1"/>
  <c r="AC30" i="82" s="1"/>
  <c r="AB31" i="82" s="1"/>
  <c r="AX31" i="82"/>
  <c r="S31" i="82" s="1"/>
  <c r="AC31" i="82" s="1"/>
  <c r="AB32" i="82" s="1"/>
  <c r="AX32" i="82"/>
  <c r="S32" i="82" s="1"/>
  <c r="AC32" i="82" s="1"/>
  <c r="AB33" i="82" s="1"/>
  <c r="AX33" i="82"/>
  <c r="S33" i="82" s="1"/>
  <c r="AC33" i="82" s="1"/>
  <c r="AB34" i="82" s="1"/>
  <c r="AX34" i="82"/>
  <c r="S34" i="82" s="1"/>
  <c r="AC34" i="82" s="1"/>
  <c r="AB35" i="82" s="1"/>
  <c r="AX35" i="82"/>
  <c r="S35" i="82" s="1"/>
  <c r="AC35" i="82" s="1"/>
  <c r="AB36" i="82" s="1"/>
  <c r="AX36" i="82"/>
  <c r="S36" i="82" s="1"/>
  <c r="AC36" i="82" s="1"/>
  <c r="AB37" i="82" s="1"/>
  <c r="AX37" i="82"/>
  <c r="S37" i="82" s="1"/>
  <c r="AC37" i="82" s="1"/>
  <c r="AB38" i="82" s="1"/>
  <c r="AX38" i="82"/>
  <c r="S38" i="82" s="1"/>
  <c r="AC38" i="82" s="1"/>
  <c r="AB39" i="82" s="1"/>
  <c r="AX39" i="82"/>
  <c r="S39" i="82" s="1"/>
  <c r="AC39" i="82" s="1"/>
  <c r="AB40" i="82" s="1"/>
  <c r="AX40" i="82"/>
  <c r="S40" i="82" s="1"/>
  <c r="AC40" i="82" s="1"/>
  <c r="AB41" i="82" s="1"/>
  <c r="AX41" i="82"/>
  <c r="S41" i="82" s="1"/>
  <c r="AC41" i="82" s="1"/>
  <c r="AB42" i="82" s="1"/>
  <c r="AX42" i="82"/>
  <c r="S42" i="82" s="1"/>
  <c r="AC42" i="82" s="1"/>
  <c r="AB43" i="82" s="1"/>
  <c r="AX43" i="82"/>
  <c r="S43" i="82" s="1"/>
  <c r="AC43" i="82" s="1"/>
  <c r="AB44" i="82" s="1"/>
  <c r="AX44" i="82"/>
  <c r="S44" i="82" s="1"/>
  <c r="AC44" i="82" s="1"/>
  <c r="AB45" i="82" s="1"/>
  <c r="AX45" i="82"/>
  <c r="S45" i="82" s="1"/>
  <c r="AC45" i="82" s="1"/>
  <c r="AB46" i="82" s="1"/>
  <c r="AX46" i="82"/>
  <c r="S46" i="82" s="1"/>
  <c r="AC46" i="82" s="1"/>
  <c r="AB47" i="82" s="1"/>
  <c r="AX47" i="82"/>
  <c r="S47" i="82" s="1"/>
  <c r="AC47" i="82" s="1"/>
  <c r="AB48" i="82" s="1"/>
  <c r="AX48" i="82"/>
  <c r="S48" i="82" s="1"/>
  <c r="AC48" i="82" s="1"/>
  <c r="AB49" i="82" s="1"/>
  <c r="AX49" i="82"/>
  <c r="S49" i="82" s="1"/>
  <c r="AC49" i="82" s="1"/>
  <c r="AB50" i="82" s="1"/>
  <c r="AX50" i="82"/>
  <c r="S50" i="82" s="1"/>
  <c r="AC50" i="82" s="1"/>
  <c r="AB51" i="82" s="1"/>
  <c r="AX51" i="82"/>
  <c r="S51" i="82" s="1"/>
  <c r="AC51" i="82" s="1"/>
  <c r="AB52" i="82" s="1"/>
  <c r="AX52" i="82"/>
  <c r="S52" i="82" s="1"/>
  <c r="AC52" i="82" s="1"/>
  <c r="AB53" i="82" s="1"/>
  <c r="AX53" i="82"/>
  <c r="S53" i="82" s="1"/>
  <c r="AC53" i="82" s="1"/>
  <c r="AB54" i="82" s="1"/>
  <c r="AX54" i="82"/>
  <c r="S54" i="82" s="1"/>
  <c r="AC54" i="82" s="1"/>
  <c r="AB55" i="82" s="1"/>
  <c r="AX55" i="82"/>
  <c r="S55" i="82" s="1"/>
  <c r="AC55" i="82" s="1"/>
  <c r="AB56" i="82" s="1"/>
  <c r="AX56" i="82"/>
  <c r="S56" i="82" s="1"/>
  <c r="AC56" i="82" s="1"/>
  <c r="AB57" i="82" s="1"/>
  <c r="AX57" i="82"/>
  <c r="S57" i="82" s="1"/>
  <c r="AC57" i="82" s="1"/>
  <c r="AB58" i="82" s="1"/>
  <c r="AX58" i="82"/>
  <c r="S58" i="82" s="1"/>
  <c r="AC58" i="82" s="1"/>
  <c r="AB59" i="82" s="1"/>
  <c r="AX59" i="82"/>
  <c r="S59" i="82" s="1"/>
  <c r="AC59" i="82" s="1"/>
  <c r="AB60" i="82" s="1"/>
  <c r="AX60" i="82"/>
  <c r="S60" i="82" s="1"/>
  <c r="AC60" i="82" s="1"/>
  <c r="AB61" i="82" s="1"/>
  <c r="AX61" i="82"/>
  <c r="S61" i="82" s="1"/>
  <c r="AC61" i="82" s="1"/>
  <c r="AB62" i="82" s="1"/>
  <c r="AX62" i="82"/>
  <c r="S62" i="82" s="1"/>
  <c r="AC62" i="82" s="1"/>
  <c r="AB63" i="82" s="1"/>
  <c r="AX63" i="82"/>
  <c r="S63" i="82" s="1"/>
  <c r="AC63" i="82" s="1"/>
  <c r="AB64" i="82" s="1"/>
  <c r="AX64" i="82"/>
  <c r="S64" i="82" s="1"/>
  <c r="AC64" i="82" s="1"/>
  <c r="AB65" i="82" s="1"/>
  <c r="AX65" i="82"/>
  <c r="S65" i="82" s="1"/>
  <c r="AC65" i="82" s="1"/>
  <c r="AB66" i="82" s="1"/>
  <c r="AX66" i="82"/>
  <c r="S66" i="82" s="1"/>
  <c r="AC66" i="82" s="1"/>
  <c r="AB67" i="82" s="1"/>
  <c r="AX67" i="82"/>
  <c r="S67" i="82" s="1"/>
  <c r="AC67" i="82" s="1"/>
  <c r="AB68" i="82" s="1"/>
  <c r="AX68" i="82"/>
  <c r="S68" i="82" s="1"/>
  <c r="AC68" i="82" s="1"/>
  <c r="AB69" i="82" s="1"/>
  <c r="AX69" i="82"/>
  <c r="S69" i="82" s="1"/>
  <c r="AC69" i="82" s="1"/>
  <c r="AB70" i="82" s="1"/>
  <c r="AX70" i="82"/>
  <c r="S70" i="82" s="1"/>
  <c r="AC70" i="82" s="1"/>
  <c r="AB71" i="82" s="1"/>
  <c r="AX71" i="82"/>
  <c r="S71" i="82" s="1"/>
  <c r="AC71" i="82" s="1"/>
  <c r="AB72" i="82" s="1"/>
  <c r="AX72" i="82"/>
  <c r="S72" i="82" s="1"/>
  <c r="AC72" i="82" s="1"/>
  <c r="AB73" i="82" s="1"/>
  <c r="AX73" i="82"/>
  <c r="S73" i="82" s="1"/>
  <c r="AC73" i="82" s="1"/>
  <c r="AB74" i="82" s="1"/>
  <c r="AX74" i="82"/>
  <c r="S74" i="82" s="1"/>
  <c r="AC74" i="82" s="1"/>
  <c r="AB75" i="82" s="1"/>
  <c r="AX75" i="82"/>
  <c r="S75" i="82" s="1"/>
  <c r="AC75" i="82" s="1"/>
  <c r="AB76" i="82" s="1"/>
  <c r="AX76" i="82"/>
  <c r="S76" i="82" s="1"/>
  <c r="AC76" i="82" s="1"/>
  <c r="AB77" i="82" s="1"/>
  <c r="AX77" i="82"/>
  <c r="S77" i="82" s="1"/>
  <c r="AC77" i="82" s="1"/>
  <c r="AB78" i="82" s="1"/>
  <c r="AX78" i="82"/>
  <c r="S78" i="82" s="1"/>
  <c r="AC78" i="82" s="1"/>
  <c r="AB79" i="82" s="1"/>
  <c r="AX79" i="82"/>
  <c r="S79" i="82" s="1"/>
  <c r="AC79" i="82" s="1"/>
  <c r="AB80" i="82" s="1"/>
  <c r="AX80" i="82"/>
  <c r="S80" i="82" s="1"/>
  <c r="AC80" i="82" s="1"/>
  <c r="AB81" i="82" s="1"/>
  <c r="AX81" i="82"/>
  <c r="S81" i="82" s="1"/>
  <c r="AC81" i="82" s="1"/>
  <c r="AB82" i="82" s="1"/>
  <c r="AX82" i="82"/>
  <c r="S82" i="82" s="1"/>
  <c r="AC82" i="82" s="1"/>
  <c r="AB83" i="82" s="1"/>
  <c r="AX83" i="82"/>
  <c r="S83" i="82" s="1"/>
  <c r="AC83" i="82" s="1"/>
  <c r="AB84" i="82" s="1"/>
  <c r="AX88" i="82"/>
  <c r="S88" i="82" s="1"/>
  <c r="AC88" i="82" s="1"/>
  <c r="AB89" i="82" s="1"/>
  <c r="AX86" i="82"/>
  <c r="S86" i="82" s="1"/>
  <c r="AC86" i="82" s="1"/>
  <c r="AB87" i="82" s="1"/>
  <c r="AX87" i="82"/>
  <c r="S87" i="82" s="1"/>
  <c r="AC87" i="82" s="1"/>
  <c r="AB88" i="82" s="1"/>
  <c r="AX85" i="82"/>
  <c r="S85" i="82" s="1"/>
  <c r="AC85" i="82" s="1"/>
  <c r="AB86" i="82" s="1"/>
  <c r="AX84" i="82"/>
  <c r="S84" i="82" s="1"/>
  <c r="AC84" i="82" s="1"/>
  <c r="AB85" i="82" s="1"/>
  <c r="Z87" i="29"/>
  <c r="AR86" i="46"/>
  <c r="AS15" i="30"/>
  <c r="AL15" i="30"/>
  <c r="AU15" i="30" s="1"/>
  <c r="AS33" i="30"/>
  <c r="AL33" i="30"/>
  <c r="AU33" i="30" s="1"/>
  <c r="AS51" i="30"/>
  <c r="AL51" i="30"/>
  <c r="AU51" i="30" s="1"/>
  <c r="AS69" i="30"/>
  <c r="AL69" i="30"/>
  <c r="AU69" i="30" s="1"/>
  <c r="AS82" i="30"/>
  <c r="AL82" i="30"/>
  <c r="AU82" i="30" s="1"/>
  <c r="X90" i="85"/>
  <c r="Z90" i="85" s="1"/>
  <c r="Y90" i="85"/>
  <c r="AS16" i="30"/>
  <c r="AL16" i="30"/>
  <c r="AU16" i="30" s="1"/>
  <c r="AS58" i="30"/>
  <c r="AL58" i="30"/>
  <c r="AU58" i="30" s="1"/>
  <c r="Z87" i="73"/>
  <c r="Y87" i="73"/>
  <c r="X87" i="73"/>
  <c r="Z90" i="77"/>
  <c r="Y90" i="77"/>
  <c r="X90" i="77"/>
  <c r="Z88" i="93"/>
  <c r="X88" i="93"/>
  <c r="Y88" i="93"/>
  <c r="AN86" i="38"/>
  <c r="AI86" i="38"/>
  <c r="AJ17" i="30"/>
  <c r="AS35" i="30"/>
  <c r="AL35" i="30"/>
  <c r="AU35" i="30" s="1"/>
  <c r="AS53" i="30"/>
  <c r="AL53" i="30"/>
  <c r="AU53" i="30" s="1"/>
  <c r="AS71" i="30"/>
  <c r="AL71" i="30"/>
  <c r="AU71" i="30" s="1"/>
  <c r="AS85" i="30"/>
  <c r="AL85" i="30"/>
  <c r="AU85" i="30" s="1"/>
  <c r="W89" i="45"/>
  <c r="AG88" i="45"/>
  <c r="AP88" i="45" s="1"/>
  <c r="AF88" i="45"/>
  <c r="AO88" i="45" s="1"/>
  <c r="AE88" i="45"/>
  <c r="AE88" i="74"/>
  <c r="W89" i="74"/>
  <c r="AF88" i="74"/>
  <c r="AO88" i="74" s="1"/>
  <c r="AG88" i="74"/>
  <c r="AP88" i="74" s="1"/>
  <c r="AR85" i="89"/>
  <c r="AS45" i="30"/>
  <c r="AL45" i="30"/>
  <c r="AU45" i="30" s="1"/>
  <c r="AS52" i="30"/>
  <c r="AL52" i="30"/>
  <c r="AU52" i="30" s="1"/>
  <c r="AI89" i="77"/>
  <c r="AN89" i="77"/>
  <c r="AS11" i="30"/>
  <c r="AL11" i="30"/>
  <c r="AU11" i="30" s="1"/>
  <c r="AS47" i="30"/>
  <c r="AL47" i="30"/>
  <c r="AU47" i="30" s="1"/>
  <c r="AS65" i="30"/>
  <c r="AL65" i="30"/>
  <c r="AU65" i="30" s="1"/>
  <c r="AN86" i="78"/>
  <c r="AI86" i="78"/>
  <c r="AH89" i="25"/>
  <c r="AQ89" i="25" s="1"/>
  <c r="AS24" i="30"/>
  <c r="AL24" i="30"/>
  <c r="AU24" i="30" s="1"/>
  <c r="AS60" i="30"/>
  <c r="AL60" i="30"/>
  <c r="AU60" i="30" s="1"/>
  <c r="AE87" i="33"/>
  <c r="AG87" i="33"/>
  <c r="AP87" i="33" s="1"/>
  <c r="AF87" i="33"/>
  <c r="AO87" i="33" s="1"/>
  <c r="W88" i="33"/>
  <c r="Z89" i="25"/>
  <c r="AS30" i="30"/>
  <c r="AL30" i="30"/>
  <c r="AU30" i="30" s="1"/>
  <c r="AS48" i="30"/>
  <c r="AL48" i="30"/>
  <c r="AU48" i="30" s="1"/>
  <c r="AS66" i="30"/>
  <c r="AL66" i="30"/>
  <c r="AU66" i="30" s="1"/>
  <c r="AS84" i="30"/>
  <c r="AL84" i="30"/>
  <c r="AU84" i="30" s="1"/>
  <c r="AR87" i="74"/>
  <c r="AH86" i="89"/>
  <c r="AQ86" i="89" s="1"/>
  <c r="AJ13" i="30"/>
  <c r="AK13" i="30"/>
  <c r="AT13" i="30" s="1"/>
  <c r="AR87" i="26"/>
  <c r="AF88" i="81"/>
  <c r="AO88" i="81" s="1"/>
  <c r="AE88" i="81"/>
  <c r="W89" i="81"/>
  <c r="AG88" i="81"/>
  <c r="AP88" i="81" s="1"/>
  <c r="AS8" i="30"/>
  <c r="AL8" i="30"/>
  <c r="AU8" i="30" s="1"/>
  <c r="AS26" i="30"/>
  <c r="AL26" i="30"/>
  <c r="AU26" i="30" s="1"/>
  <c r="AS44" i="30"/>
  <c r="AL44" i="30"/>
  <c r="AU44" i="30" s="1"/>
  <c r="AS62" i="30"/>
  <c r="AL62" i="30"/>
  <c r="AU62" i="30" s="1"/>
  <c r="AS28" i="30"/>
  <c r="AL28" i="30"/>
  <c r="AU28" i="30" s="1"/>
  <c r="AR88" i="25"/>
  <c r="AS3" i="30"/>
  <c r="AL3" i="30"/>
  <c r="AU3" i="30" s="1"/>
  <c r="AI86" i="73"/>
  <c r="AN86" i="73"/>
  <c r="Y87" i="78"/>
  <c r="X87" i="78"/>
  <c r="AS76" i="30"/>
  <c r="AL76" i="30"/>
  <c r="AU76" i="30" s="1"/>
  <c r="AS43" i="30"/>
  <c r="AL43" i="30"/>
  <c r="AU43" i="30" s="1"/>
  <c r="AS79" i="30"/>
  <c r="AL79" i="30"/>
  <c r="AU79" i="30" s="1"/>
  <c r="AL89" i="30"/>
  <c r="AU89" i="30" s="1"/>
  <c r="AR89" i="30"/>
  <c r="AR91" i="30" s="1"/>
  <c r="AS46" i="30"/>
  <c r="AL46" i="30"/>
  <c r="AU46" i="30" s="1"/>
  <c r="AI87" i="93"/>
  <c r="AN87" i="93"/>
  <c r="AH87" i="46"/>
  <c r="AQ87" i="46" s="1"/>
  <c r="AJ12" i="30"/>
  <c r="AK12" i="30"/>
  <c r="AT12" i="30" s="1"/>
  <c r="W86" i="41"/>
  <c r="AG85" i="41"/>
  <c r="AP85" i="41" s="1"/>
  <c r="AF85" i="41"/>
  <c r="AO85" i="41" s="1"/>
  <c r="AE85" i="41"/>
  <c r="Z86" i="89"/>
  <c r="AJ19" i="30"/>
  <c r="AK19" i="30"/>
  <c r="AT19" i="30" s="1"/>
  <c r="AS37" i="30"/>
  <c r="AL37" i="30"/>
  <c r="AU37" i="30" s="1"/>
  <c r="AS55" i="30"/>
  <c r="AL55" i="30"/>
  <c r="AU55" i="30" s="1"/>
  <c r="AS73" i="30"/>
  <c r="AL73" i="30"/>
  <c r="AU73" i="30" s="1"/>
  <c r="AS86" i="30"/>
  <c r="AL86" i="30"/>
  <c r="AU86" i="30" s="1"/>
  <c r="AH85" i="86"/>
  <c r="AQ85" i="86" s="1"/>
  <c r="AS5" i="30"/>
  <c r="AL5" i="30"/>
  <c r="AU5" i="30" s="1"/>
  <c r="AS21" i="30"/>
  <c r="AL21" i="30"/>
  <c r="AU21" i="30" s="1"/>
  <c r="AS39" i="30"/>
  <c r="AL39" i="30"/>
  <c r="AU39" i="30" s="1"/>
  <c r="AS57" i="30"/>
  <c r="AL57" i="30"/>
  <c r="AU57" i="30" s="1"/>
  <c r="AS75" i="30"/>
  <c r="AL75" i="30"/>
  <c r="AU75" i="30" s="1"/>
  <c r="AN88" i="90"/>
  <c r="AI88" i="90"/>
  <c r="AJ4" i="30"/>
  <c r="AK4" i="30"/>
  <c r="AT4" i="30" s="1"/>
  <c r="AT91" i="30" s="1"/>
  <c r="AS22" i="30"/>
  <c r="AL22" i="30"/>
  <c r="AU22" i="30" s="1"/>
  <c r="AH88" i="26"/>
  <c r="AQ88" i="26" s="1"/>
  <c r="AS23" i="30"/>
  <c r="AL23" i="30"/>
  <c r="AU23" i="30" s="1"/>
  <c r="AS41" i="30"/>
  <c r="AL41" i="30"/>
  <c r="AU41" i="30" s="1"/>
  <c r="AS59" i="30"/>
  <c r="AL59" i="30"/>
  <c r="AU59" i="30" s="1"/>
  <c r="AS77" i="30"/>
  <c r="AL77" i="30"/>
  <c r="AU77" i="30" s="1"/>
  <c r="Y89" i="94"/>
  <c r="X89" i="94"/>
  <c r="W91" i="85" l="1"/>
  <c r="AG90" i="85"/>
  <c r="AP90" i="85" s="1"/>
  <c r="AF90" i="85"/>
  <c r="AO90" i="85" s="1"/>
  <c r="AE90" i="85"/>
  <c r="AH89" i="94"/>
  <c r="AQ89" i="94" s="1"/>
  <c r="AQ91" i="94" s="1"/>
  <c r="AZ3" i="94"/>
  <c r="AX4" i="94" s="1"/>
  <c r="S4" i="94" s="1"/>
  <c r="AC4" i="94" s="1"/>
  <c r="AB5" i="94" s="1"/>
  <c r="AX5" i="94"/>
  <c r="S5" i="94" s="1"/>
  <c r="AC5" i="94" s="1"/>
  <c r="AB6" i="94" s="1"/>
  <c r="AX6" i="94"/>
  <c r="S6" i="94" s="1"/>
  <c r="AC6" i="94" s="1"/>
  <c r="AB7" i="94" s="1"/>
  <c r="AX7" i="94"/>
  <c r="S7" i="94" s="1"/>
  <c r="AC7" i="94" s="1"/>
  <c r="AB8" i="94" s="1"/>
  <c r="AX8" i="94"/>
  <c r="S8" i="94" s="1"/>
  <c r="AC8" i="94" s="1"/>
  <c r="AB9" i="94" s="1"/>
  <c r="AX9" i="94"/>
  <c r="S9" i="94" s="1"/>
  <c r="AC9" i="94" s="1"/>
  <c r="AB10" i="94" s="1"/>
  <c r="AX10" i="94"/>
  <c r="S10" i="94" s="1"/>
  <c r="AC10" i="94" s="1"/>
  <c r="AB11" i="94" s="1"/>
  <c r="AX11" i="94"/>
  <c r="S11" i="94" s="1"/>
  <c r="AC11" i="94" s="1"/>
  <c r="AB12" i="94" s="1"/>
  <c r="AX12" i="94"/>
  <c r="S12" i="94" s="1"/>
  <c r="AC12" i="94" s="1"/>
  <c r="AB13" i="94" s="1"/>
  <c r="AX13" i="94"/>
  <c r="S13" i="94" s="1"/>
  <c r="AC13" i="94" s="1"/>
  <c r="AB14" i="94" s="1"/>
  <c r="AX14" i="94"/>
  <c r="S14" i="94" s="1"/>
  <c r="AC14" i="94" s="1"/>
  <c r="AB15" i="94" s="1"/>
  <c r="AX15" i="94"/>
  <c r="S15" i="94" s="1"/>
  <c r="AC15" i="94" s="1"/>
  <c r="AB16" i="94" s="1"/>
  <c r="AX16" i="94"/>
  <c r="S16" i="94" s="1"/>
  <c r="AC16" i="94" s="1"/>
  <c r="AB17" i="94" s="1"/>
  <c r="AX17" i="94"/>
  <c r="S17" i="94" s="1"/>
  <c r="AC17" i="94" s="1"/>
  <c r="AB18" i="94" s="1"/>
  <c r="AX18" i="94"/>
  <c r="S18" i="94" s="1"/>
  <c r="AC18" i="94" s="1"/>
  <c r="AB19" i="94" s="1"/>
  <c r="AX19" i="94"/>
  <c r="S19" i="94" s="1"/>
  <c r="AC19" i="94" s="1"/>
  <c r="AB20" i="94" s="1"/>
  <c r="AX20" i="94"/>
  <c r="S20" i="94" s="1"/>
  <c r="AC20" i="94" s="1"/>
  <c r="AB21" i="94" s="1"/>
  <c r="AX21" i="94"/>
  <c r="S21" i="94" s="1"/>
  <c r="AC21" i="94" s="1"/>
  <c r="AB22" i="94" s="1"/>
  <c r="AX22" i="94"/>
  <c r="S22" i="94" s="1"/>
  <c r="AC22" i="94" s="1"/>
  <c r="AB23" i="94" s="1"/>
  <c r="AX23" i="94"/>
  <c r="S23" i="94" s="1"/>
  <c r="AC23" i="94" s="1"/>
  <c r="AB24" i="94" s="1"/>
  <c r="AX24" i="94"/>
  <c r="S24" i="94" s="1"/>
  <c r="AC24" i="94" s="1"/>
  <c r="AB25" i="94" s="1"/>
  <c r="AX25" i="94"/>
  <c r="S25" i="94" s="1"/>
  <c r="AC25" i="94" s="1"/>
  <c r="AB26" i="94" s="1"/>
  <c r="AX26" i="94"/>
  <c r="S26" i="94" s="1"/>
  <c r="AC26" i="94" s="1"/>
  <c r="AB27" i="94" s="1"/>
  <c r="AX27" i="94"/>
  <c r="S27" i="94" s="1"/>
  <c r="AC27" i="94" s="1"/>
  <c r="AB28" i="94" s="1"/>
  <c r="AX28" i="94"/>
  <c r="S28" i="94" s="1"/>
  <c r="AC28" i="94" s="1"/>
  <c r="AB29" i="94" s="1"/>
  <c r="AX29" i="94"/>
  <c r="S29" i="94" s="1"/>
  <c r="AC29" i="94" s="1"/>
  <c r="AB30" i="94" s="1"/>
  <c r="AX30" i="94"/>
  <c r="S30" i="94" s="1"/>
  <c r="AC30" i="94" s="1"/>
  <c r="AB31" i="94" s="1"/>
  <c r="AX31" i="94"/>
  <c r="S31" i="94" s="1"/>
  <c r="AC31" i="94" s="1"/>
  <c r="AB32" i="94" s="1"/>
  <c r="AX32" i="94"/>
  <c r="S32" i="94" s="1"/>
  <c r="AC32" i="94" s="1"/>
  <c r="AB33" i="94" s="1"/>
  <c r="AX33" i="94"/>
  <c r="S33" i="94" s="1"/>
  <c r="AC33" i="94" s="1"/>
  <c r="AB34" i="94" s="1"/>
  <c r="AX34" i="94"/>
  <c r="S34" i="94" s="1"/>
  <c r="AC34" i="94" s="1"/>
  <c r="AB35" i="94" s="1"/>
  <c r="AX35" i="94"/>
  <c r="S35" i="94" s="1"/>
  <c r="AC35" i="94" s="1"/>
  <c r="AB36" i="94" s="1"/>
  <c r="AX36" i="94"/>
  <c r="S36" i="94" s="1"/>
  <c r="AC36" i="94" s="1"/>
  <c r="AB37" i="94" s="1"/>
  <c r="AX37" i="94"/>
  <c r="S37" i="94" s="1"/>
  <c r="AC37" i="94" s="1"/>
  <c r="AB38" i="94" s="1"/>
  <c r="AX38" i="94"/>
  <c r="S38" i="94" s="1"/>
  <c r="AC38" i="94" s="1"/>
  <c r="AB39" i="94" s="1"/>
  <c r="AX39" i="94"/>
  <c r="S39" i="94" s="1"/>
  <c r="AC39" i="94" s="1"/>
  <c r="AB40" i="94" s="1"/>
  <c r="AX40" i="94"/>
  <c r="S40" i="94" s="1"/>
  <c r="AC40" i="94" s="1"/>
  <c r="AB41" i="94" s="1"/>
  <c r="AX41" i="94"/>
  <c r="S41" i="94" s="1"/>
  <c r="AC41" i="94" s="1"/>
  <c r="AB42" i="94" s="1"/>
  <c r="AX42" i="94"/>
  <c r="S42" i="94" s="1"/>
  <c r="AC42" i="94" s="1"/>
  <c r="AB43" i="94" s="1"/>
  <c r="AX43" i="94"/>
  <c r="S43" i="94" s="1"/>
  <c r="AC43" i="94" s="1"/>
  <c r="AB44" i="94" s="1"/>
  <c r="AX44" i="94"/>
  <c r="S44" i="94" s="1"/>
  <c r="AC44" i="94" s="1"/>
  <c r="AB45" i="94" s="1"/>
  <c r="AX45" i="94"/>
  <c r="S45" i="94" s="1"/>
  <c r="AC45" i="94" s="1"/>
  <c r="AB46" i="94" s="1"/>
  <c r="AX46" i="94"/>
  <c r="S46" i="94" s="1"/>
  <c r="AC46" i="94" s="1"/>
  <c r="AB47" i="94" s="1"/>
  <c r="AX47" i="94"/>
  <c r="S47" i="94" s="1"/>
  <c r="AC47" i="94" s="1"/>
  <c r="AB48" i="94" s="1"/>
  <c r="AX48" i="94"/>
  <c r="S48" i="94" s="1"/>
  <c r="AC48" i="94" s="1"/>
  <c r="AB49" i="94" s="1"/>
  <c r="AX49" i="94"/>
  <c r="S49" i="94" s="1"/>
  <c r="AC49" i="94" s="1"/>
  <c r="AB50" i="94" s="1"/>
  <c r="AX50" i="94"/>
  <c r="S50" i="94" s="1"/>
  <c r="AC50" i="94" s="1"/>
  <c r="AB51" i="94" s="1"/>
  <c r="AX51" i="94"/>
  <c r="S51" i="94" s="1"/>
  <c r="AC51" i="94" s="1"/>
  <c r="AB52" i="94" s="1"/>
  <c r="AX52" i="94"/>
  <c r="S52" i="94" s="1"/>
  <c r="AC52" i="94" s="1"/>
  <c r="AB53" i="94" s="1"/>
  <c r="AX53" i="94"/>
  <c r="S53" i="94" s="1"/>
  <c r="AC53" i="94" s="1"/>
  <c r="AB54" i="94" s="1"/>
  <c r="AX54" i="94"/>
  <c r="S54" i="94" s="1"/>
  <c r="AC54" i="94" s="1"/>
  <c r="AB55" i="94" s="1"/>
  <c r="AX55" i="94"/>
  <c r="S55" i="94" s="1"/>
  <c r="AC55" i="94" s="1"/>
  <c r="AB56" i="94" s="1"/>
  <c r="AX56" i="94"/>
  <c r="S56" i="94" s="1"/>
  <c r="AC56" i="94" s="1"/>
  <c r="AB57" i="94" s="1"/>
  <c r="AX57" i="94"/>
  <c r="S57" i="94" s="1"/>
  <c r="AC57" i="94" s="1"/>
  <c r="AB58" i="94" s="1"/>
  <c r="AX58" i="94"/>
  <c r="S58" i="94" s="1"/>
  <c r="AC58" i="94" s="1"/>
  <c r="AB59" i="94" s="1"/>
  <c r="AX59" i="94"/>
  <c r="S59" i="94" s="1"/>
  <c r="AC59" i="94" s="1"/>
  <c r="AB60" i="94" s="1"/>
  <c r="AX60" i="94"/>
  <c r="S60" i="94" s="1"/>
  <c r="AC60" i="94" s="1"/>
  <c r="AB61" i="94" s="1"/>
  <c r="AX61" i="94"/>
  <c r="S61" i="94" s="1"/>
  <c r="AC61" i="94" s="1"/>
  <c r="AB62" i="94" s="1"/>
  <c r="AX62" i="94"/>
  <c r="S62" i="94" s="1"/>
  <c r="AC62" i="94" s="1"/>
  <c r="AB63" i="94" s="1"/>
  <c r="AX63" i="94"/>
  <c r="S63" i="94" s="1"/>
  <c r="AC63" i="94" s="1"/>
  <c r="AB64" i="94" s="1"/>
  <c r="AX64" i="94"/>
  <c r="S64" i="94" s="1"/>
  <c r="AC64" i="94" s="1"/>
  <c r="AB65" i="94" s="1"/>
  <c r="AX65" i="94"/>
  <c r="S65" i="94" s="1"/>
  <c r="AC65" i="94" s="1"/>
  <c r="AB66" i="94" s="1"/>
  <c r="AX66" i="94"/>
  <c r="S66" i="94" s="1"/>
  <c r="AC66" i="94" s="1"/>
  <c r="AB67" i="94" s="1"/>
  <c r="AX67" i="94"/>
  <c r="S67" i="94" s="1"/>
  <c r="AC67" i="94" s="1"/>
  <c r="AB68" i="94" s="1"/>
  <c r="AX68" i="94"/>
  <c r="S68" i="94" s="1"/>
  <c r="AC68" i="94" s="1"/>
  <c r="AB69" i="94" s="1"/>
  <c r="AX69" i="94"/>
  <c r="S69" i="94" s="1"/>
  <c r="AC69" i="94" s="1"/>
  <c r="AB70" i="94" s="1"/>
  <c r="AX70" i="94"/>
  <c r="S70" i="94" s="1"/>
  <c r="AC70" i="94" s="1"/>
  <c r="AB71" i="94" s="1"/>
  <c r="AX71" i="94"/>
  <c r="S71" i="94" s="1"/>
  <c r="AC71" i="94" s="1"/>
  <c r="AB72" i="94" s="1"/>
  <c r="AX72" i="94"/>
  <c r="S72" i="94" s="1"/>
  <c r="AC72" i="94" s="1"/>
  <c r="AB73" i="94" s="1"/>
  <c r="AX73" i="94"/>
  <c r="S73" i="94" s="1"/>
  <c r="AC73" i="94" s="1"/>
  <c r="AB74" i="94" s="1"/>
  <c r="AX74" i="94"/>
  <c r="S74" i="94" s="1"/>
  <c r="AC74" i="94" s="1"/>
  <c r="AB75" i="94" s="1"/>
  <c r="AX75" i="94"/>
  <c r="S75" i="94" s="1"/>
  <c r="AC75" i="94" s="1"/>
  <c r="AB76" i="94" s="1"/>
  <c r="AX76" i="94"/>
  <c r="S76" i="94" s="1"/>
  <c r="AC76" i="94" s="1"/>
  <c r="AB77" i="94" s="1"/>
  <c r="AX77" i="94"/>
  <c r="S77" i="94" s="1"/>
  <c r="AC77" i="94" s="1"/>
  <c r="AB78" i="94" s="1"/>
  <c r="AX78" i="94"/>
  <c r="S78" i="94" s="1"/>
  <c r="AC78" i="94" s="1"/>
  <c r="AB79" i="94" s="1"/>
  <c r="AX79" i="94"/>
  <c r="S79" i="94" s="1"/>
  <c r="AC79" i="94" s="1"/>
  <c r="AB80" i="94" s="1"/>
  <c r="AX80" i="94"/>
  <c r="S80" i="94" s="1"/>
  <c r="AC80" i="94" s="1"/>
  <c r="AB81" i="94" s="1"/>
  <c r="AX81" i="94"/>
  <c r="S81" i="94" s="1"/>
  <c r="AC81" i="94" s="1"/>
  <c r="AB82" i="94" s="1"/>
  <c r="AX82" i="94"/>
  <c r="S82" i="94" s="1"/>
  <c r="AC82" i="94" s="1"/>
  <c r="AB83" i="94" s="1"/>
  <c r="AX83" i="94"/>
  <c r="S83" i="94" s="1"/>
  <c r="AC83" i="94" s="1"/>
  <c r="AB84" i="94" s="1"/>
  <c r="AX86" i="94"/>
  <c r="S86" i="94" s="1"/>
  <c r="AC86" i="94" s="1"/>
  <c r="AB87" i="94" s="1"/>
  <c r="AX88" i="94"/>
  <c r="S88" i="94" s="1"/>
  <c r="AC88" i="94" s="1"/>
  <c r="AB89" i="94" s="1"/>
  <c r="AX85" i="94"/>
  <c r="S85" i="94" s="1"/>
  <c r="AC85" i="94" s="1"/>
  <c r="AB86" i="94" s="1"/>
  <c r="AX84" i="94"/>
  <c r="S84" i="94" s="1"/>
  <c r="AC84" i="94" s="1"/>
  <c r="AB85" i="94" s="1"/>
  <c r="AX87" i="94"/>
  <c r="S87" i="94" s="1"/>
  <c r="AC87" i="94" s="1"/>
  <c r="AB88" i="94" s="1"/>
  <c r="AI85" i="41"/>
  <c r="AN85" i="41"/>
  <c r="AS12" i="30"/>
  <c r="AL12" i="30"/>
  <c r="AU12" i="30" s="1"/>
  <c r="AH87" i="78"/>
  <c r="AQ87" i="78" s="1"/>
  <c r="AI88" i="74"/>
  <c r="AN88" i="74"/>
  <c r="AH88" i="93"/>
  <c r="AQ88" i="93" s="1"/>
  <c r="AJ88" i="82"/>
  <c r="AK88" i="82"/>
  <c r="AT88" i="82" s="1"/>
  <c r="AJ81" i="82"/>
  <c r="AK81" i="82"/>
  <c r="AT81" i="82" s="1"/>
  <c r="AJ75" i="82"/>
  <c r="AK75" i="82"/>
  <c r="AT75" i="82" s="1"/>
  <c r="AJ69" i="82"/>
  <c r="AK69" i="82"/>
  <c r="AT69" i="82" s="1"/>
  <c r="AJ63" i="82"/>
  <c r="AK63" i="82"/>
  <c r="AT63" i="82" s="1"/>
  <c r="AJ57" i="82"/>
  <c r="AK57" i="82"/>
  <c r="AT57" i="82" s="1"/>
  <c r="AJ51" i="82"/>
  <c r="AK51" i="82"/>
  <c r="AT51" i="82" s="1"/>
  <c r="AJ45" i="82"/>
  <c r="AK45" i="82"/>
  <c r="AT45" i="82" s="1"/>
  <c r="AJ39" i="82"/>
  <c r="AK39" i="82"/>
  <c r="AT39" i="82" s="1"/>
  <c r="AJ33" i="82"/>
  <c r="AK33" i="82"/>
  <c r="AT33" i="82" s="1"/>
  <c r="AJ27" i="82"/>
  <c r="AK27" i="82"/>
  <c r="AT27" i="82" s="1"/>
  <c r="AJ21" i="82"/>
  <c r="AK21" i="82"/>
  <c r="AT21" i="82" s="1"/>
  <c r="AJ15" i="82"/>
  <c r="AK15" i="82"/>
  <c r="AT15" i="82" s="1"/>
  <c r="AJ9" i="82"/>
  <c r="AK9" i="82"/>
  <c r="AT9" i="82" s="1"/>
  <c r="AJ3" i="82"/>
  <c r="AB4" i="82"/>
  <c r="AH89" i="90"/>
  <c r="AQ89" i="90" s="1"/>
  <c r="AQ91" i="90" s="1"/>
  <c r="AX3" i="90"/>
  <c r="S3" i="90" s="1"/>
  <c r="AC3" i="90" s="1"/>
  <c r="AX4" i="90"/>
  <c r="S4" i="90" s="1"/>
  <c r="AC4" i="90" s="1"/>
  <c r="AB5" i="90" s="1"/>
  <c r="AZ3" i="90"/>
  <c r="AX5" i="90" s="1"/>
  <c r="S5" i="90" s="1"/>
  <c r="AC5" i="90" s="1"/>
  <c r="AB6" i="90" s="1"/>
  <c r="AX6" i="90"/>
  <c r="S6" i="90" s="1"/>
  <c r="AC6" i="90" s="1"/>
  <c r="AB7" i="90" s="1"/>
  <c r="AX8" i="90"/>
  <c r="S8" i="90" s="1"/>
  <c r="AC8" i="90" s="1"/>
  <c r="AB9" i="90" s="1"/>
  <c r="AX9" i="90"/>
  <c r="S9" i="90" s="1"/>
  <c r="AC9" i="90" s="1"/>
  <c r="AB10" i="90" s="1"/>
  <c r="AX10" i="90"/>
  <c r="S10" i="90" s="1"/>
  <c r="AC10" i="90" s="1"/>
  <c r="AB11" i="90" s="1"/>
  <c r="AX12" i="90"/>
  <c r="S12" i="90" s="1"/>
  <c r="AC12" i="90" s="1"/>
  <c r="AB13" i="90" s="1"/>
  <c r="AX14" i="90"/>
  <c r="S14" i="90" s="1"/>
  <c r="AC14" i="90" s="1"/>
  <c r="AB15" i="90" s="1"/>
  <c r="AX15" i="90"/>
  <c r="S15" i="90" s="1"/>
  <c r="AC15" i="90" s="1"/>
  <c r="AB16" i="90" s="1"/>
  <c r="AX16" i="90"/>
  <c r="S16" i="90" s="1"/>
  <c r="AC16" i="90" s="1"/>
  <c r="AB17" i="90" s="1"/>
  <c r="AX18" i="90"/>
  <c r="S18" i="90" s="1"/>
  <c r="AC18" i="90" s="1"/>
  <c r="AB19" i="90" s="1"/>
  <c r="AX20" i="90"/>
  <c r="S20" i="90" s="1"/>
  <c r="AC20" i="90" s="1"/>
  <c r="AB21" i="90" s="1"/>
  <c r="AX21" i="90"/>
  <c r="S21" i="90" s="1"/>
  <c r="AC21" i="90" s="1"/>
  <c r="AB22" i="90" s="1"/>
  <c r="AX22" i="90"/>
  <c r="S22" i="90" s="1"/>
  <c r="AC22" i="90" s="1"/>
  <c r="AB23" i="90" s="1"/>
  <c r="AX24" i="90"/>
  <c r="S24" i="90" s="1"/>
  <c r="AC24" i="90" s="1"/>
  <c r="AB25" i="90" s="1"/>
  <c r="AX26" i="90"/>
  <c r="S26" i="90" s="1"/>
  <c r="AC26" i="90" s="1"/>
  <c r="AB27" i="90" s="1"/>
  <c r="AX27" i="90"/>
  <c r="S27" i="90" s="1"/>
  <c r="AC27" i="90" s="1"/>
  <c r="AB28" i="90" s="1"/>
  <c r="AX28" i="90"/>
  <c r="S28" i="90" s="1"/>
  <c r="AC28" i="90" s="1"/>
  <c r="AB29" i="90" s="1"/>
  <c r="AX30" i="90"/>
  <c r="S30" i="90" s="1"/>
  <c r="AC30" i="90" s="1"/>
  <c r="AB31" i="90" s="1"/>
  <c r="AX32" i="90"/>
  <c r="S32" i="90" s="1"/>
  <c r="AC32" i="90" s="1"/>
  <c r="AB33" i="90" s="1"/>
  <c r="AX33" i="90"/>
  <c r="S33" i="90" s="1"/>
  <c r="AC33" i="90" s="1"/>
  <c r="AB34" i="90" s="1"/>
  <c r="AX34" i="90"/>
  <c r="S34" i="90" s="1"/>
  <c r="AC34" i="90" s="1"/>
  <c r="AB35" i="90" s="1"/>
  <c r="AX36" i="90"/>
  <c r="S36" i="90" s="1"/>
  <c r="AC36" i="90" s="1"/>
  <c r="AB37" i="90" s="1"/>
  <c r="AX38" i="90"/>
  <c r="S38" i="90" s="1"/>
  <c r="AC38" i="90" s="1"/>
  <c r="AB39" i="90" s="1"/>
  <c r="AX39" i="90"/>
  <c r="S39" i="90" s="1"/>
  <c r="AC39" i="90" s="1"/>
  <c r="AB40" i="90" s="1"/>
  <c r="AX40" i="90"/>
  <c r="S40" i="90" s="1"/>
  <c r="AC40" i="90" s="1"/>
  <c r="AB41" i="90" s="1"/>
  <c r="AX42" i="90"/>
  <c r="S42" i="90" s="1"/>
  <c r="AC42" i="90" s="1"/>
  <c r="AB43" i="90" s="1"/>
  <c r="AX44" i="90"/>
  <c r="S44" i="90" s="1"/>
  <c r="AC44" i="90" s="1"/>
  <c r="AB45" i="90" s="1"/>
  <c r="AX45" i="90"/>
  <c r="S45" i="90" s="1"/>
  <c r="AC45" i="90" s="1"/>
  <c r="AB46" i="90" s="1"/>
  <c r="AX46" i="90"/>
  <c r="S46" i="90" s="1"/>
  <c r="AC46" i="90" s="1"/>
  <c r="AB47" i="90" s="1"/>
  <c r="AX47" i="90"/>
  <c r="S47" i="90" s="1"/>
  <c r="AC47" i="90" s="1"/>
  <c r="AB48" i="90" s="1"/>
  <c r="AX48" i="90"/>
  <c r="S48" i="90" s="1"/>
  <c r="AC48" i="90" s="1"/>
  <c r="AB49" i="90" s="1"/>
  <c r="AX49" i="90"/>
  <c r="S49" i="90" s="1"/>
  <c r="AC49" i="90" s="1"/>
  <c r="AB50" i="90" s="1"/>
  <c r="AX50" i="90"/>
  <c r="S50" i="90" s="1"/>
  <c r="AC50" i="90" s="1"/>
  <c r="AB51" i="90" s="1"/>
  <c r="AX51" i="90"/>
  <c r="S51" i="90" s="1"/>
  <c r="AC51" i="90" s="1"/>
  <c r="AB52" i="90" s="1"/>
  <c r="AX52" i="90"/>
  <c r="S52" i="90" s="1"/>
  <c r="AC52" i="90" s="1"/>
  <c r="AB53" i="90" s="1"/>
  <c r="AX53" i="90"/>
  <c r="S53" i="90" s="1"/>
  <c r="AC53" i="90" s="1"/>
  <c r="AB54" i="90" s="1"/>
  <c r="AX54" i="90"/>
  <c r="S54" i="90" s="1"/>
  <c r="AC54" i="90" s="1"/>
  <c r="AB55" i="90" s="1"/>
  <c r="AX55" i="90"/>
  <c r="S55" i="90" s="1"/>
  <c r="AC55" i="90" s="1"/>
  <c r="AB56" i="90" s="1"/>
  <c r="AX56" i="90"/>
  <c r="S56" i="90" s="1"/>
  <c r="AC56" i="90" s="1"/>
  <c r="AB57" i="90" s="1"/>
  <c r="AX57" i="90"/>
  <c r="S57" i="90" s="1"/>
  <c r="AC57" i="90" s="1"/>
  <c r="AB58" i="90" s="1"/>
  <c r="AX58" i="90"/>
  <c r="S58" i="90" s="1"/>
  <c r="AC58" i="90" s="1"/>
  <c r="AB59" i="90" s="1"/>
  <c r="AX59" i="90"/>
  <c r="S59" i="90" s="1"/>
  <c r="AC59" i="90" s="1"/>
  <c r="AB60" i="90" s="1"/>
  <c r="AX60" i="90"/>
  <c r="S60" i="90" s="1"/>
  <c r="AC60" i="90" s="1"/>
  <c r="AB61" i="90" s="1"/>
  <c r="AX61" i="90"/>
  <c r="S61" i="90" s="1"/>
  <c r="AC61" i="90" s="1"/>
  <c r="AB62" i="90" s="1"/>
  <c r="AX62" i="90"/>
  <c r="S62" i="90" s="1"/>
  <c r="AC62" i="90" s="1"/>
  <c r="AB63" i="90" s="1"/>
  <c r="AX63" i="90"/>
  <c r="S63" i="90" s="1"/>
  <c r="AC63" i="90" s="1"/>
  <c r="AB64" i="90" s="1"/>
  <c r="AX64" i="90"/>
  <c r="S64" i="90" s="1"/>
  <c r="AC64" i="90" s="1"/>
  <c r="AB65" i="90" s="1"/>
  <c r="AX65" i="90"/>
  <c r="S65" i="90" s="1"/>
  <c r="AC65" i="90" s="1"/>
  <c r="AB66" i="90" s="1"/>
  <c r="AX66" i="90"/>
  <c r="S66" i="90" s="1"/>
  <c r="AC66" i="90" s="1"/>
  <c r="AB67" i="90" s="1"/>
  <c r="AX67" i="90"/>
  <c r="S67" i="90" s="1"/>
  <c r="AC67" i="90" s="1"/>
  <c r="AB68" i="90" s="1"/>
  <c r="AX68" i="90"/>
  <c r="S68" i="90" s="1"/>
  <c r="AC68" i="90" s="1"/>
  <c r="AB69" i="90" s="1"/>
  <c r="AX69" i="90"/>
  <c r="S69" i="90" s="1"/>
  <c r="AC69" i="90" s="1"/>
  <c r="AB70" i="90" s="1"/>
  <c r="AX70" i="90"/>
  <c r="S70" i="90" s="1"/>
  <c r="AC70" i="90" s="1"/>
  <c r="AB71" i="90" s="1"/>
  <c r="AX71" i="90"/>
  <c r="S71" i="90" s="1"/>
  <c r="AC71" i="90" s="1"/>
  <c r="AB72" i="90" s="1"/>
  <c r="AX72" i="90"/>
  <c r="S72" i="90" s="1"/>
  <c r="AC72" i="90" s="1"/>
  <c r="AB73" i="90" s="1"/>
  <c r="AX73" i="90"/>
  <c r="S73" i="90" s="1"/>
  <c r="AC73" i="90" s="1"/>
  <c r="AB74" i="90" s="1"/>
  <c r="AX74" i="90"/>
  <c r="S74" i="90" s="1"/>
  <c r="AC74" i="90" s="1"/>
  <c r="AB75" i="90" s="1"/>
  <c r="AX75" i="90"/>
  <c r="S75" i="90" s="1"/>
  <c r="AC75" i="90" s="1"/>
  <c r="AB76" i="90" s="1"/>
  <c r="AX76" i="90"/>
  <c r="S76" i="90" s="1"/>
  <c r="AC76" i="90" s="1"/>
  <c r="AB77" i="90" s="1"/>
  <c r="AX77" i="90"/>
  <c r="S77" i="90" s="1"/>
  <c r="AC77" i="90" s="1"/>
  <c r="AB78" i="90" s="1"/>
  <c r="AX78" i="90"/>
  <c r="S78" i="90" s="1"/>
  <c r="AC78" i="90" s="1"/>
  <c r="AB79" i="90" s="1"/>
  <c r="AX79" i="90"/>
  <c r="S79" i="90" s="1"/>
  <c r="AC79" i="90" s="1"/>
  <c r="AB80" i="90" s="1"/>
  <c r="AX80" i="90"/>
  <c r="S80" i="90" s="1"/>
  <c r="AC80" i="90" s="1"/>
  <c r="AB81" i="90" s="1"/>
  <c r="AX81" i="90"/>
  <c r="S81" i="90" s="1"/>
  <c r="AC81" i="90" s="1"/>
  <c r="AB82" i="90" s="1"/>
  <c r="AX82" i="90"/>
  <c r="S82" i="90" s="1"/>
  <c r="AC82" i="90" s="1"/>
  <c r="AB83" i="90" s="1"/>
  <c r="AX83" i="90"/>
  <c r="S83" i="90" s="1"/>
  <c r="AC83" i="90" s="1"/>
  <c r="AB84" i="90" s="1"/>
  <c r="AX85" i="90"/>
  <c r="S85" i="90" s="1"/>
  <c r="AC85" i="90" s="1"/>
  <c r="AB86" i="90" s="1"/>
  <c r="AX86" i="90"/>
  <c r="S86" i="90" s="1"/>
  <c r="AC86" i="90" s="1"/>
  <c r="AB87" i="90" s="1"/>
  <c r="AX84" i="90"/>
  <c r="S84" i="90" s="1"/>
  <c r="AC84" i="90" s="1"/>
  <c r="AB85" i="90" s="1"/>
  <c r="AX87" i="90"/>
  <c r="S87" i="90" s="1"/>
  <c r="AC87" i="90" s="1"/>
  <c r="AB88" i="90" s="1"/>
  <c r="AX88" i="90"/>
  <c r="S88" i="90" s="1"/>
  <c r="AC88" i="90" s="1"/>
  <c r="AB89" i="90" s="1"/>
  <c r="AE89" i="25"/>
  <c r="W90" i="25"/>
  <c r="AG89" i="25"/>
  <c r="AP89" i="25" s="1"/>
  <c r="AF89" i="25"/>
  <c r="AO89" i="25" s="1"/>
  <c r="AJ87" i="82"/>
  <c r="AK87" i="82"/>
  <c r="AT87" i="82" s="1"/>
  <c r="AJ62" i="82"/>
  <c r="AK62" i="82"/>
  <c r="AT62" i="82" s="1"/>
  <c r="AJ44" i="82"/>
  <c r="AK44" i="82"/>
  <c r="AT44" i="82" s="1"/>
  <c r="AJ20" i="82"/>
  <c r="AK20" i="82"/>
  <c r="AT20" i="82" s="1"/>
  <c r="AE89" i="90"/>
  <c r="AX89" i="90"/>
  <c r="S89" i="90" s="1"/>
  <c r="AC89" i="90" s="1"/>
  <c r="AF89" i="90"/>
  <c r="AO89" i="90" s="1"/>
  <c r="AO91" i="90" s="1"/>
  <c r="AG89" i="90"/>
  <c r="AP89" i="90" s="1"/>
  <c r="AP91" i="90" s="1"/>
  <c r="AI87" i="46"/>
  <c r="AN87" i="46"/>
  <c r="Z89" i="94"/>
  <c r="AR88" i="90"/>
  <c r="Z87" i="78"/>
  <c r="Y88" i="33"/>
  <c r="X88" i="33"/>
  <c r="Z88" i="33" s="1"/>
  <c r="AS17" i="30"/>
  <c r="AL17" i="30"/>
  <c r="AU17" i="30" s="1"/>
  <c r="AH90" i="77"/>
  <c r="AQ90" i="77" s="1"/>
  <c r="AJ89" i="82"/>
  <c r="AS89" i="82" s="1"/>
  <c r="AK89" i="82"/>
  <c r="AT89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J43" i="82"/>
  <c r="AK43" i="82"/>
  <c r="AT43" i="82" s="1"/>
  <c r="AJ37" i="82"/>
  <c r="AK37" i="82"/>
  <c r="AT37" i="82" s="1"/>
  <c r="AJ31" i="82"/>
  <c r="AK31" i="82"/>
  <c r="AT31" i="82" s="1"/>
  <c r="AJ25" i="82"/>
  <c r="AK25" i="82"/>
  <c r="AT25" i="82" s="1"/>
  <c r="AJ19" i="82"/>
  <c r="AK19" i="82"/>
  <c r="AT19" i="82" s="1"/>
  <c r="AJ13" i="82"/>
  <c r="AK13" i="82"/>
  <c r="AT13" i="82" s="1"/>
  <c r="AJ7" i="82"/>
  <c r="AK7" i="82"/>
  <c r="AT7" i="82" s="1"/>
  <c r="AI88" i="26"/>
  <c r="AN88" i="26"/>
  <c r="Y87" i="42"/>
  <c r="Z87" i="42" s="1"/>
  <c r="X87" i="42"/>
  <c r="AS18" i="30"/>
  <c r="AL18" i="30"/>
  <c r="AU18" i="30" s="1"/>
  <c r="AR87" i="93"/>
  <c r="AR89" i="77"/>
  <c r="AH90" i="85"/>
  <c r="AQ90" i="85" s="1"/>
  <c r="AJ68" i="82"/>
  <c r="AK68" i="82"/>
  <c r="AT68" i="82" s="1"/>
  <c r="AJ56" i="82"/>
  <c r="AK56" i="82"/>
  <c r="AT56" i="82" s="1"/>
  <c r="AJ38" i="82"/>
  <c r="AK38" i="82"/>
  <c r="AT38" i="82" s="1"/>
  <c r="AJ8" i="82"/>
  <c r="AK8" i="82"/>
  <c r="AT8" i="82" s="1"/>
  <c r="Y89" i="37"/>
  <c r="X89" i="37"/>
  <c r="Z86" i="41"/>
  <c r="X86" i="41"/>
  <c r="Y86" i="41"/>
  <c r="X89" i="81"/>
  <c r="Y89" i="81"/>
  <c r="Z89" i="81" s="1"/>
  <c r="AS13" i="30"/>
  <c r="AL13" i="30"/>
  <c r="AU13" i="30" s="1"/>
  <c r="AR86" i="38"/>
  <c r="W88" i="29"/>
  <c r="AG87" i="29"/>
  <c r="AP87" i="29" s="1"/>
  <c r="AE87" i="29"/>
  <c r="AF87" i="29"/>
  <c r="AO87" i="29" s="1"/>
  <c r="AJ84" i="82"/>
  <c r="AK84" i="82"/>
  <c r="AT84" i="82" s="1"/>
  <c r="AJ78" i="82"/>
  <c r="AK78" i="82"/>
  <c r="AT78" i="82" s="1"/>
  <c r="AJ72" i="82"/>
  <c r="AK72" i="82"/>
  <c r="AT72" i="82" s="1"/>
  <c r="AJ66" i="82"/>
  <c r="AK66" i="82"/>
  <c r="AT66" i="82" s="1"/>
  <c r="AJ60" i="82"/>
  <c r="AK60" i="82"/>
  <c r="AT60" i="82" s="1"/>
  <c r="AJ54" i="82"/>
  <c r="AK54" i="82"/>
  <c r="AT54" i="82" s="1"/>
  <c r="AJ48" i="82"/>
  <c r="AK48" i="82"/>
  <c r="AT48" i="82" s="1"/>
  <c r="AJ42" i="82"/>
  <c r="AK42" i="82"/>
  <c r="AT42" i="82" s="1"/>
  <c r="AJ36" i="82"/>
  <c r="AK36" i="82"/>
  <c r="AT36" i="82" s="1"/>
  <c r="AJ30" i="82"/>
  <c r="AK30" i="82"/>
  <c r="AT30" i="82" s="1"/>
  <c r="AJ24" i="82"/>
  <c r="AK24" i="82"/>
  <c r="AT24" i="82" s="1"/>
  <c r="AJ18" i="82"/>
  <c r="AK18" i="82"/>
  <c r="AT18" i="82" s="1"/>
  <c r="AJ12" i="82"/>
  <c r="AK12" i="82"/>
  <c r="AT12" i="82" s="1"/>
  <c r="AJ6" i="82"/>
  <c r="AK6" i="82"/>
  <c r="AT6" i="82" s="1"/>
  <c r="AS7" i="30"/>
  <c r="AL7" i="30"/>
  <c r="AU7" i="30" s="1"/>
  <c r="Y87" i="34"/>
  <c r="X87" i="34"/>
  <c r="Z87" i="34" s="1"/>
  <c r="AI89" i="82"/>
  <c r="AN89" i="82"/>
  <c r="AN91" i="82" s="1"/>
  <c r="AS4" i="30"/>
  <c r="AS91" i="30" s="1"/>
  <c r="AL4" i="30"/>
  <c r="AU4" i="30" s="1"/>
  <c r="AI88" i="45"/>
  <c r="AN88" i="45"/>
  <c r="W88" i="73"/>
  <c r="AG87" i="73"/>
  <c r="AP87" i="73" s="1"/>
  <c r="AF87" i="73"/>
  <c r="AO87" i="73" s="1"/>
  <c r="AE87" i="73"/>
  <c r="AJ74" i="82"/>
  <c r="AK74" i="82"/>
  <c r="AT74" i="82" s="1"/>
  <c r="AJ50" i="82"/>
  <c r="AK50" i="82"/>
  <c r="AT50" i="82" s="1"/>
  <c r="AJ32" i="82"/>
  <c r="AK32" i="82"/>
  <c r="AT32" i="82" s="1"/>
  <c r="AJ14" i="82"/>
  <c r="AK14" i="82"/>
  <c r="AT14" i="82" s="1"/>
  <c r="AS6" i="30"/>
  <c r="AL6" i="30"/>
  <c r="AU6" i="30" s="1"/>
  <c r="AS19" i="30"/>
  <c r="AL19" i="30"/>
  <c r="AU19" i="30" s="1"/>
  <c r="AR86" i="73"/>
  <c r="AN88" i="81"/>
  <c r="AI88" i="81"/>
  <c r="AR86" i="78"/>
  <c r="X89" i="45"/>
  <c r="Z89" i="45" s="1"/>
  <c r="Y89" i="45"/>
  <c r="W91" i="77"/>
  <c r="AG90" i="77"/>
  <c r="AP90" i="77" s="1"/>
  <c r="AF90" i="77"/>
  <c r="AO90" i="77" s="1"/>
  <c r="AE90" i="77"/>
  <c r="AJ85" i="82"/>
  <c r="AK85" i="82"/>
  <c r="AT85" i="82" s="1"/>
  <c r="AJ83" i="82"/>
  <c r="AK83" i="82"/>
  <c r="AT83" i="82" s="1"/>
  <c r="AJ77" i="82"/>
  <c r="AK77" i="82"/>
  <c r="AT77" i="82" s="1"/>
  <c r="AJ71" i="82"/>
  <c r="AK71" i="82"/>
  <c r="AT71" i="82" s="1"/>
  <c r="AJ65" i="82"/>
  <c r="AK65" i="82"/>
  <c r="AT65" i="82" s="1"/>
  <c r="AJ59" i="82"/>
  <c r="AK59" i="82"/>
  <c r="AT59" i="82" s="1"/>
  <c r="AJ53" i="82"/>
  <c r="AK53" i="82"/>
  <c r="AT53" i="82" s="1"/>
  <c r="AJ47" i="82"/>
  <c r="AK47" i="82"/>
  <c r="AT47" i="82" s="1"/>
  <c r="AJ41" i="82"/>
  <c r="AK41" i="82"/>
  <c r="AT41" i="82" s="1"/>
  <c r="AJ35" i="82"/>
  <c r="AK35" i="82"/>
  <c r="AT35" i="82" s="1"/>
  <c r="AJ29" i="82"/>
  <c r="AK29" i="82"/>
  <c r="AT29" i="82" s="1"/>
  <c r="AJ23" i="82"/>
  <c r="AK23" i="82"/>
  <c r="AT23" i="82" s="1"/>
  <c r="AJ17" i="82"/>
  <c r="AK17" i="82"/>
  <c r="AT17" i="82" s="1"/>
  <c r="AJ11" i="82"/>
  <c r="AK11" i="82"/>
  <c r="AT11" i="82" s="1"/>
  <c r="AJ5" i="82"/>
  <c r="AK5" i="82"/>
  <c r="AT5" i="82" s="1"/>
  <c r="AH87" i="38"/>
  <c r="AQ87" i="38" s="1"/>
  <c r="AI86" i="34"/>
  <c r="AN86" i="34"/>
  <c r="AR89" i="85"/>
  <c r="Y86" i="86"/>
  <c r="X86" i="86"/>
  <c r="AI86" i="42"/>
  <c r="AN86" i="42"/>
  <c r="W89" i="93"/>
  <c r="AG88" i="93"/>
  <c r="AP88" i="93" s="1"/>
  <c r="AF88" i="93"/>
  <c r="AO88" i="93" s="1"/>
  <c r="AE88" i="93"/>
  <c r="AJ80" i="82"/>
  <c r="AK80" i="82"/>
  <c r="AT80" i="82" s="1"/>
  <c r="AJ26" i="82"/>
  <c r="AK26" i="82"/>
  <c r="AT26" i="82" s="1"/>
  <c r="AF86" i="89"/>
  <c r="AO86" i="89" s="1"/>
  <c r="W87" i="89"/>
  <c r="AG86" i="89"/>
  <c r="AP86" i="89" s="1"/>
  <c r="AE86" i="89"/>
  <c r="AU91" i="30"/>
  <c r="C11" i="30" s="1"/>
  <c r="AI87" i="33"/>
  <c r="AN87" i="33"/>
  <c r="X89" i="74"/>
  <c r="Y89" i="74"/>
  <c r="AH87" i="73"/>
  <c r="AQ87" i="73" s="1"/>
  <c r="AJ86" i="82"/>
  <c r="AK86" i="82"/>
  <c r="AT86" i="82" s="1"/>
  <c r="AJ82" i="82"/>
  <c r="AK82" i="82"/>
  <c r="AT82" i="82" s="1"/>
  <c r="AJ76" i="82"/>
  <c r="AK76" i="82"/>
  <c r="AT76" i="82" s="1"/>
  <c r="AJ70" i="82"/>
  <c r="AK70" i="82"/>
  <c r="AT70" i="82" s="1"/>
  <c r="AJ64" i="82"/>
  <c r="AK64" i="82"/>
  <c r="AT64" i="82" s="1"/>
  <c r="AJ58" i="82"/>
  <c r="AK58" i="82"/>
  <c r="AT58" i="82" s="1"/>
  <c r="AJ52" i="82"/>
  <c r="AK52" i="82"/>
  <c r="AT52" i="82" s="1"/>
  <c r="AJ46" i="82"/>
  <c r="AK46" i="82"/>
  <c r="AT46" i="82" s="1"/>
  <c r="AJ40" i="82"/>
  <c r="AK40" i="82"/>
  <c r="AT40" i="82" s="1"/>
  <c r="AJ34" i="82"/>
  <c r="AK34" i="82"/>
  <c r="AT34" i="82" s="1"/>
  <c r="AJ28" i="82"/>
  <c r="AK28" i="82"/>
  <c r="AT28" i="82" s="1"/>
  <c r="AJ22" i="82"/>
  <c r="AK22" i="82"/>
  <c r="AT22" i="82" s="1"/>
  <c r="AJ16" i="82"/>
  <c r="AK16" i="82"/>
  <c r="AT16" i="82" s="1"/>
  <c r="AJ10" i="82"/>
  <c r="AK10" i="82"/>
  <c r="AT10" i="82" s="1"/>
  <c r="AI88" i="37"/>
  <c r="AN88" i="37"/>
  <c r="Z87" i="38"/>
  <c r="AR88" i="94"/>
  <c r="Y89" i="26"/>
  <c r="X89" i="26"/>
  <c r="Z89" i="26" s="1"/>
  <c r="AI85" i="86"/>
  <c r="AN85" i="86"/>
  <c r="Z88" i="46"/>
  <c r="Y88" i="46"/>
  <c r="X88" i="46"/>
  <c r="AJ6" i="90" l="1"/>
  <c r="AK6" i="90"/>
  <c r="AT6" i="90" s="1"/>
  <c r="AJ5" i="94"/>
  <c r="AK5" i="94"/>
  <c r="AT5" i="94" s="1"/>
  <c r="AX89" i="26"/>
  <c r="S89" i="26" s="1"/>
  <c r="AC89" i="26" s="1"/>
  <c r="AG89" i="26"/>
  <c r="AP89" i="26" s="1"/>
  <c r="AP91" i="26" s="1"/>
  <c r="AF89" i="26"/>
  <c r="AO89" i="26" s="1"/>
  <c r="AO91" i="26" s="1"/>
  <c r="AE89" i="26"/>
  <c r="W89" i="33"/>
  <c r="AG88" i="33"/>
  <c r="AP88" i="33" s="1"/>
  <c r="AF88" i="33"/>
  <c r="AO88" i="33" s="1"/>
  <c r="AE88" i="33"/>
  <c r="W90" i="45"/>
  <c r="AG89" i="45"/>
  <c r="AP89" i="45" s="1"/>
  <c r="AF89" i="45"/>
  <c r="AO89" i="45" s="1"/>
  <c r="AE89" i="45"/>
  <c r="AG89" i="81"/>
  <c r="AP89" i="81" s="1"/>
  <c r="W90" i="81"/>
  <c r="AF89" i="81"/>
  <c r="AO89" i="81" s="1"/>
  <c r="AE89" i="81"/>
  <c r="AF87" i="34"/>
  <c r="AO87" i="34" s="1"/>
  <c r="AE87" i="34"/>
  <c r="AG87" i="34"/>
  <c r="AP87" i="34" s="1"/>
  <c r="W88" i="34"/>
  <c r="W88" i="42"/>
  <c r="AG87" i="42"/>
  <c r="AP87" i="42" s="1"/>
  <c r="AE87" i="42"/>
  <c r="AF87" i="42"/>
  <c r="AO87" i="42" s="1"/>
  <c r="W89" i="46"/>
  <c r="AG88" i="46"/>
  <c r="AP88" i="46" s="1"/>
  <c r="AF88" i="46"/>
  <c r="AO88" i="46" s="1"/>
  <c r="AE88" i="46"/>
  <c r="AS64" i="82"/>
  <c r="AL64" i="82"/>
  <c r="AU64" i="82" s="1"/>
  <c r="AH86" i="86"/>
  <c r="AQ86" i="86" s="1"/>
  <c r="AR89" i="82"/>
  <c r="AR91" i="82" s="1"/>
  <c r="AL89" i="82"/>
  <c r="AU89" i="82" s="1"/>
  <c r="AJ82" i="90"/>
  <c r="AK82" i="90"/>
  <c r="AT82" i="90" s="1"/>
  <c r="AJ58" i="90"/>
  <c r="AK58" i="90"/>
  <c r="AT58" i="90" s="1"/>
  <c r="AJ10" i="90"/>
  <c r="AK10" i="90"/>
  <c r="AT10" i="90" s="1"/>
  <c r="AJ87" i="94"/>
  <c r="AK87" i="94"/>
  <c r="AT87" i="94" s="1"/>
  <c r="AJ55" i="94"/>
  <c r="AK55" i="94"/>
  <c r="AT55" i="94" s="1"/>
  <c r="AJ19" i="94"/>
  <c r="AK19" i="94"/>
  <c r="AT19" i="94" s="1"/>
  <c r="AS41" i="82"/>
  <c r="AL41" i="82"/>
  <c r="AU41" i="82" s="1"/>
  <c r="AS42" i="82"/>
  <c r="AL42" i="82"/>
  <c r="AU42" i="82" s="1"/>
  <c r="AS31" i="82"/>
  <c r="AL31" i="82"/>
  <c r="AU31" i="82" s="1"/>
  <c r="AJ63" i="90"/>
  <c r="AK63" i="90"/>
  <c r="AT63" i="90" s="1"/>
  <c r="AJ39" i="90"/>
  <c r="AK39" i="90"/>
  <c r="AT39" i="90" s="1"/>
  <c r="X87" i="89"/>
  <c r="Y87" i="89"/>
  <c r="AR86" i="42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S85" i="82"/>
  <c r="AL85" i="82"/>
  <c r="AU85" i="82" s="1"/>
  <c r="AS50" i="82"/>
  <c r="AL50" i="82"/>
  <c r="AU50" i="82" s="1"/>
  <c r="AS18" i="82"/>
  <c r="AL18" i="82"/>
  <c r="AU18" i="82" s="1"/>
  <c r="AS36" i="82"/>
  <c r="AL36" i="82"/>
  <c r="AU36" i="82" s="1"/>
  <c r="AS54" i="82"/>
  <c r="AL54" i="82"/>
  <c r="AU54" i="82" s="1"/>
  <c r="AS72" i="82"/>
  <c r="AL72" i="82"/>
  <c r="AU72" i="82" s="1"/>
  <c r="AI87" i="29"/>
  <c r="AN87" i="29"/>
  <c r="AH86" i="41"/>
  <c r="AQ86" i="41" s="1"/>
  <c r="AS8" i="82"/>
  <c r="AL8" i="82"/>
  <c r="AU8" i="82" s="1"/>
  <c r="AS68" i="82"/>
  <c r="AL68" i="82"/>
  <c r="AU68" i="82" s="1"/>
  <c r="AH87" i="42"/>
  <c r="AQ87" i="42" s="1"/>
  <c r="AS7" i="82"/>
  <c r="AL7" i="82"/>
  <c r="AU7" i="82" s="1"/>
  <c r="AS25" i="82"/>
  <c r="AL25" i="82"/>
  <c r="AU25" i="82" s="1"/>
  <c r="AS43" i="82"/>
  <c r="AL43" i="82"/>
  <c r="AU43" i="82" s="1"/>
  <c r="AS61" i="82"/>
  <c r="AL61" i="82"/>
  <c r="AU61" i="82" s="1"/>
  <c r="AS79" i="82"/>
  <c r="AL79" i="82"/>
  <c r="AU79" i="82" s="1"/>
  <c r="AR87" i="46"/>
  <c r="AS20" i="82"/>
  <c r="AL20" i="82"/>
  <c r="AU20" i="82" s="1"/>
  <c r="AS87" i="82"/>
  <c r="AL87" i="82"/>
  <c r="AU87" i="82" s="1"/>
  <c r="AJ89" i="90"/>
  <c r="AS89" i="90" s="1"/>
  <c r="AK89" i="90"/>
  <c r="AT89" i="90" s="1"/>
  <c r="AJ83" i="90"/>
  <c r="AK83" i="90"/>
  <c r="AT83" i="90" s="1"/>
  <c r="AJ77" i="90"/>
  <c r="AK77" i="90"/>
  <c r="AT77" i="90" s="1"/>
  <c r="AJ71" i="90"/>
  <c r="AK71" i="90"/>
  <c r="AT71" i="90" s="1"/>
  <c r="AJ65" i="90"/>
  <c r="AK65" i="90"/>
  <c r="AT65" i="90" s="1"/>
  <c r="AJ59" i="90"/>
  <c r="AK59" i="90"/>
  <c r="AT59" i="90" s="1"/>
  <c r="AJ53" i="90"/>
  <c r="AK53" i="90"/>
  <c r="AT53" i="90" s="1"/>
  <c r="AJ47" i="90"/>
  <c r="AK47" i="90"/>
  <c r="AT47" i="90" s="1"/>
  <c r="AJ41" i="90"/>
  <c r="AK41" i="90"/>
  <c r="AT41" i="90" s="1"/>
  <c r="AK35" i="90"/>
  <c r="AT35" i="90" s="1"/>
  <c r="AK29" i="90"/>
  <c r="AT29" i="90" s="1"/>
  <c r="AK23" i="90"/>
  <c r="AT23" i="90" s="1"/>
  <c r="AK17" i="90"/>
  <c r="AT17" i="90" s="1"/>
  <c r="AK11" i="90"/>
  <c r="AT11" i="90" s="1"/>
  <c r="AJ80" i="94"/>
  <c r="AK80" i="94"/>
  <c r="AT80" i="94" s="1"/>
  <c r="AJ74" i="94"/>
  <c r="AK74" i="94"/>
  <c r="AT74" i="94" s="1"/>
  <c r="AJ68" i="94"/>
  <c r="AK68" i="94"/>
  <c r="AT68" i="94" s="1"/>
  <c r="AJ62" i="94"/>
  <c r="AK62" i="94"/>
  <c r="AT62" i="94" s="1"/>
  <c r="AJ56" i="94"/>
  <c r="AK56" i="94"/>
  <c r="AT56" i="94" s="1"/>
  <c r="AJ50" i="94"/>
  <c r="AK50" i="94"/>
  <c r="AT50" i="94" s="1"/>
  <c r="AJ44" i="94"/>
  <c r="AK44" i="94"/>
  <c r="AT44" i="94" s="1"/>
  <c r="AJ38" i="94"/>
  <c r="AK38" i="94"/>
  <c r="AT38" i="94" s="1"/>
  <c r="AJ32" i="94"/>
  <c r="AK32" i="94"/>
  <c r="AT32" i="94" s="1"/>
  <c r="AJ26" i="94"/>
  <c r="AK26" i="94"/>
  <c r="AT26" i="94" s="1"/>
  <c r="AJ20" i="94"/>
  <c r="AK20" i="94"/>
  <c r="AT20" i="94" s="1"/>
  <c r="AJ14" i="94"/>
  <c r="AK14" i="94"/>
  <c r="AT14" i="94" s="1"/>
  <c r="AJ8" i="94"/>
  <c r="AK8" i="94"/>
  <c r="AT8" i="94" s="1"/>
  <c r="AS10" i="82"/>
  <c r="AL10" i="82"/>
  <c r="AU10" i="82" s="1"/>
  <c r="AR87" i="33"/>
  <c r="AH89" i="45"/>
  <c r="AQ89" i="45" s="1"/>
  <c r="AJ64" i="90"/>
  <c r="AK64" i="90"/>
  <c r="AT64" i="90" s="1"/>
  <c r="AJ40" i="90"/>
  <c r="AK40" i="90"/>
  <c r="AT40" i="90" s="1"/>
  <c r="AJ22" i="90"/>
  <c r="AK22" i="90"/>
  <c r="AT22" i="90" s="1"/>
  <c r="AS9" i="82"/>
  <c r="AL9" i="82"/>
  <c r="AU9" i="82" s="1"/>
  <c r="AS45" i="82"/>
  <c r="AL45" i="82"/>
  <c r="AU45" i="82" s="1"/>
  <c r="AS81" i="82"/>
  <c r="AL81" i="82"/>
  <c r="AU81" i="82" s="1"/>
  <c r="AJ73" i="94"/>
  <c r="AK73" i="94"/>
  <c r="AT73" i="94" s="1"/>
  <c r="AJ43" i="94"/>
  <c r="AK43" i="94"/>
  <c r="AT43" i="94" s="1"/>
  <c r="AJ25" i="94"/>
  <c r="AK25" i="94"/>
  <c r="AT25" i="94" s="1"/>
  <c r="AS5" i="82"/>
  <c r="AL5" i="82"/>
  <c r="AU5" i="82" s="1"/>
  <c r="AS24" i="82"/>
  <c r="AL24" i="82"/>
  <c r="AU24" i="82" s="1"/>
  <c r="AJ81" i="90"/>
  <c r="AK81" i="90"/>
  <c r="AT81" i="90" s="1"/>
  <c r="AJ51" i="90"/>
  <c r="AK51" i="90"/>
  <c r="AT51" i="90" s="1"/>
  <c r="AJ33" i="90"/>
  <c r="AK33" i="90"/>
  <c r="AT33" i="90" s="1"/>
  <c r="AJ9" i="90"/>
  <c r="AK9" i="90"/>
  <c r="AT9" i="90" s="1"/>
  <c r="AJ84" i="94"/>
  <c r="AK84" i="94"/>
  <c r="AT84" i="94" s="1"/>
  <c r="AJ72" i="94"/>
  <c r="AK72" i="94"/>
  <c r="AT72" i="94" s="1"/>
  <c r="AJ60" i="94"/>
  <c r="AK60" i="94"/>
  <c r="AT60" i="94" s="1"/>
  <c r="AJ48" i="94"/>
  <c r="AK48" i="94"/>
  <c r="AT48" i="94" s="1"/>
  <c r="AJ36" i="94"/>
  <c r="AK36" i="94"/>
  <c r="AT36" i="94" s="1"/>
  <c r="AJ24" i="94"/>
  <c r="AK24" i="94"/>
  <c r="AT24" i="94" s="1"/>
  <c r="AJ12" i="94"/>
  <c r="AK12" i="94"/>
  <c r="AT12" i="94" s="1"/>
  <c r="AJ6" i="94"/>
  <c r="AK6" i="94"/>
  <c r="AT6" i="94" s="1"/>
  <c r="AN90" i="77"/>
  <c r="AI90" i="77"/>
  <c r="Y88" i="73"/>
  <c r="X88" i="73"/>
  <c r="Z88" i="73" s="1"/>
  <c r="AJ76" i="90"/>
  <c r="AK76" i="90"/>
  <c r="AT76" i="90" s="1"/>
  <c r="AJ46" i="90"/>
  <c r="AK46" i="90"/>
  <c r="AT46" i="90" s="1"/>
  <c r="AJ28" i="90"/>
  <c r="AK28" i="90"/>
  <c r="AT28" i="90" s="1"/>
  <c r="AJ67" i="94"/>
  <c r="AK67" i="94"/>
  <c r="AT67" i="94" s="1"/>
  <c r="AJ37" i="94"/>
  <c r="AK37" i="94"/>
  <c r="AT37" i="94" s="1"/>
  <c r="AJ7" i="94"/>
  <c r="AK7" i="94"/>
  <c r="AT7" i="94" s="1"/>
  <c r="AS74" i="82"/>
  <c r="AL74" i="82"/>
  <c r="AU74" i="82" s="1"/>
  <c r="AS6" i="82"/>
  <c r="AL6" i="82"/>
  <c r="AU6" i="82" s="1"/>
  <c r="AS78" i="82"/>
  <c r="AL78" i="82"/>
  <c r="AU78" i="82" s="1"/>
  <c r="AH89" i="37"/>
  <c r="AQ89" i="37" s="1"/>
  <c r="AS49" i="82"/>
  <c r="AL49" i="82"/>
  <c r="AU49" i="82" s="1"/>
  <c r="AS44" i="82"/>
  <c r="AL44" i="82"/>
  <c r="AU44" i="82" s="1"/>
  <c r="AJ69" i="90"/>
  <c r="AK69" i="90"/>
  <c r="AT69" i="90" s="1"/>
  <c r="AJ45" i="90"/>
  <c r="AK45" i="90"/>
  <c r="AT45" i="90" s="1"/>
  <c r="AJ27" i="90"/>
  <c r="AK27" i="90"/>
  <c r="AT27" i="90" s="1"/>
  <c r="AB4" i="90"/>
  <c r="AJ3" i="90"/>
  <c r="AR85" i="41"/>
  <c r="AJ78" i="94"/>
  <c r="AK78" i="94"/>
  <c r="AT78" i="94" s="1"/>
  <c r="AJ66" i="94"/>
  <c r="AK66" i="94"/>
  <c r="AT66" i="94" s="1"/>
  <c r="AJ54" i="94"/>
  <c r="AK54" i="94"/>
  <c r="AT54" i="94" s="1"/>
  <c r="AJ42" i="94"/>
  <c r="AK42" i="94"/>
  <c r="AT42" i="94" s="1"/>
  <c r="AJ30" i="94"/>
  <c r="AK30" i="94"/>
  <c r="AT30" i="94" s="1"/>
  <c r="AJ18" i="94"/>
  <c r="AK18" i="94"/>
  <c r="AT18" i="94" s="1"/>
  <c r="AR85" i="86"/>
  <c r="W88" i="38"/>
  <c r="AG87" i="38"/>
  <c r="AP87" i="38" s="1"/>
  <c r="AF87" i="38"/>
  <c r="AO87" i="38" s="1"/>
  <c r="AE87" i="38"/>
  <c r="AS16" i="82"/>
  <c r="AL16" i="82"/>
  <c r="AU16" i="82" s="1"/>
  <c r="AS34" i="82"/>
  <c r="AL34" i="82"/>
  <c r="AU34" i="82" s="1"/>
  <c r="AS52" i="82"/>
  <c r="AL52" i="82"/>
  <c r="AU52" i="82" s="1"/>
  <c r="AS70" i="82"/>
  <c r="AL70" i="82"/>
  <c r="AU70" i="82" s="1"/>
  <c r="AS86" i="82"/>
  <c r="AL86" i="82"/>
  <c r="AU86" i="82" s="1"/>
  <c r="AS26" i="82"/>
  <c r="AL26" i="82"/>
  <c r="AU26" i="82" s="1"/>
  <c r="Z86" i="86"/>
  <c r="AN87" i="73"/>
  <c r="AI87" i="73"/>
  <c r="AR88" i="45"/>
  <c r="AH89" i="81"/>
  <c r="AQ89" i="81" s="1"/>
  <c r="X90" i="25"/>
  <c r="Y90" i="25"/>
  <c r="AJ87" i="90"/>
  <c r="AK87" i="90"/>
  <c r="AT87" i="90" s="1"/>
  <c r="AJ80" i="90"/>
  <c r="AK80" i="90"/>
  <c r="AT80" i="90" s="1"/>
  <c r="AJ74" i="90"/>
  <c r="AK74" i="90"/>
  <c r="AT74" i="90" s="1"/>
  <c r="AJ68" i="90"/>
  <c r="AK68" i="90"/>
  <c r="AT68" i="90" s="1"/>
  <c r="AJ62" i="90"/>
  <c r="AK62" i="90"/>
  <c r="AT62" i="90" s="1"/>
  <c r="AJ56" i="90"/>
  <c r="AK56" i="90"/>
  <c r="AT56" i="90" s="1"/>
  <c r="AJ50" i="90"/>
  <c r="AK50" i="90"/>
  <c r="AT50" i="90" s="1"/>
  <c r="AX43" i="90"/>
  <c r="S43" i="90" s="1"/>
  <c r="AC43" i="90" s="1"/>
  <c r="AB44" i="90" s="1"/>
  <c r="AX37" i="90"/>
  <c r="S37" i="90" s="1"/>
  <c r="AC37" i="90" s="1"/>
  <c r="AB38" i="90" s="1"/>
  <c r="AX31" i="90"/>
  <c r="S31" i="90" s="1"/>
  <c r="AC31" i="90" s="1"/>
  <c r="AB32" i="90" s="1"/>
  <c r="AX25" i="90"/>
  <c r="S25" i="90" s="1"/>
  <c r="AC25" i="90" s="1"/>
  <c r="AB26" i="90" s="1"/>
  <c r="AX19" i="90"/>
  <c r="S19" i="90" s="1"/>
  <c r="AC19" i="90" s="1"/>
  <c r="AB20" i="90" s="1"/>
  <c r="AX13" i="90"/>
  <c r="S13" i="90" s="1"/>
  <c r="AC13" i="90" s="1"/>
  <c r="AB14" i="90" s="1"/>
  <c r="AX7" i="90"/>
  <c r="S7" i="90" s="1"/>
  <c r="AC7" i="90" s="1"/>
  <c r="AB8" i="90" s="1"/>
  <c r="AS15" i="82"/>
  <c r="AL15" i="82"/>
  <c r="AU15" i="82" s="1"/>
  <c r="AS33" i="82"/>
  <c r="AL33" i="82"/>
  <c r="AU33" i="82" s="1"/>
  <c r="AS51" i="82"/>
  <c r="AL51" i="82"/>
  <c r="AU51" i="82" s="1"/>
  <c r="AS69" i="82"/>
  <c r="AL69" i="82"/>
  <c r="AU69" i="82" s="1"/>
  <c r="AS88" i="82"/>
  <c r="AL88" i="82"/>
  <c r="AU88" i="82" s="1"/>
  <c r="AJ88" i="94"/>
  <c r="AK88" i="94"/>
  <c r="AT88" i="94" s="1"/>
  <c r="AJ83" i="94"/>
  <c r="AK83" i="94"/>
  <c r="AT83" i="94" s="1"/>
  <c r="AJ77" i="94"/>
  <c r="AK77" i="94"/>
  <c r="AT77" i="94" s="1"/>
  <c r="AJ71" i="94"/>
  <c r="AK71" i="94"/>
  <c r="AT71" i="94" s="1"/>
  <c r="AJ65" i="94"/>
  <c r="AK65" i="94"/>
  <c r="AT65" i="94" s="1"/>
  <c r="AJ59" i="94"/>
  <c r="AK59" i="94"/>
  <c r="AT59" i="94" s="1"/>
  <c r="AJ53" i="94"/>
  <c r="AK53" i="94"/>
  <c r="AT53" i="94" s="1"/>
  <c r="AJ47" i="94"/>
  <c r="AK47" i="94"/>
  <c r="AT47" i="94" s="1"/>
  <c r="AJ41" i="94"/>
  <c r="AK41" i="94"/>
  <c r="AT41" i="94" s="1"/>
  <c r="AJ35" i="94"/>
  <c r="AK35" i="94"/>
  <c r="AT35" i="94" s="1"/>
  <c r="AJ29" i="94"/>
  <c r="AK29" i="94"/>
  <c r="AT29" i="94" s="1"/>
  <c r="AJ23" i="94"/>
  <c r="AK23" i="94"/>
  <c r="AT23" i="94" s="1"/>
  <c r="AJ17" i="94"/>
  <c r="AK17" i="94"/>
  <c r="AT17" i="94" s="1"/>
  <c r="AJ11" i="94"/>
  <c r="AK11" i="94"/>
  <c r="AT11" i="94" s="1"/>
  <c r="AS46" i="82"/>
  <c r="AL46" i="82"/>
  <c r="AU46" i="82" s="1"/>
  <c r="AN88" i="93"/>
  <c r="AI88" i="93"/>
  <c r="W87" i="41"/>
  <c r="AG86" i="41"/>
  <c r="AP86" i="41" s="1"/>
  <c r="AF86" i="41"/>
  <c r="AO86" i="41" s="1"/>
  <c r="AE86" i="41"/>
  <c r="AE87" i="78"/>
  <c r="W88" i="78"/>
  <c r="AG87" i="78"/>
  <c r="AP87" i="78" s="1"/>
  <c r="AF87" i="78"/>
  <c r="AO87" i="78" s="1"/>
  <c r="AJ88" i="90"/>
  <c r="AK88" i="90"/>
  <c r="AT88" i="90" s="1"/>
  <c r="AJ52" i="90"/>
  <c r="AK52" i="90"/>
  <c r="AT52" i="90" s="1"/>
  <c r="AJ16" i="90"/>
  <c r="AK16" i="90"/>
  <c r="AT16" i="90" s="1"/>
  <c r="AJ61" i="94"/>
  <c r="AK61" i="94"/>
  <c r="AT61" i="94" s="1"/>
  <c r="AJ13" i="94"/>
  <c r="AK13" i="94"/>
  <c r="AT13" i="94" s="1"/>
  <c r="AJ75" i="90"/>
  <c r="AK75" i="90"/>
  <c r="AT75" i="90" s="1"/>
  <c r="AJ57" i="90"/>
  <c r="AK57" i="90"/>
  <c r="AT57" i="90" s="1"/>
  <c r="AJ21" i="90"/>
  <c r="AK21" i="90"/>
  <c r="AT21" i="90" s="1"/>
  <c r="AH89" i="26"/>
  <c r="AQ89" i="26" s="1"/>
  <c r="AQ91" i="26" s="1"/>
  <c r="AX3" i="26"/>
  <c r="S3" i="26" s="1"/>
  <c r="AC3" i="26" s="1"/>
  <c r="AZ3" i="26"/>
  <c r="AX4" i="26"/>
  <c r="S4" i="26" s="1"/>
  <c r="AC4" i="26" s="1"/>
  <c r="AB5" i="26" s="1"/>
  <c r="AX5" i="26"/>
  <c r="S5" i="26" s="1"/>
  <c r="AC5" i="26" s="1"/>
  <c r="AB6" i="26" s="1"/>
  <c r="AX6" i="26"/>
  <c r="S6" i="26" s="1"/>
  <c r="AC6" i="26" s="1"/>
  <c r="AB7" i="26" s="1"/>
  <c r="AX7" i="26"/>
  <c r="S7" i="26" s="1"/>
  <c r="AC7" i="26" s="1"/>
  <c r="AB8" i="26" s="1"/>
  <c r="AX8" i="26"/>
  <c r="S8" i="26" s="1"/>
  <c r="AC8" i="26" s="1"/>
  <c r="AB9" i="26" s="1"/>
  <c r="AX9" i="26"/>
  <c r="S9" i="26" s="1"/>
  <c r="AC9" i="26" s="1"/>
  <c r="AB10" i="26" s="1"/>
  <c r="AX10" i="26"/>
  <c r="S10" i="26" s="1"/>
  <c r="AC10" i="26" s="1"/>
  <c r="AB11" i="26" s="1"/>
  <c r="AX11" i="26"/>
  <c r="S11" i="26" s="1"/>
  <c r="AC11" i="26" s="1"/>
  <c r="AB12" i="26" s="1"/>
  <c r="AX12" i="26"/>
  <c r="S12" i="26" s="1"/>
  <c r="AC12" i="26" s="1"/>
  <c r="AB13" i="26" s="1"/>
  <c r="AX13" i="26"/>
  <c r="S13" i="26" s="1"/>
  <c r="AC13" i="26" s="1"/>
  <c r="AB14" i="26" s="1"/>
  <c r="AX14" i="26"/>
  <c r="S14" i="26" s="1"/>
  <c r="AC14" i="26" s="1"/>
  <c r="AB15" i="26" s="1"/>
  <c r="AX15" i="26"/>
  <c r="S15" i="26" s="1"/>
  <c r="AC15" i="26" s="1"/>
  <c r="AB16" i="26" s="1"/>
  <c r="AX16" i="26"/>
  <c r="S16" i="26" s="1"/>
  <c r="AC16" i="26" s="1"/>
  <c r="AB17" i="26" s="1"/>
  <c r="AX17" i="26"/>
  <c r="S17" i="26" s="1"/>
  <c r="AC17" i="26" s="1"/>
  <c r="AB18" i="26" s="1"/>
  <c r="AX18" i="26"/>
  <c r="S18" i="26" s="1"/>
  <c r="AC18" i="26" s="1"/>
  <c r="AB19" i="26" s="1"/>
  <c r="AX19" i="26"/>
  <c r="S19" i="26" s="1"/>
  <c r="AC19" i="26" s="1"/>
  <c r="AB20" i="26" s="1"/>
  <c r="AX20" i="26"/>
  <c r="S20" i="26" s="1"/>
  <c r="AC20" i="26" s="1"/>
  <c r="AB21" i="26" s="1"/>
  <c r="AX21" i="26"/>
  <c r="S21" i="26" s="1"/>
  <c r="AC21" i="26" s="1"/>
  <c r="AB22" i="26" s="1"/>
  <c r="AX22" i="26"/>
  <c r="S22" i="26" s="1"/>
  <c r="AC22" i="26" s="1"/>
  <c r="AB23" i="26" s="1"/>
  <c r="AX23" i="26"/>
  <c r="S23" i="26" s="1"/>
  <c r="AC23" i="26" s="1"/>
  <c r="AB24" i="26" s="1"/>
  <c r="AX24" i="26"/>
  <c r="S24" i="26" s="1"/>
  <c r="AC24" i="26" s="1"/>
  <c r="AB25" i="26" s="1"/>
  <c r="AX25" i="26"/>
  <c r="S25" i="26" s="1"/>
  <c r="AC25" i="26" s="1"/>
  <c r="AB26" i="26" s="1"/>
  <c r="AX26" i="26"/>
  <c r="S26" i="26" s="1"/>
  <c r="AC26" i="26" s="1"/>
  <c r="AB27" i="26" s="1"/>
  <c r="AX27" i="26"/>
  <c r="S27" i="26" s="1"/>
  <c r="AC27" i="26" s="1"/>
  <c r="AB28" i="26" s="1"/>
  <c r="AX28" i="26"/>
  <c r="S28" i="26" s="1"/>
  <c r="AC28" i="26" s="1"/>
  <c r="AB29" i="26" s="1"/>
  <c r="AX29" i="26"/>
  <c r="S29" i="26" s="1"/>
  <c r="AC29" i="26" s="1"/>
  <c r="AB30" i="26" s="1"/>
  <c r="AX30" i="26"/>
  <c r="S30" i="26" s="1"/>
  <c r="AC30" i="26" s="1"/>
  <c r="AB31" i="26" s="1"/>
  <c r="AX31" i="26"/>
  <c r="S31" i="26" s="1"/>
  <c r="AC31" i="26" s="1"/>
  <c r="AB32" i="26" s="1"/>
  <c r="AX32" i="26"/>
  <c r="S32" i="26" s="1"/>
  <c r="AC32" i="26" s="1"/>
  <c r="AB33" i="26" s="1"/>
  <c r="AX33" i="26"/>
  <c r="S33" i="26" s="1"/>
  <c r="AC33" i="26" s="1"/>
  <c r="AB34" i="26" s="1"/>
  <c r="AX34" i="26"/>
  <c r="S34" i="26" s="1"/>
  <c r="AC34" i="26" s="1"/>
  <c r="AB35" i="26" s="1"/>
  <c r="AX35" i="26"/>
  <c r="S35" i="26" s="1"/>
  <c r="AC35" i="26" s="1"/>
  <c r="AB36" i="26" s="1"/>
  <c r="AX36" i="26"/>
  <c r="S36" i="26" s="1"/>
  <c r="AC36" i="26" s="1"/>
  <c r="AB37" i="26" s="1"/>
  <c r="AX37" i="26"/>
  <c r="S37" i="26" s="1"/>
  <c r="AC37" i="26" s="1"/>
  <c r="AB38" i="26" s="1"/>
  <c r="AX38" i="26"/>
  <c r="S38" i="26" s="1"/>
  <c r="AC38" i="26" s="1"/>
  <c r="AB39" i="26" s="1"/>
  <c r="AX39" i="26"/>
  <c r="S39" i="26" s="1"/>
  <c r="AC39" i="26" s="1"/>
  <c r="AB40" i="26" s="1"/>
  <c r="AX40" i="26"/>
  <c r="S40" i="26" s="1"/>
  <c r="AC40" i="26" s="1"/>
  <c r="AB41" i="26" s="1"/>
  <c r="AX41" i="26"/>
  <c r="S41" i="26" s="1"/>
  <c r="AC41" i="26" s="1"/>
  <c r="AB42" i="26" s="1"/>
  <c r="AX42" i="26"/>
  <c r="S42" i="26" s="1"/>
  <c r="AC42" i="26" s="1"/>
  <c r="AB43" i="26" s="1"/>
  <c r="AX43" i="26"/>
  <c r="S43" i="26" s="1"/>
  <c r="AC43" i="26" s="1"/>
  <c r="AB44" i="26" s="1"/>
  <c r="AX44" i="26"/>
  <c r="S44" i="26" s="1"/>
  <c r="AC44" i="26" s="1"/>
  <c r="AB45" i="26" s="1"/>
  <c r="AX45" i="26"/>
  <c r="S45" i="26" s="1"/>
  <c r="AC45" i="26" s="1"/>
  <c r="AB46" i="26" s="1"/>
  <c r="AX46" i="26"/>
  <c r="S46" i="26" s="1"/>
  <c r="AC46" i="26" s="1"/>
  <c r="AB47" i="26" s="1"/>
  <c r="AX47" i="26"/>
  <c r="S47" i="26" s="1"/>
  <c r="AC47" i="26" s="1"/>
  <c r="AB48" i="26" s="1"/>
  <c r="AX48" i="26"/>
  <c r="S48" i="26" s="1"/>
  <c r="AC48" i="26" s="1"/>
  <c r="AB49" i="26" s="1"/>
  <c r="AX49" i="26"/>
  <c r="S49" i="26" s="1"/>
  <c r="AC49" i="26" s="1"/>
  <c r="AB50" i="26" s="1"/>
  <c r="AX50" i="26"/>
  <c r="S50" i="26" s="1"/>
  <c r="AC50" i="26" s="1"/>
  <c r="AB51" i="26" s="1"/>
  <c r="AX51" i="26"/>
  <c r="S51" i="26" s="1"/>
  <c r="AC51" i="26" s="1"/>
  <c r="AB52" i="26" s="1"/>
  <c r="AX52" i="26"/>
  <c r="S52" i="26" s="1"/>
  <c r="AC52" i="26" s="1"/>
  <c r="AB53" i="26" s="1"/>
  <c r="AX53" i="26"/>
  <c r="S53" i="26" s="1"/>
  <c r="AC53" i="26" s="1"/>
  <c r="AB54" i="26" s="1"/>
  <c r="AX54" i="26"/>
  <c r="S54" i="26" s="1"/>
  <c r="AC54" i="26" s="1"/>
  <c r="AB55" i="26" s="1"/>
  <c r="AX55" i="26"/>
  <c r="S55" i="26" s="1"/>
  <c r="AC55" i="26" s="1"/>
  <c r="AB56" i="26" s="1"/>
  <c r="AX56" i="26"/>
  <c r="S56" i="26" s="1"/>
  <c r="AC56" i="26" s="1"/>
  <c r="AB57" i="26" s="1"/>
  <c r="AX57" i="26"/>
  <c r="S57" i="26" s="1"/>
  <c r="AC57" i="26" s="1"/>
  <c r="AB58" i="26" s="1"/>
  <c r="AX58" i="26"/>
  <c r="S58" i="26" s="1"/>
  <c r="AC58" i="26" s="1"/>
  <c r="AB59" i="26" s="1"/>
  <c r="AX59" i="26"/>
  <c r="S59" i="26" s="1"/>
  <c r="AC59" i="26" s="1"/>
  <c r="AB60" i="26" s="1"/>
  <c r="AX60" i="26"/>
  <c r="S60" i="26" s="1"/>
  <c r="AC60" i="26" s="1"/>
  <c r="AB61" i="26" s="1"/>
  <c r="AX61" i="26"/>
  <c r="S61" i="26" s="1"/>
  <c r="AC61" i="26" s="1"/>
  <c r="AB62" i="26" s="1"/>
  <c r="AX62" i="26"/>
  <c r="S62" i="26" s="1"/>
  <c r="AC62" i="26" s="1"/>
  <c r="AB63" i="26" s="1"/>
  <c r="AX63" i="26"/>
  <c r="S63" i="26" s="1"/>
  <c r="AC63" i="26" s="1"/>
  <c r="AB64" i="26" s="1"/>
  <c r="AX64" i="26"/>
  <c r="S64" i="26" s="1"/>
  <c r="AC64" i="26" s="1"/>
  <c r="AB65" i="26" s="1"/>
  <c r="AX65" i="26"/>
  <c r="S65" i="26" s="1"/>
  <c r="AC65" i="26" s="1"/>
  <c r="AB66" i="26" s="1"/>
  <c r="AX66" i="26"/>
  <c r="S66" i="26" s="1"/>
  <c r="AC66" i="26" s="1"/>
  <c r="AB67" i="26" s="1"/>
  <c r="AX67" i="26"/>
  <c r="S67" i="26" s="1"/>
  <c r="AC67" i="26" s="1"/>
  <c r="AB68" i="26" s="1"/>
  <c r="AX68" i="26"/>
  <c r="S68" i="26" s="1"/>
  <c r="AC68" i="26" s="1"/>
  <c r="AB69" i="26" s="1"/>
  <c r="AX69" i="26"/>
  <c r="S69" i="26" s="1"/>
  <c r="AC69" i="26" s="1"/>
  <c r="AB70" i="26" s="1"/>
  <c r="AX70" i="26"/>
  <c r="S70" i="26" s="1"/>
  <c r="AC70" i="26" s="1"/>
  <c r="AB71" i="26" s="1"/>
  <c r="AX71" i="26"/>
  <c r="S71" i="26" s="1"/>
  <c r="AC71" i="26" s="1"/>
  <c r="AB72" i="26" s="1"/>
  <c r="AX72" i="26"/>
  <c r="S72" i="26" s="1"/>
  <c r="AC72" i="26" s="1"/>
  <c r="AB73" i="26" s="1"/>
  <c r="AX73" i="26"/>
  <c r="S73" i="26" s="1"/>
  <c r="AC73" i="26" s="1"/>
  <c r="AB74" i="26" s="1"/>
  <c r="AX74" i="26"/>
  <c r="S74" i="26" s="1"/>
  <c r="AC74" i="26" s="1"/>
  <c r="AB75" i="26" s="1"/>
  <c r="AX75" i="26"/>
  <c r="S75" i="26" s="1"/>
  <c r="AC75" i="26" s="1"/>
  <c r="AB76" i="26" s="1"/>
  <c r="AX76" i="26"/>
  <c r="S76" i="26" s="1"/>
  <c r="AC76" i="26" s="1"/>
  <c r="AB77" i="26" s="1"/>
  <c r="AX77" i="26"/>
  <c r="S77" i="26" s="1"/>
  <c r="AC77" i="26" s="1"/>
  <c r="AB78" i="26" s="1"/>
  <c r="AX78" i="26"/>
  <c r="S78" i="26" s="1"/>
  <c r="AC78" i="26" s="1"/>
  <c r="AB79" i="26" s="1"/>
  <c r="AX79" i="26"/>
  <c r="S79" i="26" s="1"/>
  <c r="AC79" i="26" s="1"/>
  <c r="AB80" i="26" s="1"/>
  <c r="AX80" i="26"/>
  <c r="S80" i="26" s="1"/>
  <c r="AC80" i="26" s="1"/>
  <c r="AB81" i="26" s="1"/>
  <c r="AX81" i="26"/>
  <c r="S81" i="26" s="1"/>
  <c r="AC81" i="26" s="1"/>
  <c r="AB82" i="26" s="1"/>
  <c r="AX82" i="26"/>
  <c r="S82" i="26" s="1"/>
  <c r="AC82" i="26" s="1"/>
  <c r="AB83" i="26" s="1"/>
  <c r="AX83" i="26"/>
  <c r="S83" i="26" s="1"/>
  <c r="AC83" i="26" s="1"/>
  <c r="AB84" i="26" s="1"/>
  <c r="AX85" i="26"/>
  <c r="S85" i="26" s="1"/>
  <c r="AC85" i="26" s="1"/>
  <c r="AB86" i="26" s="1"/>
  <c r="AX86" i="26"/>
  <c r="S86" i="26" s="1"/>
  <c r="AC86" i="26" s="1"/>
  <c r="AB87" i="26" s="1"/>
  <c r="AX84" i="26"/>
  <c r="S84" i="26" s="1"/>
  <c r="AC84" i="26" s="1"/>
  <c r="AB85" i="26" s="1"/>
  <c r="AX88" i="26"/>
  <c r="S88" i="26" s="1"/>
  <c r="AC88" i="26" s="1"/>
  <c r="AB89" i="26" s="1"/>
  <c r="AX87" i="26"/>
  <c r="S87" i="26" s="1"/>
  <c r="AC87" i="26" s="1"/>
  <c r="AB88" i="26" s="1"/>
  <c r="AH89" i="74"/>
  <c r="AQ89" i="74" s="1"/>
  <c r="AQ91" i="74" s="1"/>
  <c r="AZ3" i="74"/>
  <c r="AX5" i="74" s="1"/>
  <c r="S5" i="74" s="1"/>
  <c r="AC5" i="74" s="1"/>
  <c r="AB6" i="74" s="1"/>
  <c r="AX4" i="74"/>
  <c r="S4" i="74" s="1"/>
  <c r="AC4" i="74" s="1"/>
  <c r="AB5" i="74" s="1"/>
  <c r="AX8" i="74"/>
  <c r="S8" i="74" s="1"/>
  <c r="AC8" i="74" s="1"/>
  <c r="AB9" i="74" s="1"/>
  <c r="AX9" i="74"/>
  <c r="S9" i="74" s="1"/>
  <c r="AC9" i="74" s="1"/>
  <c r="AB10" i="74" s="1"/>
  <c r="AX14" i="74"/>
  <c r="S14" i="74" s="1"/>
  <c r="AC14" i="74" s="1"/>
  <c r="AB15" i="74" s="1"/>
  <c r="AX15" i="74"/>
  <c r="S15" i="74" s="1"/>
  <c r="AC15" i="74" s="1"/>
  <c r="AB16" i="74" s="1"/>
  <c r="AX20" i="74"/>
  <c r="S20" i="74" s="1"/>
  <c r="AC20" i="74" s="1"/>
  <c r="AB21" i="74" s="1"/>
  <c r="AX21" i="74"/>
  <c r="S21" i="74" s="1"/>
  <c r="AC21" i="74" s="1"/>
  <c r="AB22" i="74" s="1"/>
  <c r="AX26" i="74"/>
  <c r="S26" i="74" s="1"/>
  <c r="AC26" i="74" s="1"/>
  <c r="AB27" i="74" s="1"/>
  <c r="AX27" i="74"/>
  <c r="S27" i="74" s="1"/>
  <c r="AC27" i="74" s="1"/>
  <c r="AB28" i="74" s="1"/>
  <c r="AX32" i="74"/>
  <c r="S32" i="74" s="1"/>
  <c r="AC32" i="74" s="1"/>
  <c r="AB33" i="74" s="1"/>
  <c r="AX33" i="74"/>
  <c r="S33" i="74" s="1"/>
  <c r="AC33" i="74" s="1"/>
  <c r="AB34" i="74" s="1"/>
  <c r="AX38" i="74"/>
  <c r="S38" i="74" s="1"/>
  <c r="AC38" i="74" s="1"/>
  <c r="AB39" i="74" s="1"/>
  <c r="AX39" i="74"/>
  <c r="S39" i="74" s="1"/>
  <c r="AC39" i="74" s="1"/>
  <c r="AB40" i="74" s="1"/>
  <c r="AX44" i="74"/>
  <c r="S44" i="74" s="1"/>
  <c r="AC44" i="74" s="1"/>
  <c r="AB45" i="74" s="1"/>
  <c r="AX45" i="74"/>
  <c r="S45" i="74" s="1"/>
  <c r="AC45" i="74" s="1"/>
  <c r="AB46" i="74" s="1"/>
  <c r="AX50" i="74"/>
  <c r="S50" i="74" s="1"/>
  <c r="AC50" i="74" s="1"/>
  <c r="AB51" i="74" s="1"/>
  <c r="AX51" i="74"/>
  <c r="S51" i="74" s="1"/>
  <c r="AC51" i="74" s="1"/>
  <c r="AB52" i="74" s="1"/>
  <c r="AX56" i="74"/>
  <c r="S56" i="74" s="1"/>
  <c r="AC56" i="74" s="1"/>
  <c r="AB57" i="74" s="1"/>
  <c r="AX57" i="74"/>
  <c r="S57" i="74" s="1"/>
  <c r="AC57" i="74" s="1"/>
  <c r="AB58" i="74" s="1"/>
  <c r="AX62" i="74"/>
  <c r="S62" i="74" s="1"/>
  <c r="AC62" i="74" s="1"/>
  <c r="AB63" i="74" s="1"/>
  <c r="AX63" i="74"/>
  <c r="S63" i="74" s="1"/>
  <c r="AC63" i="74" s="1"/>
  <c r="AB64" i="74" s="1"/>
  <c r="AX68" i="74"/>
  <c r="S68" i="74" s="1"/>
  <c r="AC68" i="74" s="1"/>
  <c r="AB69" i="74" s="1"/>
  <c r="AX69" i="74"/>
  <c r="S69" i="74" s="1"/>
  <c r="AC69" i="74" s="1"/>
  <c r="AB70" i="74" s="1"/>
  <c r="AX74" i="74"/>
  <c r="S74" i="74" s="1"/>
  <c r="AC74" i="74" s="1"/>
  <c r="AB75" i="74" s="1"/>
  <c r="AX75" i="74"/>
  <c r="S75" i="74" s="1"/>
  <c r="AC75" i="74" s="1"/>
  <c r="AB76" i="74" s="1"/>
  <c r="AX80" i="74"/>
  <c r="S80" i="74" s="1"/>
  <c r="AC80" i="74" s="1"/>
  <c r="AB81" i="74" s="1"/>
  <c r="AX81" i="74"/>
  <c r="S81" i="74" s="1"/>
  <c r="AC81" i="74" s="1"/>
  <c r="AB82" i="74" s="1"/>
  <c r="AX85" i="74"/>
  <c r="S85" i="74" s="1"/>
  <c r="AC85" i="74" s="1"/>
  <c r="AB86" i="74" s="1"/>
  <c r="AX84" i="74"/>
  <c r="S84" i="74" s="1"/>
  <c r="AC84" i="74" s="1"/>
  <c r="AB85" i="74" s="1"/>
  <c r="AN86" i="89"/>
  <c r="AI86" i="89"/>
  <c r="X89" i="93"/>
  <c r="Z89" i="93" s="1"/>
  <c r="Y89" i="93"/>
  <c r="AS11" i="82"/>
  <c r="AL11" i="82"/>
  <c r="AU11" i="82" s="1"/>
  <c r="AS29" i="82"/>
  <c r="AL29" i="82"/>
  <c r="AU29" i="82" s="1"/>
  <c r="AS47" i="82"/>
  <c r="AL47" i="82"/>
  <c r="AU47" i="82" s="1"/>
  <c r="AS65" i="82"/>
  <c r="AL65" i="82"/>
  <c r="AU65" i="82" s="1"/>
  <c r="AS83" i="82"/>
  <c r="AL83" i="82"/>
  <c r="AU83" i="82" s="1"/>
  <c r="AS32" i="82"/>
  <c r="AL32" i="82"/>
  <c r="AU32" i="82" s="1"/>
  <c r="AS12" i="82"/>
  <c r="AL12" i="82"/>
  <c r="AU12" i="82" s="1"/>
  <c r="AS30" i="82"/>
  <c r="AL30" i="82"/>
  <c r="AU30" i="82" s="1"/>
  <c r="AS48" i="82"/>
  <c r="AL48" i="82"/>
  <c r="AU48" i="82" s="1"/>
  <c r="AS66" i="82"/>
  <c r="AL66" i="82"/>
  <c r="AU66" i="82" s="1"/>
  <c r="AS84" i="82"/>
  <c r="AL84" i="82"/>
  <c r="AU84" i="82" s="1"/>
  <c r="Z89" i="37"/>
  <c r="AS56" i="82"/>
  <c r="AL56" i="82"/>
  <c r="AU56" i="82" s="1"/>
  <c r="AR88" i="26"/>
  <c r="AS19" i="82"/>
  <c r="AL19" i="82"/>
  <c r="AU19" i="82" s="1"/>
  <c r="AS37" i="82"/>
  <c r="AL37" i="82"/>
  <c r="AU37" i="82" s="1"/>
  <c r="AS55" i="82"/>
  <c r="AL55" i="82"/>
  <c r="AU55" i="82" s="1"/>
  <c r="AS73" i="82"/>
  <c r="AL73" i="82"/>
  <c r="AU73" i="82" s="1"/>
  <c r="AH88" i="33"/>
  <c r="AQ88" i="33" s="1"/>
  <c r="AE89" i="94"/>
  <c r="AK89" i="94" s="1"/>
  <c r="AT89" i="94" s="1"/>
  <c r="AX89" i="94"/>
  <c r="S89" i="94" s="1"/>
  <c r="AC89" i="94" s="1"/>
  <c r="AJ89" i="94" s="1"/>
  <c r="AS89" i="94" s="1"/>
  <c r="AF89" i="94"/>
  <c r="AO89" i="94" s="1"/>
  <c r="AO91" i="94" s="1"/>
  <c r="AG89" i="94"/>
  <c r="AP89" i="94" s="1"/>
  <c r="AP91" i="94" s="1"/>
  <c r="AN89" i="90"/>
  <c r="AN91" i="90" s="1"/>
  <c r="AI89" i="90"/>
  <c r="AS62" i="82"/>
  <c r="AL62" i="82"/>
  <c r="AU62" i="82" s="1"/>
  <c r="AI89" i="25"/>
  <c r="AN89" i="25"/>
  <c r="AJ86" i="90"/>
  <c r="AK86" i="90"/>
  <c r="AT86" i="90" s="1"/>
  <c r="AJ79" i="90"/>
  <c r="AK79" i="90"/>
  <c r="AT79" i="90" s="1"/>
  <c r="AJ73" i="90"/>
  <c r="AK73" i="90"/>
  <c r="AT73" i="90" s="1"/>
  <c r="AJ67" i="90"/>
  <c r="AK67" i="90"/>
  <c r="AT67" i="90" s="1"/>
  <c r="AJ61" i="90"/>
  <c r="AK61" i="90"/>
  <c r="AT61" i="90" s="1"/>
  <c r="AJ55" i="90"/>
  <c r="AK55" i="90"/>
  <c r="AT55" i="90" s="1"/>
  <c r="AJ49" i="90"/>
  <c r="AK49" i="90"/>
  <c r="AT49" i="90" s="1"/>
  <c r="AJ43" i="90"/>
  <c r="AK43" i="90"/>
  <c r="AT43" i="90" s="1"/>
  <c r="AJ37" i="90"/>
  <c r="AK37" i="90"/>
  <c r="AT37" i="90" s="1"/>
  <c r="AJ31" i="90"/>
  <c r="AK31" i="90"/>
  <c r="AT31" i="90" s="1"/>
  <c r="AK25" i="90"/>
  <c r="AT25" i="90" s="1"/>
  <c r="AJ19" i="90"/>
  <c r="AK19" i="90"/>
  <c r="AT19" i="90" s="1"/>
  <c r="AJ13" i="90"/>
  <c r="AK13" i="90"/>
  <c r="AT13" i="90" s="1"/>
  <c r="AJ7" i="90"/>
  <c r="AK7" i="90"/>
  <c r="AT7" i="90" s="1"/>
  <c r="AJ4" i="82"/>
  <c r="AK4" i="82"/>
  <c r="AT4" i="82" s="1"/>
  <c r="AT91" i="82" s="1"/>
  <c r="AR88" i="74"/>
  <c r="AJ85" i="94"/>
  <c r="AK85" i="94"/>
  <c r="AT85" i="94" s="1"/>
  <c r="AJ82" i="94"/>
  <c r="AK82" i="94"/>
  <c r="AT82" i="94" s="1"/>
  <c r="AJ76" i="94"/>
  <c r="AK76" i="94"/>
  <c r="AT76" i="94" s="1"/>
  <c r="AJ70" i="94"/>
  <c r="AK70" i="94"/>
  <c r="AT70" i="94" s="1"/>
  <c r="AJ64" i="94"/>
  <c r="AK64" i="94"/>
  <c r="AT64" i="94" s="1"/>
  <c r="AJ58" i="94"/>
  <c r="AK58" i="94"/>
  <c r="AT58" i="94" s="1"/>
  <c r="AJ52" i="94"/>
  <c r="AK52" i="94"/>
  <c r="AT52" i="94" s="1"/>
  <c r="AJ46" i="94"/>
  <c r="AK46" i="94"/>
  <c r="AT46" i="94" s="1"/>
  <c r="AJ40" i="94"/>
  <c r="AK40" i="94"/>
  <c r="AT40" i="94" s="1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J10" i="94"/>
  <c r="AK10" i="94"/>
  <c r="AT10" i="94" s="1"/>
  <c r="AX3" i="94"/>
  <c r="S3" i="94" s="1"/>
  <c r="AC3" i="94" s="1"/>
  <c r="AS28" i="82"/>
  <c r="AL28" i="82"/>
  <c r="AU28" i="82" s="1"/>
  <c r="AS82" i="82"/>
  <c r="AL82" i="82"/>
  <c r="AU82" i="82" s="1"/>
  <c r="AR86" i="34"/>
  <c r="AJ70" i="90"/>
  <c r="AK70" i="90"/>
  <c r="AT70" i="90" s="1"/>
  <c r="AJ34" i="90"/>
  <c r="AK34" i="90"/>
  <c r="AT34" i="90" s="1"/>
  <c r="AJ5" i="90"/>
  <c r="AK5" i="90"/>
  <c r="AT5" i="90" s="1"/>
  <c r="AS27" i="82"/>
  <c r="AL27" i="82"/>
  <c r="AU27" i="82" s="1"/>
  <c r="AS63" i="82"/>
  <c r="AL63" i="82"/>
  <c r="AU63" i="82" s="1"/>
  <c r="AJ79" i="94"/>
  <c r="AK79" i="94"/>
  <c r="AT79" i="94" s="1"/>
  <c r="AJ49" i="94"/>
  <c r="AK49" i="94"/>
  <c r="AT49" i="94" s="1"/>
  <c r="AJ31" i="94"/>
  <c r="AK31" i="94"/>
  <c r="AT31" i="94" s="1"/>
  <c r="AN90" i="85"/>
  <c r="AI90" i="85"/>
  <c r="AS23" i="82"/>
  <c r="AL23" i="82"/>
  <c r="AU23" i="82" s="1"/>
  <c r="AS59" i="82"/>
  <c r="AL59" i="82"/>
  <c r="AU59" i="82" s="1"/>
  <c r="AS77" i="82"/>
  <c r="AL77" i="82"/>
  <c r="AU77" i="82" s="1"/>
  <c r="AS14" i="82"/>
  <c r="AL14" i="82"/>
  <c r="AU14" i="82" s="1"/>
  <c r="AH87" i="34"/>
  <c r="AQ87" i="34" s="1"/>
  <c r="AS60" i="82"/>
  <c r="AL60" i="82"/>
  <c r="AU60" i="82" s="1"/>
  <c r="X88" i="29"/>
  <c r="Y88" i="29"/>
  <c r="Z88" i="29" s="1"/>
  <c r="AS38" i="82"/>
  <c r="AL38" i="82"/>
  <c r="AU38" i="82" s="1"/>
  <c r="AS13" i="82"/>
  <c r="AL13" i="82"/>
  <c r="AU13" i="82" s="1"/>
  <c r="AS67" i="82"/>
  <c r="AL67" i="82"/>
  <c r="AU67" i="82" s="1"/>
  <c r="AJ85" i="90"/>
  <c r="AK85" i="90"/>
  <c r="AT85" i="90" s="1"/>
  <c r="AJ15" i="90"/>
  <c r="AK15" i="90"/>
  <c r="AT15" i="90" s="1"/>
  <c r="AH88" i="46"/>
  <c r="AQ88" i="46" s="1"/>
  <c r="AR88" i="37"/>
  <c r="AS22" i="82"/>
  <c r="AL22" i="82"/>
  <c r="AU22" i="82" s="1"/>
  <c r="AS40" i="82"/>
  <c r="AL40" i="82"/>
  <c r="AU40" i="82" s="1"/>
  <c r="AS58" i="82"/>
  <c r="AL58" i="82"/>
  <c r="AU58" i="82" s="1"/>
  <c r="AS76" i="82"/>
  <c r="AL76" i="82"/>
  <c r="AU76" i="82" s="1"/>
  <c r="Z89" i="74"/>
  <c r="AS80" i="82"/>
  <c r="AL80" i="82"/>
  <c r="AU80" i="82" s="1"/>
  <c r="X91" i="77"/>
  <c r="Y91" i="77"/>
  <c r="AR88" i="81"/>
  <c r="AJ84" i="90"/>
  <c r="AK84" i="90"/>
  <c r="AT84" i="90" s="1"/>
  <c r="AJ78" i="90"/>
  <c r="AK78" i="90"/>
  <c r="AT78" i="90" s="1"/>
  <c r="AJ72" i="90"/>
  <c r="AK72" i="90"/>
  <c r="AT72" i="90" s="1"/>
  <c r="AJ66" i="90"/>
  <c r="AK66" i="90"/>
  <c r="AT66" i="90" s="1"/>
  <c r="AJ60" i="90"/>
  <c r="AK60" i="90"/>
  <c r="AT60" i="90" s="1"/>
  <c r="AJ54" i="90"/>
  <c r="AK54" i="90"/>
  <c r="AT54" i="90" s="1"/>
  <c r="AJ48" i="90"/>
  <c r="AK48" i="90"/>
  <c r="AT48" i="90" s="1"/>
  <c r="AX41" i="90"/>
  <c r="S41" i="90" s="1"/>
  <c r="AC41" i="90" s="1"/>
  <c r="AB42" i="90" s="1"/>
  <c r="AX35" i="90"/>
  <c r="S35" i="90" s="1"/>
  <c r="AC35" i="90" s="1"/>
  <c r="AB36" i="90" s="1"/>
  <c r="AX29" i="90"/>
  <c r="S29" i="90" s="1"/>
  <c r="AC29" i="90" s="1"/>
  <c r="AB30" i="90" s="1"/>
  <c r="AX23" i="90"/>
  <c r="S23" i="90" s="1"/>
  <c r="AC23" i="90" s="1"/>
  <c r="AB24" i="90" s="1"/>
  <c r="AX17" i="90"/>
  <c r="S17" i="90" s="1"/>
  <c r="AC17" i="90" s="1"/>
  <c r="AB18" i="90" s="1"/>
  <c r="AX11" i="90"/>
  <c r="S11" i="90" s="1"/>
  <c r="AC11" i="90" s="1"/>
  <c r="AB12" i="90" s="1"/>
  <c r="AS3" i="82"/>
  <c r="AL3" i="82"/>
  <c r="AU3" i="82" s="1"/>
  <c r="AS21" i="82"/>
  <c r="AL21" i="82"/>
  <c r="AU21" i="82" s="1"/>
  <c r="AS39" i="82"/>
  <c r="AL39" i="82"/>
  <c r="AU39" i="82" s="1"/>
  <c r="AS57" i="82"/>
  <c r="AL57" i="82"/>
  <c r="AU57" i="82" s="1"/>
  <c r="AS75" i="82"/>
  <c r="AL75" i="82"/>
  <c r="AU75" i="82" s="1"/>
  <c r="AJ86" i="94"/>
  <c r="AK86" i="94"/>
  <c r="AT86" i="94" s="1"/>
  <c r="AJ81" i="94"/>
  <c r="AK81" i="94"/>
  <c r="AT81" i="94" s="1"/>
  <c r="AJ75" i="94"/>
  <c r="AK75" i="94"/>
  <c r="AT75" i="94" s="1"/>
  <c r="AJ69" i="94"/>
  <c r="AK69" i="94"/>
  <c r="AT69" i="94" s="1"/>
  <c r="AJ63" i="94"/>
  <c r="AK63" i="94"/>
  <c r="AT63" i="94" s="1"/>
  <c r="AJ57" i="94"/>
  <c r="AK57" i="94"/>
  <c r="AT57" i="94" s="1"/>
  <c r="AJ51" i="94"/>
  <c r="AK51" i="94"/>
  <c r="AT51" i="94" s="1"/>
  <c r="AJ45" i="94"/>
  <c r="AK45" i="94"/>
  <c r="AT45" i="94" s="1"/>
  <c r="AJ39" i="94"/>
  <c r="AK39" i="94"/>
  <c r="AT39" i="94" s="1"/>
  <c r="AJ33" i="94"/>
  <c r="AK33" i="94"/>
  <c r="AT33" i="94" s="1"/>
  <c r="AJ27" i="94"/>
  <c r="AK27" i="94"/>
  <c r="AT27" i="94" s="1"/>
  <c r="AJ21" i="94"/>
  <c r="AK21" i="94"/>
  <c r="AT21" i="94" s="1"/>
  <c r="AJ15" i="94"/>
  <c r="AK15" i="94"/>
  <c r="AT15" i="94" s="1"/>
  <c r="AJ9" i="94"/>
  <c r="AK9" i="94"/>
  <c r="AT9" i="94" s="1"/>
  <c r="X91" i="85"/>
  <c r="Y91" i="85"/>
  <c r="AF89" i="93" l="1"/>
  <c r="AO89" i="93" s="1"/>
  <c r="AE89" i="93"/>
  <c r="W90" i="93"/>
  <c r="AG89" i="93"/>
  <c r="AP89" i="93" s="1"/>
  <c r="AF88" i="73"/>
  <c r="AO88" i="73" s="1"/>
  <c r="AE88" i="73"/>
  <c r="W89" i="73"/>
  <c r="AG88" i="73"/>
  <c r="AP88" i="73" s="1"/>
  <c r="AK6" i="74"/>
  <c r="AT6" i="74" s="1"/>
  <c r="W89" i="29"/>
  <c r="AG88" i="29"/>
  <c r="AP88" i="29" s="1"/>
  <c r="AF88" i="29"/>
  <c r="AO88" i="29" s="1"/>
  <c r="AE88" i="29"/>
  <c r="AH91" i="85"/>
  <c r="AQ91" i="85" s="1"/>
  <c r="AS15" i="90"/>
  <c r="AL15" i="90"/>
  <c r="AU15" i="90" s="1"/>
  <c r="AJ85" i="74"/>
  <c r="AK85" i="74"/>
  <c r="AT85" i="74" s="1"/>
  <c r="AK70" i="74"/>
  <c r="AT70" i="74" s="1"/>
  <c r="AJ52" i="74"/>
  <c r="AK52" i="74"/>
  <c r="AT52" i="74" s="1"/>
  <c r="AK34" i="74"/>
  <c r="AT34" i="74" s="1"/>
  <c r="AJ5" i="74"/>
  <c r="AK5" i="74"/>
  <c r="AT5" i="74" s="1"/>
  <c r="AJ38" i="26"/>
  <c r="AK38" i="26"/>
  <c r="AT38" i="26" s="1"/>
  <c r="Z91" i="85"/>
  <c r="AS39" i="94"/>
  <c r="AL39" i="94"/>
  <c r="AU39" i="94" s="1"/>
  <c r="AS75" i="94"/>
  <c r="AL75" i="94"/>
  <c r="AU75" i="94" s="1"/>
  <c r="AS72" i="90"/>
  <c r="AL72" i="90"/>
  <c r="AU72" i="90" s="1"/>
  <c r="AS34" i="94"/>
  <c r="AL34" i="94"/>
  <c r="AU34" i="94" s="1"/>
  <c r="AS52" i="94"/>
  <c r="AL52" i="94"/>
  <c r="AU52" i="94" s="1"/>
  <c r="AS7" i="90"/>
  <c r="AL7" i="90"/>
  <c r="AU7" i="90" s="1"/>
  <c r="AJ25" i="90"/>
  <c r="AS79" i="90"/>
  <c r="AL79" i="90"/>
  <c r="AU79" i="90" s="1"/>
  <c r="AJ75" i="74"/>
  <c r="AK75" i="74"/>
  <c r="AT75" i="74" s="1"/>
  <c r="AJ57" i="74"/>
  <c r="AK57" i="74"/>
  <c r="AT57" i="74" s="1"/>
  <c r="AJ33" i="74"/>
  <c r="AK33" i="74"/>
  <c r="AT33" i="74" s="1"/>
  <c r="AJ61" i="26"/>
  <c r="AK61" i="26"/>
  <c r="AT61" i="26" s="1"/>
  <c r="AS27" i="94"/>
  <c r="AL27" i="94"/>
  <c r="AU27" i="94" s="1"/>
  <c r="AS45" i="94"/>
  <c r="AL45" i="94"/>
  <c r="AU45" i="94" s="1"/>
  <c r="AS63" i="94"/>
  <c r="AL63" i="94"/>
  <c r="AU63" i="94" s="1"/>
  <c r="AS81" i="94"/>
  <c r="AL81" i="94"/>
  <c r="AU81" i="94" s="1"/>
  <c r="AS78" i="90"/>
  <c r="AL78" i="90"/>
  <c r="AU78" i="90" s="1"/>
  <c r="AS15" i="94"/>
  <c r="AL15" i="94"/>
  <c r="AU15" i="94" s="1"/>
  <c r="AS33" i="94"/>
  <c r="AL33" i="94"/>
  <c r="AU33" i="94" s="1"/>
  <c r="AS51" i="94"/>
  <c r="AL51" i="94"/>
  <c r="AU51" i="94" s="1"/>
  <c r="AS69" i="94"/>
  <c r="AL69" i="94"/>
  <c r="AU69" i="94" s="1"/>
  <c r="AS86" i="94"/>
  <c r="AL86" i="94"/>
  <c r="AU86" i="94" s="1"/>
  <c r="AJ18" i="90"/>
  <c r="AK18" i="90"/>
  <c r="AT18" i="90" s="1"/>
  <c r="AS48" i="90"/>
  <c r="AL48" i="90"/>
  <c r="AU48" i="90" s="1"/>
  <c r="AS66" i="90"/>
  <c r="AL66" i="90"/>
  <c r="AU66" i="90" s="1"/>
  <c r="AS84" i="90"/>
  <c r="AL84" i="90"/>
  <c r="AU84" i="90" s="1"/>
  <c r="AS10" i="94"/>
  <c r="AL10" i="94"/>
  <c r="AU10" i="94" s="1"/>
  <c r="AS28" i="94"/>
  <c r="AL28" i="94"/>
  <c r="AU28" i="94" s="1"/>
  <c r="AS46" i="94"/>
  <c r="AL46" i="94"/>
  <c r="AU46" i="94" s="1"/>
  <c r="AS64" i="94"/>
  <c r="AL64" i="94"/>
  <c r="AU64" i="94" s="1"/>
  <c r="AS82" i="94"/>
  <c r="AL82" i="94"/>
  <c r="AU82" i="94" s="1"/>
  <c r="AS4" i="82"/>
  <c r="AS91" i="82" s="1"/>
  <c r="AL4" i="82"/>
  <c r="AU4" i="82" s="1"/>
  <c r="AU91" i="82" s="1"/>
  <c r="C11" i="82" s="1"/>
  <c r="F35" i="97" s="1"/>
  <c r="AS19" i="90"/>
  <c r="AL19" i="90"/>
  <c r="AU19" i="90" s="1"/>
  <c r="AS37" i="90"/>
  <c r="AL37" i="90"/>
  <c r="AU37" i="90" s="1"/>
  <c r="AS55" i="90"/>
  <c r="AL55" i="90"/>
  <c r="AU55" i="90" s="1"/>
  <c r="AS73" i="90"/>
  <c r="AL73" i="90"/>
  <c r="AU73" i="90" s="1"/>
  <c r="AR89" i="25"/>
  <c r="AX86" i="74"/>
  <c r="S86" i="74" s="1"/>
  <c r="AC86" i="74" s="1"/>
  <c r="AB87" i="74" s="1"/>
  <c r="AX82" i="74"/>
  <c r="S82" i="74" s="1"/>
  <c r="AC82" i="74" s="1"/>
  <c r="AB83" i="74" s="1"/>
  <c r="AX76" i="74"/>
  <c r="S76" i="74" s="1"/>
  <c r="AC76" i="74" s="1"/>
  <c r="AB77" i="74" s="1"/>
  <c r="AX70" i="74"/>
  <c r="S70" i="74" s="1"/>
  <c r="AC70" i="74" s="1"/>
  <c r="AB71" i="74" s="1"/>
  <c r="AX64" i="74"/>
  <c r="S64" i="74" s="1"/>
  <c r="AC64" i="74" s="1"/>
  <c r="AB65" i="74" s="1"/>
  <c r="AX58" i="74"/>
  <c r="S58" i="74" s="1"/>
  <c r="AC58" i="74" s="1"/>
  <c r="AB59" i="74" s="1"/>
  <c r="AX52" i="74"/>
  <c r="S52" i="74" s="1"/>
  <c r="AC52" i="74" s="1"/>
  <c r="AB53" i="74" s="1"/>
  <c r="AX46" i="74"/>
  <c r="S46" i="74" s="1"/>
  <c r="AC46" i="74" s="1"/>
  <c r="AB47" i="74" s="1"/>
  <c r="AX40" i="74"/>
  <c r="S40" i="74" s="1"/>
  <c r="AC40" i="74" s="1"/>
  <c r="AB41" i="74" s="1"/>
  <c r="AX34" i="74"/>
  <c r="S34" i="74" s="1"/>
  <c r="AC34" i="74" s="1"/>
  <c r="AB35" i="74" s="1"/>
  <c r="AX28" i="74"/>
  <c r="S28" i="74" s="1"/>
  <c r="AC28" i="74" s="1"/>
  <c r="AB29" i="74" s="1"/>
  <c r="AX22" i="74"/>
  <c r="S22" i="74" s="1"/>
  <c r="AC22" i="74" s="1"/>
  <c r="AB23" i="74" s="1"/>
  <c r="AX16" i="74"/>
  <c r="S16" i="74" s="1"/>
  <c r="AC16" i="74" s="1"/>
  <c r="AB17" i="74" s="1"/>
  <c r="AX10" i="74"/>
  <c r="S10" i="74" s="1"/>
  <c r="AC10" i="74" s="1"/>
  <c r="AB11" i="74" s="1"/>
  <c r="AX3" i="74"/>
  <c r="S3" i="74" s="1"/>
  <c r="AC3" i="74" s="1"/>
  <c r="AJ85" i="26"/>
  <c r="AK85" i="26"/>
  <c r="AT85" i="26" s="1"/>
  <c r="AJ81" i="26"/>
  <c r="AK81" i="26"/>
  <c r="AT81" i="26" s="1"/>
  <c r="AJ75" i="26"/>
  <c r="AK75" i="26"/>
  <c r="AT75" i="26" s="1"/>
  <c r="AJ69" i="26"/>
  <c r="AK69" i="26"/>
  <c r="AT69" i="26" s="1"/>
  <c r="AJ63" i="26"/>
  <c r="AK63" i="26"/>
  <c r="AT63" i="26" s="1"/>
  <c r="AJ57" i="26"/>
  <c r="AK57" i="26"/>
  <c r="AT57" i="26" s="1"/>
  <c r="AJ51" i="26"/>
  <c r="AK51" i="26"/>
  <c r="AT51" i="26" s="1"/>
  <c r="AJ45" i="26"/>
  <c r="AK45" i="26"/>
  <c r="AT45" i="26" s="1"/>
  <c r="AJ39" i="26"/>
  <c r="AK39" i="26"/>
  <c r="AT39" i="26" s="1"/>
  <c r="AJ33" i="26"/>
  <c r="AK33" i="26"/>
  <c r="AT33" i="26" s="1"/>
  <c r="AJ27" i="26"/>
  <c r="AK27" i="26"/>
  <c r="AT27" i="26" s="1"/>
  <c r="AJ21" i="26"/>
  <c r="AK21" i="26"/>
  <c r="AT21" i="26" s="1"/>
  <c r="AJ15" i="26"/>
  <c r="AK15" i="26"/>
  <c r="AT15" i="26" s="1"/>
  <c r="AJ9" i="26"/>
  <c r="AK9" i="26"/>
  <c r="AT9" i="26" s="1"/>
  <c r="AJ3" i="26"/>
  <c r="AB4" i="26"/>
  <c r="AN86" i="41"/>
  <c r="AI86" i="41"/>
  <c r="AJ20" i="90"/>
  <c r="AK20" i="90"/>
  <c r="AT20" i="90" s="1"/>
  <c r="AS50" i="90"/>
  <c r="AL50" i="90"/>
  <c r="AU50" i="90" s="1"/>
  <c r="AS68" i="90"/>
  <c r="AL68" i="90"/>
  <c r="AU68" i="90" s="1"/>
  <c r="AS87" i="90"/>
  <c r="AL87" i="90"/>
  <c r="AU87" i="90" s="1"/>
  <c r="AS30" i="94"/>
  <c r="AL30" i="94"/>
  <c r="AU30" i="94" s="1"/>
  <c r="AS66" i="94"/>
  <c r="AL66" i="94"/>
  <c r="AU66" i="94" s="1"/>
  <c r="AJ4" i="90"/>
  <c r="AK4" i="90"/>
  <c r="AT4" i="90" s="1"/>
  <c r="AS69" i="90"/>
  <c r="AL69" i="90"/>
  <c r="AU69" i="90" s="1"/>
  <c r="AS12" i="94"/>
  <c r="AL12" i="94"/>
  <c r="AU12" i="94" s="1"/>
  <c r="AS48" i="94"/>
  <c r="AL48" i="94"/>
  <c r="AU48" i="94" s="1"/>
  <c r="AS84" i="94"/>
  <c r="AL84" i="94"/>
  <c r="AU84" i="94" s="1"/>
  <c r="AS51" i="90"/>
  <c r="AL51" i="90"/>
  <c r="AU51" i="90" s="1"/>
  <c r="AS73" i="94"/>
  <c r="AL73" i="94"/>
  <c r="AU73" i="94" s="1"/>
  <c r="AS64" i="90"/>
  <c r="AL64" i="90"/>
  <c r="AU64" i="90" s="1"/>
  <c r="AS63" i="90"/>
  <c r="AL63" i="90"/>
  <c r="AU63" i="90" s="1"/>
  <c r="AS87" i="94"/>
  <c r="AL87" i="94"/>
  <c r="AU87" i="94" s="1"/>
  <c r="AS82" i="90"/>
  <c r="AL82" i="90"/>
  <c r="AU82" i="90" s="1"/>
  <c r="Y88" i="42"/>
  <c r="X88" i="42"/>
  <c r="AJ24" i="90"/>
  <c r="AK24" i="90"/>
  <c r="AT24" i="90" s="1"/>
  <c r="AK82" i="74"/>
  <c r="AT82" i="74" s="1"/>
  <c r="AJ58" i="74"/>
  <c r="AK58" i="74"/>
  <c r="AT58" i="74" s="1"/>
  <c r="AJ40" i="74"/>
  <c r="AK40" i="74"/>
  <c r="AT40" i="74" s="1"/>
  <c r="AJ22" i="74"/>
  <c r="AK22" i="74"/>
  <c r="AT22" i="74" s="1"/>
  <c r="AK16" i="74"/>
  <c r="AT16" i="74" s="1"/>
  <c r="AJ80" i="26"/>
  <c r="AK80" i="26"/>
  <c r="AT80" i="26" s="1"/>
  <c r="AJ62" i="26"/>
  <c r="AK62" i="26"/>
  <c r="AT62" i="26" s="1"/>
  <c r="AJ44" i="26"/>
  <c r="AK44" i="26"/>
  <c r="AT44" i="26" s="1"/>
  <c r="AJ20" i="26"/>
  <c r="AK20" i="26"/>
  <c r="AT20" i="26" s="1"/>
  <c r="AS16" i="90"/>
  <c r="AL16" i="90"/>
  <c r="AU16" i="90" s="1"/>
  <c r="AS23" i="94"/>
  <c r="AL23" i="94"/>
  <c r="AU23" i="94" s="1"/>
  <c r="AS59" i="94"/>
  <c r="AL59" i="94"/>
  <c r="AU59" i="94" s="1"/>
  <c r="W87" i="86"/>
  <c r="AG86" i="86"/>
  <c r="AP86" i="86" s="1"/>
  <c r="AF86" i="86"/>
  <c r="AO86" i="86" s="1"/>
  <c r="AE86" i="86"/>
  <c r="AR90" i="77"/>
  <c r="AS32" i="94"/>
  <c r="AL32" i="94"/>
  <c r="AU32" i="94" s="1"/>
  <c r="AS59" i="90"/>
  <c r="AL59" i="90"/>
  <c r="AU59" i="90" s="1"/>
  <c r="AH87" i="89"/>
  <c r="AQ87" i="89" s="1"/>
  <c r="AJ30" i="90"/>
  <c r="AK30" i="90"/>
  <c r="AT30" i="90" s="1"/>
  <c r="AS70" i="94"/>
  <c r="AL70" i="94"/>
  <c r="AU70" i="94" s="1"/>
  <c r="AS43" i="90"/>
  <c r="AL43" i="90"/>
  <c r="AU43" i="90" s="1"/>
  <c r="AI89" i="94"/>
  <c r="AN89" i="94"/>
  <c r="AN91" i="94" s="1"/>
  <c r="AK86" i="74"/>
  <c r="AT86" i="74" s="1"/>
  <c r="AJ69" i="74"/>
  <c r="AK69" i="74"/>
  <c r="AT69" i="74" s="1"/>
  <c r="AJ51" i="74"/>
  <c r="AK51" i="74"/>
  <c r="AT51" i="74" s="1"/>
  <c r="AJ39" i="74"/>
  <c r="AK39" i="74"/>
  <c r="AT39" i="74" s="1"/>
  <c r="AJ21" i="74"/>
  <c r="AK21" i="74"/>
  <c r="AT21" i="74" s="1"/>
  <c r="AJ9" i="74"/>
  <c r="AK9" i="74"/>
  <c r="AT9" i="74" s="1"/>
  <c r="AJ86" i="26"/>
  <c r="AK86" i="26"/>
  <c r="AT86" i="26" s="1"/>
  <c r="AJ79" i="26"/>
  <c r="AK79" i="26"/>
  <c r="AT79" i="26" s="1"/>
  <c r="AJ73" i="26"/>
  <c r="AK73" i="26"/>
  <c r="AT73" i="26" s="1"/>
  <c r="AJ55" i="26"/>
  <c r="AK55" i="26"/>
  <c r="AT55" i="26" s="1"/>
  <c r="AJ49" i="26"/>
  <c r="AK49" i="26"/>
  <c r="AT49" i="26" s="1"/>
  <c r="AJ43" i="26"/>
  <c r="AK43" i="26"/>
  <c r="AT43" i="26" s="1"/>
  <c r="AJ37" i="26"/>
  <c r="AK37" i="26"/>
  <c r="AT37" i="26" s="1"/>
  <c r="AJ31" i="26"/>
  <c r="AK31" i="26"/>
  <c r="AT31" i="26" s="1"/>
  <c r="AJ25" i="26"/>
  <c r="AK25" i="26"/>
  <c r="AT25" i="26" s="1"/>
  <c r="AJ19" i="26"/>
  <c r="AK19" i="26"/>
  <c r="AT19" i="26" s="1"/>
  <c r="AJ13" i="26"/>
  <c r="AK13" i="26"/>
  <c r="AT13" i="26" s="1"/>
  <c r="AJ7" i="26"/>
  <c r="AK7" i="26"/>
  <c r="AT7" i="26" s="1"/>
  <c r="Y88" i="78"/>
  <c r="X88" i="78"/>
  <c r="Z88" i="78" s="1"/>
  <c r="AJ32" i="90"/>
  <c r="AK32" i="90"/>
  <c r="AT32" i="90" s="1"/>
  <c r="AS56" i="90"/>
  <c r="AL56" i="90"/>
  <c r="AU56" i="90" s="1"/>
  <c r="AS74" i="90"/>
  <c r="AL74" i="90"/>
  <c r="AU74" i="90" s="1"/>
  <c r="AH90" i="25"/>
  <c r="AQ90" i="25" s="1"/>
  <c r="AI87" i="38"/>
  <c r="AN87" i="38"/>
  <c r="AS42" i="94"/>
  <c r="AL42" i="94"/>
  <c r="AU42" i="94" s="1"/>
  <c r="AS78" i="94"/>
  <c r="AL78" i="94"/>
  <c r="AU78" i="94" s="1"/>
  <c r="AS27" i="90"/>
  <c r="AL27" i="90"/>
  <c r="AU27" i="90" s="1"/>
  <c r="AS24" i="94"/>
  <c r="AL24" i="94"/>
  <c r="AU24" i="94" s="1"/>
  <c r="AS60" i="94"/>
  <c r="AL60" i="94"/>
  <c r="AU60" i="94" s="1"/>
  <c r="AS9" i="90"/>
  <c r="AL9" i="90"/>
  <c r="AU9" i="90" s="1"/>
  <c r="AS81" i="90"/>
  <c r="AL81" i="90"/>
  <c r="AU81" i="90" s="1"/>
  <c r="AS25" i="94"/>
  <c r="AL25" i="94"/>
  <c r="AU25" i="94" s="1"/>
  <c r="AS22" i="90"/>
  <c r="AL22" i="90"/>
  <c r="AU22" i="90" s="1"/>
  <c r="Z87" i="89"/>
  <c r="AS19" i="94"/>
  <c r="AL19" i="94"/>
  <c r="AU19" i="94" s="1"/>
  <c r="AS10" i="90"/>
  <c r="AL10" i="90"/>
  <c r="AU10" i="90" s="1"/>
  <c r="Y88" i="34"/>
  <c r="X88" i="34"/>
  <c r="AJ36" i="90"/>
  <c r="AK36" i="90"/>
  <c r="AT36" i="90" s="1"/>
  <c r="AS85" i="90"/>
  <c r="AL85" i="90"/>
  <c r="AU85" i="90" s="1"/>
  <c r="AS49" i="94"/>
  <c r="AL49" i="94"/>
  <c r="AU49" i="94" s="1"/>
  <c r="AS70" i="90"/>
  <c r="AL70" i="90"/>
  <c r="AU70" i="90" s="1"/>
  <c r="AR89" i="90"/>
  <c r="AR91" i="90" s="1"/>
  <c r="AL89" i="90"/>
  <c r="AU89" i="90" s="1"/>
  <c r="AX88" i="74"/>
  <c r="S88" i="74" s="1"/>
  <c r="AC88" i="74" s="1"/>
  <c r="AB89" i="74" s="1"/>
  <c r="AX79" i="74"/>
  <c r="S79" i="74" s="1"/>
  <c r="AC79" i="74" s="1"/>
  <c r="AB80" i="74" s="1"/>
  <c r="AX73" i="74"/>
  <c r="S73" i="74" s="1"/>
  <c r="AC73" i="74" s="1"/>
  <c r="AB74" i="74" s="1"/>
  <c r="AX67" i="74"/>
  <c r="S67" i="74" s="1"/>
  <c r="AC67" i="74" s="1"/>
  <c r="AB68" i="74" s="1"/>
  <c r="AX61" i="74"/>
  <c r="S61" i="74" s="1"/>
  <c r="AC61" i="74" s="1"/>
  <c r="AB62" i="74" s="1"/>
  <c r="AX55" i="74"/>
  <c r="S55" i="74" s="1"/>
  <c r="AC55" i="74" s="1"/>
  <c r="AB56" i="74" s="1"/>
  <c r="AX49" i="74"/>
  <c r="S49" i="74" s="1"/>
  <c r="AC49" i="74" s="1"/>
  <c r="AB50" i="74" s="1"/>
  <c r="AX43" i="74"/>
  <c r="S43" i="74" s="1"/>
  <c r="AC43" i="74" s="1"/>
  <c r="AB44" i="74" s="1"/>
  <c r="AX37" i="74"/>
  <c r="S37" i="74" s="1"/>
  <c r="AC37" i="74" s="1"/>
  <c r="AB38" i="74" s="1"/>
  <c r="AX31" i="74"/>
  <c r="S31" i="74" s="1"/>
  <c r="AC31" i="74" s="1"/>
  <c r="AB32" i="74" s="1"/>
  <c r="AX25" i="74"/>
  <c r="S25" i="74" s="1"/>
  <c r="AC25" i="74" s="1"/>
  <c r="AB26" i="74" s="1"/>
  <c r="AX19" i="74"/>
  <c r="S19" i="74" s="1"/>
  <c r="AC19" i="74" s="1"/>
  <c r="AB20" i="74" s="1"/>
  <c r="AX13" i="74"/>
  <c r="S13" i="74" s="1"/>
  <c r="AC13" i="74" s="1"/>
  <c r="AB14" i="74" s="1"/>
  <c r="AX7" i="74"/>
  <c r="S7" i="74" s="1"/>
  <c r="AC7" i="74" s="1"/>
  <c r="AB8" i="74" s="1"/>
  <c r="AJ84" i="26"/>
  <c r="AK84" i="26"/>
  <c r="AT84" i="26" s="1"/>
  <c r="AJ78" i="26"/>
  <c r="AK78" i="26"/>
  <c r="AT78" i="26" s="1"/>
  <c r="AJ72" i="26"/>
  <c r="AK72" i="26"/>
  <c r="AT72" i="26" s="1"/>
  <c r="AJ66" i="26"/>
  <c r="AK66" i="26"/>
  <c r="AT66" i="26" s="1"/>
  <c r="AJ60" i="26"/>
  <c r="AK60" i="26"/>
  <c r="AT60" i="26" s="1"/>
  <c r="AJ54" i="26"/>
  <c r="AK54" i="26"/>
  <c r="AT54" i="26" s="1"/>
  <c r="AJ48" i="26"/>
  <c r="AK48" i="26"/>
  <c r="AT48" i="26" s="1"/>
  <c r="AJ42" i="26"/>
  <c r="AK42" i="26"/>
  <c r="AT42" i="26" s="1"/>
  <c r="AJ36" i="26"/>
  <c r="AK36" i="26"/>
  <c r="AT36" i="26" s="1"/>
  <c r="AJ30" i="26"/>
  <c r="AK30" i="26"/>
  <c r="AT30" i="26" s="1"/>
  <c r="AJ24" i="26"/>
  <c r="AK24" i="26"/>
  <c r="AT24" i="26" s="1"/>
  <c r="AJ18" i="26"/>
  <c r="AK18" i="26"/>
  <c r="AT18" i="26" s="1"/>
  <c r="AJ12" i="26"/>
  <c r="AK12" i="26"/>
  <c r="AT12" i="26" s="1"/>
  <c r="AJ6" i="26"/>
  <c r="AK6" i="26"/>
  <c r="AT6" i="26" s="1"/>
  <c r="AS21" i="90"/>
  <c r="AL21" i="90"/>
  <c r="AU21" i="90" s="1"/>
  <c r="AS13" i="94"/>
  <c r="AL13" i="94"/>
  <c r="AU13" i="94" s="1"/>
  <c r="AS52" i="90"/>
  <c r="AL52" i="90"/>
  <c r="AU52" i="90" s="1"/>
  <c r="Z87" i="41"/>
  <c r="X87" i="41"/>
  <c r="Y87" i="41"/>
  <c r="AS11" i="94"/>
  <c r="AL11" i="94"/>
  <c r="AU11" i="94" s="1"/>
  <c r="AS29" i="94"/>
  <c r="AL29" i="94"/>
  <c r="AU29" i="94" s="1"/>
  <c r="AS47" i="94"/>
  <c r="AL47" i="94"/>
  <c r="AU47" i="94" s="1"/>
  <c r="AS65" i="94"/>
  <c r="AL65" i="94"/>
  <c r="AU65" i="94" s="1"/>
  <c r="AS83" i="94"/>
  <c r="AL83" i="94"/>
  <c r="AU83" i="94" s="1"/>
  <c r="AJ38" i="90"/>
  <c r="AK38" i="90"/>
  <c r="AT38" i="90" s="1"/>
  <c r="Z90" i="25"/>
  <c r="AS67" i="94"/>
  <c r="AL67" i="94"/>
  <c r="AU67" i="94" s="1"/>
  <c r="AS76" i="90"/>
  <c r="AL76" i="90"/>
  <c r="AU76" i="90" s="1"/>
  <c r="AS20" i="94"/>
  <c r="AL20" i="94"/>
  <c r="AU20" i="94" s="1"/>
  <c r="AS38" i="94"/>
  <c r="AL38" i="94"/>
  <c r="AU38" i="94" s="1"/>
  <c r="AS56" i="94"/>
  <c r="AL56" i="94"/>
  <c r="AU56" i="94" s="1"/>
  <c r="AS74" i="94"/>
  <c r="AL74" i="94"/>
  <c r="AU74" i="94" s="1"/>
  <c r="AJ11" i="90"/>
  <c r="AJ29" i="90"/>
  <c r="AS47" i="90"/>
  <c r="AL47" i="90"/>
  <c r="AU47" i="90" s="1"/>
  <c r="AS65" i="90"/>
  <c r="AL65" i="90"/>
  <c r="AU65" i="90" s="1"/>
  <c r="AS83" i="90"/>
  <c r="AL83" i="90"/>
  <c r="AU83" i="90" s="1"/>
  <c r="Z90" i="81"/>
  <c r="X90" i="81"/>
  <c r="Y90" i="81"/>
  <c r="Y89" i="33"/>
  <c r="X89" i="33"/>
  <c r="AS5" i="94"/>
  <c r="AL5" i="94"/>
  <c r="AU5" i="94" s="1"/>
  <c r="AJ87" i="26"/>
  <c r="AK87" i="26"/>
  <c r="AT87" i="26" s="1"/>
  <c r="AJ68" i="26"/>
  <c r="AK68" i="26"/>
  <c r="AT68" i="26" s="1"/>
  <c r="AJ50" i="26"/>
  <c r="AK50" i="26"/>
  <c r="AT50" i="26" s="1"/>
  <c r="AJ26" i="26"/>
  <c r="AK26" i="26"/>
  <c r="AT26" i="26" s="1"/>
  <c r="AJ8" i="26"/>
  <c r="AK8" i="26"/>
  <c r="AT8" i="26" s="1"/>
  <c r="AS75" i="90"/>
  <c r="AL75" i="90"/>
  <c r="AU75" i="90" s="1"/>
  <c r="AS41" i="94"/>
  <c r="AL41" i="94"/>
  <c r="AU41" i="94" s="1"/>
  <c r="AS77" i="94"/>
  <c r="AL77" i="94"/>
  <c r="AU77" i="94" s="1"/>
  <c r="AS46" i="90"/>
  <c r="AL46" i="90"/>
  <c r="AU46" i="90" s="1"/>
  <c r="AS14" i="94"/>
  <c r="AL14" i="94"/>
  <c r="AU14" i="94" s="1"/>
  <c r="AS68" i="94"/>
  <c r="AL68" i="94"/>
  <c r="AU68" i="94" s="1"/>
  <c r="AJ23" i="90"/>
  <c r="AS77" i="90"/>
  <c r="AL77" i="90"/>
  <c r="AU77" i="90" s="1"/>
  <c r="AR87" i="29"/>
  <c r="AI89" i="81"/>
  <c r="AN89" i="81"/>
  <c r="AX87" i="74"/>
  <c r="S87" i="74" s="1"/>
  <c r="AC87" i="74" s="1"/>
  <c r="AB88" i="74" s="1"/>
  <c r="AX66" i="74"/>
  <c r="S66" i="74" s="1"/>
  <c r="AC66" i="74" s="1"/>
  <c r="AB67" i="74" s="1"/>
  <c r="AX60" i="74"/>
  <c r="S60" i="74" s="1"/>
  <c r="AC60" i="74" s="1"/>
  <c r="AB61" i="74" s="1"/>
  <c r="AX48" i="74"/>
  <c r="S48" i="74" s="1"/>
  <c r="AC48" i="74" s="1"/>
  <c r="AB49" i="74" s="1"/>
  <c r="AX36" i="74"/>
  <c r="S36" i="74" s="1"/>
  <c r="AC36" i="74" s="1"/>
  <c r="AB37" i="74" s="1"/>
  <c r="AX18" i="74"/>
  <c r="S18" i="74" s="1"/>
  <c r="AC18" i="74" s="1"/>
  <c r="AB19" i="74" s="1"/>
  <c r="AX6" i="74"/>
  <c r="S6" i="74" s="1"/>
  <c r="AC6" i="74" s="1"/>
  <c r="AB7" i="74" s="1"/>
  <c r="AJ83" i="26"/>
  <c r="AK83" i="26"/>
  <c r="AT83" i="26" s="1"/>
  <c r="AJ71" i="26"/>
  <c r="AK71" i="26"/>
  <c r="AT71" i="26" s="1"/>
  <c r="AJ59" i="26"/>
  <c r="AK59" i="26"/>
  <c r="AT59" i="26" s="1"/>
  <c r="AJ47" i="26"/>
  <c r="AK47" i="26"/>
  <c r="AT47" i="26" s="1"/>
  <c r="AJ35" i="26"/>
  <c r="AK35" i="26"/>
  <c r="AT35" i="26" s="1"/>
  <c r="AJ23" i="26"/>
  <c r="AK23" i="26"/>
  <c r="AT23" i="26" s="1"/>
  <c r="AJ5" i="26"/>
  <c r="AK5" i="26"/>
  <c r="AT5" i="26" s="1"/>
  <c r="AI87" i="78"/>
  <c r="AN87" i="78"/>
  <c r="AR88" i="93"/>
  <c r="AJ44" i="90"/>
  <c r="AK44" i="90"/>
  <c r="AT44" i="90" s="1"/>
  <c r="AS62" i="90"/>
  <c r="AL62" i="90"/>
  <c r="AU62" i="90" s="1"/>
  <c r="AS80" i="90"/>
  <c r="AL80" i="90"/>
  <c r="AU80" i="90" s="1"/>
  <c r="AS18" i="94"/>
  <c r="AL18" i="94"/>
  <c r="AU18" i="94" s="1"/>
  <c r="AS54" i="94"/>
  <c r="AL54" i="94"/>
  <c r="AU54" i="94" s="1"/>
  <c r="AS45" i="90"/>
  <c r="AL45" i="90"/>
  <c r="AU45" i="90" s="1"/>
  <c r="AH88" i="73"/>
  <c r="AQ88" i="73" s="1"/>
  <c r="AS6" i="94"/>
  <c r="AL6" i="94"/>
  <c r="AU6" i="94" s="1"/>
  <c r="AS36" i="94"/>
  <c r="AL36" i="94"/>
  <c r="AU36" i="94" s="1"/>
  <c r="AS72" i="94"/>
  <c r="AL72" i="94"/>
  <c r="AU72" i="94" s="1"/>
  <c r="AS33" i="90"/>
  <c r="AL33" i="90"/>
  <c r="AU33" i="90" s="1"/>
  <c r="AS43" i="94"/>
  <c r="AL43" i="94"/>
  <c r="AU43" i="94" s="1"/>
  <c r="AS40" i="90"/>
  <c r="AL40" i="90"/>
  <c r="AU40" i="90" s="1"/>
  <c r="AS39" i="90"/>
  <c r="AL39" i="90"/>
  <c r="AU39" i="90" s="1"/>
  <c r="AS55" i="94"/>
  <c r="AL55" i="94"/>
  <c r="AU55" i="94" s="1"/>
  <c r="AS58" i="90"/>
  <c r="AL58" i="90"/>
  <c r="AU58" i="90" s="1"/>
  <c r="AI88" i="46"/>
  <c r="AN88" i="46"/>
  <c r="AI87" i="42"/>
  <c r="AN87" i="42"/>
  <c r="AI87" i="34"/>
  <c r="AN87" i="34"/>
  <c r="Z90" i="45"/>
  <c r="X90" i="45"/>
  <c r="Y90" i="45"/>
  <c r="AI89" i="26"/>
  <c r="AN89" i="26"/>
  <c r="AN91" i="26" s="1"/>
  <c r="AS31" i="94"/>
  <c r="AL31" i="94"/>
  <c r="AU31" i="94" s="1"/>
  <c r="AS34" i="90"/>
  <c r="AL34" i="90"/>
  <c r="AU34" i="90" s="1"/>
  <c r="AJ76" i="74"/>
  <c r="AK76" i="74"/>
  <c r="AT76" i="74" s="1"/>
  <c r="AJ64" i="74"/>
  <c r="AK64" i="74"/>
  <c r="AT64" i="74" s="1"/>
  <c r="AK46" i="74"/>
  <c r="AT46" i="74" s="1"/>
  <c r="AJ28" i="74"/>
  <c r="AK28" i="74"/>
  <c r="AT28" i="74" s="1"/>
  <c r="AJ10" i="74"/>
  <c r="AK10" i="74"/>
  <c r="AT10" i="74" s="1"/>
  <c r="AJ74" i="26"/>
  <c r="AK74" i="26"/>
  <c r="AT74" i="26" s="1"/>
  <c r="AJ56" i="26"/>
  <c r="AK56" i="26"/>
  <c r="AT56" i="26" s="1"/>
  <c r="AJ32" i="26"/>
  <c r="AK32" i="26"/>
  <c r="AT32" i="26" s="1"/>
  <c r="AJ14" i="26"/>
  <c r="AK14" i="26"/>
  <c r="AT14" i="26" s="1"/>
  <c r="AJ26" i="90"/>
  <c r="AK26" i="90"/>
  <c r="AT26" i="90" s="1"/>
  <c r="AS37" i="94"/>
  <c r="AL37" i="94"/>
  <c r="AU37" i="94" s="1"/>
  <c r="AS50" i="94"/>
  <c r="AL50" i="94"/>
  <c r="AU50" i="94" s="1"/>
  <c r="AS41" i="90"/>
  <c r="AL41" i="90"/>
  <c r="AU41" i="90" s="1"/>
  <c r="Z89" i="46"/>
  <c r="Y89" i="46"/>
  <c r="X89" i="46"/>
  <c r="AN89" i="45"/>
  <c r="AI89" i="45"/>
  <c r="AS21" i="94"/>
  <c r="AL21" i="94"/>
  <c r="AU21" i="94" s="1"/>
  <c r="AS57" i="94"/>
  <c r="AL57" i="94"/>
  <c r="AU57" i="94" s="1"/>
  <c r="AS54" i="90"/>
  <c r="AL54" i="90"/>
  <c r="AU54" i="90" s="1"/>
  <c r="AX89" i="74"/>
  <c r="S89" i="74" s="1"/>
  <c r="AC89" i="74" s="1"/>
  <c r="AG89" i="74"/>
  <c r="AP89" i="74" s="1"/>
  <c r="AP91" i="74" s="1"/>
  <c r="AF89" i="74"/>
  <c r="AO89" i="74" s="1"/>
  <c r="AO91" i="74" s="1"/>
  <c r="AE89" i="74"/>
  <c r="AS16" i="94"/>
  <c r="AL16" i="94"/>
  <c r="AU16" i="94" s="1"/>
  <c r="AS85" i="94"/>
  <c r="AL85" i="94"/>
  <c r="AU85" i="94" s="1"/>
  <c r="AS61" i="90"/>
  <c r="AL61" i="90"/>
  <c r="AU61" i="90" s="1"/>
  <c r="W90" i="37"/>
  <c r="AG89" i="37"/>
  <c r="AP89" i="37" s="1"/>
  <c r="AF89" i="37"/>
  <c r="AO89" i="37" s="1"/>
  <c r="AE89" i="37"/>
  <c r="AH89" i="93"/>
  <c r="AQ89" i="93" s="1"/>
  <c r="AJ81" i="74"/>
  <c r="AK81" i="74"/>
  <c r="AT81" i="74" s="1"/>
  <c r="AJ63" i="74"/>
  <c r="AK63" i="74"/>
  <c r="AT63" i="74" s="1"/>
  <c r="AJ45" i="74"/>
  <c r="AK45" i="74"/>
  <c r="AT45" i="74" s="1"/>
  <c r="AJ27" i="74"/>
  <c r="AK27" i="74"/>
  <c r="AT27" i="74" s="1"/>
  <c r="AJ15" i="74"/>
  <c r="AK15" i="74"/>
  <c r="AT15" i="74" s="1"/>
  <c r="AJ67" i="26"/>
  <c r="AK67" i="26"/>
  <c r="AT67" i="26" s="1"/>
  <c r="AS9" i="94"/>
  <c r="AL9" i="94"/>
  <c r="AU9" i="94" s="1"/>
  <c r="AJ42" i="90"/>
  <c r="AK42" i="90"/>
  <c r="AT42" i="90" s="1"/>
  <c r="AS60" i="90"/>
  <c r="AL60" i="90"/>
  <c r="AU60" i="90" s="1"/>
  <c r="AH91" i="77"/>
  <c r="AQ91" i="77" s="1"/>
  <c r="AR90" i="85"/>
  <c r="AB4" i="94"/>
  <c r="AJ3" i="94"/>
  <c r="AS22" i="94"/>
  <c r="AL22" i="94"/>
  <c r="AU22" i="94" s="1"/>
  <c r="AS40" i="94"/>
  <c r="AL40" i="94"/>
  <c r="AU40" i="94" s="1"/>
  <c r="AS58" i="94"/>
  <c r="AL58" i="94"/>
  <c r="AU58" i="94" s="1"/>
  <c r="AS76" i="94"/>
  <c r="AL76" i="94"/>
  <c r="AU76" i="94" s="1"/>
  <c r="AS13" i="90"/>
  <c r="AL13" i="90"/>
  <c r="AU13" i="90" s="1"/>
  <c r="AS31" i="90"/>
  <c r="AL31" i="90"/>
  <c r="AU31" i="90" s="1"/>
  <c r="AS49" i="90"/>
  <c r="AL49" i="90"/>
  <c r="AU49" i="90" s="1"/>
  <c r="AS67" i="90"/>
  <c r="AL67" i="90"/>
  <c r="AU67" i="90" s="1"/>
  <c r="AS86" i="90"/>
  <c r="AL86" i="90"/>
  <c r="AU86" i="90" s="1"/>
  <c r="AR86" i="89"/>
  <c r="AX78" i="74"/>
  <c r="S78" i="74" s="1"/>
  <c r="AC78" i="74" s="1"/>
  <c r="AB79" i="74" s="1"/>
  <c r="AX72" i="74"/>
  <c r="S72" i="74" s="1"/>
  <c r="AC72" i="74" s="1"/>
  <c r="AB73" i="74" s="1"/>
  <c r="AX54" i="74"/>
  <c r="S54" i="74" s="1"/>
  <c r="AC54" i="74" s="1"/>
  <c r="AB55" i="74" s="1"/>
  <c r="AX42" i="74"/>
  <c r="S42" i="74" s="1"/>
  <c r="AC42" i="74" s="1"/>
  <c r="AB43" i="74" s="1"/>
  <c r="AX30" i="74"/>
  <c r="S30" i="74" s="1"/>
  <c r="AC30" i="74" s="1"/>
  <c r="AB31" i="74" s="1"/>
  <c r="AX24" i="74"/>
  <c r="S24" i="74" s="1"/>
  <c r="AC24" i="74" s="1"/>
  <c r="AB25" i="74" s="1"/>
  <c r="AX12" i="74"/>
  <c r="S12" i="74" s="1"/>
  <c r="AC12" i="74" s="1"/>
  <c r="AB13" i="74" s="1"/>
  <c r="AJ88" i="26"/>
  <c r="AK88" i="26"/>
  <c r="AT88" i="26" s="1"/>
  <c r="AJ77" i="26"/>
  <c r="AK77" i="26"/>
  <c r="AT77" i="26" s="1"/>
  <c r="AJ65" i="26"/>
  <c r="AK65" i="26"/>
  <c r="AT65" i="26" s="1"/>
  <c r="AJ53" i="26"/>
  <c r="AK53" i="26"/>
  <c r="AT53" i="26" s="1"/>
  <c r="AJ41" i="26"/>
  <c r="AK41" i="26"/>
  <c r="AT41" i="26" s="1"/>
  <c r="AJ29" i="26"/>
  <c r="AK29" i="26"/>
  <c r="AT29" i="26" s="1"/>
  <c r="AJ17" i="26"/>
  <c r="AK17" i="26"/>
  <c r="AT17" i="26" s="1"/>
  <c r="AJ11" i="26"/>
  <c r="AK11" i="26"/>
  <c r="AT11" i="26" s="1"/>
  <c r="AJ8" i="90"/>
  <c r="AK8" i="90"/>
  <c r="AT8" i="90" s="1"/>
  <c r="AJ12" i="90"/>
  <c r="AK12" i="90"/>
  <c r="AT12" i="90" s="1"/>
  <c r="Z91" i="77"/>
  <c r="AH88" i="29"/>
  <c r="AQ88" i="29" s="1"/>
  <c r="AS79" i="94"/>
  <c r="AL79" i="94"/>
  <c r="AU79" i="94" s="1"/>
  <c r="AS5" i="90"/>
  <c r="AL5" i="90"/>
  <c r="AU5" i="90" s="1"/>
  <c r="AX83" i="74"/>
  <c r="S83" i="74" s="1"/>
  <c r="AC83" i="74" s="1"/>
  <c r="AB84" i="74" s="1"/>
  <c r="AX77" i="74"/>
  <c r="S77" i="74" s="1"/>
  <c r="AC77" i="74" s="1"/>
  <c r="AB78" i="74" s="1"/>
  <c r="AX71" i="74"/>
  <c r="S71" i="74" s="1"/>
  <c r="AC71" i="74" s="1"/>
  <c r="AB72" i="74" s="1"/>
  <c r="AX65" i="74"/>
  <c r="S65" i="74" s="1"/>
  <c r="AC65" i="74" s="1"/>
  <c r="AB66" i="74" s="1"/>
  <c r="AX59" i="74"/>
  <c r="S59" i="74" s="1"/>
  <c r="AC59" i="74" s="1"/>
  <c r="AB60" i="74" s="1"/>
  <c r="AX53" i="74"/>
  <c r="S53" i="74" s="1"/>
  <c r="AC53" i="74" s="1"/>
  <c r="AB54" i="74" s="1"/>
  <c r="AX47" i="74"/>
  <c r="S47" i="74" s="1"/>
  <c r="AC47" i="74" s="1"/>
  <c r="AB48" i="74" s="1"/>
  <c r="AX41" i="74"/>
  <c r="S41" i="74" s="1"/>
  <c r="AC41" i="74" s="1"/>
  <c r="AB42" i="74" s="1"/>
  <c r="AX35" i="74"/>
  <c r="S35" i="74" s="1"/>
  <c r="AC35" i="74" s="1"/>
  <c r="AB36" i="74" s="1"/>
  <c r="AX29" i="74"/>
  <c r="S29" i="74" s="1"/>
  <c r="AC29" i="74" s="1"/>
  <c r="AB30" i="74" s="1"/>
  <c r="AX23" i="74"/>
  <c r="S23" i="74" s="1"/>
  <c r="AC23" i="74" s="1"/>
  <c r="AB24" i="74" s="1"/>
  <c r="AX17" i="74"/>
  <c r="S17" i="74" s="1"/>
  <c r="AC17" i="74" s="1"/>
  <c r="AB18" i="74" s="1"/>
  <c r="AX11" i="74"/>
  <c r="S11" i="74" s="1"/>
  <c r="AC11" i="74" s="1"/>
  <c r="AB12" i="74" s="1"/>
  <c r="AJ89" i="26"/>
  <c r="AS89" i="26" s="1"/>
  <c r="AK89" i="26"/>
  <c r="AT89" i="26" s="1"/>
  <c r="AJ82" i="26"/>
  <c r="AK82" i="26"/>
  <c r="AT82" i="26" s="1"/>
  <c r="AJ76" i="26"/>
  <c r="AK76" i="26"/>
  <c r="AT76" i="26" s="1"/>
  <c r="AJ70" i="26"/>
  <c r="AK70" i="26"/>
  <c r="AT70" i="26" s="1"/>
  <c r="AJ64" i="26"/>
  <c r="AK64" i="26"/>
  <c r="AT64" i="26" s="1"/>
  <c r="AJ58" i="26"/>
  <c r="AK58" i="26"/>
  <c r="AT58" i="26" s="1"/>
  <c r="AJ52" i="26"/>
  <c r="AK52" i="26"/>
  <c r="AT52" i="26" s="1"/>
  <c r="AJ46" i="26"/>
  <c r="AK46" i="26"/>
  <c r="AT46" i="26" s="1"/>
  <c r="AJ40" i="26"/>
  <c r="AK40" i="26"/>
  <c r="AT40" i="26" s="1"/>
  <c r="AJ34" i="26"/>
  <c r="AK34" i="26"/>
  <c r="AT34" i="26" s="1"/>
  <c r="AJ28" i="26"/>
  <c r="AK28" i="26"/>
  <c r="AT28" i="26" s="1"/>
  <c r="AJ22" i="26"/>
  <c r="AK22" i="26"/>
  <c r="AT22" i="26" s="1"/>
  <c r="AJ16" i="26"/>
  <c r="AK16" i="26"/>
  <c r="AT16" i="26" s="1"/>
  <c r="AJ10" i="26"/>
  <c r="AK10" i="26"/>
  <c r="AT10" i="26" s="1"/>
  <c r="AS57" i="90"/>
  <c r="AL57" i="90"/>
  <c r="AU57" i="90" s="1"/>
  <c r="AS61" i="94"/>
  <c r="AL61" i="94"/>
  <c r="AU61" i="94" s="1"/>
  <c r="AS88" i="90"/>
  <c r="AL88" i="90"/>
  <c r="AU88" i="90" s="1"/>
  <c r="AS17" i="94"/>
  <c r="AL17" i="94"/>
  <c r="AU17" i="94" s="1"/>
  <c r="AS35" i="94"/>
  <c r="AL35" i="94"/>
  <c r="AU35" i="94" s="1"/>
  <c r="AS53" i="94"/>
  <c r="AL53" i="94"/>
  <c r="AU53" i="94" s="1"/>
  <c r="AS71" i="94"/>
  <c r="AL71" i="94"/>
  <c r="AU71" i="94" s="1"/>
  <c r="AS88" i="94"/>
  <c r="AL88" i="94"/>
  <c r="AU88" i="94" s="1"/>
  <c r="AJ14" i="90"/>
  <c r="AK14" i="90"/>
  <c r="AT14" i="90" s="1"/>
  <c r="AR87" i="73"/>
  <c r="X88" i="38"/>
  <c r="Y88" i="38"/>
  <c r="AS3" i="90"/>
  <c r="AL3" i="90"/>
  <c r="AU3" i="90" s="1"/>
  <c r="AS7" i="94"/>
  <c r="AL7" i="94"/>
  <c r="AU7" i="94" s="1"/>
  <c r="AS28" i="90"/>
  <c r="AL28" i="90"/>
  <c r="AU28" i="90" s="1"/>
  <c r="AS8" i="94"/>
  <c r="AL8" i="94"/>
  <c r="AU8" i="94" s="1"/>
  <c r="AS26" i="94"/>
  <c r="AL26" i="94"/>
  <c r="AU26" i="94" s="1"/>
  <c r="AS44" i="94"/>
  <c r="AL44" i="94"/>
  <c r="AU44" i="94" s="1"/>
  <c r="AS62" i="94"/>
  <c r="AL62" i="94"/>
  <c r="AU62" i="94" s="1"/>
  <c r="AS80" i="94"/>
  <c r="AL80" i="94"/>
  <c r="AU80" i="94" s="1"/>
  <c r="AJ17" i="90"/>
  <c r="AJ35" i="90"/>
  <c r="AS53" i="90"/>
  <c r="AL53" i="90"/>
  <c r="AU53" i="90" s="1"/>
  <c r="AS71" i="90"/>
  <c r="AL71" i="90"/>
  <c r="AU71" i="90" s="1"/>
  <c r="AN88" i="33"/>
  <c r="AI88" i="33"/>
  <c r="AS6" i="90"/>
  <c r="AL6" i="90"/>
  <c r="AU6" i="90" s="1"/>
  <c r="W89" i="78" l="1"/>
  <c r="AG88" i="78"/>
  <c r="AP88" i="78" s="1"/>
  <c r="AF88" i="78"/>
  <c r="AO88" i="78" s="1"/>
  <c r="AE88" i="78"/>
  <c r="AJ12" i="74"/>
  <c r="AK12" i="74"/>
  <c r="AT12" i="74" s="1"/>
  <c r="AJ48" i="74"/>
  <c r="AK48" i="74"/>
  <c r="AT48" i="74" s="1"/>
  <c r="AJ84" i="74"/>
  <c r="AK84" i="74"/>
  <c r="AT84" i="74" s="1"/>
  <c r="AS12" i="90"/>
  <c r="AL12" i="90"/>
  <c r="AU12" i="90" s="1"/>
  <c r="AS17" i="26"/>
  <c r="AL17" i="26"/>
  <c r="AU17" i="26" s="1"/>
  <c r="AS53" i="26"/>
  <c r="AL53" i="26"/>
  <c r="AU53" i="26" s="1"/>
  <c r="AS88" i="26"/>
  <c r="AL88" i="26"/>
  <c r="AU88" i="26" s="1"/>
  <c r="AJ73" i="74"/>
  <c r="AK73" i="74"/>
  <c r="AT73" i="74" s="1"/>
  <c r="AS27" i="74"/>
  <c r="AL27" i="74"/>
  <c r="AU27" i="74" s="1"/>
  <c r="AS81" i="74"/>
  <c r="AL81" i="74"/>
  <c r="AU81" i="74" s="1"/>
  <c r="AF90" i="45"/>
  <c r="AO90" i="45" s="1"/>
  <c r="AE90" i="45"/>
  <c r="W91" i="45"/>
  <c r="AG90" i="45"/>
  <c r="AP90" i="45" s="1"/>
  <c r="AR88" i="46"/>
  <c r="AJ7" i="74"/>
  <c r="AK7" i="74"/>
  <c r="AT7" i="74" s="1"/>
  <c r="AJ88" i="74"/>
  <c r="AK88" i="74"/>
  <c r="AT88" i="74" s="1"/>
  <c r="AH90" i="81"/>
  <c r="AQ90" i="81" s="1"/>
  <c r="AS38" i="90"/>
  <c r="AL38" i="90"/>
  <c r="AU38" i="90" s="1"/>
  <c r="AH87" i="41"/>
  <c r="AQ87" i="41" s="1"/>
  <c r="AJ8" i="74"/>
  <c r="AK8" i="74"/>
  <c r="AT8" i="74" s="1"/>
  <c r="AJ44" i="74"/>
  <c r="AK44" i="74"/>
  <c r="AT44" i="74" s="1"/>
  <c r="AJ80" i="74"/>
  <c r="AK80" i="74"/>
  <c r="AT80" i="74" s="1"/>
  <c r="AS19" i="26"/>
  <c r="AL19" i="26"/>
  <c r="AU19" i="26" s="1"/>
  <c r="AS37" i="26"/>
  <c r="AL37" i="26"/>
  <c r="AU37" i="26" s="1"/>
  <c r="AS55" i="26"/>
  <c r="AL55" i="26"/>
  <c r="AU55" i="26" s="1"/>
  <c r="AS86" i="26"/>
  <c r="AL86" i="26"/>
  <c r="AU86" i="26" s="1"/>
  <c r="AS39" i="74"/>
  <c r="AL39" i="74"/>
  <c r="AU39" i="74" s="1"/>
  <c r="AJ86" i="74"/>
  <c r="Y87" i="86"/>
  <c r="X87" i="86"/>
  <c r="Z87" i="86" s="1"/>
  <c r="AS62" i="26"/>
  <c r="AL62" i="26"/>
  <c r="AU62" i="26" s="1"/>
  <c r="AS22" i="74"/>
  <c r="AL22" i="74"/>
  <c r="AU22" i="74" s="1"/>
  <c r="AJ82" i="74"/>
  <c r="AJ4" i="26"/>
  <c r="AK4" i="26"/>
  <c r="AT4" i="26" s="1"/>
  <c r="AT91" i="26" s="1"/>
  <c r="AJ3" i="74"/>
  <c r="AB4" i="74"/>
  <c r="AJ41" i="74"/>
  <c r="AK41" i="74"/>
  <c r="AT41" i="74" s="1"/>
  <c r="AJ77" i="74"/>
  <c r="AK77" i="74"/>
  <c r="AT77" i="74" s="1"/>
  <c r="AS22" i="26"/>
  <c r="AL22" i="26"/>
  <c r="AU22" i="26" s="1"/>
  <c r="AS58" i="26"/>
  <c r="AL58" i="26"/>
  <c r="AU58" i="26" s="1"/>
  <c r="AJ18" i="74"/>
  <c r="AK18" i="74"/>
  <c r="AT18" i="74" s="1"/>
  <c r="AJ13" i="74"/>
  <c r="AK13" i="74"/>
  <c r="AT13" i="74" s="1"/>
  <c r="AJ79" i="74"/>
  <c r="AK79" i="74"/>
  <c r="AT79" i="74" s="1"/>
  <c r="AN89" i="37"/>
  <c r="AI89" i="37"/>
  <c r="AG89" i="46"/>
  <c r="AP89" i="46" s="1"/>
  <c r="AP91" i="46" s="1"/>
  <c r="AF89" i="46"/>
  <c r="AO89" i="46" s="1"/>
  <c r="AO91" i="46" s="1"/>
  <c r="AE89" i="46"/>
  <c r="AX89" i="46"/>
  <c r="S89" i="46" s="1"/>
  <c r="AC89" i="46" s="1"/>
  <c r="AS32" i="26"/>
  <c r="AL32" i="26"/>
  <c r="AU32" i="26" s="1"/>
  <c r="AS10" i="74"/>
  <c r="AL10" i="74"/>
  <c r="AU10" i="74" s="1"/>
  <c r="AS64" i="74"/>
  <c r="AL64" i="74"/>
  <c r="AU64" i="74" s="1"/>
  <c r="AS23" i="26"/>
  <c r="AL23" i="26"/>
  <c r="AU23" i="26" s="1"/>
  <c r="AS59" i="26"/>
  <c r="AL59" i="26"/>
  <c r="AU59" i="26" s="1"/>
  <c r="AJ19" i="74"/>
  <c r="AK19" i="74"/>
  <c r="AT19" i="74" s="1"/>
  <c r="AS23" i="90"/>
  <c r="AL23" i="90"/>
  <c r="AU23" i="90" s="1"/>
  <c r="AS50" i="26"/>
  <c r="AL50" i="26"/>
  <c r="AU50" i="26" s="1"/>
  <c r="W91" i="81"/>
  <c r="AG90" i="81"/>
  <c r="AP90" i="81" s="1"/>
  <c r="AF90" i="81"/>
  <c r="AO90" i="81" s="1"/>
  <c r="AE90" i="81"/>
  <c r="AE87" i="41"/>
  <c r="AF87" i="41"/>
  <c r="AO87" i="41" s="1"/>
  <c r="W88" i="41"/>
  <c r="AG87" i="41"/>
  <c r="AP87" i="41" s="1"/>
  <c r="AS18" i="26"/>
  <c r="AL18" i="26"/>
  <c r="AU18" i="26" s="1"/>
  <c r="AS36" i="26"/>
  <c r="AL36" i="26"/>
  <c r="AU36" i="26" s="1"/>
  <c r="AS54" i="26"/>
  <c r="AL54" i="26"/>
  <c r="AU54" i="26" s="1"/>
  <c r="AS72" i="26"/>
  <c r="AL72" i="26"/>
  <c r="AU72" i="26" s="1"/>
  <c r="AJ14" i="74"/>
  <c r="AK14" i="74"/>
  <c r="AT14" i="74" s="1"/>
  <c r="AJ50" i="74"/>
  <c r="AK50" i="74"/>
  <c r="AT50" i="74" s="1"/>
  <c r="AJ89" i="74"/>
  <c r="AS89" i="74" s="1"/>
  <c r="AK89" i="74"/>
  <c r="AT89" i="74" s="1"/>
  <c r="AH88" i="34"/>
  <c r="AQ88" i="34" s="1"/>
  <c r="AS3" i="26"/>
  <c r="AL3" i="26"/>
  <c r="AU3" i="26" s="1"/>
  <c r="AS21" i="26"/>
  <c r="AL21" i="26"/>
  <c r="AU21" i="26" s="1"/>
  <c r="AS39" i="26"/>
  <c r="AL39" i="26"/>
  <c r="AU39" i="26" s="1"/>
  <c r="AS57" i="26"/>
  <c r="AL57" i="26"/>
  <c r="AU57" i="26" s="1"/>
  <c r="AS75" i="26"/>
  <c r="AL75" i="26"/>
  <c r="AU75" i="26" s="1"/>
  <c r="AJ11" i="74"/>
  <c r="AK11" i="74"/>
  <c r="AT11" i="74" s="1"/>
  <c r="AJ47" i="74"/>
  <c r="AK47" i="74"/>
  <c r="AT47" i="74" s="1"/>
  <c r="AJ83" i="74"/>
  <c r="AK83" i="74"/>
  <c r="AT83" i="74" s="1"/>
  <c r="AS61" i="26"/>
  <c r="AL61" i="26"/>
  <c r="AU61" i="26" s="1"/>
  <c r="AS75" i="74"/>
  <c r="AL75" i="74"/>
  <c r="AU75" i="74" s="1"/>
  <c r="AS38" i="26"/>
  <c r="AL38" i="26"/>
  <c r="AU38" i="26" s="1"/>
  <c r="AS52" i="74"/>
  <c r="AL52" i="74"/>
  <c r="AU52" i="74" s="1"/>
  <c r="AJ6" i="74"/>
  <c r="AJ54" i="74"/>
  <c r="AK54" i="74"/>
  <c r="AT54" i="74" s="1"/>
  <c r="AJ24" i="74"/>
  <c r="AK24" i="74"/>
  <c r="AT24" i="74" s="1"/>
  <c r="AJ60" i="74"/>
  <c r="AK60" i="74"/>
  <c r="AT60" i="74" s="1"/>
  <c r="AS8" i="90"/>
  <c r="AL8" i="90"/>
  <c r="AU8" i="90" s="1"/>
  <c r="AS29" i="26"/>
  <c r="AL29" i="26"/>
  <c r="AU29" i="26" s="1"/>
  <c r="AS65" i="26"/>
  <c r="AL65" i="26"/>
  <c r="AU65" i="26" s="1"/>
  <c r="AJ25" i="74"/>
  <c r="AK25" i="74"/>
  <c r="AT25" i="74" s="1"/>
  <c r="AS67" i="26"/>
  <c r="AL67" i="26"/>
  <c r="AU67" i="26" s="1"/>
  <c r="AS45" i="74"/>
  <c r="AL45" i="74"/>
  <c r="AU45" i="74" s="1"/>
  <c r="AR87" i="34"/>
  <c r="AJ37" i="74"/>
  <c r="AK37" i="74"/>
  <c r="AT37" i="74" s="1"/>
  <c r="AR89" i="81"/>
  <c r="AH89" i="33"/>
  <c r="AQ89" i="33" s="1"/>
  <c r="AS29" i="90"/>
  <c r="AL29" i="90"/>
  <c r="AU29" i="90" s="1"/>
  <c r="AJ20" i="74"/>
  <c r="AK20" i="74"/>
  <c r="AT20" i="74" s="1"/>
  <c r="AJ56" i="74"/>
  <c r="AK56" i="74"/>
  <c r="AT56" i="74" s="1"/>
  <c r="W88" i="89"/>
  <c r="AG87" i="89"/>
  <c r="AP87" i="89" s="1"/>
  <c r="AF87" i="89"/>
  <c r="AO87" i="89" s="1"/>
  <c r="AE87" i="89"/>
  <c r="AS7" i="26"/>
  <c r="AL7" i="26"/>
  <c r="AU7" i="26" s="1"/>
  <c r="AS25" i="26"/>
  <c r="AL25" i="26"/>
  <c r="AU25" i="26" s="1"/>
  <c r="AS43" i="26"/>
  <c r="AL43" i="26"/>
  <c r="AU43" i="26" s="1"/>
  <c r="AS73" i="26"/>
  <c r="AL73" i="26"/>
  <c r="AU73" i="26" s="1"/>
  <c r="AS9" i="74"/>
  <c r="AL9" i="74"/>
  <c r="AU9" i="74" s="1"/>
  <c r="AS51" i="74"/>
  <c r="AL51" i="74"/>
  <c r="AU51" i="74" s="1"/>
  <c r="AR89" i="94"/>
  <c r="AR91" i="94" s="1"/>
  <c r="AL89" i="94"/>
  <c r="AU89" i="94" s="1"/>
  <c r="AS30" i="90"/>
  <c r="AL30" i="90"/>
  <c r="AU30" i="90" s="1"/>
  <c r="AN86" i="86"/>
  <c r="AI86" i="86"/>
  <c r="AS20" i="26"/>
  <c r="AL20" i="26"/>
  <c r="AU20" i="26" s="1"/>
  <c r="AS80" i="26"/>
  <c r="AL80" i="26"/>
  <c r="AU80" i="26" s="1"/>
  <c r="AS40" i="74"/>
  <c r="AL40" i="74"/>
  <c r="AU40" i="74" s="1"/>
  <c r="AS24" i="90"/>
  <c r="AL24" i="90"/>
  <c r="AU24" i="90" s="1"/>
  <c r="AT91" i="90"/>
  <c r="AJ17" i="74"/>
  <c r="AK17" i="74"/>
  <c r="AT17" i="74" s="1"/>
  <c r="AJ53" i="74"/>
  <c r="AK53" i="74"/>
  <c r="AT53" i="74" s="1"/>
  <c r="AJ87" i="74"/>
  <c r="AK87" i="74"/>
  <c r="AT87" i="74" s="1"/>
  <c r="AS18" i="90"/>
  <c r="AL18" i="90"/>
  <c r="AU18" i="90" s="1"/>
  <c r="AN88" i="29"/>
  <c r="AI88" i="29"/>
  <c r="Y90" i="93"/>
  <c r="X90" i="93"/>
  <c r="Z90" i="93" s="1"/>
  <c r="AS40" i="26"/>
  <c r="AL40" i="26"/>
  <c r="AU40" i="26" s="1"/>
  <c r="AS76" i="26"/>
  <c r="AL76" i="26"/>
  <c r="AU76" i="26" s="1"/>
  <c r="AR88" i="33"/>
  <c r="AS35" i="90"/>
  <c r="AL35" i="90"/>
  <c r="AU35" i="90" s="1"/>
  <c r="AS14" i="90"/>
  <c r="AL14" i="90"/>
  <c r="AU14" i="90" s="1"/>
  <c r="AS10" i="26"/>
  <c r="AL10" i="26"/>
  <c r="AU10" i="26" s="1"/>
  <c r="AS28" i="26"/>
  <c r="AL28" i="26"/>
  <c r="AU28" i="26" s="1"/>
  <c r="AS46" i="26"/>
  <c r="AL46" i="26"/>
  <c r="AU46" i="26" s="1"/>
  <c r="AS64" i="26"/>
  <c r="AL64" i="26"/>
  <c r="AU64" i="26" s="1"/>
  <c r="AS82" i="26"/>
  <c r="AL82" i="26"/>
  <c r="AU82" i="26" s="1"/>
  <c r="AJ30" i="74"/>
  <c r="AK30" i="74"/>
  <c r="AT30" i="74" s="1"/>
  <c r="AJ66" i="74"/>
  <c r="AK66" i="74"/>
  <c r="AT66" i="74" s="1"/>
  <c r="AJ31" i="74"/>
  <c r="AK31" i="74"/>
  <c r="AT31" i="74" s="1"/>
  <c r="AR89" i="45"/>
  <c r="AS26" i="90"/>
  <c r="AL26" i="90"/>
  <c r="AU26" i="90" s="1"/>
  <c r="AS56" i="26"/>
  <c r="AL56" i="26"/>
  <c r="AU56" i="26" s="1"/>
  <c r="AS28" i="74"/>
  <c r="AL28" i="74"/>
  <c r="AU28" i="74" s="1"/>
  <c r="AS76" i="74"/>
  <c r="AL76" i="74"/>
  <c r="AU76" i="74" s="1"/>
  <c r="AL89" i="26"/>
  <c r="AU89" i="26" s="1"/>
  <c r="AR89" i="26"/>
  <c r="AR91" i="26" s="1"/>
  <c r="AR87" i="78"/>
  <c r="AS35" i="26"/>
  <c r="AL35" i="26"/>
  <c r="AU35" i="26" s="1"/>
  <c r="AS71" i="26"/>
  <c r="AL71" i="26"/>
  <c r="AU71" i="26" s="1"/>
  <c r="AJ49" i="74"/>
  <c r="AK49" i="74"/>
  <c r="AT49" i="74" s="1"/>
  <c r="AS8" i="26"/>
  <c r="AL8" i="26"/>
  <c r="AU8" i="26" s="1"/>
  <c r="AS68" i="26"/>
  <c r="AL68" i="26"/>
  <c r="AU68" i="26" s="1"/>
  <c r="AS11" i="90"/>
  <c r="AL11" i="90"/>
  <c r="AU11" i="90" s="1"/>
  <c r="AS6" i="26"/>
  <c r="AL6" i="26"/>
  <c r="AU6" i="26" s="1"/>
  <c r="AS24" i="26"/>
  <c r="AL24" i="26"/>
  <c r="AU24" i="26" s="1"/>
  <c r="AS42" i="26"/>
  <c r="AL42" i="26"/>
  <c r="AU42" i="26" s="1"/>
  <c r="AS60" i="26"/>
  <c r="AL60" i="26"/>
  <c r="AU60" i="26" s="1"/>
  <c r="AS78" i="26"/>
  <c r="AL78" i="26"/>
  <c r="AU78" i="26" s="1"/>
  <c r="AJ26" i="74"/>
  <c r="AK26" i="74"/>
  <c r="AT26" i="74" s="1"/>
  <c r="AJ62" i="74"/>
  <c r="AK62" i="74"/>
  <c r="AT62" i="74" s="1"/>
  <c r="Z88" i="34"/>
  <c r="AS32" i="90"/>
  <c r="AL32" i="90"/>
  <c r="AU32" i="90" s="1"/>
  <c r="AH88" i="42"/>
  <c r="AQ88" i="42" s="1"/>
  <c r="AS4" i="90"/>
  <c r="AS91" i="90" s="1"/>
  <c r="AL4" i="90"/>
  <c r="AU4" i="90" s="1"/>
  <c r="AS20" i="90"/>
  <c r="AL20" i="90"/>
  <c r="AU20" i="90" s="1"/>
  <c r="AS9" i="26"/>
  <c r="AL9" i="26"/>
  <c r="AU9" i="26" s="1"/>
  <c r="AS27" i="26"/>
  <c r="AL27" i="26"/>
  <c r="AU27" i="26" s="1"/>
  <c r="AS45" i="26"/>
  <c r="AL45" i="26"/>
  <c r="AU45" i="26" s="1"/>
  <c r="AS63" i="26"/>
  <c r="AL63" i="26"/>
  <c r="AU63" i="26" s="1"/>
  <c r="AS81" i="26"/>
  <c r="AL81" i="26"/>
  <c r="AU81" i="26" s="1"/>
  <c r="AJ23" i="74"/>
  <c r="AK23" i="74"/>
  <c r="AT23" i="74" s="1"/>
  <c r="AJ59" i="74"/>
  <c r="AK59" i="74"/>
  <c r="AT59" i="74" s="1"/>
  <c r="AS33" i="74"/>
  <c r="AL33" i="74"/>
  <c r="AU33" i="74" s="1"/>
  <c r="AS5" i="74"/>
  <c r="AL5" i="74"/>
  <c r="AU5" i="74" s="1"/>
  <c r="AJ70" i="74"/>
  <c r="AS17" i="90"/>
  <c r="AL17" i="90"/>
  <c r="AU17" i="90" s="1"/>
  <c r="AH88" i="38"/>
  <c r="AQ88" i="38" s="1"/>
  <c r="AJ36" i="74"/>
  <c r="AK36" i="74"/>
  <c r="AT36" i="74" s="1"/>
  <c r="AJ72" i="74"/>
  <c r="AK72" i="74"/>
  <c r="AT72" i="74" s="1"/>
  <c r="AE91" i="77"/>
  <c r="AF91" i="77"/>
  <c r="AO91" i="77" s="1"/>
  <c r="W92" i="77"/>
  <c r="AG91" i="77"/>
  <c r="AP91" i="77" s="1"/>
  <c r="AS11" i="26"/>
  <c r="AL11" i="26"/>
  <c r="AU11" i="26" s="1"/>
  <c r="AS41" i="26"/>
  <c r="AL41" i="26"/>
  <c r="AU41" i="26" s="1"/>
  <c r="AS77" i="26"/>
  <c r="AL77" i="26"/>
  <c r="AU77" i="26" s="1"/>
  <c r="AJ43" i="74"/>
  <c r="AK43" i="74"/>
  <c r="AT43" i="74" s="1"/>
  <c r="AS3" i="94"/>
  <c r="AL3" i="94"/>
  <c r="AU3" i="94" s="1"/>
  <c r="AS42" i="90"/>
  <c r="AL42" i="90"/>
  <c r="AU42" i="90" s="1"/>
  <c r="AS15" i="74"/>
  <c r="AL15" i="74"/>
  <c r="AU15" i="74" s="1"/>
  <c r="AS63" i="74"/>
  <c r="AL63" i="74"/>
  <c r="AU63" i="74" s="1"/>
  <c r="X90" i="37"/>
  <c r="Y90" i="37"/>
  <c r="Z90" i="37" s="1"/>
  <c r="AR87" i="42"/>
  <c r="AJ61" i="74"/>
  <c r="AK61" i="74"/>
  <c r="AT61" i="74" s="1"/>
  <c r="Z89" i="33"/>
  <c r="W91" i="25"/>
  <c r="AG90" i="25"/>
  <c r="AP90" i="25" s="1"/>
  <c r="AF90" i="25"/>
  <c r="AO90" i="25" s="1"/>
  <c r="AE90" i="25"/>
  <c r="AJ32" i="74"/>
  <c r="AK32" i="74"/>
  <c r="AT32" i="74" s="1"/>
  <c r="AJ68" i="74"/>
  <c r="AK68" i="74"/>
  <c r="AT68" i="74" s="1"/>
  <c r="AR87" i="38"/>
  <c r="AH88" i="78"/>
  <c r="AQ88" i="78" s="1"/>
  <c r="AS13" i="26"/>
  <c r="AL13" i="26"/>
  <c r="AU13" i="26" s="1"/>
  <c r="AS31" i="26"/>
  <c r="AL31" i="26"/>
  <c r="AU31" i="26" s="1"/>
  <c r="AS49" i="26"/>
  <c r="AL49" i="26"/>
  <c r="AU49" i="26" s="1"/>
  <c r="AS79" i="26"/>
  <c r="AL79" i="26"/>
  <c r="AU79" i="26" s="1"/>
  <c r="AS21" i="74"/>
  <c r="AL21" i="74"/>
  <c r="AU21" i="74" s="1"/>
  <c r="AS69" i="74"/>
  <c r="AL69" i="74"/>
  <c r="AU69" i="74" s="1"/>
  <c r="AS44" i="26"/>
  <c r="AL44" i="26"/>
  <c r="AU44" i="26" s="1"/>
  <c r="AJ16" i="74"/>
  <c r="AS58" i="74"/>
  <c r="AL58" i="74"/>
  <c r="AU58" i="74" s="1"/>
  <c r="AR86" i="41"/>
  <c r="AJ29" i="74"/>
  <c r="AK29" i="74"/>
  <c r="AT29" i="74" s="1"/>
  <c r="AJ65" i="74"/>
  <c r="AK65" i="74"/>
  <c r="AT65" i="74" s="1"/>
  <c r="AS25" i="90"/>
  <c r="AL25" i="90"/>
  <c r="AU25" i="90" s="1"/>
  <c r="Y89" i="73"/>
  <c r="Z89" i="73" s="1"/>
  <c r="X89" i="73"/>
  <c r="AI89" i="93"/>
  <c r="AN89" i="93"/>
  <c r="Z88" i="38"/>
  <c r="AS16" i="26"/>
  <c r="AL16" i="26"/>
  <c r="AU16" i="26" s="1"/>
  <c r="AS34" i="26"/>
  <c r="AL34" i="26"/>
  <c r="AU34" i="26" s="1"/>
  <c r="AS52" i="26"/>
  <c r="AL52" i="26"/>
  <c r="AU52" i="26" s="1"/>
  <c r="AS70" i="26"/>
  <c r="AL70" i="26"/>
  <c r="AU70" i="26" s="1"/>
  <c r="AJ42" i="74"/>
  <c r="AK42" i="74"/>
  <c r="AT42" i="74" s="1"/>
  <c r="AJ78" i="74"/>
  <c r="AK78" i="74"/>
  <c r="AT78" i="74" s="1"/>
  <c r="AJ55" i="74"/>
  <c r="AK55" i="74"/>
  <c r="AT55" i="74" s="1"/>
  <c r="AJ4" i="94"/>
  <c r="AK4" i="94"/>
  <c r="AT4" i="94" s="1"/>
  <c r="AT91" i="94" s="1"/>
  <c r="AI89" i="74"/>
  <c r="AN89" i="74"/>
  <c r="AN91" i="74" s="1"/>
  <c r="AH89" i="46"/>
  <c r="AQ89" i="46" s="1"/>
  <c r="AQ91" i="46" s="1"/>
  <c r="AZ3" i="46"/>
  <c r="AX3" i="46" s="1"/>
  <c r="S3" i="46" s="1"/>
  <c r="AC3" i="46" s="1"/>
  <c r="AX4" i="46"/>
  <c r="S4" i="46" s="1"/>
  <c r="AC4" i="46" s="1"/>
  <c r="AB5" i="46" s="1"/>
  <c r="AX5" i="46"/>
  <c r="S5" i="46" s="1"/>
  <c r="AC5" i="46" s="1"/>
  <c r="AB6" i="46" s="1"/>
  <c r="AX6" i="46"/>
  <c r="S6" i="46" s="1"/>
  <c r="AC6" i="46" s="1"/>
  <c r="AB7" i="46" s="1"/>
  <c r="AX7" i="46"/>
  <c r="S7" i="46" s="1"/>
  <c r="AC7" i="46" s="1"/>
  <c r="AB8" i="46" s="1"/>
  <c r="AX8" i="46"/>
  <c r="S8" i="46" s="1"/>
  <c r="AC8" i="46" s="1"/>
  <c r="AB9" i="46" s="1"/>
  <c r="AX9" i="46"/>
  <c r="S9" i="46" s="1"/>
  <c r="AC9" i="46" s="1"/>
  <c r="AB10" i="46" s="1"/>
  <c r="AX10" i="46"/>
  <c r="S10" i="46" s="1"/>
  <c r="AC10" i="46" s="1"/>
  <c r="AB11" i="46" s="1"/>
  <c r="AX11" i="46"/>
  <c r="S11" i="46" s="1"/>
  <c r="AC11" i="46" s="1"/>
  <c r="AB12" i="46" s="1"/>
  <c r="AX12" i="46"/>
  <c r="S12" i="46" s="1"/>
  <c r="AC12" i="46" s="1"/>
  <c r="AB13" i="46" s="1"/>
  <c r="AX13" i="46"/>
  <c r="S13" i="46" s="1"/>
  <c r="AC13" i="46" s="1"/>
  <c r="AB14" i="46" s="1"/>
  <c r="AX14" i="46"/>
  <c r="S14" i="46" s="1"/>
  <c r="AC14" i="46" s="1"/>
  <c r="AB15" i="46" s="1"/>
  <c r="AX15" i="46"/>
  <c r="S15" i="46" s="1"/>
  <c r="AC15" i="46" s="1"/>
  <c r="AB16" i="46" s="1"/>
  <c r="AX16" i="46"/>
  <c r="S16" i="46" s="1"/>
  <c r="AC16" i="46" s="1"/>
  <c r="AB17" i="46" s="1"/>
  <c r="AX17" i="46"/>
  <c r="S17" i="46" s="1"/>
  <c r="AC17" i="46" s="1"/>
  <c r="AB18" i="46" s="1"/>
  <c r="AX18" i="46"/>
  <c r="S18" i="46" s="1"/>
  <c r="AC18" i="46" s="1"/>
  <c r="AB19" i="46" s="1"/>
  <c r="AX19" i="46"/>
  <c r="S19" i="46" s="1"/>
  <c r="AC19" i="46" s="1"/>
  <c r="AB20" i="46" s="1"/>
  <c r="AX20" i="46"/>
  <c r="S20" i="46" s="1"/>
  <c r="AC20" i="46" s="1"/>
  <c r="AB21" i="46" s="1"/>
  <c r="AX21" i="46"/>
  <c r="S21" i="46" s="1"/>
  <c r="AC21" i="46" s="1"/>
  <c r="AB22" i="46" s="1"/>
  <c r="AX22" i="46"/>
  <c r="S22" i="46" s="1"/>
  <c r="AC22" i="46" s="1"/>
  <c r="AB23" i="46" s="1"/>
  <c r="AX23" i="46"/>
  <c r="S23" i="46" s="1"/>
  <c r="AC23" i="46" s="1"/>
  <c r="AB24" i="46" s="1"/>
  <c r="AX24" i="46"/>
  <c r="S24" i="46" s="1"/>
  <c r="AC24" i="46" s="1"/>
  <c r="AB25" i="46" s="1"/>
  <c r="AX25" i="46"/>
  <c r="S25" i="46" s="1"/>
  <c r="AC25" i="46" s="1"/>
  <c r="AB26" i="46" s="1"/>
  <c r="AX26" i="46"/>
  <c r="S26" i="46" s="1"/>
  <c r="AC26" i="46" s="1"/>
  <c r="AB27" i="46" s="1"/>
  <c r="AX27" i="46"/>
  <c r="S27" i="46" s="1"/>
  <c r="AC27" i="46" s="1"/>
  <c r="AB28" i="46" s="1"/>
  <c r="AX28" i="46"/>
  <c r="S28" i="46" s="1"/>
  <c r="AC28" i="46" s="1"/>
  <c r="AB29" i="46" s="1"/>
  <c r="AX29" i="46"/>
  <c r="S29" i="46" s="1"/>
  <c r="AC29" i="46" s="1"/>
  <c r="AB30" i="46" s="1"/>
  <c r="AX30" i="46"/>
  <c r="S30" i="46" s="1"/>
  <c r="AC30" i="46" s="1"/>
  <c r="AB31" i="46" s="1"/>
  <c r="AX31" i="46"/>
  <c r="S31" i="46" s="1"/>
  <c r="AC31" i="46" s="1"/>
  <c r="AB32" i="46" s="1"/>
  <c r="AX32" i="46"/>
  <c r="S32" i="46" s="1"/>
  <c r="AC32" i="46" s="1"/>
  <c r="AB33" i="46" s="1"/>
  <c r="AX33" i="46"/>
  <c r="S33" i="46" s="1"/>
  <c r="AC33" i="46" s="1"/>
  <c r="AB34" i="46" s="1"/>
  <c r="AX34" i="46"/>
  <c r="S34" i="46" s="1"/>
  <c r="AC34" i="46" s="1"/>
  <c r="AB35" i="46" s="1"/>
  <c r="AX35" i="46"/>
  <c r="S35" i="46" s="1"/>
  <c r="AC35" i="46" s="1"/>
  <c r="AB36" i="46" s="1"/>
  <c r="AX36" i="46"/>
  <c r="S36" i="46" s="1"/>
  <c r="AC36" i="46" s="1"/>
  <c r="AB37" i="46" s="1"/>
  <c r="AX37" i="46"/>
  <c r="S37" i="46" s="1"/>
  <c r="AC37" i="46" s="1"/>
  <c r="AB38" i="46" s="1"/>
  <c r="AX38" i="46"/>
  <c r="S38" i="46" s="1"/>
  <c r="AC38" i="46" s="1"/>
  <c r="AB39" i="46" s="1"/>
  <c r="AX39" i="46"/>
  <c r="S39" i="46" s="1"/>
  <c r="AC39" i="46" s="1"/>
  <c r="AB40" i="46" s="1"/>
  <c r="AX40" i="46"/>
  <c r="S40" i="46" s="1"/>
  <c r="AC40" i="46" s="1"/>
  <c r="AB41" i="46" s="1"/>
  <c r="AX41" i="46"/>
  <c r="S41" i="46" s="1"/>
  <c r="AC41" i="46" s="1"/>
  <c r="AB42" i="46" s="1"/>
  <c r="AX42" i="46"/>
  <c r="S42" i="46" s="1"/>
  <c r="AC42" i="46" s="1"/>
  <c r="AB43" i="46" s="1"/>
  <c r="AX43" i="46"/>
  <c r="S43" i="46" s="1"/>
  <c r="AC43" i="46" s="1"/>
  <c r="AB44" i="46" s="1"/>
  <c r="AX44" i="46"/>
  <c r="S44" i="46" s="1"/>
  <c r="AC44" i="46" s="1"/>
  <c r="AB45" i="46" s="1"/>
  <c r="AX45" i="46"/>
  <c r="S45" i="46" s="1"/>
  <c r="AC45" i="46" s="1"/>
  <c r="AB46" i="46" s="1"/>
  <c r="AX46" i="46"/>
  <c r="S46" i="46" s="1"/>
  <c r="AC46" i="46" s="1"/>
  <c r="AB47" i="46" s="1"/>
  <c r="AX47" i="46"/>
  <c r="S47" i="46" s="1"/>
  <c r="AC47" i="46" s="1"/>
  <c r="AB48" i="46" s="1"/>
  <c r="AX48" i="46"/>
  <c r="S48" i="46" s="1"/>
  <c r="AC48" i="46" s="1"/>
  <c r="AB49" i="46" s="1"/>
  <c r="AX49" i="46"/>
  <c r="S49" i="46" s="1"/>
  <c r="AC49" i="46" s="1"/>
  <c r="AB50" i="46" s="1"/>
  <c r="AX50" i="46"/>
  <c r="S50" i="46" s="1"/>
  <c r="AC50" i="46" s="1"/>
  <c r="AB51" i="46" s="1"/>
  <c r="AX51" i="46"/>
  <c r="S51" i="46" s="1"/>
  <c r="AC51" i="46" s="1"/>
  <c r="AB52" i="46" s="1"/>
  <c r="AX52" i="46"/>
  <c r="S52" i="46" s="1"/>
  <c r="AC52" i="46" s="1"/>
  <c r="AB53" i="46" s="1"/>
  <c r="AX53" i="46"/>
  <c r="S53" i="46" s="1"/>
  <c r="AC53" i="46" s="1"/>
  <c r="AB54" i="46" s="1"/>
  <c r="AX54" i="46"/>
  <c r="S54" i="46" s="1"/>
  <c r="AC54" i="46" s="1"/>
  <c r="AB55" i="46" s="1"/>
  <c r="AX55" i="46"/>
  <c r="S55" i="46" s="1"/>
  <c r="AC55" i="46" s="1"/>
  <c r="AB56" i="46" s="1"/>
  <c r="AX56" i="46"/>
  <c r="S56" i="46" s="1"/>
  <c r="AC56" i="46" s="1"/>
  <c r="AB57" i="46" s="1"/>
  <c r="AX57" i="46"/>
  <c r="S57" i="46" s="1"/>
  <c r="AC57" i="46" s="1"/>
  <c r="AB58" i="46" s="1"/>
  <c r="AX58" i="46"/>
  <c r="S58" i="46" s="1"/>
  <c r="AC58" i="46" s="1"/>
  <c r="AB59" i="46" s="1"/>
  <c r="AX59" i="46"/>
  <c r="S59" i="46" s="1"/>
  <c r="AC59" i="46" s="1"/>
  <c r="AB60" i="46" s="1"/>
  <c r="AX60" i="46"/>
  <c r="S60" i="46" s="1"/>
  <c r="AC60" i="46" s="1"/>
  <c r="AB61" i="46" s="1"/>
  <c r="AX61" i="46"/>
  <c r="S61" i="46" s="1"/>
  <c r="AC61" i="46" s="1"/>
  <c r="AB62" i="46" s="1"/>
  <c r="AX62" i="46"/>
  <c r="S62" i="46" s="1"/>
  <c r="AC62" i="46" s="1"/>
  <c r="AB63" i="46" s="1"/>
  <c r="AX63" i="46"/>
  <c r="S63" i="46" s="1"/>
  <c r="AC63" i="46" s="1"/>
  <c r="AB64" i="46" s="1"/>
  <c r="AX64" i="46"/>
  <c r="S64" i="46" s="1"/>
  <c r="AC64" i="46" s="1"/>
  <c r="AB65" i="46" s="1"/>
  <c r="AX65" i="46"/>
  <c r="S65" i="46" s="1"/>
  <c r="AC65" i="46" s="1"/>
  <c r="AB66" i="46" s="1"/>
  <c r="AX66" i="46"/>
  <c r="S66" i="46" s="1"/>
  <c r="AC66" i="46" s="1"/>
  <c r="AB67" i="46" s="1"/>
  <c r="AX67" i="46"/>
  <c r="S67" i="46" s="1"/>
  <c r="AC67" i="46" s="1"/>
  <c r="AB68" i="46" s="1"/>
  <c r="AX68" i="46"/>
  <c r="S68" i="46" s="1"/>
  <c r="AC68" i="46" s="1"/>
  <c r="AB69" i="46" s="1"/>
  <c r="AX69" i="46"/>
  <c r="S69" i="46" s="1"/>
  <c r="AC69" i="46" s="1"/>
  <c r="AB70" i="46" s="1"/>
  <c r="AX70" i="46"/>
  <c r="S70" i="46" s="1"/>
  <c r="AC70" i="46" s="1"/>
  <c r="AB71" i="46" s="1"/>
  <c r="AX71" i="46"/>
  <c r="S71" i="46" s="1"/>
  <c r="AC71" i="46" s="1"/>
  <c r="AB72" i="46" s="1"/>
  <c r="AX72" i="46"/>
  <c r="S72" i="46" s="1"/>
  <c r="AC72" i="46" s="1"/>
  <c r="AB73" i="46" s="1"/>
  <c r="AX73" i="46"/>
  <c r="S73" i="46" s="1"/>
  <c r="AC73" i="46" s="1"/>
  <c r="AB74" i="46" s="1"/>
  <c r="AX74" i="46"/>
  <c r="S74" i="46" s="1"/>
  <c r="AC74" i="46" s="1"/>
  <c r="AB75" i="46" s="1"/>
  <c r="AX75" i="46"/>
  <c r="S75" i="46" s="1"/>
  <c r="AC75" i="46" s="1"/>
  <c r="AB76" i="46" s="1"/>
  <c r="AX76" i="46"/>
  <c r="S76" i="46" s="1"/>
  <c r="AC76" i="46" s="1"/>
  <c r="AB77" i="46" s="1"/>
  <c r="AX77" i="46"/>
  <c r="S77" i="46" s="1"/>
  <c r="AC77" i="46" s="1"/>
  <c r="AB78" i="46" s="1"/>
  <c r="AX78" i="46"/>
  <c r="S78" i="46" s="1"/>
  <c r="AC78" i="46" s="1"/>
  <c r="AB79" i="46" s="1"/>
  <c r="AX79" i="46"/>
  <c r="S79" i="46" s="1"/>
  <c r="AC79" i="46" s="1"/>
  <c r="AB80" i="46" s="1"/>
  <c r="AX80" i="46"/>
  <c r="S80" i="46" s="1"/>
  <c r="AC80" i="46" s="1"/>
  <c r="AB81" i="46" s="1"/>
  <c r="AX81" i="46"/>
  <c r="S81" i="46" s="1"/>
  <c r="AC81" i="46" s="1"/>
  <c r="AB82" i="46" s="1"/>
  <c r="AX82" i="46"/>
  <c r="S82" i="46" s="1"/>
  <c r="AC82" i="46" s="1"/>
  <c r="AB83" i="46" s="1"/>
  <c r="AX83" i="46"/>
  <c r="S83" i="46" s="1"/>
  <c r="AC83" i="46" s="1"/>
  <c r="AB84" i="46" s="1"/>
  <c r="AX87" i="46"/>
  <c r="S87" i="46" s="1"/>
  <c r="AC87" i="46" s="1"/>
  <c r="AB88" i="46" s="1"/>
  <c r="AX86" i="46"/>
  <c r="S86" i="46" s="1"/>
  <c r="AC86" i="46" s="1"/>
  <c r="AB87" i="46" s="1"/>
  <c r="AX88" i="46"/>
  <c r="S88" i="46" s="1"/>
  <c r="AC88" i="46" s="1"/>
  <c r="AB89" i="46" s="1"/>
  <c r="AX84" i="46"/>
  <c r="S84" i="46" s="1"/>
  <c r="AC84" i="46" s="1"/>
  <c r="AB85" i="46" s="1"/>
  <c r="AX85" i="46"/>
  <c r="S85" i="46" s="1"/>
  <c r="AC85" i="46" s="1"/>
  <c r="AB86" i="46" s="1"/>
  <c r="AS14" i="26"/>
  <c r="AL14" i="26"/>
  <c r="AU14" i="26" s="1"/>
  <c r="AS74" i="26"/>
  <c r="AL74" i="26"/>
  <c r="AU74" i="26" s="1"/>
  <c r="AJ46" i="74"/>
  <c r="AH90" i="45"/>
  <c r="AQ90" i="45" s="1"/>
  <c r="AS44" i="90"/>
  <c r="AL44" i="90"/>
  <c r="AU44" i="90" s="1"/>
  <c r="AS5" i="26"/>
  <c r="AL5" i="26"/>
  <c r="AU5" i="26" s="1"/>
  <c r="AS47" i="26"/>
  <c r="AL47" i="26"/>
  <c r="AU47" i="26" s="1"/>
  <c r="AS83" i="26"/>
  <c r="AL83" i="26"/>
  <c r="AU83" i="26" s="1"/>
  <c r="AJ67" i="74"/>
  <c r="AK67" i="74"/>
  <c r="AT67" i="74" s="1"/>
  <c r="AS26" i="26"/>
  <c r="AL26" i="26"/>
  <c r="AU26" i="26" s="1"/>
  <c r="AS87" i="26"/>
  <c r="AL87" i="26"/>
  <c r="AU87" i="26" s="1"/>
  <c r="AS12" i="26"/>
  <c r="AL12" i="26"/>
  <c r="AU12" i="26" s="1"/>
  <c r="AS30" i="26"/>
  <c r="AL30" i="26"/>
  <c r="AU30" i="26" s="1"/>
  <c r="AS48" i="26"/>
  <c r="AL48" i="26"/>
  <c r="AU48" i="26" s="1"/>
  <c r="AS66" i="26"/>
  <c r="AL66" i="26"/>
  <c r="AU66" i="26" s="1"/>
  <c r="AS84" i="26"/>
  <c r="AL84" i="26"/>
  <c r="AU84" i="26" s="1"/>
  <c r="AJ38" i="74"/>
  <c r="AK38" i="74"/>
  <c r="AT38" i="74" s="1"/>
  <c r="AJ74" i="74"/>
  <c r="AK74" i="74"/>
  <c r="AT74" i="74" s="1"/>
  <c r="AS36" i="90"/>
  <c r="AL36" i="90"/>
  <c r="AU36" i="90" s="1"/>
  <c r="Z88" i="42"/>
  <c r="AS15" i="26"/>
  <c r="AL15" i="26"/>
  <c r="AU15" i="26" s="1"/>
  <c r="AS33" i="26"/>
  <c r="AL33" i="26"/>
  <c r="AU33" i="26" s="1"/>
  <c r="AS51" i="26"/>
  <c r="AL51" i="26"/>
  <c r="AU51" i="26" s="1"/>
  <c r="AS69" i="26"/>
  <c r="AL69" i="26"/>
  <c r="AU69" i="26" s="1"/>
  <c r="AS85" i="26"/>
  <c r="AL85" i="26"/>
  <c r="AU85" i="26" s="1"/>
  <c r="AJ35" i="74"/>
  <c r="AK35" i="74"/>
  <c r="AT35" i="74" s="1"/>
  <c r="AJ71" i="74"/>
  <c r="AK71" i="74"/>
  <c r="AT71" i="74" s="1"/>
  <c r="AS57" i="74"/>
  <c r="AL57" i="74"/>
  <c r="AU57" i="74" s="1"/>
  <c r="AF91" i="85"/>
  <c r="AO91" i="85" s="1"/>
  <c r="AE91" i="85"/>
  <c r="W92" i="85"/>
  <c r="AG91" i="85"/>
  <c r="AP91" i="85" s="1"/>
  <c r="AJ34" i="74"/>
  <c r="AS85" i="74"/>
  <c r="AL85" i="74"/>
  <c r="AU85" i="74" s="1"/>
  <c r="Z89" i="29"/>
  <c r="X89" i="29"/>
  <c r="Y89" i="29"/>
  <c r="AN88" i="73"/>
  <c r="AI88" i="73"/>
  <c r="AU91" i="90" l="1"/>
  <c r="C11" i="90" s="1"/>
  <c r="F43" i="97" s="1"/>
  <c r="AF90" i="37"/>
  <c r="AO90" i="37" s="1"/>
  <c r="AE90" i="37"/>
  <c r="W91" i="37"/>
  <c r="AG90" i="37"/>
  <c r="AP90" i="37" s="1"/>
  <c r="W91" i="93"/>
  <c r="AG90" i="93"/>
  <c r="AP90" i="93" s="1"/>
  <c r="AE90" i="93"/>
  <c r="AF90" i="93"/>
  <c r="AO90" i="93" s="1"/>
  <c r="AF87" i="86"/>
  <c r="AO87" i="86" s="1"/>
  <c r="AE87" i="86"/>
  <c r="W88" i="86"/>
  <c r="AG87" i="86"/>
  <c r="AP87" i="86" s="1"/>
  <c r="AB4" i="46"/>
  <c r="AJ3" i="46"/>
  <c r="AF89" i="73"/>
  <c r="AO89" i="73" s="1"/>
  <c r="W90" i="73"/>
  <c r="AE89" i="73"/>
  <c r="AG89" i="73"/>
  <c r="AP89" i="73" s="1"/>
  <c r="AJ77" i="46"/>
  <c r="AK77" i="46"/>
  <c r="AT77" i="46" s="1"/>
  <c r="AJ87" i="46"/>
  <c r="AK87" i="46"/>
  <c r="AT87" i="46" s="1"/>
  <c r="AJ74" i="46"/>
  <c r="AK74" i="46"/>
  <c r="AT74" i="46" s="1"/>
  <c r="AJ62" i="46"/>
  <c r="AK62" i="46"/>
  <c r="AT62" i="46" s="1"/>
  <c r="AJ44" i="46"/>
  <c r="AK44" i="46"/>
  <c r="AT44" i="46" s="1"/>
  <c r="AJ26" i="46"/>
  <c r="AK26" i="46"/>
  <c r="AT26" i="46" s="1"/>
  <c r="AJ8" i="46"/>
  <c r="AK8" i="46"/>
  <c r="AT8" i="46" s="1"/>
  <c r="AS55" i="74"/>
  <c r="AL55" i="74"/>
  <c r="AU55" i="74" s="1"/>
  <c r="AS16" i="74"/>
  <c r="AL16" i="74"/>
  <c r="AU16" i="74" s="1"/>
  <c r="AH89" i="29"/>
  <c r="AQ89" i="29" s="1"/>
  <c r="AS74" i="74"/>
  <c r="AL74" i="74"/>
  <c r="AU74" i="74" s="1"/>
  <c r="AS67" i="74"/>
  <c r="AL67" i="74"/>
  <c r="AU67" i="74" s="1"/>
  <c r="AJ84" i="46"/>
  <c r="AK84" i="46"/>
  <c r="AT84" i="46" s="1"/>
  <c r="AJ78" i="46"/>
  <c r="AK78" i="46"/>
  <c r="AT78" i="46" s="1"/>
  <c r="AJ72" i="46"/>
  <c r="AK72" i="46"/>
  <c r="AT72" i="46" s="1"/>
  <c r="AJ66" i="46"/>
  <c r="AK66" i="46"/>
  <c r="AT66" i="46" s="1"/>
  <c r="AJ60" i="46"/>
  <c r="AK60" i="46"/>
  <c r="AT60" i="46" s="1"/>
  <c r="AJ54" i="46"/>
  <c r="AK54" i="46"/>
  <c r="AT54" i="46" s="1"/>
  <c r="AJ48" i="46"/>
  <c r="AK48" i="46"/>
  <c r="AT48" i="46" s="1"/>
  <c r="AJ42" i="46"/>
  <c r="AK42" i="46"/>
  <c r="AT42" i="46" s="1"/>
  <c r="AJ36" i="46"/>
  <c r="AK36" i="46"/>
  <c r="AT36" i="46" s="1"/>
  <c r="AJ30" i="46"/>
  <c r="AK30" i="46"/>
  <c r="AT30" i="46" s="1"/>
  <c r="AJ24" i="46"/>
  <c r="AK24" i="46"/>
  <c r="AT24" i="46" s="1"/>
  <c r="AJ18" i="46"/>
  <c r="AK18" i="46"/>
  <c r="AT18" i="46" s="1"/>
  <c r="AJ12" i="46"/>
  <c r="AK12" i="46"/>
  <c r="AT12" i="46" s="1"/>
  <c r="AJ6" i="46"/>
  <c r="AK6" i="46"/>
  <c r="AT6" i="46" s="1"/>
  <c r="AL89" i="74"/>
  <c r="AU89" i="74" s="1"/>
  <c r="AR89" i="74"/>
  <c r="AR91" i="74" s="1"/>
  <c r="AS78" i="74"/>
  <c r="AL78" i="74"/>
  <c r="AU78" i="74" s="1"/>
  <c r="AN90" i="25"/>
  <c r="AI90" i="25"/>
  <c r="AS87" i="74"/>
  <c r="AL87" i="74"/>
  <c r="AU87" i="74" s="1"/>
  <c r="Y88" i="89"/>
  <c r="X88" i="89"/>
  <c r="AS54" i="74"/>
  <c r="AL54" i="74"/>
  <c r="AU54" i="74" s="1"/>
  <c r="AS14" i="74"/>
  <c r="AL14" i="74"/>
  <c r="AU14" i="74" s="1"/>
  <c r="X91" i="81"/>
  <c r="Z91" i="81" s="1"/>
  <c r="Y91" i="81"/>
  <c r="AS19" i="74"/>
  <c r="AL19" i="74"/>
  <c r="AU19" i="74" s="1"/>
  <c r="AN89" i="46"/>
  <c r="AN91" i="46" s="1"/>
  <c r="AI89" i="46"/>
  <c r="AS79" i="74"/>
  <c r="AL79" i="74"/>
  <c r="AU79" i="74" s="1"/>
  <c r="AS41" i="74"/>
  <c r="AL41" i="74"/>
  <c r="AU41" i="74" s="1"/>
  <c r="AS12" i="74"/>
  <c r="AL12" i="74"/>
  <c r="AU12" i="74" s="1"/>
  <c r="AS71" i="74"/>
  <c r="AL71" i="74"/>
  <c r="AU71" i="74" s="1"/>
  <c r="AJ86" i="46"/>
  <c r="AK86" i="46"/>
  <c r="AT86" i="46" s="1"/>
  <c r="AJ71" i="46"/>
  <c r="AK71" i="46"/>
  <c r="AT71" i="46" s="1"/>
  <c r="AJ59" i="46"/>
  <c r="AK59" i="46"/>
  <c r="AT59" i="46" s="1"/>
  <c r="AJ47" i="46"/>
  <c r="AK47" i="46"/>
  <c r="AT47" i="46" s="1"/>
  <c r="AJ35" i="46"/>
  <c r="AK35" i="46"/>
  <c r="AT35" i="46" s="1"/>
  <c r="AJ23" i="46"/>
  <c r="AK23" i="46"/>
  <c r="AT23" i="46" s="1"/>
  <c r="AJ11" i="46"/>
  <c r="AK11" i="46"/>
  <c r="AT11" i="46" s="1"/>
  <c r="AS61" i="74"/>
  <c r="AL61" i="74"/>
  <c r="AU61" i="74" s="1"/>
  <c r="AS26" i="74"/>
  <c r="AL26" i="74"/>
  <c r="AU26" i="74" s="1"/>
  <c r="AR88" i="29"/>
  <c r="AS60" i="74"/>
  <c r="AL60" i="74"/>
  <c r="AU60" i="74" s="1"/>
  <c r="AS91" i="26"/>
  <c r="AS88" i="74"/>
  <c r="AL88" i="74"/>
  <c r="AU88" i="74" s="1"/>
  <c r="AN91" i="85"/>
  <c r="AI91" i="85"/>
  <c r="W89" i="42"/>
  <c r="AG88" i="42"/>
  <c r="AP88" i="42" s="1"/>
  <c r="AF88" i="42"/>
  <c r="AO88" i="42" s="1"/>
  <c r="AE88" i="42"/>
  <c r="AS38" i="74"/>
  <c r="AL38" i="74"/>
  <c r="AU38" i="74" s="1"/>
  <c r="AS46" i="74"/>
  <c r="AL46" i="74"/>
  <c r="AU46" i="74" s="1"/>
  <c r="AJ85" i="46"/>
  <c r="AK85" i="46"/>
  <c r="AT85" i="46" s="1"/>
  <c r="AJ82" i="46"/>
  <c r="AK82" i="46"/>
  <c r="AT82" i="46" s="1"/>
  <c r="AJ76" i="46"/>
  <c r="AK76" i="46"/>
  <c r="AT76" i="46" s="1"/>
  <c r="AJ70" i="46"/>
  <c r="AK70" i="46"/>
  <c r="AT70" i="46" s="1"/>
  <c r="AJ64" i="46"/>
  <c r="AK64" i="46"/>
  <c r="AT64" i="46" s="1"/>
  <c r="AJ58" i="46"/>
  <c r="AK58" i="46"/>
  <c r="AT58" i="46" s="1"/>
  <c r="AJ52" i="46"/>
  <c r="AK52" i="46"/>
  <c r="AT52" i="46" s="1"/>
  <c r="AJ46" i="46"/>
  <c r="AK46" i="46"/>
  <c r="AT46" i="46" s="1"/>
  <c r="AJ40" i="46"/>
  <c r="AK40" i="46"/>
  <c r="AT40" i="46" s="1"/>
  <c r="AJ34" i="46"/>
  <c r="AK34" i="46"/>
  <c r="AT34" i="46" s="1"/>
  <c r="AJ28" i="46"/>
  <c r="AK28" i="46"/>
  <c r="AT28" i="46" s="1"/>
  <c r="AJ22" i="46"/>
  <c r="AK22" i="46"/>
  <c r="AT22" i="46" s="1"/>
  <c r="AJ16" i="46"/>
  <c r="AK16" i="46"/>
  <c r="AT16" i="46" s="1"/>
  <c r="AJ10" i="46"/>
  <c r="AK10" i="46"/>
  <c r="AT10" i="46" s="1"/>
  <c r="AS4" i="94"/>
  <c r="AL4" i="94"/>
  <c r="AU4" i="94" s="1"/>
  <c r="AU91" i="94" s="1"/>
  <c r="C11" i="94" s="1"/>
  <c r="F47" i="97" s="1"/>
  <c r="AS42" i="74"/>
  <c r="AL42" i="74"/>
  <c r="AU42" i="74" s="1"/>
  <c r="AR89" i="93"/>
  <c r="AS91" i="94"/>
  <c r="AS53" i="74"/>
  <c r="AL53" i="74"/>
  <c r="AU53" i="74" s="1"/>
  <c r="AR86" i="86"/>
  <c r="AI87" i="89"/>
  <c r="AN87" i="89"/>
  <c r="AS56" i="74"/>
  <c r="AL56" i="74"/>
  <c r="AU56" i="74" s="1"/>
  <c r="AN90" i="81"/>
  <c r="AI90" i="81"/>
  <c r="AS13" i="74"/>
  <c r="AL13" i="74"/>
  <c r="AU13" i="74" s="1"/>
  <c r="AS3" i="74"/>
  <c r="AL3" i="74"/>
  <c r="AU3" i="74" s="1"/>
  <c r="AS84" i="74"/>
  <c r="AL84" i="74"/>
  <c r="AU84" i="74" s="1"/>
  <c r="Y92" i="85"/>
  <c r="Z92" i="85" s="1"/>
  <c r="X92" i="85"/>
  <c r="AJ65" i="46"/>
  <c r="AK65" i="46"/>
  <c r="AT65" i="46" s="1"/>
  <c r="AJ53" i="46"/>
  <c r="AK53" i="46"/>
  <c r="AT53" i="46" s="1"/>
  <c r="AJ41" i="46"/>
  <c r="AK41" i="46"/>
  <c r="AT41" i="46" s="1"/>
  <c r="AJ29" i="46"/>
  <c r="AK29" i="46"/>
  <c r="AT29" i="46" s="1"/>
  <c r="AJ17" i="46"/>
  <c r="AK17" i="46"/>
  <c r="AT17" i="46" s="1"/>
  <c r="AJ5" i="46"/>
  <c r="AK5" i="46"/>
  <c r="AT5" i="46" s="1"/>
  <c r="Y92" i="77"/>
  <c r="X92" i="77"/>
  <c r="AS36" i="74"/>
  <c r="AL36" i="74"/>
  <c r="AU36" i="74" s="1"/>
  <c r="AS49" i="74"/>
  <c r="AL49" i="74"/>
  <c r="AU49" i="74" s="1"/>
  <c r="AS30" i="74"/>
  <c r="AL30" i="74"/>
  <c r="AU30" i="74" s="1"/>
  <c r="AS6" i="74"/>
  <c r="AL6" i="74"/>
  <c r="AU6" i="74" s="1"/>
  <c r="AS47" i="74"/>
  <c r="AL47" i="74"/>
  <c r="AU47" i="74" s="1"/>
  <c r="AI87" i="41"/>
  <c r="AN87" i="41"/>
  <c r="AJ4" i="74"/>
  <c r="AK4" i="74"/>
  <c r="AT4" i="74" s="1"/>
  <c r="AT91" i="74" s="1"/>
  <c r="AS86" i="74"/>
  <c r="AL86" i="74"/>
  <c r="AU86" i="74" s="1"/>
  <c r="AS80" i="74"/>
  <c r="AL80" i="74"/>
  <c r="AU80" i="74" s="1"/>
  <c r="Z91" i="45"/>
  <c r="X91" i="45"/>
  <c r="Y91" i="45"/>
  <c r="AI88" i="78"/>
  <c r="AN88" i="78"/>
  <c r="AR88" i="73"/>
  <c r="AS35" i="74"/>
  <c r="AL35" i="74"/>
  <c r="AU35" i="74" s="1"/>
  <c r="AJ89" i="46"/>
  <c r="AS89" i="46" s="1"/>
  <c r="AK89" i="46"/>
  <c r="AT89" i="46" s="1"/>
  <c r="AJ81" i="46"/>
  <c r="AK81" i="46"/>
  <c r="AT81" i="46" s="1"/>
  <c r="AJ75" i="46"/>
  <c r="AK75" i="46"/>
  <c r="AT75" i="46" s="1"/>
  <c r="AJ69" i="46"/>
  <c r="AK69" i="46"/>
  <c r="AT69" i="46" s="1"/>
  <c r="AJ63" i="46"/>
  <c r="AK63" i="46"/>
  <c r="AT63" i="46" s="1"/>
  <c r="AJ57" i="46"/>
  <c r="AK57" i="46"/>
  <c r="AT57" i="46" s="1"/>
  <c r="AJ51" i="46"/>
  <c r="AK51" i="46"/>
  <c r="AT51" i="46" s="1"/>
  <c r="AJ45" i="46"/>
  <c r="AK45" i="46"/>
  <c r="AT45" i="46" s="1"/>
  <c r="AJ39" i="46"/>
  <c r="AK39" i="46"/>
  <c r="AT39" i="46" s="1"/>
  <c r="AJ33" i="46"/>
  <c r="AK33" i="46"/>
  <c r="AT33" i="46" s="1"/>
  <c r="AJ27" i="46"/>
  <c r="AK27" i="46"/>
  <c r="AT27" i="46" s="1"/>
  <c r="AJ21" i="46"/>
  <c r="AK21" i="46"/>
  <c r="AT21" i="46" s="1"/>
  <c r="AJ15" i="46"/>
  <c r="AK15" i="46"/>
  <c r="AT15" i="46" s="1"/>
  <c r="AJ9" i="46"/>
  <c r="AK9" i="46"/>
  <c r="AT9" i="46" s="1"/>
  <c r="AH89" i="73"/>
  <c r="AQ89" i="73" s="1"/>
  <c r="AS65" i="74"/>
  <c r="AL65" i="74"/>
  <c r="AU65" i="74" s="1"/>
  <c r="AS68" i="74"/>
  <c r="AL68" i="74"/>
  <c r="AU68" i="74" s="1"/>
  <c r="AN91" i="77"/>
  <c r="AI91" i="77"/>
  <c r="AS70" i="74"/>
  <c r="AL70" i="74"/>
  <c r="AU70" i="74" s="1"/>
  <c r="AS59" i="74"/>
  <c r="AL59" i="74"/>
  <c r="AU59" i="74" s="1"/>
  <c r="W89" i="34"/>
  <c r="AG88" i="34"/>
  <c r="AP88" i="34" s="1"/>
  <c r="AE88" i="34"/>
  <c r="AF88" i="34"/>
  <c r="AO88" i="34" s="1"/>
  <c r="AS31" i="74"/>
  <c r="AL31" i="74"/>
  <c r="AU31" i="74" s="1"/>
  <c r="AS37" i="74"/>
  <c r="AL37" i="74"/>
  <c r="AU37" i="74" s="1"/>
  <c r="AS24" i="74"/>
  <c r="AL24" i="74"/>
  <c r="AU24" i="74" s="1"/>
  <c r="AS11" i="74"/>
  <c r="AL11" i="74"/>
  <c r="AU11" i="74" s="1"/>
  <c r="AR89" i="37"/>
  <c r="AS44" i="74"/>
  <c r="AL44" i="74"/>
  <c r="AU44" i="74" s="1"/>
  <c r="AS7" i="74"/>
  <c r="AL7" i="74"/>
  <c r="AU7" i="74" s="1"/>
  <c r="AI90" i="45"/>
  <c r="AN90" i="45"/>
  <c r="AS34" i="74"/>
  <c r="AL34" i="74"/>
  <c r="AU34" i="74" s="1"/>
  <c r="AJ80" i="46"/>
  <c r="AK80" i="46"/>
  <c r="AT80" i="46" s="1"/>
  <c r="AJ56" i="46"/>
  <c r="AK56" i="46"/>
  <c r="AT56" i="46" s="1"/>
  <c r="AJ32" i="46"/>
  <c r="AK32" i="46"/>
  <c r="AT32" i="46" s="1"/>
  <c r="AJ14" i="46"/>
  <c r="AK14" i="46"/>
  <c r="AT14" i="46" s="1"/>
  <c r="Y91" i="25"/>
  <c r="Z91" i="25" s="1"/>
  <c r="X91" i="25"/>
  <c r="AS43" i="74"/>
  <c r="AL43" i="74"/>
  <c r="AU43" i="74" s="1"/>
  <c r="AH90" i="93"/>
  <c r="AQ90" i="93" s="1"/>
  <c r="AS17" i="74"/>
  <c r="AL17" i="74"/>
  <c r="AU17" i="74" s="1"/>
  <c r="AS20" i="74"/>
  <c r="AL20" i="74"/>
  <c r="AU20" i="74" s="1"/>
  <c r="AS50" i="74"/>
  <c r="AL50" i="74"/>
  <c r="AU50" i="74" s="1"/>
  <c r="X88" i="41"/>
  <c r="Y88" i="41"/>
  <c r="AS18" i="74"/>
  <c r="AL18" i="74"/>
  <c r="AU18" i="74" s="1"/>
  <c r="AS77" i="74"/>
  <c r="AL77" i="74"/>
  <c r="AU77" i="74" s="1"/>
  <c r="AS4" i="26"/>
  <c r="AL4" i="26"/>
  <c r="AU4" i="26" s="1"/>
  <c r="AU91" i="26" s="1"/>
  <c r="C11" i="26" s="1"/>
  <c r="AH87" i="86"/>
  <c r="AQ87" i="86" s="1"/>
  <c r="AS73" i="74"/>
  <c r="AL73" i="74"/>
  <c r="AU73" i="74" s="1"/>
  <c r="AS48" i="74"/>
  <c r="AL48" i="74"/>
  <c r="AU48" i="74" s="1"/>
  <c r="X89" i="78"/>
  <c r="Y89" i="78"/>
  <c r="AF89" i="29"/>
  <c r="AO89" i="29" s="1"/>
  <c r="AE89" i="29"/>
  <c r="W90" i="29"/>
  <c r="AG89" i="29"/>
  <c r="AP89" i="29" s="1"/>
  <c r="AJ83" i="46"/>
  <c r="AK83" i="46"/>
  <c r="AT83" i="46" s="1"/>
  <c r="AJ68" i="46"/>
  <c r="AK68" i="46"/>
  <c r="AT68" i="46" s="1"/>
  <c r="AJ50" i="46"/>
  <c r="AK50" i="46"/>
  <c r="AT50" i="46" s="1"/>
  <c r="AJ38" i="46"/>
  <c r="AK38" i="46"/>
  <c r="AT38" i="46" s="1"/>
  <c r="AJ20" i="46"/>
  <c r="AK20" i="46"/>
  <c r="AT20" i="46" s="1"/>
  <c r="AJ88" i="46"/>
  <c r="AK88" i="46"/>
  <c r="AT88" i="46" s="1"/>
  <c r="AJ79" i="46"/>
  <c r="AK79" i="46"/>
  <c r="AT79" i="46" s="1"/>
  <c r="AJ73" i="46"/>
  <c r="AK73" i="46"/>
  <c r="AT73" i="46" s="1"/>
  <c r="AJ67" i="46"/>
  <c r="AK67" i="46"/>
  <c r="AT67" i="46" s="1"/>
  <c r="AJ61" i="46"/>
  <c r="AK61" i="46"/>
  <c r="AT61" i="46" s="1"/>
  <c r="AJ55" i="46"/>
  <c r="AK55" i="46"/>
  <c r="AT55" i="46" s="1"/>
  <c r="AJ49" i="46"/>
  <c r="AK49" i="46"/>
  <c r="AT49" i="46" s="1"/>
  <c r="AJ43" i="46"/>
  <c r="AK43" i="46"/>
  <c r="AT43" i="46" s="1"/>
  <c r="AJ37" i="46"/>
  <c r="AK37" i="46"/>
  <c r="AT37" i="46" s="1"/>
  <c r="AJ31" i="46"/>
  <c r="AK31" i="46"/>
  <c r="AT31" i="46" s="1"/>
  <c r="AJ25" i="46"/>
  <c r="AK25" i="46"/>
  <c r="AT25" i="46" s="1"/>
  <c r="AJ19" i="46"/>
  <c r="AK19" i="46"/>
  <c r="AT19" i="46" s="1"/>
  <c r="AJ13" i="46"/>
  <c r="AK13" i="46"/>
  <c r="AT13" i="46" s="1"/>
  <c r="AJ7" i="46"/>
  <c r="AK7" i="46"/>
  <c r="AT7" i="46" s="1"/>
  <c r="W89" i="38"/>
  <c r="AG88" i="38"/>
  <c r="AP88" i="38" s="1"/>
  <c r="AF88" i="38"/>
  <c r="AO88" i="38" s="1"/>
  <c r="AE88" i="38"/>
  <c r="AS29" i="74"/>
  <c r="AL29" i="74"/>
  <c r="AU29" i="74" s="1"/>
  <c r="AS32" i="74"/>
  <c r="AL32" i="74"/>
  <c r="AU32" i="74" s="1"/>
  <c r="AF89" i="33"/>
  <c r="AO89" i="33" s="1"/>
  <c r="AE89" i="33"/>
  <c r="W90" i="33"/>
  <c r="AG89" i="33"/>
  <c r="AP89" i="33" s="1"/>
  <c r="AH90" i="37"/>
  <c r="AQ90" i="37" s="1"/>
  <c r="AS72" i="74"/>
  <c r="AL72" i="74"/>
  <c r="AU72" i="74" s="1"/>
  <c r="AS23" i="74"/>
  <c r="AL23" i="74"/>
  <c r="AU23" i="74" s="1"/>
  <c r="AS62" i="74"/>
  <c r="AL62" i="74"/>
  <c r="AU62" i="74" s="1"/>
  <c r="AS66" i="74"/>
  <c r="AL66" i="74"/>
  <c r="AU66" i="74" s="1"/>
  <c r="AS25" i="74"/>
  <c r="AL25" i="74"/>
  <c r="AU25" i="74" s="1"/>
  <c r="AS83" i="74"/>
  <c r="AL83" i="74"/>
  <c r="AU83" i="74" s="1"/>
  <c r="AS82" i="74"/>
  <c r="AL82" i="74"/>
  <c r="AU82" i="74" s="1"/>
  <c r="AS8" i="74"/>
  <c r="AL8" i="74"/>
  <c r="AU8" i="74" s="1"/>
  <c r="AF91" i="81" l="1"/>
  <c r="AO91" i="81" s="1"/>
  <c r="AE91" i="81"/>
  <c r="AG91" i="81"/>
  <c r="AP91" i="81" s="1"/>
  <c r="W92" i="81"/>
  <c r="AF91" i="25"/>
  <c r="AO91" i="25" s="1"/>
  <c r="AE91" i="25"/>
  <c r="W92" i="25"/>
  <c r="AG91" i="25"/>
  <c r="AP91" i="25" s="1"/>
  <c r="AE92" i="85"/>
  <c r="AG92" i="85"/>
  <c r="AP92" i="85" s="1"/>
  <c r="AF92" i="85"/>
  <c r="AO92" i="85" s="1"/>
  <c r="W93" i="85"/>
  <c r="AS7" i="46"/>
  <c r="AL7" i="46"/>
  <c r="AU7" i="46" s="1"/>
  <c r="Z89" i="38"/>
  <c r="Y89" i="38"/>
  <c r="X89" i="38"/>
  <c r="AS19" i="46"/>
  <c r="AL19" i="46"/>
  <c r="AU19" i="46" s="1"/>
  <c r="AS37" i="46"/>
  <c r="AL37" i="46"/>
  <c r="AU37" i="46" s="1"/>
  <c r="AS55" i="46"/>
  <c r="AL55" i="46"/>
  <c r="AU55" i="46" s="1"/>
  <c r="AS73" i="46"/>
  <c r="AL73" i="46"/>
  <c r="AU73" i="46" s="1"/>
  <c r="AS20" i="46"/>
  <c r="AL20" i="46"/>
  <c r="AU20" i="46" s="1"/>
  <c r="AS68" i="46"/>
  <c r="AL68" i="46"/>
  <c r="AU68" i="46" s="1"/>
  <c r="AI89" i="29"/>
  <c r="AN89" i="29"/>
  <c r="AH91" i="25"/>
  <c r="AQ91" i="25" s="1"/>
  <c r="AS32" i="46"/>
  <c r="AL32" i="46"/>
  <c r="AU32" i="46" s="1"/>
  <c r="AN88" i="34"/>
  <c r="AI88" i="34"/>
  <c r="AS21" i="46"/>
  <c r="AL21" i="46"/>
  <c r="AU21" i="46" s="1"/>
  <c r="AS39" i="46"/>
  <c r="AL39" i="46"/>
  <c r="AU39" i="46" s="1"/>
  <c r="AS57" i="46"/>
  <c r="AL57" i="46"/>
  <c r="AU57" i="46" s="1"/>
  <c r="AS75" i="46"/>
  <c r="AL75" i="46"/>
  <c r="AU75" i="46" s="1"/>
  <c r="AH91" i="45"/>
  <c r="AQ91" i="45" s="1"/>
  <c r="AH92" i="85"/>
  <c r="AQ92" i="85" s="1"/>
  <c r="AS18" i="46"/>
  <c r="AL18" i="46"/>
  <c r="AU18" i="46" s="1"/>
  <c r="AS36" i="46"/>
  <c r="AL36" i="46"/>
  <c r="AU36" i="46" s="1"/>
  <c r="AS54" i="46"/>
  <c r="AL54" i="46"/>
  <c r="AU54" i="46" s="1"/>
  <c r="AS72" i="46"/>
  <c r="AL72" i="46"/>
  <c r="AU72" i="46" s="1"/>
  <c r="AN87" i="86"/>
  <c r="AI87" i="86"/>
  <c r="AS8" i="46"/>
  <c r="AL8" i="46"/>
  <c r="AU8" i="46" s="1"/>
  <c r="AS41" i="46"/>
  <c r="AL41" i="46"/>
  <c r="AU41" i="46" s="1"/>
  <c r="AS22" i="46"/>
  <c r="AL22" i="46"/>
  <c r="AU22" i="46" s="1"/>
  <c r="AS43" i="46"/>
  <c r="AL43" i="46"/>
  <c r="AU43" i="46" s="1"/>
  <c r="AR87" i="89"/>
  <c r="Z89" i="42"/>
  <c r="X89" i="42"/>
  <c r="Y89" i="42"/>
  <c r="AL89" i="46"/>
  <c r="AU89" i="46" s="1"/>
  <c r="AR89" i="46"/>
  <c r="AR91" i="46" s="1"/>
  <c r="AH88" i="89"/>
  <c r="AQ88" i="89" s="1"/>
  <c r="AS6" i="46"/>
  <c r="AL6" i="46"/>
  <c r="AU6" i="46" s="1"/>
  <c r="AS24" i="46"/>
  <c r="AL24" i="46"/>
  <c r="AU24" i="46" s="1"/>
  <c r="AS42" i="46"/>
  <c r="AL42" i="46"/>
  <c r="AU42" i="46" s="1"/>
  <c r="AS60" i="46"/>
  <c r="AL60" i="46"/>
  <c r="AU60" i="46" s="1"/>
  <c r="AS78" i="46"/>
  <c r="AL78" i="46"/>
  <c r="AU78" i="46" s="1"/>
  <c r="AJ4" i="46"/>
  <c r="AK4" i="46"/>
  <c r="AT4" i="46" s="1"/>
  <c r="AT91" i="46" s="1"/>
  <c r="Y91" i="37"/>
  <c r="X91" i="37"/>
  <c r="W92" i="45"/>
  <c r="AG91" i="45"/>
  <c r="AP91" i="45" s="1"/>
  <c r="AF91" i="45"/>
  <c r="AO91" i="45" s="1"/>
  <c r="AE91" i="45"/>
  <c r="AS40" i="46"/>
  <c r="AL40" i="46"/>
  <c r="AU40" i="46" s="1"/>
  <c r="AS23" i="46"/>
  <c r="AL23" i="46"/>
  <c r="AU23" i="46" s="1"/>
  <c r="AH91" i="81"/>
  <c r="AQ91" i="81" s="1"/>
  <c r="AR90" i="25"/>
  <c r="AS3" i="46"/>
  <c r="AL3" i="46"/>
  <c r="AU3" i="46" s="1"/>
  <c r="AN89" i="33"/>
  <c r="AI89" i="33"/>
  <c r="AS25" i="46"/>
  <c r="AL25" i="46"/>
  <c r="AU25" i="46" s="1"/>
  <c r="AS79" i="46"/>
  <c r="AL79" i="46"/>
  <c r="AU79" i="46" s="1"/>
  <c r="AS83" i="46"/>
  <c r="AL83" i="46"/>
  <c r="AU83" i="46" s="1"/>
  <c r="AS56" i="46"/>
  <c r="AL56" i="46"/>
  <c r="AU56" i="46" s="1"/>
  <c r="AR91" i="77"/>
  <c r="AS27" i="46"/>
  <c r="AL27" i="46"/>
  <c r="AU27" i="46" s="1"/>
  <c r="AS63" i="46"/>
  <c r="AL63" i="46"/>
  <c r="AU63" i="46" s="1"/>
  <c r="AH92" i="77"/>
  <c r="AQ92" i="77" s="1"/>
  <c r="AH89" i="78"/>
  <c r="AQ89" i="78" s="1"/>
  <c r="AQ91" i="78" s="1"/>
  <c r="AZ3" i="78"/>
  <c r="AX3" i="78" s="1"/>
  <c r="S3" i="78" s="1"/>
  <c r="AC3" i="78" s="1"/>
  <c r="AX9" i="78"/>
  <c r="S9" i="78" s="1"/>
  <c r="AC9" i="78" s="1"/>
  <c r="AB10" i="78" s="1"/>
  <c r="AX15" i="78"/>
  <c r="S15" i="78" s="1"/>
  <c r="AC15" i="78" s="1"/>
  <c r="AB16" i="78" s="1"/>
  <c r="AX21" i="78"/>
  <c r="S21" i="78" s="1"/>
  <c r="AC21" i="78" s="1"/>
  <c r="AB22" i="78" s="1"/>
  <c r="AX27" i="78"/>
  <c r="S27" i="78" s="1"/>
  <c r="AC27" i="78" s="1"/>
  <c r="AB28" i="78" s="1"/>
  <c r="AX33" i="78"/>
  <c r="S33" i="78" s="1"/>
  <c r="AC33" i="78" s="1"/>
  <c r="AB34" i="78" s="1"/>
  <c r="AX39" i="78"/>
  <c r="S39" i="78" s="1"/>
  <c r="AC39" i="78" s="1"/>
  <c r="AB40" i="78" s="1"/>
  <c r="AX45" i="78"/>
  <c r="S45" i="78" s="1"/>
  <c r="AC45" i="78" s="1"/>
  <c r="AB46" i="78" s="1"/>
  <c r="AX51" i="78"/>
  <c r="S51" i="78" s="1"/>
  <c r="AC51" i="78" s="1"/>
  <c r="AB52" i="78" s="1"/>
  <c r="AX57" i="78"/>
  <c r="S57" i="78" s="1"/>
  <c r="AC57" i="78" s="1"/>
  <c r="AB58" i="78" s="1"/>
  <c r="AX63" i="78"/>
  <c r="S63" i="78" s="1"/>
  <c r="AC63" i="78" s="1"/>
  <c r="AB64" i="78" s="1"/>
  <c r="AX69" i="78"/>
  <c r="S69" i="78" s="1"/>
  <c r="AC69" i="78" s="1"/>
  <c r="AB70" i="78" s="1"/>
  <c r="AX75" i="78"/>
  <c r="S75" i="78" s="1"/>
  <c r="AC75" i="78" s="1"/>
  <c r="AB76" i="78" s="1"/>
  <c r="AX81" i="78"/>
  <c r="S81" i="78" s="1"/>
  <c r="AC81" i="78" s="1"/>
  <c r="AB82" i="78" s="1"/>
  <c r="AX86" i="78"/>
  <c r="S86" i="78" s="1"/>
  <c r="AC86" i="78" s="1"/>
  <c r="AB87" i="78" s="1"/>
  <c r="AH88" i="41"/>
  <c r="AQ88" i="41" s="1"/>
  <c r="Z89" i="34"/>
  <c r="X89" i="34"/>
  <c r="Y89" i="34"/>
  <c r="AR87" i="41"/>
  <c r="AS17" i="46"/>
  <c r="AL17" i="46"/>
  <c r="AU17" i="46" s="1"/>
  <c r="AS53" i="46"/>
  <c r="AL53" i="46"/>
  <c r="AU53" i="46" s="1"/>
  <c r="AR90" i="81"/>
  <c r="AS10" i="46"/>
  <c r="AL10" i="46"/>
  <c r="AU10" i="46" s="1"/>
  <c r="AS28" i="46"/>
  <c r="AL28" i="46"/>
  <c r="AU28" i="46" s="1"/>
  <c r="AS46" i="46"/>
  <c r="AL46" i="46"/>
  <c r="AU46" i="46" s="1"/>
  <c r="AS64" i="46"/>
  <c r="AL64" i="46"/>
  <c r="AU64" i="46" s="1"/>
  <c r="AS82" i="46"/>
  <c r="AL82" i="46"/>
  <c r="AU82" i="46" s="1"/>
  <c r="AR91" i="85"/>
  <c r="AS35" i="46"/>
  <c r="AL35" i="46"/>
  <c r="AU35" i="46" s="1"/>
  <c r="AS71" i="46"/>
  <c r="AL71" i="46"/>
  <c r="AU71" i="46" s="1"/>
  <c r="AS26" i="46"/>
  <c r="AL26" i="46"/>
  <c r="AU26" i="46" s="1"/>
  <c r="AS74" i="46"/>
  <c r="AL74" i="46"/>
  <c r="AU74" i="46" s="1"/>
  <c r="AI89" i="73"/>
  <c r="AN89" i="73"/>
  <c r="AI90" i="93"/>
  <c r="AN90" i="93"/>
  <c r="AS4" i="74"/>
  <c r="AS91" i="74" s="1"/>
  <c r="AL4" i="74"/>
  <c r="AU4" i="74" s="1"/>
  <c r="AU91" i="74" s="1"/>
  <c r="C11" i="74" s="1"/>
  <c r="F27" i="97" s="1"/>
  <c r="AS5" i="46"/>
  <c r="AL5" i="46"/>
  <c r="AU5" i="46" s="1"/>
  <c r="AS58" i="46"/>
  <c r="AL58" i="46"/>
  <c r="AU58" i="46" s="1"/>
  <c r="AS76" i="46"/>
  <c r="AL76" i="46"/>
  <c r="AU76" i="46" s="1"/>
  <c r="AS59" i="46"/>
  <c r="AL59" i="46"/>
  <c r="AU59" i="46" s="1"/>
  <c r="AS62" i="46"/>
  <c r="AL62" i="46"/>
  <c r="AU62" i="46" s="1"/>
  <c r="AN88" i="38"/>
  <c r="AI88" i="38"/>
  <c r="AS61" i="46"/>
  <c r="AL61" i="46"/>
  <c r="AU61" i="46" s="1"/>
  <c r="AS38" i="46"/>
  <c r="AL38" i="46"/>
  <c r="AU38" i="46" s="1"/>
  <c r="AR90" i="45"/>
  <c r="AS9" i="46"/>
  <c r="AL9" i="46"/>
  <c r="AU9" i="46" s="1"/>
  <c r="AS45" i="46"/>
  <c r="AL45" i="46"/>
  <c r="AU45" i="46" s="1"/>
  <c r="AS81" i="46"/>
  <c r="AL81" i="46"/>
  <c r="AU81" i="46" s="1"/>
  <c r="AS13" i="46"/>
  <c r="AL13" i="46"/>
  <c r="AU13" i="46" s="1"/>
  <c r="AS31" i="46"/>
  <c r="AL31" i="46"/>
  <c r="AU31" i="46" s="1"/>
  <c r="AS49" i="46"/>
  <c r="AL49" i="46"/>
  <c r="AU49" i="46" s="1"/>
  <c r="AS67" i="46"/>
  <c r="AL67" i="46"/>
  <c r="AU67" i="46" s="1"/>
  <c r="AS88" i="46"/>
  <c r="AL88" i="46"/>
  <c r="AU88" i="46" s="1"/>
  <c r="AS50" i="46"/>
  <c r="AL50" i="46"/>
  <c r="AU50" i="46" s="1"/>
  <c r="Z90" i="29"/>
  <c r="X90" i="29"/>
  <c r="Y90" i="29"/>
  <c r="Z89" i="78"/>
  <c r="Z88" i="41"/>
  <c r="AS14" i="46"/>
  <c r="AL14" i="46"/>
  <c r="AU14" i="46" s="1"/>
  <c r="AS80" i="46"/>
  <c r="AL80" i="46"/>
  <c r="AU80" i="46" s="1"/>
  <c r="AS15" i="46"/>
  <c r="AL15" i="46"/>
  <c r="AU15" i="46" s="1"/>
  <c r="AS33" i="46"/>
  <c r="AL33" i="46"/>
  <c r="AU33" i="46" s="1"/>
  <c r="AS51" i="46"/>
  <c r="AL51" i="46"/>
  <c r="AU51" i="46" s="1"/>
  <c r="AS69" i="46"/>
  <c r="AL69" i="46"/>
  <c r="AU69" i="46" s="1"/>
  <c r="AR88" i="78"/>
  <c r="Z92" i="77"/>
  <c r="Z88" i="89"/>
  <c r="AS12" i="46"/>
  <c r="AL12" i="46"/>
  <c r="AU12" i="46" s="1"/>
  <c r="AS30" i="46"/>
  <c r="AL30" i="46"/>
  <c r="AU30" i="46" s="1"/>
  <c r="AS48" i="46"/>
  <c r="AL48" i="46"/>
  <c r="AU48" i="46" s="1"/>
  <c r="AS66" i="46"/>
  <c r="AL66" i="46"/>
  <c r="AU66" i="46" s="1"/>
  <c r="AS84" i="46"/>
  <c r="AL84" i="46"/>
  <c r="AU84" i="46" s="1"/>
  <c r="Y90" i="73"/>
  <c r="X90" i="73"/>
  <c r="AI90" i="37"/>
  <c r="AN90" i="37"/>
  <c r="Z90" i="33"/>
  <c r="X90" i="33"/>
  <c r="Y90" i="33"/>
  <c r="AS77" i="46"/>
  <c r="AL77" i="46"/>
  <c r="AU77" i="46" s="1"/>
  <c r="AS29" i="46"/>
  <c r="AL29" i="46"/>
  <c r="AU29" i="46" s="1"/>
  <c r="AS65" i="46"/>
  <c r="AL65" i="46"/>
  <c r="AU65" i="46" s="1"/>
  <c r="AS16" i="46"/>
  <c r="AL16" i="46"/>
  <c r="AU16" i="46" s="1"/>
  <c r="AS34" i="46"/>
  <c r="AL34" i="46"/>
  <c r="AU34" i="46" s="1"/>
  <c r="AS52" i="46"/>
  <c r="AL52" i="46"/>
  <c r="AU52" i="46" s="1"/>
  <c r="AS70" i="46"/>
  <c r="AL70" i="46"/>
  <c r="AU70" i="46" s="1"/>
  <c r="AS85" i="46"/>
  <c r="AL85" i="46"/>
  <c r="AU85" i="46" s="1"/>
  <c r="AN88" i="42"/>
  <c r="AI88" i="42"/>
  <c r="AS11" i="46"/>
  <c r="AL11" i="46"/>
  <c r="AU11" i="46" s="1"/>
  <c r="AS47" i="46"/>
  <c r="AL47" i="46"/>
  <c r="AU47" i="46" s="1"/>
  <c r="AS86" i="46"/>
  <c r="AL86" i="46"/>
  <c r="AU86" i="46" s="1"/>
  <c r="AS44" i="46"/>
  <c r="AL44" i="46"/>
  <c r="AU44" i="46" s="1"/>
  <c r="AS87" i="46"/>
  <c r="AL87" i="46"/>
  <c r="AU87" i="46" s="1"/>
  <c r="Y88" i="86"/>
  <c r="X88" i="86"/>
  <c r="Z88" i="86" s="1"/>
  <c r="Z91" i="93"/>
  <c r="X91" i="93"/>
  <c r="Y91" i="93"/>
  <c r="AE88" i="86" l="1"/>
  <c r="AG88" i="86"/>
  <c r="AP88" i="86" s="1"/>
  <c r="AF88" i="86"/>
  <c r="AO88" i="86" s="1"/>
  <c r="W89" i="86"/>
  <c r="AJ3" i="78"/>
  <c r="AB4" i="78"/>
  <c r="AR88" i="38"/>
  <c r="AE89" i="34"/>
  <c r="AX89" i="34"/>
  <c r="S89" i="34" s="1"/>
  <c r="AC89" i="34" s="1"/>
  <c r="AG89" i="34"/>
  <c r="AP89" i="34" s="1"/>
  <c r="AP91" i="34" s="1"/>
  <c r="AF89" i="34"/>
  <c r="AO89" i="34" s="1"/>
  <c r="AO91" i="34" s="1"/>
  <c r="AX87" i="78"/>
  <c r="S87" i="78" s="1"/>
  <c r="AC87" i="78" s="1"/>
  <c r="AB88" i="78" s="1"/>
  <c r="AX82" i="78"/>
  <c r="S82" i="78" s="1"/>
  <c r="AC82" i="78" s="1"/>
  <c r="AB83" i="78" s="1"/>
  <c r="AX76" i="78"/>
  <c r="S76" i="78" s="1"/>
  <c r="AC76" i="78" s="1"/>
  <c r="AB77" i="78" s="1"/>
  <c r="AX70" i="78"/>
  <c r="S70" i="78" s="1"/>
  <c r="AC70" i="78" s="1"/>
  <c r="AB71" i="78" s="1"/>
  <c r="AX64" i="78"/>
  <c r="S64" i="78" s="1"/>
  <c r="AC64" i="78" s="1"/>
  <c r="AB65" i="78" s="1"/>
  <c r="AX58" i="78"/>
  <c r="S58" i="78" s="1"/>
  <c r="AC58" i="78" s="1"/>
  <c r="AB59" i="78" s="1"/>
  <c r="AX52" i="78"/>
  <c r="S52" i="78" s="1"/>
  <c r="AC52" i="78" s="1"/>
  <c r="AB53" i="78" s="1"/>
  <c r="AX46" i="78"/>
  <c r="S46" i="78" s="1"/>
  <c r="AC46" i="78" s="1"/>
  <c r="AB47" i="78" s="1"/>
  <c r="AX40" i="78"/>
  <c r="S40" i="78" s="1"/>
  <c r="AC40" i="78" s="1"/>
  <c r="AB41" i="78" s="1"/>
  <c r="AX34" i="78"/>
  <c r="S34" i="78" s="1"/>
  <c r="AC34" i="78" s="1"/>
  <c r="AB35" i="78" s="1"/>
  <c r="AX28" i="78"/>
  <c r="S28" i="78" s="1"/>
  <c r="AC28" i="78" s="1"/>
  <c r="AB29" i="78" s="1"/>
  <c r="AX22" i="78"/>
  <c r="S22" i="78" s="1"/>
  <c r="AC22" i="78" s="1"/>
  <c r="AB23" i="78" s="1"/>
  <c r="AX16" i="78"/>
  <c r="S16" i="78" s="1"/>
  <c r="AC16" i="78" s="1"/>
  <c r="AB17" i="78" s="1"/>
  <c r="AX10" i="78"/>
  <c r="S10" i="78" s="1"/>
  <c r="AC10" i="78" s="1"/>
  <c r="AB11" i="78" s="1"/>
  <c r="AX7" i="78"/>
  <c r="S7" i="78" s="1"/>
  <c r="AC7" i="78" s="1"/>
  <c r="AB8" i="78" s="1"/>
  <c r="AH89" i="42"/>
  <c r="AQ89" i="42" s="1"/>
  <c r="AQ91" i="42" s="1"/>
  <c r="AZ3" i="42"/>
  <c r="AX3" i="42" s="1"/>
  <c r="S3" i="42" s="1"/>
  <c r="AC3" i="42" s="1"/>
  <c r="AX6" i="42"/>
  <c r="S6" i="42" s="1"/>
  <c r="AC6" i="42" s="1"/>
  <c r="AB7" i="42" s="1"/>
  <c r="AX7" i="42"/>
  <c r="S7" i="42" s="1"/>
  <c r="AC7" i="42" s="1"/>
  <c r="AB8" i="42" s="1"/>
  <c r="AX8" i="42"/>
  <c r="S8" i="42" s="1"/>
  <c r="AC8" i="42" s="1"/>
  <c r="AB9" i="42" s="1"/>
  <c r="AX12" i="42"/>
  <c r="S12" i="42" s="1"/>
  <c r="AC12" i="42" s="1"/>
  <c r="AB13" i="42" s="1"/>
  <c r="AX13" i="42"/>
  <c r="S13" i="42" s="1"/>
  <c r="AC13" i="42" s="1"/>
  <c r="AB14" i="42" s="1"/>
  <c r="AX14" i="42"/>
  <c r="S14" i="42" s="1"/>
  <c r="AC14" i="42" s="1"/>
  <c r="AB15" i="42" s="1"/>
  <c r="AX18" i="42"/>
  <c r="S18" i="42" s="1"/>
  <c r="AC18" i="42" s="1"/>
  <c r="AB19" i="42" s="1"/>
  <c r="AX19" i="42"/>
  <c r="S19" i="42" s="1"/>
  <c r="AC19" i="42" s="1"/>
  <c r="AB20" i="42" s="1"/>
  <c r="AX20" i="42"/>
  <c r="S20" i="42" s="1"/>
  <c r="AC20" i="42" s="1"/>
  <c r="AB21" i="42" s="1"/>
  <c r="AX21" i="42"/>
  <c r="S21" i="42" s="1"/>
  <c r="AC21" i="42" s="1"/>
  <c r="AB22" i="42" s="1"/>
  <c r="AX22" i="42"/>
  <c r="S22" i="42" s="1"/>
  <c r="AC22" i="42" s="1"/>
  <c r="AB23" i="42" s="1"/>
  <c r="AX23" i="42"/>
  <c r="S23" i="42" s="1"/>
  <c r="AC23" i="42" s="1"/>
  <c r="AB24" i="42" s="1"/>
  <c r="AX24" i="42"/>
  <c r="S24" i="42" s="1"/>
  <c r="AC24" i="42" s="1"/>
  <c r="AB25" i="42" s="1"/>
  <c r="AX25" i="42"/>
  <c r="S25" i="42" s="1"/>
  <c r="AC25" i="42" s="1"/>
  <c r="AB26" i="42" s="1"/>
  <c r="AX26" i="42"/>
  <c r="S26" i="42" s="1"/>
  <c r="AC26" i="42" s="1"/>
  <c r="AB27" i="42" s="1"/>
  <c r="AX27" i="42"/>
  <c r="S27" i="42" s="1"/>
  <c r="AC27" i="42" s="1"/>
  <c r="AB28" i="42" s="1"/>
  <c r="AX28" i="42"/>
  <c r="S28" i="42" s="1"/>
  <c r="AC28" i="42" s="1"/>
  <c r="AB29" i="42" s="1"/>
  <c r="AX29" i="42"/>
  <c r="S29" i="42" s="1"/>
  <c r="AC29" i="42" s="1"/>
  <c r="AB30" i="42" s="1"/>
  <c r="AX30" i="42"/>
  <c r="S30" i="42" s="1"/>
  <c r="AC30" i="42" s="1"/>
  <c r="AB31" i="42" s="1"/>
  <c r="AX31" i="42"/>
  <c r="S31" i="42" s="1"/>
  <c r="AC31" i="42" s="1"/>
  <c r="AB32" i="42" s="1"/>
  <c r="AX32" i="42"/>
  <c r="S32" i="42" s="1"/>
  <c r="AC32" i="42" s="1"/>
  <c r="AB33" i="42" s="1"/>
  <c r="AX33" i="42"/>
  <c r="S33" i="42" s="1"/>
  <c r="AC33" i="42" s="1"/>
  <c r="AB34" i="42" s="1"/>
  <c r="AX34" i="42"/>
  <c r="S34" i="42" s="1"/>
  <c r="AC34" i="42" s="1"/>
  <c r="AB35" i="42" s="1"/>
  <c r="AX35" i="42"/>
  <c r="S35" i="42" s="1"/>
  <c r="AC35" i="42" s="1"/>
  <c r="AB36" i="42" s="1"/>
  <c r="AX36" i="42"/>
  <c r="S36" i="42" s="1"/>
  <c r="AC36" i="42" s="1"/>
  <c r="AB37" i="42" s="1"/>
  <c r="AX37" i="42"/>
  <c r="S37" i="42" s="1"/>
  <c r="AC37" i="42" s="1"/>
  <c r="AB38" i="42" s="1"/>
  <c r="AX38" i="42"/>
  <c r="S38" i="42" s="1"/>
  <c r="AC38" i="42" s="1"/>
  <c r="AB39" i="42" s="1"/>
  <c r="AX39" i="42"/>
  <c r="S39" i="42" s="1"/>
  <c r="AC39" i="42" s="1"/>
  <c r="AB40" i="42" s="1"/>
  <c r="AX40" i="42"/>
  <c r="S40" i="42" s="1"/>
  <c r="AC40" i="42" s="1"/>
  <c r="AB41" i="42" s="1"/>
  <c r="AX41" i="42"/>
  <c r="S41" i="42" s="1"/>
  <c r="AC41" i="42" s="1"/>
  <c r="AB42" i="42" s="1"/>
  <c r="AX42" i="42"/>
  <c r="S42" i="42" s="1"/>
  <c r="AC42" i="42" s="1"/>
  <c r="AB43" i="42" s="1"/>
  <c r="AX43" i="42"/>
  <c r="S43" i="42" s="1"/>
  <c r="AC43" i="42" s="1"/>
  <c r="AB44" i="42" s="1"/>
  <c r="AX44" i="42"/>
  <c r="S44" i="42" s="1"/>
  <c r="AC44" i="42" s="1"/>
  <c r="AB45" i="42" s="1"/>
  <c r="AX45" i="42"/>
  <c r="S45" i="42" s="1"/>
  <c r="AC45" i="42" s="1"/>
  <c r="AB46" i="42" s="1"/>
  <c r="AX46" i="42"/>
  <c r="S46" i="42" s="1"/>
  <c r="AC46" i="42" s="1"/>
  <c r="AB47" i="42" s="1"/>
  <c r="AX47" i="42"/>
  <c r="S47" i="42" s="1"/>
  <c r="AC47" i="42" s="1"/>
  <c r="AB48" i="42" s="1"/>
  <c r="AX48" i="42"/>
  <c r="S48" i="42" s="1"/>
  <c r="AC48" i="42" s="1"/>
  <c r="AB49" i="42" s="1"/>
  <c r="AX49" i="42"/>
  <c r="S49" i="42" s="1"/>
  <c r="AC49" i="42" s="1"/>
  <c r="AB50" i="42" s="1"/>
  <c r="AX50" i="42"/>
  <c r="S50" i="42" s="1"/>
  <c r="AC50" i="42" s="1"/>
  <c r="AB51" i="42" s="1"/>
  <c r="AX51" i="42"/>
  <c r="S51" i="42" s="1"/>
  <c r="AC51" i="42" s="1"/>
  <c r="AB52" i="42" s="1"/>
  <c r="AX52" i="42"/>
  <c r="S52" i="42" s="1"/>
  <c r="AC52" i="42" s="1"/>
  <c r="AB53" i="42" s="1"/>
  <c r="AX53" i="42"/>
  <c r="S53" i="42" s="1"/>
  <c r="AC53" i="42" s="1"/>
  <c r="AB54" i="42" s="1"/>
  <c r="AX54" i="42"/>
  <c r="S54" i="42" s="1"/>
  <c r="AC54" i="42" s="1"/>
  <c r="AB55" i="42" s="1"/>
  <c r="AX55" i="42"/>
  <c r="S55" i="42" s="1"/>
  <c r="AC55" i="42" s="1"/>
  <c r="AB56" i="42" s="1"/>
  <c r="AX56" i="42"/>
  <c r="S56" i="42" s="1"/>
  <c r="AC56" i="42" s="1"/>
  <c r="AB57" i="42" s="1"/>
  <c r="AX57" i="42"/>
  <c r="S57" i="42" s="1"/>
  <c r="AC57" i="42" s="1"/>
  <c r="AB58" i="42" s="1"/>
  <c r="AX58" i="42"/>
  <c r="S58" i="42" s="1"/>
  <c r="AC58" i="42" s="1"/>
  <c r="AB59" i="42" s="1"/>
  <c r="AX59" i="42"/>
  <c r="S59" i="42" s="1"/>
  <c r="AC59" i="42" s="1"/>
  <c r="AB60" i="42" s="1"/>
  <c r="AX60" i="42"/>
  <c r="S60" i="42" s="1"/>
  <c r="AC60" i="42" s="1"/>
  <c r="AB61" i="42" s="1"/>
  <c r="AX61" i="42"/>
  <c r="S61" i="42" s="1"/>
  <c r="AC61" i="42" s="1"/>
  <c r="AB62" i="42" s="1"/>
  <c r="AX62" i="42"/>
  <c r="S62" i="42" s="1"/>
  <c r="AC62" i="42" s="1"/>
  <c r="AB63" i="42" s="1"/>
  <c r="AX63" i="42"/>
  <c r="S63" i="42" s="1"/>
  <c r="AC63" i="42" s="1"/>
  <c r="AB64" i="42" s="1"/>
  <c r="AX64" i="42"/>
  <c r="S64" i="42" s="1"/>
  <c r="AC64" i="42" s="1"/>
  <c r="AB65" i="42" s="1"/>
  <c r="AX65" i="42"/>
  <c r="S65" i="42" s="1"/>
  <c r="AC65" i="42" s="1"/>
  <c r="AB66" i="42" s="1"/>
  <c r="AX66" i="42"/>
  <c r="S66" i="42" s="1"/>
  <c r="AC66" i="42" s="1"/>
  <c r="AB67" i="42" s="1"/>
  <c r="AX67" i="42"/>
  <c r="S67" i="42" s="1"/>
  <c r="AC67" i="42" s="1"/>
  <c r="AB68" i="42" s="1"/>
  <c r="AX68" i="42"/>
  <c r="S68" i="42" s="1"/>
  <c r="AC68" i="42" s="1"/>
  <c r="AB69" i="42" s="1"/>
  <c r="AX69" i="42"/>
  <c r="S69" i="42" s="1"/>
  <c r="AC69" i="42" s="1"/>
  <c r="AB70" i="42" s="1"/>
  <c r="AX70" i="42"/>
  <c r="S70" i="42" s="1"/>
  <c r="AC70" i="42" s="1"/>
  <c r="AB71" i="42" s="1"/>
  <c r="AX71" i="42"/>
  <c r="S71" i="42" s="1"/>
  <c r="AC71" i="42" s="1"/>
  <c r="AB72" i="42" s="1"/>
  <c r="AX72" i="42"/>
  <c r="S72" i="42" s="1"/>
  <c r="AC72" i="42" s="1"/>
  <c r="AB73" i="42" s="1"/>
  <c r="AX73" i="42"/>
  <c r="S73" i="42" s="1"/>
  <c r="AC73" i="42" s="1"/>
  <c r="AB74" i="42" s="1"/>
  <c r="AX74" i="42"/>
  <c r="S74" i="42" s="1"/>
  <c r="AC74" i="42" s="1"/>
  <c r="AB75" i="42" s="1"/>
  <c r="AX75" i="42"/>
  <c r="S75" i="42" s="1"/>
  <c r="AC75" i="42" s="1"/>
  <c r="AB76" i="42" s="1"/>
  <c r="AX76" i="42"/>
  <c r="S76" i="42" s="1"/>
  <c r="AC76" i="42" s="1"/>
  <c r="AB77" i="42" s="1"/>
  <c r="AX77" i="42"/>
  <c r="S77" i="42" s="1"/>
  <c r="AC77" i="42" s="1"/>
  <c r="AB78" i="42" s="1"/>
  <c r="AX78" i="42"/>
  <c r="S78" i="42" s="1"/>
  <c r="AC78" i="42" s="1"/>
  <c r="AB79" i="42" s="1"/>
  <c r="AX79" i="42"/>
  <c r="S79" i="42" s="1"/>
  <c r="AC79" i="42" s="1"/>
  <c r="AB80" i="42" s="1"/>
  <c r="AX80" i="42"/>
  <c r="S80" i="42" s="1"/>
  <c r="AC80" i="42" s="1"/>
  <c r="AB81" i="42" s="1"/>
  <c r="AX81" i="42"/>
  <c r="S81" i="42" s="1"/>
  <c r="AC81" i="42" s="1"/>
  <c r="AB82" i="42" s="1"/>
  <c r="AX82" i="42"/>
  <c r="S82" i="42" s="1"/>
  <c r="AC82" i="42" s="1"/>
  <c r="AB83" i="42" s="1"/>
  <c r="AX83" i="42"/>
  <c r="S83" i="42" s="1"/>
  <c r="AC83" i="42" s="1"/>
  <c r="AB84" i="42" s="1"/>
  <c r="AX86" i="42"/>
  <c r="S86" i="42" s="1"/>
  <c r="AC86" i="42" s="1"/>
  <c r="AB87" i="42" s="1"/>
  <c r="AX87" i="42"/>
  <c r="S87" i="42" s="1"/>
  <c r="AC87" i="42" s="1"/>
  <c r="AB88" i="42" s="1"/>
  <c r="AX84" i="42"/>
  <c r="S84" i="42" s="1"/>
  <c r="AC84" i="42" s="1"/>
  <c r="AB85" i="42" s="1"/>
  <c r="AX85" i="42"/>
  <c r="S85" i="42" s="1"/>
  <c r="AC85" i="42" s="1"/>
  <c r="AB86" i="42" s="1"/>
  <c r="AX88" i="42"/>
  <c r="S88" i="42" s="1"/>
  <c r="AC88" i="42" s="1"/>
  <c r="AB89" i="42" s="1"/>
  <c r="AR87" i="86"/>
  <c r="AE89" i="38"/>
  <c r="AX89" i="38"/>
  <c r="S89" i="38" s="1"/>
  <c r="AC89" i="38" s="1"/>
  <c r="AG89" i="38"/>
  <c r="AP89" i="38" s="1"/>
  <c r="AP91" i="38" s="1"/>
  <c r="AF89" i="38"/>
  <c r="AO89" i="38" s="1"/>
  <c r="AO91" i="38" s="1"/>
  <c r="AI92" i="85"/>
  <c r="AN92" i="85"/>
  <c r="W92" i="93"/>
  <c r="AG91" i="93"/>
  <c r="AP91" i="93" s="1"/>
  <c r="AF91" i="93"/>
  <c r="AO91" i="93" s="1"/>
  <c r="AE91" i="93"/>
  <c r="AK70" i="78"/>
  <c r="AT70" i="78" s="1"/>
  <c r="AJ46" i="78"/>
  <c r="AK46" i="78"/>
  <c r="AT46" i="78" s="1"/>
  <c r="AJ28" i="78"/>
  <c r="AK28" i="78"/>
  <c r="AT28" i="78" s="1"/>
  <c r="AH91" i="37"/>
  <c r="AQ91" i="37" s="1"/>
  <c r="AR88" i="42"/>
  <c r="AH90" i="73"/>
  <c r="AQ90" i="73" s="1"/>
  <c r="AG89" i="78"/>
  <c r="AP89" i="78" s="1"/>
  <c r="AP91" i="78" s="1"/>
  <c r="AF89" i="78"/>
  <c r="AO89" i="78" s="1"/>
  <c r="AO91" i="78" s="1"/>
  <c r="AE89" i="78"/>
  <c r="AX89" i="78"/>
  <c r="S89" i="78" s="1"/>
  <c r="AC89" i="78" s="1"/>
  <c r="AX85" i="78"/>
  <c r="S85" i="78" s="1"/>
  <c r="AC85" i="78" s="1"/>
  <c r="AB86" i="78" s="1"/>
  <c r="AX80" i="78"/>
  <c r="S80" i="78" s="1"/>
  <c r="AC80" i="78" s="1"/>
  <c r="AB81" i="78" s="1"/>
  <c r="AX74" i="78"/>
  <c r="S74" i="78" s="1"/>
  <c r="AC74" i="78" s="1"/>
  <c r="AB75" i="78" s="1"/>
  <c r="AX68" i="78"/>
  <c r="S68" i="78" s="1"/>
  <c r="AC68" i="78" s="1"/>
  <c r="AB69" i="78" s="1"/>
  <c r="AX62" i="78"/>
  <c r="S62" i="78" s="1"/>
  <c r="AC62" i="78" s="1"/>
  <c r="AB63" i="78" s="1"/>
  <c r="AX56" i="78"/>
  <c r="S56" i="78" s="1"/>
  <c r="AC56" i="78" s="1"/>
  <c r="AB57" i="78" s="1"/>
  <c r="AX50" i="78"/>
  <c r="S50" i="78" s="1"/>
  <c r="AC50" i="78" s="1"/>
  <c r="AB51" i="78" s="1"/>
  <c r="AX44" i="78"/>
  <c r="S44" i="78" s="1"/>
  <c r="AC44" i="78" s="1"/>
  <c r="AB45" i="78" s="1"/>
  <c r="AX38" i="78"/>
  <c r="S38" i="78" s="1"/>
  <c r="AC38" i="78" s="1"/>
  <c r="AB39" i="78" s="1"/>
  <c r="AX32" i="78"/>
  <c r="S32" i="78" s="1"/>
  <c r="AC32" i="78" s="1"/>
  <c r="AB33" i="78" s="1"/>
  <c r="AX26" i="78"/>
  <c r="S26" i="78" s="1"/>
  <c r="AC26" i="78" s="1"/>
  <c r="AB27" i="78" s="1"/>
  <c r="AX20" i="78"/>
  <c r="S20" i="78" s="1"/>
  <c r="AC20" i="78" s="1"/>
  <c r="AB21" i="78" s="1"/>
  <c r="AX14" i="78"/>
  <c r="S14" i="78" s="1"/>
  <c r="AC14" i="78" s="1"/>
  <c r="AB15" i="78" s="1"/>
  <c r="AX8" i="78"/>
  <c r="S8" i="78" s="1"/>
  <c r="AC8" i="78" s="1"/>
  <c r="AB9" i="78" s="1"/>
  <c r="AX5" i="78"/>
  <c r="S5" i="78" s="1"/>
  <c r="AC5" i="78" s="1"/>
  <c r="AB6" i="78" s="1"/>
  <c r="AI91" i="45"/>
  <c r="AN91" i="45"/>
  <c r="X92" i="81"/>
  <c r="Y92" i="81"/>
  <c r="Z92" i="81" s="1"/>
  <c r="AJ82" i="78"/>
  <c r="AK82" i="78"/>
  <c r="AT82" i="78" s="1"/>
  <c r="AJ64" i="78"/>
  <c r="AK64" i="78"/>
  <c r="AT64" i="78" s="1"/>
  <c r="AK40" i="78"/>
  <c r="AT40" i="78" s="1"/>
  <c r="AJ16" i="78"/>
  <c r="AK16" i="78"/>
  <c r="AT16" i="78" s="1"/>
  <c r="AF88" i="89"/>
  <c r="AO88" i="89" s="1"/>
  <c r="AG88" i="89"/>
  <c r="AP88" i="89" s="1"/>
  <c r="W89" i="89"/>
  <c r="AE88" i="89"/>
  <c r="AR90" i="93"/>
  <c r="AX84" i="78"/>
  <c r="S84" i="78" s="1"/>
  <c r="AC84" i="78" s="1"/>
  <c r="AB85" i="78" s="1"/>
  <c r="AX79" i="78"/>
  <c r="S79" i="78" s="1"/>
  <c r="AC79" i="78" s="1"/>
  <c r="AB80" i="78" s="1"/>
  <c r="AX73" i="78"/>
  <c r="S73" i="78" s="1"/>
  <c r="AC73" i="78" s="1"/>
  <c r="AB74" i="78" s="1"/>
  <c r="AX67" i="78"/>
  <c r="S67" i="78" s="1"/>
  <c r="AC67" i="78" s="1"/>
  <c r="AB68" i="78" s="1"/>
  <c r="AX61" i="78"/>
  <c r="S61" i="78" s="1"/>
  <c r="AC61" i="78" s="1"/>
  <c r="AB62" i="78" s="1"/>
  <c r="AX55" i="78"/>
  <c r="S55" i="78" s="1"/>
  <c r="AC55" i="78" s="1"/>
  <c r="AB56" i="78" s="1"/>
  <c r="AX49" i="78"/>
  <c r="S49" i="78" s="1"/>
  <c r="AC49" i="78" s="1"/>
  <c r="AB50" i="78" s="1"/>
  <c r="AX43" i="78"/>
  <c r="S43" i="78" s="1"/>
  <c r="AC43" i="78" s="1"/>
  <c r="AB44" i="78" s="1"/>
  <c r="AX37" i="78"/>
  <c r="S37" i="78" s="1"/>
  <c r="AC37" i="78" s="1"/>
  <c r="AB38" i="78" s="1"/>
  <c r="AX31" i="78"/>
  <c r="S31" i="78" s="1"/>
  <c r="AC31" i="78" s="1"/>
  <c r="AB32" i="78" s="1"/>
  <c r="AX25" i="78"/>
  <c r="S25" i="78" s="1"/>
  <c r="AC25" i="78" s="1"/>
  <c r="AB26" i="78" s="1"/>
  <c r="AX19" i="78"/>
  <c r="S19" i="78" s="1"/>
  <c r="AC19" i="78" s="1"/>
  <c r="AB20" i="78" s="1"/>
  <c r="AX13" i="78"/>
  <c r="S13" i="78" s="1"/>
  <c r="AC13" i="78" s="1"/>
  <c r="AB14" i="78" s="1"/>
  <c r="AX6" i="78"/>
  <c r="S6" i="78" s="1"/>
  <c r="AC6" i="78" s="1"/>
  <c r="AB7" i="78" s="1"/>
  <c r="Z91" i="37"/>
  <c r="AR89" i="29"/>
  <c r="X93" i="85"/>
  <c r="Y93" i="85"/>
  <c r="AH88" i="86"/>
  <c r="AQ88" i="86" s="1"/>
  <c r="AK76" i="78"/>
  <c r="AT76" i="78" s="1"/>
  <c r="AJ52" i="78"/>
  <c r="AK52" i="78"/>
  <c r="AT52" i="78" s="1"/>
  <c r="AK34" i="78"/>
  <c r="AT34" i="78" s="1"/>
  <c r="AJ10" i="78"/>
  <c r="AK10" i="78"/>
  <c r="AT10" i="78" s="1"/>
  <c r="AU91" i="46"/>
  <c r="C11" i="46" s="1"/>
  <c r="AF89" i="42"/>
  <c r="AO89" i="42" s="1"/>
  <c r="AO91" i="42" s="1"/>
  <c r="AE89" i="42"/>
  <c r="AX89" i="42"/>
  <c r="S89" i="42" s="1"/>
  <c r="AC89" i="42" s="1"/>
  <c r="AG89" i="42"/>
  <c r="AP89" i="42" s="1"/>
  <c r="AP91" i="42" s="1"/>
  <c r="AH90" i="33"/>
  <c r="AQ90" i="33" s="1"/>
  <c r="Z90" i="73"/>
  <c r="AG92" i="77"/>
  <c r="AP92" i="77" s="1"/>
  <c r="W93" i="77"/>
  <c r="AF92" i="77"/>
  <c r="AO92" i="77" s="1"/>
  <c r="AE92" i="77"/>
  <c r="AH90" i="29"/>
  <c r="AQ90" i="29" s="1"/>
  <c r="AX88" i="78"/>
  <c r="S88" i="78" s="1"/>
  <c r="AC88" i="78" s="1"/>
  <c r="AB89" i="78" s="1"/>
  <c r="AX78" i="78"/>
  <c r="S78" i="78" s="1"/>
  <c r="AC78" i="78" s="1"/>
  <c r="AB79" i="78" s="1"/>
  <c r="AX72" i="78"/>
  <c r="S72" i="78" s="1"/>
  <c r="AC72" i="78" s="1"/>
  <c r="AB73" i="78" s="1"/>
  <c r="AX66" i="78"/>
  <c r="S66" i="78" s="1"/>
  <c r="AC66" i="78" s="1"/>
  <c r="AB67" i="78" s="1"/>
  <c r="AX60" i="78"/>
  <c r="S60" i="78" s="1"/>
  <c r="AC60" i="78" s="1"/>
  <c r="AB61" i="78" s="1"/>
  <c r="AX54" i="78"/>
  <c r="S54" i="78" s="1"/>
  <c r="AC54" i="78" s="1"/>
  <c r="AB55" i="78" s="1"/>
  <c r="AX48" i="78"/>
  <c r="S48" i="78" s="1"/>
  <c r="AC48" i="78" s="1"/>
  <c r="AB49" i="78" s="1"/>
  <c r="AX42" i="78"/>
  <c r="S42" i="78" s="1"/>
  <c r="AC42" i="78" s="1"/>
  <c r="AB43" i="78" s="1"/>
  <c r="AX36" i="78"/>
  <c r="S36" i="78" s="1"/>
  <c r="AC36" i="78" s="1"/>
  <c r="AB37" i="78" s="1"/>
  <c r="AX30" i="78"/>
  <c r="S30" i="78" s="1"/>
  <c r="AC30" i="78" s="1"/>
  <c r="AB31" i="78" s="1"/>
  <c r="AX24" i="78"/>
  <c r="S24" i="78" s="1"/>
  <c r="AC24" i="78" s="1"/>
  <c r="AB25" i="78" s="1"/>
  <c r="AX18" i="78"/>
  <c r="S18" i="78" s="1"/>
  <c r="AC18" i="78" s="1"/>
  <c r="AB19" i="78" s="1"/>
  <c r="AX12" i="78"/>
  <c r="S12" i="78" s="1"/>
  <c r="AC12" i="78" s="1"/>
  <c r="AB13" i="78" s="1"/>
  <c r="AX4" i="78"/>
  <c r="S4" i="78" s="1"/>
  <c r="AC4" i="78" s="1"/>
  <c r="AB5" i="78" s="1"/>
  <c r="AH89" i="38"/>
  <c r="AQ89" i="38" s="1"/>
  <c r="AQ91" i="38" s="1"/>
  <c r="AX3" i="38"/>
  <c r="S3" i="38" s="1"/>
  <c r="AC3" i="38" s="1"/>
  <c r="AX4" i="38"/>
  <c r="S4" i="38" s="1"/>
  <c r="AC4" i="38" s="1"/>
  <c r="AB5" i="38" s="1"/>
  <c r="AZ3" i="38"/>
  <c r="AX5" i="38"/>
  <c r="S5" i="38" s="1"/>
  <c r="AC5" i="38" s="1"/>
  <c r="AB6" i="38" s="1"/>
  <c r="AX6" i="38"/>
  <c r="S6" i="38" s="1"/>
  <c r="AC6" i="38" s="1"/>
  <c r="AB7" i="38" s="1"/>
  <c r="AX7" i="38"/>
  <c r="S7" i="38" s="1"/>
  <c r="AC7" i="38" s="1"/>
  <c r="AB8" i="38" s="1"/>
  <c r="AX8" i="38"/>
  <c r="S8" i="38" s="1"/>
  <c r="AC8" i="38" s="1"/>
  <c r="AB9" i="38" s="1"/>
  <c r="AX9" i="38"/>
  <c r="S9" i="38" s="1"/>
  <c r="AC9" i="38" s="1"/>
  <c r="AB10" i="38" s="1"/>
  <c r="AX10" i="38"/>
  <c r="S10" i="38" s="1"/>
  <c r="AC10" i="38" s="1"/>
  <c r="AB11" i="38" s="1"/>
  <c r="AX11" i="38"/>
  <c r="S11" i="38" s="1"/>
  <c r="AC11" i="38" s="1"/>
  <c r="AB12" i="38" s="1"/>
  <c r="AX12" i="38"/>
  <c r="S12" i="38" s="1"/>
  <c r="AC12" i="38" s="1"/>
  <c r="AB13" i="38" s="1"/>
  <c r="AX13" i="38"/>
  <c r="S13" i="38" s="1"/>
  <c r="AC13" i="38" s="1"/>
  <c r="AB14" i="38" s="1"/>
  <c r="AX14" i="38"/>
  <c r="S14" i="38" s="1"/>
  <c r="AC14" i="38" s="1"/>
  <c r="AB15" i="38" s="1"/>
  <c r="AX15" i="38"/>
  <c r="S15" i="38" s="1"/>
  <c r="AC15" i="38" s="1"/>
  <c r="AB16" i="38" s="1"/>
  <c r="AX16" i="38"/>
  <c r="S16" i="38" s="1"/>
  <c r="AC16" i="38" s="1"/>
  <c r="AB17" i="38" s="1"/>
  <c r="AX17" i="38"/>
  <c r="S17" i="38" s="1"/>
  <c r="AC17" i="38" s="1"/>
  <c r="AB18" i="38" s="1"/>
  <c r="AX18" i="38"/>
  <c r="S18" i="38" s="1"/>
  <c r="AC18" i="38" s="1"/>
  <c r="AB19" i="38" s="1"/>
  <c r="AX19" i="38"/>
  <c r="S19" i="38" s="1"/>
  <c r="AC19" i="38" s="1"/>
  <c r="AB20" i="38" s="1"/>
  <c r="AX20" i="38"/>
  <c r="S20" i="38" s="1"/>
  <c r="AC20" i="38" s="1"/>
  <c r="AB21" i="38" s="1"/>
  <c r="AX21" i="38"/>
  <c r="S21" i="38" s="1"/>
  <c r="AC21" i="38" s="1"/>
  <c r="AB22" i="38" s="1"/>
  <c r="AX22" i="38"/>
  <c r="S22" i="38" s="1"/>
  <c r="AC22" i="38" s="1"/>
  <c r="AB23" i="38" s="1"/>
  <c r="AX23" i="38"/>
  <c r="S23" i="38" s="1"/>
  <c r="AC23" i="38" s="1"/>
  <c r="AB24" i="38" s="1"/>
  <c r="AX24" i="38"/>
  <c r="S24" i="38" s="1"/>
  <c r="AC24" i="38" s="1"/>
  <c r="AB25" i="38" s="1"/>
  <c r="AX25" i="38"/>
  <c r="S25" i="38" s="1"/>
  <c r="AC25" i="38" s="1"/>
  <c r="AB26" i="38" s="1"/>
  <c r="AX26" i="38"/>
  <c r="S26" i="38" s="1"/>
  <c r="AC26" i="38" s="1"/>
  <c r="AB27" i="38" s="1"/>
  <c r="AX27" i="38"/>
  <c r="S27" i="38" s="1"/>
  <c r="AC27" i="38" s="1"/>
  <c r="AB28" i="38" s="1"/>
  <c r="AX28" i="38"/>
  <c r="S28" i="38" s="1"/>
  <c r="AC28" i="38" s="1"/>
  <c r="AB29" i="38" s="1"/>
  <c r="AX29" i="38"/>
  <c r="S29" i="38" s="1"/>
  <c r="AC29" i="38" s="1"/>
  <c r="AB30" i="38" s="1"/>
  <c r="AX30" i="38"/>
  <c r="S30" i="38" s="1"/>
  <c r="AC30" i="38" s="1"/>
  <c r="AB31" i="38" s="1"/>
  <c r="AX31" i="38"/>
  <c r="S31" i="38" s="1"/>
  <c r="AC31" i="38" s="1"/>
  <c r="AB32" i="38" s="1"/>
  <c r="AX32" i="38"/>
  <c r="S32" i="38" s="1"/>
  <c r="AC32" i="38" s="1"/>
  <c r="AB33" i="38" s="1"/>
  <c r="AX33" i="38"/>
  <c r="S33" i="38" s="1"/>
  <c r="AC33" i="38" s="1"/>
  <c r="AB34" i="38" s="1"/>
  <c r="AX34" i="38"/>
  <c r="S34" i="38" s="1"/>
  <c r="AC34" i="38" s="1"/>
  <c r="AB35" i="38" s="1"/>
  <c r="AX35" i="38"/>
  <c r="S35" i="38" s="1"/>
  <c r="AC35" i="38" s="1"/>
  <c r="AB36" i="38" s="1"/>
  <c r="AX36" i="38"/>
  <c r="S36" i="38" s="1"/>
  <c r="AC36" i="38" s="1"/>
  <c r="AB37" i="38" s="1"/>
  <c r="AX37" i="38"/>
  <c r="S37" i="38" s="1"/>
  <c r="AC37" i="38" s="1"/>
  <c r="AB38" i="38" s="1"/>
  <c r="AX38" i="38"/>
  <c r="S38" i="38" s="1"/>
  <c r="AC38" i="38" s="1"/>
  <c r="AB39" i="38" s="1"/>
  <c r="AX39" i="38"/>
  <c r="S39" i="38" s="1"/>
  <c r="AC39" i="38" s="1"/>
  <c r="AB40" i="38" s="1"/>
  <c r="AX40" i="38"/>
  <c r="S40" i="38" s="1"/>
  <c r="AC40" i="38" s="1"/>
  <c r="AB41" i="38" s="1"/>
  <c r="AX41" i="38"/>
  <c r="S41" i="38" s="1"/>
  <c r="AC41" i="38" s="1"/>
  <c r="AB42" i="38" s="1"/>
  <c r="AX42" i="38"/>
  <c r="S42" i="38" s="1"/>
  <c r="AC42" i="38" s="1"/>
  <c r="AB43" i="38" s="1"/>
  <c r="AX43" i="38"/>
  <c r="S43" i="38" s="1"/>
  <c r="AC43" i="38" s="1"/>
  <c r="AB44" i="38" s="1"/>
  <c r="AX44" i="38"/>
  <c r="S44" i="38" s="1"/>
  <c r="AC44" i="38" s="1"/>
  <c r="AB45" i="38" s="1"/>
  <c r="AX45" i="38"/>
  <c r="S45" i="38" s="1"/>
  <c r="AC45" i="38" s="1"/>
  <c r="AB46" i="38" s="1"/>
  <c r="AX46" i="38"/>
  <c r="S46" i="38" s="1"/>
  <c r="AC46" i="38" s="1"/>
  <c r="AB47" i="38" s="1"/>
  <c r="AX47" i="38"/>
  <c r="S47" i="38" s="1"/>
  <c r="AC47" i="38" s="1"/>
  <c r="AB48" i="38" s="1"/>
  <c r="AX48" i="38"/>
  <c r="S48" i="38" s="1"/>
  <c r="AC48" i="38" s="1"/>
  <c r="AB49" i="38" s="1"/>
  <c r="AX49" i="38"/>
  <c r="S49" i="38" s="1"/>
  <c r="AC49" i="38" s="1"/>
  <c r="AB50" i="38" s="1"/>
  <c r="AX50" i="38"/>
  <c r="S50" i="38" s="1"/>
  <c r="AC50" i="38" s="1"/>
  <c r="AB51" i="38" s="1"/>
  <c r="AX51" i="38"/>
  <c r="S51" i="38" s="1"/>
  <c r="AC51" i="38" s="1"/>
  <c r="AB52" i="38" s="1"/>
  <c r="AX52" i="38"/>
  <c r="S52" i="38" s="1"/>
  <c r="AC52" i="38" s="1"/>
  <c r="AB53" i="38" s="1"/>
  <c r="AX53" i="38"/>
  <c r="S53" i="38" s="1"/>
  <c r="AC53" i="38" s="1"/>
  <c r="AB54" i="38" s="1"/>
  <c r="AX54" i="38"/>
  <c r="S54" i="38" s="1"/>
  <c r="AC54" i="38" s="1"/>
  <c r="AB55" i="38" s="1"/>
  <c r="AX55" i="38"/>
  <c r="S55" i="38" s="1"/>
  <c r="AC55" i="38" s="1"/>
  <c r="AB56" i="38" s="1"/>
  <c r="AX56" i="38"/>
  <c r="S56" i="38" s="1"/>
  <c r="AC56" i="38" s="1"/>
  <c r="AB57" i="38" s="1"/>
  <c r="AX57" i="38"/>
  <c r="S57" i="38" s="1"/>
  <c r="AC57" i="38" s="1"/>
  <c r="AB58" i="38" s="1"/>
  <c r="AX58" i="38"/>
  <c r="S58" i="38" s="1"/>
  <c r="AC58" i="38" s="1"/>
  <c r="AB59" i="38" s="1"/>
  <c r="AX59" i="38"/>
  <c r="S59" i="38" s="1"/>
  <c r="AC59" i="38" s="1"/>
  <c r="AB60" i="38" s="1"/>
  <c r="AX60" i="38"/>
  <c r="S60" i="38" s="1"/>
  <c r="AC60" i="38" s="1"/>
  <c r="AB61" i="38" s="1"/>
  <c r="AX61" i="38"/>
  <c r="S61" i="38" s="1"/>
  <c r="AC61" i="38" s="1"/>
  <c r="AB62" i="38" s="1"/>
  <c r="AX62" i="38"/>
  <c r="S62" i="38" s="1"/>
  <c r="AC62" i="38" s="1"/>
  <c r="AB63" i="38" s="1"/>
  <c r="AX63" i="38"/>
  <c r="S63" i="38" s="1"/>
  <c r="AC63" i="38" s="1"/>
  <c r="AB64" i="38" s="1"/>
  <c r="AX64" i="38"/>
  <c r="S64" i="38" s="1"/>
  <c r="AC64" i="38" s="1"/>
  <c r="AB65" i="38" s="1"/>
  <c r="AX65" i="38"/>
  <c r="S65" i="38" s="1"/>
  <c r="AC65" i="38" s="1"/>
  <c r="AB66" i="38" s="1"/>
  <c r="AX66" i="38"/>
  <c r="S66" i="38" s="1"/>
  <c r="AC66" i="38" s="1"/>
  <c r="AB67" i="38" s="1"/>
  <c r="AX67" i="38"/>
  <c r="S67" i="38" s="1"/>
  <c r="AC67" i="38" s="1"/>
  <c r="AB68" i="38" s="1"/>
  <c r="AX68" i="38"/>
  <c r="S68" i="38" s="1"/>
  <c r="AC68" i="38" s="1"/>
  <c r="AB69" i="38" s="1"/>
  <c r="AX69" i="38"/>
  <c r="S69" i="38" s="1"/>
  <c r="AC69" i="38" s="1"/>
  <c r="AB70" i="38" s="1"/>
  <c r="AX70" i="38"/>
  <c r="S70" i="38" s="1"/>
  <c r="AC70" i="38" s="1"/>
  <c r="AB71" i="38" s="1"/>
  <c r="AX71" i="38"/>
  <c r="S71" i="38" s="1"/>
  <c r="AC71" i="38" s="1"/>
  <c r="AB72" i="38" s="1"/>
  <c r="AX72" i="38"/>
  <c r="S72" i="38" s="1"/>
  <c r="AC72" i="38" s="1"/>
  <c r="AB73" i="38" s="1"/>
  <c r="AX73" i="38"/>
  <c r="S73" i="38" s="1"/>
  <c r="AC73" i="38" s="1"/>
  <c r="AB74" i="38" s="1"/>
  <c r="AX74" i="38"/>
  <c r="S74" i="38" s="1"/>
  <c r="AC74" i="38" s="1"/>
  <c r="AB75" i="38" s="1"/>
  <c r="AX75" i="38"/>
  <c r="S75" i="38" s="1"/>
  <c r="AC75" i="38" s="1"/>
  <c r="AB76" i="38" s="1"/>
  <c r="AX76" i="38"/>
  <c r="S76" i="38" s="1"/>
  <c r="AC76" i="38" s="1"/>
  <c r="AB77" i="38" s="1"/>
  <c r="AX77" i="38"/>
  <c r="S77" i="38" s="1"/>
  <c r="AC77" i="38" s="1"/>
  <c r="AB78" i="38" s="1"/>
  <c r="AX78" i="38"/>
  <c r="S78" i="38" s="1"/>
  <c r="AC78" i="38" s="1"/>
  <c r="AB79" i="38" s="1"/>
  <c r="AX79" i="38"/>
  <c r="S79" i="38" s="1"/>
  <c r="AC79" i="38" s="1"/>
  <c r="AB80" i="38" s="1"/>
  <c r="AX80" i="38"/>
  <c r="S80" i="38" s="1"/>
  <c r="AC80" i="38" s="1"/>
  <c r="AB81" i="38" s="1"/>
  <c r="AX81" i="38"/>
  <c r="S81" i="38" s="1"/>
  <c r="AC81" i="38" s="1"/>
  <c r="AB82" i="38" s="1"/>
  <c r="AX82" i="38"/>
  <c r="S82" i="38" s="1"/>
  <c r="AC82" i="38" s="1"/>
  <c r="AB83" i="38" s="1"/>
  <c r="AX83" i="38"/>
  <c r="S83" i="38" s="1"/>
  <c r="AC83" i="38" s="1"/>
  <c r="AB84" i="38" s="1"/>
  <c r="AX84" i="38"/>
  <c r="S84" i="38" s="1"/>
  <c r="AC84" i="38" s="1"/>
  <c r="AB85" i="38" s="1"/>
  <c r="AX86" i="38"/>
  <c r="S86" i="38" s="1"/>
  <c r="AC86" i="38" s="1"/>
  <c r="AB87" i="38" s="1"/>
  <c r="AX87" i="38"/>
  <c r="S87" i="38" s="1"/>
  <c r="AC87" i="38" s="1"/>
  <c r="AB88" i="38" s="1"/>
  <c r="AX85" i="38"/>
  <c r="S85" i="38" s="1"/>
  <c r="AC85" i="38" s="1"/>
  <c r="AB86" i="38" s="1"/>
  <c r="AX88" i="38"/>
  <c r="S88" i="38" s="1"/>
  <c r="AC88" i="38" s="1"/>
  <c r="AB89" i="38" s="1"/>
  <c r="Y92" i="25"/>
  <c r="X92" i="25"/>
  <c r="AN91" i="81"/>
  <c r="AI91" i="81"/>
  <c r="AR90" i="37"/>
  <c r="W89" i="41"/>
  <c r="AG88" i="41"/>
  <c r="AP88" i="41" s="1"/>
  <c r="AF88" i="41"/>
  <c r="AO88" i="41" s="1"/>
  <c r="AE88" i="41"/>
  <c r="AJ87" i="78"/>
  <c r="AK87" i="78"/>
  <c r="AT87" i="78" s="1"/>
  <c r="AJ58" i="78"/>
  <c r="AK58" i="78"/>
  <c r="AT58" i="78" s="1"/>
  <c r="AJ22" i="78"/>
  <c r="AK22" i="78"/>
  <c r="AT22" i="78" s="1"/>
  <c r="AH91" i="93"/>
  <c r="AQ91" i="93" s="1"/>
  <c r="AE90" i="33"/>
  <c r="AG90" i="33"/>
  <c r="AP90" i="33" s="1"/>
  <c r="AF90" i="33"/>
  <c r="AO90" i="33" s="1"/>
  <c r="W91" i="33"/>
  <c r="W91" i="29"/>
  <c r="AG90" i="29"/>
  <c r="AP90" i="29" s="1"/>
  <c r="AE90" i="29"/>
  <c r="AF90" i="29"/>
  <c r="AO90" i="29" s="1"/>
  <c r="AR89" i="73"/>
  <c r="AH89" i="34"/>
  <c r="AQ89" i="34" s="1"/>
  <c r="AQ91" i="34" s="1"/>
  <c r="AZ3" i="34"/>
  <c r="AX7" i="34" s="1"/>
  <c r="S7" i="34" s="1"/>
  <c r="AC7" i="34" s="1"/>
  <c r="AB8" i="34" s="1"/>
  <c r="AX5" i="34"/>
  <c r="S5" i="34" s="1"/>
  <c r="AC5" i="34" s="1"/>
  <c r="AB6" i="34" s="1"/>
  <c r="AX11" i="34"/>
  <c r="S11" i="34" s="1"/>
  <c r="AC11" i="34" s="1"/>
  <c r="AB12" i="34" s="1"/>
  <c r="AX16" i="34"/>
  <c r="S16" i="34" s="1"/>
  <c r="AC16" i="34" s="1"/>
  <c r="AB17" i="34" s="1"/>
  <c r="AX17" i="34"/>
  <c r="S17" i="34" s="1"/>
  <c r="AC17" i="34" s="1"/>
  <c r="AB18" i="34" s="1"/>
  <c r="AX22" i="34"/>
  <c r="S22" i="34" s="1"/>
  <c r="AC22" i="34" s="1"/>
  <c r="AB23" i="34" s="1"/>
  <c r="AX23" i="34"/>
  <c r="S23" i="34" s="1"/>
  <c r="AC23" i="34" s="1"/>
  <c r="AB24" i="34" s="1"/>
  <c r="AX28" i="34"/>
  <c r="S28" i="34" s="1"/>
  <c r="AC28" i="34" s="1"/>
  <c r="AB29" i="34" s="1"/>
  <c r="AX29" i="34"/>
  <c r="S29" i="34" s="1"/>
  <c r="AC29" i="34" s="1"/>
  <c r="AB30" i="34" s="1"/>
  <c r="AX34" i="34"/>
  <c r="S34" i="34" s="1"/>
  <c r="AC34" i="34" s="1"/>
  <c r="AB35" i="34" s="1"/>
  <c r="AX35" i="34"/>
  <c r="S35" i="34" s="1"/>
  <c r="AC35" i="34" s="1"/>
  <c r="AB36" i="34" s="1"/>
  <c r="AX40" i="34"/>
  <c r="S40" i="34" s="1"/>
  <c r="AC40" i="34" s="1"/>
  <c r="AB41" i="34" s="1"/>
  <c r="AX41" i="34"/>
  <c r="S41" i="34" s="1"/>
  <c r="AC41" i="34" s="1"/>
  <c r="AB42" i="34" s="1"/>
  <c r="AX46" i="34"/>
  <c r="S46" i="34" s="1"/>
  <c r="AC46" i="34" s="1"/>
  <c r="AB47" i="34" s="1"/>
  <c r="AX47" i="34"/>
  <c r="S47" i="34" s="1"/>
  <c r="AC47" i="34" s="1"/>
  <c r="AB48" i="34" s="1"/>
  <c r="AX52" i="34"/>
  <c r="S52" i="34" s="1"/>
  <c r="AC52" i="34" s="1"/>
  <c r="AB53" i="34" s="1"/>
  <c r="AX53" i="34"/>
  <c r="S53" i="34" s="1"/>
  <c r="AC53" i="34" s="1"/>
  <c r="AB54" i="34" s="1"/>
  <c r="AX58" i="34"/>
  <c r="S58" i="34" s="1"/>
  <c r="AC58" i="34" s="1"/>
  <c r="AB59" i="34" s="1"/>
  <c r="AX59" i="34"/>
  <c r="S59" i="34" s="1"/>
  <c r="AC59" i="34" s="1"/>
  <c r="AB60" i="34" s="1"/>
  <c r="AX64" i="34"/>
  <c r="S64" i="34" s="1"/>
  <c r="AC64" i="34" s="1"/>
  <c r="AB65" i="34" s="1"/>
  <c r="AX65" i="34"/>
  <c r="S65" i="34" s="1"/>
  <c r="AC65" i="34" s="1"/>
  <c r="AB66" i="34" s="1"/>
  <c r="AX70" i="34"/>
  <c r="S70" i="34" s="1"/>
  <c r="AC70" i="34" s="1"/>
  <c r="AB71" i="34" s="1"/>
  <c r="AX71" i="34"/>
  <c r="S71" i="34" s="1"/>
  <c r="AC71" i="34" s="1"/>
  <c r="AB72" i="34" s="1"/>
  <c r="AX76" i="34"/>
  <c r="S76" i="34" s="1"/>
  <c r="AC76" i="34" s="1"/>
  <c r="AB77" i="34" s="1"/>
  <c r="AX77" i="34"/>
  <c r="S77" i="34" s="1"/>
  <c r="AC77" i="34" s="1"/>
  <c r="AB78" i="34" s="1"/>
  <c r="AX82" i="34"/>
  <c r="S82" i="34" s="1"/>
  <c r="AC82" i="34" s="1"/>
  <c r="AB83" i="34" s="1"/>
  <c r="AX83" i="34"/>
  <c r="S83" i="34" s="1"/>
  <c r="AC83" i="34" s="1"/>
  <c r="AB84" i="34" s="1"/>
  <c r="AX88" i="34"/>
  <c r="S88" i="34" s="1"/>
  <c r="AC88" i="34" s="1"/>
  <c r="AB89" i="34" s="1"/>
  <c r="AX83" i="78"/>
  <c r="S83" i="78" s="1"/>
  <c r="AC83" i="78" s="1"/>
  <c r="AB84" i="78" s="1"/>
  <c r="AX77" i="78"/>
  <c r="S77" i="78" s="1"/>
  <c r="AC77" i="78" s="1"/>
  <c r="AB78" i="78" s="1"/>
  <c r="AX71" i="78"/>
  <c r="S71" i="78" s="1"/>
  <c r="AC71" i="78" s="1"/>
  <c r="AB72" i="78" s="1"/>
  <c r="AX65" i="78"/>
  <c r="S65" i="78" s="1"/>
  <c r="AC65" i="78" s="1"/>
  <c r="AB66" i="78" s="1"/>
  <c r="AX59" i="78"/>
  <c r="S59" i="78" s="1"/>
  <c r="AC59" i="78" s="1"/>
  <c r="AB60" i="78" s="1"/>
  <c r="AX53" i="78"/>
  <c r="S53" i="78" s="1"/>
  <c r="AC53" i="78" s="1"/>
  <c r="AB54" i="78" s="1"/>
  <c r="AX47" i="78"/>
  <c r="S47" i="78" s="1"/>
  <c r="AC47" i="78" s="1"/>
  <c r="AB48" i="78" s="1"/>
  <c r="AX41" i="78"/>
  <c r="S41" i="78" s="1"/>
  <c r="AC41" i="78" s="1"/>
  <c r="AB42" i="78" s="1"/>
  <c r="AX35" i="78"/>
  <c r="S35" i="78" s="1"/>
  <c r="AC35" i="78" s="1"/>
  <c r="AB36" i="78" s="1"/>
  <c r="AX29" i="78"/>
  <c r="S29" i="78" s="1"/>
  <c r="AC29" i="78" s="1"/>
  <c r="AB30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R89" i="33"/>
  <c r="X92" i="45"/>
  <c r="Y92" i="45"/>
  <c r="AS4" i="46"/>
  <c r="AS91" i="46" s="1"/>
  <c r="AL4" i="46"/>
  <c r="AU4" i="46" s="1"/>
  <c r="AR88" i="34"/>
  <c r="AN91" i="25"/>
  <c r="AI91" i="25"/>
  <c r="AB4" i="42" l="1"/>
  <c r="AJ3" i="42"/>
  <c r="AG92" i="81"/>
  <c r="AP92" i="81" s="1"/>
  <c r="W93" i="81"/>
  <c r="AF92" i="81"/>
  <c r="AO92" i="81" s="1"/>
  <c r="AE92" i="81"/>
  <c r="AK8" i="34"/>
  <c r="AT8" i="34" s="1"/>
  <c r="AJ48" i="78"/>
  <c r="AK48" i="78"/>
  <c r="AT48" i="78" s="1"/>
  <c r="AK72" i="34"/>
  <c r="AT72" i="34" s="1"/>
  <c r="AK42" i="34"/>
  <c r="AT42" i="34" s="1"/>
  <c r="AK18" i="34"/>
  <c r="AT18" i="34" s="1"/>
  <c r="AJ88" i="38"/>
  <c r="AK88" i="38"/>
  <c r="AT88" i="38" s="1"/>
  <c r="AJ57" i="38"/>
  <c r="AK57" i="38"/>
  <c r="AT57" i="38" s="1"/>
  <c r="AJ27" i="38"/>
  <c r="AK27" i="38"/>
  <c r="AT27" i="38" s="1"/>
  <c r="AB4" i="38"/>
  <c r="AJ3" i="38"/>
  <c r="AS52" i="78"/>
  <c r="AL52" i="78"/>
  <c r="AU52" i="78" s="1"/>
  <c r="AJ69" i="78"/>
  <c r="AK69" i="78"/>
  <c r="AT69" i="78" s="1"/>
  <c r="AJ74" i="42"/>
  <c r="AK74" i="42"/>
  <c r="AT74" i="42" s="1"/>
  <c r="AJ50" i="42"/>
  <c r="AK50" i="42"/>
  <c r="AT50" i="42" s="1"/>
  <c r="AJ26" i="42"/>
  <c r="AK26" i="42"/>
  <c r="AT26" i="42" s="1"/>
  <c r="Z89" i="86"/>
  <c r="X89" i="86"/>
  <c r="Y89" i="86"/>
  <c r="AJ89" i="34"/>
  <c r="AS89" i="34" s="1"/>
  <c r="AK89" i="34"/>
  <c r="AT89" i="34" s="1"/>
  <c r="AJ65" i="34"/>
  <c r="AK65" i="34"/>
  <c r="AT65" i="34" s="1"/>
  <c r="AJ41" i="34"/>
  <c r="AK41" i="34"/>
  <c r="AT41" i="34" s="1"/>
  <c r="AJ23" i="34"/>
  <c r="AK23" i="34"/>
  <c r="AT23" i="34" s="1"/>
  <c r="AJ74" i="38"/>
  <c r="AK74" i="38"/>
  <c r="AT74" i="38" s="1"/>
  <c r="AJ50" i="38"/>
  <c r="AK50" i="38"/>
  <c r="AT50" i="38" s="1"/>
  <c r="AJ26" i="38"/>
  <c r="AK26" i="38"/>
  <c r="AT26" i="38" s="1"/>
  <c r="AJ37" i="78"/>
  <c r="AK37" i="78"/>
  <c r="AT37" i="78" s="1"/>
  <c r="AJ38" i="78"/>
  <c r="AK38" i="78"/>
  <c r="AT38" i="78" s="1"/>
  <c r="AJ39" i="78"/>
  <c r="AK39" i="78"/>
  <c r="AT39" i="78" s="1"/>
  <c r="AJ79" i="42"/>
  <c r="AK79" i="42"/>
  <c r="AT79" i="42" s="1"/>
  <c r="AJ55" i="42"/>
  <c r="AK55" i="42"/>
  <c r="AT55" i="42" s="1"/>
  <c r="AJ31" i="42"/>
  <c r="AK31" i="42"/>
  <c r="AT31" i="42" s="1"/>
  <c r="AJ77" i="78"/>
  <c r="AK77" i="78"/>
  <c r="AT77" i="78" s="1"/>
  <c r="AJ42" i="78"/>
  <c r="AK42" i="78"/>
  <c r="AT42" i="78" s="1"/>
  <c r="AJ78" i="78"/>
  <c r="AK78" i="78"/>
  <c r="AT78" i="78" s="1"/>
  <c r="AX84" i="34"/>
  <c r="S84" i="34" s="1"/>
  <c r="AC84" i="34" s="1"/>
  <c r="AB85" i="34" s="1"/>
  <c r="AX78" i="34"/>
  <c r="S78" i="34" s="1"/>
  <c r="AC78" i="34" s="1"/>
  <c r="AB79" i="34" s="1"/>
  <c r="AX72" i="34"/>
  <c r="S72" i="34" s="1"/>
  <c r="AC72" i="34" s="1"/>
  <c r="AB73" i="34" s="1"/>
  <c r="AX66" i="34"/>
  <c r="S66" i="34" s="1"/>
  <c r="AC66" i="34" s="1"/>
  <c r="AB67" i="34" s="1"/>
  <c r="AX60" i="34"/>
  <c r="S60" i="34" s="1"/>
  <c r="AC60" i="34" s="1"/>
  <c r="AB61" i="34" s="1"/>
  <c r="AX54" i="34"/>
  <c r="S54" i="34" s="1"/>
  <c r="AC54" i="34" s="1"/>
  <c r="AB55" i="34" s="1"/>
  <c r="AX48" i="34"/>
  <c r="S48" i="34" s="1"/>
  <c r="AC48" i="34" s="1"/>
  <c r="AB49" i="34" s="1"/>
  <c r="AX42" i="34"/>
  <c r="S42" i="34" s="1"/>
  <c r="AC42" i="34" s="1"/>
  <c r="AB43" i="34" s="1"/>
  <c r="AX36" i="34"/>
  <c r="S36" i="34" s="1"/>
  <c r="AC36" i="34" s="1"/>
  <c r="AB37" i="34" s="1"/>
  <c r="AX30" i="34"/>
  <c r="S30" i="34" s="1"/>
  <c r="AC30" i="34" s="1"/>
  <c r="AB31" i="34" s="1"/>
  <c r="AX24" i="34"/>
  <c r="S24" i="34" s="1"/>
  <c r="AC24" i="34" s="1"/>
  <c r="AB25" i="34" s="1"/>
  <c r="AX18" i="34"/>
  <c r="S18" i="34" s="1"/>
  <c r="AC18" i="34" s="1"/>
  <c r="AB19" i="34" s="1"/>
  <c r="AX12" i="34"/>
  <c r="S12" i="34" s="1"/>
  <c r="AC12" i="34" s="1"/>
  <c r="AB13" i="34" s="1"/>
  <c r="AX6" i="34"/>
  <c r="S6" i="34" s="1"/>
  <c r="AC6" i="34" s="1"/>
  <c r="AB7" i="34" s="1"/>
  <c r="AS22" i="78"/>
  <c r="AL22" i="78"/>
  <c r="AU22" i="78" s="1"/>
  <c r="AR91" i="81"/>
  <c r="AJ86" i="38"/>
  <c r="AK86" i="38"/>
  <c r="AT86" i="38" s="1"/>
  <c r="AJ82" i="38"/>
  <c r="AK82" i="38"/>
  <c r="AT82" i="38" s="1"/>
  <c r="AJ76" i="38"/>
  <c r="AK76" i="38"/>
  <c r="AT76" i="38" s="1"/>
  <c r="AJ70" i="38"/>
  <c r="AK70" i="38"/>
  <c r="AT70" i="38" s="1"/>
  <c r="AJ64" i="38"/>
  <c r="AK64" i="38"/>
  <c r="AT64" i="38" s="1"/>
  <c r="AJ58" i="38"/>
  <c r="AK58" i="38"/>
  <c r="AT58" i="38" s="1"/>
  <c r="AJ52" i="38"/>
  <c r="AK52" i="38"/>
  <c r="AT52" i="38" s="1"/>
  <c r="AJ46" i="38"/>
  <c r="AK46" i="38"/>
  <c r="AT46" i="38" s="1"/>
  <c r="AJ40" i="38"/>
  <c r="AK40" i="38"/>
  <c r="AT40" i="38" s="1"/>
  <c r="AJ34" i="38"/>
  <c r="AK34" i="38"/>
  <c r="AT34" i="38" s="1"/>
  <c r="AJ28" i="38"/>
  <c r="AK28" i="38"/>
  <c r="AT28" i="38" s="1"/>
  <c r="AJ22" i="38"/>
  <c r="AK22" i="38"/>
  <c r="AT22" i="38" s="1"/>
  <c r="AJ16" i="38"/>
  <c r="AK16" i="38"/>
  <c r="AT16" i="38" s="1"/>
  <c r="AJ10" i="38"/>
  <c r="AK10" i="38"/>
  <c r="AT10" i="38" s="1"/>
  <c r="AJ5" i="38"/>
  <c r="AK5" i="38"/>
  <c r="AT5" i="38" s="1"/>
  <c r="AJ25" i="78"/>
  <c r="AK25" i="78"/>
  <c r="AT25" i="78" s="1"/>
  <c r="AJ61" i="78"/>
  <c r="AK61" i="78"/>
  <c r="AT61" i="78" s="1"/>
  <c r="Y93" i="77"/>
  <c r="X93" i="77"/>
  <c r="AJ26" i="78"/>
  <c r="AK26" i="78"/>
  <c r="AT26" i="78" s="1"/>
  <c r="AJ62" i="78"/>
  <c r="AK62" i="78"/>
  <c r="AT62" i="78" s="1"/>
  <c r="AR91" i="45"/>
  <c r="AJ27" i="78"/>
  <c r="AK27" i="78"/>
  <c r="AT27" i="78" s="1"/>
  <c r="AJ63" i="78"/>
  <c r="AK63" i="78"/>
  <c r="AT63" i="78" s="1"/>
  <c r="AN89" i="78"/>
  <c r="AN91" i="78" s="1"/>
  <c r="AI89" i="78"/>
  <c r="AS46" i="78"/>
  <c r="AL46" i="78"/>
  <c r="AU46" i="78" s="1"/>
  <c r="AJ85" i="42"/>
  <c r="AK85" i="42"/>
  <c r="AT85" i="42" s="1"/>
  <c r="AJ81" i="42"/>
  <c r="AK81" i="42"/>
  <c r="AT81" i="42" s="1"/>
  <c r="AJ75" i="42"/>
  <c r="AK75" i="42"/>
  <c r="AT75" i="42" s="1"/>
  <c r="AJ69" i="42"/>
  <c r="AK69" i="42"/>
  <c r="AT69" i="42" s="1"/>
  <c r="AJ63" i="42"/>
  <c r="AK63" i="42"/>
  <c r="AT63" i="42" s="1"/>
  <c r="AJ57" i="42"/>
  <c r="AK57" i="42"/>
  <c r="AT57" i="42" s="1"/>
  <c r="AJ51" i="42"/>
  <c r="AK51" i="42"/>
  <c r="AT51" i="42" s="1"/>
  <c r="AJ45" i="42"/>
  <c r="AK45" i="42"/>
  <c r="AT45" i="42" s="1"/>
  <c r="AJ39" i="42"/>
  <c r="AK39" i="42"/>
  <c r="AT39" i="42" s="1"/>
  <c r="AJ33" i="42"/>
  <c r="AK33" i="42"/>
  <c r="AT33" i="42" s="1"/>
  <c r="AJ27" i="42"/>
  <c r="AK27" i="42"/>
  <c r="AT27" i="42" s="1"/>
  <c r="AJ21" i="42"/>
  <c r="AK21" i="42"/>
  <c r="AT21" i="42" s="1"/>
  <c r="AK15" i="42"/>
  <c r="AT15" i="42" s="1"/>
  <c r="AK9" i="42"/>
  <c r="AT9" i="42" s="1"/>
  <c r="AJ29" i="78"/>
  <c r="AK29" i="78"/>
  <c r="AT29" i="78" s="1"/>
  <c r="AJ65" i="78"/>
  <c r="AK65" i="78"/>
  <c r="AT65" i="78" s="1"/>
  <c r="AS3" i="78"/>
  <c r="AL3" i="78"/>
  <c r="AU3" i="78" s="1"/>
  <c r="AJ84" i="78"/>
  <c r="AK84" i="78"/>
  <c r="AT84" i="78" s="1"/>
  <c r="AJ66" i="34"/>
  <c r="AK66" i="34"/>
  <c r="AT66" i="34" s="1"/>
  <c r="AK48" i="34"/>
  <c r="AT48" i="34" s="1"/>
  <c r="AJ24" i="34"/>
  <c r="AK24" i="34"/>
  <c r="AT24" i="34" s="1"/>
  <c r="AJ75" i="38"/>
  <c r="AK75" i="38"/>
  <c r="AT75" i="38" s="1"/>
  <c r="AJ63" i="38"/>
  <c r="AK63" i="38"/>
  <c r="AT63" i="38" s="1"/>
  <c r="AJ39" i="38"/>
  <c r="AK39" i="38"/>
  <c r="AT39" i="38" s="1"/>
  <c r="AJ15" i="38"/>
  <c r="AK15" i="38"/>
  <c r="AT15" i="38" s="1"/>
  <c r="AJ67" i="78"/>
  <c r="AK67" i="78"/>
  <c r="AT67" i="78" s="1"/>
  <c r="AJ68" i="78"/>
  <c r="AK68" i="78"/>
  <c r="AT68" i="78" s="1"/>
  <c r="X92" i="93"/>
  <c r="Y92" i="93"/>
  <c r="AI89" i="38"/>
  <c r="AN89" i="38"/>
  <c r="AN91" i="38" s="1"/>
  <c r="AJ56" i="42"/>
  <c r="AK56" i="42"/>
  <c r="AT56" i="42" s="1"/>
  <c r="AJ32" i="42"/>
  <c r="AK32" i="42"/>
  <c r="AT32" i="42" s="1"/>
  <c r="AJ8" i="42"/>
  <c r="AK8" i="42"/>
  <c r="AT8" i="42" s="1"/>
  <c r="AJ54" i="78"/>
  <c r="AK54" i="78"/>
  <c r="AT54" i="78" s="1"/>
  <c r="AJ71" i="34"/>
  <c r="AK71" i="34"/>
  <c r="AT71" i="34" s="1"/>
  <c r="AJ47" i="34"/>
  <c r="AK47" i="34"/>
  <c r="AT47" i="34" s="1"/>
  <c r="AJ17" i="34"/>
  <c r="AK17" i="34"/>
  <c r="AT17" i="34" s="1"/>
  <c r="AJ80" i="38"/>
  <c r="AK80" i="38"/>
  <c r="AT80" i="38" s="1"/>
  <c r="AJ56" i="38"/>
  <c r="AK56" i="38"/>
  <c r="AT56" i="38" s="1"/>
  <c r="AJ32" i="38"/>
  <c r="AK32" i="38"/>
  <c r="AT32" i="38" s="1"/>
  <c r="AJ8" i="38"/>
  <c r="AK8" i="38"/>
  <c r="AT8" i="38" s="1"/>
  <c r="W92" i="37"/>
  <c r="AG91" i="37"/>
  <c r="AP91" i="37" s="1"/>
  <c r="AE91" i="37"/>
  <c r="AF91" i="37"/>
  <c r="AO91" i="37" s="1"/>
  <c r="AJ85" i="38"/>
  <c r="AK85" i="38"/>
  <c r="AT85" i="38" s="1"/>
  <c r="AJ79" i="38"/>
  <c r="AK79" i="38"/>
  <c r="AT79" i="38" s="1"/>
  <c r="AJ73" i="38"/>
  <c r="AK73" i="38"/>
  <c r="AT73" i="38" s="1"/>
  <c r="AJ67" i="38"/>
  <c r="AK67" i="38"/>
  <c r="AT67" i="38" s="1"/>
  <c r="AJ61" i="38"/>
  <c r="AK61" i="38"/>
  <c r="AT61" i="38" s="1"/>
  <c r="AJ55" i="38"/>
  <c r="AK55" i="38"/>
  <c r="AT55" i="38" s="1"/>
  <c r="AJ49" i="38"/>
  <c r="AK49" i="38"/>
  <c r="AT49" i="38" s="1"/>
  <c r="AJ43" i="38"/>
  <c r="AK43" i="38"/>
  <c r="AT43" i="38" s="1"/>
  <c r="AJ37" i="38"/>
  <c r="AK37" i="38"/>
  <c r="AT37" i="38" s="1"/>
  <c r="AJ31" i="38"/>
  <c r="AK31" i="38"/>
  <c r="AT31" i="38" s="1"/>
  <c r="AJ25" i="38"/>
  <c r="AK25" i="38"/>
  <c r="AT25" i="38" s="1"/>
  <c r="AJ19" i="38"/>
  <c r="AK19" i="38"/>
  <c r="AT19" i="38" s="1"/>
  <c r="AJ13" i="38"/>
  <c r="AK13" i="38"/>
  <c r="AT13" i="38" s="1"/>
  <c r="AJ7" i="38"/>
  <c r="AK7" i="38"/>
  <c r="AT7" i="38" s="1"/>
  <c r="AJ5" i="78"/>
  <c r="AK5" i="78"/>
  <c r="AT5" i="78" s="1"/>
  <c r="AJ43" i="78"/>
  <c r="AK43" i="78"/>
  <c r="AT43" i="78" s="1"/>
  <c r="AJ79" i="78"/>
  <c r="AK79" i="78"/>
  <c r="AT79" i="78" s="1"/>
  <c r="W91" i="73"/>
  <c r="AG90" i="73"/>
  <c r="AP90" i="73" s="1"/>
  <c r="AE90" i="73"/>
  <c r="AF90" i="73"/>
  <c r="AO90" i="73" s="1"/>
  <c r="AS10" i="78"/>
  <c r="AL10" i="78"/>
  <c r="AU10" i="78" s="1"/>
  <c r="AJ76" i="78"/>
  <c r="AJ7" i="78"/>
  <c r="AK7" i="78"/>
  <c r="AT7" i="78" s="1"/>
  <c r="AJ44" i="78"/>
  <c r="AK44" i="78"/>
  <c r="AT44" i="78" s="1"/>
  <c r="AJ80" i="78"/>
  <c r="AK80" i="78"/>
  <c r="AT80" i="78" s="1"/>
  <c r="AJ40" i="78"/>
  <c r="AH92" i="81"/>
  <c r="AQ92" i="81" s="1"/>
  <c r="AJ9" i="78"/>
  <c r="AK9" i="78"/>
  <c r="AT9" i="78" s="1"/>
  <c r="AJ45" i="78"/>
  <c r="AK45" i="78"/>
  <c r="AT45" i="78" s="1"/>
  <c r="AJ81" i="78"/>
  <c r="AK81" i="78"/>
  <c r="AT81" i="78" s="1"/>
  <c r="AR92" i="85"/>
  <c r="AJ84" i="42"/>
  <c r="AK84" i="42"/>
  <c r="AT84" i="42" s="1"/>
  <c r="AJ78" i="42"/>
  <c r="AK78" i="42"/>
  <c r="AT78" i="42" s="1"/>
  <c r="AJ72" i="42"/>
  <c r="AK72" i="42"/>
  <c r="AT72" i="42" s="1"/>
  <c r="AJ66" i="42"/>
  <c r="AK66" i="42"/>
  <c r="AT66" i="42" s="1"/>
  <c r="AJ60" i="42"/>
  <c r="AK60" i="42"/>
  <c r="AT60" i="42" s="1"/>
  <c r="AJ54" i="42"/>
  <c r="AK54" i="42"/>
  <c r="AT54" i="42" s="1"/>
  <c r="AJ48" i="42"/>
  <c r="AK48" i="42"/>
  <c r="AT48" i="42" s="1"/>
  <c r="AJ42" i="42"/>
  <c r="AK42" i="42"/>
  <c r="AT42" i="42" s="1"/>
  <c r="AJ36" i="42"/>
  <c r="AK36" i="42"/>
  <c r="AT36" i="42" s="1"/>
  <c r="AJ30" i="42"/>
  <c r="AK30" i="42"/>
  <c r="AT30" i="42" s="1"/>
  <c r="AJ24" i="42"/>
  <c r="AK24" i="42"/>
  <c r="AT24" i="42" s="1"/>
  <c r="AX17" i="42"/>
  <c r="S17" i="42" s="1"/>
  <c r="AC17" i="42" s="1"/>
  <c r="AB18" i="42" s="1"/>
  <c r="AX11" i="42"/>
  <c r="S11" i="42" s="1"/>
  <c r="AC11" i="42" s="1"/>
  <c r="AB12" i="42" s="1"/>
  <c r="AX5" i="42"/>
  <c r="S5" i="42" s="1"/>
  <c r="AC5" i="42" s="1"/>
  <c r="AB6" i="42" s="1"/>
  <c r="AJ11" i="78"/>
  <c r="AK11" i="78"/>
  <c r="AT11" i="78" s="1"/>
  <c r="AJ47" i="78"/>
  <c r="AK47" i="78"/>
  <c r="AT47" i="78" s="1"/>
  <c r="AJ83" i="78"/>
  <c r="AK83" i="78"/>
  <c r="AT83" i="78" s="1"/>
  <c r="AJ12" i="78"/>
  <c r="AK12" i="78"/>
  <c r="AT12" i="78" s="1"/>
  <c r="AJ78" i="34"/>
  <c r="AK78" i="34"/>
  <c r="AT78" i="34" s="1"/>
  <c r="AJ54" i="34"/>
  <c r="AK54" i="34"/>
  <c r="AT54" i="34" s="1"/>
  <c r="AJ36" i="34"/>
  <c r="AK36" i="34"/>
  <c r="AT36" i="34" s="1"/>
  <c r="AK12" i="34"/>
  <c r="AT12" i="34" s="1"/>
  <c r="Z91" i="33"/>
  <c r="X91" i="33"/>
  <c r="Y91" i="33"/>
  <c r="AJ81" i="38"/>
  <c r="AK81" i="38"/>
  <c r="AT81" i="38" s="1"/>
  <c r="AJ51" i="38"/>
  <c r="AK51" i="38"/>
  <c r="AT51" i="38" s="1"/>
  <c r="AJ33" i="38"/>
  <c r="AK33" i="38"/>
  <c r="AT33" i="38" s="1"/>
  <c r="AJ9" i="38"/>
  <c r="AK9" i="38"/>
  <c r="AT9" i="38" s="1"/>
  <c r="AJ32" i="78"/>
  <c r="AK32" i="78"/>
  <c r="AT32" i="78" s="1"/>
  <c r="AN88" i="89"/>
  <c r="AI88" i="89"/>
  <c r="AS16" i="78"/>
  <c r="AL16" i="78"/>
  <c r="AU16" i="78" s="1"/>
  <c r="AS82" i="78"/>
  <c r="AL82" i="78"/>
  <c r="AU82" i="78" s="1"/>
  <c r="AJ88" i="42"/>
  <c r="AK88" i="42"/>
  <c r="AT88" i="42" s="1"/>
  <c r="AJ68" i="42"/>
  <c r="AK68" i="42"/>
  <c r="AT68" i="42" s="1"/>
  <c r="AJ44" i="42"/>
  <c r="AK44" i="42"/>
  <c r="AT44" i="42" s="1"/>
  <c r="AJ20" i="42"/>
  <c r="AK20" i="42"/>
  <c r="AT20" i="42" s="1"/>
  <c r="AJ35" i="78"/>
  <c r="AK35" i="78"/>
  <c r="AT35" i="78" s="1"/>
  <c r="AJ18" i="78"/>
  <c r="AK18" i="78"/>
  <c r="AT18" i="78" s="1"/>
  <c r="AJ83" i="34"/>
  <c r="AK83" i="34"/>
  <c r="AT83" i="34" s="1"/>
  <c r="AJ59" i="34"/>
  <c r="AK59" i="34"/>
  <c r="AT59" i="34" s="1"/>
  <c r="AJ35" i="34"/>
  <c r="AK35" i="34"/>
  <c r="AT35" i="34" s="1"/>
  <c r="AX10" i="34"/>
  <c r="S10" i="34" s="1"/>
  <c r="AC10" i="34" s="1"/>
  <c r="AB11" i="34" s="1"/>
  <c r="AS58" i="78"/>
  <c r="AL58" i="78"/>
  <c r="AU58" i="78" s="1"/>
  <c r="Y89" i="41"/>
  <c r="X89" i="41"/>
  <c r="AH92" i="25"/>
  <c r="AQ92" i="25" s="1"/>
  <c r="AJ68" i="38"/>
  <c r="AK68" i="38"/>
  <c r="AT68" i="38" s="1"/>
  <c r="AJ44" i="38"/>
  <c r="AK44" i="38"/>
  <c r="AT44" i="38" s="1"/>
  <c r="AJ20" i="38"/>
  <c r="AK20" i="38"/>
  <c r="AT20" i="38" s="1"/>
  <c r="AJ74" i="78"/>
  <c r="AK74" i="78"/>
  <c r="AT74" i="78" s="1"/>
  <c r="Y89" i="89"/>
  <c r="X89" i="89"/>
  <c r="AJ70" i="78"/>
  <c r="AJ73" i="42"/>
  <c r="AK73" i="42"/>
  <c r="AT73" i="42" s="1"/>
  <c r="AJ61" i="42"/>
  <c r="AK61" i="42"/>
  <c r="AT61" i="42" s="1"/>
  <c r="AJ43" i="42"/>
  <c r="AK43" i="42"/>
  <c r="AT43" i="42" s="1"/>
  <c r="AJ25" i="42"/>
  <c r="AK25" i="42"/>
  <c r="AT25" i="42" s="1"/>
  <c r="AJ13" i="42"/>
  <c r="AK13" i="42"/>
  <c r="AT13" i="42" s="1"/>
  <c r="AJ8" i="78"/>
  <c r="AK8" i="78"/>
  <c r="AT8" i="78" s="1"/>
  <c r="AH92" i="45"/>
  <c r="AQ92" i="45" s="1"/>
  <c r="AJ60" i="78"/>
  <c r="AK60" i="78"/>
  <c r="AT60" i="78" s="1"/>
  <c r="AX81" i="34"/>
  <c r="S81" i="34" s="1"/>
  <c r="AC81" i="34" s="1"/>
  <c r="AB82" i="34" s="1"/>
  <c r="AX63" i="34"/>
  <c r="S63" i="34" s="1"/>
  <c r="AC63" i="34" s="1"/>
  <c r="AB64" i="34" s="1"/>
  <c r="AX51" i="34"/>
  <c r="S51" i="34" s="1"/>
  <c r="AC51" i="34" s="1"/>
  <c r="AB52" i="34" s="1"/>
  <c r="AX39" i="34"/>
  <c r="S39" i="34" s="1"/>
  <c r="AC39" i="34" s="1"/>
  <c r="AB40" i="34" s="1"/>
  <c r="AX33" i="34"/>
  <c r="S33" i="34" s="1"/>
  <c r="AC33" i="34" s="1"/>
  <c r="AB34" i="34" s="1"/>
  <c r="AX21" i="34"/>
  <c r="S21" i="34" s="1"/>
  <c r="AC21" i="34" s="1"/>
  <c r="AB22" i="34" s="1"/>
  <c r="AX3" i="34"/>
  <c r="S3" i="34" s="1"/>
  <c r="AC3" i="34" s="1"/>
  <c r="AI90" i="29"/>
  <c r="AN90" i="29"/>
  <c r="Z92" i="45"/>
  <c r="AJ30" i="78"/>
  <c r="AK30" i="78"/>
  <c r="AT30" i="78" s="1"/>
  <c r="AJ66" i="78"/>
  <c r="AK66" i="78"/>
  <c r="AT66" i="78" s="1"/>
  <c r="AX87" i="34"/>
  <c r="S87" i="34" s="1"/>
  <c r="AC87" i="34" s="1"/>
  <c r="AB88" i="34" s="1"/>
  <c r="AX80" i="34"/>
  <c r="S80" i="34" s="1"/>
  <c r="AC80" i="34" s="1"/>
  <c r="AB81" i="34" s="1"/>
  <c r="AX74" i="34"/>
  <c r="S74" i="34" s="1"/>
  <c r="AC74" i="34" s="1"/>
  <c r="AB75" i="34" s="1"/>
  <c r="AX68" i="34"/>
  <c r="S68" i="34" s="1"/>
  <c r="AC68" i="34" s="1"/>
  <c r="AB69" i="34" s="1"/>
  <c r="AX62" i="34"/>
  <c r="S62" i="34" s="1"/>
  <c r="AC62" i="34" s="1"/>
  <c r="AB63" i="34" s="1"/>
  <c r="AX56" i="34"/>
  <c r="S56" i="34" s="1"/>
  <c r="AC56" i="34" s="1"/>
  <c r="AB57" i="34" s="1"/>
  <c r="AX50" i="34"/>
  <c r="S50" i="34" s="1"/>
  <c r="AC50" i="34" s="1"/>
  <c r="AB51" i="34" s="1"/>
  <c r="AX44" i="34"/>
  <c r="S44" i="34" s="1"/>
  <c r="AC44" i="34" s="1"/>
  <c r="AB45" i="34" s="1"/>
  <c r="AX38" i="34"/>
  <c r="S38" i="34" s="1"/>
  <c r="AC38" i="34" s="1"/>
  <c r="AB39" i="34" s="1"/>
  <c r="AX32" i="34"/>
  <c r="S32" i="34" s="1"/>
  <c r="AC32" i="34" s="1"/>
  <c r="AB33" i="34" s="1"/>
  <c r="AX26" i="34"/>
  <c r="S26" i="34" s="1"/>
  <c r="AC26" i="34" s="1"/>
  <c r="AB27" i="34" s="1"/>
  <c r="AX20" i="34"/>
  <c r="S20" i="34" s="1"/>
  <c r="AC20" i="34" s="1"/>
  <c r="AB21" i="34" s="1"/>
  <c r="AX14" i="34"/>
  <c r="S14" i="34" s="1"/>
  <c r="AC14" i="34" s="1"/>
  <c r="AB15" i="34" s="1"/>
  <c r="AX8" i="34"/>
  <c r="S8" i="34" s="1"/>
  <c r="AC8" i="34" s="1"/>
  <c r="AB9" i="34" s="1"/>
  <c r="AX4" i="34"/>
  <c r="S4" i="34" s="1"/>
  <c r="AC4" i="34" s="1"/>
  <c r="AB5" i="34" s="1"/>
  <c r="AI90" i="33"/>
  <c r="AN90" i="33"/>
  <c r="AS87" i="78"/>
  <c r="AL87" i="78"/>
  <c r="AU87" i="78" s="1"/>
  <c r="Z92" i="25"/>
  <c r="AJ84" i="38"/>
  <c r="AK84" i="38"/>
  <c r="AT84" i="38" s="1"/>
  <c r="AJ78" i="38"/>
  <c r="AK78" i="38"/>
  <c r="AT78" i="38" s="1"/>
  <c r="AJ72" i="38"/>
  <c r="AK72" i="38"/>
  <c r="AT72" i="38" s="1"/>
  <c r="AJ66" i="38"/>
  <c r="AK66" i="38"/>
  <c r="AT66" i="38" s="1"/>
  <c r="AJ60" i="38"/>
  <c r="AK60" i="38"/>
  <c r="AT60" i="38" s="1"/>
  <c r="AJ54" i="38"/>
  <c r="AK54" i="38"/>
  <c r="AT54" i="38" s="1"/>
  <c r="AJ48" i="38"/>
  <c r="AK48" i="38"/>
  <c r="AT48" i="38" s="1"/>
  <c r="AJ42" i="38"/>
  <c r="AK42" i="38"/>
  <c r="AT42" i="38" s="1"/>
  <c r="AJ36" i="38"/>
  <c r="AK36" i="38"/>
  <c r="AT36" i="38" s="1"/>
  <c r="AJ30" i="38"/>
  <c r="AK30" i="38"/>
  <c r="AT30" i="38" s="1"/>
  <c r="AJ24" i="38"/>
  <c r="AK24" i="38"/>
  <c r="AT24" i="38" s="1"/>
  <c r="AJ18" i="38"/>
  <c r="AK18" i="38"/>
  <c r="AT18" i="38" s="1"/>
  <c r="AJ12" i="38"/>
  <c r="AK12" i="38"/>
  <c r="AT12" i="38" s="1"/>
  <c r="AJ6" i="38"/>
  <c r="AK6" i="38"/>
  <c r="AT6" i="38" s="1"/>
  <c r="AJ13" i="78"/>
  <c r="AK13" i="78"/>
  <c r="AT13" i="78" s="1"/>
  <c r="AJ49" i="78"/>
  <c r="AK49" i="78"/>
  <c r="AT49" i="78" s="1"/>
  <c r="AJ89" i="78"/>
  <c r="AS89" i="78" s="1"/>
  <c r="AK89" i="78"/>
  <c r="AT89" i="78" s="1"/>
  <c r="AI92" i="77"/>
  <c r="AN92" i="77"/>
  <c r="AH93" i="85"/>
  <c r="AQ93" i="85" s="1"/>
  <c r="AJ14" i="78"/>
  <c r="AK14" i="78"/>
  <c r="AT14" i="78" s="1"/>
  <c r="AJ50" i="78"/>
  <c r="AK50" i="78"/>
  <c r="AT50" i="78" s="1"/>
  <c r="AJ85" i="78"/>
  <c r="AK85" i="78"/>
  <c r="AT85" i="78" s="1"/>
  <c r="AJ15" i="78"/>
  <c r="AK15" i="78"/>
  <c r="AT15" i="78" s="1"/>
  <c r="AJ51" i="78"/>
  <c r="AK51" i="78"/>
  <c r="AT51" i="78" s="1"/>
  <c r="AJ86" i="78"/>
  <c r="AK86" i="78"/>
  <c r="AT86" i="78" s="1"/>
  <c r="AS28" i="78"/>
  <c r="AL28" i="78"/>
  <c r="AU28" i="78" s="1"/>
  <c r="AN91" i="93"/>
  <c r="AI91" i="93"/>
  <c r="AJ89" i="42"/>
  <c r="AS89" i="42" s="1"/>
  <c r="AK89" i="42"/>
  <c r="AT89" i="42" s="1"/>
  <c r="AJ83" i="42"/>
  <c r="AK83" i="42"/>
  <c r="AT83" i="42" s="1"/>
  <c r="AJ77" i="42"/>
  <c r="AK77" i="42"/>
  <c r="AT77" i="42" s="1"/>
  <c r="AJ71" i="42"/>
  <c r="AK71" i="42"/>
  <c r="AT71" i="42" s="1"/>
  <c r="AJ65" i="42"/>
  <c r="AK65" i="42"/>
  <c r="AT65" i="42" s="1"/>
  <c r="AJ59" i="42"/>
  <c r="AK59" i="42"/>
  <c r="AT59" i="42" s="1"/>
  <c r="AJ53" i="42"/>
  <c r="AK53" i="42"/>
  <c r="AT53" i="42" s="1"/>
  <c r="AJ47" i="42"/>
  <c r="AK47" i="42"/>
  <c r="AT47" i="42" s="1"/>
  <c r="AJ41" i="42"/>
  <c r="AK41" i="42"/>
  <c r="AT41" i="42" s="1"/>
  <c r="AJ35" i="42"/>
  <c r="AK35" i="42"/>
  <c r="AT35" i="42" s="1"/>
  <c r="AJ29" i="42"/>
  <c r="AK29" i="42"/>
  <c r="AT29" i="42" s="1"/>
  <c r="AJ23" i="42"/>
  <c r="AK23" i="42"/>
  <c r="AT23" i="42" s="1"/>
  <c r="AX16" i="42"/>
  <c r="S16" i="42" s="1"/>
  <c r="AC16" i="42" s="1"/>
  <c r="AB17" i="42" s="1"/>
  <c r="AX10" i="42"/>
  <c r="S10" i="42" s="1"/>
  <c r="AC10" i="42" s="1"/>
  <c r="AB11" i="42" s="1"/>
  <c r="AX4" i="42"/>
  <c r="S4" i="42" s="1"/>
  <c r="AC4" i="42" s="1"/>
  <c r="AB5" i="42" s="1"/>
  <c r="AJ17" i="78"/>
  <c r="AK17" i="78"/>
  <c r="AT17" i="78" s="1"/>
  <c r="AJ53" i="78"/>
  <c r="AK53" i="78"/>
  <c r="AT53" i="78" s="1"/>
  <c r="AJ88" i="78"/>
  <c r="AK88" i="78"/>
  <c r="AT88" i="78" s="1"/>
  <c r="AI88" i="86"/>
  <c r="AN88" i="86"/>
  <c r="AK84" i="34"/>
  <c r="AT84" i="34" s="1"/>
  <c r="AJ60" i="34"/>
  <c r="AK60" i="34"/>
  <c r="AT60" i="34" s="1"/>
  <c r="AJ30" i="34"/>
  <c r="AK30" i="34"/>
  <c r="AT30" i="34" s="1"/>
  <c r="AJ6" i="34"/>
  <c r="AK6" i="34"/>
  <c r="AT6" i="34" s="1"/>
  <c r="AJ69" i="38"/>
  <c r="AK69" i="38"/>
  <c r="AT69" i="38" s="1"/>
  <c r="AJ45" i="38"/>
  <c r="AK45" i="38"/>
  <c r="AT45" i="38" s="1"/>
  <c r="AJ21" i="38"/>
  <c r="AK21" i="38"/>
  <c r="AT21" i="38" s="1"/>
  <c r="AJ31" i="78"/>
  <c r="AK31" i="78"/>
  <c r="AT31" i="78" s="1"/>
  <c r="AJ33" i="78"/>
  <c r="AK33" i="78"/>
  <c r="AT33" i="78" s="1"/>
  <c r="AJ80" i="42"/>
  <c r="AK80" i="42"/>
  <c r="AT80" i="42" s="1"/>
  <c r="AJ62" i="42"/>
  <c r="AK62" i="42"/>
  <c r="AT62" i="42" s="1"/>
  <c r="AJ38" i="42"/>
  <c r="AK38" i="42"/>
  <c r="AT38" i="42" s="1"/>
  <c r="AJ14" i="42"/>
  <c r="AK14" i="42"/>
  <c r="AT14" i="42" s="1"/>
  <c r="AJ71" i="78"/>
  <c r="AK71" i="78"/>
  <c r="AT71" i="78" s="1"/>
  <c r="AR91" i="25"/>
  <c r="AJ77" i="34"/>
  <c r="AK77" i="34"/>
  <c r="AT77" i="34" s="1"/>
  <c r="AJ53" i="34"/>
  <c r="AK53" i="34"/>
  <c r="AT53" i="34" s="1"/>
  <c r="AJ29" i="34"/>
  <c r="AK29" i="34"/>
  <c r="AT29" i="34" s="1"/>
  <c r="AJ87" i="38"/>
  <c r="AK87" i="38"/>
  <c r="AT87" i="38" s="1"/>
  <c r="AJ62" i="38"/>
  <c r="AK62" i="38"/>
  <c r="AT62" i="38" s="1"/>
  <c r="AJ38" i="38"/>
  <c r="AK38" i="38"/>
  <c r="AT38" i="38" s="1"/>
  <c r="AJ14" i="38"/>
  <c r="AK14" i="38"/>
  <c r="AT14" i="38" s="1"/>
  <c r="AJ73" i="78"/>
  <c r="AK73" i="78"/>
  <c r="AT73" i="78" s="1"/>
  <c r="AJ6" i="78"/>
  <c r="AK6" i="78"/>
  <c r="AT6" i="78" s="1"/>
  <c r="AJ75" i="78"/>
  <c r="AK75" i="78"/>
  <c r="AT75" i="78" s="1"/>
  <c r="AJ87" i="42"/>
  <c r="AK87" i="42"/>
  <c r="AT87" i="42" s="1"/>
  <c r="AJ67" i="42"/>
  <c r="AK67" i="42"/>
  <c r="AT67" i="42" s="1"/>
  <c r="AJ49" i="42"/>
  <c r="AK49" i="42"/>
  <c r="AT49" i="42" s="1"/>
  <c r="AJ37" i="42"/>
  <c r="AK37" i="42"/>
  <c r="AT37" i="42" s="1"/>
  <c r="AJ19" i="42"/>
  <c r="AK19" i="42"/>
  <c r="AT19" i="42" s="1"/>
  <c r="AJ7" i="42"/>
  <c r="AK7" i="42"/>
  <c r="AT7" i="42" s="1"/>
  <c r="AJ41" i="78"/>
  <c r="AK41" i="78"/>
  <c r="AT41" i="78" s="1"/>
  <c r="AN89" i="34"/>
  <c r="AN91" i="34" s="1"/>
  <c r="AI89" i="34"/>
  <c r="AJ24" i="78"/>
  <c r="AK24" i="78"/>
  <c r="AT24" i="78" s="1"/>
  <c r="AX85" i="34"/>
  <c r="S85" i="34" s="1"/>
  <c r="AC85" i="34" s="1"/>
  <c r="AB86" i="34" s="1"/>
  <c r="AX75" i="34"/>
  <c r="S75" i="34" s="1"/>
  <c r="AC75" i="34" s="1"/>
  <c r="AB76" i="34" s="1"/>
  <c r="AX69" i="34"/>
  <c r="S69" i="34" s="1"/>
  <c r="AC69" i="34" s="1"/>
  <c r="AB70" i="34" s="1"/>
  <c r="AX57" i="34"/>
  <c r="S57" i="34" s="1"/>
  <c r="AC57" i="34" s="1"/>
  <c r="AB58" i="34" s="1"/>
  <c r="AX45" i="34"/>
  <c r="S45" i="34" s="1"/>
  <c r="AC45" i="34" s="1"/>
  <c r="AB46" i="34" s="1"/>
  <c r="AX27" i="34"/>
  <c r="S27" i="34" s="1"/>
  <c r="AC27" i="34" s="1"/>
  <c r="AB28" i="34" s="1"/>
  <c r="AX15" i="34"/>
  <c r="S15" i="34" s="1"/>
  <c r="AC15" i="34" s="1"/>
  <c r="AB16" i="34" s="1"/>
  <c r="AX9" i="34"/>
  <c r="S9" i="34" s="1"/>
  <c r="AC9" i="34" s="1"/>
  <c r="AB10" i="34" s="1"/>
  <c r="AJ36" i="78"/>
  <c r="AK36" i="78"/>
  <c r="AT36" i="78" s="1"/>
  <c r="AJ72" i="78"/>
  <c r="AK72" i="78"/>
  <c r="AT72" i="78" s="1"/>
  <c r="AX86" i="34"/>
  <c r="S86" i="34" s="1"/>
  <c r="AC86" i="34" s="1"/>
  <c r="AB87" i="34" s="1"/>
  <c r="AX79" i="34"/>
  <c r="S79" i="34" s="1"/>
  <c r="AC79" i="34" s="1"/>
  <c r="AB80" i="34" s="1"/>
  <c r="AX73" i="34"/>
  <c r="S73" i="34" s="1"/>
  <c r="AC73" i="34" s="1"/>
  <c r="AB74" i="34" s="1"/>
  <c r="AX67" i="34"/>
  <c r="S67" i="34" s="1"/>
  <c r="AC67" i="34" s="1"/>
  <c r="AB68" i="34" s="1"/>
  <c r="AX61" i="34"/>
  <c r="S61" i="34" s="1"/>
  <c r="AC61" i="34" s="1"/>
  <c r="AB62" i="34" s="1"/>
  <c r="AX55" i="34"/>
  <c r="S55" i="34" s="1"/>
  <c r="AC55" i="34" s="1"/>
  <c r="AB56" i="34" s="1"/>
  <c r="AX49" i="34"/>
  <c r="S49" i="34" s="1"/>
  <c r="AC49" i="34" s="1"/>
  <c r="AB50" i="34" s="1"/>
  <c r="AX43" i="34"/>
  <c r="S43" i="34" s="1"/>
  <c r="AC43" i="34" s="1"/>
  <c r="AB44" i="34" s="1"/>
  <c r="AX37" i="34"/>
  <c r="S37" i="34" s="1"/>
  <c r="AC37" i="34" s="1"/>
  <c r="AB38" i="34" s="1"/>
  <c r="AX31" i="34"/>
  <c r="S31" i="34" s="1"/>
  <c r="AC31" i="34" s="1"/>
  <c r="AB32" i="34" s="1"/>
  <c r="AX25" i="34"/>
  <c r="S25" i="34" s="1"/>
  <c r="AC25" i="34" s="1"/>
  <c r="AB26" i="34" s="1"/>
  <c r="AX19" i="34"/>
  <c r="S19" i="34" s="1"/>
  <c r="AC19" i="34" s="1"/>
  <c r="AB20" i="34" s="1"/>
  <c r="AX13" i="34"/>
  <c r="S13" i="34" s="1"/>
  <c r="AC13" i="34" s="1"/>
  <c r="AB14" i="34" s="1"/>
  <c r="X91" i="29"/>
  <c r="Z91" i="29" s="1"/>
  <c r="Y91" i="29"/>
  <c r="AI88" i="41"/>
  <c r="AN88" i="41"/>
  <c r="AJ89" i="38"/>
  <c r="AS89" i="38" s="1"/>
  <c r="AK89" i="38"/>
  <c r="AT89" i="38" s="1"/>
  <c r="AJ83" i="38"/>
  <c r="AK83" i="38"/>
  <c r="AT83" i="38" s="1"/>
  <c r="AJ77" i="38"/>
  <c r="AK77" i="38"/>
  <c r="AT77" i="38" s="1"/>
  <c r="AJ71" i="38"/>
  <c r="AK71" i="38"/>
  <c r="AT71" i="38" s="1"/>
  <c r="AJ65" i="38"/>
  <c r="AK65" i="38"/>
  <c r="AT65" i="38" s="1"/>
  <c r="AJ59" i="38"/>
  <c r="AK59" i="38"/>
  <c r="AT59" i="38" s="1"/>
  <c r="AJ53" i="38"/>
  <c r="AK53" i="38"/>
  <c r="AT53" i="38" s="1"/>
  <c r="AJ47" i="38"/>
  <c r="AK47" i="38"/>
  <c r="AT47" i="38" s="1"/>
  <c r="AJ41" i="38"/>
  <c r="AK41" i="38"/>
  <c r="AT41" i="38" s="1"/>
  <c r="AJ35" i="38"/>
  <c r="AK35" i="38"/>
  <c r="AT35" i="38" s="1"/>
  <c r="AJ29" i="38"/>
  <c r="AK29" i="38"/>
  <c r="AT29" i="38" s="1"/>
  <c r="AJ23" i="38"/>
  <c r="AK23" i="38"/>
  <c r="AT23" i="38" s="1"/>
  <c r="AJ17" i="38"/>
  <c r="AK17" i="38"/>
  <c r="AT17" i="38" s="1"/>
  <c r="AJ11" i="38"/>
  <c r="AK11" i="38"/>
  <c r="AT11" i="38" s="1"/>
  <c r="AJ19" i="78"/>
  <c r="AK19" i="78"/>
  <c r="AT19" i="78" s="1"/>
  <c r="AJ55" i="78"/>
  <c r="AK55" i="78"/>
  <c r="AT55" i="78" s="1"/>
  <c r="AI89" i="42"/>
  <c r="AN89" i="42"/>
  <c r="AN91" i="42" s="1"/>
  <c r="AJ34" i="78"/>
  <c r="Z93" i="85"/>
  <c r="AJ20" i="78"/>
  <c r="AK20" i="78"/>
  <c r="AT20" i="78" s="1"/>
  <c r="AJ56" i="78"/>
  <c r="AK56" i="78"/>
  <c r="AT56" i="78" s="1"/>
  <c r="AS64" i="78"/>
  <c r="AL64" i="78"/>
  <c r="AU64" i="78" s="1"/>
  <c r="AJ21" i="78"/>
  <c r="AK21" i="78"/>
  <c r="AT21" i="78" s="1"/>
  <c r="AJ57" i="78"/>
  <c r="AK57" i="78"/>
  <c r="AT57" i="78" s="1"/>
  <c r="AJ86" i="42"/>
  <c r="AK86" i="42"/>
  <c r="AT86" i="42" s="1"/>
  <c r="AJ82" i="42"/>
  <c r="AK82" i="42"/>
  <c r="AT82" i="42" s="1"/>
  <c r="AJ76" i="42"/>
  <c r="AK76" i="42"/>
  <c r="AT76" i="42" s="1"/>
  <c r="AJ70" i="42"/>
  <c r="AK70" i="42"/>
  <c r="AT70" i="42" s="1"/>
  <c r="AJ64" i="42"/>
  <c r="AK64" i="42"/>
  <c r="AT64" i="42" s="1"/>
  <c r="AJ58" i="42"/>
  <c r="AK58" i="42"/>
  <c r="AT58" i="42" s="1"/>
  <c r="AJ52" i="42"/>
  <c r="AK52" i="42"/>
  <c r="AT52" i="42" s="1"/>
  <c r="AJ46" i="42"/>
  <c r="AK46" i="42"/>
  <c r="AT46" i="42" s="1"/>
  <c r="AJ40" i="42"/>
  <c r="AK40" i="42"/>
  <c r="AT40" i="42" s="1"/>
  <c r="AJ34" i="42"/>
  <c r="AK34" i="42"/>
  <c r="AT34" i="42" s="1"/>
  <c r="AJ28" i="42"/>
  <c r="AK28" i="42"/>
  <c r="AT28" i="42" s="1"/>
  <c r="AJ22" i="42"/>
  <c r="AK22" i="42"/>
  <c r="AT22" i="42" s="1"/>
  <c r="AX15" i="42"/>
  <c r="S15" i="42" s="1"/>
  <c r="AC15" i="42" s="1"/>
  <c r="AB16" i="42" s="1"/>
  <c r="AX9" i="42"/>
  <c r="S9" i="42" s="1"/>
  <c r="AC9" i="42" s="1"/>
  <c r="AB10" i="42" s="1"/>
  <c r="AJ23" i="78"/>
  <c r="AK23" i="78"/>
  <c r="AT23" i="78" s="1"/>
  <c r="AJ59" i="78"/>
  <c r="AK59" i="78"/>
  <c r="AT59" i="78" s="1"/>
  <c r="AJ4" i="78"/>
  <c r="AK4" i="78"/>
  <c r="AT4" i="78" s="1"/>
  <c r="W92" i="29" l="1"/>
  <c r="AG91" i="29"/>
  <c r="AP91" i="29" s="1"/>
  <c r="AF91" i="29"/>
  <c r="AO91" i="29" s="1"/>
  <c r="AE91" i="29"/>
  <c r="AJ58" i="34"/>
  <c r="AK58" i="34"/>
  <c r="AT58" i="34" s="1"/>
  <c r="AJ22" i="34"/>
  <c r="AK22" i="34"/>
  <c r="AT22" i="34" s="1"/>
  <c r="AJ12" i="42"/>
  <c r="AK12" i="42"/>
  <c r="AT12" i="42" s="1"/>
  <c r="AR89" i="38"/>
  <c r="AR91" i="38" s="1"/>
  <c r="AL89" i="38"/>
  <c r="AU89" i="38" s="1"/>
  <c r="AH93" i="77"/>
  <c r="AQ93" i="77" s="1"/>
  <c r="AS34" i="38"/>
  <c r="AL34" i="38"/>
  <c r="AU34" i="38" s="1"/>
  <c r="AS86" i="38"/>
  <c r="AL86" i="38"/>
  <c r="AU86" i="38" s="1"/>
  <c r="AS4" i="78"/>
  <c r="AS91" i="78" s="1"/>
  <c r="AL4" i="78"/>
  <c r="AU4" i="78" s="1"/>
  <c r="AJ16" i="42"/>
  <c r="AK16" i="42"/>
  <c r="AT16" i="42" s="1"/>
  <c r="AS34" i="42"/>
  <c r="AL34" i="42"/>
  <c r="AU34" i="42" s="1"/>
  <c r="AS52" i="42"/>
  <c r="AL52" i="42"/>
  <c r="AU52" i="42" s="1"/>
  <c r="AS70" i="42"/>
  <c r="AL70" i="42"/>
  <c r="AU70" i="42" s="1"/>
  <c r="AS86" i="42"/>
  <c r="AL86" i="42"/>
  <c r="AU86" i="42" s="1"/>
  <c r="AS34" i="78"/>
  <c r="AL34" i="78"/>
  <c r="AU34" i="78" s="1"/>
  <c r="AS19" i="78"/>
  <c r="AL19" i="78"/>
  <c r="AU19" i="78" s="1"/>
  <c r="AS23" i="38"/>
  <c r="AL23" i="38"/>
  <c r="AU23" i="38" s="1"/>
  <c r="AS41" i="38"/>
  <c r="AL41" i="38"/>
  <c r="AU41" i="38" s="1"/>
  <c r="AS59" i="38"/>
  <c r="AL59" i="38"/>
  <c r="AU59" i="38" s="1"/>
  <c r="AS77" i="38"/>
  <c r="AL77" i="38"/>
  <c r="AU77" i="38" s="1"/>
  <c r="AR88" i="41"/>
  <c r="AJ26" i="34"/>
  <c r="AK26" i="34"/>
  <c r="AT26" i="34" s="1"/>
  <c r="AJ62" i="34"/>
  <c r="AK62" i="34"/>
  <c r="AT62" i="34" s="1"/>
  <c r="AS72" i="78"/>
  <c r="AL72" i="78"/>
  <c r="AU72" i="78" s="1"/>
  <c r="AJ46" i="34"/>
  <c r="AK46" i="34"/>
  <c r="AT46" i="34" s="1"/>
  <c r="AS24" i="78"/>
  <c r="AL24" i="78"/>
  <c r="AU24" i="78" s="1"/>
  <c r="AS7" i="42"/>
  <c r="AL7" i="42"/>
  <c r="AU7" i="42" s="1"/>
  <c r="AS49" i="42"/>
  <c r="AL49" i="42"/>
  <c r="AU49" i="42" s="1"/>
  <c r="AS75" i="78"/>
  <c r="AL75" i="78"/>
  <c r="AU75" i="78" s="1"/>
  <c r="AS14" i="38"/>
  <c r="AL14" i="38"/>
  <c r="AU14" i="38" s="1"/>
  <c r="AS87" i="38"/>
  <c r="AL87" i="38"/>
  <c r="AU87" i="38" s="1"/>
  <c r="AS77" i="34"/>
  <c r="AL77" i="34"/>
  <c r="AU77" i="34" s="1"/>
  <c r="AS14" i="42"/>
  <c r="AL14" i="42"/>
  <c r="AU14" i="42" s="1"/>
  <c r="AS80" i="42"/>
  <c r="AL80" i="42"/>
  <c r="AU80" i="42" s="1"/>
  <c r="AS21" i="38"/>
  <c r="AL21" i="38"/>
  <c r="AU21" i="38" s="1"/>
  <c r="AS6" i="34"/>
  <c r="AL6" i="34"/>
  <c r="AU6" i="34" s="1"/>
  <c r="AJ84" i="34"/>
  <c r="AS53" i="78"/>
  <c r="AL53" i="78"/>
  <c r="AU53" i="78" s="1"/>
  <c r="AR91" i="93"/>
  <c r="AS6" i="38"/>
  <c r="AL6" i="38"/>
  <c r="AU6" i="38" s="1"/>
  <c r="AS24" i="38"/>
  <c r="AL24" i="38"/>
  <c r="AU24" i="38" s="1"/>
  <c r="AS42" i="38"/>
  <c r="AL42" i="38"/>
  <c r="AU42" i="38" s="1"/>
  <c r="AS60" i="38"/>
  <c r="AL60" i="38"/>
  <c r="AU60" i="38" s="1"/>
  <c r="AS78" i="38"/>
  <c r="AL78" i="38"/>
  <c r="AU78" i="38" s="1"/>
  <c r="AJ27" i="34"/>
  <c r="AK27" i="34"/>
  <c r="AT27" i="34" s="1"/>
  <c r="AJ63" i="34"/>
  <c r="AK63" i="34"/>
  <c r="AT63" i="34" s="1"/>
  <c r="AS66" i="78"/>
  <c r="AL66" i="78"/>
  <c r="AU66" i="78" s="1"/>
  <c r="AB4" i="34"/>
  <c r="AJ3" i="34"/>
  <c r="AJ82" i="34"/>
  <c r="AK82" i="34"/>
  <c r="AT82" i="34" s="1"/>
  <c r="AJ11" i="34"/>
  <c r="AK11" i="34"/>
  <c r="AT11" i="34" s="1"/>
  <c r="AS83" i="34"/>
  <c r="AL83" i="34"/>
  <c r="AU83" i="34" s="1"/>
  <c r="AS20" i="42"/>
  <c r="AL20" i="42"/>
  <c r="AU20" i="42" s="1"/>
  <c r="AS88" i="42"/>
  <c r="AL88" i="42"/>
  <c r="AU88" i="42" s="1"/>
  <c r="AS33" i="38"/>
  <c r="AL33" i="38"/>
  <c r="AU33" i="38" s="1"/>
  <c r="AH91" i="33"/>
  <c r="AQ91" i="33" s="1"/>
  <c r="AJ6" i="42"/>
  <c r="AK6" i="42"/>
  <c r="AT6" i="42" s="1"/>
  <c r="AS30" i="42"/>
  <c r="AL30" i="42"/>
  <c r="AU30" i="42" s="1"/>
  <c r="AS48" i="42"/>
  <c r="AL48" i="42"/>
  <c r="AU48" i="42" s="1"/>
  <c r="AS66" i="42"/>
  <c r="AL66" i="42"/>
  <c r="AU66" i="42" s="1"/>
  <c r="AS84" i="42"/>
  <c r="AL84" i="42"/>
  <c r="AU84" i="42" s="1"/>
  <c r="AS45" i="78"/>
  <c r="AL45" i="78"/>
  <c r="AU45" i="78" s="1"/>
  <c r="AS44" i="78"/>
  <c r="AL44" i="78"/>
  <c r="AU44" i="78" s="1"/>
  <c r="AS79" i="78"/>
  <c r="AL79" i="78"/>
  <c r="AU79" i="78" s="1"/>
  <c r="AS7" i="38"/>
  <c r="AL7" i="38"/>
  <c r="AU7" i="38" s="1"/>
  <c r="AS25" i="38"/>
  <c r="AL25" i="38"/>
  <c r="AU25" i="38" s="1"/>
  <c r="AS43" i="38"/>
  <c r="AL43" i="38"/>
  <c r="AU43" i="38" s="1"/>
  <c r="AS61" i="38"/>
  <c r="AL61" i="38"/>
  <c r="AU61" i="38" s="1"/>
  <c r="AS79" i="38"/>
  <c r="AL79" i="38"/>
  <c r="AU79" i="38" s="1"/>
  <c r="Y92" i="37"/>
  <c r="X92" i="37"/>
  <c r="AS68" i="78"/>
  <c r="AL68" i="78"/>
  <c r="AU68" i="78" s="1"/>
  <c r="AS39" i="38"/>
  <c r="AL39" i="38"/>
  <c r="AU39" i="38" s="1"/>
  <c r="AS24" i="34"/>
  <c r="AL24" i="34"/>
  <c r="AU24" i="34" s="1"/>
  <c r="AS84" i="78"/>
  <c r="AL84" i="78"/>
  <c r="AU84" i="78" s="1"/>
  <c r="AS29" i="78"/>
  <c r="AL29" i="78"/>
  <c r="AU29" i="78" s="1"/>
  <c r="AS21" i="42"/>
  <c r="AL21" i="42"/>
  <c r="AU21" i="42" s="1"/>
  <c r="AS39" i="42"/>
  <c r="AL39" i="42"/>
  <c r="AU39" i="42" s="1"/>
  <c r="AS57" i="42"/>
  <c r="AL57" i="42"/>
  <c r="AU57" i="42" s="1"/>
  <c r="AS75" i="42"/>
  <c r="AL75" i="42"/>
  <c r="AU75" i="42" s="1"/>
  <c r="AS27" i="78"/>
  <c r="AL27" i="78"/>
  <c r="AU27" i="78" s="1"/>
  <c r="AS26" i="78"/>
  <c r="AL26" i="78"/>
  <c r="AU26" i="78" s="1"/>
  <c r="AJ7" i="34"/>
  <c r="AK7" i="34"/>
  <c r="AT7" i="34" s="1"/>
  <c r="AJ43" i="34"/>
  <c r="AK43" i="34"/>
  <c r="AT43" i="34" s="1"/>
  <c r="AJ79" i="34"/>
  <c r="AK79" i="34"/>
  <c r="AT79" i="34" s="1"/>
  <c r="AG89" i="86"/>
  <c r="AP89" i="86" s="1"/>
  <c r="AP91" i="86" s="1"/>
  <c r="AF89" i="86"/>
  <c r="AO89" i="86" s="1"/>
  <c r="AO91" i="86" s="1"/>
  <c r="AX89" i="86"/>
  <c r="S89" i="86" s="1"/>
  <c r="AC89" i="86" s="1"/>
  <c r="AE89" i="86"/>
  <c r="AS74" i="42"/>
  <c r="AL74" i="42"/>
  <c r="AU74" i="42" s="1"/>
  <c r="AJ4" i="38"/>
  <c r="AK4" i="38"/>
  <c r="AT4" i="38" s="1"/>
  <c r="AT91" i="38" s="1"/>
  <c r="AS88" i="38"/>
  <c r="AL88" i="38"/>
  <c r="AU88" i="38" s="1"/>
  <c r="AJ72" i="34"/>
  <c r="AJ32" i="34"/>
  <c r="AK32" i="34"/>
  <c r="AT32" i="34" s="1"/>
  <c r="AS41" i="42"/>
  <c r="AL41" i="42"/>
  <c r="AU41" i="42" s="1"/>
  <c r="AJ33" i="34"/>
  <c r="AK33" i="34"/>
  <c r="AT33" i="34" s="1"/>
  <c r="AS25" i="42"/>
  <c r="AL25" i="42"/>
  <c r="AU25" i="42" s="1"/>
  <c r="AH89" i="41"/>
  <c r="AQ89" i="41" s="1"/>
  <c r="AS47" i="34"/>
  <c r="AL47" i="34"/>
  <c r="AU47" i="34" s="1"/>
  <c r="AS25" i="78"/>
  <c r="AL25" i="78"/>
  <c r="AU25" i="78" s="1"/>
  <c r="AS16" i="38"/>
  <c r="AL16" i="38"/>
  <c r="AU16" i="38" s="1"/>
  <c r="AS70" i="38"/>
  <c r="AL70" i="38"/>
  <c r="AU70" i="38" s="1"/>
  <c r="AS59" i="78"/>
  <c r="AL59" i="78"/>
  <c r="AU59" i="78" s="1"/>
  <c r="AS83" i="38"/>
  <c r="AL83" i="38"/>
  <c r="AU83" i="38" s="1"/>
  <c r="AJ70" i="34"/>
  <c r="AK70" i="34"/>
  <c r="AT70" i="34" s="1"/>
  <c r="AS19" i="42"/>
  <c r="AL19" i="42"/>
  <c r="AU19" i="42" s="1"/>
  <c r="AS67" i="42"/>
  <c r="AL67" i="42"/>
  <c r="AU67" i="42" s="1"/>
  <c r="AS6" i="78"/>
  <c r="AL6" i="78"/>
  <c r="AU6" i="78" s="1"/>
  <c r="AS38" i="38"/>
  <c r="AL38" i="38"/>
  <c r="AU38" i="38" s="1"/>
  <c r="AS29" i="34"/>
  <c r="AL29" i="34"/>
  <c r="AU29" i="34" s="1"/>
  <c r="AS38" i="42"/>
  <c r="AL38" i="42"/>
  <c r="AU38" i="42" s="1"/>
  <c r="AS33" i="78"/>
  <c r="AL33" i="78"/>
  <c r="AU33" i="78" s="1"/>
  <c r="AS45" i="38"/>
  <c r="AL45" i="38"/>
  <c r="AU45" i="38" s="1"/>
  <c r="AS30" i="34"/>
  <c r="AL30" i="34"/>
  <c r="AU30" i="34" s="1"/>
  <c r="AR88" i="86"/>
  <c r="AS17" i="78"/>
  <c r="AL17" i="78"/>
  <c r="AU17" i="78" s="1"/>
  <c r="AS49" i="78"/>
  <c r="AL49" i="78"/>
  <c r="AU49" i="78" s="1"/>
  <c r="AS12" i="38"/>
  <c r="AL12" i="38"/>
  <c r="AU12" i="38" s="1"/>
  <c r="AS30" i="38"/>
  <c r="AL30" i="38"/>
  <c r="AU30" i="38" s="1"/>
  <c r="AS48" i="38"/>
  <c r="AL48" i="38"/>
  <c r="AU48" i="38" s="1"/>
  <c r="AS66" i="38"/>
  <c r="AL66" i="38"/>
  <c r="AU66" i="38" s="1"/>
  <c r="AS84" i="38"/>
  <c r="AL84" i="38"/>
  <c r="AU84" i="38" s="1"/>
  <c r="AJ5" i="34"/>
  <c r="AK5" i="34"/>
  <c r="AT5" i="34" s="1"/>
  <c r="AJ39" i="34"/>
  <c r="AK39" i="34"/>
  <c r="AT39" i="34" s="1"/>
  <c r="AJ75" i="34"/>
  <c r="AK75" i="34"/>
  <c r="AT75" i="34" s="1"/>
  <c r="AS30" i="78"/>
  <c r="AL30" i="78"/>
  <c r="AU30" i="78" s="1"/>
  <c r="AJ34" i="34"/>
  <c r="AK34" i="34"/>
  <c r="AT34" i="34" s="1"/>
  <c r="AS60" i="78"/>
  <c r="AL60" i="78"/>
  <c r="AU60" i="78" s="1"/>
  <c r="AS70" i="78"/>
  <c r="AL70" i="78"/>
  <c r="AU70" i="78" s="1"/>
  <c r="AS35" i="34"/>
  <c r="AL35" i="34"/>
  <c r="AU35" i="34" s="1"/>
  <c r="AS18" i="78"/>
  <c r="AL18" i="78"/>
  <c r="AU18" i="78" s="1"/>
  <c r="AS44" i="42"/>
  <c r="AL44" i="42"/>
  <c r="AU44" i="42" s="1"/>
  <c r="AS32" i="78"/>
  <c r="AL32" i="78"/>
  <c r="AU32" i="78" s="1"/>
  <c r="AS51" i="38"/>
  <c r="AL51" i="38"/>
  <c r="AU51" i="38" s="1"/>
  <c r="AJ18" i="42"/>
  <c r="AK18" i="42"/>
  <c r="AT18" i="42" s="1"/>
  <c r="AS36" i="42"/>
  <c r="AL36" i="42"/>
  <c r="AU36" i="42" s="1"/>
  <c r="AS54" i="42"/>
  <c r="AL54" i="42"/>
  <c r="AU54" i="42" s="1"/>
  <c r="AS72" i="42"/>
  <c r="AL72" i="42"/>
  <c r="AU72" i="42" s="1"/>
  <c r="AS9" i="78"/>
  <c r="AL9" i="78"/>
  <c r="AU9" i="78" s="1"/>
  <c r="AS40" i="78"/>
  <c r="AL40" i="78"/>
  <c r="AU40" i="78" s="1"/>
  <c r="AS7" i="78"/>
  <c r="AL7" i="78"/>
  <c r="AU7" i="78" s="1"/>
  <c r="AS43" i="78"/>
  <c r="AL43" i="78"/>
  <c r="AU43" i="78" s="1"/>
  <c r="AS13" i="38"/>
  <c r="AL13" i="38"/>
  <c r="AU13" i="38" s="1"/>
  <c r="AS31" i="38"/>
  <c r="AL31" i="38"/>
  <c r="AU31" i="38" s="1"/>
  <c r="AS49" i="38"/>
  <c r="AL49" i="38"/>
  <c r="AU49" i="38" s="1"/>
  <c r="AS67" i="38"/>
  <c r="AL67" i="38"/>
  <c r="AU67" i="38" s="1"/>
  <c r="AS85" i="38"/>
  <c r="AL85" i="38"/>
  <c r="AU85" i="38" s="1"/>
  <c r="AS67" i="78"/>
  <c r="AL67" i="78"/>
  <c r="AU67" i="78" s="1"/>
  <c r="AS63" i="38"/>
  <c r="AL63" i="38"/>
  <c r="AU63" i="38" s="1"/>
  <c r="AJ48" i="34"/>
  <c r="AJ9" i="42"/>
  <c r="AS27" i="42"/>
  <c r="AL27" i="42"/>
  <c r="AU27" i="42" s="1"/>
  <c r="AS45" i="42"/>
  <c r="AL45" i="42"/>
  <c r="AU45" i="42" s="1"/>
  <c r="AS63" i="42"/>
  <c r="AL63" i="42"/>
  <c r="AU63" i="42" s="1"/>
  <c r="AS81" i="42"/>
  <c r="AL81" i="42"/>
  <c r="AU81" i="42" s="1"/>
  <c r="AJ19" i="34"/>
  <c r="AK19" i="34"/>
  <c r="AT19" i="34" s="1"/>
  <c r="AJ55" i="34"/>
  <c r="AK55" i="34"/>
  <c r="AT55" i="34" s="1"/>
  <c r="AS26" i="42"/>
  <c r="AL26" i="42"/>
  <c r="AU26" i="42" s="1"/>
  <c r="AS69" i="78"/>
  <c r="AL69" i="78"/>
  <c r="AU69" i="78" s="1"/>
  <c r="AS27" i="38"/>
  <c r="AL27" i="38"/>
  <c r="AU27" i="38" s="1"/>
  <c r="AJ18" i="34"/>
  <c r="AS48" i="78"/>
  <c r="AL48" i="78"/>
  <c r="AU48" i="78" s="1"/>
  <c r="AS59" i="42"/>
  <c r="AL59" i="42"/>
  <c r="AU59" i="42" s="1"/>
  <c r="AS50" i="78"/>
  <c r="AL50" i="78"/>
  <c r="AU50" i="78" s="1"/>
  <c r="AS73" i="42"/>
  <c r="AL73" i="42"/>
  <c r="AU73" i="42" s="1"/>
  <c r="AS83" i="78"/>
  <c r="AL83" i="78"/>
  <c r="AU83" i="78" s="1"/>
  <c r="AS56" i="38"/>
  <c r="AL56" i="38"/>
  <c r="AU56" i="38" s="1"/>
  <c r="AL89" i="78"/>
  <c r="AU89" i="78" s="1"/>
  <c r="AR89" i="78"/>
  <c r="AR91" i="78" s="1"/>
  <c r="AJ49" i="34"/>
  <c r="AK49" i="34"/>
  <c r="AT49" i="34" s="1"/>
  <c r="AS79" i="42"/>
  <c r="AL79" i="42"/>
  <c r="AU79" i="42" s="1"/>
  <c r="AS74" i="38"/>
  <c r="AL74" i="38"/>
  <c r="AU74" i="38" s="1"/>
  <c r="AS40" i="42"/>
  <c r="AL40" i="42"/>
  <c r="AU40" i="42" s="1"/>
  <c r="AL89" i="42"/>
  <c r="AU89" i="42" s="1"/>
  <c r="AR89" i="42"/>
  <c r="AR91" i="42" s="1"/>
  <c r="AJ74" i="34"/>
  <c r="AK74" i="34"/>
  <c r="AT74" i="34" s="1"/>
  <c r="AJ44" i="34"/>
  <c r="AK44" i="34"/>
  <c r="AT44" i="34" s="1"/>
  <c r="AJ80" i="34"/>
  <c r="AK80" i="34"/>
  <c r="AT80" i="34" s="1"/>
  <c r="AJ10" i="34"/>
  <c r="AK10" i="34"/>
  <c r="AT10" i="34" s="1"/>
  <c r="AJ76" i="34"/>
  <c r="AK76" i="34"/>
  <c r="AT76" i="34" s="1"/>
  <c r="AJ5" i="42"/>
  <c r="AK5" i="42"/>
  <c r="AT5" i="42" s="1"/>
  <c r="AS29" i="42"/>
  <c r="AL29" i="42"/>
  <c r="AU29" i="42" s="1"/>
  <c r="AS47" i="42"/>
  <c r="AL47" i="42"/>
  <c r="AU47" i="42" s="1"/>
  <c r="AS65" i="42"/>
  <c r="AL65" i="42"/>
  <c r="AU65" i="42" s="1"/>
  <c r="AS83" i="42"/>
  <c r="AL83" i="42"/>
  <c r="AU83" i="42" s="1"/>
  <c r="AS15" i="78"/>
  <c r="AL15" i="78"/>
  <c r="AU15" i="78" s="1"/>
  <c r="AS14" i="78"/>
  <c r="AL14" i="78"/>
  <c r="AU14" i="78" s="1"/>
  <c r="AF92" i="25"/>
  <c r="AO92" i="25" s="1"/>
  <c r="AE92" i="25"/>
  <c r="W93" i="25"/>
  <c r="AG92" i="25"/>
  <c r="AP92" i="25" s="1"/>
  <c r="AJ9" i="34"/>
  <c r="AK9" i="34"/>
  <c r="AT9" i="34" s="1"/>
  <c r="AJ45" i="34"/>
  <c r="AK45" i="34"/>
  <c r="AT45" i="34" s="1"/>
  <c r="AJ81" i="34"/>
  <c r="AK81" i="34"/>
  <c r="AT81" i="34" s="1"/>
  <c r="W93" i="45"/>
  <c r="AG92" i="45"/>
  <c r="AP92" i="45" s="1"/>
  <c r="AF92" i="45"/>
  <c r="AO92" i="45" s="1"/>
  <c r="AE92" i="45"/>
  <c r="AJ40" i="34"/>
  <c r="AK40" i="34"/>
  <c r="AT40" i="34" s="1"/>
  <c r="AS8" i="78"/>
  <c r="AL8" i="78"/>
  <c r="AU8" i="78" s="1"/>
  <c r="AS43" i="42"/>
  <c r="AL43" i="42"/>
  <c r="AU43" i="42" s="1"/>
  <c r="AH89" i="89"/>
  <c r="AQ89" i="89" s="1"/>
  <c r="AS20" i="38"/>
  <c r="AL20" i="38"/>
  <c r="AU20" i="38" s="1"/>
  <c r="Z89" i="41"/>
  <c r="AJ12" i="34"/>
  <c r="AS78" i="34"/>
  <c r="AL78" i="34"/>
  <c r="AU78" i="34" s="1"/>
  <c r="AS47" i="78"/>
  <c r="AL47" i="78"/>
  <c r="AU47" i="78" s="1"/>
  <c r="AS76" i="78"/>
  <c r="AL76" i="78"/>
  <c r="AU76" i="78" s="1"/>
  <c r="AS8" i="38"/>
  <c r="AL8" i="38"/>
  <c r="AU8" i="38" s="1"/>
  <c r="AS80" i="38"/>
  <c r="AL80" i="38"/>
  <c r="AU80" i="38" s="1"/>
  <c r="AS71" i="34"/>
  <c r="AL71" i="34"/>
  <c r="AU71" i="34" s="1"/>
  <c r="AS32" i="42"/>
  <c r="AL32" i="42"/>
  <c r="AU32" i="42" s="1"/>
  <c r="AH92" i="93"/>
  <c r="AQ92" i="93" s="1"/>
  <c r="Z93" i="77"/>
  <c r="AS5" i="38"/>
  <c r="AL5" i="38"/>
  <c r="AU5" i="38" s="1"/>
  <c r="AS22" i="38"/>
  <c r="AL22" i="38"/>
  <c r="AU22" i="38" s="1"/>
  <c r="AS40" i="38"/>
  <c r="AL40" i="38"/>
  <c r="AU40" i="38" s="1"/>
  <c r="AS58" i="38"/>
  <c r="AL58" i="38"/>
  <c r="AU58" i="38" s="1"/>
  <c r="AS76" i="38"/>
  <c r="AL76" i="38"/>
  <c r="AU76" i="38" s="1"/>
  <c r="AJ25" i="34"/>
  <c r="AK25" i="34"/>
  <c r="AT25" i="34" s="1"/>
  <c r="AJ61" i="34"/>
  <c r="AK61" i="34"/>
  <c r="AT61" i="34" s="1"/>
  <c r="AS78" i="78"/>
  <c r="AL78" i="78"/>
  <c r="AU78" i="78" s="1"/>
  <c r="AS31" i="42"/>
  <c r="AL31" i="42"/>
  <c r="AU31" i="42" s="1"/>
  <c r="AS39" i="78"/>
  <c r="AL39" i="78"/>
  <c r="AU39" i="78" s="1"/>
  <c r="AS26" i="38"/>
  <c r="AL26" i="38"/>
  <c r="AU26" i="38" s="1"/>
  <c r="AS23" i="34"/>
  <c r="AL23" i="34"/>
  <c r="AU23" i="34" s="1"/>
  <c r="AS23" i="42"/>
  <c r="AL23" i="42"/>
  <c r="AU23" i="42" s="1"/>
  <c r="AR90" i="33"/>
  <c r="AS68" i="38"/>
  <c r="AL68" i="38"/>
  <c r="AU68" i="38" s="1"/>
  <c r="W92" i="33"/>
  <c r="AG91" i="33"/>
  <c r="AP91" i="33" s="1"/>
  <c r="AF91" i="33"/>
  <c r="AO91" i="33" s="1"/>
  <c r="AE91" i="33"/>
  <c r="AN90" i="73"/>
  <c r="AI90" i="73"/>
  <c r="AS8" i="42"/>
  <c r="AL8" i="42"/>
  <c r="AU8" i="42" s="1"/>
  <c r="AS52" i="38"/>
  <c r="AL52" i="38"/>
  <c r="AU52" i="38" s="1"/>
  <c r="AJ85" i="34"/>
  <c r="AK85" i="34"/>
  <c r="AT85" i="34" s="1"/>
  <c r="AS37" i="78"/>
  <c r="AL37" i="78"/>
  <c r="AU37" i="78" s="1"/>
  <c r="AS65" i="34"/>
  <c r="AL65" i="34"/>
  <c r="AU65" i="34" s="1"/>
  <c r="AS22" i="42"/>
  <c r="AL22" i="42"/>
  <c r="AU22" i="42" s="1"/>
  <c r="AS58" i="42"/>
  <c r="AL58" i="42"/>
  <c r="AU58" i="42" s="1"/>
  <c r="AS76" i="42"/>
  <c r="AL76" i="42"/>
  <c r="AU76" i="42" s="1"/>
  <c r="AS56" i="78"/>
  <c r="AL56" i="78"/>
  <c r="AU56" i="78" s="1"/>
  <c r="AS11" i="38"/>
  <c r="AL11" i="38"/>
  <c r="AU11" i="38" s="1"/>
  <c r="AS29" i="38"/>
  <c r="AL29" i="38"/>
  <c r="AU29" i="38" s="1"/>
  <c r="AS47" i="38"/>
  <c r="AL47" i="38"/>
  <c r="AU47" i="38" s="1"/>
  <c r="AS65" i="38"/>
  <c r="AL65" i="38"/>
  <c r="AU65" i="38" s="1"/>
  <c r="AH91" i="29"/>
  <c r="AQ91" i="29" s="1"/>
  <c r="AS36" i="78"/>
  <c r="AL36" i="78"/>
  <c r="AU36" i="78" s="1"/>
  <c r="AS23" i="78"/>
  <c r="AL23" i="78"/>
  <c r="AU23" i="78" s="1"/>
  <c r="AS28" i="42"/>
  <c r="AL28" i="42"/>
  <c r="AU28" i="42" s="1"/>
  <c r="AS46" i="42"/>
  <c r="AL46" i="42"/>
  <c r="AU46" i="42" s="1"/>
  <c r="AS64" i="42"/>
  <c r="AL64" i="42"/>
  <c r="AU64" i="42" s="1"/>
  <c r="AS82" i="42"/>
  <c r="AL82" i="42"/>
  <c r="AU82" i="42" s="1"/>
  <c r="AS21" i="78"/>
  <c r="AL21" i="78"/>
  <c r="AU21" i="78" s="1"/>
  <c r="AS20" i="78"/>
  <c r="AL20" i="78"/>
  <c r="AU20" i="78" s="1"/>
  <c r="AS55" i="78"/>
  <c r="AL55" i="78"/>
  <c r="AU55" i="78" s="1"/>
  <c r="AS17" i="38"/>
  <c r="AL17" i="38"/>
  <c r="AU17" i="38" s="1"/>
  <c r="AS35" i="38"/>
  <c r="AL35" i="38"/>
  <c r="AU35" i="38" s="1"/>
  <c r="AS53" i="38"/>
  <c r="AL53" i="38"/>
  <c r="AU53" i="38" s="1"/>
  <c r="AS71" i="38"/>
  <c r="AL71" i="38"/>
  <c r="AU71" i="38" s="1"/>
  <c r="AJ14" i="34"/>
  <c r="AK14" i="34"/>
  <c r="AT14" i="34" s="1"/>
  <c r="AJ50" i="34"/>
  <c r="AK50" i="34"/>
  <c r="AT50" i="34" s="1"/>
  <c r="AJ87" i="34"/>
  <c r="AK87" i="34"/>
  <c r="AT87" i="34" s="1"/>
  <c r="AJ16" i="34"/>
  <c r="AK16" i="34"/>
  <c r="AT16" i="34" s="1"/>
  <c r="AJ86" i="34"/>
  <c r="AK86" i="34"/>
  <c r="AT86" i="34" s="1"/>
  <c r="AS41" i="78"/>
  <c r="AL41" i="78"/>
  <c r="AU41" i="78" s="1"/>
  <c r="AS37" i="42"/>
  <c r="AL37" i="42"/>
  <c r="AU37" i="42" s="1"/>
  <c r="AS87" i="42"/>
  <c r="AL87" i="42"/>
  <c r="AU87" i="42" s="1"/>
  <c r="AS73" i="78"/>
  <c r="AL73" i="78"/>
  <c r="AU73" i="78" s="1"/>
  <c r="AS62" i="38"/>
  <c r="AL62" i="38"/>
  <c r="AU62" i="38" s="1"/>
  <c r="AS53" i="34"/>
  <c r="AL53" i="34"/>
  <c r="AU53" i="34" s="1"/>
  <c r="AS71" i="78"/>
  <c r="AL71" i="78"/>
  <c r="AU71" i="78" s="1"/>
  <c r="AS62" i="42"/>
  <c r="AL62" i="42"/>
  <c r="AU62" i="42" s="1"/>
  <c r="AS31" i="78"/>
  <c r="AL31" i="78"/>
  <c r="AU31" i="78" s="1"/>
  <c r="AS69" i="38"/>
  <c r="AL69" i="38"/>
  <c r="AU69" i="38" s="1"/>
  <c r="AS60" i="34"/>
  <c r="AL60" i="34"/>
  <c r="AU60" i="34" s="1"/>
  <c r="AS88" i="78"/>
  <c r="AL88" i="78"/>
  <c r="AU88" i="78" s="1"/>
  <c r="AJ11" i="42"/>
  <c r="AK11" i="42"/>
  <c r="AT11" i="42" s="1"/>
  <c r="AR92" i="77"/>
  <c r="AS13" i="78"/>
  <c r="AL13" i="78"/>
  <c r="AU13" i="78" s="1"/>
  <c r="AS18" i="38"/>
  <c r="AL18" i="38"/>
  <c r="AU18" i="38" s="1"/>
  <c r="AS36" i="38"/>
  <c r="AL36" i="38"/>
  <c r="AU36" i="38" s="1"/>
  <c r="AS54" i="38"/>
  <c r="AL54" i="38"/>
  <c r="AU54" i="38" s="1"/>
  <c r="AS72" i="38"/>
  <c r="AL72" i="38"/>
  <c r="AU72" i="38" s="1"/>
  <c r="AJ15" i="34"/>
  <c r="AK15" i="34"/>
  <c r="AT15" i="34" s="1"/>
  <c r="AJ51" i="34"/>
  <c r="AK51" i="34"/>
  <c r="AT51" i="34" s="1"/>
  <c r="AJ88" i="34"/>
  <c r="AK88" i="34"/>
  <c r="AT88" i="34" s="1"/>
  <c r="AJ52" i="34"/>
  <c r="AK52" i="34"/>
  <c r="AT52" i="34" s="1"/>
  <c r="AS59" i="34"/>
  <c r="AL59" i="34"/>
  <c r="AU59" i="34" s="1"/>
  <c r="AS35" i="78"/>
  <c r="AL35" i="78"/>
  <c r="AU35" i="78" s="1"/>
  <c r="AS68" i="42"/>
  <c r="AL68" i="42"/>
  <c r="AU68" i="42" s="1"/>
  <c r="AS9" i="38"/>
  <c r="AL9" i="38"/>
  <c r="AU9" i="38" s="1"/>
  <c r="AS81" i="38"/>
  <c r="AL81" i="38"/>
  <c r="AU81" i="38" s="1"/>
  <c r="AS24" i="42"/>
  <c r="AL24" i="42"/>
  <c r="AU24" i="42" s="1"/>
  <c r="AS42" i="42"/>
  <c r="AL42" i="42"/>
  <c r="AU42" i="42" s="1"/>
  <c r="AS60" i="42"/>
  <c r="AL60" i="42"/>
  <c r="AU60" i="42" s="1"/>
  <c r="AS78" i="42"/>
  <c r="AL78" i="42"/>
  <c r="AU78" i="42" s="1"/>
  <c r="AS81" i="78"/>
  <c r="AL81" i="78"/>
  <c r="AU81" i="78" s="1"/>
  <c r="AS80" i="78"/>
  <c r="AL80" i="78"/>
  <c r="AU80" i="78" s="1"/>
  <c r="Y91" i="73"/>
  <c r="X91" i="73"/>
  <c r="AS5" i="78"/>
  <c r="AL5" i="78"/>
  <c r="AU5" i="78" s="1"/>
  <c r="AS19" i="38"/>
  <c r="AL19" i="38"/>
  <c r="AU19" i="38" s="1"/>
  <c r="AS37" i="38"/>
  <c r="AL37" i="38"/>
  <c r="AU37" i="38" s="1"/>
  <c r="AS55" i="38"/>
  <c r="AL55" i="38"/>
  <c r="AU55" i="38" s="1"/>
  <c r="AS73" i="38"/>
  <c r="AL73" i="38"/>
  <c r="AU73" i="38" s="1"/>
  <c r="AI91" i="37"/>
  <c r="AN91" i="37"/>
  <c r="Z92" i="93"/>
  <c r="AS15" i="38"/>
  <c r="AL15" i="38"/>
  <c r="AU15" i="38" s="1"/>
  <c r="AS75" i="38"/>
  <c r="AL75" i="38"/>
  <c r="AU75" i="38" s="1"/>
  <c r="AS66" i="34"/>
  <c r="AL66" i="34"/>
  <c r="AU66" i="34" s="1"/>
  <c r="AS65" i="78"/>
  <c r="AL65" i="78"/>
  <c r="AU65" i="78" s="1"/>
  <c r="AJ15" i="42"/>
  <c r="AS33" i="42"/>
  <c r="AL33" i="42"/>
  <c r="AU33" i="42" s="1"/>
  <c r="AS51" i="42"/>
  <c r="AL51" i="42"/>
  <c r="AU51" i="42" s="1"/>
  <c r="AS69" i="42"/>
  <c r="AL69" i="42"/>
  <c r="AU69" i="42" s="1"/>
  <c r="AS85" i="42"/>
  <c r="AL85" i="42"/>
  <c r="AU85" i="42" s="1"/>
  <c r="AS63" i="78"/>
  <c r="AL63" i="78"/>
  <c r="AU63" i="78" s="1"/>
  <c r="AS62" i="78"/>
  <c r="AL62" i="78"/>
  <c r="AU62" i="78" s="1"/>
  <c r="AJ31" i="34"/>
  <c r="AK31" i="34"/>
  <c r="AT31" i="34" s="1"/>
  <c r="AJ67" i="34"/>
  <c r="AK67" i="34"/>
  <c r="AT67" i="34" s="1"/>
  <c r="AS50" i="42"/>
  <c r="AL50" i="42"/>
  <c r="AU50" i="42" s="1"/>
  <c r="AS57" i="38"/>
  <c r="AL57" i="38"/>
  <c r="AU57" i="38" s="1"/>
  <c r="AJ42" i="34"/>
  <c r="AJ8" i="34"/>
  <c r="AS3" i="42"/>
  <c r="AL3" i="42"/>
  <c r="AU3" i="42" s="1"/>
  <c r="AJ68" i="34"/>
  <c r="AK68" i="34"/>
  <c r="AT68" i="34" s="1"/>
  <c r="AR89" i="34"/>
  <c r="AR91" i="34" s="1"/>
  <c r="AL89" i="34"/>
  <c r="AU89" i="34" s="1"/>
  <c r="AS77" i="42"/>
  <c r="AL77" i="42"/>
  <c r="AU77" i="42" s="1"/>
  <c r="AS51" i="78"/>
  <c r="AL51" i="78"/>
  <c r="AU51" i="78" s="1"/>
  <c r="AJ69" i="34"/>
  <c r="AK69" i="34"/>
  <c r="AT69" i="34" s="1"/>
  <c r="AS74" i="78"/>
  <c r="AL74" i="78"/>
  <c r="AU74" i="78" s="1"/>
  <c r="AS54" i="34"/>
  <c r="AL54" i="34"/>
  <c r="AU54" i="34" s="1"/>
  <c r="AJ13" i="34"/>
  <c r="AK13" i="34"/>
  <c r="AT13" i="34" s="1"/>
  <c r="AS77" i="78"/>
  <c r="AL77" i="78"/>
  <c r="AU77" i="78" s="1"/>
  <c r="X93" i="81"/>
  <c r="Y93" i="81"/>
  <c r="AS57" i="78"/>
  <c r="AL57" i="78"/>
  <c r="AU57" i="78" s="1"/>
  <c r="AJ38" i="34"/>
  <c r="AK38" i="34"/>
  <c r="AT38" i="34" s="1"/>
  <c r="AT91" i="78"/>
  <c r="AJ10" i="42"/>
  <c r="AK10" i="42"/>
  <c r="AT10" i="42" s="1"/>
  <c r="W94" i="85"/>
  <c r="AG93" i="85"/>
  <c r="AP93" i="85" s="1"/>
  <c r="AF93" i="85"/>
  <c r="AO93" i="85" s="1"/>
  <c r="AE93" i="85"/>
  <c r="AJ20" i="34"/>
  <c r="AK20" i="34"/>
  <c r="AT20" i="34" s="1"/>
  <c r="AJ56" i="34"/>
  <c r="AK56" i="34"/>
  <c r="AT56" i="34" s="1"/>
  <c r="AJ28" i="34"/>
  <c r="AK28" i="34"/>
  <c r="AT28" i="34" s="1"/>
  <c r="AJ17" i="42"/>
  <c r="AK17" i="42"/>
  <c r="AT17" i="42" s="1"/>
  <c r="AS35" i="42"/>
  <c r="AL35" i="42"/>
  <c r="AU35" i="42" s="1"/>
  <c r="AS53" i="42"/>
  <c r="AL53" i="42"/>
  <c r="AU53" i="42" s="1"/>
  <c r="AS71" i="42"/>
  <c r="AL71" i="42"/>
  <c r="AU71" i="42" s="1"/>
  <c r="AS86" i="78"/>
  <c r="AL86" i="78"/>
  <c r="AU86" i="78" s="1"/>
  <c r="AS85" i="78"/>
  <c r="AL85" i="78"/>
  <c r="AU85" i="78" s="1"/>
  <c r="AJ21" i="34"/>
  <c r="AK21" i="34"/>
  <c r="AT21" i="34" s="1"/>
  <c r="AJ57" i="34"/>
  <c r="AK57" i="34"/>
  <c r="AT57" i="34" s="1"/>
  <c r="AR90" i="29"/>
  <c r="AJ64" i="34"/>
  <c r="AK64" i="34"/>
  <c r="AT64" i="34" s="1"/>
  <c r="AS13" i="42"/>
  <c r="AL13" i="42"/>
  <c r="AU13" i="42" s="1"/>
  <c r="AS61" i="42"/>
  <c r="AL61" i="42"/>
  <c r="AU61" i="42" s="1"/>
  <c r="Z89" i="89"/>
  <c r="AS44" i="38"/>
  <c r="AL44" i="38"/>
  <c r="AU44" i="38" s="1"/>
  <c r="AR88" i="89"/>
  <c r="AS36" i="34"/>
  <c r="AL36" i="34"/>
  <c r="AU36" i="34" s="1"/>
  <c r="AS12" i="78"/>
  <c r="AL12" i="78"/>
  <c r="AU12" i="78" s="1"/>
  <c r="AS11" i="78"/>
  <c r="AL11" i="78"/>
  <c r="AU11" i="78" s="1"/>
  <c r="AS32" i="38"/>
  <c r="AL32" i="38"/>
  <c r="AU32" i="38" s="1"/>
  <c r="AS17" i="34"/>
  <c r="AL17" i="34"/>
  <c r="AU17" i="34" s="1"/>
  <c r="AS54" i="78"/>
  <c r="AL54" i="78"/>
  <c r="AU54" i="78" s="1"/>
  <c r="AS56" i="42"/>
  <c r="AL56" i="42"/>
  <c r="AU56" i="42" s="1"/>
  <c r="AS61" i="78"/>
  <c r="AL61" i="78"/>
  <c r="AU61" i="78" s="1"/>
  <c r="AS10" i="38"/>
  <c r="AL10" i="38"/>
  <c r="AU10" i="38" s="1"/>
  <c r="AS28" i="38"/>
  <c r="AL28" i="38"/>
  <c r="AU28" i="38" s="1"/>
  <c r="AS46" i="38"/>
  <c r="AL46" i="38"/>
  <c r="AU46" i="38" s="1"/>
  <c r="AS64" i="38"/>
  <c r="AL64" i="38"/>
  <c r="AU64" i="38" s="1"/>
  <c r="AS82" i="38"/>
  <c r="AL82" i="38"/>
  <c r="AU82" i="38" s="1"/>
  <c r="AJ37" i="34"/>
  <c r="AK37" i="34"/>
  <c r="AT37" i="34" s="1"/>
  <c r="AJ73" i="34"/>
  <c r="AK73" i="34"/>
  <c r="AT73" i="34" s="1"/>
  <c r="AS42" i="78"/>
  <c r="AL42" i="78"/>
  <c r="AU42" i="78" s="1"/>
  <c r="AS55" i="42"/>
  <c r="AL55" i="42"/>
  <c r="AU55" i="42" s="1"/>
  <c r="AS38" i="78"/>
  <c r="AL38" i="78"/>
  <c r="AU38" i="78" s="1"/>
  <c r="AS50" i="38"/>
  <c r="AL50" i="38"/>
  <c r="AU50" i="38" s="1"/>
  <c r="AS41" i="34"/>
  <c r="AL41" i="34"/>
  <c r="AU41" i="34" s="1"/>
  <c r="AH89" i="86"/>
  <c r="AQ89" i="86" s="1"/>
  <c r="AQ91" i="86" s="1"/>
  <c r="AX4" i="86"/>
  <c r="S4" i="86" s="1"/>
  <c r="AC4" i="86" s="1"/>
  <c r="AB5" i="86" s="1"/>
  <c r="AZ3" i="86"/>
  <c r="AX5" i="86" s="1"/>
  <c r="S5" i="86" s="1"/>
  <c r="AC5" i="86" s="1"/>
  <c r="AB6" i="86" s="1"/>
  <c r="AX9" i="86"/>
  <c r="S9" i="86" s="1"/>
  <c r="AC9" i="86" s="1"/>
  <c r="AB10" i="86" s="1"/>
  <c r="AX10" i="86"/>
  <c r="S10" i="86" s="1"/>
  <c r="AC10" i="86" s="1"/>
  <c r="AB11" i="86" s="1"/>
  <c r="AX15" i="86"/>
  <c r="S15" i="86" s="1"/>
  <c r="AC15" i="86" s="1"/>
  <c r="AB16" i="86" s="1"/>
  <c r="AX16" i="86"/>
  <c r="S16" i="86" s="1"/>
  <c r="AC16" i="86" s="1"/>
  <c r="AB17" i="86" s="1"/>
  <c r="AX21" i="86"/>
  <c r="S21" i="86" s="1"/>
  <c r="AC21" i="86" s="1"/>
  <c r="AB22" i="86" s="1"/>
  <c r="AX22" i="86"/>
  <c r="S22" i="86" s="1"/>
  <c r="AC22" i="86" s="1"/>
  <c r="AB23" i="86" s="1"/>
  <c r="AX27" i="86"/>
  <c r="S27" i="86" s="1"/>
  <c r="AC27" i="86" s="1"/>
  <c r="AB28" i="86" s="1"/>
  <c r="AX28" i="86"/>
  <c r="S28" i="86" s="1"/>
  <c r="AC28" i="86" s="1"/>
  <c r="AB29" i="86" s="1"/>
  <c r="AX32" i="86"/>
  <c r="S32" i="86" s="1"/>
  <c r="AC32" i="86" s="1"/>
  <c r="AB33" i="86" s="1"/>
  <c r="AX33" i="86"/>
  <c r="S33" i="86" s="1"/>
  <c r="AC33" i="86" s="1"/>
  <c r="AB34" i="86" s="1"/>
  <c r="AX34" i="86"/>
  <c r="S34" i="86" s="1"/>
  <c r="AC34" i="86" s="1"/>
  <c r="AB35" i="86" s="1"/>
  <c r="AX36" i="86"/>
  <c r="S36" i="86" s="1"/>
  <c r="AC36" i="86" s="1"/>
  <c r="AB37" i="86" s="1"/>
  <c r="AX37" i="86"/>
  <c r="S37" i="86" s="1"/>
  <c r="AC37" i="86" s="1"/>
  <c r="AB38" i="86" s="1"/>
  <c r="AX38" i="86"/>
  <c r="S38" i="86" s="1"/>
  <c r="AC38" i="86" s="1"/>
  <c r="AB39" i="86" s="1"/>
  <c r="AX39" i="86"/>
  <c r="S39" i="86" s="1"/>
  <c r="AC39" i="86" s="1"/>
  <c r="AB40" i="86" s="1"/>
  <c r="AX40" i="86"/>
  <c r="S40" i="86" s="1"/>
  <c r="AC40" i="86" s="1"/>
  <c r="AB41" i="86" s="1"/>
  <c r="AX42" i="86"/>
  <c r="S42" i="86" s="1"/>
  <c r="AC42" i="86" s="1"/>
  <c r="AB43" i="86" s="1"/>
  <c r="AX43" i="86"/>
  <c r="S43" i="86" s="1"/>
  <c r="AC43" i="86" s="1"/>
  <c r="AB44" i="86" s="1"/>
  <c r="AX44" i="86"/>
  <c r="S44" i="86" s="1"/>
  <c r="AC44" i="86" s="1"/>
  <c r="AB45" i="86" s="1"/>
  <c r="AX45" i="86"/>
  <c r="S45" i="86" s="1"/>
  <c r="AC45" i="86" s="1"/>
  <c r="AB46" i="86" s="1"/>
  <c r="AX46" i="86"/>
  <c r="S46" i="86" s="1"/>
  <c r="AC46" i="86" s="1"/>
  <c r="AB47" i="86" s="1"/>
  <c r="AX48" i="86"/>
  <c r="S48" i="86" s="1"/>
  <c r="AC48" i="86" s="1"/>
  <c r="AB49" i="86" s="1"/>
  <c r="AX49" i="86"/>
  <c r="S49" i="86" s="1"/>
  <c r="AC49" i="86" s="1"/>
  <c r="AB50" i="86" s="1"/>
  <c r="AX50" i="86"/>
  <c r="S50" i="86" s="1"/>
  <c r="AC50" i="86" s="1"/>
  <c r="AB51" i="86" s="1"/>
  <c r="AX51" i="86"/>
  <c r="S51" i="86" s="1"/>
  <c r="AC51" i="86" s="1"/>
  <c r="AB52" i="86" s="1"/>
  <c r="AX52" i="86"/>
  <c r="S52" i="86" s="1"/>
  <c r="AC52" i="86" s="1"/>
  <c r="AB53" i="86" s="1"/>
  <c r="AX54" i="86"/>
  <c r="S54" i="86" s="1"/>
  <c r="AC54" i="86" s="1"/>
  <c r="AB55" i="86" s="1"/>
  <c r="AX55" i="86"/>
  <c r="S55" i="86" s="1"/>
  <c r="AC55" i="86" s="1"/>
  <c r="AB56" i="86" s="1"/>
  <c r="AX56" i="86"/>
  <c r="S56" i="86" s="1"/>
  <c r="AC56" i="86" s="1"/>
  <c r="AB57" i="86" s="1"/>
  <c r="AX57" i="86"/>
  <c r="S57" i="86" s="1"/>
  <c r="AC57" i="86" s="1"/>
  <c r="AB58" i="86" s="1"/>
  <c r="AX58" i="86"/>
  <c r="S58" i="86" s="1"/>
  <c r="AC58" i="86" s="1"/>
  <c r="AB59" i="86" s="1"/>
  <c r="AX60" i="86"/>
  <c r="S60" i="86" s="1"/>
  <c r="AC60" i="86" s="1"/>
  <c r="AB61" i="86" s="1"/>
  <c r="AX61" i="86"/>
  <c r="S61" i="86" s="1"/>
  <c r="AC61" i="86" s="1"/>
  <c r="AB62" i="86" s="1"/>
  <c r="AX62" i="86"/>
  <c r="S62" i="86" s="1"/>
  <c r="AC62" i="86" s="1"/>
  <c r="AB63" i="86" s="1"/>
  <c r="AX63" i="86"/>
  <c r="S63" i="86" s="1"/>
  <c r="AC63" i="86" s="1"/>
  <c r="AB64" i="86" s="1"/>
  <c r="AX64" i="86"/>
  <c r="S64" i="86" s="1"/>
  <c r="AC64" i="86" s="1"/>
  <c r="AB65" i="86" s="1"/>
  <c r="AX66" i="86"/>
  <c r="S66" i="86" s="1"/>
  <c r="AC66" i="86" s="1"/>
  <c r="AB67" i="86" s="1"/>
  <c r="AX67" i="86"/>
  <c r="S67" i="86" s="1"/>
  <c r="AC67" i="86" s="1"/>
  <c r="AB68" i="86" s="1"/>
  <c r="AX68" i="86"/>
  <c r="S68" i="86" s="1"/>
  <c r="AC68" i="86" s="1"/>
  <c r="AB69" i="86" s="1"/>
  <c r="AX69" i="86"/>
  <c r="S69" i="86" s="1"/>
  <c r="AC69" i="86" s="1"/>
  <c r="AB70" i="86" s="1"/>
  <c r="AX70" i="86"/>
  <c r="S70" i="86" s="1"/>
  <c r="AC70" i="86" s="1"/>
  <c r="AB71" i="86" s="1"/>
  <c r="AX72" i="86"/>
  <c r="S72" i="86" s="1"/>
  <c r="AC72" i="86" s="1"/>
  <c r="AB73" i="86" s="1"/>
  <c r="AX73" i="86"/>
  <c r="S73" i="86" s="1"/>
  <c r="AC73" i="86" s="1"/>
  <c r="AB74" i="86" s="1"/>
  <c r="AX74" i="86"/>
  <c r="S74" i="86" s="1"/>
  <c r="AC74" i="86" s="1"/>
  <c r="AB75" i="86" s="1"/>
  <c r="AX75" i="86"/>
  <c r="S75" i="86" s="1"/>
  <c r="AC75" i="86" s="1"/>
  <c r="AB76" i="86" s="1"/>
  <c r="AX76" i="86"/>
  <c r="S76" i="86" s="1"/>
  <c r="AC76" i="86" s="1"/>
  <c r="AB77" i="86" s="1"/>
  <c r="AX78" i="86"/>
  <c r="S78" i="86" s="1"/>
  <c r="AC78" i="86" s="1"/>
  <c r="AB79" i="86" s="1"/>
  <c r="AX79" i="86"/>
  <c r="S79" i="86" s="1"/>
  <c r="AC79" i="86" s="1"/>
  <c r="AB80" i="86" s="1"/>
  <c r="AX80" i="86"/>
  <c r="S80" i="86" s="1"/>
  <c r="AC80" i="86" s="1"/>
  <c r="AB81" i="86" s="1"/>
  <c r="AX81" i="86"/>
  <c r="S81" i="86" s="1"/>
  <c r="AC81" i="86" s="1"/>
  <c r="AB82" i="86" s="1"/>
  <c r="AX82" i="86"/>
  <c r="S82" i="86" s="1"/>
  <c r="AC82" i="86" s="1"/>
  <c r="AB83" i="86" s="1"/>
  <c r="AX88" i="86"/>
  <c r="S88" i="86" s="1"/>
  <c r="AC88" i="86" s="1"/>
  <c r="AB89" i="86" s="1"/>
  <c r="AX86" i="86"/>
  <c r="S86" i="86" s="1"/>
  <c r="AC86" i="86" s="1"/>
  <c r="AB87" i="86" s="1"/>
  <c r="AX85" i="86"/>
  <c r="S85" i="86" s="1"/>
  <c r="AC85" i="86" s="1"/>
  <c r="AB86" i="86" s="1"/>
  <c r="AX84" i="86"/>
  <c r="S84" i="86" s="1"/>
  <c r="AC84" i="86" s="1"/>
  <c r="AB85" i="86" s="1"/>
  <c r="AX87" i="86"/>
  <c r="S87" i="86" s="1"/>
  <c r="AC87" i="86" s="1"/>
  <c r="AB88" i="86" s="1"/>
  <c r="AS3" i="38"/>
  <c r="AL3" i="38"/>
  <c r="AU3" i="38" s="1"/>
  <c r="AI92" i="81"/>
  <c r="AN92" i="81"/>
  <c r="AJ4" i="42"/>
  <c r="AK4" i="42"/>
  <c r="AT4" i="42" s="1"/>
  <c r="AU91" i="78" l="1"/>
  <c r="C11" i="78" s="1"/>
  <c r="F31" i="97" s="1"/>
  <c r="AK6" i="86"/>
  <c r="AT6" i="86" s="1"/>
  <c r="AJ76" i="86"/>
  <c r="AK76" i="86"/>
  <c r="AT76" i="86" s="1"/>
  <c r="AJ52" i="86"/>
  <c r="AK52" i="86"/>
  <c r="AT52" i="86" s="1"/>
  <c r="AJ22" i="86"/>
  <c r="AK22" i="86"/>
  <c r="AT22" i="86" s="1"/>
  <c r="AF92" i="93"/>
  <c r="AO92" i="93" s="1"/>
  <c r="AE92" i="93"/>
  <c r="W93" i="93"/>
  <c r="AG92" i="93"/>
  <c r="AP92" i="93" s="1"/>
  <c r="AS9" i="42"/>
  <c r="AL9" i="42"/>
  <c r="AU9" i="42" s="1"/>
  <c r="AS34" i="34"/>
  <c r="AL34" i="34"/>
  <c r="AU34" i="34" s="1"/>
  <c r="AS6" i="42"/>
  <c r="AL6" i="42"/>
  <c r="AU6" i="42" s="1"/>
  <c r="AT91" i="42"/>
  <c r="AJ88" i="86"/>
  <c r="AK88" i="86"/>
  <c r="AT88" i="86" s="1"/>
  <c r="AJ83" i="86"/>
  <c r="AK83" i="86"/>
  <c r="AT83" i="86" s="1"/>
  <c r="AK77" i="86"/>
  <c r="AT77" i="86" s="1"/>
  <c r="AK71" i="86"/>
  <c r="AT71" i="86" s="1"/>
  <c r="AJ65" i="86"/>
  <c r="AK65" i="86"/>
  <c r="AT65" i="86" s="1"/>
  <c r="AK59" i="86"/>
  <c r="AT59" i="86" s="1"/>
  <c r="AK53" i="86"/>
  <c r="AT53" i="86" s="1"/>
  <c r="AK47" i="86"/>
  <c r="AT47" i="86" s="1"/>
  <c r="AK41" i="86"/>
  <c r="AT41" i="86" s="1"/>
  <c r="AK35" i="86"/>
  <c r="AT35" i="86" s="1"/>
  <c r="AK29" i="86"/>
  <c r="AT29" i="86" s="1"/>
  <c r="AK23" i="86"/>
  <c r="AT23" i="86" s="1"/>
  <c r="AK17" i="86"/>
  <c r="AT17" i="86" s="1"/>
  <c r="AJ11" i="86"/>
  <c r="AK11" i="86"/>
  <c r="AT11" i="86" s="1"/>
  <c r="AG89" i="89"/>
  <c r="AP89" i="89" s="1"/>
  <c r="W90" i="89"/>
  <c r="AF89" i="89"/>
  <c r="AO89" i="89" s="1"/>
  <c r="AE89" i="89"/>
  <c r="AS64" i="34"/>
  <c r="AL64" i="34"/>
  <c r="AU64" i="34" s="1"/>
  <c r="AS21" i="34"/>
  <c r="AL21" i="34"/>
  <c r="AU21" i="34" s="1"/>
  <c r="AS17" i="42"/>
  <c r="AL17" i="42"/>
  <c r="AU17" i="42" s="1"/>
  <c r="AS20" i="34"/>
  <c r="AL20" i="34"/>
  <c r="AU20" i="34" s="1"/>
  <c r="AS8" i="34"/>
  <c r="AL8" i="34"/>
  <c r="AU8" i="34" s="1"/>
  <c r="AS88" i="34"/>
  <c r="AL88" i="34"/>
  <c r="AU88" i="34" s="1"/>
  <c r="AS11" i="42"/>
  <c r="AL11" i="42"/>
  <c r="AU11" i="42" s="1"/>
  <c r="AS87" i="34"/>
  <c r="AL87" i="34"/>
  <c r="AU87" i="34" s="1"/>
  <c r="W90" i="41"/>
  <c r="AG89" i="41"/>
  <c r="AP89" i="41" s="1"/>
  <c r="AF89" i="41"/>
  <c r="AO89" i="41" s="1"/>
  <c r="AE89" i="41"/>
  <c r="Y93" i="45"/>
  <c r="X93" i="45"/>
  <c r="AS9" i="34"/>
  <c r="AL9" i="34"/>
  <c r="AU9" i="34" s="1"/>
  <c r="AS18" i="34"/>
  <c r="AL18" i="34"/>
  <c r="AU18" i="34" s="1"/>
  <c r="AS72" i="34"/>
  <c r="AL72" i="34"/>
  <c r="AU72" i="34" s="1"/>
  <c r="AS79" i="34"/>
  <c r="AL79" i="34"/>
  <c r="AU79" i="34" s="1"/>
  <c r="AS82" i="34"/>
  <c r="AL82" i="34"/>
  <c r="AU82" i="34" s="1"/>
  <c r="AS63" i="34"/>
  <c r="AL63" i="34"/>
  <c r="AU63" i="34" s="1"/>
  <c r="AS58" i="34"/>
  <c r="AL58" i="34"/>
  <c r="AU58" i="34" s="1"/>
  <c r="AS4" i="42"/>
  <c r="AL4" i="42"/>
  <c r="AU4" i="42" s="1"/>
  <c r="AJ70" i="86"/>
  <c r="AK70" i="86"/>
  <c r="AT70" i="86" s="1"/>
  <c r="AJ34" i="86"/>
  <c r="AK34" i="86"/>
  <c r="AT34" i="86" s="1"/>
  <c r="AJ5" i="86"/>
  <c r="AK5" i="86"/>
  <c r="AT5" i="86" s="1"/>
  <c r="AN93" i="85"/>
  <c r="AI93" i="85"/>
  <c r="AS13" i="34"/>
  <c r="AL13" i="34"/>
  <c r="AU13" i="34" s="1"/>
  <c r="AS67" i="34"/>
  <c r="AL67" i="34"/>
  <c r="AU67" i="34" s="1"/>
  <c r="AK86" i="86"/>
  <c r="AT86" i="86" s="1"/>
  <c r="AJ86" i="86"/>
  <c r="AJ81" i="86"/>
  <c r="AK81" i="86"/>
  <c r="AT81" i="86" s="1"/>
  <c r="AJ75" i="86"/>
  <c r="AK75" i="86"/>
  <c r="AT75" i="86" s="1"/>
  <c r="AJ69" i="86"/>
  <c r="AK69" i="86"/>
  <c r="AT69" i="86" s="1"/>
  <c r="AJ63" i="86"/>
  <c r="AK63" i="86"/>
  <c r="AT63" i="86" s="1"/>
  <c r="AJ57" i="86"/>
  <c r="AK57" i="86"/>
  <c r="AT57" i="86" s="1"/>
  <c r="AJ51" i="86"/>
  <c r="AK51" i="86"/>
  <c r="AT51" i="86" s="1"/>
  <c r="AJ45" i="86"/>
  <c r="AK45" i="86"/>
  <c r="AT45" i="86" s="1"/>
  <c r="AJ39" i="86"/>
  <c r="AK39" i="86"/>
  <c r="AT39" i="86" s="1"/>
  <c r="AJ33" i="86"/>
  <c r="AK33" i="86"/>
  <c r="AT33" i="86" s="1"/>
  <c r="AX26" i="86"/>
  <c r="S26" i="86" s="1"/>
  <c r="AC26" i="86" s="1"/>
  <c r="AB27" i="86" s="1"/>
  <c r="AX20" i="86"/>
  <c r="S20" i="86" s="1"/>
  <c r="AC20" i="86" s="1"/>
  <c r="AB21" i="86" s="1"/>
  <c r="AX14" i="86"/>
  <c r="S14" i="86" s="1"/>
  <c r="AC14" i="86" s="1"/>
  <c r="AB15" i="86" s="1"/>
  <c r="AX8" i="86"/>
  <c r="S8" i="86" s="1"/>
  <c r="AC8" i="86" s="1"/>
  <c r="AB9" i="86" s="1"/>
  <c r="AX3" i="86"/>
  <c r="S3" i="86" s="1"/>
  <c r="AC3" i="86" s="1"/>
  <c r="AS28" i="34"/>
  <c r="AL28" i="34"/>
  <c r="AU28" i="34" s="1"/>
  <c r="AH93" i="81"/>
  <c r="AQ93" i="81" s="1"/>
  <c r="AH91" i="73"/>
  <c r="AQ91" i="73" s="1"/>
  <c r="AS51" i="34"/>
  <c r="AL51" i="34"/>
  <c r="AU51" i="34" s="1"/>
  <c r="AS86" i="34"/>
  <c r="AL86" i="34"/>
  <c r="AU86" i="34" s="1"/>
  <c r="AS50" i="34"/>
  <c r="AL50" i="34"/>
  <c r="AU50" i="34" s="1"/>
  <c r="AR90" i="73"/>
  <c r="X92" i="33"/>
  <c r="Y92" i="33"/>
  <c r="AS61" i="34"/>
  <c r="AL61" i="34"/>
  <c r="AU61" i="34" s="1"/>
  <c r="AS81" i="34"/>
  <c r="AL81" i="34"/>
  <c r="AU81" i="34" s="1"/>
  <c r="Y93" i="25"/>
  <c r="X93" i="25"/>
  <c r="AS55" i="34"/>
  <c r="AL55" i="34"/>
  <c r="AU55" i="34" s="1"/>
  <c r="AS43" i="34"/>
  <c r="AL43" i="34"/>
  <c r="AU43" i="34" s="1"/>
  <c r="AJ4" i="34"/>
  <c r="AK4" i="34"/>
  <c r="AT4" i="34" s="1"/>
  <c r="AT91" i="34" s="1"/>
  <c r="AS27" i="34"/>
  <c r="AL27" i="34"/>
  <c r="AU27" i="34" s="1"/>
  <c r="AS12" i="42"/>
  <c r="AL12" i="42"/>
  <c r="AU12" i="42" s="1"/>
  <c r="AN91" i="29"/>
  <c r="AI91" i="29"/>
  <c r="AJ85" i="86"/>
  <c r="AK85" i="86"/>
  <c r="AT85" i="86" s="1"/>
  <c r="AJ46" i="86"/>
  <c r="AK46" i="86"/>
  <c r="AT46" i="86" s="1"/>
  <c r="AJ10" i="86"/>
  <c r="AK10" i="86"/>
  <c r="AT10" i="86" s="1"/>
  <c r="AS69" i="34"/>
  <c r="AL69" i="34"/>
  <c r="AU69" i="34" s="1"/>
  <c r="AS5" i="42"/>
  <c r="AL5" i="42"/>
  <c r="AU5" i="42" s="1"/>
  <c r="AR92" i="81"/>
  <c r="AJ87" i="86"/>
  <c r="AK87" i="86"/>
  <c r="AT87" i="86" s="1"/>
  <c r="AK80" i="86"/>
  <c r="AT80" i="86" s="1"/>
  <c r="AJ80" i="86"/>
  <c r="AJ74" i="86"/>
  <c r="AK74" i="86"/>
  <c r="AT74" i="86" s="1"/>
  <c r="AK68" i="86"/>
  <c r="AT68" i="86" s="1"/>
  <c r="AJ68" i="86"/>
  <c r="AK62" i="86"/>
  <c r="AT62" i="86" s="1"/>
  <c r="AJ62" i="86"/>
  <c r="AJ56" i="86"/>
  <c r="AK56" i="86"/>
  <c r="AT56" i="86" s="1"/>
  <c r="AK50" i="86"/>
  <c r="AT50" i="86" s="1"/>
  <c r="AJ50" i="86"/>
  <c r="AK44" i="86"/>
  <c r="AT44" i="86" s="1"/>
  <c r="AJ44" i="86"/>
  <c r="AJ38" i="86"/>
  <c r="AK38" i="86"/>
  <c r="AT38" i="86" s="1"/>
  <c r="AX31" i="86"/>
  <c r="S31" i="86" s="1"/>
  <c r="AC31" i="86" s="1"/>
  <c r="AB32" i="86" s="1"/>
  <c r="AX25" i="86"/>
  <c r="S25" i="86" s="1"/>
  <c r="AC25" i="86" s="1"/>
  <c r="AB26" i="86" s="1"/>
  <c r="AX19" i="86"/>
  <c r="S19" i="86" s="1"/>
  <c r="AC19" i="86" s="1"/>
  <c r="AB20" i="86" s="1"/>
  <c r="AX13" i="86"/>
  <c r="S13" i="86" s="1"/>
  <c r="AC13" i="86" s="1"/>
  <c r="AB14" i="86" s="1"/>
  <c r="AX7" i="86"/>
  <c r="S7" i="86" s="1"/>
  <c r="AC7" i="86" s="1"/>
  <c r="AB8" i="86" s="1"/>
  <c r="AS73" i="34"/>
  <c r="AL73" i="34"/>
  <c r="AU73" i="34" s="1"/>
  <c r="Z93" i="81"/>
  <c r="AS68" i="34"/>
  <c r="AL68" i="34"/>
  <c r="AU68" i="34" s="1"/>
  <c r="AS31" i="34"/>
  <c r="AL31" i="34"/>
  <c r="AU31" i="34" s="1"/>
  <c r="AR91" i="37"/>
  <c r="AS85" i="34"/>
  <c r="AL85" i="34"/>
  <c r="AU85" i="34" s="1"/>
  <c r="W94" i="77"/>
  <c r="AG93" i="77"/>
  <c r="AP93" i="77" s="1"/>
  <c r="AF93" i="77"/>
  <c r="AO93" i="77" s="1"/>
  <c r="AE93" i="77"/>
  <c r="AN92" i="45"/>
  <c r="AI92" i="45"/>
  <c r="AI92" i="25"/>
  <c r="AN92" i="25"/>
  <c r="AS76" i="34"/>
  <c r="AL76" i="34"/>
  <c r="AU76" i="34" s="1"/>
  <c r="AS44" i="34"/>
  <c r="AL44" i="34"/>
  <c r="AU44" i="34" s="1"/>
  <c r="AS49" i="34"/>
  <c r="AL49" i="34"/>
  <c r="AU49" i="34" s="1"/>
  <c r="AS48" i="34"/>
  <c r="AL48" i="34"/>
  <c r="AU48" i="34" s="1"/>
  <c r="AS18" i="42"/>
  <c r="AL18" i="42"/>
  <c r="AU18" i="42" s="1"/>
  <c r="AS5" i="34"/>
  <c r="AL5" i="34"/>
  <c r="AU5" i="34" s="1"/>
  <c r="AS70" i="34"/>
  <c r="AL70" i="34"/>
  <c r="AU70" i="34" s="1"/>
  <c r="AH92" i="37"/>
  <c r="AQ92" i="37" s="1"/>
  <c r="AS62" i="34"/>
  <c r="AL62" i="34"/>
  <c r="AU62" i="34" s="1"/>
  <c r="AJ64" i="86"/>
  <c r="AK64" i="86"/>
  <c r="AT64" i="86" s="1"/>
  <c r="AJ40" i="86"/>
  <c r="AK40" i="86"/>
  <c r="AT40" i="86" s="1"/>
  <c r="AJ28" i="86"/>
  <c r="AK28" i="86"/>
  <c r="AT28" i="86" s="1"/>
  <c r="AS10" i="42"/>
  <c r="AL10" i="42"/>
  <c r="AU10" i="42" s="1"/>
  <c r="AS42" i="34"/>
  <c r="AL42" i="34"/>
  <c r="AU42" i="34" s="1"/>
  <c r="AJ79" i="86"/>
  <c r="AK79" i="86"/>
  <c r="AT79" i="86" s="1"/>
  <c r="AJ67" i="86"/>
  <c r="AK67" i="86"/>
  <c r="AT67" i="86" s="1"/>
  <c r="AJ61" i="86"/>
  <c r="AK61" i="86"/>
  <c r="AT61" i="86" s="1"/>
  <c r="AJ49" i="86"/>
  <c r="AK49" i="86"/>
  <c r="AT49" i="86" s="1"/>
  <c r="AJ43" i="86"/>
  <c r="AK43" i="86"/>
  <c r="AT43" i="86" s="1"/>
  <c r="AJ37" i="86"/>
  <c r="AK37" i="86"/>
  <c r="AT37" i="86" s="1"/>
  <c r="AX30" i="86"/>
  <c r="S30" i="86" s="1"/>
  <c r="AC30" i="86" s="1"/>
  <c r="AB31" i="86" s="1"/>
  <c r="AX24" i="86"/>
  <c r="S24" i="86" s="1"/>
  <c r="AC24" i="86" s="1"/>
  <c r="AB25" i="86" s="1"/>
  <c r="AX18" i="86"/>
  <c r="S18" i="86" s="1"/>
  <c r="AC18" i="86" s="1"/>
  <c r="AB19" i="86" s="1"/>
  <c r="AX12" i="86"/>
  <c r="S12" i="86" s="1"/>
  <c r="AC12" i="86" s="1"/>
  <c r="AB13" i="86" s="1"/>
  <c r="AX6" i="86"/>
  <c r="S6" i="86" s="1"/>
  <c r="AC6" i="86" s="1"/>
  <c r="AB7" i="86" s="1"/>
  <c r="AS57" i="34"/>
  <c r="AL57" i="34"/>
  <c r="AU57" i="34" s="1"/>
  <c r="AS56" i="34"/>
  <c r="AL56" i="34"/>
  <c r="AU56" i="34" s="1"/>
  <c r="AS38" i="34"/>
  <c r="AL38" i="34"/>
  <c r="AU38" i="34" s="1"/>
  <c r="AS15" i="42"/>
  <c r="AL15" i="42"/>
  <c r="AU15" i="42" s="1"/>
  <c r="Z91" i="73"/>
  <c r="AS52" i="34"/>
  <c r="AL52" i="34"/>
  <c r="AU52" i="34" s="1"/>
  <c r="AS15" i="34"/>
  <c r="AL15" i="34"/>
  <c r="AU15" i="34" s="1"/>
  <c r="AS16" i="34"/>
  <c r="AL16" i="34"/>
  <c r="AU16" i="34" s="1"/>
  <c r="AS14" i="34"/>
  <c r="AL14" i="34"/>
  <c r="AU14" i="34" s="1"/>
  <c r="AN91" i="33"/>
  <c r="AI91" i="33"/>
  <c r="AS25" i="34"/>
  <c r="AL25" i="34"/>
  <c r="AU25" i="34" s="1"/>
  <c r="AS45" i="34"/>
  <c r="AL45" i="34"/>
  <c r="AU45" i="34" s="1"/>
  <c r="AS19" i="34"/>
  <c r="AL19" i="34"/>
  <c r="AU19" i="34" s="1"/>
  <c r="AS4" i="38"/>
  <c r="AL4" i="38"/>
  <c r="AU4" i="38" s="1"/>
  <c r="AU91" i="38" s="1"/>
  <c r="C11" i="38" s="1"/>
  <c r="AS7" i="34"/>
  <c r="AL7" i="34"/>
  <c r="AU7" i="34" s="1"/>
  <c r="AS11" i="34"/>
  <c r="AL11" i="34"/>
  <c r="AU11" i="34" s="1"/>
  <c r="AS22" i="34"/>
  <c r="AL22" i="34"/>
  <c r="AU22" i="34" s="1"/>
  <c r="AJ82" i="86"/>
  <c r="AK82" i="86"/>
  <c r="AT82" i="86" s="1"/>
  <c r="AJ58" i="86"/>
  <c r="AK58" i="86"/>
  <c r="AT58" i="86" s="1"/>
  <c r="AJ16" i="86"/>
  <c r="AK16" i="86"/>
  <c r="AT16" i="86" s="1"/>
  <c r="AS40" i="34"/>
  <c r="AL40" i="34"/>
  <c r="AU40" i="34" s="1"/>
  <c r="AS80" i="34"/>
  <c r="AL80" i="34"/>
  <c r="AU80" i="34" s="1"/>
  <c r="AS39" i="34"/>
  <c r="AL39" i="34"/>
  <c r="AU39" i="34" s="1"/>
  <c r="AS33" i="34"/>
  <c r="AL33" i="34"/>
  <c r="AU33" i="34" s="1"/>
  <c r="AN89" i="86"/>
  <c r="AN91" i="86" s="1"/>
  <c r="AI89" i="86"/>
  <c r="AS3" i="34"/>
  <c r="AL3" i="34"/>
  <c r="AU3" i="34" s="1"/>
  <c r="AK89" i="86"/>
  <c r="AT89" i="86" s="1"/>
  <c r="AJ89" i="86"/>
  <c r="AS89" i="86" s="1"/>
  <c r="AJ73" i="86"/>
  <c r="AK73" i="86"/>
  <c r="AT73" i="86" s="1"/>
  <c r="AJ55" i="86"/>
  <c r="AK55" i="86"/>
  <c r="AT55" i="86" s="1"/>
  <c r="AS91" i="38"/>
  <c r="AX83" i="86"/>
  <c r="S83" i="86" s="1"/>
  <c r="AC83" i="86" s="1"/>
  <c r="AB84" i="86" s="1"/>
  <c r="AX77" i="86"/>
  <c r="S77" i="86" s="1"/>
  <c r="AC77" i="86" s="1"/>
  <c r="AB78" i="86" s="1"/>
  <c r="AX71" i="86"/>
  <c r="S71" i="86" s="1"/>
  <c r="AC71" i="86" s="1"/>
  <c r="AB72" i="86" s="1"/>
  <c r="AX65" i="86"/>
  <c r="S65" i="86" s="1"/>
  <c r="AC65" i="86" s="1"/>
  <c r="AB66" i="86" s="1"/>
  <c r="AX59" i="86"/>
  <c r="S59" i="86" s="1"/>
  <c r="AC59" i="86" s="1"/>
  <c r="AB60" i="86" s="1"/>
  <c r="AX53" i="86"/>
  <c r="S53" i="86" s="1"/>
  <c r="AC53" i="86" s="1"/>
  <c r="AB54" i="86" s="1"/>
  <c r="AX47" i="86"/>
  <c r="S47" i="86" s="1"/>
  <c r="AC47" i="86" s="1"/>
  <c r="AB48" i="86" s="1"/>
  <c r="AX41" i="86"/>
  <c r="S41" i="86" s="1"/>
  <c r="AC41" i="86" s="1"/>
  <c r="AB42" i="86" s="1"/>
  <c r="AX35" i="86"/>
  <c r="S35" i="86" s="1"/>
  <c r="AC35" i="86" s="1"/>
  <c r="AB36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X11" i="86"/>
  <c r="S11" i="86" s="1"/>
  <c r="AC11" i="86" s="1"/>
  <c r="AB12" i="86" s="1"/>
  <c r="AS37" i="34"/>
  <c r="AL37" i="34"/>
  <c r="AU37" i="34" s="1"/>
  <c r="X94" i="85"/>
  <c r="Y94" i="85"/>
  <c r="AS12" i="34"/>
  <c r="AL12" i="34"/>
  <c r="AU12" i="34" s="1"/>
  <c r="AS10" i="34"/>
  <c r="AL10" i="34"/>
  <c r="AU10" i="34" s="1"/>
  <c r="AS74" i="34"/>
  <c r="AL74" i="34"/>
  <c r="AU74" i="34" s="1"/>
  <c r="AS75" i="34"/>
  <c r="AL75" i="34"/>
  <c r="AU75" i="34" s="1"/>
  <c r="AS32" i="34"/>
  <c r="AL32" i="34"/>
  <c r="AU32" i="34" s="1"/>
  <c r="Z92" i="37"/>
  <c r="AS84" i="34"/>
  <c r="AL84" i="34"/>
  <c r="AU84" i="34" s="1"/>
  <c r="AS46" i="34"/>
  <c r="AL46" i="34"/>
  <c r="AU46" i="34" s="1"/>
  <c r="AS26" i="34"/>
  <c r="AL26" i="34"/>
  <c r="AU26" i="34" s="1"/>
  <c r="AS16" i="42"/>
  <c r="AS91" i="42" s="1"/>
  <c r="AL16" i="42"/>
  <c r="AU16" i="42" s="1"/>
  <c r="X92" i="29"/>
  <c r="Y92" i="29"/>
  <c r="AU91" i="42" l="1"/>
  <c r="C11" i="42" s="1"/>
  <c r="AJ18" i="86"/>
  <c r="AK18" i="86"/>
  <c r="AT18" i="86" s="1"/>
  <c r="AS82" i="86"/>
  <c r="AL82" i="86"/>
  <c r="AU82" i="86" s="1"/>
  <c r="AS87" i="86"/>
  <c r="AL87" i="86"/>
  <c r="AU87" i="86" s="1"/>
  <c r="AS85" i="86"/>
  <c r="AL85" i="86"/>
  <c r="AU85" i="86" s="1"/>
  <c r="AS86" i="86"/>
  <c r="AL86" i="86"/>
  <c r="AU86" i="86" s="1"/>
  <c r="AR93" i="85"/>
  <c r="AH93" i="45"/>
  <c r="AQ93" i="45" s="1"/>
  <c r="AN89" i="89"/>
  <c r="AI89" i="89"/>
  <c r="AS11" i="86"/>
  <c r="AL11" i="86"/>
  <c r="AU11" i="86" s="1"/>
  <c r="AJ12" i="86"/>
  <c r="AK12" i="86"/>
  <c r="AT12" i="86" s="1"/>
  <c r="AJ48" i="86"/>
  <c r="AK48" i="86"/>
  <c r="AT48" i="86" s="1"/>
  <c r="AJ84" i="86"/>
  <c r="AK84" i="86"/>
  <c r="AT84" i="86" s="1"/>
  <c r="AJ7" i="86"/>
  <c r="AK7" i="86"/>
  <c r="AT7" i="86" s="1"/>
  <c r="AS37" i="86"/>
  <c r="AL37" i="86"/>
  <c r="AU37" i="86" s="1"/>
  <c r="AS61" i="86"/>
  <c r="AL61" i="86"/>
  <c r="AU61" i="86" s="1"/>
  <c r="W94" i="81"/>
  <c r="AG93" i="81"/>
  <c r="AP93" i="81" s="1"/>
  <c r="AF93" i="81"/>
  <c r="AO93" i="81" s="1"/>
  <c r="AE93" i="81"/>
  <c r="AK26" i="86"/>
  <c r="AT26" i="86" s="1"/>
  <c r="AJ26" i="86"/>
  <c r="AS50" i="86"/>
  <c r="AL50" i="86"/>
  <c r="AU50" i="86" s="1"/>
  <c r="AS68" i="86"/>
  <c r="AL68" i="86"/>
  <c r="AU68" i="86" s="1"/>
  <c r="AJ27" i="86"/>
  <c r="AK27" i="86"/>
  <c r="AT27" i="86" s="1"/>
  <c r="AS45" i="86"/>
  <c r="AL45" i="86"/>
  <c r="AU45" i="86" s="1"/>
  <c r="AS63" i="86"/>
  <c r="AL63" i="86"/>
  <c r="AU63" i="86" s="1"/>
  <c r="AS81" i="86"/>
  <c r="AL81" i="86"/>
  <c r="AU81" i="86" s="1"/>
  <c r="AS34" i="86"/>
  <c r="AL34" i="86"/>
  <c r="AU34" i="86" s="1"/>
  <c r="AJ29" i="86"/>
  <c r="AJ47" i="86"/>
  <c r="Y93" i="93"/>
  <c r="X93" i="93"/>
  <c r="Z93" i="93" s="1"/>
  <c r="AJ54" i="86"/>
  <c r="AK54" i="86"/>
  <c r="AT54" i="86" s="1"/>
  <c r="AS40" i="86"/>
  <c r="AL40" i="86"/>
  <c r="AU40" i="86" s="1"/>
  <c r="AH94" i="85"/>
  <c r="AQ94" i="85" s="1"/>
  <c r="AJ24" i="86"/>
  <c r="AK24" i="86"/>
  <c r="AT24" i="86" s="1"/>
  <c r="AJ60" i="86"/>
  <c r="AK60" i="86"/>
  <c r="AT60" i="86" s="1"/>
  <c r="AF91" i="73"/>
  <c r="AO91" i="73" s="1"/>
  <c r="AE91" i="73"/>
  <c r="AG91" i="73"/>
  <c r="AP91" i="73" s="1"/>
  <c r="W92" i="73"/>
  <c r="AJ19" i="86"/>
  <c r="AK19" i="86"/>
  <c r="AT19" i="86" s="1"/>
  <c r="AS43" i="86"/>
  <c r="AL43" i="86"/>
  <c r="AU43" i="86" s="1"/>
  <c r="AS67" i="86"/>
  <c r="AL67" i="86"/>
  <c r="AU67" i="86" s="1"/>
  <c r="AR92" i="25"/>
  <c r="AR91" i="29"/>
  <c r="AH93" i="25"/>
  <c r="AQ93" i="25" s="1"/>
  <c r="AJ3" i="86"/>
  <c r="AB4" i="86"/>
  <c r="AS33" i="86"/>
  <c r="AL33" i="86"/>
  <c r="AU33" i="86" s="1"/>
  <c r="AS51" i="86"/>
  <c r="AL51" i="86"/>
  <c r="AU51" i="86" s="1"/>
  <c r="AS69" i="86"/>
  <c r="AL69" i="86"/>
  <c r="AU69" i="86" s="1"/>
  <c r="AS70" i="86"/>
  <c r="AL70" i="86"/>
  <c r="AU70" i="86" s="1"/>
  <c r="Z90" i="41"/>
  <c r="X90" i="41"/>
  <c r="Y90" i="41"/>
  <c r="AJ17" i="86"/>
  <c r="AJ35" i="86"/>
  <c r="AJ53" i="86"/>
  <c r="AJ71" i="86"/>
  <c r="AI92" i="93"/>
  <c r="AN92" i="93"/>
  <c r="AS83" i="86"/>
  <c r="AL83" i="86"/>
  <c r="AU83" i="86" s="1"/>
  <c r="AH92" i="29"/>
  <c r="AQ92" i="29" s="1"/>
  <c r="Z94" i="85"/>
  <c r="AJ30" i="86"/>
  <c r="AK30" i="86"/>
  <c r="AT30" i="86" s="1"/>
  <c r="AJ66" i="86"/>
  <c r="AK66" i="86"/>
  <c r="AT66" i="86" s="1"/>
  <c r="AS55" i="86"/>
  <c r="AL55" i="86"/>
  <c r="AU55" i="86" s="1"/>
  <c r="AS16" i="86"/>
  <c r="AL16" i="86"/>
  <c r="AU16" i="86" s="1"/>
  <c r="AJ25" i="86"/>
  <c r="AK25" i="86"/>
  <c r="AT25" i="86" s="1"/>
  <c r="AS64" i="86"/>
  <c r="AL64" i="86"/>
  <c r="AU64" i="86" s="1"/>
  <c r="AR92" i="45"/>
  <c r="X94" i="77"/>
  <c r="Z94" i="77" s="1"/>
  <c r="Y94" i="77"/>
  <c r="AJ8" i="86"/>
  <c r="AK8" i="86"/>
  <c r="AT8" i="86" s="1"/>
  <c r="AS38" i="86"/>
  <c r="AL38" i="86"/>
  <c r="AU38" i="86" s="1"/>
  <c r="AS56" i="86"/>
  <c r="AL56" i="86"/>
  <c r="AU56" i="86" s="1"/>
  <c r="AS74" i="86"/>
  <c r="AL74" i="86"/>
  <c r="AU74" i="86" s="1"/>
  <c r="AS10" i="86"/>
  <c r="AL10" i="86"/>
  <c r="AU10" i="86" s="1"/>
  <c r="AS4" i="34"/>
  <c r="AS91" i="34" s="1"/>
  <c r="AL4" i="34"/>
  <c r="AU4" i="34" s="1"/>
  <c r="AU91" i="34" s="1"/>
  <c r="C11" i="34" s="1"/>
  <c r="AJ9" i="86"/>
  <c r="AK9" i="86"/>
  <c r="AT9" i="86" s="1"/>
  <c r="Z93" i="45"/>
  <c r="AS88" i="86"/>
  <c r="AL88" i="86"/>
  <c r="AU88" i="86" s="1"/>
  <c r="AS76" i="86"/>
  <c r="AL76" i="86"/>
  <c r="AU76" i="86" s="1"/>
  <c r="W93" i="37"/>
  <c r="AG92" i="37"/>
  <c r="AP92" i="37" s="1"/>
  <c r="AF92" i="37"/>
  <c r="AO92" i="37" s="1"/>
  <c r="AE92" i="37"/>
  <c r="AS65" i="86"/>
  <c r="AL65" i="86"/>
  <c r="AU65" i="86" s="1"/>
  <c r="Z92" i="29"/>
  <c r="AJ36" i="86"/>
  <c r="AK36" i="86"/>
  <c r="AT36" i="86" s="1"/>
  <c r="AJ72" i="86"/>
  <c r="AK72" i="86"/>
  <c r="AT72" i="86" s="1"/>
  <c r="AL89" i="86"/>
  <c r="AU89" i="86" s="1"/>
  <c r="AR89" i="86"/>
  <c r="AR91" i="86" s="1"/>
  <c r="AR91" i="33"/>
  <c r="AJ31" i="86"/>
  <c r="AK31" i="86"/>
  <c r="AT31" i="86" s="1"/>
  <c r="AS49" i="86"/>
  <c r="AL49" i="86"/>
  <c r="AU49" i="86" s="1"/>
  <c r="AS79" i="86"/>
  <c r="AL79" i="86"/>
  <c r="AU79" i="86" s="1"/>
  <c r="AK14" i="86"/>
  <c r="AT14" i="86" s="1"/>
  <c r="AJ14" i="86"/>
  <c r="AS44" i="86"/>
  <c r="AL44" i="86"/>
  <c r="AU44" i="86" s="1"/>
  <c r="AS62" i="86"/>
  <c r="AL62" i="86"/>
  <c r="AU62" i="86" s="1"/>
  <c r="AS80" i="86"/>
  <c r="AL80" i="86"/>
  <c r="AU80" i="86" s="1"/>
  <c r="Z93" i="25"/>
  <c r="AH92" i="33"/>
  <c r="AQ92" i="33" s="1"/>
  <c r="AJ15" i="86"/>
  <c r="AK15" i="86"/>
  <c r="AT15" i="86" s="1"/>
  <c r="AS39" i="86"/>
  <c r="AL39" i="86"/>
  <c r="AU39" i="86" s="1"/>
  <c r="AS57" i="86"/>
  <c r="AL57" i="86"/>
  <c r="AU57" i="86" s="1"/>
  <c r="AS75" i="86"/>
  <c r="AL75" i="86"/>
  <c r="AU75" i="86" s="1"/>
  <c r="AS5" i="86"/>
  <c r="AL5" i="86"/>
  <c r="AU5" i="86" s="1"/>
  <c r="Z90" i="89"/>
  <c r="X90" i="89"/>
  <c r="Y90" i="89"/>
  <c r="AJ59" i="86"/>
  <c r="AJ77" i="86"/>
  <c r="AJ13" i="86"/>
  <c r="AK13" i="86"/>
  <c r="AT13" i="86" s="1"/>
  <c r="AK32" i="86"/>
  <c r="AT32" i="86" s="1"/>
  <c r="AJ32" i="86"/>
  <c r="AS52" i="86"/>
  <c r="AL52" i="86"/>
  <c r="AU52" i="86" s="1"/>
  <c r="AJ42" i="86"/>
  <c r="AK42" i="86"/>
  <c r="AT42" i="86" s="1"/>
  <c r="AJ78" i="86"/>
  <c r="AK78" i="86"/>
  <c r="AT78" i="86" s="1"/>
  <c r="AS73" i="86"/>
  <c r="AL73" i="86"/>
  <c r="AU73" i="86" s="1"/>
  <c r="AS58" i="86"/>
  <c r="AL58" i="86"/>
  <c r="AU58" i="86" s="1"/>
  <c r="AS28" i="86"/>
  <c r="AL28" i="86"/>
  <c r="AU28" i="86" s="1"/>
  <c r="AN93" i="77"/>
  <c r="AI93" i="77"/>
  <c r="AJ20" i="86"/>
  <c r="AK20" i="86"/>
  <c r="AT20" i="86" s="1"/>
  <c r="AS46" i="86"/>
  <c r="AL46" i="86"/>
  <c r="AU46" i="86" s="1"/>
  <c r="Z92" i="33"/>
  <c r="AJ21" i="86"/>
  <c r="AK21" i="86"/>
  <c r="AT21" i="86" s="1"/>
  <c r="AN89" i="41"/>
  <c r="AI89" i="41"/>
  <c r="AJ23" i="86"/>
  <c r="AJ41" i="86"/>
  <c r="AS22" i="86"/>
  <c r="AL22" i="86"/>
  <c r="AU22" i="86" s="1"/>
  <c r="AJ6" i="86"/>
  <c r="W94" i="93" l="1"/>
  <c r="AG93" i="93"/>
  <c r="AP93" i="93" s="1"/>
  <c r="AE93" i="93"/>
  <c r="AF93" i="93"/>
  <c r="AO93" i="93" s="1"/>
  <c r="AE94" i="77"/>
  <c r="AG94" i="77"/>
  <c r="AP94" i="77" s="1"/>
  <c r="AF94" i="77"/>
  <c r="AO94" i="77" s="1"/>
  <c r="W95" i="77"/>
  <c r="AS42" i="86"/>
  <c r="AL42" i="86"/>
  <c r="AU42" i="86" s="1"/>
  <c r="AS17" i="86"/>
  <c r="AL17" i="86"/>
  <c r="AU17" i="86" s="1"/>
  <c r="AS6" i="86"/>
  <c r="AL6" i="86"/>
  <c r="AU6" i="86" s="1"/>
  <c r="AG90" i="89"/>
  <c r="AP90" i="89" s="1"/>
  <c r="W91" i="89"/>
  <c r="AF90" i="89"/>
  <c r="AO90" i="89" s="1"/>
  <c r="AE90" i="89"/>
  <c r="AS31" i="86"/>
  <c r="AL31" i="86"/>
  <c r="AU31" i="86" s="1"/>
  <c r="AS72" i="86"/>
  <c r="AL72" i="86"/>
  <c r="AU72" i="86" s="1"/>
  <c r="AF94" i="85"/>
  <c r="AO94" i="85" s="1"/>
  <c r="AE94" i="85"/>
  <c r="W95" i="85"/>
  <c r="AG94" i="85"/>
  <c r="AP94" i="85" s="1"/>
  <c r="AS35" i="86"/>
  <c r="AL35" i="86"/>
  <c r="AU35" i="86" s="1"/>
  <c r="AS54" i="86"/>
  <c r="AL54" i="86"/>
  <c r="AU54" i="86" s="1"/>
  <c r="AS48" i="86"/>
  <c r="AL48" i="86"/>
  <c r="AU48" i="86" s="1"/>
  <c r="Z92" i="73"/>
  <c r="Y92" i="73"/>
  <c r="X92" i="73"/>
  <c r="AS21" i="86"/>
  <c r="AL21" i="86"/>
  <c r="AU21" i="86" s="1"/>
  <c r="AR93" i="77"/>
  <c r="AS77" i="86"/>
  <c r="AL77" i="86"/>
  <c r="AU77" i="86" s="1"/>
  <c r="AS36" i="86"/>
  <c r="AL36" i="86"/>
  <c r="AU36" i="86" s="1"/>
  <c r="AS25" i="86"/>
  <c r="AL25" i="86"/>
  <c r="AU25" i="86" s="1"/>
  <c r="AS3" i="86"/>
  <c r="AL3" i="86"/>
  <c r="AU3" i="86" s="1"/>
  <c r="AS26" i="86"/>
  <c r="AL26" i="86"/>
  <c r="AU26" i="86" s="1"/>
  <c r="Z94" i="81"/>
  <c r="X94" i="81"/>
  <c r="Y94" i="81"/>
  <c r="AS7" i="86"/>
  <c r="AL7" i="86"/>
  <c r="AU7" i="86" s="1"/>
  <c r="AS12" i="86"/>
  <c r="AL12" i="86"/>
  <c r="AU12" i="86" s="1"/>
  <c r="AS13" i="86"/>
  <c r="AL13" i="86"/>
  <c r="AU13" i="86" s="1"/>
  <c r="AH94" i="77"/>
  <c r="AQ94" i="77" s="1"/>
  <c r="AS41" i="86"/>
  <c r="AL41" i="86"/>
  <c r="AU41" i="86" s="1"/>
  <c r="AF92" i="33"/>
  <c r="AO92" i="33" s="1"/>
  <c r="AE92" i="33"/>
  <c r="W93" i="33"/>
  <c r="AG92" i="33"/>
  <c r="AP92" i="33" s="1"/>
  <c r="AS59" i="86"/>
  <c r="AL59" i="86"/>
  <c r="AU59" i="86" s="1"/>
  <c r="AF92" i="29"/>
  <c r="AO92" i="29" s="1"/>
  <c r="AE92" i="29"/>
  <c r="W93" i="29"/>
  <c r="AG92" i="29"/>
  <c r="AP92" i="29" s="1"/>
  <c r="AF93" i="45"/>
  <c r="AO93" i="45" s="1"/>
  <c r="AE93" i="45"/>
  <c r="W94" i="45"/>
  <c r="AG93" i="45"/>
  <c r="AP93" i="45" s="1"/>
  <c r="AS66" i="86"/>
  <c r="AL66" i="86"/>
  <c r="AU66" i="86" s="1"/>
  <c r="AR92" i="93"/>
  <c r="AH90" i="41"/>
  <c r="AQ90" i="41" s="1"/>
  <c r="AN91" i="73"/>
  <c r="AI91" i="73"/>
  <c r="AS24" i="86"/>
  <c r="AL24" i="86"/>
  <c r="AU24" i="86" s="1"/>
  <c r="AS27" i="86"/>
  <c r="AL27" i="86"/>
  <c r="AU27" i="86" s="1"/>
  <c r="AS20" i="86"/>
  <c r="AL20" i="86"/>
  <c r="AU20" i="86" s="1"/>
  <c r="AN92" i="37"/>
  <c r="AI92" i="37"/>
  <c r="AS23" i="86"/>
  <c r="AL23" i="86"/>
  <c r="AU23" i="86" s="1"/>
  <c r="AS32" i="86"/>
  <c r="AL32" i="86"/>
  <c r="AU32" i="86" s="1"/>
  <c r="AS15" i="86"/>
  <c r="AL15" i="86"/>
  <c r="AU15" i="86" s="1"/>
  <c r="W94" i="25"/>
  <c r="AG93" i="25"/>
  <c r="AP93" i="25" s="1"/>
  <c r="AF93" i="25"/>
  <c r="AO93" i="25" s="1"/>
  <c r="AE93" i="25"/>
  <c r="X93" i="37"/>
  <c r="Y93" i="37"/>
  <c r="AS71" i="86"/>
  <c r="AL71" i="86"/>
  <c r="AU71" i="86" s="1"/>
  <c r="AE90" i="41"/>
  <c r="AF90" i="41"/>
  <c r="AO90" i="41" s="1"/>
  <c r="W91" i="41"/>
  <c r="AG90" i="41"/>
  <c r="AP90" i="41" s="1"/>
  <c r="AS47" i="86"/>
  <c r="AL47" i="86"/>
  <c r="AU47" i="86" s="1"/>
  <c r="AN93" i="81"/>
  <c r="AI93" i="81"/>
  <c r="AS84" i="86"/>
  <c r="AL84" i="86"/>
  <c r="AU84" i="86" s="1"/>
  <c r="AJ4" i="86"/>
  <c r="AK4" i="86"/>
  <c r="AT4" i="86" s="1"/>
  <c r="AT91" i="86" s="1"/>
  <c r="AS60" i="86"/>
  <c r="AL60" i="86"/>
  <c r="AU60" i="86" s="1"/>
  <c r="AH93" i="93"/>
  <c r="AQ93" i="93" s="1"/>
  <c r="AR89" i="41"/>
  <c r="AS78" i="86"/>
  <c r="AL78" i="86"/>
  <c r="AU78" i="86" s="1"/>
  <c r="AH90" i="89"/>
  <c r="AQ90" i="89" s="1"/>
  <c r="AS14" i="86"/>
  <c r="AL14" i="86"/>
  <c r="AU14" i="86" s="1"/>
  <c r="AS9" i="86"/>
  <c r="AL9" i="86"/>
  <c r="AU9" i="86" s="1"/>
  <c r="AS8" i="86"/>
  <c r="AL8" i="86"/>
  <c r="AU8" i="86" s="1"/>
  <c r="AS30" i="86"/>
  <c r="AL30" i="86"/>
  <c r="AU30" i="86" s="1"/>
  <c r="AS53" i="86"/>
  <c r="AL53" i="86"/>
  <c r="AU53" i="86" s="1"/>
  <c r="AS19" i="86"/>
  <c r="AL19" i="86"/>
  <c r="AU19" i="86" s="1"/>
  <c r="AS29" i="86"/>
  <c r="AL29" i="86"/>
  <c r="AU29" i="86" s="1"/>
  <c r="AR89" i="89"/>
  <c r="AS18" i="86"/>
  <c r="AL18" i="86"/>
  <c r="AU18" i="86" s="1"/>
  <c r="AI92" i="29" l="1"/>
  <c r="AN92" i="29"/>
  <c r="Y93" i="33"/>
  <c r="X93" i="33"/>
  <c r="Z93" i="33" s="1"/>
  <c r="AF94" i="81"/>
  <c r="AO94" i="81" s="1"/>
  <c r="AE94" i="81"/>
  <c r="AG94" i="81"/>
  <c r="AP94" i="81" s="1"/>
  <c r="W95" i="81"/>
  <c r="X91" i="89"/>
  <c r="Y91" i="89"/>
  <c r="AN94" i="77"/>
  <c r="AI94" i="77"/>
  <c r="X91" i="41"/>
  <c r="Y91" i="41"/>
  <c r="AR93" i="81"/>
  <c r="AH93" i="37"/>
  <c r="AQ93" i="37" s="1"/>
  <c r="Y94" i="25"/>
  <c r="X94" i="25"/>
  <c r="X95" i="85"/>
  <c r="Y95" i="85"/>
  <c r="AI93" i="93"/>
  <c r="AN93" i="93"/>
  <c r="Z93" i="37"/>
  <c r="AR92" i="37"/>
  <c r="AH92" i="73"/>
  <c r="AQ92" i="73" s="1"/>
  <c r="AN94" i="85"/>
  <c r="AI94" i="85"/>
  <c r="AI90" i="89"/>
  <c r="AN90" i="89"/>
  <c r="X95" i="77"/>
  <c r="Y95" i="77"/>
  <c r="AI90" i="41"/>
  <c r="AN90" i="41"/>
  <c r="X93" i="29"/>
  <c r="Y93" i="29"/>
  <c r="Y94" i="93"/>
  <c r="X94" i="93"/>
  <c r="AI93" i="45"/>
  <c r="AN93" i="45"/>
  <c r="AN92" i="33"/>
  <c r="AI92" i="33"/>
  <c r="AS4" i="86"/>
  <c r="AS91" i="86" s="1"/>
  <c r="AL4" i="86"/>
  <c r="AU4" i="86" s="1"/>
  <c r="AU91" i="86" s="1"/>
  <c r="C11" i="86" s="1"/>
  <c r="F39" i="97" s="1"/>
  <c r="AN93" i="25"/>
  <c r="AI93" i="25"/>
  <c r="AR91" i="73"/>
  <c r="Y94" i="45"/>
  <c r="X94" i="45"/>
  <c r="AH94" i="81"/>
  <c r="AQ94" i="81" s="1"/>
  <c r="AF92" i="73"/>
  <c r="AO92" i="73" s="1"/>
  <c r="AG92" i="73"/>
  <c r="AP92" i="73" s="1"/>
  <c r="AE92" i="73"/>
  <c r="W93" i="73"/>
  <c r="AE93" i="33" l="1"/>
  <c r="W94" i="33"/>
  <c r="AF93" i="33"/>
  <c r="AO93" i="33" s="1"/>
  <c r="AG93" i="33"/>
  <c r="AP93" i="33" s="1"/>
  <c r="AH95" i="77"/>
  <c r="AQ95" i="77" s="1"/>
  <c r="AH95" i="85"/>
  <c r="AQ95" i="85" s="1"/>
  <c r="AR93" i="25"/>
  <c r="AH91" i="89"/>
  <c r="AQ91" i="89" s="1"/>
  <c r="AH94" i="45"/>
  <c r="AQ94" i="45" s="1"/>
  <c r="AR93" i="45"/>
  <c r="AH93" i="29"/>
  <c r="AQ93" i="29" s="1"/>
  <c r="Z95" i="77"/>
  <c r="Z95" i="85"/>
  <c r="Z91" i="89"/>
  <c r="AH94" i="93"/>
  <c r="AQ94" i="93" s="1"/>
  <c r="Z93" i="29"/>
  <c r="AF93" i="37"/>
  <c r="AO93" i="37" s="1"/>
  <c r="AE93" i="37"/>
  <c r="W94" i="37"/>
  <c r="AG93" i="37"/>
  <c r="AP93" i="37" s="1"/>
  <c r="AH94" i="25"/>
  <c r="AQ94" i="25" s="1"/>
  <c r="AR94" i="77"/>
  <c r="AI92" i="73"/>
  <c r="AN92" i="73"/>
  <c r="AR92" i="33"/>
  <c r="Z94" i="93"/>
  <c r="AR90" i="41"/>
  <c r="AR94" i="85"/>
  <c r="AR93" i="93"/>
  <c r="Z94" i="25"/>
  <c r="AH91" i="41"/>
  <c r="AQ91" i="41" s="1"/>
  <c r="AH93" i="33"/>
  <c r="AQ93" i="33" s="1"/>
  <c r="Z91" i="41"/>
  <c r="Y93" i="73"/>
  <c r="X93" i="73"/>
  <c r="Z94" i="45"/>
  <c r="AR90" i="89"/>
  <c r="X95" i="81"/>
  <c r="Y95" i="81"/>
  <c r="AN94" i="81"/>
  <c r="AI94" i="81"/>
  <c r="AR92" i="29"/>
  <c r="W92" i="41" l="1"/>
  <c r="AG91" i="41"/>
  <c r="AP91" i="41" s="1"/>
  <c r="AF91" i="41"/>
  <c r="AO91" i="41" s="1"/>
  <c r="AE91" i="41"/>
  <c r="W95" i="93"/>
  <c r="AG94" i="93"/>
  <c r="AP94" i="93" s="1"/>
  <c r="AF94" i="93"/>
  <c r="AO94" i="93" s="1"/>
  <c r="AE94" i="93"/>
  <c r="AE95" i="85"/>
  <c r="W96" i="85"/>
  <c r="AF95" i="85"/>
  <c r="AO95" i="85" s="1"/>
  <c r="AG95" i="85"/>
  <c r="AP95" i="85" s="1"/>
  <c r="W95" i="45"/>
  <c r="AG94" i="45"/>
  <c r="AP94" i="45" s="1"/>
  <c r="AF94" i="45"/>
  <c r="AO94" i="45" s="1"/>
  <c r="AE94" i="45"/>
  <c r="Y94" i="37"/>
  <c r="X94" i="37"/>
  <c r="AH93" i="73"/>
  <c r="AQ93" i="73" s="1"/>
  <c r="AI93" i="37"/>
  <c r="AN93" i="37"/>
  <c r="X94" i="33"/>
  <c r="Y94" i="33"/>
  <c r="AR94" i="81"/>
  <c r="AG95" i="77"/>
  <c r="AP95" i="77" s="1"/>
  <c r="AE95" i="77"/>
  <c r="AF95" i="77"/>
  <c r="AO95" i="77" s="1"/>
  <c r="W96" i="77"/>
  <c r="AH95" i="81"/>
  <c r="AQ95" i="81" s="1"/>
  <c r="AR92" i="73"/>
  <c r="AI93" i="33"/>
  <c r="AN93" i="33"/>
  <c r="Z95" i="81"/>
  <c r="Z93" i="73"/>
  <c r="AF94" i="25"/>
  <c r="AO94" i="25" s="1"/>
  <c r="AE94" i="25"/>
  <c r="AG94" i="25"/>
  <c r="AP94" i="25" s="1"/>
  <c r="W95" i="25"/>
  <c r="W94" i="29"/>
  <c r="AG93" i="29"/>
  <c r="AP93" i="29" s="1"/>
  <c r="AE93" i="29"/>
  <c r="AF93" i="29"/>
  <c r="AO93" i="29" s="1"/>
  <c r="AF91" i="89"/>
  <c r="AO91" i="89" s="1"/>
  <c r="W92" i="89"/>
  <c r="AG91" i="89"/>
  <c r="AP91" i="89" s="1"/>
  <c r="AE91" i="89"/>
  <c r="AI91" i="89" l="1"/>
  <c r="AN91" i="89"/>
  <c r="AI93" i="29"/>
  <c r="AN93" i="29"/>
  <c r="AR93" i="33"/>
  <c r="AI95" i="85"/>
  <c r="AN95" i="85"/>
  <c r="Y95" i="93"/>
  <c r="X95" i="93"/>
  <c r="AH94" i="37"/>
  <c r="AQ94" i="37" s="1"/>
  <c r="Z95" i="45"/>
  <c r="X95" i="45"/>
  <c r="Y95" i="45"/>
  <c r="AI91" i="41"/>
  <c r="AN91" i="41"/>
  <c r="X92" i="89"/>
  <c r="Y92" i="89"/>
  <c r="Y94" i="29"/>
  <c r="X94" i="29"/>
  <c r="W94" i="73"/>
  <c r="AG93" i="73"/>
  <c r="AP93" i="73" s="1"/>
  <c r="AF93" i="73"/>
  <c r="AO93" i="73" s="1"/>
  <c r="AE93" i="73"/>
  <c r="Z94" i="37"/>
  <c r="AN94" i="93"/>
  <c r="AI94" i="93"/>
  <c r="Z96" i="77"/>
  <c r="X96" i="77"/>
  <c r="Y96" i="77"/>
  <c r="Y95" i="25"/>
  <c r="X95" i="25"/>
  <c r="Z95" i="25" s="1"/>
  <c r="AG95" i="81"/>
  <c r="AP95" i="81" s="1"/>
  <c r="W96" i="81"/>
  <c r="AF95" i="81"/>
  <c r="AO95" i="81" s="1"/>
  <c r="AE95" i="81"/>
  <c r="AI95" i="77"/>
  <c r="AN95" i="77"/>
  <c r="AH94" i="33"/>
  <c r="AQ94" i="33" s="1"/>
  <c r="AI94" i="45"/>
  <c r="AN94" i="45"/>
  <c r="X92" i="41"/>
  <c r="Y92" i="41"/>
  <c r="AI94" i="25"/>
  <c r="AN94" i="25"/>
  <c r="AR93" i="37"/>
  <c r="Z94" i="33"/>
  <c r="X96" i="85"/>
  <c r="Y96" i="85"/>
  <c r="AG95" i="25" l="1"/>
  <c r="AP95" i="25" s="1"/>
  <c r="AF95" i="25"/>
  <c r="AO95" i="25" s="1"/>
  <c r="W96" i="25"/>
  <c r="AE95" i="25"/>
  <c r="AR94" i="45"/>
  <c r="W97" i="77"/>
  <c r="AG96" i="77"/>
  <c r="AP96" i="77" s="1"/>
  <c r="AF96" i="77"/>
  <c r="AO96" i="77" s="1"/>
  <c r="AE96" i="77"/>
  <c r="AH95" i="45"/>
  <c r="AQ95" i="45" s="1"/>
  <c r="AR94" i="93"/>
  <c r="AH92" i="89"/>
  <c r="AQ92" i="89" s="1"/>
  <c r="AH95" i="93"/>
  <c r="AQ95" i="93" s="1"/>
  <c r="W95" i="33"/>
  <c r="AG94" i="33"/>
  <c r="AP94" i="33" s="1"/>
  <c r="AF94" i="33"/>
  <c r="AO94" i="33" s="1"/>
  <c r="AE94" i="33"/>
  <c r="AH92" i="41"/>
  <c r="AQ92" i="41" s="1"/>
  <c r="W95" i="37"/>
  <c r="AG94" i="37"/>
  <c r="AP94" i="37" s="1"/>
  <c r="AE94" i="37"/>
  <c r="AF94" i="37"/>
  <c r="AO94" i="37" s="1"/>
  <c r="AH94" i="29"/>
  <c r="AQ94" i="29" s="1"/>
  <c r="Z95" i="93"/>
  <c r="AR93" i="29"/>
  <c r="AH96" i="85"/>
  <c r="AQ96" i="85" s="1"/>
  <c r="AR95" i="77"/>
  <c r="Z96" i="85"/>
  <c r="AI95" i="81"/>
  <c r="AN95" i="81"/>
  <c r="Z92" i="89"/>
  <c r="Z92" i="41"/>
  <c r="Z96" i="81"/>
  <c r="Y96" i="81"/>
  <c r="X96" i="81"/>
  <c r="AN93" i="73"/>
  <c r="AI93" i="73"/>
  <c r="AR91" i="41"/>
  <c r="AR94" i="25"/>
  <c r="AH95" i="25"/>
  <c r="AQ95" i="25" s="1"/>
  <c r="W96" i="45"/>
  <c r="AG95" i="45"/>
  <c r="AP95" i="45" s="1"/>
  <c r="AF95" i="45"/>
  <c r="AO95" i="45" s="1"/>
  <c r="AE95" i="45"/>
  <c r="Z94" i="73"/>
  <c r="Y94" i="73"/>
  <c r="X94" i="73"/>
  <c r="AH96" i="77"/>
  <c r="AQ96" i="77" s="1"/>
  <c r="Z94" i="29"/>
  <c r="AR95" i="85"/>
  <c r="AR91" i="89"/>
  <c r="AF94" i="73" l="1"/>
  <c r="AO94" i="73" s="1"/>
  <c r="AE94" i="73"/>
  <c r="W95" i="73"/>
  <c r="AG94" i="73"/>
  <c r="AP94" i="73" s="1"/>
  <c r="W97" i="85"/>
  <c r="AG96" i="85"/>
  <c r="AP96" i="85" s="1"/>
  <c r="AF96" i="85"/>
  <c r="AO96" i="85" s="1"/>
  <c r="AE96" i="85"/>
  <c r="X95" i="33"/>
  <c r="Y95" i="33"/>
  <c r="AN96" i="77"/>
  <c r="AI96" i="77"/>
  <c r="W97" i="81"/>
  <c r="AG96" i="81"/>
  <c r="AP96" i="81" s="1"/>
  <c r="AE96" i="81"/>
  <c r="AF96" i="81"/>
  <c r="AO96" i="81" s="1"/>
  <c r="Y95" i="37"/>
  <c r="X95" i="37"/>
  <c r="Z95" i="37" s="1"/>
  <c r="AI95" i="25"/>
  <c r="AN95" i="25"/>
  <c r="AN95" i="45"/>
  <c r="AI95" i="45"/>
  <c r="W93" i="41"/>
  <c r="AG92" i="41"/>
  <c r="AP92" i="41" s="1"/>
  <c r="AF92" i="41"/>
  <c r="AO92" i="41" s="1"/>
  <c r="AE92" i="41"/>
  <c r="AN94" i="33"/>
  <c r="AI94" i="33"/>
  <c r="X96" i="25"/>
  <c r="Z96" i="25" s="1"/>
  <c r="Y96" i="25"/>
  <c r="AR93" i="73"/>
  <c r="AF92" i="89"/>
  <c r="AO92" i="89" s="1"/>
  <c r="W93" i="89"/>
  <c r="AG92" i="89"/>
  <c r="AP92" i="89" s="1"/>
  <c r="AE92" i="89"/>
  <c r="W95" i="29"/>
  <c r="AG94" i="29"/>
  <c r="AP94" i="29" s="1"/>
  <c r="AF94" i="29"/>
  <c r="AO94" i="29" s="1"/>
  <c r="AE94" i="29"/>
  <c r="AH94" i="73"/>
  <c r="AQ94" i="73" s="1"/>
  <c r="AF95" i="93"/>
  <c r="AO95" i="93" s="1"/>
  <c r="AE95" i="93"/>
  <c r="W96" i="93"/>
  <c r="AG95" i="93"/>
  <c r="AP95" i="93" s="1"/>
  <c r="Y97" i="77"/>
  <c r="Z97" i="77" s="1"/>
  <c r="X97" i="77"/>
  <c r="X96" i="45"/>
  <c r="Y96" i="45"/>
  <c r="Z96" i="45" s="1"/>
  <c r="AH96" i="81"/>
  <c r="AQ96" i="81" s="1"/>
  <c r="AR95" i="81"/>
  <c r="AI94" i="37"/>
  <c r="AN94" i="37"/>
  <c r="W96" i="37" l="1"/>
  <c r="AG95" i="37"/>
  <c r="AP95" i="37" s="1"/>
  <c r="AF95" i="37"/>
  <c r="AO95" i="37" s="1"/>
  <c r="AE95" i="37"/>
  <c r="W97" i="25"/>
  <c r="AG96" i="25"/>
  <c r="AP96" i="25" s="1"/>
  <c r="AF96" i="25"/>
  <c r="AO96" i="25" s="1"/>
  <c r="AE96" i="25"/>
  <c r="AF96" i="45"/>
  <c r="AO96" i="45" s="1"/>
  <c r="AE96" i="45"/>
  <c r="W97" i="45"/>
  <c r="AG96" i="45"/>
  <c r="AP96" i="45" s="1"/>
  <c r="AE97" i="77"/>
  <c r="AG97" i="77"/>
  <c r="AP97" i="77" s="1"/>
  <c r="W98" i="77"/>
  <c r="AF97" i="77"/>
  <c r="AO97" i="77" s="1"/>
  <c r="AN92" i="41"/>
  <c r="AI92" i="41"/>
  <c r="AR95" i="25"/>
  <c r="AN96" i="81"/>
  <c r="AI96" i="81"/>
  <c r="AH96" i="45"/>
  <c r="AQ96" i="45" s="1"/>
  <c r="X96" i="93"/>
  <c r="Y96" i="93"/>
  <c r="AR94" i="33"/>
  <c r="X93" i="41"/>
  <c r="Y93" i="41"/>
  <c r="Z97" i="81"/>
  <c r="X97" i="81"/>
  <c r="Y97" i="81"/>
  <c r="AN96" i="85"/>
  <c r="AI96" i="85"/>
  <c r="AH96" i="25"/>
  <c r="AQ96" i="25" s="1"/>
  <c r="X97" i="85"/>
  <c r="Y97" i="85"/>
  <c r="Z95" i="29"/>
  <c r="X95" i="29"/>
  <c r="Y95" i="29"/>
  <c r="AR95" i="45"/>
  <c r="AR96" i="77"/>
  <c r="Z95" i="73"/>
  <c r="Y95" i="73"/>
  <c r="X95" i="73"/>
  <c r="AR94" i="37"/>
  <c r="AN94" i="29"/>
  <c r="AI94" i="29"/>
  <c r="AH95" i="33"/>
  <c r="AQ95" i="33" s="1"/>
  <c r="Z93" i="89"/>
  <c r="X93" i="89"/>
  <c r="Y93" i="89"/>
  <c r="AH95" i="37"/>
  <c r="AQ95" i="37" s="1"/>
  <c r="Z95" i="33"/>
  <c r="AH97" i="77"/>
  <c r="AQ97" i="77" s="1"/>
  <c r="AI95" i="93"/>
  <c r="AN95" i="93"/>
  <c r="AI92" i="89"/>
  <c r="AN92" i="89"/>
  <c r="AN94" i="73"/>
  <c r="AI94" i="73"/>
  <c r="AF93" i="89" l="1"/>
  <c r="AO93" i="89" s="1"/>
  <c r="W94" i="89"/>
  <c r="AG93" i="89"/>
  <c r="AP93" i="89" s="1"/>
  <c r="AE93" i="89"/>
  <c r="AR94" i="29"/>
  <c r="AF95" i="73"/>
  <c r="AO95" i="73" s="1"/>
  <c r="W96" i="73"/>
  <c r="AE95" i="73"/>
  <c r="AG95" i="73"/>
  <c r="AP95" i="73" s="1"/>
  <c r="AH95" i="29"/>
  <c r="AQ95" i="29" s="1"/>
  <c r="Z98" i="77"/>
  <c r="X98" i="77"/>
  <c r="Y98" i="77"/>
  <c r="AI96" i="45"/>
  <c r="AN96" i="45"/>
  <c r="Y97" i="25"/>
  <c r="Z97" i="25" s="1"/>
  <c r="X97" i="25"/>
  <c r="AF95" i="29"/>
  <c r="AO95" i="29" s="1"/>
  <c r="AE95" i="29"/>
  <c r="W96" i="29"/>
  <c r="AG95" i="29"/>
  <c r="AP95" i="29" s="1"/>
  <c r="AH97" i="81"/>
  <c r="AQ97" i="81" s="1"/>
  <c r="AF97" i="81"/>
  <c r="AO97" i="81" s="1"/>
  <c r="AE97" i="81"/>
  <c r="AG97" i="81"/>
  <c r="AP97" i="81" s="1"/>
  <c r="W98" i="81"/>
  <c r="AR92" i="41"/>
  <c r="AI97" i="77"/>
  <c r="AN97" i="77"/>
  <c r="AN96" i="25"/>
  <c r="AI96" i="25"/>
  <c r="AN95" i="37"/>
  <c r="AI95" i="37"/>
  <c r="AH97" i="85"/>
  <c r="AQ97" i="85" s="1"/>
  <c r="AH96" i="93"/>
  <c r="AQ96" i="93" s="1"/>
  <c r="AR92" i="89"/>
  <c r="AR95" i="93"/>
  <c r="AF95" i="33"/>
  <c r="AO95" i="33" s="1"/>
  <c r="AE95" i="33"/>
  <c r="W96" i="33"/>
  <c r="AG95" i="33"/>
  <c r="AP95" i="33" s="1"/>
  <c r="AH95" i="73"/>
  <c r="AQ95" i="73" s="1"/>
  <c r="Z97" i="85"/>
  <c r="AR96" i="85"/>
  <c r="AH93" i="41"/>
  <c r="AQ93" i="41" s="1"/>
  <c r="Z96" i="93"/>
  <c r="AR96" i="81"/>
  <c r="X97" i="45"/>
  <c r="Z97" i="45" s="1"/>
  <c r="Y97" i="45"/>
  <c r="AR94" i="73"/>
  <c r="AH93" i="89"/>
  <c r="AQ93" i="89" s="1"/>
  <c r="Z93" i="41"/>
  <c r="Z96" i="37"/>
  <c r="X96" i="37"/>
  <c r="Y96" i="37"/>
  <c r="W98" i="45" l="1"/>
  <c r="AG97" i="45"/>
  <c r="AP97" i="45" s="1"/>
  <c r="AF97" i="45"/>
  <c r="AO97" i="45" s="1"/>
  <c r="AE97" i="45"/>
  <c r="AF97" i="25"/>
  <c r="AO97" i="25" s="1"/>
  <c r="AE97" i="25"/>
  <c r="AG97" i="25"/>
  <c r="AP97" i="25" s="1"/>
  <c r="W98" i="25"/>
  <c r="AH96" i="37"/>
  <c r="AQ96" i="37" s="1"/>
  <c r="AR95" i="37"/>
  <c r="AG98" i="77"/>
  <c r="AP98" i="77" s="1"/>
  <c r="AP100" i="77" s="1"/>
  <c r="AE98" i="77"/>
  <c r="AC98" i="77"/>
  <c r="AF98" i="77"/>
  <c r="AO98" i="77" s="1"/>
  <c r="AO100" i="77" s="1"/>
  <c r="X96" i="33"/>
  <c r="Y96" i="33"/>
  <c r="AN95" i="33"/>
  <c r="AI95" i="33"/>
  <c r="AR96" i="25"/>
  <c r="Z96" i="73"/>
  <c r="Y96" i="73"/>
  <c r="X96" i="73"/>
  <c r="AI95" i="73"/>
  <c r="AN95" i="73"/>
  <c r="AE93" i="41"/>
  <c r="AF93" i="41"/>
  <c r="AO93" i="41" s="1"/>
  <c r="W94" i="41"/>
  <c r="AG93" i="41"/>
  <c r="AP93" i="41" s="1"/>
  <c r="W97" i="93"/>
  <c r="AG96" i="93"/>
  <c r="AP96" i="93" s="1"/>
  <c r="AE96" i="93"/>
  <c r="AF96" i="93"/>
  <c r="AO96" i="93" s="1"/>
  <c r="X98" i="81"/>
  <c r="Y98" i="81"/>
  <c r="AI95" i="29"/>
  <c r="AN95" i="29"/>
  <c r="AR96" i="45"/>
  <c r="AF96" i="37"/>
  <c r="AO96" i="37" s="1"/>
  <c r="AE96" i="37"/>
  <c r="W97" i="37"/>
  <c r="AG96" i="37"/>
  <c r="AP96" i="37" s="1"/>
  <c r="X96" i="29"/>
  <c r="Y96" i="29"/>
  <c r="AI93" i="89"/>
  <c r="AN93" i="89"/>
  <c r="X94" i="89"/>
  <c r="Y94" i="89"/>
  <c r="Z94" i="89" s="1"/>
  <c r="AH97" i="45"/>
  <c r="AQ97" i="45" s="1"/>
  <c r="AF97" i="85"/>
  <c r="AO97" i="85" s="1"/>
  <c r="AE97" i="85"/>
  <c r="W98" i="85"/>
  <c r="AG97" i="85"/>
  <c r="AP97" i="85" s="1"/>
  <c r="AR97" i="77"/>
  <c r="AI97" i="81"/>
  <c r="AN97" i="81"/>
  <c r="AH97" i="25"/>
  <c r="AQ97" i="25" s="1"/>
  <c r="AH98" i="77"/>
  <c r="AQ98" i="77" s="1"/>
  <c r="AQ100" i="77" s="1"/>
  <c r="AX3" i="77"/>
  <c r="S3" i="77" s="1"/>
  <c r="AC3" i="77" s="1"/>
  <c r="AZ3" i="77"/>
  <c r="AX4" i="77"/>
  <c r="S4" i="77" s="1"/>
  <c r="AC4" i="77" s="1"/>
  <c r="AB5" i="77" s="1"/>
  <c r="AX5" i="77"/>
  <c r="S5" i="77" s="1"/>
  <c r="AC5" i="77" s="1"/>
  <c r="AB6" i="77" s="1"/>
  <c r="AX6" i="77"/>
  <c r="S6" i="77" s="1"/>
  <c r="AC6" i="77" s="1"/>
  <c r="AB7" i="77" s="1"/>
  <c r="AX7" i="77"/>
  <c r="S7" i="77" s="1"/>
  <c r="AC7" i="77" s="1"/>
  <c r="AB8" i="77" s="1"/>
  <c r="AX8" i="77"/>
  <c r="S8" i="77" s="1"/>
  <c r="AC8" i="77" s="1"/>
  <c r="AB9" i="77" s="1"/>
  <c r="AX9" i="77"/>
  <c r="S9" i="77" s="1"/>
  <c r="AC9" i="77" s="1"/>
  <c r="AB10" i="77" s="1"/>
  <c r="AX10" i="77"/>
  <c r="S10" i="77" s="1"/>
  <c r="AC10" i="77" s="1"/>
  <c r="AB11" i="77" s="1"/>
  <c r="AX11" i="77"/>
  <c r="S11" i="77" s="1"/>
  <c r="AC11" i="77" s="1"/>
  <c r="AB12" i="77" s="1"/>
  <c r="AX12" i="77"/>
  <c r="S12" i="77" s="1"/>
  <c r="AC12" i="77" s="1"/>
  <c r="AB13" i="77" s="1"/>
  <c r="AX13" i="77"/>
  <c r="S13" i="77" s="1"/>
  <c r="AC13" i="77" s="1"/>
  <c r="AB14" i="77" s="1"/>
  <c r="AX14" i="77"/>
  <c r="S14" i="77" s="1"/>
  <c r="AC14" i="77" s="1"/>
  <c r="AB15" i="77" s="1"/>
  <c r="AX15" i="77"/>
  <c r="S15" i="77" s="1"/>
  <c r="AC15" i="77" s="1"/>
  <c r="AB16" i="77" s="1"/>
  <c r="AX16" i="77"/>
  <c r="S16" i="77" s="1"/>
  <c r="AC16" i="77" s="1"/>
  <c r="AB17" i="77" s="1"/>
  <c r="AX17" i="77"/>
  <c r="S17" i="77" s="1"/>
  <c r="AC17" i="77" s="1"/>
  <c r="AB18" i="77" s="1"/>
  <c r="AX18" i="77"/>
  <c r="S18" i="77" s="1"/>
  <c r="AC18" i="77" s="1"/>
  <c r="AB19" i="77" s="1"/>
  <c r="AX19" i="77"/>
  <c r="S19" i="77" s="1"/>
  <c r="AC19" i="77" s="1"/>
  <c r="AB20" i="77" s="1"/>
  <c r="AX20" i="77"/>
  <c r="S20" i="77" s="1"/>
  <c r="AC20" i="77" s="1"/>
  <c r="AB21" i="77" s="1"/>
  <c r="AX21" i="77"/>
  <c r="S21" i="77" s="1"/>
  <c r="AC21" i="77" s="1"/>
  <c r="AB22" i="77" s="1"/>
  <c r="AX22" i="77"/>
  <c r="S22" i="77" s="1"/>
  <c r="AC22" i="77" s="1"/>
  <c r="AB23" i="77" s="1"/>
  <c r="AX23" i="77"/>
  <c r="S23" i="77" s="1"/>
  <c r="AC23" i="77" s="1"/>
  <c r="AB24" i="77" s="1"/>
  <c r="AX24" i="77"/>
  <c r="S24" i="77" s="1"/>
  <c r="AC24" i="77" s="1"/>
  <c r="AB25" i="77" s="1"/>
  <c r="AX25" i="77"/>
  <c r="S25" i="77" s="1"/>
  <c r="AC25" i="77" s="1"/>
  <c r="AB26" i="77" s="1"/>
  <c r="AX26" i="77"/>
  <c r="S26" i="77" s="1"/>
  <c r="AC26" i="77" s="1"/>
  <c r="AB27" i="77" s="1"/>
  <c r="AX27" i="77"/>
  <c r="S27" i="77" s="1"/>
  <c r="AC27" i="77" s="1"/>
  <c r="AB28" i="77" s="1"/>
  <c r="AX28" i="77"/>
  <c r="S28" i="77" s="1"/>
  <c r="AC28" i="77" s="1"/>
  <c r="AB29" i="77" s="1"/>
  <c r="AX29" i="77"/>
  <c r="S29" i="77" s="1"/>
  <c r="AC29" i="77" s="1"/>
  <c r="AB30" i="77" s="1"/>
  <c r="AX30" i="77"/>
  <c r="S30" i="77" s="1"/>
  <c r="AC30" i="77" s="1"/>
  <c r="AB31" i="77" s="1"/>
  <c r="AX31" i="77"/>
  <c r="S31" i="77" s="1"/>
  <c r="AC31" i="77" s="1"/>
  <c r="AB32" i="77" s="1"/>
  <c r="AX32" i="77"/>
  <c r="S32" i="77" s="1"/>
  <c r="AC32" i="77" s="1"/>
  <c r="AB33" i="77" s="1"/>
  <c r="AX33" i="77"/>
  <c r="S33" i="77" s="1"/>
  <c r="AC33" i="77" s="1"/>
  <c r="AB34" i="77" s="1"/>
  <c r="AX34" i="77"/>
  <c r="S34" i="77" s="1"/>
  <c r="AC34" i="77" s="1"/>
  <c r="AB35" i="77" s="1"/>
  <c r="AX35" i="77"/>
  <c r="S35" i="77" s="1"/>
  <c r="AC35" i="77" s="1"/>
  <c r="AB36" i="77" s="1"/>
  <c r="AX36" i="77"/>
  <c r="S36" i="77" s="1"/>
  <c r="AC36" i="77" s="1"/>
  <c r="AB37" i="77" s="1"/>
  <c r="AX37" i="77"/>
  <c r="S37" i="77" s="1"/>
  <c r="AC37" i="77" s="1"/>
  <c r="AB38" i="77" s="1"/>
  <c r="AX38" i="77"/>
  <c r="S38" i="77" s="1"/>
  <c r="AC38" i="77" s="1"/>
  <c r="AB39" i="77" s="1"/>
  <c r="AX39" i="77"/>
  <c r="S39" i="77" s="1"/>
  <c r="AC39" i="77" s="1"/>
  <c r="AB40" i="77" s="1"/>
  <c r="AX40" i="77"/>
  <c r="S40" i="77" s="1"/>
  <c r="AC40" i="77" s="1"/>
  <c r="AB41" i="77" s="1"/>
  <c r="AX41" i="77"/>
  <c r="S41" i="77" s="1"/>
  <c r="AC41" i="77" s="1"/>
  <c r="AB42" i="77" s="1"/>
  <c r="AX42" i="77"/>
  <c r="S42" i="77" s="1"/>
  <c r="AC42" i="77" s="1"/>
  <c r="AB43" i="77" s="1"/>
  <c r="AX43" i="77"/>
  <c r="S43" i="77" s="1"/>
  <c r="AC43" i="77" s="1"/>
  <c r="AB44" i="77" s="1"/>
  <c r="AX44" i="77"/>
  <c r="S44" i="77" s="1"/>
  <c r="AC44" i="77" s="1"/>
  <c r="AB45" i="77" s="1"/>
  <c r="AX45" i="77"/>
  <c r="S45" i="77" s="1"/>
  <c r="AC45" i="77" s="1"/>
  <c r="AB46" i="77" s="1"/>
  <c r="AX46" i="77"/>
  <c r="S46" i="77" s="1"/>
  <c r="AC46" i="77" s="1"/>
  <c r="AB47" i="77" s="1"/>
  <c r="AX47" i="77"/>
  <c r="S47" i="77" s="1"/>
  <c r="AC47" i="77" s="1"/>
  <c r="AB48" i="77" s="1"/>
  <c r="AX48" i="77"/>
  <c r="S48" i="77" s="1"/>
  <c r="AC48" i="77" s="1"/>
  <c r="AB49" i="77" s="1"/>
  <c r="AX49" i="77"/>
  <c r="S49" i="77" s="1"/>
  <c r="AC49" i="77" s="1"/>
  <c r="AB50" i="77" s="1"/>
  <c r="AX50" i="77"/>
  <c r="S50" i="77" s="1"/>
  <c r="AC50" i="77" s="1"/>
  <c r="AB51" i="77" s="1"/>
  <c r="AX51" i="77"/>
  <c r="S51" i="77" s="1"/>
  <c r="AC51" i="77" s="1"/>
  <c r="AB52" i="77" s="1"/>
  <c r="AX52" i="77"/>
  <c r="S52" i="77" s="1"/>
  <c r="AC52" i="77" s="1"/>
  <c r="AB53" i="77" s="1"/>
  <c r="AX53" i="77"/>
  <c r="S53" i="77" s="1"/>
  <c r="AC53" i="77" s="1"/>
  <c r="AB54" i="77" s="1"/>
  <c r="AX54" i="77"/>
  <c r="S54" i="77" s="1"/>
  <c r="AC54" i="77" s="1"/>
  <c r="AB55" i="77" s="1"/>
  <c r="AX55" i="77"/>
  <c r="S55" i="77" s="1"/>
  <c r="AC55" i="77" s="1"/>
  <c r="AB56" i="77" s="1"/>
  <c r="AX56" i="77"/>
  <c r="S56" i="77" s="1"/>
  <c r="AC56" i="77" s="1"/>
  <c r="AB57" i="77" s="1"/>
  <c r="AX57" i="77"/>
  <c r="S57" i="77" s="1"/>
  <c r="AC57" i="77" s="1"/>
  <c r="AB58" i="77" s="1"/>
  <c r="AX58" i="77"/>
  <c r="S58" i="77" s="1"/>
  <c r="AC58" i="77" s="1"/>
  <c r="AB59" i="77" s="1"/>
  <c r="AX59" i="77"/>
  <c r="S59" i="77" s="1"/>
  <c r="AC59" i="77" s="1"/>
  <c r="AB60" i="77" s="1"/>
  <c r="AX60" i="77"/>
  <c r="S60" i="77" s="1"/>
  <c r="AC60" i="77" s="1"/>
  <c r="AB61" i="77" s="1"/>
  <c r="AX61" i="77"/>
  <c r="S61" i="77" s="1"/>
  <c r="AC61" i="77" s="1"/>
  <c r="AB62" i="77" s="1"/>
  <c r="AX62" i="77"/>
  <c r="S62" i="77" s="1"/>
  <c r="AC62" i="77" s="1"/>
  <c r="AB63" i="77" s="1"/>
  <c r="AX63" i="77"/>
  <c r="S63" i="77" s="1"/>
  <c r="AC63" i="77" s="1"/>
  <c r="AB64" i="77" s="1"/>
  <c r="AX64" i="77"/>
  <c r="S64" i="77" s="1"/>
  <c r="AC64" i="77" s="1"/>
  <c r="AB65" i="77" s="1"/>
  <c r="AX65" i="77"/>
  <c r="S65" i="77" s="1"/>
  <c r="AC65" i="77" s="1"/>
  <c r="AB66" i="77" s="1"/>
  <c r="AX66" i="77"/>
  <c r="S66" i="77" s="1"/>
  <c r="AC66" i="77" s="1"/>
  <c r="AB67" i="77" s="1"/>
  <c r="AX67" i="77"/>
  <c r="S67" i="77" s="1"/>
  <c r="AC67" i="77" s="1"/>
  <c r="AB68" i="77" s="1"/>
  <c r="AX68" i="77"/>
  <c r="S68" i="77" s="1"/>
  <c r="AC68" i="77" s="1"/>
  <c r="AB69" i="77" s="1"/>
  <c r="AX69" i="77"/>
  <c r="S69" i="77" s="1"/>
  <c r="AC69" i="77" s="1"/>
  <c r="AB70" i="77" s="1"/>
  <c r="AX70" i="77"/>
  <c r="S70" i="77" s="1"/>
  <c r="AC70" i="77" s="1"/>
  <c r="AB71" i="77" s="1"/>
  <c r="AX71" i="77"/>
  <c r="S71" i="77" s="1"/>
  <c r="AC71" i="77" s="1"/>
  <c r="AB72" i="77" s="1"/>
  <c r="AX72" i="77"/>
  <c r="S72" i="77" s="1"/>
  <c r="AC72" i="77" s="1"/>
  <c r="AB73" i="77" s="1"/>
  <c r="AX73" i="77"/>
  <c r="S73" i="77" s="1"/>
  <c r="AC73" i="77" s="1"/>
  <c r="AB74" i="77" s="1"/>
  <c r="AX74" i="77"/>
  <c r="S74" i="77" s="1"/>
  <c r="AC74" i="77" s="1"/>
  <c r="AB75" i="77" s="1"/>
  <c r="AX75" i="77"/>
  <c r="S75" i="77" s="1"/>
  <c r="AC75" i="77" s="1"/>
  <c r="AB76" i="77" s="1"/>
  <c r="AX76" i="77"/>
  <c r="S76" i="77" s="1"/>
  <c r="AC76" i="77" s="1"/>
  <c r="AB77" i="77" s="1"/>
  <c r="AX77" i="77"/>
  <c r="S77" i="77" s="1"/>
  <c r="AC77" i="77" s="1"/>
  <c r="AB78" i="77" s="1"/>
  <c r="AX78" i="77"/>
  <c r="S78" i="77" s="1"/>
  <c r="AC78" i="77" s="1"/>
  <c r="AB79" i="77" s="1"/>
  <c r="AX79" i="77"/>
  <c r="S79" i="77" s="1"/>
  <c r="AC79" i="77" s="1"/>
  <c r="AB80" i="77" s="1"/>
  <c r="AX80" i="77"/>
  <c r="S80" i="77" s="1"/>
  <c r="AC80" i="77" s="1"/>
  <c r="AB81" i="77" s="1"/>
  <c r="AX81" i="77"/>
  <c r="S81" i="77" s="1"/>
  <c r="AC81" i="77" s="1"/>
  <c r="AB82" i="77" s="1"/>
  <c r="AX82" i="77"/>
  <c r="S82" i="77" s="1"/>
  <c r="AC82" i="77" s="1"/>
  <c r="AB83" i="77" s="1"/>
  <c r="AX83" i="77"/>
  <c r="S83" i="77" s="1"/>
  <c r="AC83" i="77" s="1"/>
  <c r="AB84" i="77" s="1"/>
  <c r="AX84" i="77"/>
  <c r="S84" i="77" s="1"/>
  <c r="AC84" i="77" s="1"/>
  <c r="AB85" i="77" s="1"/>
  <c r="AX85" i="77"/>
  <c r="S85" i="77" s="1"/>
  <c r="AC85" i="77" s="1"/>
  <c r="AB86" i="77" s="1"/>
  <c r="AX86" i="77"/>
  <c r="S86" i="77" s="1"/>
  <c r="AC86" i="77" s="1"/>
  <c r="AB87" i="77" s="1"/>
  <c r="AX87" i="77"/>
  <c r="S87" i="77" s="1"/>
  <c r="AC87" i="77" s="1"/>
  <c r="AB88" i="77" s="1"/>
  <c r="AX88" i="77"/>
  <c r="S88" i="77" s="1"/>
  <c r="AC88" i="77" s="1"/>
  <c r="AB89" i="77" s="1"/>
  <c r="AX89" i="77"/>
  <c r="S89" i="77" s="1"/>
  <c r="AC89" i="77" s="1"/>
  <c r="AB90" i="77" s="1"/>
  <c r="AX90" i="77"/>
  <c r="S90" i="77" s="1"/>
  <c r="AC90" i="77" s="1"/>
  <c r="AB91" i="77" s="1"/>
  <c r="AX91" i="77"/>
  <c r="S91" i="77" s="1"/>
  <c r="AC91" i="77" s="1"/>
  <c r="AB92" i="77" s="1"/>
  <c r="AX92" i="77"/>
  <c r="S92" i="77" s="1"/>
  <c r="AC92" i="77" s="1"/>
  <c r="AB93" i="77" s="1"/>
  <c r="AX94" i="77"/>
  <c r="S94" i="77" s="1"/>
  <c r="AC94" i="77" s="1"/>
  <c r="AB95" i="77" s="1"/>
  <c r="AX95" i="77"/>
  <c r="S95" i="77" s="1"/>
  <c r="AC95" i="77" s="1"/>
  <c r="AB96" i="77" s="1"/>
  <c r="AX97" i="77"/>
  <c r="S97" i="77" s="1"/>
  <c r="AC97" i="77" s="1"/>
  <c r="AB98" i="77" s="1"/>
  <c r="AX96" i="77"/>
  <c r="S96" i="77" s="1"/>
  <c r="AC96" i="77" s="1"/>
  <c r="AB97" i="77" s="1"/>
  <c r="AX93" i="77"/>
  <c r="S93" i="77" s="1"/>
  <c r="AC93" i="77" s="1"/>
  <c r="AB94" i="77" s="1"/>
  <c r="AF94" i="89" l="1"/>
  <c r="AO94" i="89" s="1"/>
  <c r="AE94" i="89"/>
  <c r="W95" i="89"/>
  <c r="AG94" i="89"/>
  <c r="AP94" i="89" s="1"/>
  <c r="AJ94" i="77"/>
  <c r="AK94" i="77"/>
  <c r="AT94" i="77" s="1"/>
  <c r="AJ68" i="77"/>
  <c r="AK68" i="77"/>
  <c r="AT68" i="77" s="1"/>
  <c r="AJ8" i="77"/>
  <c r="AK8" i="77"/>
  <c r="AT8" i="77" s="1"/>
  <c r="AJ79" i="77"/>
  <c r="AK79" i="77"/>
  <c r="AT79" i="77" s="1"/>
  <c r="AJ61" i="77"/>
  <c r="AK61" i="77"/>
  <c r="AT61" i="77" s="1"/>
  <c r="AJ90" i="77"/>
  <c r="AK90" i="77"/>
  <c r="AT90" i="77" s="1"/>
  <c r="AJ93" i="77"/>
  <c r="AK93" i="77"/>
  <c r="AT93" i="77" s="1"/>
  <c r="AJ87" i="77"/>
  <c r="AK87" i="77"/>
  <c r="AT87" i="77" s="1"/>
  <c r="AJ81" i="77"/>
  <c r="AK81" i="77"/>
  <c r="AT81" i="77" s="1"/>
  <c r="AJ75" i="77"/>
  <c r="AK75" i="77"/>
  <c r="AT75" i="77" s="1"/>
  <c r="AJ69" i="77"/>
  <c r="AK69" i="77"/>
  <c r="AT69" i="77" s="1"/>
  <c r="AJ63" i="77"/>
  <c r="AK63" i="77"/>
  <c r="AT63" i="77" s="1"/>
  <c r="AJ57" i="77"/>
  <c r="AK57" i="77"/>
  <c r="AT57" i="77" s="1"/>
  <c r="AJ51" i="77"/>
  <c r="AK51" i="77"/>
  <c r="AT51" i="77" s="1"/>
  <c r="AJ45" i="77"/>
  <c r="AK45" i="77"/>
  <c r="AT45" i="77" s="1"/>
  <c r="AJ39" i="77"/>
  <c r="AK39" i="77"/>
  <c r="AT39" i="77" s="1"/>
  <c r="AJ33" i="77"/>
  <c r="AK33" i="77"/>
  <c r="AT33" i="77" s="1"/>
  <c r="AJ27" i="77"/>
  <c r="AK27" i="77"/>
  <c r="AT27" i="77" s="1"/>
  <c r="AJ21" i="77"/>
  <c r="AK21" i="77"/>
  <c r="AT21" i="77" s="1"/>
  <c r="AJ15" i="77"/>
  <c r="AK15" i="77"/>
  <c r="AT15" i="77" s="1"/>
  <c r="AJ9" i="77"/>
  <c r="AK9" i="77"/>
  <c r="AT9" i="77" s="1"/>
  <c r="AJ3" i="77"/>
  <c r="AB4" i="77"/>
  <c r="Y97" i="37"/>
  <c r="X97" i="37"/>
  <c r="AI96" i="93"/>
  <c r="AN96" i="93"/>
  <c r="AJ38" i="77"/>
  <c r="AK38" i="77"/>
  <c r="AT38" i="77" s="1"/>
  <c r="X98" i="85"/>
  <c r="Y98" i="85"/>
  <c r="AR93" i="89"/>
  <c r="AR95" i="29"/>
  <c r="W97" i="73"/>
  <c r="AG96" i="73"/>
  <c r="AP96" i="73" s="1"/>
  <c r="AE96" i="73"/>
  <c r="AF96" i="73"/>
  <c r="AO96" i="73" s="1"/>
  <c r="AH96" i="33"/>
  <c r="AQ96" i="33" s="1"/>
  <c r="AI97" i="45"/>
  <c r="AN97" i="45"/>
  <c r="AJ92" i="77"/>
  <c r="AK92" i="77"/>
  <c r="AT92" i="77" s="1"/>
  <c r="AJ56" i="77"/>
  <c r="AK56" i="77"/>
  <c r="AT56" i="77" s="1"/>
  <c r="AJ32" i="77"/>
  <c r="AK32" i="77"/>
  <c r="AT32" i="77" s="1"/>
  <c r="AJ73" i="77"/>
  <c r="AK73" i="77"/>
  <c r="AT73" i="77" s="1"/>
  <c r="AJ43" i="77"/>
  <c r="AK43" i="77"/>
  <c r="AT43" i="77" s="1"/>
  <c r="AJ37" i="77"/>
  <c r="AK37" i="77"/>
  <c r="AT37" i="77" s="1"/>
  <c r="AJ31" i="77"/>
  <c r="AK31" i="77"/>
  <c r="AT31" i="77" s="1"/>
  <c r="AJ25" i="77"/>
  <c r="AK25" i="77"/>
  <c r="AT25" i="77" s="1"/>
  <c r="AJ19" i="77"/>
  <c r="AK19" i="77"/>
  <c r="AT19" i="77" s="1"/>
  <c r="AJ13" i="77"/>
  <c r="AK13" i="77"/>
  <c r="AT13" i="77" s="1"/>
  <c r="AJ7" i="77"/>
  <c r="AK7" i="77"/>
  <c r="AT7" i="77" s="1"/>
  <c r="AR97" i="81"/>
  <c r="AN97" i="85"/>
  <c r="AI97" i="85"/>
  <c r="AI96" i="37"/>
  <c r="AN96" i="37"/>
  <c r="Y97" i="93"/>
  <c r="X97" i="93"/>
  <c r="AI93" i="41"/>
  <c r="AN93" i="41"/>
  <c r="Z96" i="33"/>
  <c r="AJ80" i="77"/>
  <c r="AK80" i="77"/>
  <c r="AT80" i="77" s="1"/>
  <c r="AJ44" i="77"/>
  <c r="AK44" i="77"/>
  <c r="AT44" i="77" s="1"/>
  <c r="AJ26" i="77"/>
  <c r="AK26" i="77"/>
  <c r="AT26" i="77" s="1"/>
  <c r="AJ91" i="77"/>
  <c r="AK91" i="77"/>
  <c r="AT91" i="77" s="1"/>
  <c r="AJ67" i="77"/>
  <c r="AK67" i="77"/>
  <c r="AT67" i="77" s="1"/>
  <c r="AJ78" i="77"/>
  <c r="AK78" i="77"/>
  <c r="AT78" i="77" s="1"/>
  <c r="AJ72" i="77"/>
  <c r="AK72" i="77"/>
  <c r="AT72" i="77" s="1"/>
  <c r="AJ66" i="77"/>
  <c r="AK66" i="77"/>
  <c r="AT66" i="77" s="1"/>
  <c r="AJ60" i="77"/>
  <c r="AK60" i="77"/>
  <c r="AT60" i="77" s="1"/>
  <c r="AJ54" i="77"/>
  <c r="AK54" i="77"/>
  <c r="AT54" i="77" s="1"/>
  <c r="AJ48" i="77"/>
  <c r="AK48" i="77"/>
  <c r="AT48" i="77" s="1"/>
  <c r="AJ42" i="77"/>
  <c r="AK42" i="77"/>
  <c r="AT42" i="77" s="1"/>
  <c r="AJ36" i="77"/>
  <c r="AK36" i="77"/>
  <c r="AT36" i="77" s="1"/>
  <c r="AJ30" i="77"/>
  <c r="AK30" i="77"/>
  <c r="AT30" i="77" s="1"/>
  <c r="AJ24" i="77"/>
  <c r="AK24" i="77"/>
  <c r="AT24" i="77" s="1"/>
  <c r="AJ18" i="77"/>
  <c r="AK18" i="77"/>
  <c r="AT18" i="77" s="1"/>
  <c r="AJ12" i="77"/>
  <c r="AK12" i="77"/>
  <c r="AT12" i="77" s="1"/>
  <c r="AJ6" i="77"/>
  <c r="AK6" i="77"/>
  <c r="AT6" i="77" s="1"/>
  <c r="AH96" i="29"/>
  <c r="AQ96" i="29" s="1"/>
  <c r="AH98" i="81"/>
  <c r="AQ98" i="81" s="1"/>
  <c r="AQ100" i="81" s="1"/>
  <c r="AZ3" i="81"/>
  <c r="AX7" i="81" s="1"/>
  <c r="S7" i="81" s="1"/>
  <c r="AC7" i="81" s="1"/>
  <c r="AB8" i="81" s="1"/>
  <c r="AX11" i="81"/>
  <c r="S11" i="81" s="1"/>
  <c r="AC11" i="81" s="1"/>
  <c r="AB12" i="81" s="1"/>
  <c r="AX17" i="81"/>
  <c r="S17" i="81" s="1"/>
  <c r="AC17" i="81" s="1"/>
  <c r="AB18" i="81" s="1"/>
  <c r="AX23" i="81"/>
  <c r="S23" i="81" s="1"/>
  <c r="AC23" i="81" s="1"/>
  <c r="AB24" i="81" s="1"/>
  <c r="AX29" i="81"/>
  <c r="S29" i="81" s="1"/>
  <c r="AC29" i="81" s="1"/>
  <c r="AB30" i="81" s="1"/>
  <c r="AX35" i="81"/>
  <c r="S35" i="81" s="1"/>
  <c r="AC35" i="81" s="1"/>
  <c r="AB36" i="81" s="1"/>
  <c r="AX37" i="81"/>
  <c r="S37" i="81" s="1"/>
  <c r="AC37" i="81" s="1"/>
  <c r="AB38" i="81" s="1"/>
  <c r="AX41" i="81"/>
  <c r="S41" i="81" s="1"/>
  <c r="AC41" i="81" s="1"/>
  <c r="AB42" i="81" s="1"/>
  <c r="AX43" i="81"/>
  <c r="S43" i="81" s="1"/>
  <c r="AC43" i="81" s="1"/>
  <c r="AB44" i="81" s="1"/>
  <c r="AX47" i="81"/>
  <c r="S47" i="81" s="1"/>
  <c r="AC47" i="81" s="1"/>
  <c r="AB48" i="81" s="1"/>
  <c r="AX49" i="81"/>
  <c r="S49" i="81" s="1"/>
  <c r="AC49" i="81" s="1"/>
  <c r="AB50" i="81" s="1"/>
  <c r="AX53" i="81"/>
  <c r="S53" i="81" s="1"/>
  <c r="AC53" i="81" s="1"/>
  <c r="AB54" i="81" s="1"/>
  <c r="AX55" i="81"/>
  <c r="S55" i="81" s="1"/>
  <c r="AC55" i="81" s="1"/>
  <c r="AB56" i="81" s="1"/>
  <c r="AX59" i="81"/>
  <c r="S59" i="81" s="1"/>
  <c r="AC59" i="81" s="1"/>
  <c r="AB60" i="81" s="1"/>
  <c r="AX61" i="81"/>
  <c r="S61" i="81" s="1"/>
  <c r="AC61" i="81" s="1"/>
  <c r="AB62" i="81" s="1"/>
  <c r="AX65" i="81"/>
  <c r="S65" i="81" s="1"/>
  <c r="AC65" i="81" s="1"/>
  <c r="AB66" i="81" s="1"/>
  <c r="AX67" i="81"/>
  <c r="S67" i="81" s="1"/>
  <c r="AC67" i="81" s="1"/>
  <c r="AB68" i="81" s="1"/>
  <c r="AX71" i="81"/>
  <c r="S71" i="81" s="1"/>
  <c r="AC71" i="81" s="1"/>
  <c r="AB72" i="81" s="1"/>
  <c r="AX73" i="81"/>
  <c r="S73" i="81" s="1"/>
  <c r="AC73" i="81" s="1"/>
  <c r="AB74" i="81" s="1"/>
  <c r="AX77" i="81"/>
  <c r="S77" i="81" s="1"/>
  <c r="AC77" i="81" s="1"/>
  <c r="AB78" i="81" s="1"/>
  <c r="AX79" i="81"/>
  <c r="S79" i="81" s="1"/>
  <c r="AC79" i="81" s="1"/>
  <c r="AB80" i="81" s="1"/>
  <c r="AX83" i="81"/>
  <c r="S83" i="81" s="1"/>
  <c r="AC83" i="81" s="1"/>
  <c r="AB84" i="81" s="1"/>
  <c r="AX85" i="81"/>
  <c r="S85" i="81" s="1"/>
  <c r="AC85" i="81" s="1"/>
  <c r="AB86" i="81" s="1"/>
  <c r="AX89" i="81"/>
  <c r="S89" i="81" s="1"/>
  <c r="AC89" i="81" s="1"/>
  <c r="AB90" i="81" s="1"/>
  <c r="AX91" i="81"/>
  <c r="S91" i="81" s="1"/>
  <c r="AC91" i="81" s="1"/>
  <c r="AB92" i="81" s="1"/>
  <c r="AX93" i="81"/>
  <c r="S93" i="81" s="1"/>
  <c r="AC93" i="81" s="1"/>
  <c r="AB94" i="81" s="1"/>
  <c r="AX95" i="81"/>
  <c r="S95" i="81" s="1"/>
  <c r="AC95" i="81" s="1"/>
  <c r="AB96" i="81" s="1"/>
  <c r="Y98" i="25"/>
  <c r="X98" i="25"/>
  <c r="AJ74" i="77"/>
  <c r="AK74" i="77"/>
  <c r="AT74" i="77" s="1"/>
  <c r="AJ50" i="77"/>
  <c r="AK50" i="77"/>
  <c r="AT50" i="77" s="1"/>
  <c r="AJ20" i="77"/>
  <c r="AK20" i="77"/>
  <c r="AT20" i="77" s="1"/>
  <c r="AJ85" i="77"/>
  <c r="AK85" i="77"/>
  <c r="AT85" i="77" s="1"/>
  <c r="AJ55" i="77"/>
  <c r="AK55" i="77"/>
  <c r="AT55" i="77" s="1"/>
  <c r="AJ98" i="77"/>
  <c r="AS98" i="77" s="1"/>
  <c r="AK98" i="77"/>
  <c r="AT98" i="77" s="1"/>
  <c r="AJ89" i="77"/>
  <c r="AK89" i="77"/>
  <c r="AT89" i="77" s="1"/>
  <c r="AJ83" i="77"/>
  <c r="AK83" i="77"/>
  <c r="AT83" i="77" s="1"/>
  <c r="AJ71" i="77"/>
  <c r="AK71" i="77"/>
  <c r="AT71" i="77" s="1"/>
  <c r="AJ65" i="77"/>
  <c r="AK65" i="77"/>
  <c r="AT65" i="77" s="1"/>
  <c r="AJ59" i="77"/>
  <c r="AK59" i="77"/>
  <c r="AT59" i="77" s="1"/>
  <c r="AJ53" i="77"/>
  <c r="AK53" i="77"/>
  <c r="AT53" i="77" s="1"/>
  <c r="AJ47" i="77"/>
  <c r="AK47" i="77"/>
  <c r="AT47" i="77" s="1"/>
  <c r="AJ41" i="77"/>
  <c r="AK41" i="77"/>
  <c r="AT41" i="77" s="1"/>
  <c r="AJ35" i="77"/>
  <c r="AK35" i="77"/>
  <c r="AT35" i="77" s="1"/>
  <c r="AJ29" i="77"/>
  <c r="AK29" i="77"/>
  <c r="AT29" i="77" s="1"/>
  <c r="AJ23" i="77"/>
  <c r="AK23" i="77"/>
  <c r="AT23" i="77" s="1"/>
  <c r="AJ17" i="77"/>
  <c r="AK17" i="77"/>
  <c r="AT17" i="77" s="1"/>
  <c r="AJ11" i="77"/>
  <c r="AK11" i="77"/>
  <c r="AT11" i="77" s="1"/>
  <c r="AJ5" i="77"/>
  <c r="AK5" i="77"/>
  <c r="AT5" i="77" s="1"/>
  <c r="AH94" i="89"/>
  <c r="AQ94" i="89" s="1"/>
  <c r="Z96" i="29"/>
  <c r="Z98" i="81"/>
  <c r="AR95" i="73"/>
  <c r="AR95" i="33"/>
  <c r="X98" i="45"/>
  <c r="Y98" i="45"/>
  <c r="Z98" i="45" s="1"/>
  <c r="AJ86" i="77"/>
  <c r="AK86" i="77"/>
  <c r="AT86" i="77" s="1"/>
  <c r="AJ62" i="77"/>
  <c r="AK62" i="77"/>
  <c r="AT62" i="77" s="1"/>
  <c r="AJ14" i="77"/>
  <c r="AK14" i="77"/>
  <c r="AT14" i="77" s="1"/>
  <c r="AJ97" i="77"/>
  <c r="AK97" i="77"/>
  <c r="AT97" i="77" s="1"/>
  <c r="AJ49" i="77"/>
  <c r="AK49" i="77"/>
  <c r="AT49" i="77" s="1"/>
  <c r="AJ84" i="77"/>
  <c r="AK84" i="77"/>
  <c r="AT84" i="77" s="1"/>
  <c r="AJ96" i="77"/>
  <c r="AK96" i="77"/>
  <c r="AT96" i="77" s="1"/>
  <c r="AJ77" i="77"/>
  <c r="AK77" i="77"/>
  <c r="AT77" i="77" s="1"/>
  <c r="AJ95" i="77"/>
  <c r="AK95" i="77"/>
  <c r="AT95" i="77" s="1"/>
  <c r="AJ88" i="77"/>
  <c r="AK88" i="77"/>
  <c r="AT88" i="77" s="1"/>
  <c r="AJ82" i="77"/>
  <c r="AK82" i="77"/>
  <c r="AT82" i="77" s="1"/>
  <c r="AJ76" i="77"/>
  <c r="AK76" i="77"/>
  <c r="AT76" i="77" s="1"/>
  <c r="AJ70" i="77"/>
  <c r="AK70" i="77"/>
  <c r="AT70" i="77" s="1"/>
  <c r="AJ64" i="77"/>
  <c r="AK64" i="77"/>
  <c r="AT64" i="77" s="1"/>
  <c r="AJ58" i="77"/>
  <c r="AK58" i="77"/>
  <c r="AT58" i="77" s="1"/>
  <c r="AJ52" i="77"/>
  <c r="AK52" i="77"/>
  <c r="AT52" i="77" s="1"/>
  <c r="AJ46" i="77"/>
  <c r="AK46" i="77"/>
  <c r="AT46" i="77" s="1"/>
  <c r="AJ40" i="77"/>
  <c r="AK40" i="77"/>
  <c r="AT40" i="77" s="1"/>
  <c r="AJ34" i="77"/>
  <c r="AK34" i="77"/>
  <c r="AT34" i="77" s="1"/>
  <c r="AJ28" i="77"/>
  <c r="AK28" i="77"/>
  <c r="AT28" i="77" s="1"/>
  <c r="AJ22" i="77"/>
  <c r="AK22" i="77"/>
  <c r="AT22" i="77" s="1"/>
  <c r="AJ16" i="77"/>
  <c r="AK16" i="77"/>
  <c r="AT16" i="77" s="1"/>
  <c r="AJ10" i="77"/>
  <c r="AK10" i="77"/>
  <c r="AT10" i="77" s="1"/>
  <c r="X94" i="41"/>
  <c r="Z94" i="41" s="1"/>
  <c r="Y94" i="41"/>
  <c r="AH96" i="73"/>
  <c r="AQ96" i="73" s="1"/>
  <c r="AI98" i="77"/>
  <c r="AN98" i="77"/>
  <c r="AN100" i="77" s="1"/>
  <c r="AN97" i="25"/>
  <c r="AI97" i="25"/>
  <c r="W95" i="41" l="1"/>
  <c r="AG94" i="41"/>
  <c r="AP94" i="41" s="1"/>
  <c r="AF94" i="41"/>
  <c r="AO94" i="41" s="1"/>
  <c r="AE94" i="41"/>
  <c r="AK8" i="81"/>
  <c r="AT8" i="81" s="1"/>
  <c r="AG98" i="45"/>
  <c r="AP98" i="45" s="1"/>
  <c r="AP100" i="45" s="1"/>
  <c r="AF98" i="45"/>
  <c r="AO98" i="45" s="1"/>
  <c r="AO100" i="45" s="1"/>
  <c r="AE98" i="45"/>
  <c r="AC98" i="45"/>
  <c r="AS59" i="77"/>
  <c r="AL59" i="77"/>
  <c r="AU59" i="77" s="1"/>
  <c r="AK86" i="81"/>
  <c r="AT86" i="81" s="1"/>
  <c r="AK44" i="81"/>
  <c r="AT44" i="81" s="1"/>
  <c r="AX97" i="81"/>
  <c r="S97" i="81" s="1"/>
  <c r="AC97" i="81" s="1"/>
  <c r="AB98" i="81" s="1"/>
  <c r="AX90" i="81"/>
  <c r="S90" i="81" s="1"/>
  <c r="AC90" i="81" s="1"/>
  <c r="AB91" i="81" s="1"/>
  <c r="AX84" i="81"/>
  <c r="S84" i="81" s="1"/>
  <c r="AC84" i="81" s="1"/>
  <c r="AB85" i="81" s="1"/>
  <c r="AX78" i="81"/>
  <c r="S78" i="81" s="1"/>
  <c r="AC78" i="81" s="1"/>
  <c r="AB79" i="81" s="1"/>
  <c r="AX72" i="81"/>
  <c r="S72" i="81" s="1"/>
  <c r="AC72" i="81" s="1"/>
  <c r="AB73" i="81" s="1"/>
  <c r="AX66" i="81"/>
  <c r="S66" i="81" s="1"/>
  <c r="AC66" i="81" s="1"/>
  <c r="AB67" i="81" s="1"/>
  <c r="AX60" i="81"/>
  <c r="S60" i="81" s="1"/>
  <c r="AC60" i="81" s="1"/>
  <c r="AB61" i="81" s="1"/>
  <c r="AX54" i="81"/>
  <c r="S54" i="81" s="1"/>
  <c r="AC54" i="81" s="1"/>
  <c r="AB55" i="81" s="1"/>
  <c r="AX48" i="81"/>
  <c r="S48" i="81" s="1"/>
  <c r="AC48" i="81" s="1"/>
  <c r="AB49" i="81" s="1"/>
  <c r="AX42" i="81"/>
  <c r="S42" i="81" s="1"/>
  <c r="AC42" i="81" s="1"/>
  <c r="AB43" i="81" s="1"/>
  <c r="AX36" i="81"/>
  <c r="S36" i="81" s="1"/>
  <c r="AC36" i="81" s="1"/>
  <c r="AB37" i="81" s="1"/>
  <c r="AX30" i="81"/>
  <c r="S30" i="81" s="1"/>
  <c r="AC30" i="81" s="1"/>
  <c r="AB31" i="81" s="1"/>
  <c r="AX24" i="81"/>
  <c r="S24" i="81" s="1"/>
  <c r="AC24" i="81" s="1"/>
  <c r="AB25" i="81" s="1"/>
  <c r="AX18" i="81"/>
  <c r="S18" i="81" s="1"/>
  <c r="AC18" i="81" s="1"/>
  <c r="AB19" i="81" s="1"/>
  <c r="AX12" i="81"/>
  <c r="S12" i="81" s="1"/>
  <c r="AC12" i="81" s="1"/>
  <c r="AB13" i="81" s="1"/>
  <c r="AX6" i="81"/>
  <c r="S6" i="81" s="1"/>
  <c r="AC6" i="81" s="1"/>
  <c r="AB7" i="81" s="1"/>
  <c r="AS6" i="77"/>
  <c r="AL6" i="77"/>
  <c r="AU6" i="77" s="1"/>
  <c r="AS24" i="77"/>
  <c r="AL24" i="77"/>
  <c r="AU24" i="77" s="1"/>
  <c r="AS42" i="77"/>
  <c r="AL42" i="77"/>
  <c r="AU42" i="77" s="1"/>
  <c r="AS60" i="77"/>
  <c r="AL60" i="77"/>
  <c r="AU60" i="77" s="1"/>
  <c r="AS78" i="77"/>
  <c r="AL78" i="77"/>
  <c r="AU78" i="77" s="1"/>
  <c r="AS26" i="77"/>
  <c r="AL26" i="77"/>
  <c r="AU26" i="77" s="1"/>
  <c r="AR96" i="37"/>
  <c r="AS7" i="77"/>
  <c r="AL7" i="77"/>
  <c r="AU7" i="77" s="1"/>
  <c r="AS25" i="77"/>
  <c r="AL25" i="77"/>
  <c r="AU25" i="77" s="1"/>
  <c r="AS43" i="77"/>
  <c r="AL43" i="77"/>
  <c r="AU43" i="77" s="1"/>
  <c r="AS56" i="77"/>
  <c r="AL56" i="77"/>
  <c r="AU56" i="77" s="1"/>
  <c r="AS3" i="77"/>
  <c r="AL3" i="77"/>
  <c r="AU3" i="77" s="1"/>
  <c r="AS21" i="77"/>
  <c r="AL21" i="77"/>
  <c r="AU21" i="77" s="1"/>
  <c r="AS39" i="77"/>
  <c r="AL39" i="77"/>
  <c r="AU39" i="77" s="1"/>
  <c r="AS57" i="77"/>
  <c r="AL57" i="77"/>
  <c r="AU57" i="77" s="1"/>
  <c r="AS75" i="77"/>
  <c r="AL75" i="77"/>
  <c r="AU75" i="77" s="1"/>
  <c r="AS93" i="77"/>
  <c r="AL93" i="77"/>
  <c r="AU93" i="77" s="1"/>
  <c r="AS79" i="77"/>
  <c r="AL79" i="77"/>
  <c r="AU79" i="77" s="1"/>
  <c r="AS94" i="77"/>
  <c r="AL94" i="77"/>
  <c r="AU94" i="77" s="1"/>
  <c r="AS28" i="77"/>
  <c r="AL28" i="77"/>
  <c r="AU28" i="77" s="1"/>
  <c r="AS64" i="77"/>
  <c r="AL64" i="77"/>
  <c r="AU64" i="77" s="1"/>
  <c r="AS77" i="77"/>
  <c r="AL77" i="77"/>
  <c r="AU77" i="77" s="1"/>
  <c r="AS62" i="77"/>
  <c r="AL62" i="77"/>
  <c r="AU62" i="77" s="1"/>
  <c r="AS5" i="77"/>
  <c r="AL5" i="77"/>
  <c r="AU5" i="77" s="1"/>
  <c r="AS41" i="77"/>
  <c r="AL41" i="77"/>
  <c r="AU41" i="77" s="1"/>
  <c r="AS55" i="77"/>
  <c r="AL55" i="77"/>
  <c r="AU55" i="77" s="1"/>
  <c r="AK96" i="81"/>
  <c r="AT96" i="81" s="1"/>
  <c r="AK74" i="81"/>
  <c r="AT74" i="81" s="1"/>
  <c r="AK62" i="81"/>
  <c r="AT62" i="81" s="1"/>
  <c r="AK50" i="81"/>
  <c r="AT50" i="81" s="1"/>
  <c r="AS34" i="77"/>
  <c r="AL34" i="77"/>
  <c r="AU34" i="77" s="1"/>
  <c r="AS70" i="77"/>
  <c r="AL70" i="77"/>
  <c r="AU70" i="77" s="1"/>
  <c r="AS96" i="77"/>
  <c r="AL96" i="77"/>
  <c r="AU96" i="77" s="1"/>
  <c r="AS86" i="77"/>
  <c r="AL86" i="77"/>
  <c r="AU86" i="77" s="1"/>
  <c r="AS11" i="77"/>
  <c r="AL11" i="77"/>
  <c r="AU11" i="77" s="1"/>
  <c r="AS47" i="77"/>
  <c r="AL47" i="77"/>
  <c r="AU47" i="77" s="1"/>
  <c r="AS89" i="77"/>
  <c r="AL89" i="77"/>
  <c r="AU89" i="77" s="1"/>
  <c r="AS74" i="77"/>
  <c r="AL74" i="77"/>
  <c r="AU74" i="77" s="1"/>
  <c r="AK94" i="81"/>
  <c r="AT94" i="81" s="1"/>
  <c r="AJ84" i="81"/>
  <c r="AK84" i="81"/>
  <c r="AT84" i="81" s="1"/>
  <c r="AJ72" i="81"/>
  <c r="AK72" i="81"/>
  <c r="AT72" i="81" s="1"/>
  <c r="AJ60" i="81"/>
  <c r="AK60" i="81"/>
  <c r="AT60" i="81" s="1"/>
  <c r="AJ42" i="81"/>
  <c r="AK42" i="81"/>
  <c r="AT42" i="81" s="1"/>
  <c r="AK30" i="81"/>
  <c r="AT30" i="81" s="1"/>
  <c r="AJ18" i="81"/>
  <c r="AK18" i="81"/>
  <c r="AT18" i="81" s="1"/>
  <c r="AR93" i="41"/>
  <c r="AR96" i="93"/>
  <c r="AH98" i="25"/>
  <c r="AQ98" i="25" s="1"/>
  <c r="AQ100" i="25" s="1"/>
  <c r="AZ3" i="25"/>
  <c r="AX6" i="25" s="1"/>
  <c r="S6" i="25" s="1"/>
  <c r="AC6" i="25" s="1"/>
  <c r="AB7" i="25" s="1"/>
  <c r="AX10" i="25"/>
  <c r="S10" i="25" s="1"/>
  <c r="AC10" i="25" s="1"/>
  <c r="AB11" i="25" s="1"/>
  <c r="AX16" i="25"/>
  <c r="S16" i="25" s="1"/>
  <c r="AC16" i="25" s="1"/>
  <c r="AB17" i="25" s="1"/>
  <c r="AX22" i="25"/>
  <c r="S22" i="25" s="1"/>
  <c r="AC22" i="25" s="1"/>
  <c r="AB23" i="25" s="1"/>
  <c r="AX28" i="25"/>
  <c r="S28" i="25" s="1"/>
  <c r="AC28" i="25" s="1"/>
  <c r="AB29" i="25" s="1"/>
  <c r="AX34" i="25"/>
  <c r="S34" i="25" s="1"/>
  <c r="AC34" i="25" s="1"/>
  <c r="AB35" i="25" s="1"/>
  <c r="AX40" i="25"/>
  <c r="S40" i="25" s="1"/>
  <c r="AC40" i="25" s="1"/>
  <c r="AB41" i="25" s="1"/>
  <c r="AX46" i="25"/>
  <c r="S46" i="25" s="1"/>
  <c r="AC46" i="25" s="1"/>
  <c r="AB47" i="25" s="1"/>
  <c r="AX52" i="25"/>
  <c r="S52" i="25" s="1"/>
  <c r="AC52" i="25" s="1"/>
  <c r="AB53" i="25" s="1"/>
  <c r="AX58" i="25"/>
  <c r="S58" i="25" s="1"/>
  <c r="AC58" i="25" s="1"/>
  <c r="AB59" i="25" s="1"/>
  <c r="AX64" i="25"/>
  <c r="S64" i="25" s="1"/>
  <c r="AC64" i="25" s="1"/>
  <c r="AB65" i="25" s="1"/>
  <c r="AX70" i="25"/>
  <c r="S70" i="25" s="1"/>
  <c r="AC70" i="25" s="1"/>
  <c r="AB71" i="25" s="1"/>
  <c r="AX76" i="25"/>
  <c r="S76" i="25" s="1"/>
  <c r="AC76" i="25" s="1"/>
  <c r="AB77" i="25" s="1"/>
  <c r="AX82" i="25"/>
  <c r="S82" i="25" s="1"/>
  <c r="AC82" i="25" s="1"/>
  <c r="AB83" i="25" s="1"/>
  <c r="AX88" i="25"/>
  <c r="S88" i="25" s="1"/>
  <c r="AC88" i="25" s="1"/>
  <c r="AB89" i="25" s="1"/>
  <c r="AX96" i="25"/>
  <c r="S96" i="25" s="1"/>
  <c r="AC96" i="25" s="1"/>
  <c r="AB97" i="25" s="1"/>
  <c r="AX88" i="81"/>
  <c r="S88" i="81" s="1"/>
  <c r="AC88" i="81" s="1"/>
  <c r="AB89" i="81" s="1"/>
  <c r="AX82" i="81"/>
  <c r="S82" i="81" s="1"/>
  <c r="AC82" i="81" s="1"/>
  <c r="AB83" i="81" s="1"/>
  <c r="AX70" i="81"/>
  <c r="S70" i="81" s="1"/>
  <c r="AC70" i="81" s="1"/>
  <c r="AB71" i="81" s="1"/>
  <c r="AX58" i="81"/>
  <c r="S58" i="81" s="1"/>
  <c r="AC58" i="81" s="1"/>
  <c r="AB59" i="81" s="1"/>
  <c r="AX46" i="81"/>
  <c r="S46" i="81" s="1"/>
  <c r="AC46" i="81" s="1"/>
  <c r="AB47" i="81" s="1"/>
  <c r="AX34" i="81"/>
  <c r="S34" i="81" s="1"/>
  <c r="AC34" i="81" s="1"/>
  <c r="AB35" i="81" s="1"/>
  <c r="AX22" i="81"/>
  <c r="S22" i="81" s="1"/>
  <c r="AC22" i="81" s="1"/>
  <c r="AB23" i="81" s="1"/>
  <c r="AX10" i="81"/>
  <c r="S10" i="81" s="1"/>
  <c r="AC10" i="81" s="1"/>
  <c r="AB11" i="81" s="1"/>
  <c r="AS30" i="77"/>
  <c r="AL30" i="77"/>
  <c r="AU30" i="77" s="1"/>
  <c r="AS66" i="77"/>
  <c r="AL66" i="77"/>
  <c r="AU66" i="77" s="1"/>
  <c r="AS44" i="77"/>
  <c r="AL44" i="77"/>
  <c r="AU44" i="77" s="1"/>
  <c r="AH98" i="85"/>
  <c r="AQ98" i="85" s="1"/>
  <c r="AQ100" i="85" s="1"/>
  <c r="AX3" i="85"/>
  <c r="S3" i="85" s="1"/>
  <c r="AC3" i="85" s="1"/>
  <c r="AX4" i="85"/>
  <c r="S4" i="85" s="1"/>
  <c r="AC4" i="85" s="1"/>
  <c r="AB5" i="85" s="1"/>
  <c r="AZ3" i="85"/>
  <c r="AX5" i="85" s="1"/>
  <c r="S5" i="85" s="1"/>
  <c r="AC5" i="85" s="1"/>
  <c r="AB6" i="85" s="1"/>
  <c r="AX7" i="85"/>
  <c r="S7" i="85" s="1"/>
  <c r="AC7" i="85" s="1"/>
  <c r="AB8" i="85" s="1"/>
  <c r="AX8" i="85"/>
  <c r="S8" i="85" s="1"/>
  <c r="AC8" i="85" s="1"/>
  <c r="AB9" i="85" s="1"/>
  <c r="AX9" i="85"/>
  <c r="S9" i="85" s="1"/>
  <c r="AC9" i="85" s="1"/>
  <c r="AB10" i="85" s="1"/>
  <c r="AX10" i="85"/>
  <c r="S10" i="85" s="1"/>
  <c r="AC10" i="85" s="1"/>
  <c r="AB11" i="85" s="1"/>
  <c r="AX11" i="85"/>
  <c r="S11" i="85" s="1"/>
  <c r="AC11" i="85" s="1"/>
  <c r="AB12" i="85" s="1"/>
  <c r="AX12" i="85"/>
  <c r="S12" i="85" s="1"/>
  <c r="AC12" i="85" s="1"/>
  <c r="AB13" i="85" s="1"/>
  <c r="AX13" i="85"/>
  <c r="S13" i="85" s="1"/>
  <c r="AC13" i="85" s="1"/>
  <c r="AB14" i="85" s="1"/>
  <c r="AX14" i="85"/>
  <c r="S14" i="85" s="1"/>
  <c r="AC14" i="85" s="1"/>
  <c r="AB15" i="85" s="1"/>
  <c r="AX15" i="85"/>
  <c r="S15" i="85" s="1"/>
  <c r="AC15" i="85" s="1"/>
  <c r="AB16" i="85" s="1"/>
  <c r="AX16" i="85"/>
  <c r="S16" i="85" s="1"/>
  <c r="AC16" i="85" s="1"/>
  <c r="AB17" i="85" s="1"/>
  <c r="AX17" i="85"/>
  <c r="S17" i="85" s="1"/>
  <c r="AC17" i="85" s="1"/>
  <c r="AB18" i="85" s="1"/>
  <c r="AX18" i="85"/>
  <c r="S18" i="85" s="1"/>
  <c r="AC18" i="85" s="1"/>
  <c r="AB19" i="85" s="1"/>
  <c r="AX19" i="85"/>
  <c r="S19" i="85" s="1"/>
  <c r="AC19" i="85" s="1"/>
  <c r="AB20" i="85" s="1"/>
  <c r="AX20" i="85"/>
  <c r="S20" i="85" s="1"/>
  <c r="AC20" i="85" s="1"/>
  <c r="AB21" i="85" s="1"/>
  <c r="AX21" i="85"/>
  <c r="S21" i="85" s="1"/>
  <c r="AC21" i="85" s="1"/>
  <c r="AB22" i="85" s="1"/>
  <c r="AX22" i="85"/>
  <c r="S22" i="85" s="1"/>
  <c r="AC22" i="85" s="1"/>
  <c r="AB23" i="85" s="1"/>
  <c r="AX23" i="85"/>
  <c r="S23" i="85" s="1"/>
  <c r="AC23" i="85" s="1"/>
  <c r="AB24" i="85" s="1"/>
  <c r="AX24" i="85"/>
  <c r="S24" i="85" s="1"/>
  <c r="AC24" i="85" s="1"/>
  <c r="AB25" i="85" s="1"/>
  <c r="AX25" i="85"/>
  <c r="S25" i="85" s="1"/>
  <c r="AC25" i="85" s="1"/>
  <c r="AB26" i="85" s="1"/>
  <c r="AX26" i="85"/>
  <c r="S26" i="85" s="1"/>
  <c r="AC26" i="85" s="1"/>
  <c r="AB27" i="85" s="1"/>
  <c r="AX27" i="85"/>
  <c r="S27" i="85" s="1"/>
  <c r="AC27" i="85" s="1"/>
  <c r="AB28" i="85" s="1"/>
  <c r="AX28" i="85"/>
  <c r="S28" i="85" s="1"/>
  <c r="AC28" i="85" s="1"/>
  <c r="AB29" i="85" s="1"/>
  <c r="AX29" i="85"/>
  <c r="S29" i="85" s="1"/>
  <c r="AC29" i="85" s="1"/>
  <c r="AB30" i="85" s="1"/>
  <c r="AX30" i="85"/>
  <c r="S30" i="85" s="1"/>
  <c r="AC30" i="85" s="1"/>
  <c r="AB31" i="85" s="1"/>
  <c r="AX31" i="85"/>
  <c r="S31" i="85" s="1"/>
  <c r="AC31" i="85" s="1"/>
  <c r="AB32" i="85" s="1"/>
  <c r="AX32" i="85"/>
  <c r="S32" i="85" s="1"/>
  <c r="AC32" i="85" s="1"/>
  <c r="AB33" i="85" s="1"/>
  <c r="AX33" i="85"/>
  <c r="S33" i="85" s="1"/>
  <c r="AC33" i="85" s="1"/>
  <c r="AB34" i="85" s="1"/>
  <c r="AX34" i="85"/>
  <c r="S34" i="85" s="1"/>
  <c r="AC34" i="85" s="1"/>
  <c r="AB35" i="85" s="1"/>
  <c r="AX35" i="85"/>
  <c r="S35" i="85" s="1"/>
  <c r="AC35" i="85" s="1"/>
  <c r="AB36" i="85" s="1"/>
  <c r="AX36" i="85"/>
  <c r="S36" i="85" s="1"/>
  <c r="AC36" i="85" s="1"/>
  <c r="AB37" i="85" s="1"/>
  <c r="AX37" i="85"/>
  <c r="S37" i="85" s="1"/>
  <c r="AC37" i="85" s="1"/>
  <c r="AB38" i="85" s="1"/>
  <c r="AX38" i="85"/>
  <c r="S38" i="85" s="1"/>
  <c r="AC38" i="85" s="1"/>
  <c r="AB39" i="85" s="1"/>
  <c r="AX39" i="85"/>
  <c r="S39" i="85" s="1"/>
  <c r="AC39" i="85" s="1"/>
  <c r="AB40" i="85" s="1"/>
  <c r="AX40" i="85"/>
  <c r="S40" i="85" s="1"/>
  <c r="AC40" i="85" s="1"/>
  <c r="AB41" i="85" s="1"/>
  <c r="AX41" i="85"/>
  <c r="S41" i="85" s="1"/>
  <c r="AC41" i="85" s="1"/>
  <c r="AB42" i="85" s="1"/>
  <c r="AX42" i="85"/>
  <c r="S42" i="85" s="1"/>
  <c r="AC42" i="85" s="1"/>
  <c r="AB43" i="85" s="1"/>
  <c r="AX43" i="85"/>
  <c r="S43" i="85" s="1"/>
  <c r="AC43" i="85" s="1"/>
  <c r="AB44" i="85" s="1"/>
  <c r="AX44" i="85"/>
  <c r="S44" i="85" s="1"/>
  <c r="AC44" i="85" s="1"/>
  <c r="AB45" i="85" s="1"/>
  <c r="AX45" i="85"/>
  <c r="S45" i="85" s="1"/>
  <c r="AC45" i="85" s="1"/>
  <c r="AB46" i="85" s="1"/>
  <c r="AX46" i="85"/>
  <c r="S46" i="85" s="1"/>
  <c r="AC46" i="85" s="1"/>
  <c r="AB47" i="85" s="1"/>
  <c r="AX47" i="85"/>
  <c r="S47" i="85" s="1"/>
  <c r="AC47" i="85" s="1"/>
  <c r="AB48" i="85" s="1"/>
  <c r="AX48" i="85"/>
  <c r="S48" i="85" s="1"/>
  <c r="AC48" i="85" s="1"/>
  <c r="AB49" i="85" s="1"/>
  <c r="AX49" i="85"/>
  <c r="S49" i="85" s="1"/>
  <c r="AC49" i="85" s="1"/>
  <c r="AB50" i="85" s="1"/>
  <c r="AX50" i="85"/>
  <c r="S50" i="85" s="1"/>
  <c r="AC50" i="85" s="1"/>
  <c r="AB51" i="85" s="1"/>
  <c r="AX51" i="85"/>
  <c r="S51" i="85" s="1"/>
  <c r="AC51" i="85" s="1"/>
  <c r="AB52" i="85" s="1"/>
  <c r="AX52" i="85"/>
  <c r="S52" i="85" s="1"/>
  <c r="AC52" i="85" s="1"/>
  <c r="AB53" i="85" s="1"/>
  <c r="AX53" i="85"/>
  <c r="S53" i="85" s="1"/>
  <c r="AC53" i="85" s="1"/>
  <c r="AB54" i="85" s="1"/>
  <c r="AX54" i="85"/>
  <c r="S54" i="85" s="1"/>
  <c r="AC54" i="85" s="1"/>
  <c r="AB55" i="85" s="1"/>
  <c r="AX55" i="85"/>
  <c r="S55" i="85" s="1"/>
  <c r="AC55" i="85" s="1"/>
  <c r="AB56" i="85" s="1"/>
  <c r="AX56" i="85"/>
  <c r="S56" i="85" s="1"/>
  <c r="AC56" i="85" s="1"/>
  <c r="AB57" i="85" s="1"/>
  <c r="AX57" i="85"/>
  <c r="S57" i="85" s="1"/>
  <c r="AC57" i="85" s="1"/>
  <c r="AB58" i="85" s="1"/>
  <c r="AX58" i="85"/>
  <c r="S58" i="85" s="1"/>
  <c r="AC58" i="85" s="1"/>
  <c r="AB59" i="85" s="1"/>
  <c r="AX59" i="85"/>
  <c r="S59" i="85" s="1"/>
  <c r="AC59" i="85" s="1"/>
  <c r="AB60" i="85" s="1"/>
  <c r="AX60" i="85"/>
  <c r="S60" i="85" s="1"/>
  <c r="AC60" i="85" s="1"/>
  <c r="AB61" i="85" s="1"/>
  <c r="AX61" i="85"/>
  <c r="S61" i="85" s="1"/>
  <c r="AC61" i="85" s="1"/>
  <c r="AB62" i="85" s="1"/>
  <c r="AX62" i="85"/>
  <c r="S62" i="85" s="1"/>
  <c r="AC62" i="85" s="1"/>
  <c r="AB63" i="85" s="1"/>
  <c r="AX63" i="85"/>
  <c r="S63" i="85" s="1"/>
  <c r="AC63" i="85" s="1"/>
  <c r="AB64" i="85" s="1"/>
  <c r="AX64" i="85"/>
  <c r="S64" i="85" s="1"/>
  <c r="AC64" i="85" s="1"/>
  <c r="AB65" i="85" s="1"/>
  <c r="AX65" i="85"/>
  <c r="S65" i="85" s="1"/>
  <c r="AC65" i="85" s="1"/>
  <c r="AB66" i="85" s="1"/>
  <c r="AX66" i="85"/>
  <c r="S66" i="85" s="1"/>
  <c r="AC66" i="85" s="1"/>
  <c r="AB67" i="85" s="1"/>
  <c r="AX67" i="85"/>
  <c r="S67" i="85" s="1"/>
  <c r="AC67" i="85" s="1"/>
  <c r="AB68" i="85" s="1"/>
  <c r="AX68" i="85"/>
  <c r="S68" i="85" s="1"/>
  <c r="AC68" i="85" s="1"/>
  <c r="AB69" i="85" s="1"/>
  <c r="AX69" i="85"/>
  <c r="S69" i="85" s="1"/>
  <c r="AC69" i="85" s="1"/>
  <c r="AB70" i="85" s="1"/>
  <c r="AX70" i="85"/>
  <c r="S70" i="85" s="1"/>
  <c r="AC70" i="85" s="1"/>
  <c r="AB71" i="85" s="1"/>
  <c r="AX71" i="85"/>
  <c r="S71" i="85" s="1"/>
  <c r="AC71" i="85" s="1"/>
  <c r="AB72" i="85" s="1"/>
  <c r="AX72" i="85"/>
  <c r="S72" i="85" s="1"/>
  <c r="AC72" i="85" s="1"/>
  <c r="AB73" i="85" s="1"/>
  <c r="AX73" i="85"/>
  <c r="S73" i="85" s="1"/>
  <c r="AC73" i="85" s="1"/>
  <c r="AB74" i="85" s="1"/>
  <c r="AX74" i="85"/>
  <c r="S74" i="85" s="1"/>
  <c r="AC74" i="85" s="1"/>
  <c r="AB75" i="85" s="1"/>
  <c r="AX75" i="85"/>
  <c r="S75" i="85" s="1"/>
  <c r="AC75" i="85" s="1"/>
  <c r="AB76" i="85" s="1"/>
  <c r="AX76" i="85"/>
  <c r="S76" i="85" s="1"/>
  <c r="AC76" i="85" s="1"/>
  <c r="AB77" i="85" s="1"/>
  <c r="AX77" i="85"/>
  <c r="S77" i="85" s="1"/>
  <c r="AC77" i="85" s="1"/>
  <c r="AB78" i="85" s="1"/>
  <c r="AX78" i="85"/>
  <c r="S78" i="85" s="1"/>
  <c r="AC78" i="85" s="1"/>
  <c r="AB79" i="85" s="1"/>
  <c r="AX79" i="85"/>
  <c r="S79" i="85" s="1"/>
  <c r="AC79" i="85" s="1"/>
  <c r="AB80" i="85" s="1"/>
  <c r="AX80" i="85"/>
  <c r="S80" i="85" s="1"/>
  <c r="AC80" i="85" s="1"/>
  <c r="AB81" i="85" s="1"/>
  <c r="AX81" i="85"/>
  <c r="S81" i="85" s="1"/>
  <c r="AC81" i="85" s="1"/>
  <c r="AB82" i="85" s="1"/>
  <c r="AX82" i="85"/>
  <c r="S82" i="85" s="1"/>
  <c r="AC82" i="85" s="1"/>
  <c r="AB83" i="85" s="1"/>
  <c r="AX83" i="85"/>
  <c r="S83" i="85" s="1"/>
  <c r="AC83" i="85" s="1"/>
  <c r="AB84" i="85" s="1"/>
  <c r="AX84" i="85"/>
  <c r="S84" i="85" s="1"/>
  <c r="AC84" i="85" s="1"/>
  <c r="AB85" i="85" s="1"/>
  <c r="AX85" i="85"/>
  <c r="S85" i="85" s="1"/>
  <c r="AC85" i="85" s="1"/>
  <c r="AB86" i="85" s="1"/>
  <c r="AX86" i="85"/>
  <c r="S86" i="85" s="1"/>
  <c r="AC86" i="85" s="1"/>
  <c r="AB87" i="85" s="1"/>
  <c r="AX87" i="85"/>
  <c r="S87" i="85" s="1"/>
  <c r="AC87" i="85" s="1"/>
  <c r="AB88" i="85" s="1"/>
  <c r="AX88" i="85"/>
  <c r="S88" i="85" s="1"/>
  <c r="AC88" i="85" s="1"/>
  <c r="AB89" i="85" s="1"/>
  <c r="AX89" i="85"/>
  <c r="S89" i="85" s="1"/>
  <c r="AC89" i="85" s="1"/>
  <c r="AB90" i="85" s="1"/>
  <c r="AX90" i="85"/>
  <c r="S90" i="85" s="1"/>
  <c r="AC90" i="85" s="1"/>
  <c r="AB91" i="85" s="1"/>
  <c r="AX91" i="85"/>
  <c r="S91" i="85" s="1"/>
  <c r="AC91" i="85" s="1"/>
  <c r="AB92" i="85" s="1"/>
  <c r="AX92" i="85"/>
  <c r="S92" i="85" s="1"/>
  <c r="AC92" i="85" s="1"/>
  <c r="AB93" i="85" s="1"/>
  <c r="AX94" i="85"/>
  <c r="S94" i="85" s="1"/>
  <c r="AC94" i="85" s="1"/>
  <c r="AB95" i="85" s="1"/>
  <c r="AX95" i="85"/>
  <c r="S95" i="85" s="1"/>
  <c r="AC95" i="85" s="1"/>
  <c r="AB96" i="85" s="1"/>
  <c r="AX96" i="85"/>
  <c r="S96" i="85" s="1"/>
  <c r="AC96" i="85" s="1"/>
  <c r="AB97" i="85" s="1"/>
  <c r="AX93" i="85"/>
  <c r="S93" i="85" s="1"/>
  <c r="AC93" i="85" s="1"/>
  <c r="AB94" i="85" s="1"/>
  <c r="AX97" i="85"/>
  <c r="S97" i="85" s="1"/>
  <c r="AC97" i="85" s="1"/>
  <c r="AB98" i="85" s="1"/>
  <c r="AS9" i="77"/>
  <c r="AL9" i="77"/>
  <c r="AU9" i="77" s="1"/>
  <c r="AS45" i="77"/>
  <c r="AL45" i="77"/>
  <c r="AU45" i="77" s="1"/>
  <c r="AS81" i="77"/>
  <c r="AL81" i="77"/>
  <c r="AU81" i="77" s="1"/>
  <c r="Z95" i="89"/>
  <c r="X95" i="89"/>
  <c r="Y95" i="89"/>
  <c r="AS22" i="77"/>
  <c r="AL22" i="77"/>
  <c r="AU22" i="77" s="1"/>
  <c r="AS40" i="77"/>
  <c r="AL40" i="77"/>
  <c r="AU40" i="77" s="1"/>
  <c r="AS58" i="77"/>
  <c r="AL58" i="77"/>
  <c r="AU58" i="77" s="1"/>
  <c r="AS76" i="77"/>
  <c r="AL76" i="77"/>
  <c r="AU76" i="77" s="1"/>
  <c r="AS95" i="77"/>
  <c r="AL95" i="77"/>
  <c r="AU95" i="77" s="1"/>
  <c r="AS84" i="77"/>
  <c r="AL84" i="77"/>
  <c r="AU84" i="77" s="1"/>
  <c r="AS14" i="77"/>
  <c r="AL14" i="77"/>
  <c r="AU14" i="77" s="1"/>
  <c r="AH98" i="45"/>
  <c r="AQ98" i="45" s="1"/>
  <c r="AQ100" i="45" s="1"/>
  <c r="AX3" i="45"/>
  <c r="S3" i="45" s="1"/>
  <c r="AC3" i="45" s="1"/>
  <c r="AZ3" i="45"/>
  <c r="AX4" i="45" s="1"/>
  <c r="S4" i="45" s="1"/>
  <c r="AC4" i="45" s="1"/>
  <c r="AB5" i="45" s="1"/>
  <c r="AX7" i="45"/>
  <c r="S7" i="45" s="1"/>
  <c r="AC7" i="45" s="1"/>
  <c r="AB8" i="45" s="1"/>
  <c r="AX8" i="45"/>
  <c r="S8" i="45" s="1"/>
  <c r="AC8" i="45" s="1"/>
  <c r="AB9" i="45" s="1"/>
  <c r="AX9" i="45"/>
  <c r="S9" i="45" s="1"/>
  <c r="AC9" i="45" s="1"/>
  <c r="AB10" i="45" s="1"/>
  <c r="AX13" i="45"/>
  <c r="S13" i="45" s="1"/>
  <c r="AC13" i="45" s="1"/>
  <c r="AB14" i="45" s="1"/>
  <c r="AX14" i="45"/>
  <c r="S14" i="45" s="1"/>
  <c r="AC14" i="45" s="1"/>
  <c r="AB15" i="45" s="1"/>
  <c r="AX15" i="45"/>
  <c r="S15" i="45" s="1"/>
  <c r="AC15" i="45" s="1"/>
  <c r="AB16" i="45" s="1"/>
  <c r="AX19" i="45"/>
  <c r="S19" i="45" s="1"/>
  <c r="AC19" i="45" s="1"/>
  <c r="AB20" i="45" s="1"/>
  <c r="AX20" i="45"/>
  <c r="S20" i="45" s="1"/>
  <c r="AC20" i="45" s="1"/>
  <c r="AB21" i="45" s="1"/>
  <c r="AX21" i="45"/>
  <c r="S21" i="45" s="1"/>
  <c r="AC21" i="45" s="1"/>
  <c r="AB22" i="45" s="1"/>
  <c r="AX25" i="45"/>
  <c r="S25" i="45" s="1"/>
  <c r="AC25" i="45" s="1"/>
  <c r="AB26" i="45" s="1"/>
  <c r="AX26" i="45"/>
  <c r="S26" i="45" s="1"/>
  <c r="AC26" i="45" s="1"/>
  <c r="AB27" i="45" s="1"/>
  <c r="AX27" i="45"/>
  <c r="S27" i="45" s="1"/>
  <c r="AC27" i="45" s="1"/>
  <c r="AB28" i="45" s="1"/>
  <c r="AX31" i="45"/>
  <c r="S31" i="45" s="1"/>
  <c r="AC31" i="45" s="1"/>
  <c r="AB32" i="45" s="1"/>
  <c r="AX32" i="45"/>
  <c r="S32" i="45" s="1"/>
  <c r="AC32" i="45" s="1"/>
  <c r="AB33" i="45" s="1"/>
  <c r="AX33" i="45"/>
  <c r="S33" i="45" s="1"/>
  <c r="AC33" i="45" s="1"/>
  <c r="AB34" i="45" s="1"/>
  <c r="AX37" i="45"/>
  <c r="S37" i="45" s="1"/>
  <c r="AC37" i="45" s="1"/>
  <c r="AB38" i="45" s="1"/>
  <c r="AX38" i="45"/>
  <c r="S38" i="45" s="1"/>
  <c r="AC38" i="45" s="1"/>
  <c r="AB39" i="45" s="1"/>
  <c r="AX39" i="45"/>
  <c r="S39" i="45" s="1"/>
  <c r="AC39" i="45" s="1"/>
  <c r="AB40" i="45" s="1"/>
  <c r="AX43" i="45"/>
  <c r="S43" i="45" s="1"/>
  <c r="AC43" i="45" s="1"/>
  <c r="AB44" i="45" s="1"/>
  <c r="AX44" i="45"/>
  <c r="S44" i="45" s="1"/>
  <c r="AC44" i="45" s="1"/>
  <c r="AB45" i="45" s="1"/>
  <c r="AX45" i="45"/>
  <c r="S45" i="45" s="1"/>
  <c r="AC45" i="45" s="1"/>
  <c r="AB46" i="45" s="1"/>
  <c r="AX49" i="45"/>
  <c r="S49" i="45" s="1"/>
  <c r="AC49" i="45" s="1"/>
  <c r="AB50" i="45" s="1"/>
  <c r="AX50" i="45"/>
  <c r="S50" i="45" s="1"/>
  <c r="AC50" i="45" s="1"/>
  <c r="AB51" i="45" s="1"/>
  <c r="AX51" i="45"/>
  <c r="S51" i="45" s="1"/>
  <c r="AC51" i="45" s="1"/>
  <c r="AB52" i="45" s="1"/>
  <c r="AX55" i="45"/>
  <c r="S55" i="45" s="1"/>
  <c r="AC55" i="45" s="1"/>
  <c r="AB56" i="45" s="1"/>
  <c r="AX56" i="45"/>
  <c r="S56" i="45" s="1"/>
  <c r="AC56" i="45" s="1"/>
  <c r="AB57" i="45" s="1"/>
  <c r="AX57" i="45"/>
  <c r="S57" i="45" s="1"/>
  <c r="AC57" i="45" s="1"/>
  <c r="AB58" i="45" s="1"/>
  <c r="AX61" i="45"/>
  <c r="S61" i="45" s="1"/>
  <c r="AC61" i="45" s="1"/>
  <c r="AB62" i="45" s="1"/>
  <c r="AX62" i="45"/>
  <c r="S62" i="45" s="1"/>
  <c r="AC62" i="45" s="1"/>
  <c r="AB63" i="45" s="1"/>
  <c r="AX63" i="45"/>
  <c r="S63" i="45" s="1"/>
  <c r="AC63" i="45" s="1"/>
  <c r="AB64" i="45" s="1"/>
  <c r="AX67" i="45"/>
  <c r="S67" i="45" s="1"/>
  <c r="AC67" i="45" s="1"/>
  <c r="AB68" i="45" s="1"/>
  <c r="AX68" i="45"/>
  <c r="S68" i="45" s="1"/>
  <c r="AC68" i="45" s="1"/>
  <c r="AB69" i="45" s="1"/>
  <c r="AX69" i="45"/>
  <c r="S69" i="45" s="1"/>
  <c r="AC69" i="45" s="1"/>
  <c r="AB70" i="45" s="1"/>
  <c r="AX70" i="45"/>
  <c r="S70" i="45" s="1"/>
  <c r="AC70" i="45" s="1"/>
  <c r="AB71" i="45" s="1"/>
  <c r="AX71" i="45"/>
  <c r="S71" i="45" s="1"/>
  <c r="AC71" i="45" s="1"/>
  <c r="AB72" i="45" s="1"/>
  <c r="AX72" i="45"/>
  <c r="S72" i="45" s="1"/>
  <c r="AC72" i="45" s="1"/>
  <c r="AB73" i="45" s="1"/>
  <c r="AX73" i="45"/>
  <c r="S73" i="45" s="1"/>
  <c r="AC73" i="45" s="1"/>
  <c r="AB74" i="45" s="1"/>
  <c r="AX74" i="45"/>
  <c r="S74" i="45" s="1"/>
  <c r="AC74" i="45" s="1"/>
  <c r="AB75" i="45" s="1"/>
  <c r="AX75" i="45"/>
  <c r="S75" i="45" s="1"/>
  <c r="AC75" i="45" s="1"/>
  <c r="AB76" i="45" s="1"/>
  <c r="AX76" i="45"/>
  <c r="S76" i="45" s="1"/>
  <c r="AC76" i="45" s="1"/>
  <c r="AB77" i="45" s="1"/>
  <c r="AX77" i="45"/>
  <c r="S77" i="45" s="1"/>
  <c r="AC77" i="45" s="1"/>
  <c r="AB78" i="45" s="1"/>
  <c r="AX78" i="45"/>
  <c r="S78" i="45" s="1"/>
  <c r="AC78" i="45" s="1"/>
  <c r="AB79" i="45" s="1"/>
  <c r="AX79" i="45"/>
  <c r="S79" i="45" s="1"/>
  <c r="AC79" i="45" s="1"/>
  <c r="AB80" i="45" s="1"/>
  <c r="AX80" i="45"/>
  <c r="S80" i="45" s="1"/>
  <c r="AC80" i="45" s="1"/>
  <c r="AB81" i="45" s="1"/>
  <c r="AX81" i="45"/>
  <c r="S81" i="45" s="1"/>
  <c r="AC81" i="45" s="1"/>
  <c r="AB82" i="45" s="1"/>
  <c r="AX82" i="45"/>
  <c r="S82" i="45" s="1"/>
  <c r="AC82" i="45" s="1"/>
  <c r="AB83" i="45" s="1"/>
  <c r="AX83" i="45"/>
  <c r="S83" i="45" s="1"/>
  <c r="AC83" i="45" s="1"/>
  <c r="AB84" i="45" s="1"/>
  <c r="AX84" i="45"/>
  <c r="S84" i="45" s="1"/>
  <c r="AC84" i="45" s="1"/>
  <c r="AB85" i="45" s="1"/>
  <c r="AX85" i="45"/>
  <c r="S85" i="45" s="1"/>
  <c r="AC85" i="45" s="1"/>
  <c r="AB86" i="45" s="1"/>
  <c r="AX86" i="45"/>
  <c r="S86" i="45" s="1"/>
  <c r="AC86" i="45" s="1"/>
  <c r="AB87" i="45" s="1"/>
  <c r="AX87" i="45"/>
  <c r="S87" i="45" s="1"/>
  <c r="AC87" i="45" s="1"/>
  <c r="AB88" i="45" s="1"/>
  <c r="AX88" i="45"/>
  <c r="S88" i="45" s="1"/>
  <c r="AC88" i="45" s="1"/>
  <c r="AB89" i="45" s="1"/>
  <c r="AX89" i="45"/>
  <c r="S89" i="45" s="1"/>
  <c r="AC89" i="45" s="1"/>
  <c r="AB90" i="45" s="1"/>
  <c r="AX90" i="45"/>
  <c r="S90" i="45" s="1"/>
  <c r="AC90" i="45" s="1"/>
  <c r="AB91" i="45" s="1"/>
  <c r="AX91" i="45"/>
  <c r="S91" i="45" s="1"/>
  <c r="AC91" i="45" s="1"/>
  <c r="AB92" i="45" s="1"/>
  <c r="AX92" i="45"/>
  <c r="S92" i="45" s="1"/>
  <c r="AC92" i="45" s="1"/>
  <c r="AB93" i="45" s="1"/>
  <c r="AX97" i="45"/>
  <c r="S97" i="45" s="1"/>
  <c r="AC97" i="45" s="1"/>
  <c r="AB98" i="45" s="1"/>
  <c r="AX94" i="45"/>
  <c r="S94" i="45" s="1"/>
  <c r="AC94" i="45" s="1"/>
  <c r="AB95" i="45" s="1"/>
  <c r="AX95" i="45"/>
  <c r="S95" i="45" s="1"/>
  <c r="AC95" i="45" s="1"/>
  <c r="AB96" i="45" s="1"/>
  <c r="AX96" i="45"/>
  <c r="S96" i="45" s="1"/>
  <c r="AC96" i="45" s="1"/>
  <c r="AB97" i="45" s="1"/>
  <c r="AX93" i="45"/>
  <c r="S93" i="45" s="1"/>
  <c r="AC93" i="45" s="1"/>
  <c r="AB94" i="45" s="1"/>
  <c r="AE98" i="81"/>
  <c r="AG98" i="81"/>
  <c r="AP98" i="81" s="1"/>
  <c r="AP100" i="81" s="1"/>
  <c r="AF98" i="81"/>
  <c r="AO98" i="81" s="1"/>
  <c r="AO100" i="81" s="1"/>
  <c r="AC98" i="81"/>
  <c r="AS17" i="77"/>
  <c r="AL17" i="77"/>
  <c r="AU17" i="77" s="1"/>
  <c r="AS35" i="77"/>
  <c r="AL35" i="77"/>
  <c r="AU35" i="77" s="1"/>
  <c r="AS53" i="77"/>
  <c r="AL53" i="77"/>
  <c r="AU53" i="77" s="1"/>
  <c r="AS71" i="77"/>
  <c r="AL71" i="77"/>
  <c r="AU71" i="77" s="1"/>
  <c r="AS20" i="77"/>
  <c r="AL20" i="77"/>
  <c r="AU20" i="77" s="1"/>
  <c r="AX96" i="81"/>
  <c r="S96" i="81" s="1"/>
  <c r="AC96" i="81" s="1"/>
  <c r="AB97" i="81" s="1"/>
  <c r="AX87" i="81"/>
  <c r="S87" i="81" s="1"/>
  <c r="AC87" i="81" s="1"/>
  <c r="AB88" i="81" s="1"/>
  <c r="AX81" i="81"/>
  <c r="S81" i="81" s="1"/>
  <c r="AC81" i="81" s="1"/>
  <c r="AB82" i="81" s="1"/>
  <c r="AX75" i="81"/>
  <c r="S75" i="81" s="1"/>
  <c r="AC75" i="81" s="1"/>
  <c r="AB76" i="81" s="1"/>
  <c r="AX69" i="81"/>
  <c r="S69" i="81" s="1"/>
  <c r="AC69" i="81" s="1"/>
  <c r="AB70" i="81" s="1"/>
  <c r="AX63" i="81"/>
  <c r="S63" i="81" s="1"/>
  <c r="AC63" i="81" s="1"/>
  <c r="AB64" i="81" s="1"/>
  <c r="AX57" i="81"/>
  <c r="S57" i="81" s="1"/>
  <c r="AC57" i="81" s="1"/>
  <c r="AB58" i="81" s="1"/>
  <c r="AX51" i="81"/>
  <c r="S51" i="81" s="1"/>
  <c r="AC51" i="81" s="1"/>
  <c r="AB52" i="81" s="1"/>
  <c r="AX45" i="81"/>
  <c r="S45" i="81" s="1"/>
  <c r="AC45" i="81" s="1"/>
  <c r="AB46" i="81" s="1"/>
  <c r="AX39" i="81"/>
  <c r="S39" i="81" s="1"/>
  <c r="AC39" i="81" s="1"/>
  <c r="AB40" i="81" s="1"/>
  <c r="AX33" i="81"/>
  <c r="S33" i="81" s="1"/>
  <c r="AC33" i="81" s="1"/>
  <c r="AB34" i="81" s="1"/>
  <c r="AX27" i="81"/>
  <c r="S27" i="81" s="1"/>
  <c r="AC27" i="81" s="1"/>
  <c r="AB28" i="81" s="1"/>
  <c r="AX21" i="81"/>
  <c r="S21" i="81" s="1"/>
  <c r="AC21" i="81" s="1"/>
  <c r="AB22" i="81" s="1"/>
  <c r="AX15" i="81"/>
  <c r="S15" i="81" s="1"/>
  <c r="AC15" i="81" s="1"/>
  <c r="AB16" i="81" s="1"/>
  <c r="AX9" i="81"/>
  <c r="S9" i="81" s="1"/>
  <c r="AC9" i="81" s="1"/>
  <c r="AB10" i="81" s="1"/>
  <c r="AX4" i="81"/>
  <c r="S4" i="81" s="1"/>
  <c r="AC4" i="81" s="1"/>
  <c r="AB5" i="81" s="1"/>
  <c r="Z98" i="85"/>
  <c r="AS10" i="77"/>
  <c r="AL10" i="77"/>
  <c r="AU10" i="77" s="1"/>
  <c r="AS46" i="77"/>
  <c r="AL46" i="77"/>
  <c r="AU46" i="77" s="1"/>
  <c r="AS82" i="77"/>
  <c r="AL82" i="77"/>
  <c r="AU82" i="77" s="1"/>
  <c r="AS49" i="77"/>
  <c r="AL49" i="77"/>
  <c r="AU49" i="77" s="1"/>
  <c r="AS23" i="77"/>
  <c r="AL23" i="77"/>
  <c r="AU23" i="77" s="1"/>
  <c r="AS83" i="77"/>
  <c r="AL83" i="77"/>
  <c r="AU83" i="77" s="1"/>
  <c r="AS50" i="77"/>
  <c r="AL50" i="77"/>
  <c r="AU50" i="77" s="1"/>
  <c r="AK92" i="81"/>
  <c r="AT92" i="81" s="1"/>
  <c r="AJ80" i="81"/>
  <c r="AK80" i="81"/>
  <c r="AT80" i="81" s="1"/>
  <c r="AJ68" i="81"/>
  <c r="AK68" i="81"/>
  <c r="AT68" i="81" s="1"/>
  <c r="AK56" i="81"/>
  <c r="AT56" i="81" s="1"/>
  <c r="AR98" i="77"/>
  <c r="AR100" i="77" s="1"/>
  <c r="AL98" i="77"/>
  <c r="AU98" i="77" s="1"/>
  <c r="AS16" i="77"/>
  <c r="AL16" i="77"/>
  <c r="AU16" i="77" s="1"/>
  <c r="AS52" i="77"/>
  <c r="AL52" i="77"/>
  <c r="AU52" i="77" s="1"/>
  <c r="AS88" i="77"/>
  <c r="AL88" i="77"/>
  <c r="AU88" i="77" s="1"/>
  <c r="AS97" i="77"/>
  <c r="AL97" i="77"/>
  <c r="AU97" i="77" s="1"/>
  <c r="AS29" i="77"/>
  <c r="AL29" i="77"/>
  <c r="AU29" i="77" s="1"/>
  <c r="AS65" i="77"/>
  <c r="AL65" i="77"/>
  <c r="AU65" i="77" s="1"/>
  <c r="AS85" i="77"/>
  <c r="AL85" i="77"/>
  <c r="AU85" i="77" s="1"/>
  <c r="AJ90" i="81"/>
  <c r="AK90" i="81"/>
  <c r="AT90" i="81" s="1"/>
  <c r="AJ78" i="81"/>
  <c r="AK78" i="81"/>
  <c r="AT78" i="81" s="1"/>
  <c r="AK66" i="81"/>
  <c r="AT66" i="81" s="1"/>
  <c r="AJ54" i="81"/>
  <c r="AK54" i="81"/>
  <c r="AT54" i="81" s="1"/>
  <c r="AJ48" i="81"/>
  <c r="AK48" i="81"/>
  <c r="AT48" i="81" s="1"/>
  <c r="AJ36" i="81"/>
  <c r="AK36" i="81"/>
  <c r="AT36" i="81" s="1"/>
  <c r="AJ24" i="81"/>
  <c r="AK24" i="81"/>
  <c r="AT24" i="81" s="1"/>
  <c r="AJ12" i="81"/>
  <c r="AK12" i="81"/>
  <c r="AT12" i="81" s="1"/>
  <c r="AR97" i="85"/>
  <c r="AH94" i="41"/>
  <c r="AQ94" i="41" s="1"/>
  <c r="AX94" i="81"/>
  <c r="S94" i="81" s="1"/>
  <c r="AC94" i="81" s="1"/>
  <c r="AB95" i="81" s="1"/>
  <c r="AX76" i="81"/>
  <c r="S76" i="81" s="1"/>
  <c r="AC76" i="81" s="1"/>
  <c r="AB77" i="81" s="1"/>
  <c r="AX64" i="81"/>
  <c r="S64" i="81" s="1"/>
  <c r="AC64" i="81" s="1"/>
  <c r="AB65" i="81" s="1"/>
  <c r="AX52" i="81"/>
  <c r="S52" i="81" s="1"/>
  <c r="AC52" i="81" s="1"/>
  <c r="AB53" i="81" s="1"/>
  <c r="AX40" i="81"/>
  <c r="S40" i="81" s="1"/>
  <c r="AC40" i="81" s="1"/>
  <c r="AB41" i="81" s="1"/>
  <c r="AX28" i="81"/>
  <c r="S28" i="81" s="1"/>
  <c r="AC28" i="81" s="1"/>
  <c r="AB29" i="81" s="1"/>
  <c r="AX16" i="81"/>
  <c r="S16" i="81" s="1"/>
  <c r="AC16" i="81" s="1"/>
  <c r="AB17" i="81" s="1"/>
  <c r="AX5" i="81"/>
  <c r="S5" i="81" s="1"/>
  <c r="AC5" i="81" s="1"/>
  <c r="AB6" i="81" s="1"/>
  <c r="AS12" i="77"/>
  <c r="AL12" i="77"/>
  <c r="AU12" i="77" s="1"/>
  <c r="AS48" i="77"/>
  <c r="AL48" i="77"/>
  <c r="AU48" i="77" s="1"/>
  <c r="AS67" i="77"/>
  <c r="AL67" i="77"/>
  <c r="AU67" i="77" s="1"/>
  <c r="AH97" i="93"/>
  <c r="AQ97" i="93" s="1"/>
  <c r="AS13" i="77"/>
  <c r="AL13" i="77"/>
  <c r="AU13" i="77" s="1"/>
  <c r="AS31" i="77"/>
  <c r="AL31" i="77"/>
  <c r="AU31" i="77" s="1"/>
  <c r="AS73" i="77"/>
  <c r="AL73" i="77"/>
  <c r="AU73" i="77" s="1"/>
  <c r="AS92" i="77"/>
  <c r="AL92" i="77"/>
  <c r="AU92" i="77" s="1"/>
  <c r="Z97" i="73"/>
  <c r="Y97" i="73"/>
  <c r="X97" i="73"/>
  <c r="AH97" i="37"/>
  <c r="AQ97" i="37" s="1"/>
  <c r="AS27" i="77"/>
  <c r="AL27" i="77"/>
  <c r="AU27" i="77" s="1"/>
  <c r="AS63" i="77"/>
  <c r="AL63" i="77"/>
  <c r="AU63" i="77" s="1"/>
  <c r="AS90" i="77"/>
  <c r="AL90" i="77"/>
  <c r="AU90" i="77" s="1"/>
  <c r="AS8" i="77"/>
  <c r="AL8" i="77"/>
  <c r="AU8" i="77" s="1"/>
  <c r="AR97" i="25"/>
  <c r="W97" i="29"/>
  <c r="AG96" i="29"/>
  <c r="AP96" i="29" s="1"/>
  <c r="AE96" i="29"/>
  <c r="AF96" i="29"/>
  <c r="AO96" i="29" s="1"/>
  <c r="Z98" i="25"/>
  <c r="AX92" i="81"/>
  <c r="S92" i="81" s="1"/>
  <c r="AC92" i="81" s="1"/>
  <c r="AB93" i="81" s="1"/>
  <c r="AX86" i="81"/>
  <c r="S86" i="81" s="1"/>
  <c r="AC86" i="81" s="1"/>
  <c r="AB87" i="81" s="1"/>
  <c r="AX80" i="81"/>
  <c r="S80" i="81" s="1"/>
  <c r="AC80" i="81" s="1"/>
  <c r="AB81" i="81" s="1"/>
  <c r="AX74" i="81"/>
  <c r="S74" i="81" s="1"/>
  <c r="AC74" i="81" s="1"/>
  <c r="AB75" i="81" s="1"/>
  <c r="AX68" i="81"/>
  <c r="S68" i="81" s="1"/>
  <c r="AC68" i="81" s="1"/>
  <c r="AB69" i="81" s="1"/>
  <c r="AX62" i="81"/>
  <c r="S62" i="81" s="1"/>
  <c r="AC62" i="81" s="1"/>
  <c r="AB63" i="81" s="1"/>
  <c r="AX56" i="81"/>
  <c r="S56" i="81" s="1"/>
  <c r="AC56" i="81" s="1"/>
  <c r="AB57" i="81" s="1"/>
  <c r="AX50" i="81"/>
  <c r="S50" i="81" s="1"/>
  <c r="AC50" i="81" s="1"/>
  <c r="AB51" i="81" s="1"/>
  <c r="AX44" i="81"/>
  <c r="S44" i="81" s="1"/>
  <c r="AC44" i="81" s="1"/>
  <c r="AB45" i="81" s="1"/>
  <c r="AX38" i="81"/>
  <c r="S38" i="81" s="1"/>
  <c r="AC38" i="81" s="1"/>
  <c r="AB39" i="81" s="1"/>
  <c r="AX32" i="81"/>
  <c r="S32" i="81" s="1"/>
  <c r="AC32" i="81" s="1"/>
  <c r="AB33" i="81" s="1"/>
  <c r="AX26" i="81"/>
  <c r="S26" i="81" s="1"/>
  <c r="AC26" i="81" s="1"/>
  <c r="AB27" i="81" s="1"/>
  <c r="AX20" i="81"/>
  <c r="S20" i="81" s="1"/>
  <c r="AC20" i="81" s="1"/>
  <c r="AB21" i="81" s="1"/>
  <c r="AX14" i="81"/>
  <c r="S14" i="81" s="1"/>
  <c r="AC14" i="81" s="1"/>
  <c r="AB15" i="81" s="1"/>
  <c r="AX8" i="81"/>
  <c r="S8" i="81" s="1"/>
  <c r="AC8" i="81" s="1"/>
  <c r="AB9" i="81" s="1"/>
  <c r="AX3" i="81"/>
  <c r="S3" i="81" s="1"/>
  <c r="AC3" i="81" s="1"/>
  <c r="AS18" i="77"/>
  <c r="AL18" i="77"/>
  <c r="AU18" i="77" s="1"/>
  <c r="AS36" i="77"/>
  <c r="AL36" i="77"/>
  <c r="AU36" i="77" s="1"/>
  <c r="AS54" i="77"/>
  <c r="AL54" i="77"/>
  <c r="AU54" i="77" s="1"/>
  <c r="AS72" i="77"/>
  <c r="AL72" i="77"/>
  <c r="AU72" i="77" s="1"/>
  <c r="AS91" i="77"/>
  <c r="AL91" i="77"/>
  <c r="AU91" i="77" s="1"/>
  <c r="AS80" i="77"/>
  <c r="AL80" i="77"/>
  <c r="AU80" i="77" s="1"/>
  <c r="Z97" i="93"/>
  <c r="AS19" i="77"/>
  <c r="AL19" i="77"/>
  <c r="AU19" i="77" s="1"/>
  <c r="AS37" i="77"/>
  <c r="AL37" i="77"/>
  <c r="AU37" i="77" s="1"/>
  <c r="AS32" i="77"/>
  <c r="AL32" i="77"/>
  <c r="AU32" i="77" s="1"/>
  <c r="AR97" i="45"/>
  <c r="Z97" i="37"/>
  <c r="AS15" i="77"/>
  <c r="AL15" i="77"/>
  <c r="AU15" i="77" s="1"/>
  <c r="AS33" i="77"/>
  <c r="AL33" i="77"/>
  <c r="AU33" i="77" s="1"/>
  <c r="AS51" i="77"/>
  <c r="AL51" i="77"/>
  <c r="AU51" i="77" s="1"/>
  <c r="AS69" i="77"/>
  <c r="AL69" i="77"/>
  <c r="AU69" i="77" s="1"/>
  <c r="AS87" i="77"/>
  <c r="AL87" i="77"/>
  <c r="AU87" i="77" s="1"/>
  <c r="AS61" i="77"/>
  <c r="AL61" i="77"/>
  <c r="AU61" i="77" s="1"/>
  <c r="AS68" i="77"/>
  <c r="AL68" i="77"/>
  <c r="AU68" i="77" s="1"/>
  <c r="AI94" i="89"/>
  <c r="AN94" i="89"/>
  <c r="AJ38" i="81"/>
  <c r="AK38" i="81"/>
  <c r="AT38" i="81" s="1"/>
  <c r="AX31" i="81"/>
  <c r="S31" i="81" s="1"/>
  <c r="AC31" i="81" s="1"/>
  <c r="AB32" i="81" s="1"/>
  <c r="AX25" i="81"/>
  <c r="S25" i="81" s="1"/>
  <c r="AC25" i="81" s="1"/>
  <c r="AB26" i="81" s="1"/>
  <c r="AX19" i="81"/>
  <c r="S19" i="81" s="1"/>
  <c r="AC19" i="81" s="1"/>
  <c r="AB20" i="81" s="1"/>
  <c r="AX13" i="81"/>
  <c r="S13" i="81" s="1"/>
  <c r="AC13" i="81" s="1"/>
  <c r="AB14" i="81" s="1"/>
  <c r="AE96" i="33"/>
  <c r="AG96" i="33"/>
  <c r="AP96" i="33" s="1"/>
  <c r="AF96" i="33"/>
  <c r="AO96" i="33" s="1"/>
  <c r="W97" i="33"/>
  <c r="AN96" i="73"/>
  <c r="AI96" i="73"/>
  <c r="AS38" i="77"/>
  <c r="AL38" i="77"/>
  <c r="AU38" i="77" s="1"/>
  <c r="AJ4" i="77"/>
  <c r="AK4" i="77"/>
  <c r="AT4" i="77" s="1"/>
  <c r="AT100" i="77" s="1"/>
  <c r="AK6" i="85" l="1"/>
  <c r="AT6" i="85" s="1"/>
  <c r="AK5" i="45"/>
  <c r="AT5" i="45" s="1"/>
  <c r="AJ7" i="25"/>
  <c r="AK7" i="25"/>
  <c r="AT7" i="25" s="1"/>
  <c r="AR96" i="73"/>
  <c r="AJ93" i="81"/>
  <c r="AK93" i="81"/>
  <c r="AT93" i="81" s="1"/>
  <c r="AJ5" i="81"/>
  <c r="AK5" i="81"/>
  <c r="AT5" i="81" s="1"/>
  <c r="AJ86" i="45"/>
  <c r="AK86" i="45"/>
  <c r="AT86" i="45" s="1"/>
  <c r="AJ56" i="45"/>
  <c r="AK56" i="45"/>
  <c r="AT56" i="45" s="1"/>
  <c r="AJ74" i="85"/>
  <c r="AK74" i="85"/>
  <c r="AT74" i="85" s="1"/>
  <c r="AJ20" i="85"/>
  <c r="AK20" i="85"/>
  <c r="AT20" i="85" s="1"/>
  <c r="AI96" i="33"/>
  <c r="AN96" i="33"/>
  <c r="W98" i="37"/>
  <c r="AG97" i="37"/>
  <c r="AP97" i="37" s="1"/>
  <c r="AE97" i="37"/>
  <c r="AF97" i="37"/>
  <c r="AO97" i="37" s="1"/>
  <c r="AJ15" i="81"/>
  <c r="AK15" i="81"/>
  <c r="AT15" i="81" s="1"/>
  <c r="AJ51" i="81"/>
  <c r="AK51" i="81"/>
  <c r="AT51" i="81" s="1"/>
  <c r="AJ87" i="81"/>
  <c r="AK87" i="81"/>
  <c r="AT87" i="81" s="1"/>
  <c r="X97" i="29"/>
  <c r="Y97" i="29"/>
  <c r="AJ41" i="81"/>
  <c r="AK41" i="81"/>
  <c r="AT41" i="81" s="1"/>
  <c r="AE98" i="85"/>
  <c r="AF98" i="85"/>
  <c r="AO98" i="85" s="1"/>
  <c r="AO100" i="85" s="1"/>
  <c r="AG98" i="85"/>
  <c r="AP98" i="85" s="1"/>
  <c r="AP100" i="85" s="1"/>
  <c r="AC98" i="85"/>
  <c r="AJ34" i="81"/>
  <c r="AK34" i="81"/>
  <c r="AT34" i="81" s="1"/>
  <c r="AJ70" i="81"/>
  <c r="AK70" i="81"/>
  <c r="AT70" i="81" s="1"/>
  <c r="AI98" i="81"/>
  <c r="AN98" i="81"/>
  <c r="AN100" i="81" s="1"/>
  <c r="AJ93" i="45"/>
  <c r="AK93" i="45"/>
  <c r="AT93" i="45" s="1"/>
  <c r="AJ87" i="45"/>
  <c r="AK87" i="45"/>
  <c r="AT87" i="45" s="1"/>
  <c r="AJ81" i="45"/>
  <c r="AK81" i="45"/>
  <c r="AT81" i="45" s="1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J51" i="45"/>
  <c r="AK51" i="45"/>
  <c r="AT51" i="45" s="1"/>
  <c r="AJ45" i="45"/>
  <c r="AK45" i="45"/>
  <c r="AT45" i="45" s="1"/>
  <c r="AJ39" i="45"/>
  <c r="AK39" i="45"/>
  <c r="AT39" i="45" s="1"/>
  <c r="AJ33" i="45"/>
  <c r="AK33" i="45"/>
  <c r="AT33" i="45" s="1"/>
  <c r="AJ27" i="45"/>
  <c r="AK27" i="45"/>
  <c r="AT27" i="45" s="1"/>
  <c r="AJ21" i="45"/>
  <c r="AK21" i="45"/>
  <c r="AT21" i="45" s="1"/>
  <c r="AJ15" i="45"/>
  <c r="AK15" i="45"/>
  <c r="AT15" i="45" s="1"/>
  <c r="AJ9" i="45"/>
  <c r="AK9" i="45"/>
  <c r="AT9" i="45" s="1"/>
  <c r="AB4" i="45"/>
  <c r="AJ3" i="45"/>
  <c r="W96" i="89"/>
  <c r="AG95" i="89"/>
  <c r="AP95" i="89" s="1"/>
  <c r="AF95" i="89"/>
  <c r="AO95" i="89" s="1"/>
  <c r="AE95" i="89"/>
  <c r="AJ93" i="85"/>
  <c r="AK93" i="85"/>
  <c r="AT93" i="85" s="1"/>
  <c r="AJ87" i="85"/>
  <c r="AK87" i="85"/>
  <c r="AT87" i="85" s="1"/>
  <c r="AJ81" i="85"/>
  <c r="AK81" i="85"/>
  <c r="AT81" i="85" s="1"/>
  <c r="AJ75" i="85"/>
  <c r="AK75" i="85"/>
  <c r="AT75" i="85" s="1"/>
  <c r="AJ69" i="85"/>
  <c r="AK69" i="85"/>
  <c r="AT69" i="85" s="1"/>
  <c r="AJ63" i="85"/>
  <c r="AK63" i="85"/>
  <c r="AT63" i="85" s="1"/>
  <c r="AJ57" i="85"/>
  <c r="AK57" i="85"/>
  <c r="AT57" i="85" s="1"/>
  <c r="AJ51" i="85"/>
  <c r="AK51" i="85"/>
  <c r="AT51" i="85" s="1"/>
  <c r="AJ45" i="85"/>
  <c r="AK45" i="85"/>
  <c r="AT45" i="85" s="1"/>
  <c r="AJ39" i="85"/>
  <c r="AK39" i="85"/>
  <c r="AT39" i="85" s="1"/>
  <c r="AJ33" i="85"/>
  <c r="AK33" i="85"/>
  <c r="AT33" i="85" s="1"/>
  <c r="AJ27" i="85"/>
  <c r="AK27" i="85"/>
  <c r="AT27" i="85" s="1"/>
  <c r="AJ21" i="85"/>
  <c r="AK21" i="85"/>
  <c r="AT21" i="85" s="1"/>
  <c r="AJ15" i="85"/>
  <c r="AK15" i="85"/>
  <c r="AT15" i="85" s="1"/>
  <c r="AJ9" i="85"/>
  <c r="AK9" i="85"/>
  <c r="AT9" i="85" s="1"/>
  <c r="AB4" i="85"/>
  <c r="AJ3" i="85"/>
  <c r="AJ59" i="81"/>
  <c r="AK59" i="81"/>
  <c r="AT59" i="81" s="1"/>
  <c r="AX95" i="25"/>
  <c r="S95" i="25" s="1"/>
  <c r="AC95" i="25" s="1"/>
  <c r="AB96" i="25" s="1"/>
  <c r="AX89" i="25"/>
  <c r="S89" i="25" s="1"/>
  <c r="AC89" i="25" s="1"/>
  <c r="AB90" i="25" s="1"/>
  <c r="AX83" i="25"/>
  <c r="S83" i="25" s="1"/>
  <c r="AC83" i="25" s="1"/>
  <c r="AB84" i="25" s="1"/>
  <c r="AX77" i="25"/>
  <c r="S77" i="25" s="1"/>
  <c r="AC77" i="25" s="1"/>
  <c r="AB78" i="25" s="1"/>
  <c r="AX71" i="25"/>
  <c r="S71" i="25" s="1"/>
  <c r="AC71" i="25" s="1"/>
  <c r="AB72" i="25" s="1"/>
  <c r="AX65" i="25"/>
  <c r="S65" i="25" s="1"/>
  <c r="AC65" i="25" s="1"/>
  <c r="AB66" i="25" s="1"/>
  <c r="AX59" i="25"/>
  <c r="S59" i="25" s="1"/>
  <c r="AC59" i="25" s="1"/>
  <c r="AB60" i="25" s="1"/>
  <c r="AX53" i="25"/>
  <c r="S53" i="25" s="1"/>
  <c r="AC53" i="25" s="1"/>
  <c r="AB54" i="25" s="1"/>
  <c r="AX47" i="25"/>
  <c r="S47" i="25" s="1"/>
  <c r="AC47" i="25" s="1"/>
  <c r="AB48" i="25" s="1"/>
  <c r="AX41" i="25"/>
  <c r="S41" i="25" s="1"/>
  <c r="AC41" i="25" s="1"/>
  <c r="AB42" i="25" s="1"/>
  <c r="AX35" i="25"/>
  <c r="S35" i="25" s="1"/>
  <c r="AC35" i="25" s="1"/>
  <c r="AB36" i="25" s="1"/>
  <c r="AX29" i="25"/>
  <c r="S29" i="25" s="1"/>
  <c r="AC29" i="25" s="1"/>
  <c r="AB30" i="25" s="1"/>
  <c r="AX23" i="25"/>
  <c r="S23" i="25" s="1"/>
  <c r="AC23" i="25" s="1"/>
  <c r="AB24" i="25" s="1"/>
  <c r="AX17" i="25"/>
  <c r="S17" i="25" s="1"/>
  <c r="AC17" i="25" s="1"/>
  <c r="AB18" i="25" s="1"/>
  <c r="AX11" i="25"/>
  <c r="S11" i="25" s="1"/>
  <c r="AC11" i="25" s="1"/>
  <c r="AB12" i="25" s="1"/>
  <c r="AX5" i="25"/>
  <c r="S5" i="25" s="1"/>
  <c r="AC5" i="25" s="1"/>
  <c r="AB6" i="25" s="1"/>
  <c r="AJ30" i="81"/>
  <c r="AS72" i="81"/>
  <c r="AL72" i="81"/>
  <c r="AU72" i="81" s="1"/>
  <c r="AJ62" i="81"/>
  <c r="AJ25" i="81"/>
  <c r="AK25" i="81"/>
  <c r="AT25" i="81" s="1"/>
  <c r="AJ61" i="81"/>
  <c r="AK61" i="81"/>
  <c r="AT61" i="81" s="1"/>
  <c r="AJ98" i="81"/>
  <c r="AS98" i="81" s="1"/>
  <c r="AK98" i="81"/>
  <c r="AT98" i="81" s="1"/>
  <c r="AJ8" i="81"/>
  <c r="AS38" i="81"/>
  <c r="AL38" i="81"/>
  <c r="AU38" i="81" s="1"/>
  <c r="AF97" i="73"/>
  <c r="AO97" i="73" s="1"/>
  <c r="AE97" i="73"/>
  <c r="AG97" i="73"/>
  <c r="AP97" i="73" s="1"/>
  <c r="W98" i="73"/>
  <c r="AS12" i="81"/>
  <c r="AL12" i="81"/>
  <c r="AU12" i="81" s="1"/>
  <c r="AJ94" i="45"/>
  <c r="AK94" i="45"/>
  <c r="AT94" i="45" s="1"/>
  <c r="AJ62" i="45"/>
  <c r="AK62" i="45"/>
  <c r="AT62" i="45" s="1"/>
  <c r="AJ38" i="45"/>
  <c r="AK38" i="45"/>
  <c r="AT38" i="45" s="1"/>
  <c r="AJ14" i="45"/>
  <c r="AK14" i="45"/>
  <c r="AT14" i="45" s="1"/>
  <c r="AJ80" i="85"/>
  <c r="AK80" i="85"/>
  <c r="AT80" i="85" s="1"/>
  <c r="AJ50" i="85"/>
  <c r="AK50" i="85"/>
  <c r="AT50" i="85" s="1"/>
  <c r="AJ32" i="85"/>
  <c r="AK32" i="85"/>
  <c r="AT32" i="85" s="1"/>
  <c r="AJ89" i="25"/>
  <c r="AK89" i="25"/>
  <c r="AT89" i="25" s="1"/>
  <c r="AJ71" i="25"/>
  <c r="AK71" i="25"/>
  <c r="AT71" i="25" s="1"/>
  <c r="AJ47" i="25"/>
  <c r="AK47" i="25"/>
  <c r="AT47" i="25" s="1"/>
  <c r="AK29" i="25"/>
  <c r="AT29" i="25" s="1"/>
  <c r="AJ17" i="25"/>
  <c r="AK17" i="25"/>
  <c r="AT17" i="25" s="1"/>
  <c r="AJ31" i="81"/>
  <c r="AK31" i="81"/>
  <c r="AT31" i="81" s="1"/>
  <c r="AI94" i="41"/>
  <c r="AN94" i="41"/>
  <c r="AJ14" i="81"/>
  <c r="AK14" i="81"/>
  <c r="AT14" i="81" s="1"/>
  <c r="AJ27" i="81"/>
  <c r="AK27" i="81"/>
  <c r="AT27" i="81" s="1"/>
  <c r="AJ63" i="81"/>
  <c r="AK63" i="81"/>
  <c r="AT63" i="81" s="1"/>
  <c r="AC98" i="25"/>
  <c r="AG98" i="25"/>
  <c r="AP98" i="25" s="1"/>
  <c r="AP100" i="25" s="1"/>
  <c r="AF98" i="25"/>
  <c r="AO98" i="25" s="1"/>
  <c r="AO100" i="25" s="1"/>
  <c r="AE98" i="25"/>
  <c r="AJ65" i="81"/>
  <c r="AK65" i="81"/>
  <c r="AT65" i="81" s="1"/>
  <c r="AJ10" i="81"/>
  <c r="AK10" i="81"/>
  <c r="AT10" i="81" s="1"/>
  <c r="AJ46" i="81"/>
  <c r="AK46" i="81"/>
  <c r="AT46" i="81" s="1"/>
  <c r="AJ82" i="81"/>
  <c r="AK82" i="81"/>
  <c r="AT82" i="81" s="1"/>
  <c r="AJ97" i="45"/>
  <c r="AK97" i="45"/>
  <c r="AT97" i="45" s="1"/>
  <c r="AJ91" i="45"/>
  <c r="AK91" i="45"/>
  <c r="AT91" i="45" s="1"/>
  <c r="AJ85" i="45"/>
  <c r="AK85" i="45"/>
  <c r="AT85" i="45" s="1"/>
  <c r="AJ79" i="45"/>
  <c r="AK79" i="45"/>
  <c r="AT79" i="45" s="1"/>
  <c r="AJ73" i="45"/>
  <c r="AK73" i="45"/>
  <c r="AT73" i="45" s="1"/>
  <c r="AX66" i="45"/>
  <c r="S66" i="45" s="1"/>
  <c r="AC66" i="45" s="1"/>
  <c r="AB67" i="45" s="1"/>
  <c r="AX60" i="45"/>
  <c r="S60" i="45" s="1"/>
  <c r="AC60" i="45" s="1"/>
  <c r="AB61" i="45" s="1"/>
  <c r="AX54" i="45"/>
  <c r="S54" i="45" s="1"/>
  <c r="AC54" i="45" s="1"/>
  <c r="AB55" i="45" s="1"/>
  <c r="AX48" i="45"/>
  <c r="S48" i="45" s="1"/>
  <c r="AC48" i="45" s="1"/>
  <c r="AB49" i="45" s="1"/>
  <c r="AX42" i="45"/>
  <c r="S42" i="45" s="1"/>
  <c r="AC42" i="45" s="1"/>
  <c r="AB43" i="45" s="1"/>
  <c r="AX36" i="45"/>
  <c r="S36" i="45" s="1"/>
  <c r="AC36" i="45" s="1"/>
  <c r="AB37" i="45" s="1"/>
  <c r="AX30" i="45"/>
  <c r="S30" i="45" s="1"/>
  <c r="AC30" i="45" s="1"/>
  <c r="AB31" i="45" s="1"/>
  <c r="AX24" i="45"/>
  <c r="S24" i="45" s="1"/>
  <c r="AC24" i="45" s="1"/>
  <c r="AB25" i="45" s="1"/>
  <c r="AX18" i="45"/>
  <c r="S18" i="45" s="1"/>
  <c r="AC18" i="45" s="1"/>
  <c r="AB19" i="45" s="1"/>
  <c r="AX12" i="45"/>
  <c r="S12" i="45" s="1"/>
  <c r="AC12" i="45" s="1"/>
  <c r="AB13" i="45" s="1"/>
  <c r="AX6" i="45"/>
  <c r="S6" i="45" s="1"/>
  <c r="AC6" i="45" s="1"/>
  <c r="AB7" i="45" s="1"/>
  <c r="AJ94" i="85"/>
  <c r="AK94" i="85"/>
  <c r="AT94" i="85" s="1"/>
  <c r="AJ91" i="85"/>
  <c r="AK91" i="85"/>
  <c r="AT91" i="85" s="1"/>
  <c r="AJ85" i="85"/>
  <c r="AK85" i="85"/>
  <c r="AT85" i="85" s="1"/>
  <c r="AJ79" i="85"/>
  <c r="AK79" i="85"/>
  <c r="AT79" i="85" s="1"/>
  <c r="AJ73" i="85"/>
  <c r="AK73" i="85"/>
  <c r="AT73" i="85" s="1"/>
  <c r="AJ67" i="85"/>
  <c r="AK67" i="85"/>
  <c r="AT67" i="85" s="1"/>
  <c r="AJ61" i="85"/>
  <c r="AK61" i="85"/>
  <c r="AT61" i="85" s="1"/>
  <c r="AJ55" i="85"/>
  <c r="AK55" i="85"/>
  <c r="AT55" i="85" s="1"/>
  <c r="AJ49" i="85"/>
  <c r="AK49" i="85"/>
  <c r="AT49" i="85" s="1"/>
  <c r="AJ43" i="85"/>
  <c r="AK43" i="85"/>
  <c r="AT43" i="85" s="1"/>
  <c r="AJ37" i="85"/>
  <c r="AK37" i="85"/>
  <c r="AT37" i="85" s="1"/>
  <c r="AJ31" i="85"/>
  <c r="AK31" i="85"/>
  <c r="AT31" i="85" s="1"/>
  <c r="AJ25" i="85"/>
  <c r="AK25" i="85"/>
  <c r="AT25" i="85" s="1"/>
  <c r="AJ19" i="85"/>
  <c r="AK19" i="85"/>
  <c r="AT19" i="85" s="1"/>
  <c r="AJ13" i="85"/>
  <c r="AK13" i="85"/>
  <c r="AT13" i="85" s="1"/>
  <c r="AX6" i="85"/>
  <c r="S6" i="85" s="1"/>
  <c r="AC6" i="85" s="1"/>
  <c r="AB7" i="85" s="1"/>
  <c r="AJ11" i="81"/>
  <c r="AK11" i="81"/>
  <c r="AT11" i="81" s="1"/>
  <c r="AJ83" i="81"/>
  <c r="AK83" i="81"/>
  <c r="AT83" i="81" s="1"/>
  <c r="AX94" i="25"/>
  <c r="S94" i="25" s="1"/>
  <c r="AC94" i="25" s="1"/>
  <c r="AB95" i="25" s="1"/>
  <c r="AX87" i="25"/>
  <c r="S87" i="25" s="1"/>
  <c r="AC87" i="25" s="1"/>
  <c r="AB88" i="25" s="1"/>
  <c r="AX81" i="25"/>
  <c r="S81" i="25" s="1"/>
  <c r="AC81" i="25" s="1"/>
  <c r="AB82" i="25" s="1"/>
  <c r="AX75" i="25"/>
  <c r="S75" i="25" s="1"/>
  <c r="AC75" i="25" s="1"/>
  <c r="AB76" i="25" s="1"/>
  <c r="AX69" i="25"/>
  <c r="S69" i="25" s="1"/>
  <c r="AC69" i="25" s="1"/>
  <c r="AB70" i="25" s="1"/>
  <c r="AX63" i="25"/>
  <c r="S63" i="25" s="1"/>
  <c r="AC63" i="25" s="1"/>
  <c r="AB64" i="25" s="1"/>
  <c r="AX57" i="25"/>
  <c r="S57" i="25" s="1"/>
  <c r="AC57" i="25" s="1"/>
  <c r="AB58" i="25" s="1"/>
  <c r="AX51" i="25"/>
  <c r="S51" i="25" s="1"/>
  <c r="AC51" i="25" s="1"/>
  <c r="AB52" i="25" s="1"/>
  <c r="AX45" i="25"/>
  <c r="S45" i="25" s="1"/>
  <c r="AC45" i="25" s="1"/>
  <c r="AB46" i="25" s="1"/>
  <c r="AX39" i="25"/>
  <c r="S39" i="25" s="1"/>
  <c r="AC39" i="25" s="1"/>
  <c r="AB40" i="25" s="1"/>
  <c r="AX33" i="25"/>
  <c r="S33" i="25" s="1"/>
  <c r="AC33" i="25" s="1"/>
  <c r="AB34" i="25" s="1"/>
  <c r="AX27" i="25"/>
  <c r="S27" i="25" s="1"/>
  <c r="AC27" i="25" s="1"/>
  <c r="AB28" i="25" s="1"/>
  <c r="AX21" i="25"/>
  <c r="S21" i="25" s="1"/>
  <c r="AC21" i="25" s="1"/>
  <c r="AB22" i="25" s="1"/>
  <c r="AX15" i="25"/>
  <c r="S15" i="25" s="1"/>
  <c r="AC15" i="25" s="1"/>
  <c r="AB16" i="25" s="1"/>
  <c r="AX9" i="25"/>
  <c r="S9" i="25" s="1"/>
  <c r="AC9" i="25" s="1"/>
  <c r="AB10" i="25" s="1"/>
  <c r="AX4" i="25"/>
  <c r="S4" i="25" s="1"/>
  <c r="AC4" i="25" s="1"/>
  <c r="AB5" i="25" s="1"/>
  <c r="AS42" i="81"/>
  <c r="AL42" i="81"/>
  <c r="AU42" i="81" s="1"/>
  <c r="AS84" i="81"/>
  <c r="AL84" i="81"/>
  <c r="AU84" i="81" s="1"/>
  <c r="AJ74" i="81"/>
  <c r="AJ37" i="81"/>
  <c r="AK37" i="81"/>
  <c r="AT37" i="81" s="1"/>
  <c r="AJ73" i="81"/>
  <c r="AK73" i="81"/>
  <c r="AT73" i="81" s="1"/>
  <c r="AJ44" i="81"/>
  <c r="AN98" i="45"/>
  <c r="AN100" i="45" s="1"/>
  <c r="AI98" i="45"/>
  <c r="AJ21" i="81"/>
  <c r="AK21" i="81"/>
  <c r="AT21" i="81" s="1"/>
  <c r="AS78" i="81"/>
  <c r="AL78" i="81"/>
  <c r="AU78" i="81" s="1"/>
  <c r="AS80" i="81"/>
  <c r="AL80" i="81"/>
  <c r="AU80" i="81" s="1"/>
  <c r="AJ92" i="45"/>
  <c r="AK92" i="45"/>
  <c r="AT92" i="45" s="1"/>
  <c r="AJ68" i="45"/>
  <c r="AK68" i="45"/>
  <c r="AT68" i="45" s="1"/>
  <c r="AJ50" i="45"/>
  <c r="AK50" i="45"/>
  <c r="AT50" i="45" s="1"/>
  <c r="AJ26" i="45"/>
  <c r="AK26" i="45"/>
  <c r="AT26" i="45" s="1"/>
  <c r="AJ98" i="85"/>
  <c r="AS98" i="85" s="1"/>
  <c r="AK98" i="85"/>
  <c r="AT98" i="85" s="1"/>
  <c r="AJ92" i="85"/>
  <c r="AK92" i="85"/>
  <c r="AT92" i="85" s="1"/>
  <c r="AJ62" i="85"/>
  <c r="AK62" i="85"/>
  <c r="AT62" i="85" s="1"/>
  <c r="AJ44" i="85"/>
  <c r="AK44" i="85"/>
  <c r="AT44" i="85" s="1"/>
  <c r="AJ14" i="85"/>
  <c r="AK14" i="85"/>
  <c r="AT14" i="85" s="1"/>
  <c r="AJ71" i="81"/>
  <c r="AK71" i="81"/>
  <c r="AT71" i="81" s="1"/>
  <c r="AJ77" i="25"/>
  <c r="AK77" i="25"/>
  <c r="AT77" i="25" s="1"/>
  <c r="AJ59" i="25"/>
  <c r="AK59" i="25"/>
  <c r="AT59" i="25" s="1"/>
  <c r="AJ41" i="25"/>
  <c r="AK41" i="25"/>
  <c r="AT41" i="25" s="1"/>
  <c r="AJ23" i="25"/>
  <c r="AK23" i="25"/>
  <c r="AT23" i="25" s="1"/>
  <c r="AJ67" i="81"/>
  <c r="AK67" i="81"/>
  <c r="AT67" i="81" s="1"/>
  <c r="X97" i="33"/>
  <c r="Z97" i="33" s="1"/>
  <c r="Y97" i="33"/>
  <c r="AJ20" i="81"/>
  <c r="AK20" i="81"/>
  <c r="AT20" i="81" s="1"/>
  <c r="AR94" i="89"/>
  <c r="W98" i="93"/>
  <c r="AG97" i="93"/>
  <c r="AP97" i="93" s="1"/>
  <c r="AF97" i="93"/>
  <c r="AO97" i="93" s="1"/>
  <c r="AE97" i="93"/>
  <c r="AJ33" i="81"/>
  <c r="AK33" i="81"/>
  <c r="AT33" i="81" s="1"/>
  <c r="AJ69" i="81"/>
  <c r="AK69" i="81"/>
  <c r="AT69" i="81" s="1"/>
  <c r="AJ6" i="81"/>
  <c r="AK6" i="81"/>
  <c r="AT6" i="81" s="1"/>
  <c r="AJ77" i="81"/>
  <c r="AK77" i="81"/>
  <c r="AT77" i="81" s="1"/>
  <c r="AS24" i="81"/>
  <c r="AL24" i="81"/>
  <c r="AU24" i="81" s="1"/>
  <c r="AS54" i="81"/>
  <c r="AL54" i="81"/>
  <c r="AU54" i="81" s="1"/>
  <c r="AS90" i="81"/>
  <c r="AL90" i="81"/>
  <c r="AU90" i="81" s="1"/>
  <c r="AJ56" i="81"/>
  <c r="AJ92" i="81"/>
  <c r="AJ16" i="81"/>
  <c r="AK16" i="81"/>
  <c r="AT16" i="81" s="1"/>
  <c r="AJ52" i="81"/>
  <c r="AK52" i="81"/>
  <c r="AT52" i="81" s="1"/>
  <c r="AJ88" i="81"/>
  <c r="AK88" i="81"/>
  <c r="AT88" i="81" s="1"/>
  <c r="AJ96" i="45"/>
  <c r="AK96" i="45"/>
  <c r="AT96" i="45" s="1"/>
  <c r="AJ90" i="45"/>
  <c r="AK90" i="45"/>
  <c r="AT90" i="45" s="1"/>
  <c r="AJ84" i="45"/>
  <c r="AK84" i="45"/>
  <c r="AT84" i="45" s="1"/>
  <c r="AJ78" i="45"/>
  <c r="AK78" i="45"/>
  <c r="AT78" i="45" s="1"/>
  <c r="AJ72" i="45"/>
  <c r="AK72" i="45"/>
  <c r="AT72" i="45" s="1"/>
  <c r="AX65" i="45"/>
  <c r="S65" i="45" s="1"/>
  <c r="AC65" i="45" s="1"/>
  <c r="AB66" i="45" s="1"/>
  <c r="AX59" i="45"/>
  <c r="S59" i="45" s="1"/>
  <c r="AC59" i="45" s="1"/>
  <c r="AB60" i="45" s="1"/>
  <c r="AX53" i="45"/>
  <c r="S53" i="45" s="1"/>
  <c r="AC53" i="45" s="1"/>
  <c r="AB54" i="45" s="1"/>
  <c r="AX47" i="45"/>
  <c r="S47" i="45" s="1"/>
  <c r="AC47" i="45" s="1"/>
  <c r="AB48" i="45" s="1"/>
  <c r="AX41" i="45"/>
  <c r="S41" i="45" s="1"/>
  <c r="AC41" i="45" s="1"/>
  <c r="AB42" i="45" s="1"/>
  <c r="AX35" i="45"/>
  <c r="S35" i="45" s="1"/>
  <c r="AC35" i="45" s="1"/>
  <c r="AB36" i="45" s="1"/>
  <c r="AX29" i="45"/>
  <c r="S29" i="45" s="1"/>
  <c r="AC29" i="45" s="1"/>
  <c r="AB30" i="45" s="1"/>
  <c r="AX23" i="45"/>
  <c r="S23" i="45" s="1"/>
  <c r="AC23" i="45" s="1"/>
  <c r="AB24" i="45" s="1"/>
  <c r="AX17" i="45"/>
  <c r="S17" i="45" s="1"/>
  <c r="AC17" i="45" s="1"/>
  <c r="AB18" i="45" s="1"/>
  <c r="AX11" i="45"/>
  <c r="S11" i="45" s="1"/>
  <c r="AC11" i="45" s="1"/>
  <c r="AB12" i="45" s="1"/>
  <c r="AX5" i="45"/>
  <c r="S5" i="45" s="1"/>
  <c r="AC5" i="45" s="1"/>
  <c r="AB6" i="45" s="1"/>
  <c r="AJ97" i="85"/>
  <c r="AK97" i="85"/>
  <c r="AT97" i="85" s="1"/>
  <c r="AJ90" i="85"/>
  <c r="AK90" i="85"/>
  <c r="AT90" i="85" s="1"/>
  <c r="AJ84" i="85"/>
  <c r="AK84" i="85"/>
  <c r="AT84" i="85" s="1"/>
  <c r="AJ78" i="85"/>
  <c r="AK78" i="85"/>
  <c r="AT78" i="85" s="1"/>
  <c r="AJ72" i="85"/>
  <c r="AK72" i="85"/>
  <c r="AT72" i="85" s="1"/>
  <c r="AJ66" i="85"/>
  <c r="AK66" i="85"/>
  <c r="AT66" i="85" s="1"/>
  <c r="AJ60" i="85"/>
  <c r="AK60" i="85"/>
  <c r="AT60" i="85" s="1"/>
  <c r="AJ54" i="85"/>
  <c r="AK54" i="85"/>
  <c r="AT54" i="85" s="1"/>
  <c r="AJ48" i="85"/>
  <c r="AK48" i="85"/>
  <c r="AT48" i="85" s="1"/>
  <c r="AJ42" i="85"/>
  <c r="AK42" i="85"/>
  <c r="AT42" i="85" s="1"/>
  <c r="AJ36" i="85"/>
  <c r="AK36" i="85"/>
  <c r="AT36" i="85" s="1"/>
  <c r="AJ30" i="85"/>
  <c r="AK30" i="85"/>
  <c r="AT30" i="85" s="1"/>
  <c r="AJ24" i="85"/>
  <c r="AK24" i="85"/>
  <c r="AT24" i="85" s="1"/>
  <c r="AJ18" i="85"/>
  <c r="AK18" i="85"/>
  <c r="AT18" i="85" s="1"/>
  <c r="AJ12" i="85"/>
  <c r="AK12" i="85"/>
  <c r="AT12" i="85" s="1"/>
  <c r="AJ23" i="81"/>
  <c r="AK23" i="81"/>
  <c r="AT23" i="81" s="1"/>
  <c r="AJ89" i="81"/>
  <c r="AK89" i="81"/>
  <c r="AT89" i="81" s="1"/>
  <c r="AX92" i="25"/>
  <c r="S92" i="25" s="1"/>
  <c r="AC92" i="25" s="1"/>
  <c r="AB93" i="25" s="1"/>
  <c r="AX86" i="25"/>
  <c r="S86" i="25" s="1"/>
  <c r="AC86" i="25" s="1"/>
  <c r="AB87" i="25" s="1"/>
  <c r="AX80" i="25"/>
  <c r="S80" i="25" s="1"/>
  <c r="AC80" i="25" s="1"/>
  <c r="AB81" i="25" s="1"/>
  <c r="AX74" i="25"/>
  <c r="S74" i="25" s="1"/>
  <c r="AC74" i="25" s="1"/>
  <c r="AB75" i="25" s="1"/>
  <c r="AX68" i="25"/>
  <c r="S68" i="25" s="1"/>
  <c r="AC68" i="25" s="1"/>
  <c r="AB69" i="25" s="1"/>
  <c r="AX62" i="25"/>
  <c r="S62" i="25" s="1"/>
  <c r="AC62" i="25" s="1"/>
  <c r="AB63" i="25" s="1"/>
  <c r="AX56" i="25"/>
  <c r="S56" i="25" s="1"/>
  <c r="AC56" i="25" s="1"/>
  <c r="AB57" i="25" s="1"/>
  <c r="AX50" i="25"/>
  <c r="S50" i="25" s="1"/>
  <c r="AC50" i="25" s="1"/>
  <c r="AB51" i="25" s="1"/>
  <c r="AX44" i="25"/>
  <c r="S44" i="25" s="1"/>
  <c r="AC44" i="25" s="1"/>
  <c r="AB45" i="25" s="1"/>
  <c r="AX38" i="25"/>
  <c r="S38" i="25" s="1"/>
  <c r="AC38" i="25" s="1"/>
  <c r="AB39" i="25" s="1"/>
  <c r="AX32" i="25"/>
  <c r="S32" i="25" s="1"/>
  <c r="AC32" i="25" s="1"/>
  <c r="AB33" i="25" s="1"/>
  <c r="AX26" i="25"/>
  <c r="S26" i="25" s="1"/>
  <c r="AC26" i="25" s="1"/>
  <c r="AB27" i="25" s="1"/>
  <c r="AX20" i="25"/>
  <c r="S20" i="25" s="1"/>
  <c r="AC20" i="25" s="1"/>
  <c r="AB21" i="25" s="1"/>
  <c r="AX14" i="25"/>
  <c r="S14" i="25" s="1"/>
  <c r="AC14" i="25" s="1"/>
  <c r="AB15" i="25" s="1"/>
  <c r="AX8" i="25"/>
  <c r="S8" i="25" s="1"/>
  <c r="AC8" i="25" s="1"/>
  <c r="AB9" i="25" s="1"/>
  <c r="AX3" i="25"/>
  <c r="S3" i="25" s="1"/>
  <c r="AC3" i="25" s="1"/>
  <c r="AJ7" i="81"/>
  <c r="AK7" i="81"/>
  <c r="AT7" i="81" s="1"/>
  <c r="AJ43" i="81"/>
  <c r="AK43" i="81"/>
  <c r="AT43" i="81" s="1"/>
  <c r="AJ79" i="81"/>
  <c r="AK79" i="81"/>
  <c r="AT79" i="81" s="1"/>
  <c r="AS48" i="81"/>
  <c r="AL48" i="81"/>
  <c r="AU48" i="81" s="1"/>
  <c r="AJ40" i="81"/>
  <c r="AK40" i="81"/>
  <c r="AT40" i="81" s="1"/>
  <c r="AJ74" i="45"/>
  <c r="AK74" i="45"/>
  <c r="AT74" i="45" s="1"/>
  <c r="AJ32" i="45"/>
  <c r="AK32" i="45"/>
  <c r="AT32" i="45" s="1"/>
  <c r="AJ20" i="45"/>
  <c r="AK20" i="45"/>
  <c r="AT20" i="45" s="1"/>
  <c r="AJ86" i="85"/>
  <c r="AK86" i="85"/>
  <c r="AT86" i="85" s="1"/>
  <c r="AJ56" i="85"/>
  <c r="AK56" i="85"/>
  <c r="AT56" i="85" s="1"/>
  <c r="AJ38" i="85"/>
  <c r="AK38" i="85"/>
  <c r="AT38" i="85" s="1"/>
  <c r="AJ8" i="85"/>
  <c r="AK8" i="85"/>
  <c r="AT8" i="85" s="1"/>
  <c r="AK97" i="25"/>
  <c r="AT97" i="25" s="1"/>
  <c r="AJ83" i="25"/>
  <c r="AK83" i="25"/>
  <c r="AT83" i="25" s="1"/>
  <c r="AK65" i="25"/>
  <c r="AT65" i="25" s="1"/>
  <c r="AJ53" i="25"/>
  <c r="AK53" i="25"/>
  <c r="AT53" i="25" s="1"/>
  <c r="AJ35" i="25"/>
  <c r="AK35" i="25"/>
  <c r="AT35" i="25" s="1"/>
  <c r="AJ11" i="25"/>
  <c r="AK11" i="25"/>
  <c r="AT11" i="25" s="1"/>
  <c r="AS4" i="77"/>
  <c r="AL4" i="77"/>
  <c r="AU4" i="77" s="1"/>
  <c r="AU100" i="77" s="1"/>
  <c r="C11" i="77" s="1"/>
  <c r="F30" i="97" s="1"/>
  <c r="AJ26" i="81"/>
  <c r="AK26" i="81"/>
  <c r="AT26" i="81" s="1"/>
  <c r="AB4" i="81"/>
  <c r="AJ3" i="81"/>
  <c r="AJ39" i="81"/>
  <c r="AK39" i="81"/>
  <c r="AT39" i="81" s="1"/>
  <c r="AJ75" i="81"/>
  <c r="AK75" i="81"/>
  <c r="AT75" i="81" s="1"/>
  <c r="AI96" i="29"/>
  <c r="AN96" i="29"/>
  <c r="AJ17" i="81"/>
  <c r="AK17" i="81"/>
  <c r="AT17" i="81" s="1"/>
  <c r="AJ95" i="81"/>
  <c r="AK95" i="81"/>
  <c r="AT95" i="81" s="1"/>
  <c r="AJ22" i="81"/>
  <c r="AK22" i="81"/>
  <c r="AT22" i="81" s="1"/>
  <c r="AJ58" i="81"/>
  <c r="AK58" i="81"/>
  <c r="AT58" i="81" s="1"/>
  <c r="AJ97" i="81"/>
  <c r="AK97" i="81"/>
  <c r="AT97" i="81" s="1"/>
  <c r="AJ95" i="45"/>
  <c r="AK95" i="45"/>
  <c r="AT95" i="45" s="1"/>
  <c r="AJ89" i="45"/>
  <c r="AK89" i="45"/>
  <c r="AT89" i="45" s="1"/>
  <c r="AJ83" i="45"/>
  <c r="AK83" i="45"/>
  <c r="AT83" i="45" s="1"/>
  <c r="AJ77" i="45"/>
  <c r="AK77" i="45"/>
  <c r="AT77" i="45" s="1"/>
  <c r="AJ71" i="45"/>
  <c r="AK71" i="45"/>
  <c r="AT71" i="45" s="1"/>
  <c r="AX64" i="45"/>
  <c r="S64" i="45" s="1"/>
  <c r="AC64" i="45" s="1"/>
  <c r="AB65" i="45" s="1"/>
  <c r="AX58" i="45"/>
  <c r="S58" i="45" s="1"/>
  <c r="AC58" i="45" s="1"/>
  <c r="AB59" i="45" s="1"/>
  <c r="AX52" i="45"/>
  <c r="S52" i="45" s="1"/>
  <c r="AC52" i="45" s="1"/>
  <c r="AB53" i="45" s="1"/>
  <c r="AX46" i="45"/>
  <c r="S46" i="45" s="1"/>
  <c r="AC46" i="45" s="1"/>
  <c r="AB47" i="45" s="1"/>
  <c r="AX40" i="45"/>
  <c r="S40" i="45" s="1"/>
  <c r="AC40" i="45" s="1"/>
  <c r="AB41" i="45" s="1"/>
  <c r="AX34" i="45"/>
  <c r="S34" i="45" s="1"/>
  <c r="AC34" i="45" s="1"/>
  <c r="AB35" i="45" s="1"/>
  <c r="AX28" i="45"/>
  <c r="S28" i="45" s="1"/>
  <c r="AC28" i="45" s="1"/>
  <c r="AB29" i="45" s="1"/>
  <c r="AX22" i="45"/>
  <c r="S22" i="45" s="1"/>
  <c r="AC22" i="45" s="1"/>
  <c r="AB23" i="45" s="1"/>
  <c r="AX16" i="45"/>
  <c r="S16" i="45" s="1"/>
  <c r="AC16" i="45" s="1"/>
  <c r="AB17" i="45" s="1"/>
  <c r="AX10" i="45"/>
  <c r="S10" i="45" s="1"/>
  <c r="AC10" i="45" s="1"/>
  <c r="AB11" i="45" s="1"/>
  <c r="AJ96" i="85"/>
  <c r="AK96" i="85"/>
  <c r="AT96" i="85" s="1"/>
  <c r="AJ89" i="85"/>
  <c r="AK89" i="85"/>
  <c r="AT89" i="85" s="1"/>
  <c r="AJ83" i="85"/>
  <c r="AK83" i="85"/>
  <c r="AT83" i="85" s="1"/>
  <c r="AJ77" i="85"/>
  <c r="AK77" i="85"/>
  <c r="AT77" i="85" s="1"/>
  <c r="AJ71" i="85"/>
  <c r="AK71" i="85"/>
  <c r="AT71" i="85" s="1"/>
  <c r="AJ65" i="85"/>
  <c r="AK65" i="85"/>
  <c r="AT65" i="85" s="1"/>
  <c r="AJ59" i="85"/>
  <c r="AK59" i="85"/>
  <c r="AT59" i="85" s="1"/>
  <c r="AJ53" i="85"/>
  <c r="AK53" i="85"/>
  <c r="AT53" i="85" s="1"/>
  <c r="AJ47" i="85"/>
  <c r="AK47" i="85"/>
  <c r="AT47" i="85" s="1"/>
  <c r="AJ41" i="85"/>
  <c r="AK41" i="85"/>
  <c r="AT41" i="85" s="1"/>
  <c r="AJ35" i="85"/>
  <c r="AK35" i="85"/>
  <c r="AT35" i="85" s="1"/>
  <c r="AJ29" i="85"/>
  <c r="AK29" i="85"/>
  <c r="AT29" i="85" s="1"/>
  <c r="AJ23" i="85"/>
  <c r="AK23" i="85"/>
  <c r="AT23" i="85" s="1"/>
  <c r="AJ17" i="85"/>
  <c r="AK17" i="85"/>
  <c r="AT17" i="85" s="1"/>
  <c r="AJ11" i="85"/>
  <c r="AK11" i="85"/>
  <c r="AT11" i="85" s="1"/>
  <c r="AJ35" i="81"/>
  <c r="AK35" i="81"/>
  <c r="AT35" i="81" s="1"/>
  <c r="AX93" i="25"/>
  <c r="S93" i="25" s="1"/>
  <c r="AC93" i="25" s="1"/>
  <c r="AB94" i="25" s="1"/>
  <c r="AX91" i="25"/>
  <c r="S91" i="25" s="1"/>
  <c r="AC91" i="25" s="1"/>
  <c r="AB92" i="25" s="1"/>
  <c r="AX85" i="25"/>
  <c r="S85" i="25" s="1"/>
  <c r="AC85" i="25" s="1"/>
  <c r="AB86" i="25" s="1"/>
  <c r="AX79" i="25"/>
  <c r="S79" i="25" s="1"/>
  <c r="AC79" i="25" s="1"/>
  <c r="AB80" i="25" s="1"/>
  <c r="AX73" i="25"/>
  <c r="S73" i="25" s="1"/>
  <c r="AC73" i="25" s="1"/>
  <c r="AB74" i="25" s="1"/>
  <c r="AX67" i="25"/>
  <c r="S67" i="25" s="1"/>
  <c r="AC67" i="25" s="1"/>
  <c r="AB68" i="25" s="1"/>
  <c r="AX61" i="25"/>
  <c r="S61" i="25" s="1"/>
  <c r="AC61" i="25" s="1"/>
  <c r="AB62" i="25" s="1"/>
  <c r="AX55" i="25"/>
  <c r="S55" i="25" s="1"/>
  <c r="AC55" i="25" s="1"/>
  <c r="AB56" i="25" s="1"/>
  <c r="AX49" i="25"/>
  <c r="S49" i="25" s="1"/>
  <c r="AC49" i="25" s="1"/>
  <c r="AB50" i="25" s="1"/>
  <c r="AX43" i="25"/>
  <c r="S43" i="25" s="1"/>
  <c r="AC43" i="25" s="1"/>
  <c r="AB44" i="25" s="1"/>
  <c r="AX37" i="25"/>
  <c r="S37" i="25" s="1"/>
  <c r="AC37" i="25" s="1"/>
  <c r="AB38" i="25" s="1"/>
  <c r="AX31" i="25"/>
  <c r="S31" i="25" s="1"/>
  <c r="AC31" i="25" s="1"/>
  <c r="AB32" i="25" s="1"/>
  <c r="AX25" i="25"/>
  <c r="S25" i="25" s="1"/>
  <c r="AC25" i="25" s="1"/>
  <c r="AB26" i="25" s="1"/>
  <c r="AX19" i="25"/>
  <c r="S19" i="25" s="1"/>
  <c r="AC19" i="25" s="1"/>
  <c r="AB20" i="25" s="1"/>
  <c r="AX13" i="25"/>
  <c r="S13" i="25" s="1"/>
  <c r="AC13" i="25" s="1"/>
  <c r="AB14" i="25" s="1"/>
  <c r="AX7" i="25"/>
  <c r="S7" i="25" s="1"/>
  <c r="AC7" i="25" s="1"/>
  <c r="AB8" i="25" s="1"/>
  <c r="AS18" i="81"/>
  <c r="AL18" i="81"/>
  <c r="AU18" i="81" s="1"/>
  <c r="AS60" i="81"/>
  <c r="AL60" i="81"/>
  <c r="AU60" i="81" s="1"/>
  <c r="AJ94" i="81"/>
  <c r="AJ50" i="81"/>
  <c r="AJ96" i="81"/>
  <c r="AS100" i="77"/>
  <c r="AJ13" i="81"/>
  <c r="AK13" i="81"/>
  <c r="AT13" i="81" s="1"/>
  <c r="AJ49" i="81"/>
  <c r="AK49" i="81"/>
  <c r="AT49" i="81" s="1"/>
  <c r="AJ85" i="81"/>
  <c r="AK85" i="81"/>
  <c r="AT85" i="81" s="1"/>
  <c r="AJ86" i="81"/>
  <c r="Z95" i="41"/>
  <c r="Y95" i="41"/>
  <c r="X95" i="41"/>
  <c r="AJ57" i="81"/>
  <c r="AK57" i="81"/>
  <c r="AT57" i="81" s="1"/>
  <c r="AJ53" i="81"/>
  <c r="AK53" i="81"/>
  <c r="AT53" i="81" s="1"/>
  <c r="AJ76" i="81"/>
  <c r="AK76" i="81"/>
  <c r="AT76" i="81" s="1"/>
  <c r="AJ80" i="45"/>
  <c r="AK80" i="45"/>
  <c r="AT80" i="45" s="1"/>
  <c r="AJ44" i="45"/>
  <c r="AK44" i="45"/>
  <c r="AT44" i="45" s="1"/>
  <c r="AJ8" i="45"/>
  <c r="AK8" i="45"/>
  <c r="AT8" i="45" s="1"/>
  <c r="AJ68" i="85"/>
  <c r="AK68" i="85"/>
  <c r="AT68" i="85" s="1"/>
  <c r="AJ26" i="85"/>
  <c r="AK26" i="85"/>
  <c r="AT26" i="85" s="1"/>
  <c r="AJ32" i="81"/>
  <c r="AK32" i="81"/>
  <c r="AT32" i="81" s="1"/>
  <c r="AJ9" i="81"/>
  <c r="AK9" i="81"/>
  <c r="AT9" i="81" s="1"/>
  <c r="AJ45" i="81"/>
  <c r="AK45" i="81"/>
  <c r="AT45" i="81" s="1"/>
  <c r="AJ81" i="81"/>
  <c r="AK81" i="81"/>
  <c r="AT81" i="81" s="1"/>
  <c r="AH97" i="73"/>
  <c r="AQ97" i="73" s="1"/>
  <c r="AJ29" i="81"/>
  <c r="AK29" i="81"/>
  <c r="AT29" i="81" s="1"/>
  <c r="AS36" i="81"/>
  <c r="AL36" i="81"/>
  <c r="AU36" i="81" s="1"/>
  <c r="AJ66" i="81"/>
  <c r="AS68" i="81"/>
  <c r="AL68" i="81"/>
  <c r="AU68" i="81" s="1"/>
  <c r="AJ28" i="81"/>
  <c r="AK28" i="81"/>
  <c r="AT28" i="81" s="1"/>
  <c r="AJ64" i="81"/>
  <c r="AK64" i="81"/>
  <c r="AT64" i="81" s="1"/>
  <c r="AJ98" i="45"/>
  <c r="AS98" i="45" s="1"/>
  <c r="AK98" i="45"/>
  <c r="AT98" i="45" s="1"/>
  <c r="AJ88" i="45"/>
  <c r="AK88" i="45"/>
  <c r="AT88" i="45" s="1"/>
  <c r="AJ82" i="45"/>
  <c r="AK82" i="45"/>
  <c r="AT82" i="45" s="1"/>
  <c r="AJ76" i="45"/>
  <c r="AK76" i="45"/>
  <c r="AT76" i="45" s="1"/>
  <c r="AJ70" i="45"/>
  <c r="AK70" i="45"/>
  <c r="AT70" i="45" s="1"/>
  <c r="AJ64" i="45"/>
  <c r="AK64" i="45"/>
  <c r="AT64" i="45" s="1"/>
  <c r="AK58" i="45"/>
  <c r="AT58" i="45" s="1"/>
  <c r="AK52" i="45"/>
  <c r="AT52" i="45" s="1"/>
  <c r="AJ46" i="45"/>
  <c r="AK46" i="45"/>
  <c r="AT46" i="45" s="1"/>
  <c r="AK40" i="45"/>
  <c r="AT40" i="45" s="1"/>
  <c r="AJ40" i="45"/>
  <c r="AJ34" i="45"/>
  <c r="AK34" i="45"/>
  <c r="AT34" i="45" s="1"/>
  <c r="AJ28" i="45"/>
  <c r="AK28" i="45"/>
  <c r="AT28" i="45" s="1"/>
  <c r="AK22" i="45"/>
  <c r="AT22" i="45" s="1"/>
  <c r="AK16" i="45"/>
  <c r="AT16" i="45" s="1"/>
  <c r="AJ10" i="45"/>
  <c r="AK10" i="45"/>
  <c r="AT10" i="45" s="1"/>
  <c r="AH95" i="89"/>
  <c r="AQ95" i="89" s="1"/>
  <c r="AJ95" i="85"/>
  <c r="AK95" i="85"/>
  <c r="AT95" i="85" s="1"/>
  <c r="AJ88" i="85"/>
  <c r="AK88" i="85"/>
  <c r="AT88" i="85" s="1"/>
  <c r="AJ82" i="85"/>
  <c r="AK82" i="85"/>
  <c r="AT82" i="85" s="1"/>
  <c r="AJ76" i="85"/>
  <c r="AK76" i="85"/>
  <c r="AT76" i="85" s="1"/>
  <c r="AJ70" i="85"/>
  <c r="AK70" i="85"/>
  <c r="AT70" i="85" s="1"/>
  <c r="AJ64" i="85"/>
  <c r="AK64" i="85"/>
  <c r="AT64" i="85" s="1"/>
  <c r="AJ58" i="85"/>
  <c r="AK58" i="85"/>
  <c r="AT58" i="85" s="1"/>
  <c r="AJ52" i="85"/>
  <c r="AK52" i="85"/>
  <c r="AT52" i="85" s="1"/>
  <c r="AJ46" i="85"/>
  <c r="AK46" i="85"/>
  <c r="AT46" i="85" s="1"/>
  <c r="AJ40" i="85"/>
  <c r="AK40" i="85"/>
  <c r="AT40" i="85" s="1"/>
  <c r="AJ34" i="85"/>
  <c r="AK34" i="85"/>
  <c r="AT34" i="85" s="1"/>
  <c r="AJ28" i="85"/>
  <c r="AK28" i="85"/>
  <c r="AT28" i="85" s="1"/>
  <c r="AJ22" i="85"/>
  <c r="AK22" i="85"/>
  <c r="AT22" i="85" s="1"/>
  <c r="AJ16" i="85"/>
  <c r="AK16" i="85"/>
  <c r="AT16" i="85" s="1"/>
  <c r="AJ10" i="85"/>
  <c r="AK10" i="85"/>
  <c r="AT10" i="85" s="1"/>
  <c r="AJ5" i="85"/>
  <c r="AK5" i="85"/>
  <c r="AT5" i="85" s="1"/>
  <c r="AJ47" i="81"/>
  <c r="AK47" i="81"/>
  <c r="AT47" i="81" s="1"/>
  <c r="AX97" i="25"/>
  <c r="S97" i="25" s="1"/>
  <c r="AC97" i="25" s="1"/>
  <c r="AB98" i="25" s="1"/>
  <c r="AX90" i="25"/>
  <c r="S90" i="25" s="1"/>
  <c r="AC90" i="25" s="1"/>
  <c r="AB91" i="25" s="1"/>
  <c r="AX84" i="25"/>
  <c r="S84" i="25" s="1"/>
  <c r="AC84" i="25" s="1"/>
  <c r="AB85" i="25" s="1"/>
  <c r="AX78" i="25"/>
  <c r="S78" i="25" s="1"/>
  <c r="AC78" i="25" s="1"/>
  <c r="AB79" i="25" s="1"/>
  <c r="AX72" i="25"/>
  <c r="S72" i="25" s="1"/>
  <c r="AC72" i="25" s="1"/>
  <c r="AB73" i="25" s="1"/>
  <c r="AX66" i="25"/>
  <c r="S66" i="25" s="1"/>
  <c r="AC66" i="25" s="1"/>
  <c r="AB67" i="25" s="1"/>
  <c r="AX60" i="25"/>
  <c r="S60" i="25" s="1"/>
  <c r="AC60" i="25" s="1"/>
  <c r="AB61" i="25" s="1"/>
  <c r="AX54" i="25"/>
  <c r="S54" i="25" s="1"/>
  <c r="AC54" i="25" s="1"/>
  <c r="AB55" i="25" s="1"/>
  <c r="AX48" i="25"/>
  <c r="S48" i="25" s="1"/>
  <c r="AC48" i="25" s="1"/>
  <c r="AB49" i="25" s="1"/>
  <c r="AX42" i="25"/>
  <c r="S42" i="25" s="1"/>
  <c r="AC42" i="25" s="1"/>
  <c r="AB43" i="25" s="1"/>
  <c r="AX36" i="25"/>
  <c r="S36" i="25" s="1"/>
  <c r="AC36" i="25" s="1"/>
  <c r="AB37" i="25" s="1"/>
  <c r="AX30" i="25"/>
  <c r="S30" i="25" s="1"/>
  <c r="AC30" i="25" s="1"/>
  <c r="AB31" i="25" s="1"/>
  <c r="AX24" i="25"/>
  <c r="S24" i="25" s="1"/>
  <c r="AC24" i="25" s="1"/>
  <c r="AB25" i="25" s="1"/>
  <c r="AX18" i="25"/>
  <c r="S18" i="25" s="1"/>
  <c r="AC18" i="25" s="1"/>
  <c r="AB19" i="25" s="1"/>
  <c r="AX12" i="25"/>
  <c r="S12" i="25" s="1"/>
  <c r="AC12" i="25" s="1"/>
  <c r="AB13" i="25" s="1"/>
  <c r="AJ19" i="81"/>
  <c r="AK19" i="81"/>
  <c r="AT19" i="81" s="1"/>
  <c r="AJ55" i="81"/>
  <c r="AK55" i="81"/>
  <c r="AT55" i="81" s="1"/>
  <c r="AJ91" i="81"/>
  <c r="AK91" i="81"/>
  <c r="AT91" i="81" s="1"/>
  <c r="W98" i="33" l="1"/>
  <c r="AG97" i="33"/>
  <c r="AP97" i="33" s="1"/>
  <c r="AF97" i="33"/>
  <c r="AO97" i="33" s="1"/>
  <c r="AE97" i="33"/>
  <c r="AJ43" i="25"/>
  <c r="AK43" i="25"/>
  <c r="AT43" i="25" s="1"/>
  <c r="AS76" i="45"/>
  <c r="AL76" i="45"/>
  <c r="AU76" i="45" s="1"/>
  <c r="AS81" i="81"/>
  <c r="AL81" i="81"/>
  <c r="AU81" i="81" s="1"/>
  <c r="AS32" i="81"/>
  <c r="AL32" i="81"/>
  <c r="AU32" i="81" s="1"/>
  <c r="AS8" i="45"/>
  <c r="AL8" i="45"/>
  <c r="AU8" i="45" s="1"/>
  <c r="AS76" i="81"/>
  <c r="AL76" i="81"/>
  <c r="AU76" i="81" s="1"/>
  <c r="AS49" i="81"/>
  <c r="AL49" i="81"/>
  <c r="AU49" i="81" s="1"/>
  <c r="AS94" i="81"/>
  <c r="AL94" i="81"/>
  <c r="AU94" i="81" s="1"/>
  <c r="AJ14" i="25"/>
  <c r="AK14" i="25"/>
  <c r="AT14" i="25" s="1"/>
  <c r="AJ50" i="25"/>
  <c r="AK50" i="25"/>
  <c r="AT50" i="25" s="1"/>
  <c r="AJ86" i="25"/>
  <c r="AK86" i="25"/>
  <c r="AT86" i="25" s="1"/>
  <c r="AS11" i="85"/>
  <c r="AL11" i="85"/>
  <c r="AU11" i="85" s="1"/>
  <c r="AS29" i="85"/>
  <c r="AL29" i="85"/>
  <c r="AU29" i="85" s="1"/>
  <c r="AS47" i="85"/>
  <c r="AL47" i="85"/>
  <c r="AU47" i="85" s="1"/>
  <c r="AS65" i="85"/>
  <c r="AL65" i="85"/>
  <c r="AU65" i="85" s="1"/>
  <c r="AS83" i="85"/>
  <c r="AL83" i="85"/>
  <c r="AU83" i="85" s="1"/>
  <c r="AJ17" i="45"/>
  <c r="AK17" i="45"/>
  <c r="AT17" i="45" s="1"/>
  <c r="AJ53" i="45"/>
  <c r="AK53" i="45"/>
  <c r="AT53" i="45" s="1"/>
  <c r="AS77" i="45"/>
  <c r="AL77" i="45"/>
  <c r="AU77" i="45" s="1"/>
  <c r="AS95" i="45"/>
  <c r="AL95" i="45"/>
  <c r="AU95" i="45" s="1"/>
  <c r="AS22" i="81"/>
  <c r="AL22" i="81"/>
  <c r="AU22" i="81" s="1"/>
  <c r="AR96" i="29"/>
  <c r="AJ4" i="81"/>
  <c r="AK4" i="81"/>
  <c r="AT4" i="81" s="1"/>
  <c r="AT100" i="81" s="1"/>
  <c r="AS11" i="25"/>
  <c r="AL11" i="25"/>
  <c r="AU11" i="25" s="1"/>
  <c r="AJ65" i="25"/>
  <c r="AS8" i="85"/>
  <c r="AL8" i="85"/>
  <c r="AU8" i="85" s="1"/>
  <c r="AS86" i="85"/>
  <c r="AL86" i="85"/>
  <c r="AU86" i="85" s="1"/>
  <c r="AS74" i="45"/>
  <c r="AL74" i="45"/>
  <c r="AU74" i="45" s="1"/>
  <c r="AS79" i="81"/>
  <c r="AL79" i="81"/>
  <c r="AU79" i="81" s="1"/>
  <c r="AB4" i="25"/>
  <c r="AJ3" i="25"/>
  <c r="AJ39" i="25"/>
  <c r="AK39" i="25"/>
  <c r="AT39" i="25" s="1"/>
  <c r="AJ75" i="25"/>
  <c r="AK75" i="25"/>
  <c r="AT75" i="25" s="1"/>
  <c r="AJ30" i="45"/>
  <c r="AK30" i="45"/>
  <c r="AT30" i="45" s="1"/>
  <c r="AJ66" i="45"/>
  <c r="AK66" i="45"/>
  <c r="AT66" i="45" s="1"/>
  <c r="AS84" i="45"/>
  <c r="AL84" i="45"/>
  <c r="AU84" i="45" s="1"/>
  <c r="AS88" i="81"/>
  <c r="AL88" i="81"/>
  <c r="AU88" i="81" s="1"/>
  <c r="AS56" i="81"/>
  <c r="AL56" i="81"/>
  <c r="AU56" i="81" s="1"/>
  <c r="AS69" i="81"/>
  <c r="AL69" i="81"/>
  <c r="AU69" i="81" s="1"/>
  <c r="AS23" i="25"/>
  <c r="AL23" i="25"/>
  <c r="AU23" i="25" s="1"/>
  <c r="AS77" i="25"/>
  <c r="AL77" i="25"/>
  <c r="AU77" i="25" s="1"/>
  <c r="AS44" i="85"/>
  <c r="AL44" i="85"/>
  <c r="AU44" i="85" s="1"/>
  <c r="AS68" i="45"/>
  <c r="AL68" i="45"/>
  <c r="AU68" i="45" s="1"/>
  <c r="AJ22" i="25"/>
  <c r="AK22" i="25"/>
  <c r="AT22" i="25" s="1"/>
  <c r="AJ58" i="25"/>
  <c r="AK58" i="25"/>
  <c r="AT58" i="25" s="1"/>
  <c r="AJ95" i="25"/>
  <c r="AK95" i="25"/>
  <c r="AT95" i="25" s="1"/>
  <c r="AK7" i="45"/>
  <c r="AT7" i="45" s="1"/>
  <c r="AJ7" i="45"/>
  <c r="AK43" i="45"/>
  <c r="AT43" i="45" s="1"/>
  <c r="AJ43" i="45"/>
  <c r="AS73" i="45"/>
  <c r="AL73" i="45"/>
  <c r="AU73" i="45" s="1"/>
  <c r="AS91" i="45"/>
  <c r="AL91" i="45"/>
  <c r="AU91" i="45" s="1"/>
  <c r="AS46" i="81"/>
  <c r="AL46" i="81"/>
  <c r="AU46" i="81" s="1"/>
  <c r="AS27" i="81"/>
  <c r="AL27" i="81"/>
  <c r="AU27" i="81" s="1"/>
  <c r="AS31" i="81"/>
  <c r="AL31" i="81"/>
  <c r="AU31" i="81" s="1"/>
  <c r="AS47" i="25"/>
  <c r="AL47" i="25"/>
  <c r="AU47" i="25" s="1"/>
  <c r="AS32" i="85"/>
  <c r="AL32" i="85"/>
  <c r="AU32" i="85" s="1"/>
  <c r="AS14" i="45"/>
  <c r="AL14" i="45"/>
  <c r="AU14" i="45" s="1"/>
  <c r="AS94" i="45"/>
  <c r="AL94" i="45"/>
  <c r="AU94" i="45" s="1"/>
  <c r="AN97" i="73"/>
  <c r="AI97" i="73"/>
  <c r="AJ24" i="25"/>
  <c r="AK24" i="25"/>
  <c r="AT24" i="25" s="1"/>
  <c r="AJ60" i="25"/>
  <c r="AK60" i="25"/>
  <c r="AT60" i="25" s="1"/>
  <c r="AJ96" i="25"/>
  <c r="AK96" i="25"/>
  <c r="AT96" i="25" s="1"/>
  <c r="AS9" i="85"/>
  <c r="AL9" i="85"/>
  <c r="AU9" i="85" s="1"/>
  <c r="AS27" i="85"/>
  <c r="AL27" i="85"/>
  <c r="AU27" i="85" s="1"/>
  <c r="AS45" i="85"/>
  <c r="AL45" i="85"/>
  <c r="AU45" i="85" s="1"/>
  <c r="AS63" i="85"/>
  <c r="AL63" i="85"/>
  <c r="AU63" i="85" s="1"/>
  <c r="AS81" i="85"/>
  <c r="AL81" i="85"/>
  <c r="AU81" i="85" s="1"/>
  <c r="AS51" i="81"/>
  <c r="AL51" i="81"/>
  <c r="AU51" i="81" s="1"/>
  <c r="Y98" i="37"/>
  <c r="X98" i="37"/>
  <c r="Z98" i="37" s="1"/>
  <c r="AJ49" i="25"/>
  <c r="AK49" i="25"/>
  <c r="AT49" i="25" s="1"/>
  <c r="AS22" i="85"/>
  <c r="AL22" i="85"/>
  <c r="AU22" i="85" s="1"/>
  <c r="AS95" i="85"/>
  <c r="AL95" i="85"/>
  <c r="AU95" i="85" s="1"/>
  <c r="W96" i="41"/>
  <c r="AG95" i="41"/>
  <c r="AP95" i="41" s="1"/>
  <c r="AF95" i="41"/>
  <c r="AO95" i="41" s="1"/>
  <c r="AE95" i="41"/>
  <c r="AJ23" i="45"/>
  <c r="AK23" i="45"/>
  <c r="AT23" i="45" s="1"/>
  <c r="AJ36" i="45"/>
  <c r="AK36" i="45"/>
  <c r="AT36" i="45" s="1"/>
  <c r="AJ66" i="25"/>
  <c r="AK66" i="25"/>
  <c r="AT66" i="25" s="1"/>
  <c r="AS45" i="45"/>
  <c r="AL45" i="45"/>
  <c r="AU45" i="45" s="1"/>
  <c r="AS81" i="45"/>
  <c r="AL81" i="45"/>
  <c r="AU81" i="45" s="1"/>
  <c r="AH97" i="29"/>
  <c r="AQ97" i="29" s="1"/>
  <c r="AJ19" i="25"/>
  <c r="AK19" i="25"/>
  <c r="AT19" i="25" s="1"/>
  <c r="AJ55" i="25"/>
  <c r="AK55" i="25"/>
  <c r="AT55" i="25" s="1"/>
  <c r="AJ91" i="25"/>
  <c r="AK91" i="25"/>
  <c r="AT91" i="25" s="1"/>
  <c r="AS10" i="45"/>
  <c r="AL10" i="45"/>
  <c r="AU10" i="45" s="1"/>
  <c r="AS28" i="45"/>
  <c r="AL28" i="45"/>
  <c r="AU28" i="45" s="1"/>
  <c r="AS46" i="45"/>
  <c r="AL46" i="45"/>
  <c r="AU46" i="45" s="1"/>
  <c r="AS64" i="45"/>
  <c r="AL64" i="45"/>
  <c r="AU64" i="45" s="1"/>
  <c r="AS82" i="45"/>
  <c r="AL82" i="45"/>
  <c r="AU82" i="45" s="1"/>
  <c r="AS64" i="81"/>
  <c r="AL64" i="81"/>
  <c r="AU64" i="81" s="1"/>
  <c r="AS45" i="81"/>
  <c r="AL45" i="81"/>
  <c r="AU45" i="81" s="1"/>
  <c r="AS26" i="85"/>
  <c r="AL26" i="85"/>
  <c r="AU26" i="85" s="1"/>
  <c r="AS44" i="45"/>
  <c r="AL44" i="45"/>
  <c r="AU44" i="45" s="1"/>
  <c r="AS53" i="81"/>
  <c r="AL53" i="81"/>
  <c r="AU53" i="81" s="1"/>
  <c r="AS86" i="81"/>
  <c r="AL86" i="81"/>
  <c r="AU86" i="81" s="1"/>
  <c r="AS13" i="81"/>
  <c r="AL13" i="81"/>
  <c r="AU13" i="81" s="1"/>
  <c r="AJ26" i="25"/>
  <c r="AK26" i="25"/>
  <c r="AT26" i="25" s="1"/>
  <c r="AJ62" i="25"/>
  <c r="AK62" i="25"/>
  <c r="AT62" i="25" s="1"/>
  <c r="AJ94" i="25"/>
  <c r="AK94" i="25"/>
  <c r="AT94" i="25" s="1"/>
  <c r="AS17" i="85"/>
  <c r="AL17" i="85"/>
  <c r="AU17" i="85" s="1"/>
  <c r="AS35" i="85"/>
  <c r="AL35" i="85"/>
  <c r="AU35" i="85" s="1"/>
  <c r="AS53" i="85"/>
  <c r="AL53" i="85"/>
  <c r="AU53" i="85" s="1"/>
  <c r="AS71" i="85"/>
  <c r="AL71" i="85"/>
  <c r="AU71" i="85" s="1"/>
  <c r="AS89" i="85"/>
  <c r="AL89" i="85"/>
  <c r="AU89" i="85" s="1"/>
  <c r="AJ29" i="45"/>
  <c r="AK29" i="45"/>
  <c r="AT29" i="45" s="1"/>
  <c r="AJ65" i="45"/>
  <c r="AK65" i="45"/>
  <c r="AT65" i="45" s="1"/>
  <c r="AS83" i="45"/>
  <c r="AL83" i="45"/>
  <c r="AU83" i="45" s="1"/>
  <c r="AS97" i="81"/>
  <c r="AL97" i="81"/>
  <c r="AU97" i="81" s="1"/>
  <c r="AS95" i="81"/>
  <c r="AL95" i="81"/>
  <c r="AU95" i="81" s="1"/>
  <c r="AS75" i="81"/>
  <c r="AL75" i="81"/>
  <c r="AU75" i="81" s="1"/>
  <c r="AS26" i="81"/>
  <c r="AL26" i="81"/>
  <c r="AU26" i="81" s="1"/>
  <c r="AS35" i="25"/>
  <c r="AL35" i="25"/>
  <c r="AU35" i="25" s="1"/>
  <c r="AS83" i="25"/>
  <c r="AL83" i="25"/>
  <c r="AU83" i="25" s="1"/>
  <c r="AS38" i="85"/>
  <c r="AL38" i="85"/>
  <c r="AU38" i="85" s="1"/>
  <c r="AS20" i="45"/>
  <c r="AL20" i="45"/>
  <c r="AU20" i="45" s="1"/>
  <c r="AS40" i="81"/>
  <c r="AL40" i="81"/>
  <c r="AU40" i="81" s="1"/>
  <c r="AS43" i="81"/>
  <c r="AL43" i="81"/>
  <c r="AU43" i="81" s="1"/>
  <c r="AJ15" i="25"/>
  <c r="AK15" i="25"/>
  <c r="AT15" i="25" s="1"/>
  <c r="AJ51" i="25"/>
  <c r="AK51" i="25"/>
  <c r="AT51" i="25" s="1"/>
  <c r="AJ87" i="25"/>
  <c r="AK87" i="25"/>
  <c r="AT87" i="25" s="1"/>
  <c r="AJ6" i="45"/>
  <c r="AK6" i="45"/>
  <c r="AT6" i="45" s="1"/>
  <c r="AJ42" i="45"/>
  <c r="AK42" i="45"/>
  <c r="AT42" i="45" s="1"/>
  <c r="AS72" i="45"/>
  <c r="AL72" i="45"/>
  <c r="AU72" i="45" s="1"/>
  <c r="AS90" i="45"/>
  <c r="AL90" i="45"/>
  <c r="AU90" i="45" s="1"/>
  <c r="AS52" i="81"/>
  <c r="AL52" i="81"/>
  <c r="AU52" i="81" s="1"/>
  <c r="AS77" i="81"/>
  <c r="AL77" i="81"/>
  <c r="AU77" i="81" s="1"/>
  <c r="AS33" i="81"/>
  <c r="AL33" i="81"/>
  <c r="AU33" i="81" s="1"/>
  <c r="AS41" i="25"/>
  <c r="AL41" i="25"/>
  <c r="AU41" i="25" s="1"/>
  <c r="AS71" i="81"/>
  <c r="AL71" i="81"/>
  <c r="AU71" i="81" s="1"/>
  <c r="AS62" i="85"/>
  <c r="AL62" i="85"/>
  <c r="AU62" i="85" s="1"/>
  <c r="AS26" i="45"/>
  <c r="AL26" i="45"/>
  <c r="AU26" i="45" s="1"/>
  <c r="AS92" i="45"/>
  <c r="AL92" i="45"/>
  <c r="AU92" i="45" s="1"/>
  <c r="AS21" i="81"/>
  <c r="AL21" i="81"/>
  <c r="AU21" i="81" s="1"/>
  <c r="AJ34" i="25"/>
  <c r="AK34" i="25"/>
  <c r="AT34" i="25" s="1"/>
  <c r="AJ70" i="25"/>
  <c r="AK70" i="25"/>
  <c r="AT70" i="25" s="1"/>
  <c r="AS83" i="81"/>
  <c r="AL83" i="81"/>
  <c r="AU83" i="81" s="1"/>
  <c r="AJ19" i="45"/>
  <c r="AK19" i="45"/>
  <c r="AT19" i="45" s="1"/>
  <c r="AJ55" i="45"/>
  <c r="AK55" i="45"/>
  <c r="AT55" i="45" s="1"/>
  <c r="AS79" i="45"/>
  <c r="AL79" i="45"/>
  <c r="AU79" i="45" s="1"/>
  <c r="AS97" i="45"/>
  <c r="AL97" i="45"/>
  <c r="AU97" i="45" s="1"/>
  <c r="AS10" i="81"/>
  <c r="AL10" i="81"/>
  <c r="AU10" i="81" s="1"/>
  <c r="AS14" i="81"/>
  <c r="AL14" i="81"/>
  <c r="AU14" i="81" s="1"/>
  <c r="AS17" i="25"/>
  <c r="AL17" i="25"/>
  <c r="AU17" i="25" s="1"/>
  <c r="AS71" i="25"/>
  <c r="AL71" i="25"/>
  <c r="AU71" i="25" s="1"/>
  <c r="AS50" i="85"/>
  <c r="AL50" i="85"/>
  <c r="AU50" i="85" s="1"/>
  <c r="AS38" i="45"/>
  <c r="AL38" i="45"/>
  <c r="AU38" i="45" s="1"/>
  <c r="AS61" i="81"/>
  <c r="AL61" i="81"/>
  <c r="AU61" i="81" s="1"/>
  <c r="AS30" i="81"/>
  <c r="AL30" i="81"/>
  <c r="AU30" i="81" s="1"/>
  <c r="AJ36" i="25"/>
  <c r="AK36" i="25"/>
  <c r="AT36" i="25" s="1"/>
  <c r="AJ72" i="25"/>
  <c r="AK72" i="25"/>
  <c r="AT72" i="25" s="1"/>
  <c r="AS59" i="81"/>
  <c r="AL59" i="81"/>
  <c r="AU59" i="81" s="1"/>
  <c r="AS15" i="85"/>
  <c r="AL15" i="85"/>
  <c r="AU15" i="85" s="1"/>
  <c r="AS33" i="85"/>
  <c r="AL33" i="85"/>
  <c r="AU33" i="85" s="1"/>
  <c r="AS51" i="85"/>
  <c r="AL51" i="85"/>
  <c r="AU51" i="85" s="1"/>
  <c r="AS69" i="85"/>
  <c r="AL69" i="85"/>
  <c r="AU69" i="85" s="1"/>
  <c r="AS87" i="85"/>
  <c r="AL87" i="85"/>
  <c r="AU87" i="85" s="1"/>
  <c r="Z97" i="29"/>
  <c r="AS15" i="81"/>
  <c r="AL15" i="81"/>
  <c r="AU15" i="81" s="1"/>
  <c r="AJ13" i="25"/>
  <c r="AK13" i="25"/>
  <c r="AT13" i="25" s="1"/>
  <c r="AS5" i="85"/>
  <c r="AL5" i="85"/>
  <c r="AU5" i="85" s="1"/>
  <c r="AS76" i="85"/>
  <c r="AL76" i="85"/>
  <c r="AU76" i="85" s="1"/>
  <c r="AJ92" i="25"/>
  <c r="AK92" i="25"/>
  <c r="AT92" i="25" s="1"/>
  <c r="AJ59" i="45"/>
  <c r="AK59" i="45"/>
  <c r="AT59" i="45" s="1"/>
  <c r="AJ9" i="25"/>
  <c r="AK9" i="25"/>
  <c r="AT9" i="25" s="1"/>
  <c r="AS23" i="81"/>
  <c r="AL23" i="81"/>
  <c r="AU23" i="81" s="1"/>
  <c r="AS42" i="85"/>
  <c r="AL42" i="85"/>
  <c r="AU42" i="85" s="1"/>
  <c r="AS97" i="85"/>
  <c r="AL97" i="85"/>
  <c r="AU97" i="85" s="1"/>
  <c r="X98" i="93"/>
  <c r="Y98" i="93"/>
  <c r="AJ64" i="25"/>
  <c r="AK64" i="25"/>
  <c r="AT64" i="25" s="1"/>
  <c r="AK49" i="45"/>
  <c r="AT49" i="45" s="1"/>
  <c r="AJ49" i="45"/>
  <c r="AS27" i="45"/>
  <c r="AL27" i="45"/>
  <c r="AU27" i="45" s="1"/>
  <c r="AS63" i="45"/>
  <c r="AL63" i="45"/>
  <c r="AU63" i="45" s="1"/>
  <c r="AL98" i="81"/>
  <c r="AU98" i="81" s="1"/>
  <c r="AR98" i="81"/>
  <c r="AR100" i="81" s="1"/>
  <c r="AS74" i="85"/>
  <c r="AL74" i="85"/>
  <c r="AU74" i="85" s="1"/>
  <c r="AS91" i="81"/>
  <c r="AL91" i="81"/>
  <c r="AU91" i="81" s="1"/>
  <c r="AJ61" i="25"/>
  <c r="AK61" i="25"/>
  <c r="AT61" i="25" s="1"/>
  <c r="AJ98" i="25"/>
  <c r="AS98" i="25" s="1"/>
  <c r="AK98" i="25"/>
  <c r="AT98" i="25" s="1"/>
  <c r="AS10" i="85"/>
  <c r="AL10" i="85"/>
  <c r="AU10" i="85" s="1"/>
  <c r="AS28" i="85"/>
  <c r="AL28" i="85"/>
  <c r="AU28" i="85" s="1"/>
  <c r="AS46" i="85"/>
  <c r="AL46" i="85"/>
  <c r="AU46" i="85" s="1"/>
  <c r="AS64" i="85"/>
  <c r="AL64" i="85"/>
  <c r="AU64" i="85" s="1"/>
  <c r="AS82" i="85"/>
  <c r="AL82" i="85"/>
  <c r="AU82" i="85" s="1"/>
  <c r="AJ32" i="25"/>
  <c r="AK32" i="25"/>
  <c r="AT32" i="25" s="1"/>
  <c r="AJ68" i="25"/>
  <c r="AK68" i="25"/>
  <c r="AT68" i="25" s="1"/>
  <c r="AJ35" i="45"/>
  <c r="AK35" i="45"/>
  <c r="AT35" i="45" s="1"/>
  <c r="AJ21" i="25"/>
  <c r="AK21" i="25"/>
  <c r="AT21" i="25" s="1"/>
  <c r="AJ57" i="25"/>
  <c r="AK57" i="25"/>
  <c r="AT57" i="25" s="1"/>
  <c r="AJ93" i="25"/>
  <c r="AK93" i="25"/>
  <c r="AT93" i="25" s="1"/>
  <c r="AS12" i="85"/>
  <c r="AL12" i="85"/>
  <c r="AU12" i="85" s="1"/>
  <c r="AS30" i="85"/>
  <c r="AL30" i="85"/>
  <c r="AU30" i="85" s="1"/>
  <c r="AS48" i="85"/>
  <c r="AL48" i="85"/>
  <c r="AU48" i="85" s="1"/>
  <c r="AS66" i="85"/>
  <c r="AL66" i="85"/>
  <c r="AU66" i="85" s="1"/>
  <c r="AS84" i="85"/>
  <c r="AL84" i="85"/>
  <c r="AU84" i="85" s="1"/>
  <c r="AJ12" i="45"/>
  <c r="AK12" i="45"/>
  <c r="AT12" i="45" s="1"/>
  <c r="AJ48" i="45"/>
  <c r="AK48" i="45"/>
  <c r="AT48" i="45" s="1"/>
  <c r="AL98" i="45"/>
  <c r="AU98" i="45" s="1"/>
  <c r="AR98" i="45"/>
  <c r="AR100" i="45" s="1"/>
  <c r="AS37" i="81"/>
  <c r="AL37" i="81"/>
  <c r="AU37" i="81" s="1"/>
  <c r="AJ5" i="25"/>
  <c r="AK5" i="25"/>
  <c r="AT5" i="25" s="1"/>
  <c r="AJ40" i="25"/>
  <c r="AK40" i="25"/>
  <c r="AT40" i="25" s="1"/>
  <c r="AJ76" i="25"/>
  <c r="AK76" i="25"/>
  <c r="AT76" i="25" s="1"/>
  <c r="AS19" i="85"/>
  <c r="AL19" i="85"/>
  <c r="AU19" i="85" s="1"/>
  <c r="AS37" i="85"/>
  <c r="AL37" i="85"/>
  <c r="AU37" i="85" s="1"/>
  <c r="AS55" i="85"/>
  <c r="AL55" i="85"/>
  <c r="AU55" i="85" s="1"/>
  <c r="AS73" i="85"/>
  <c r="AL73" i="85"/>
  <c r="AU73" i="85" s="1"/>
  <c r="AS91" i="85"/>
  <c r="AL91" i="85"/>
  <c r="AU91" i="85" s="1"/>
  <c r="AK25" i="45"/>
  <c r="AT25" i="45" s="1"/>
  <c r="AJ25" i="45"/>
  <c r="AK61" i="45"/>
  <c r="AT61" i="45" s="1"/>
  <c r="AJ61" i="45"/>
  <c r="AJ6" i="25"/>
  <c r="AK6" i="25"/>
  <c r="AT6" i="25" s="1"/>
  <c r="AJ42" i="25"/>
  <c r="AK42" i="25"/>
  <c r="AT42" i="25" s="1"/>
  <c r="AJ78" i="25"/>
  <c r="AK78" i="25"/>
  <c r="AT78" i="25" s="1"/>
  <c r="AS3" i="85"/>
  <c r="AL3" i="85"/>
  <c r="AU3" i="85" s="1"/>
  <c r="X96" i="89"/>
  <c r="Z96" i="89" s="1"/>
  <c r="Y96" i="89"/>
  <c r="AS15" i="45"/>
  <c r="AL15" i="45"/>
  <c r="AU15" i="45" s="1"/>
  <c r="AS33" i="45"/>
  <c r="AL33" i="45"/>
  <c r="AU33" i="45" s="1"/>
  <c r="AS51" i="45"/>
  <c r="AL51" i="45"/>
  <c r="AU51" i="45" s="1"/>
  <c r="AS69" i="45"/>
  <c r="AL69" i="45"/>
  <c r="AU69" i="45" s="1"/>
  <c r="AS87" i="45"/>
  <c r="AL87" i="45"/>
  <c r="AU87" i="45" s="1"/>
  <c r="AS70" i="81"/>
  <c r="AL70" i="81"/>
  <c r="AU70" i="81" s="1"/>
  <c r="AI98" i="85"/>
  <c r="AN98" i="85"/>
  <c r="AN100" i="85" s="1"/>
  <c r="AR96" i="33"/>
  <c r="AS56" i="45"/>
  <c r="AL56" i="45"/>
  <c r="AU56" i="45" s="1"/>
  <c r="AS93" i="81"/>
  <c r="AL93" i="81"/>
  <c r="AU93" i="81" s="1"/>
  <c r="AJ5" i="45"/>
  <c r="AJ79" i="25"/>
  <c r="AK79" i="25"/>
  <c r="AT79" i="25" s="1"/>
  <c r="AJ85" i="25"/>
  <c r="AK85" i="25"/>
  <c r="AT85" i="25" s="1"/>
  <c r="AS58" i="85"/>
  <c r="AL58" i="85"/>
  <c r="AU58" i="85" s="1"/>
  <c r="AS66" i="81"/>
  <c r="AL66" i="81"/>
  <c r="AU66" i="81" s="1"/>
  <c r="AJ56" i="25"/>
  <c r="AK56" i="25"/>
  <c r="AT56" i="25" s="1"/>
  <c r="AJ45" i="25"/>
  <c r="AK45" i="25"/>
  <c r="AT45" i="25" s="1"/>
  <c r="AS24" i="85"/>
  <c r="AL24" i="85"/>
  <c r="AU24" i="85" s="1"/>
  <c r="AS60" i="85"/>
  <c r="AL60" i="85"/>
  <c r="AU60" i="85" s="1"/>
  <c r="AH97" i="33"/>
  <c r="AQ97" i="33" s="1"/>
  <c r="AS73" i="81"/>
  <c r="AL73" i="81"/>
  <c r="AU73" i="81" s="1"/>
  <c r="AK13" i="45"/>
  <c r="AT13" i="45" s="1"/>
  <c r="AJ13" i="45"/>
  <c r="AJ30" i="25"/>
  <c r="AK30" i="25"/>
  <c r="AT30" i="25" s="1"/>
  <c r="AS7" i="25"/>
  <c r="AL7" i="25"/>
  <c r="AU7" i="25" s="1"/>
  <c r="AJ31" i="25"/>
  <c r="AK31" i="25"/>
  <c r="AT31" i="25" s="1"/>
  <c r="AJ16" i="45"/>
  <c r="AS34" i="45"/>
  <c r="AL34" i="45"/>
  <c r="AU34" i="45" s="1"/>
  <c r="AJ52" i="45"/>
  <c r="AS70" i="45"/>
  <c r="AL70" i="45"/>
  <c r="AU70" i="45" s="1"/>
  <c r="AS88" i="45"/>
  <c r="AL88" i="45"/>
  <c r="AU88" i="45" s="1"/>
  <c r="AS28" i="81"/>
  <c r="AL28" i="81"/>
  <c r="AU28" i="81" s="1"/>
  <c r="AS9" i="81"/>
  <c r="AL9" i="81"/>
  <c r="AU9" i="81" s="1"/>
  <c r="AS68" i="85"/>
  <c r="AL68" i="85"/>
  <c r="AU68" i="85" s="1"/>
  <c r="AS80" i="45"/>
  <c r="AL80" i="45"/>
  <c r="AU80" i="45" s="1"/>
  <c r="AS57" i="81"/>
  <c r="AL57" i="81"/>
  <c r="AU57" i="81" s="1"/>
  <c r="AS85" i="81"/>
  <c r="AL85" i="81"/>
  <c r="AU85" i="81" s="1"/>
  <c r="AS96" i="81"/>
  <c r="AL96" i="81"/>
  <c r="AU96" i="81" s="1"/>
  <c r="AJ38" i="25"/>
  <c r="AK38" i="25"/>
  <c r="AT38" i="25" s="1"/>
  <c r="AJ74" i="25"/>
  <c r="AK74" i="25"/>
  <c r="AT74" i="25" s="1"/>
  <c r="AS35" i="81"/>
  <c r="AL35" i="81"/>
  <c r="AU35" i="81" s="1"/>
  <c r="AS23" i="85"/>
  <c r="AL23" i="85"/>
  <c r="AU23" i="85" s="1"/>
  <c r="AS41" i="85"/>
  <c r="AL41" i="85"/>
  <c r="AU41" i="85" s="1"/>
  <c r="AS59" i="85"/>
  <c r="AL59" i="85"/>
  <c r="AU59" i="85" s="1"/>
  <c r="AS77" i="85"/>
  <c r="AL77" i="85"/>
  <c r="AU77" i="85" s="1"/>
  <c r="AS96" i="85"/>
  <c r="AL96" i="85"/>
  <c r="AU96" i="85" s="1"/>
  <c r="AJ41" i="45"/>
  <c r="AK41" i="45"/>
  <c r="AT41" i="45" s="1"/>
  <c r="AS71" i="45"/>
  <c r="AL71" i="45"/>
  <c r="AU71" i="45" s="1"/>
  <c r="AS89" i="45"/>
  <c r="AL89" i="45"/>
  <c r="AU89" i="45" s="1"/>
  <c r="AS58" i="81"/>
  <c r="AL58" i="81"/>
  <c r="AU58" i="81" s="1"/>
  <c r="AS17" i="81"/>
  <c r="AL17" i="81"/>
  <c r="AU17" i="81" s="1"/>
  <c r="AS39" i="81"/>
  <c r="AL39" i="81"/>
  <c r="AU39" i="81" s="1"/>
  <c r="AS53" i="25"/>
  <c r="AL53" i="25"/>
  <c r="AU53" i="25" s="1"/>
  <c r="AJ97" i="25"/>
  <c r="AS56" i="85"/>
  <c r="AL56" i="85"/>
  <c r="AU56" i="85" s="1"/>
  <c r="AS32" i="45"/>
  <c r="AL32" i="45"/>
  <c r="AU32" i="45" s="1"/>
  <c r="AS7" i="81"/>
  <c r="AL7" i="81"/>
  <c r="AU7" i="81" s="1"/>
  <c r="AJ27" i="25"/>
  <c r="AK27" i="25"/>
  <c r="AT27" i="25" s="1"/>
  <c r="AJ63" i="25"/>
  <c r="AK63" i="25"/>
  <c r="AT63" i="25" s="1"/>
  <c r="AJ18" i="45"/>
  <c r="AK18" i="45"/>
  <c r="AT18" i="45" s="1"/>
  <c r="AJ54" i="45"/>
  <c r="AK54" i="45"/>
  <c r="AT54" i="45" s="1"/>
  <c r="AS78" i="45"/>
  <c r="AL78" i="45"/>
  <c r="AU78" i="45" s="1"/>
  <c r="AS96" i="45"/>
  <c r="AL96" i="45"/>
  <c r="AU96" i="45" s="1"/>
  <c r="AS16" i="81"/>
  <c r="AL16" i="81"/>
  <c r="AU16" i="81" s="1"/>
  <c r="AS6" i="81"/>
  <c r="AL6" i="81"/>
  <c r="AU6" i="81" s="1"/>
  <c r="AN97" i="93"/>
  <c r="AI97" i="93"/>
  <c r="AS67" i="81"/>
  <c r="AL67" i="81"/>
  <c r="AU67" i="81" s="1"/>
  <c r="AS59" i="25"/>
  <c r="AL59" i="25"/>
  <c r="AU59" i="25" s="1"/>
  <c r="AS14" i="85"/>
  <c r="AL14" i="85"/>
  <c r="AU14" i="85" s="1"/>
  <c r="AS92" i="85"/>
  <c r="AL92" i="85"/>
  <c r="AU92" i="85" s="1"/>
  <c r="AS50" i="45"/>
  <c r="AL50" i="45"/>
  <c r="AU50" i="45" s="1"/>
  <c r="AS74" i="81"/>
  <c r="AL74" i="81"/>
  <c r="AU74" i="81" s="1"/>
  <c r="AJ10" i="25"/>
  <c r="AK10" i="25"/>
  <c r="AT10" i="25" s="1"/>
  <c r="AJ46" i="25"/>
  <c r="AK46" i="25"/>
  <c r="AT46" i="25" s="1"/>
  <c r="AJ82" i="25"/>
  <c r="AK82" i="25"/>
  <c r="AT82" i="25" s="1"/>
  <c r="AS11" i="81"/>
  <c r="AL11" i="81"/>
  <c r="AU11" i="81" s="1"/>
  <c r="AK31" i="45"/>
  <c r="AT31" i="45" s="1"/>
  <c r="AJ31" i="45"/>
  <c r="AJ67" i="45"/>
  <c r="AK67" i="45"/>
  <c r="AT67" i="45" s="1"/>
  <c r="AS85" i="45"/>
  <c r="AL85" i="45"/>
  <c r="AU85" i="45" s="1"/>
  <c r="AS82" i="81"/>
  <c r="AL82" i="81"/>
  <c r="AU82" i="81" s="1"/>
  <c r="AS65" i="81"/>
  <c r="AL65" i="81"/>
  <c r="AU65" i="81" s="1"/>
  <c r="AS63" i="81"/>
  <c r="AL63" i="81"/>
  <c r="AU63" i="81" s="1"/>
  <c r="AR94" i="41"/>
  <c r="AJ29" i="25"/>
  <c r="AS89" i="25"/>
  <c r="AL89" i="25"/>
  <c r="AU89" i="25" s="1"/>
  <c r="AS80" i="85"/>
  <c r="AL80" i="85"/>
  <c r="AU80" i="85" s="1"/>
  <c r="AS62" i="45"/>
  <c r="AL62" i="45"/>
  <c r="AU62" i="45" s="1"/>
  <c r="Y98" i="73"/>
  <c r="X98" i="73"/>
  <c r="Z98" i="73" s="1"/>
  <c r="AS8" i="81"/>
  <c r="AL8" i="81"/>
  <c r="AU8" i="81" s="1"/>
  <c r="AS25" i="81"/>
  <c r="AL25" i="81"/>
  <c r="AU25" i="81" s="1"/>
  <c r="AJ12" i="25"/>
  <c r="AK12" i="25"/>
  <c r="AT12" i="25" s="1"/>
  <c r="AJ48" i="25"/>
  <c r="AK48" i="25"/>
  <c r="AT48" i="25" s="1"/>
  <c r="AJ84" i="25"/>
  <c r="AK84" i="25"/>
  <c r="AT84" i="25" s="1"/>
  <c r="AJ4" i="85"/>
  <c r="AK4" i="85"/>
  <c r="AT4" i="85" s="1"/>
  <c r="AT100" i="85" s="1"/>
  <c r="AS21" i="85"/>
  <c r="AL21" i="85"/>
  <c r="AU21" i="85" s="1"/>
  <c r="AS39" i="85"/>
  <c r="AL39" i="85"/>
  <c r="AU39" i="85" s="1"/>
  <c r="AS57" i="85"/>
  <c r="AL57" i="85"/>
  <c r="AU57" i="85" s="1"/>
  <c r="AS75" i="85"/>
  <c r="AL75" i="85"/>
  <c r="AU75" i="85" s="1"/>
  <c r="AS93" i="85"/>
  <c r="AL93" i="85"/>
  <c r="AU93" i="85" s="1"/>
  <c r="AS3" i="45"/>
  <c r="AL3" i="45"/>
  <c r="AU3" i="45" s="1"/>
  <c r="AS87" i="81"/>
  <c r="AL87" i="81"/>
  <c r="AU87" i="81" s="1"/>
  <c r="AI97" i="37"/>
  <c r="AN97" i="37"/>
  <c r="AS19" i="81"/>
  <c r="AL19" i="81"/>
  <c r="AU19" i="81" s="1"/>
  <c r="AS40" i="85"/>
  <c r="AL40" i="85"/>
  <c r="AU40" i="85" s="1"/>
  <c r="AJ20" i="25"/>
  <c r="AK20" i="25"/>
  <c r="AT20" i="25" s="1"/>
  <c r="AJ81" i="25"/>
  <c r="AK81" i="25"/>
  <c r="AT81" i="25" s="1"/>
  <c r="AS78" i="85"/>
  <c r="AL78" i="85"/>
  <c r="AU78" i="85" s="1"/>
  <c r="AJ28" i="25"/>
  <c r="AK28" i="25"/>
  <c r="AT28" i="25" s="1"/>
  <c r="AS13" i="85"/>
  <c r="AL13" i="85"/>
  <c r="AU13" i="85" s="1"/>
  <c r="AS31" i="85"/>
  <c r="AL31" i="85"/>
  <c r="AU31" i="85" s="1"/>
  <c r="AS49" i="85"/>
  <c r="AL49" i="85"/>
  <c r="AU49" i="85" s="1"/>
  <c r="AS67" i="85"/>
  <c r="AL67" i="85"/>
  <c r="AU67" i="85" s="1"/>
  <c r="AS85" i="85"/>
  <c r="AL85" i="85"/>
  <c r="AU85" i="85" s="1"/>
  <c r="AS9" i="45"/>
  <c r="AL9" i="45"/>
  <c r="AU9" i="45" s="1"/>
  <c r="AS5" i="81"/>
  <c r="AL5" i="81"/>
  <c r="AU5" i="81" s="1"/>
  <c r="AJ25" i="25"/>
  <c r="AK25" i="25"/>
  <c r="AT25" i="25" s="1"/>
  <c r="AS55" i="81"/>
  <c r="AL55" i="81"/>
  <c r="AU55" i="81" s="1"/>
  <c r="AJ67" i="25"/>
  <c r="AK67" i="25"/>
  <c r="AT67" i="25" s="1"/>
  <c r="AJ37" i="25"/>
  <c r="AK37" i="25"/>
  <c r="AT37" i="25" s="1"/>
  <c r="AJ73" i="25"/>
  <c r="AK73" i="25"/>
  <c r="AT73" i="25" s="1"/>
  <c r="AS47" i="81"/>
  <c r="AL47" i="81"/>
  <c r="AU47" i="81" s="1"/>
  <c r="AS16" i="85"/>
  <c r="AL16" i="85"/>
  <c r="AU16" i="85" s="1"/>
  <c r="AS34" i="85"/>
  <c r="AL34" i="85"/>
  <c r="AU34" i="85" s="1"/>
  <c r="AS52" i="85"/>
  <c r="AL52" i="85"/>
  <c r="AU52" i="85" s="1"/>
  <c r="AS70" i="85"/>
  <c r="AL70" i="85"/>
  <c r="AU70" i="85" s="1"/>
  <c r="AS88" i="85"/>
  <c r="AL88" i="85"/>
  <c r="AU88" i="85" s="1"/>
  <c r="AJ22" i="45"/>
  <c r="AS40" i="45"/>
  <c r="AL40" i="45"/>
  <c r="AU40" i="45" s="1"/>
  <c r="AJ58" i="45"/>
  <c r="AS29" i="81"/>
  <c r="AL29" i="81"/>
  <c r="AU29" i="81" s="1"/>
  <c r="AH95" i="41"/>
  <c r="AQ95" i="41" s="1"/>
  <c r="AS50" i="81"/>
  <c r="AL50" i="81"/>
  <c r="AU50" i="81" s="1"/>
  <c r="AJ8" i="25"/>
  <c r="AK8" i="25"/>
  <c r="AT8" i="25" s="1"/>
  <c r="AJ44" i="25"/>
  <c r="AK44" i="25"/>
  <c r="AT44" i="25" s="1"/>
  <c r="AJ80" i="25"/>
  <c r="AK80" i="25"/>
  <c r="AT80" i="25" s="1"/>
  <c r="AJ11" i="45"/>
  <c r="AK11" i="45"/>
  <c r="AT11" i="45" s="1"/>
  <c r="AJ47" i="45"/>
  <c r="AK47" i="45"/>
  <c r="AT47" i="45" s="1"/>
  <c r="AS3" i="81"/>
  <c r="AL3" i="81"/>
  <c r="AU3" i="81" s="1"/>
  <c r="AJ33" i="25"/>
  <c r="AK33" i="25"/>
  <c r="AT33" i="25" s="1"/>
  <c r="AJ69" i="25"/>
  <c r="AK69" i="25"/>
  <c r="AT69" i="25" s="1"/>
  <c r="AS89" i="81"/>
  <c r="AL89" i="81"/>
  <c r="AU89" i="81" s="1"/>
  <c r="AS18" i="85"/>
  <c r="AL18" i="85"/>
  <c r="AU18" i="85" s="1"/>
  <c r="AS36" i="85"/>
  <c r="AL36" i="85"/>
  <c r="AU36" i="85" s="1"/>
  <c r="AS54" i="85"/>
  <c r="AL54" i="85"/>
  <c r="AU54" i="85" s="1"/>
  <c r="AS72" i="85"/>
  <c r="AL72" i="85"/>
  <c r="AU72" i="85" s="1"/>
  <c r="AS90" i="85"/>
  <c r="AL90" i="85"/>
  <c r="AU90" i="85" s="1"/>
  <c r="AJ24" i="45"/>
  <c r="AK24" i="45"/>
  <c r="AT24" i="45" s="1"/>
  <c r="AJ60" i="45"/>
  <c r="AK60" i="45"/>
  <c r="AT60" i="45" s="1"/>
  <c r="AS92" i="81"/>
  <c r="AL92" i="81"/>
  <c r="AU92" i="81" s="1"/>
  <c r="AS20" i="81"/>
  <c r="AL20" i="81"/>
  <c r="AU20" i="81" s="1"/>
  <c r="AS44" i="81"/>
  <c r="AL44" i="81"/>
  <c r="AU44" i="81" s="1"/>
  <c r="AJ16" i="25"/>
  <c r="AK16" i="25"/>
  <c r="AT16" i="25" s="1"/>
  <c r="AJ52" i="25"/>
  <c r="AK52" i="25"/>
  <c r="AT52" i="25" s="1"/>
  <c r="AJ88" i="25"/>
  <c r="AK88" i="25"/>
  <c r="AT88" i="25" s="1"/>
  <c r="AJ7" i="85"/>
  <c r="AK7" i="85"/>
  <c r="AT7" i="85" s="1"/>
  <c r="AS25" i="85"/>
  <c r="AL25" i="85"/>
  <c r="AU25" i="85" s="1"/>
  <c r="AS43" i="85"/>
  <c r="AL43" i="85"/>
  <c r="AU43" i="85" s="1"/>
  <c r="AS61" i="85"/>
  <c r="AL61" i="85"/>
  <c r="AU61" i="85" s="1"/>
  <c r="AS79" i="85"/>
  <c r="AL79" i="85"/>
  <c r="AU79" i="85" s="1"/>
  <c r="AS94" i="85"/>
  <c r="AL94" i="85"/>
  <c r="AU94" i="85" s="1"/>
  <c r="AJ37" i="45"/>
  <c r="AK37" i="45"/>
  <c r="AT37" i="45" s="1"/>
  <c r="AI98" i="25"/>
  <c r="AN98" i="25"/>
  <c r="AN100" i="25" s="1"/>
  <c r="AS62" i="81"/>
  <c r="AL62" i="81"/>
  <c r="AU62" i="81" s="1"/>
  <c r="AJ18" i="25"/>
  <c r="AK18" i="25"/>
  <c r="AT18" i="25" s="1"/>
  <c r="AJ54" i="25"/>
  <c r="AK54" i="25"/>
  <c r="AT54" i="25" s="1"/>
  <c r="AJ90" i="25"/>
  <c r="AK90" i="25"/>
  <c r="AT90" i="25" s="1"/>
  <c r="AI95" i="89"/>
  <c r="AN95" i="89"/>
  <c r="AJ4" i="45"/>
  <c r="AK4" i="45"/>
  <c r="AT4" i="45" s="1"/>
  <c r="AS21" i="45"/>
  <c r="AL21" i="45"/>
  <c r="AU21" i="45" s="1"/>
  <c r="AS39" i="45"/>
  <c r="AL39" i="45"/>
  <c r="AU39" i="45" s="1"/>
  <c r="AS57" i="45"/>
  <c r="AL57" i="45"/>
  <c r="AU57" i="45" s="1"/>
  <c r="AS75" i="45"/>
  <c r="AL75" i="45"/>
  <c r="AU75" i="45" s="1"/>
  <c r="AS93" i="45"/>
  <c r="AL93" i="45"/>
  <c r="AU93" i="45" s="1"/>
  <c r="AS34" i="81"/>
  <c r="AL34" i="81"/>
  <c r="AU34" i="81" s="1"/>
  <c r="AS41" i="81"/>
  <c r="AL41" i="81"/>
  <c r="AU41" i="81" s="1"/>
  <c r="AS20" i="85"/>
  <c r="AL20" i="85"/>
  <c r="AU20" i="85" s="1"/>
  <c r="AS86" i="45"/>
  <c r="AL86" i="45"/>
  <c r="AU86" i="45" s="1"/>
  <c r="AJ6" i="85"/>
  <c r="AF96" i="89" l="1"/>
  <c r="AO96" i="89" s="1"/>
  <c r="W97" i="89"/>
  <c r="AG96" i="89"/>
  <c r="AP96" i="89" s="1"/>
  <c r="AE96" i="89"/>
  <c r="AG98" i="37"/>
  <c r="AP98" i="37" s="1"/>
  <c r="AP100" i="37" s="1"/>
  <c r="AF98" i="37"/>
  <c r="AO98" i="37" s="1"/>
  <c r="AO100" i="37" s="1"/>
  <c r="AE98" i="37"/>
  <c r="AC98" i="37"/>
  <c r="AF98" i="73"/>
  <c r="AO98" i="73" s="1"/>
  <c r="AO100" i="73" s="1"/>
  <c r="AG98" i="73"/>
  <c r="AP98" i="73" s="1"/>
  <c r="AP100" i="73" s="1"/>
  <c r="AE98" i="73"/>
  <c r="AC98" i="73"/>
  <c r="AS13" i="45"/>
  <c r="AL13" i="45"/>
  <c r="AU13" i="45" s="1"/>
  <c r="AS79" i="25"/>
  <c r="AL79" i="25"/>
  <c r="AU79" i="25" s="1"/>
  <c r="AS42" i="25"/>
  <c r="AL42" i="25"/>
  <c r="AU42" i="25" s="1"/>
  <c r="AS76" i="25"/>
  <c r="AL76" i="25"/>
  <c r="AU76" i="25" s="1"/>
  <c r="AS12" i="45"/>
  <c r="AL12" i="45"/>
  <c r="AU12" i="45" s="1"/>
  <c r="AS93" i="25"/>
  <c r="AL93" i="25"/>
  <c r="AU93" i="25" s="1"/>
  <c r="AS35" i="45"/>
  <c r="AL35" i="45"/>
  <c r="AU35" i="45" s="1"/>
  <c r="AS61" i="25"/>
  <c r="AL61" i="25"/>
  <c r="AU61" i="25" s="1"/>
  <c r="AS36" i="25"/>
  <c r="AL36" i="25"/>
  <c r="AU36" i="25" s="1"/>
  <c r="AS19" i="45"/>
  <c r="AL19" i="45"/>
  <c r="AU19" i="45" s="1"/>
  <c r="AS34" i="25"/>
  <c r="AL34" i="25"/>
  <c r="AU34" i="25" s="1"/>
  <c r="AS42" i="45"/>
  <c r="AL42" i="45"/>
  <c r="AU42" i="45" s="1"/>
  <c r="AS51" i="25"/>
  <c r="AL51" i="25"/>
  <c r="AU51" i="25" s="1"/>
  <c r="AS62" i="25"/>
  <c r="AL62" i="25"/>
  <c r="AU62" i="25" s="1"/>
  <c r="AS55" i="25"/>
  <c r="AL55" i="25"/>
  <c r="AU55" i="25" s="1"/>
  <c r="AS7" i="45"/>
  <c r="AL7" i="45"/>
  <c r="AU7" i="45" s="1"/>
  <c r="AS65" i="25"/>
  <c r="AL65" i="25"/>
  <c r="AU65" i="25" s="1"/>
  <c r="AS50" i="25"/>
  <c r="AL50" i="25"/>
  <c r="AU50" i="25" s="1"/>
  <c r="AS43" i="25"/>
  <c r="AL43" i="25"/>
  <c r="AU43" i="25" s="1"/>
  <c r="AS10" i="25"/>
  <c r="AL10" i="25"/>
  <c r="AU10" i="25" s="1"/>
  <c r="AS54" i="45"/>
  <c r="AL54" i="45"/>
  <c r="AU54" i="45" s="1"/>
  <c r="AS54" i="25"/>
  <c r="AL54" i="25"/>
  <c r="AU54" i="25" s="1"/>
  <c r="AS52" i="25"/>
  <c r="AL52" i="25"/>
  <c r="AU52" i="25" s="1"/>
  <c r="AS80" i="25"/>
  <c r="AL80" i="25"/>
  <c r="AU80" i="25" s="1"/>
  <c r="AR97" i="93"/>
  <c r="AS97" i="25"/>
  <c r="AL97" i="25"/>
  <c r="AU97" i="25" s="1"/>
  <c r="AS38" i="25"/>
  <c r="AL38" i="25"/>
  <c r="AU38" i="25" s="1"/>
  <c r="AS31" i="25"/>
  <c r="AL31" i="25"/>
  <c r="AU31" i="25" s="1"/>
  <c r="AS5" i="45"/>
  <c r="AL5" i="45"/>
  <c r="AU5" i="45" s="1"/>
  <c r="AS9" i="25"/>
  <c r="AL9" i="25"/>
  <c r="AU9" i="25" s="1"/>
  <c r="AS66" i="25"/>
  <c r="AL66" i="25"/>
  <c r="AU66" i="25" s="1"/>
  <c r="AN95" i="41"/>
  <c r="AI95" i="41"/>
  <c r="AS24" i="25"/>
  <c r="AL24" i="25"/>
  <c r="AU24" i="25" s="1"/>
  <c r="AS22" i="25"/>
  <c r="AL22" i="25"/>
  <c r="AU22" i="25" s="1"/>
  <c r="AS66" i="45"/>
  <c r="AL66" i="45"/>
  <c r="AU66" i="45" s="1"/>
  <c r="AS39" i="25"/>
  <c r="AL39" i="25"/>
  <c r="AU39" i="25" s="1"/>
  <c r="AN97" i="33"/>
  <c r="AI97" i="33"/>
  <c r="AS90" i="25"/>
  <c r="AL90" i="25"/>
  <c r="AU90" i="25" s="1"/>
  <c r="AT100" i="45"/>
  <c r="AS22" i="45"/>
  <c r="AL22" i="45"/>
  <c r="AU22" i="45" s="1"/>
  <c r="AS67" i="25"/>
  <c r="AL67" i="25"/>
  <c r="AU67" i="25" s="1"/>
  <c r="AS12" i="25"/>
  <c r="AL12" i="25"/>
  <c r="AU12" i="25" s="1"/>
  <c r="AS27" i="25"/>
  <c r="AL27" i="25"/>
  <c r="AU27" i="25" s="1"/>
  <c r="AS4" i="45"/>
  <c r="AL4" i="45"/>
  <c r="AU4" i="45" s="1"/>
  <c r="AS24" i="45"/>
  <c r="AL24" i="45"/>
  <c r="AU24" i="45" s="1"/>
  <c r="AS73" i="25"/>
  <c r="AL73" i="25"/>
  <c r="AU73" i="25" s="1"/>
  <c r="AS28" i="25"/>
  <c r="AL28" i="25"/>
  <c r="AU28" i="25" s="1"/>
  <c r="AS20" i="25"/>
  <c r="AL20" i="25"/>
  <c r="AU20" i="25" s="1"/>
  <c r="AR97" i="37"/>
  <c r="AS84" i="25"/>
  <c r="AL84" i="25"/>
  <c r="AU84" i="25" s="1"/>
  <c r="AS29" i="25"/>
  <c r="AL29" i="25"/>
  <c r="AU29" i="25" s="1"/>
  <c r="AS67" i="45"/>
  <c r="AL67" i="45"/>
  <c r="AU67" i="45" s="1"/>
  <c r="AS82" i="25"/>
  <c r="AL82" i="25"/>
  <c r="AU82" i="25" s="1"/>
  <c r="AS18" i="45"/>
  <c r="AL18" i="45"/>
  <c r="AU18" i="45" s="1"/>
  <c r="AS52" i="45"/>
  <c r="AL52" i="45"/>
  <c r="AU52" i="45" s="1"/>
  <c r="AS45" i="25"/>
  <c r="AL45" i="25"/>
  <c r="AU45" i="25" s="1"/>
  <c r="AS6" i="25"/>
  <c r="AL6" i="25"/>
  <c r="AU6" i="25" s="1"/>
  <c r="AS40" i="25"/>
  <c r="AL40" i="25"/>
  <c r="AU40" i="25" s="1"/>
  <c r="AS57" i="25"/>
  <c r="AL57" i="25"/>
  <c r="AU57" i="25" s="1"/>
  <c r="AS68" i="25"/>
  <c r="AL68" i="25"/>
  <c r="AU68" i="25" s="1"/>
  <c r="AS64" i="25"/>
  <c r="AL64" i="25"/>
  <c r="AU64" i="25" s="1"/>
  <c r="W98" i="29"/>
  <c r="AG97" i="29"/>
  <c r="AP97" i="29" s="1"/>
  <c r="AF97" i="29"/>
  <c r="AO97" i="29" s="1"/>
  <c r="AE97" i="29"/>
  <c r="AS6" i="45"/>
  <c r="AL6" i="45"/>
  <c r="AU6" i="45" s="1"/>
  <c r="AS15" i="25"/>
  <c r="AL15" i="25"/>
  <c r="AU15" i="25" s="1"/>
  <c r="AS65" i="45"/>
  <c r="AL65" i="45"/>
  <c r="AU65" i="45" s="1"/>
  <c r="AS26" i="25"/>
  <c r="AL26" i="25"/>
  <c r="AU26" i="25" s="1"/>
  <c r="AS19" i="25"/>
  <c r="AL19" i="25"/>
  <c r="AU19" i="25" s="1"/>
  <c r="AR97" i="73"/>
  <c r="AS3" i="25"/>
  <c r="AL3" i="25"/>
  <c r="AU3" i="25" s="1"/>
  <c r="AS53" i="45"/>
  <c r="AL53" i="45"/>
  <c r="AU53" i="45" s="1"/>
  <c r="AS14" i="25"/>
  <c r="AL14" i="25"/>
  <c r="AU14" i="25" s="1"/>
  <c r="AS6" i="85"/>
  <c r="AL6" i="85"/>
  <c r="AU6" i="85" s="1"/>
  <c r="AS88" i="25"/>
  <c r="AL88" i="25"/>
  <c r="AU88" i="25" s="1"/>
  <c r="AS60" i="45"/>
  <c r="AL60" i="45"/>
  <c r="AU60" i="45" s="1"/>
  <c r="AS33" i="25"/>
  <c r="AL33" i="25"/>
  <c r="AU33" i="25" s="1"/>
  <c r="AS8" i="25"/>
  <c r="AL8" i="25"/>
  <c r="AU8" i="25" s="1"/>
  <c r="AU100" i="81"/>
  <c r="C11" i="81" s="1"/>
  <c r="F34" i="97" s="1"/>
  <c r="AS81" i="25"/>
  <c r="AL81" i="25"/>
  <c r="AU81" i="25" s="1"/>
  <c r="AS4" i="85"/>
  <c r="AS100" i="85" s="1"/>
  <c r="AL4" i="85"/>
  <c r="AU4" i="85" s="1"/>
  <c r="AU100" i="85" s="1"/>
  <c r="C11" i="85" s="1"/>
  <c r="F38" i="97" s="1"/>
  <c r="AL98" i="25"/>
  <c r="AU98" i="25" s="1"/>
  <c r="AR98" i="25"/>
  <c r="AR100" i="25" s="1"/>
  <c r="AR95" i="89"/>
  <c r="AS18" i="25"/>
  <c r="AL18" i="25"/>
  <c r="AU18" i="25" s="1"/>
  <c r="AS37" i="45"/>
  <c r="AL37" i="45"/>
  <c r="AU37" i="45" s="1"/>
  <c r="AS7" i="85"/>
  <c r="AL7" i="85"/>
  <c r="AU7" i="85" s="1"/>
  <c r="AS16" i="25"/>
  <c r="AL16" i="25"/>
  <c r="AU16" i="25" s="1"/>
  <c r="AS69" i="25"/>
  <c r="AL69" i="25"/>
  <c r="AU69" i="25" s="1"/>
  <c r="AS47" i="45"/>
  <c r="AL47" i="45"/>
  <c r="AU47" i="45" s="1"/>
  <c r="AS44" i="25"/>
  <c r="AL44" i="25"/>
  <c r="AU44" i="25" s="1"/>
  <c r="AS58" i="45"/>
  <c r="AL58" i="45"/>
  <c r="AU58" i="45" s="1"/>
  <c r="AS31" i="45"/>
  <c r="AL31" i="45"/>
  <c r="AU31" i="45" s="1"/>
  <c r="AS41" i="45"/>
  <c r="AL41" i="45"/>
  <c r="AU41" i="45" s="1"/>
  <c r="AR98" i="85"/>
  <c r="AR100" i="85" s="1"/>
  <c r="AL98" i="85"/>
  <c r="AU98" i="85" s="1"/>
  <c r="AS61" i="45"/>
  <c r="AL61" i="45"/>
  <c r="AU61" i="45" s="1"/>
  <c r="AS59" i="45"/>
  <c r="AL59" i="45"/>
  <c r="AU59" i="45" s="1"/>
  <c r="AS36" i="45"/>
  <c r="AL36" i="45"/>
  <c r="AU36" i="45" s="1"/>
  <c r="AS96" i="25"/>
  <c r="AL96" i="25"/>
  <c r="AU96" i="25" s="1"/>
  <c r="AS95" i="25"/>
  <c r="AL95" i="25"/>
  <c r="AU95" i="25" s="1"/>
  <c r="AS30" i="45"/>
  <c r="AL30" i="45"/>
  <c r="AU30" i="45" s="1"/>
  <c r="AJ4" i="25"/>
  <c r="AK4" i="25"/>
  <c r="AT4" i="25" s="1"/>
  <c r="AT100" i="25" s="1"/>
  <c r="AS37" i="25"/>
  <c r="AL37" i="25"/>
  <c r="AU37" i="25" s="1"/>
  <c r="AS25" i="25"/>
  <c r="AL25" i="25"/>
  <c r="AU25" i="25" s="1"/>
  <c r="AS48" i="25"/>
  <c r="AL48" i="25"/>
  <c r="AU48" i="25" s="1"/>
  <c r="AS46" i="25"/>
  <c r="AL46" i="25"/>
  <c r="AU46" i="25" s="1"/>
  <c r="AS63" i="25"/>
  <c r="AL63" i="25"/>
  <c r="AU63" i="25" s="1"/>
  <c r="AS56" i="25"/>
  <c r="AL56" i="25"/>
  <c r="AU56" i="25" s="1"/>
  <c r="AS85" i="25"/>
  <c r="AL85" i="25"/>
  <c r="AU85" i="25" s="1"/>
  <c r="AS78" i="25"/>
  <c r="AL78" i="25"/>
  <c r="AU78" i="25" s="1"/>
  <c r="AS5" i="25"/>
  <c r="AL5" i="25"/>
  <c r="AU5" i="25" s="1"/>
  <c r="AS48" i="45"/>
  <c r="AL48" i="45"/>
  <c r="AU48" i="45" s="1"/>
  <c r="AS21" i="25"/>
  <c r="AL21" i="25"/>
  <c r="AU21" i="25" s="1"/>
  <c r="AS32" i="25"/>
  <c r="AL32" i="25"/>
  <c r="AU32" i="25" s="1"/>
  <c r="AH98" i="93"/>
  <c r="AQ98" i="93" s="1"/>
  <c r="AQ100" i="93" s="1"/>
  <c r="AZ3" i="93"/>
  <c r="AX6" i="93" s="1"/>
  <c r="S6" i="93" s="1"/>
  <c r="AC6" i="93" s="1"/>
  <c r="AB7" i="93" s="1"/>
  <c r="AX4" i="93"/>
  <c r="S4" i="93" s="1"/>
  <c r="AC4" i="93" s="1"/>
  <c r="AB5" i="93" s="1"/>
  <c r="AX9" i="93"/>
  <c r="S9" i="93" s="1"/>
  <c r="AC9" i="93" s="1"/>
  <c r="AB10" i="93" s="1"/>
  <c r="AX10" i="93"/>
  <c r="S10" i="93" s="1"/>
  <c r="AC10" i="93" s="1"/>
  <c r="AB11" i="93" s="1"/>
  <c r="AX15" i="93"/>
  <c r="S15" i="93" s="1"/>
  <c r="AC15" i="93" s="1"/>
  <c r="AB16" i="93" s="1"/>
  <c r="AX16" i="93"/>
  <c r="S16" i="93" s="1"/>
  <c r="AC16" i="93" s="1"/>
  <c r="AB17" i="93" s="1"/>
  <c r="AX21" i="93"/>
  <c r="S21" i="93" s="1"/>
  <c r="AC21" i="93" s="1"/>
  <c r="AB22" i="93" s="1"/>
  <c r="AX22" i="93"/>
  <c r="S22" i="93" s="1"/>
  <c r="AC22" i="93" s="1"/>
  <c r="AB23" i="93" s="1"/>
  <c r="AX27" i="93"/>
  <c r="S27" i="93" s="1"/>
  <c r="AC27" i="93" s="1"/>
  <c r="AB28" i="93" s="1"/>
  <c r="AX28" i="93"/>
  <c r="S28" i="93" s="1"/>
  <c r="AC28" i="93" s="1"/>
  <c r="AB29" i="93" s="1"/>
  <c r="AX33" i="93"/>
  <c r="S33" i="93" s="1"/>
  <c r="AC33" i="93" s="1"/>
  <c r="AB34" i="93" s="1"/>
  <c r="AX34" i="93"/>
  <c r="S34" i="93" s="1"/>
  <c r="AC34" i="93" s="1"/>
  <c r="AB35" i="93" s="1"/>
  <c r="AX39" i="93"/>
  <c r="S39" i="93" s="1"/>
  <c r="AC39" i="93" s="1"/>
  <c r="AB40" i="93" s="1"/>
  <c r="AX40" i="93"/>
  <c r="S40" i="93" s="1"/>
  <c r="AC40" i="93" s="1"/>
  <c r="AB41" i="93" s="1"/>
  <c r="AX45" i="93"/>
  <c r="S45" i="93" s="1"/>
  <c r="AC45" i="93" s="1"/>
  <c r="AB46" i="93" s="1"/>
  <c r="AX46" i="93"/>
  <c r="S46" i="93" s="1"/>
  <c r="AC46" i="93" s="1"/>
  <c r="AB47" i="93" s="1"/>
  <c r="AX51" i="93"/>
  <c r="S51" i="93" s="1"/>
  <c r="AC51" i="93" s="1"/>
  <c r="AB52" i="93" s="1"/>
  <c r="AX52" i="93"/>
  <c r="S52" i="93" s="1"/>
  <c r="AC52" i="93" s="1"/>
  <c r="AB53" i="93" s="1"/>
  <c r="AX57" i="93"/>
  <c r="S57" i="93" s="1"/>
  <c r="AC57" i="93" s="1"/>
  <c r="AB58" i="93" s="1"/>
  <c r="AX58" i="93"/>
  <c r="S58" i="93" s="1"/>
  <c r="AC58" i="93" s="1"/>
  <c r="AB59" i="93" s="1"/>
  <c r="AX63" i="93"/>
  <c r="S63" i="93" s="1"/>
  <c r="AC63" i="93" s="1"/>
  <c r="AB64" i="93" s="1"/>
  <c r="AX64" i="93"/>
  <c r="S64" i="93" s="1"/>
  <c r="AC64" i="93" s="1"/>
  <c r="AB65" i="93" s="1"/>
  <c r="AX69" i="93"/>
  <c r="S69" i="93" s="1"/>
  <c r="AC69" i="93" s="1"/>
  <c r="AB70" i="93" s="1"/>
  <c r="AX70" i="93"/>
  <c r="S70" i="93" s="1"/>
  <c r="AC70" i="93" s="1"/>
  <c r="AB71" i="93" s="1"/>
  <c r="AX75" i="93"/>
  <c r="S75" i="93" s="1"/>
  <c r="AC75" i="93" s="1"/>
  <c r="AB76" i="93" s="1"/>
  <c r="AX76" i="93"/>
  <c r="S76" i="93" s="1"/>
  <c r="AC76" i="93" s="1"/>
  <c r="AB77" i="93" s="1"/>
  <c r="AX81" i="93"/>
  <c r="S81" i="93" s="1"/>
  <c r="AC81" i="93" s="1"/>
  <c r="AB82" i="93" s="1"/>
  <c r="AX82" i="93"/>
  <c r="S82" i="93" s="1"/>
  <c r="AC82" i="93" s="1"/>
  <c r="AB83" i="93" s="1"/>
  <c r="AX87" i="93"/>
  <c r="S87" i="93" s="1"/>
  <c r="AC87" i="93" s="1"/>
  <c r="AB88" i="93" s="1"/>
  <c r="AX88" i="93"/>
  <c r="S88" i="93" s="1"/>
  <c r="AC88" i="93" s="1"/>
  <c r="AB89" i="93" s="1"/>
  <c r="AX95" i="93"/>
  <c r="S95" i="93" s="1"/>
  <c r="AC95" i="93" s="1"/>
  <c r="AB96" i="93" s="1"/>
  <c r="AX96" i="93"/>
  <c r="S96" i="93" s="1"/>
  <c r="AC96" i="93" s="1"/>
  <c r="AB97" i="93" s="1"/>
  <c r="AS72" i="25"/>
  <c r="AL72" i="25"/>
  <c r="AU72" i="25" s="1"/>
  <c r="AS55" i="45"/>
  <c r="AL55" i="45"/>
  <c r="AU55" i="45" s="1"/>
  <c r="AS70" i="25"/>
  <c r="AL70" i="25"/>
  <c r="AU70" i="25" s="1"/>
  <c r="AS87" i="25"/>
  <c r="AL87" i="25"/>
  <c r="AU87" i="25" s="1"/>
  <c r="AS29" i="45"/>
  <c r="AL29" i="45"/>
  <c r="AU29" i="45" s="1"/>
  <c r="AS94" i="25"/>
  <c r="AL94" i="25"/>
  <c r="AU94" i="25" s="1"/>
  <c r="AS91" i="25"/>
  <c r="AL91" i="25"/>
  <c r="AU91" i="25" s="1"/>
  <c r="Z96" i="41"/>
  <c r="X96" i="41"/>
  <c r="Y96" i="41"/>
  <c r="AS49" i="25"/>
  <c r="AL49" i="25"/>
  <c r="AU49" i="25" s="1"/>
  <c r="AS43" i="45"/>
  <c r="AL43" i="45"/>
  <c r="AU43" i="45" s="1"/>
  <c r="AS4" i="81"/>
  <c r="AS100" i="81" s="1"/>
  <c r="AL4" i="81"/>
  <c r="AU4" i="81" s="1"/>
  <c r="AS17" i="45"/>
  <c r="AL17" i="45"/>
  <c r="AU17" i="45" s="1"/>
  <c r="AS86" i="25"/>
  <c r="AL86" i="25"/>
  <c r="AU86" i="25" s="1"/>
  <c r="AS11" i="45"/>
  <c r="AL11" i="45"/>
  <c r="AU11" i="45" s="1"/>
  <c r="AH98" i="73"/>
  <c r="AQ98" i="73" s="1"/>
  <c r="AQ100" i="73" s="1"/>
  <c r="AZ3" i="73"/>
  <c r="AX6" i="73" s="1"/>
  <c r="S6" i="73" s="1"/>
  <c r="AC6" i="73" s="1"/>
  <c r="AB7" i="73" s="1"/>
  <c r="AX28" i="73"/>
  <c r="S28" i="73" s="1"/>
  <c r="AC28" i="73" s="1"/>
  <c r="AB29" i="73" s="1"/>
  <c r="AX34" i="73"/>
  <c r="S34" i="73" s="1"/>
  <c r="AC34" i="73" s="1"/>
  <c r="AB35" i="73" s="1"/>
  <c r="AX40" i="73"/>
  <c r="S40" i="73" s="1"/>
  <c r="AC40" i="73" s="1"/>
  <c r="AB41" i="73" s="1"/>
  <c r="AX46" i="73"/>
  <c r="S46" i="73" s="1"/>
  <c r="AC46" i="73" s="1"/>
  <c r="AB47" i="73" s="1"/>
  <c r="AX52" i="73"/>
  <c r="S52" i="73" s="1"/>
  <c r="AC52" i="73" s="1"/>
  <c r="AB53" i="73" s="1"/>
  <c r="AX58" i="73"/>
  <c r="S58" i="73" s="1"/>
  <c r="AC58" i="73" s="1"/>
  <c r="AB59" i="73" s="1"/>
  <c r="AX64" i="73"/>
  <c r="S64" i="73" s="1"/>
  <c r="AC64" i="73" s="1"/>
  <c r="AB65" i="73" s="1"/>
  <c r="AX70" i="73"/>
  <c r="S70" i="73" s="1"/>
  <c r="AC70" i="73" s="1"/>
  <c r="AB71" i="73" s="1"/>
  <c r="AX76" i="73"/>
  <c r="S76" i="73" s="1"/>
  <c r="AC76" i="73" s="1"/>
  <c r="AB77" i="73" s="1"/>
  <c r="AX82" i="73"/>
  <c r="S82" i="73" s="1"/>
  <c r="AC82" i="73" s="1"/>
  <c r="AB83" i="73" s="1"/>
  <c r="AX88" i="73"/>
  <c r="S88" i="73" s="1"/>
  <c r="AC88" i="73" s="1"/>
  <c r="AB89" i="73" s="1"/>
  <c r="AX95" i="73"/>
  <c r="S95" i="73" s="1"/>
  <c r="AC95" i="73" s="1"/>
  <c r="AB96" i="73" s="1"/>
  <c r="AS74" i="25"/>
  <c r="AL74" i="25"/>
  <c r="AU74" i="25" s="1"/>
  <c r="AS16" i="45"/>
  <c r="AS100" i="45" s="1"/>
  <c r="AL16" i="45"/>
  <c r="AU16" i="45" s="1"/>
  <c r="AS30" i="25"/>
  <c r="AL30" i="25"/>
  <c r="AU30" i="25" s="1"/>
  <c r="AH96" i="89"/>
  <c r="AQ96" i="89" s="1"/>
  <c r="AS25" i="45"/>
  <c r="AL25" i="45"/>
  <c r="AU25" i="45" s="1"/>
  <c r="AS49" i="45"/>
  <c r="AL49" i="45"/>
  <c r="AU49" i="45" s="1"/>
  <c r="Z98" i="93"/>
  <c r="AS92" i="25"/>
  <c r="AL92" i="25"/>
  <c r="AU92" i="25" s="1"/>
  <c r="AS13" i="25"/>
  <c r="AL13" i="25"/>
  <c r="AU13" i="25" s="1"/>
  <c r="AS23" i="45"/>
  <c r="AL23" i="45"/>
  <c r="AU23" i="45" s="1"/>
  <c r="AH98" i="37"/>
  <c r="AQ98" i="37" s="1"/>
  <c r="AQ100" i="37" s="1"/>
  <c r="AZ3" i="37"/>
  <c r="AX3" i="37" s="1"/>
  <c r="S3" i="37" s="1"/>
  <c r="AC3" i="37" s="1"/>
  <c r="AX4" i="37"/>
  <c r="S4" i="37" s="1"/>
  <c r="AC4" i="37" s="1"/>
  <c r="AB5" i="37" s="1"/>
  <c r="AX5" i="37"/>
  <c r="S5" i="37" s="1"/>
  <c r="AC5" i="37" s="1"/>
  <c r="AB6" i="37" s="1"/>
  <c r="AX6" i="37"/>
  <c r="S6" i="37" s="1"/>
  <c r="AC6" i="37" s="1"/>
  <c r="AB7" i="37" s="1"/>
  <c r="AX7" i="37"/>
  <c r="S7" i="37" s="1"/>
  <c r="AC7" i="37" s="1"/>
  <c r="AB8" i="37" s="1"/>
  <c r="AX8" i="37"/>
  <c r="S8" i="37" s="1"/>
  <c r="AC8" i="37" s="1"/>
  <c r="AB9" i="37" s="1"/>
  <c r="AX9" i="37"/>
  <c r="S9" i="37" s="1"/>
  <c r="AC9" i="37" s="1"/>
  <c r="AB10" i="37" s="1"/>
  <c r="AX10" i="37"/>
  <c r="S10" i="37" s="1"/>
  <c r="AC10" i="37" s="1"/>
  <c r="AB11" i="37" s="1"/>
  <c r="AX11" i="37"/>
  <c r="S11" i="37" s="1"/>
  <c r="AC11" i="37" s="1"/>
  <c r="AB12" i="37" s="1"/>
  <c r="AX12" i="37"/>
  <c r="S12" i="37" s="1"/>
  <c r="AC12" i="37" s="1"/>
  <c r="AB13" i="37" s="1"/>
  <c r="AX13" i="37"/>
  <c r="S13" i="37" s="1"/>
  <c r="AC13" i="37" s="1"/>
  <c r="AB14" i="37" s="1"/>
  <c r="AX14" i="37"/>
  <c r="S14" i="37" s="1"/>
  <c r="AC14" i="37" s="1"/>
  <c r="AB15" i="37" s="1"/>
  <c r="AX15" i="37"/>
  <c r="S15" i="37" s="1"/>
  <c r="AC15" i="37" s="1"/>
  <c r="AB16" i="37" s="1"/>
  <c r="AX16" i="37"/>
  <c r="S16" i="37" s="1"/>
  <c r="AC16" i="37" s="1"/>
  <c r="AB17" i="37" s="1"/>
  <c r="AX17" i="37"/>
  <c r="S17" i="37" s="1"/>
  <c r="AC17" i="37" s="1"/>
  <c r="AB18" i="37" s="1"/>
  <c r="AX18" i="37"/>
  <c r="S18" i="37" s="1"/>
  <c r="AC18" i="37" s="1"/>
  <c r="AB19" i="37" s="1"/>
  <c r="AX19" i="37"/>
  <c r="S19" i="37" s="1"/>
  <c r="AC19" i="37" s="1"/>
  <c r="AB20" i="37" s="1"/>
  <c r="AX20" i="37"/>
  <c r="S20" i="37" s="1"/>
  <c r="AC20" i="37" s="1"/>
  <c r="AB21" i="37" s="1"/>
  <c r="AX21" i="37"/>
  <c r="S21" i="37" s="1"/>
  <c r="AC21" i="37" s="1"/>
  <c r="AB22" i="37" s="1"/>
  <c r="AX22" i="37"/>
  <c r="S22" i="37" s="1"/>
  <c r="AC22" i="37" s="1"/>
  <c r="AB23" i="37" s="1"/>
  <c r="AX23" i="37"/>
  <c r="S23" i="37" s="1"/>
  <c r="AC23" i="37" s="1"/>
  <c r="AB24" i="37" s="1"/>
  <c r="AX24" i="37"/>
  <c r="S24" i="37" s="1"/>
  <c r="AC24" i="37" s="1"/>
  <c r="AB25" i="37" s="1"/>
  <c r="AX25" i="37"/>
  <c r="S25" i="37" s="1"/>
  <c r="AC25" i="37" s="1"/>
  <c r="AB26" i="37" s="1"/>
  <c r="AX26" i="37"/>
  <c r="S26" i="37" s="1"/>
  <c r="AC26" i="37" s="1"/>
  <c r="AB27" i="37" s="1"/>
  <c r="AX27" i="37"/>
  <c r="S27" i="37" s="1"/>
  <c r="AC27" i="37" s="1"/>
  <c r="AB28" i="37" s="1"/>
  <c r="AX28" i="37"/>
  <c r="S28" i="37" s="1"/>
  <c r="AC28" i="37" s="1"/>
  <c r="AB29" i="37" s="1"/>
  <c r="AX29" i="37"/>
  <c r="S29" i="37" s="1"/>
  <c r="AC29" i="37" s="1"/>
  <c r="AB30" i="37" s="1"/>
  <c r="AX30" i="37"/>
  <c r="S30" i="37" s="1"/>
  <c r="AC30" i="37" s="1"/>
  <c r="AB31" i="37" s="1"/>
  <c r="AX31" i="37"/>
  <c r="S31" i="37" s="1"/>
  <c r="AC31" i="37" s="1"/>
  <c r="AB32" i="37" s="1"/>
  <c r="AX32" i="37"/>
  <c r="S32" i="37" s="1"/>
  <c r="AC32" i="37" s="1"/>
  <c r="AB33" i="37" s="1"/>
  <c r="AX33" i="37"/>
  <c r="S33" i="37" s="1"/>
  <c r="AC33" i="37" s="1"/>
  <c r="AB34" i="37" s="1"/>
  <c r="AX34" i="37"/>
  <c r="S34" i="37" s="1"/>
  <c r="AC34" i="37" s="1"/>
  <c r="AB35" i="37" s="1"/>
  <c r="AX35" i="37"/>
  <c r="S35" i="37" s="1"/>
  <c r="AC35" i="37" s="1"/>
  <c r="AB36" i="37" s="1"/>
  <c r="AX36" i="37"/>
  <c r="S36" i="37" s="1"/>
  <c r="AC36" i="37" s="1"/>
  <c r="AB37" i="37" s="1"/>
  <c r="AX37" i="37"/>
  <c r="S37" i="37" s="1"/>
  <c r="AC37" i="37" s="1"/>
  <c r="AB38" i="37" s="1"/>
  <c r="AX38" i="37"/>
  <c r="S38" i="37" s="1"/>
  <c r="AC38" i="37" s="1"/>
  <c r="AB39" i="37" s="1"/>
  <c r="AX39" i="37"/>
  <c r="S39" i="37" s="1"/>
  <c r="AC39" i="37" s="1"/>
  <c r="AB40" i="37" s="1"/>
  <c r="AX40" i="37"/>
  <c r="S40" i="37" s="1"/>
  <c r="AC40" i="37" s="1"/>
  <c r="AB41" i="37" s="1"/>
  <c r="AX41" i="37"/>
  <c r="S41" i="37" s="1"/>
  <c r="AC41" i="37" s="1"/>
  <c r="AB42" i="37" s="1"/>
  <c r="AX42" i="37"/>
  <c r="S42" i="37" s="1"/>
  <c r="AC42" i="37" s="1"/>
  <c r="AB43" i="37" s="1"/>
  <c r="AX43" i="37"/>
  <c r="S43" i="37" s="1"/>
  <c r="AC43" i="37" s="1"/>
  <c r="AB44" i="37" s="1"/>
  <c r="AX44" i="37"/>
  <c r="S44" i="37" s="1"/>
  <c r="AC44" i="37" s="1"/>
  <c r="AB45" i="37" s="1"/>
  <c r="AX45" i="37"/>
  <c r="S45" i="37" s="1"/>
  <c r="AC45" i="37" s="1"/>
  <c r="AB46" i="37" s="1"/>
  <c r="AX46" i="37"/>
  <c r="S46" i="37" s="1"/>
  <c r="AC46" i="37" s="1"/>
  <c r="AB47" i="37" s="1"/>
  <c r="AX47" i="37"/>
  <c r="S47" i="37" s="1"/>
  <c r="AC47" i="37" s="1"/>
  <c r="AB48" i="37" s="1"/>
  <c r="AX48" i="37"/>
  <c r="S48" i="37" s="1"/>
  <c r="AC48" i="37" s="1"/>
  <c r="AB49" i="37" s="1"/>
  <c r="AX49" i="37"/>
  <c r="S49" i="37" s="1"/>
  <c r="AC49" i="37" s="1"/>
  <c r="AB50" i="37" s="1"/>
  <c r="AX50" i="37"/>
  <c r="S50" i="37" s="1"/>
  <c r="AC50" i="37" s="1"/>
  <c r="AB51" i="37" s="1"/>
  <c r="AX51" i="37"/>
  <c r="S51" i="37" s="1"/>
  <c r="AC51" i="37" s="1"/>
  <c r="AB52" i="37" s="1"/>
  <c r="AX52" i="37"/>
  <c r="S52" i="37" s="1"/>
  <c r="AC52" i="37" s="1"/>
  <c r="AB53" i="37" s="1"/>
  <c r="AX53" i="37"/>
  <c r="S53" i="37" s="1"/>
  <c r="AC53" i="37" s="1"/>
  <c r="AB54" i="37" s="1"/>
  <c r="AX54" i="37"/>
  <c r="S54" i="37" s="1"/>
  <c r="AC54" i="37" s="1"/>
  <c r="AB55" i="37" s="1"/>
  <c r="AX55" i="37"/>
  <c r="S55" i="37" s="1"/>
  <c r="AC55" i="37" s="1"/>
  <c r="AB56" i="37" s="1"/>
  <c r="AX56" i="37"/>
  <c r="S56" i="37" s="1"/>
  <c r="AC56" i="37" s="1"/>
  <c r="AB57" i="37" s="1"/>
  <c r="AX57" i="37"/>
  <c r="S57" i="37" s="1"/>
  <c r="AC57" i="37" s="1"/>
  <c r="AB58" i="37" s="1"/>
  <c r="AX58" i="37"/>
  <c r="S58" i="37" s="1"/>
  <c r="AC58" i="37" s="1"/>
  <c r="AB59" i="37" s="1"/>
  <c r="AX59" i="37"/>
  <c r="S59" i="37" s="1"/>
  <c r="AC59" i="37" s="1"/>
  <c r="AB60" i="37" s="1"/>
  <c r="AX60" i="37"/>
  <c r="S60" i="37" s="1"/>
  <c r="AC60" i="37" s="1"/>
  <c r="AB61" i="37" s="1"/>
  <c r="AX61" i="37"/>
  <c r="S61" i="37" s="1"/>
  <c r="AC61" i="37" s="1"/>
  <c r="AB62" i="37" s="1"/>
  <c r="AX62" i="37"/>
  <c r="S62" i="37" s="1"/>
  <c r="AC62" i="37" s="1"/>
  <c r="AB63" i="37" s="1"/>
  <c r="AX63" i="37"/>
  <c r="S63" i="37" s="1"/>
  <c r="AC63" i="37" s="1"/>
  <c r="AB64" i="37" s="1"/>
  <c r="AX64" i="37"/>
  <c r="S64" i="37" s="1"/>
  <c r="AC64" i="37" s="1"/>
  <c r="AB65" i="37" s="1"/>
  <c r="AX65" i="37"/>
  <c r="S65" i="37" s="1"/>
  <c r="AC65" i="37" s="1"/>
  <c r="AB66" i="37" s="1"/>
  <c r="AX66" i="37"/>
  <c r="S66" i="37" s="1"/>
  <c r="AC66" i="37" s="1"/>
  <c r="AB67" i="37" s="1"/>
  <c r="AX67" i="37"/>
  <c r="S67" i="37" s="1"/>
  <c r="AC67" i="37" s="1"/>
  <c r="AB68" i="37" s="1"/>
  <c r="AX68" i="37"/>
  <c r="S68" i="37" s="1"/>
  <c r="AC68" i="37" s="1"/>
  <c r="AB69" i="37" s="1"/>
  <c r="AX69" i="37"/>
  <c r="S69" i="37" s="1"/>
  <c r="AC69" i="37" s="1"/>
  <c r="AB70" i="37" s="1"/>
  <c r="AX70" i="37"/>
  <c r="S70" i="37" s="1"/>
  <c r="AC70" i="37" s="1"/>
  <c r="AB71" i="37" s="1"/>
  <c r="AX71" i="37"/>
  <c r="S71" i="37" s="1"/>
  <c r="AC71" i="37" s="1"/>
  <c r="AB72" i="37" s="1"/>
  <c r="AX72" i="37"/>
  <c r="S72" i="37" s="1"/>
  <c r="AC72" i="37" s="1"/>
  <c r="AB73" i="37" s="1"/>
  <c r="AX73" i="37"/>
  <c r="S73" i="37" s="1"/>
  <c r="AC73" i="37" s="1"/>
  <c r="AB74" i="37" s="1"/>
  <c r="AX74" i="37"/>
  <c r="S74" i="37" s="1"/>
  <c r="AC74" i="37" s="1"/>
  <c r="AB75" i="37" s="1"/>
  <c r="AX75" i="37"/>
  <c r="S75" i="37" s="1"/>
  <c r="AC75" i="37" s="1"/>
  <c r="AB76" i="37" s="1"/>
  <c r="AX76" i="37"/>
  <c r="S76" i="37" s="1"/>
  <c r="AC76" i="37" s="1"/>
  <c r="AB77" i="37" s="1"/>
  <c r="AX77" i="37"/>
  <c r="S77" i="37" s="1"/>
  <c r="AC77" i="37" s="1"/>
  <c r="AB78" i="37" s="1"/>
  <c r="AX78" i="37"/>
  <c r="S78" i="37" s="1"/>
  <c r="AC78" i="37" s="1"/>
  <c r="AB79" i="37" s="1"/>
  <c r="AX79" i="37"/>
  <c r="S79" i="37" s="1"/>
  <c r="AC79" i="37" s="1"/>
  <c r="AB80" i="37" s="1"/>
  <c r="AX80" i="37"/>
  <c r="S80" i="37" s="1"/>
  <c r="AC80" i="37" s="1"/>
  <c r="AB81" i="37" s="1"/>
  <c r="AX81" i="37"/>
  <c r="S81" i="37" s="1"/>
  <c r="AC81" i="37" s="1"/>
  <c r="AB82" i="37" s="1"/>
  <c r="AX82" i="37"/>
  <c r="S82" i="37" s="1"/>
  <c r="AC82" i="37" s="1"/>
  <c r="AB83" i="37" s="1"/>
  <c r="AX83" i="37"/>
  <c r="S83" i="37" s="1"/>
  <c r="AC83" i="37" s="1"/>
  <c r="AB84" i="37" s="1"/>
  <c r="AX84" i="37"/>
  <c r="S84" i="37" s="1"/>
  <c r="AC84" i="37" s="1"/>
  <c r="AB85" i="37" s="1"/>
  <c r="AX85" i="37"/>
  <c r="S85" i="37" s="1"/>
  <c r="AC85" i="37" s="1"/>
  <c r="AB86" i="37" s="1"/>
  <c r="AX86" i="37"/>
  <c r="S86" i="37" s="1"/>
  <c r="AC86" i="37" s="1"/>
  <c r="AB87" i="37" s="1"/>
  <c r="AX87" i="37"/>
  <c r="S87" i="37" s="1"/>
  <c r="AC87" i="37" s="1"/>
  <c r="AB88" i="37" s="1"/>
  <c r="AX88" i="37"/>
  <c r="S88" i="37" s="1"/>
  <c r="AC88" i="37" s="1"/>
  <c r="AB89" i="37" s="1"/>
  <c r="AX89" i="37"/>
  <c r="S89" i="37" s="1"/>
  <c r="AC89" i="37" s="1"/>
  <c r="AB90" i="37" s="1"/>
  <c r="AX90" i="37"/>
  <c r="S90" i="37" s="1"/>
  <c r="AC90" i="37" s="1"/>
  <c r="AB91" i="37" s="1"/>
  <c r="AX91" i="37"/>
  <c r="S91" i="37" s="1"/>
  <c r="AC91" i="37" s="1"/>
  <c r="AB92" i="37" s="1"/>
  <c r="AX92" i="37"/>
  <c r="S92" i="37" s="1"/>
  <c r="AC92" i="37" s="1"/>
  <c r="AB93" i="37" s="1"/>
  <c r="AX95" i="37"/>
  <c r="S95" i="37" s="1"/>
  <c r="AC95" i="37" s="1"/>
  <c r="AB96" i="37" s="1"/>
  <c r="AX96" i="37"/>
  <c r="S96" i="37" s="1"/>
  <c r="AC96" i="37" s="1"/>
  <c r="AB97" i="37" s="1"/>
  <c r="AX93" i="37"/>
  <c r="S93" i="37" s="1"/>
  <c r="AC93" i="37" s="1"/>
  <c r="AB94" i="37" s="1"/>
  <c r="AX94" i="37"/>
  <c r="S94" i="37" s="1"/>
  <c r="AC94" i="37" s="1"/>
  <c r="AB95" i="37" s="1"/>
  <c r="AX97" i="37"/>
  <c r="S97" i="37" s="1"/>
  <c r="AC97" i="37" s="1"/>
  <c r="AB98" i="37" s="1"/>
  <c r="AS60" i="25"/>
  <c r="AL60" i="25"/>
  <c r="AU60" i="25" s="1"/>
  <c r="AS58" i="25"/>
  <c r="AL58" i="25"/>
  <c r="AU58" i="25" s="1"/>
  <c r="AS75" i="25"/>
  <c r="AL75" i="25"/>
  <c r="AU75" i="25" s="1"/>
  <c r="X98" i="33"/>
  <c r="Y98" i="33"/>
  <c r="AU100" i="45" l="1"/>
  <c r="C11" i="45" s="1"/>
  <c r="AK7" i="73"/>
  <c r="AT7" i="73" s="1"/>
  <c r="AB4" i="37"/>
  <c r="AJ3" i="37"/>
  <c r="AJ7" i="93"/>
  <c r="AK7" i="93"/>
  <c r="AT7" i="93" s="1"/>
  <c r="AJ66" i="37"/>
  <c r="AK66" i="37"/>
  <c r="AT66" i="37" s="1"/>
  <c r="AJ36" i="37"/>
  <c r="AK36" i="37"/>
  <c r="AT36" i="37" s="1"/>
  <c r="AJ12" i="37"/>
  <c r="AK12" i="37"/>
  <c r="AT12" i="37" s="1"/>
  <c r="AK89" i="73"/>
  <c r="AT89" i="73" s="1"/>
  <c r="AK59" i="73"/>
  <c r="AT59" i="73" s="1"/>
  <c r="AJ29" i="73"/>
  <c r="AK29" i="73"/>
  <c r="AT29" i="73" s="1"/>
  <c r="AK97" i="93"/>
  <c r="AT97" i="93" s="1"/>
  <c r="AK41" i="93"/>
  <c r="AT41" i="93" s="1"/>
  <c r="AJ95" i="37"/>
  <c r="AK95" i="37"/>
  <c r="AT95" i="37" s="1"/>
  <c r="AJ91" i="37"/>
  <c r="AK91" i="37"/>
  <c r="AT91" i="37" s="1"/>
  <c r="AJ85" i="37"/>
  <c r="AK85" i="37"/>
  <c r="AT85" i="37" s="1"/>
  <c r="AJ79" i="37"/>
  <c r="AK79" i="37"/>
  <c r="AT79" i="37" s="1"/>
  <c r="AJ73" i="37"/>
  <c r="AK73" i="37"/>
  <c r="AT73" i="37" s="1"/>
  <c r="AJ67" i="37"/>
  <c r="AK67" i="37"/>
  <c r="AT67" i="37" s="1"/>
  <c r="AJ61" i="37"/>
  <c r="AK61" i="37"/>
  <c r="AT61" i="37" s="1"/>
  <c r="AJ55" i="37"/>
  <c r="AK55" i="37"/>
  <c r="AT55" i="37" s="1"/>
  <c r="AJ49" i="37"/>
  <c r="AK49" i="37"/>
  <c r="AT49" i="37" s="1"/>
  <c r="AJ43" i="37"/>
  <c r="AK43" i="37"/>
  <c r="AT43" i="37" s="1"/>
  <c r="AJ37" i="37"/>
  <c r="AK37" i="37"/>
  <c r="AT37" i="37" s="1"/>
  <c r="AJ31" i="37"/>
  <c r="AK31" i="37"/>
  <c r="AT31" i="37" s="1"/>
  <c r="AJ25" i="37"/>
  <c r="AK25" i="37"/>
  <c r="AT25" i="37" s="1"/>
  <c r="AJ19" i="37"/>
  <c r="AK19" i="37"/>
  <c r="AT19" i="37" s="1"/>
  <c r="AJ13" i="37"/>
  <c r="AK13" i="37"/>
  <c r="AT13" i="37" s="1"/>
  <c r="AJ7" i="37"/>
  <c r="AK7" i="37"/>
  <c r="AT7" i="37" s="1"/>
  <c r="AF98" i="93"/>
  <c r="AO98" i="93" s="1"/>
  <c r="AO100" i="93" s="1"/>
  <c r="AE98" i="93"/>
  <c r="AG98" i="93"/>
  <c r="AP98" i="93" s="1"/>
  <c r="AP100" i="93" s="1"/>
  <c r="AC98" i="93"/>
  <c r="AX93" i="73"/>
  <c r="S93" i="73" s="1"/>
  <c r="AC93" i="73" s="1"/>
  <c r="AB94" i="73" s="1"/>
  <c r="AX89" i="73"/>
  <c r="S89" i="73" s="1"/>
  <c r="AC89" i="73" s="1"/>
  <c r="AB90" i="73" s="1"/>
  <c r="AX83" i="73"/>
  <c r="S83" i="73" s="1"/>
  <c r="AC83" i="73" s="1"/>
  <c r="AB84" i="73" s="1"/>
  <c r="AX77" i="73"/>
  <c r="S77" i="73" s="1"/>
  <c r="AC77" i="73" s="1"/>
  <c r="AB78" i="73" s="1"/>
  <c r="AX71" i="73"/>
  <c r="S71" i="73" s="1"/>
  <c r="AC71" i="73" s="1"/>
  <c r="AB72" i="73" s="1"/>
  <c r="AX65" i="73"/>
  <c r="S65" i="73" s="1"/>
  <c r="AC65" i="73" s="1"/>
  <c r="AB66" i="73" s="1"/>
  <c r="AX59" i="73"/>
  <c r="S59" i="73" s="1"/>
  <c r="AC59" i="73" s="1"/>
  <c r="AB60" i="73" s="1"/>
  <c r="AX53" i="73"/>
  <c r="S53" i="73" s="1"/>
  <c r="AC53" i="73" s="1"/>
  <c r="AB54" i="73" s="1"/>
  <c r="AX47" i="73"/>
  <c r="S47" i="73" s="1"/>
  <c r="AC47" i="73" s="1"/>
  <c r="AB48" i="73" s="1"/>
  <c r="AX41" i="73"/>
  <c r="S41" i="73" s="1"/>
  <c r="AC41" i="73" s="1"/>
  <c r="AB42" i="73" s="1"/>
  <c r="AX35" i="73"/>
  <c r="S35" i="73" s="1"/>
  <c r="AC35" i="73" s="1"/>
  <c r="AB36" i="73" s="1"/>
  <c r="AX29" i="73"/>
  <c r="S29" i="73" s="1"/>
  <c r="AC29" i="73" s="1"/>
  <c r="AB30" i="73" s="1"/>
  <c r="AX23" i="73"/>
  <c r="S23" i="73" s="1"/>
  <c r="AC23" i="73" s="1"/>
  <c r="AB24" i="73" s="1"/>
  <c r="AX17" i="73"/>
  <c r="S17" i="73" s="1"/>
  <c r="AC17" i="73" s="1"/>
  <c r="AB18" i="73" s="1"/>
  <c r="AX11" i="73"/>
  <c r="S11" i="73" s="1"/>
  <c r="AC11" i="73" s="1"/>
  <c r="AB12" i="73" s="1"/>
  <c r="AX5" i="73"/>
  <c r="S5" i="73" s="1"/>
  <c r="AC5" i="73" s="1"/>
  <c r="AB6" i="73" s="1"/>
  <c r="AH96" i="41"/>
  <c r="AQ96" i="41" s="1"/>
  <c r="AX93" i="93"/>
  <c r="S93" i="93" s="1"/>
  <c r="AC93" i="93" s="1"/>
  <c r="AB94" i="93" s="1"/>
  <c r="AX89" i="93"/>
  <c r="S89" i="93" s="1"/>
  <c r="AC89" i="93" s="1"/>
  <c r="AB90" i="93" s="1"/>
  <c r="AX83" i="93"/>
  <c r="S83" i="93" s="1"/>
  <c r="AC83" i="93" s="1"/>
  <c r="AB84" i="93" s="1"/>
  <c r="AX77" i="93"/>
  <c r="S77" i="93" s="1"/>
  <c r="AC77" i="93" s="1"/>
  <c r="AB78" i="93" s="1"/>
  <c r="AX71" i="93"/>
  <c r="S71" i="93" s="1"/>
  <c r="AC71" i="93" s="1"/>
  <c r="AB72" i="93" s="1"/>
  <c r="AX65" i="93"/>
  <c r="S65" i="93" s="1"/>
  <c r="AC65" i="93" s="1"/>
  <c r="AB66" i="93" s="1"/>
  <c r="AX59" i="93"/>
  <c r="S59" i="93" s="1"/>
  <c r="AC59" i="93" s="1"/>
  <c r="AB60" i="93" s="1"/>
  <c r="AX53" i="93"/>
  <c r="S53" i="93" s="1"/>
  <c r="AC53" i="93" s="1"/>
  <c r="AB54" i="93" s="1"/>
  <c r="AX47" i="93"/>
  <c r="S47" i="93" s="1"/>
  <c r="AC47" i="93" s="1"/>
  <c r="AB48" i="93" s="1"/>
  <c r="AX41" i="93"/>
  <c r="S41" i="93" s="1"/>
  <c r="AC41" i="93" s="1"/>
  <c r="AB42" i="93" s="1"/>
  <c r="AX35" i="93"/>
  <c r="S35" i="93" s="1"/>
  <c r="AC35" i="93" s="1"/>
  <c r="AB36" i="93" s="1"/>
  <c r="AX29" i="93"/>
  <c r="S29" i="93" s="1"/>
  <c r="AC29" i="93" s="1"/>
  <c r="AB30" i="93" s="1"/>
  <c r="AX23" i="93"/>
  <c r="S23" i="93" s="1"/>
  <c r="AC23" i="93" s="1"/>
  <c r="AB24" i="93" s="1"/>
  <c r="AX17" i="93"/>
  <c r="S17" i="93" s="1"/>
  <c r="AC17" i="93" s="1"/>
  <c r="AB18" i="93" s="1"/>
  <c r="AX11" i="93"/>
  <c r="S11" i="93" s="1"/>
  <c r="AC11" i="93" s="1"/>
  <c r="AB12" i="93" s="1"/>
  <c r="AX5" i="93"/>
  <c r="S5" i="93" s="1"/>
  <c r="AC5" i="93" s="1"/>
  <c r="AB6" i="93" s="1"/>
  <c r="AS4" i="25"/>
  <c r="AL4" i="25"/>
  <c r="AU4" i="25" s="1"/>
  <c r="AI98" i="73"/>
  <c r="AN98" i="73"/>
  <c r="AN100" i="73" s="1"/>
  <c r="AJ78" i="37"/>
  <c r="AK78" i="37"/>
  <c r="AT78" i="37" s="1"/>
  <c r="AJ48" i="37"/>
  <c r="AK48" i="37"/>
  <c r="AT48" i="37" s="1"/>
  <c r="AJ18" i="37"/>
  <c r="AK18" i="37"/>
  <c r="AT18" i="37" s="1"/>
  <c r="AJ77" i="73"/>
  <c r="AK77" i="73"/>
  <c r="AT77" i="73" s="1"/>
  <c r="AJ47" i="73"/>
  <c r="AK47" i="73"/>
  <c r="AT47" i="73" s="1"/>
  <c r="AX22" i="73"/>
  <c r="S22" i="73" s="1"/>
  <c r="AC22" i="73" s="1"/>
  <c r="AB23" i="73" s="1"/>
  <c r="AK83" i="93"/>
  <c r="AT83" i="93" s="1"/>
  <c r="AJ59" i="93"/>
  <c r="AK59" i="93"/>
  <c r="AT59" i="93" s="1"/>
  <c r="AJ29" i="93"/>
  <c r="AK29" i="93"/>
  <c r="AT29" i="93" s="1"/>
  <c r="AK5" i="93"/>
  <c r="AT5" i="93" s="1"/>
  <c r="AJ77" i="37"/>
  <c r="AK77" i="37"/>
  <c r="AT77" i="37" s="1"/>
  <c r="AJ53" i="37"/>
  <c r="AK53" i="37"/>
  <c r="AT53" i="37" s="1"/>
  <c r="AJ35" i="37"/>
  <c r="AK35" i="37"/>
  <c r="AT35" i="37" s="1"/>
  <c r="AJ11" i="37"/>
  <c r="AK11" i="37"/>
  <c r="AT11" i="37" s="1"/>
  <c r="AX97" i="73"/>
  <c r="S97" i="73" s="1"/>
  <c r="AC97" i="73" s="1"/>
  <c r="AB98" i="73" s="1"/>
  <c r="AX81" i="73"/>
  <c r="S81" i="73" s="1"/>
  <c r="AC81" i="73" s="1"/>
  <c r="AB82" i="73" s="1"/>
  <c r="AX75" i="73"/>
  <c r="S75" i="73" s="1"/>
  <c r="AC75" i="73" s="1"/>
  <c r="AB76" i="73" s="1"/>
  <c r="AX69" i="73"/>
  <c r="S69" i="73" s="1"/>
  <c r="AC69" i="73" s="1"/>
  <c r="AB70" i="73" s="1"/>
  <c r="AX63" i="73"/>
  <c r="S63" i="73" s="1"/>
  <c r="AC63" i="73" s="1"/>
  <c r="AB64" i="73" s="1"/>
  <c r="AX57" i="73"/>
  <c r="S57" i="73" s="1"/>
  <c r="AC57" i="73" s="1"/>
  <c r="AB58" i="73" s="1"/>
  <c r="AX51" i="73"/>
  <c r="S51" i="73" s="1"/>
  <c r="AC51" i="73" s="1"/>
  <c r="AB52" i="73" s="1"/>
  <c r="AX45" i="73"/>
  <c r="S45" i="73" s="1"/>
  <c r="AC45" i="73" s="1"/>
  <c r="AB46" i="73" s="1"/>
  <c r="AX39" i="73"/>
  <c r="S39" i="73" s="1"/>
  <c r="AC39" i="73" s="1"/>
  <c r="AB40" i="73" s="1"/>
  <c r="AX33" i="73"/>
  <c r="S33" i="73" s="1"/>
  <c r="AC33" i="73" s="1"/>
  <c r="AB34" i="73" s="1"/>
  <c r="AX27" i="73"/>
  <c r="S27" i="73" s="1"/>
  <c r="AC27" i="73" s="1"/>
  <c r="AB28" i="73" s="1"/>
  <c r="AX21" i="73"/>
  <c r="S21" i="73" s="1"/>
  <c r="AC21" i="73" s="1"/>
  <c r="AB22" i="73" s="1"/>
  <c r="AX15" i="73"/>
  <c r="S15" i="73" s="1"/>
  <c r="AC15" i="73" s="1"/>
  <c r="AB16" i="73" s="1"/>
  <c r="AX9" i="73"/>
  <c r="S9" i="73" s="1"/>
  <c r="AC9" i="73" s="1"/>
  <c r="AB10" i="73" s="1"/>
  <c r="AX4" i="73"/>
  <c r="S4" i="73" s="1"/>
  <c r="AC4" i="73" s="1"/>
  <c r="AB5" i="73" s="1"/>
  <c r="AJ96" i="93"/>
  <c r="AK96" i="93"/>
  <c r="AT96" i="93" s="1"/>
  <c r="AJ88" i="93"/>
  <c r="AK88" i="93"/>
  <c r="AT88" i="93" s="1"/>
  <c r="AJ82" i="93"/>
  <c r="AK82" i="93"/>
  <c r="AT82" i="93" s="1"/>
  <c r="AJ76" i="93"/>
  <c r="AK76" i="93"/>
  <c r="AT76" i="93" s="1"/>
  <c r="AJ70" i="93"/>
  <c r="AK70" i="93"/>
  <c r="AT70" i="93" s="1"/>
  <c r="AJ64" i="93"/>
  <c r="AK64" i="93"/>
  <c r="AT64" i="93" s="1"/>
  <c r="AJ58" i="93"/>
  <c r="AK58" i="93"/>
  <c r="AT58" i="93" s="1"/>
  <c r="AJ52" i="93"/>
  <c r="AK52" i="93"/>
  <c r="AT52" i="93" s="1"/>
  <c r="AJ46" i="93"/>
  <c r="AK46" i="93"/>
  <c r="AT46" i="93" s="1"/>
  <c r="AJ40" i="93"/>
  <c r="AK40" i="93"/>
  <c r="AT40" i="93" s="1"/>
  <c r="AJ34" i="93"/>
  <c r="AK34" i="93"/>
  <c r="AT34" i="93" s="1"/>
  <c r="AJ28" i="93"/>
  <c r="AK28" i="93"/>
  <c r="AT28" i="93" s="1"/>
  <c r="AJ22" i="93"/>
  <c r="AK22" i="93"/>
  <c r="AT22" i="93" s="1"/>
  <c r="AJ16" i="93"/>
  <c r="AK16" i="93"/>
  <c r="AT16" i="93" s="1"/>
  <c r="AJ10" i="93"/>
  <c r="AK10" i="93"/>
  <c r="AT10" i="93" s="1"/>
  <c r="AJ90" i="37"/>
  <c r="AK90" i="37"/>
  <c r="AT90" i="37" s="1"/>
  <c r="AJ42" i="37"/>
  <c r="AK42" i="37"/>
  <c r="AT42" i="37" s="1"/>
  <c r="AJ6" i="37"/>
  <c r="AK6" i="37"/>
  <c r="AT6" i="37" s="1"/>
  <c r="AJ65" i="73"/>
  <c r="AK65" i="73"/>
  <c r="AT65" i="73" s="1"/>
  <c r="AJ35" i="73"/>
  <c r="AK35" i="73"/>
  <c r="AT35" i="73" s="1"/>
  <c r="AX16" i="73"/>
  <c r="S16" i="73" s="1"/>
  <c r="AC16" i="73" s="1"/>
  <c r="AB17" i="73" s="1"/>
  <c r="AK77" i="93"/>
  <c r="AT77" i="93" s="1"/>
  <c r="AJ65" i="93"/>
  <c r="AK65" i="93"/>
  <c r="AT65" i="93" s="1"/>
  <c r="AJ35" i="93"/>
  <c r="AK35" i="93"/>
  <c r="AT35" i="93" s="1"/>
  <c r="AJ17" i="93"/>
  <c r="AK17" i="93"/>
  <c r="AT17" i="93" s="1"/>
  <c r="AN97" i="29"/>
  <c r="AI97" i="29"/>
  <c r="AN96" i="89"/>
  <c r="AI96" i="89"/>
  <c r="AJ83" i="37"/>
  <c r="AK83" i="37"/>
  <c r="AT83" i="37" s="1"/>
  <c r="AJ59" i="37"/>
  <c r="AK59" i="37"/>
  <c r="AT59" i="37" s="1"/>
  <c r="AJ41" i="37"/>
  <c r="AK41" i="37"/>
  <c r="AT41" i="37" s="1"/>
  <c r="AJ23" i="37"/>
  <c r="AK23" i="37"/>
  <c r="AT23" i="37" s="1"/>
  <c r="AJ5" i="37"/>
  <c r="AK5" i="37"/>
  <c r="AT5" i="37" s="1"/>
  <c r="AH98" i="33"/>
  <c r="AQ98" i="33" s="1"/>
  <c r="AQ100" i="33" s="1"/>
  <c r="AZ3" i="33"/>
  <c r="AX7" i="33" s="1"/>
  <c r="S7" i="33" s="1"/>
  <c r="AC7" i="33" s="1"/>
  <c r="AB8" i="33" s="1"/>
  <c r="AX5" i="33"/>
  <c r="S5" i="33" s="1"/>
  <c r="AC5" i="33" s="1"/>
  <c r="AB6" i="33" s="1"/>
  <c r="AX10" i="33"/>
  <c r="S10" i="33" s="1"/>
  <c r="AC10" i="33" s="1"/>
  <c r="AB11" i="33" s="1"/>
  <c r="AX11" i="33"/>
  <c r="S11" i="33" s="1"/>
  <c r="AC11" i="33" s="1"/>
  <c r="AB12" i="33" s="1"/>
  <c r="AX16" i="33"/>
  <c r="S16" i="33" s="1"/>
  <c r="AC16" i="33" s="1"/>
  <c r="AB17" i="33" s="1"/>
  <c r="AX17" i="33"/>
  <c r="S17" i="33" s="1"/>
  <c r="AC17" i="33" s="1"/>
  <c r="AB18" i="33" s="1"/>
  <c r="AX18" i="33"/>
  <c r="S18" i="33" s="1"/>
  <c r="AC18" i="33" s="1"/>
  <c r="AB19" i="33" s="1"/>
  <c r="AX22" i="33"/>
  <c r="S22" i="33" s="1"/>
  <c r="AC22" i="33" s="1"/>
  <c r="AB23" i="33" s="1"/>
  <c r="AX23" i="33"/>
  <c r="S23" i="33" s="1"/>
  <c r="AC23" i="33" s="1"/>
  <c r="AB24" i="33" s="1"/>
  <c r="AX24" i="33"/>
  <c r="S24" i="33" s="1"/>
  <c r="AC24" i="33" s="1"/>
  <c r="AB25" i="33" s="1"/>
  <c r="AX28" i="33"/>
  <c r="S28" i="33" s="1"/>
  <c r="AC28" i="33" s="1"/>
  <c r="AB29" i="33" s="1"/>
  <c r="AX29" i="33"/>
  <c r="S29" i="33" s="1"/>
  <c r="AC29" i="33" s="1"/>
  <c r="AB30" i="33" s="1"/>
  <c r="AX30" i="33"/>
  <c r="S30" i="33" s="1"/>
  <c r="AC30" i="33" s="1"/>
  <c r="AB31" i="33" s="1"/>
  <c r="AX34" i="33"/>
  <c r="S34" i="33" s="1"/>
  <c r="AC34" i="33" s="1"/>
  <c r="AB35" i="33" s="1"/>
  <c r="AX35" i="33"/>
  <c r="S35" i="33" s="1"/>
  <c r="AC35" i="33" s="1"/>
  <c r="AB36" i="33" s="1"/>
  <c r="AX36" i="33"/>
  <c r="S36" i="33" s="1"/>
  <c r="AC36" i="33" s="1"/>
  <c r="AB37" i="33" s="1"/>
  <c r="AX38" i="33"/>
  <c r="S38" i="33" s="1"/>
  <c r="AC38" i="33" s="1"/>
  <c r="AB39" i="33" s="1"/>
  <c r="AX39" i="33"/>
  <c r="S39" i="33" s="1"/>
  <c r="AC39" i="33" s="1"/>
  <c r="AB40" i="33" s="1"/>
  <c r="AX40" i="33"/>
  <c r="S40" i="33" s="1"/>
  <c r="AC40" i="33" s="1"/>
  <c r="AB41" i="33" s="1"/>
  <c r="AX41" i="33"/>
  <c r="S41" i="33" s="1"/>
  <c r="AC41" i="33" s="1"/>
  <c r="AB42" i="33" s="1"/>
  <c r="AX42" i="33"/>
  <c r="S42" i="33" s="1"/>
  <c r="AC42" i="33" s="1"/>
  <c r="AB43" i="33" s="1"/>
  <c r="AX43" i="33"/>
  <c r="S43" i="33" s="1"/>
  <c r="AC43" i="33" s="1"/>
  <c r="AB44" i="33" s="1"/>
  <c r="AX44" i="33"/>
  <c r="S44" i="33" s="1"/>
  <c r="AC44" i="33" s="1"/>
  <c r="AB45" i="33" s="1"/>
  <c r="AX45" i="33"/>
  <c r="S45" i="33" s="1"/>
  <c r="AC45" i="33" s="1"/>
  <c r="AB46" i="33" s="1"/>
  <c r="AX46" i="33"/>
  <c r="S46" i="33" s="1"/>
  <c r="AC46" i="33" s="1"/>
  <c r="AB47" i="33" s="1"/>
  <c r="AX47" i="33"/>
  <c r="S47" i="33" s="1"/>
  <c r="AC47" i="33" s="1"/>
  <c r="AB48" i="33" s="1"/>
  <c r="AX48" i="33"/>
  <c r="S48" i="33" s="1"/>
  <c r="AC48" i="33" s="1"/>
  <c r="AB49" i="33" s="1"/>
  <c r="AX49" i="33"/>
  <c r="S49" i="33" s="1"/>
  <c r="AC49" i="33" s="1"/>
  <c r="AB50" i="33" s="1"/>
  <c r="AX50" i="33"/>
  <c r="S50" i="33" s="1"/>
  <c r="AC50" i="33" s="1"/>
  <c r="AB51" i="33" s="1"/>
  <c r="AX51" i="33"/>
  <c r="S51" i="33" s="1"/>
  <c r="AC51" i="33" s="1"/>
  <c r="AB52" i="33" s="1"/>
  <c r="AX52" i="33"/>
  <c r="S52" i="33" s="1"/>
  <c r="AC52" i="33" s="1"/>
  <c r="AB53" i="33" s="1"/>
  <c r="AX53" i="33"/>
  <c r="S53" i="33" s="1"/>
  <c r="AC53" i="33" s="1"/>
  <c r="AB54" i="33" s="1"/>
  <c r="AX54" i="33"/>
  <c r="S54" i="33" s="1"/>
  <c r="AC54" i="33" s="1"/>
  <c r="AB55" i="33" s="1"/>
  <c r="AX55" i="33"/>
  <c r="S55" i="33" s="1"/>
  <c r="AC55" i="33" s="1"/>
  <c r="AB56" i="33" s="1"/>
  <c r="AX56" i="33"/>
  <c r="S56" i="33" s="1"/>
  <c r="AC56" i="33" s="1"/>
  <c r="AB57" i="33" s="1"/>
  <c r="AX57" i="33"/>
  <c r="S57" i="33" s="1"/>
  <c r="AC57" i="33" s="1"/>
  <c r="AB58" i="33" s="1"/>
  <c r="AX58" i="33"/>
  <c r="S58" i="33" s="1"/>
  <c r="AC58" i="33" s="1"/>
  <c r="AB59" i="33" s="1"/>
  <c r="AX59" i="33"/>
  <c r="S59" i="33" s="1"/>
  <c r="AC59" i="33" s="1"/>
  <c r="AB60" i="33" s="1"/>
  <c r="AX60" i="33"/>
  <c r="S60" i="33" s="1"/>
  <c r="AC60" i="33" s="1"/>
  <c r="AB61" i="33" s="1"/>
  <c r="AX61" i="33"/>
  <c r="S61" i="33" s="1"/>
  <c r="AC61" i="33" s="1"/>
  <c r="AB62" i="33" s="1"/>
  <c r="AX62" i="33"/>
  <c r="S62" i="33" s="1"/>
  <c r="AC62" i="33" s="1"/>
  <c r="AB63" i="33" s="1"/>
  <c r="AX63" i="33"/>
  <c r="S63" i="33" s="1"/>
  <c r="AC63" i="33" s="1"/>
  <c r="AB64" i="33" s="1"/>
  <c r="AX64" i="33"/>
  <c r="S64" i="33" s="1"/>
  <c r="AC64" i="33" s="1"/>
  <c r="AB65" i="33" s="1"/>
  <c r="AX65" i="33"/>
  <c r="S65" i="33" s="1"/>
  <c r="AC65" i="33" s="1"/>
  <c r="AB66" i="33" s="1"/>
  <c r="AX66" i="33"/>
  <c r="S66" i="33" s="1"/>
  <c r="AC66" i="33" s="1"/>
  <c r="AB67" i="33" s="1"/>
  <c r="AX67" i="33"/>
  <c r="S67" i="33" s="1"/>
  <c r="AC67" i="33" s="1"/>
  <c r="AB68" i="33" s="1"/>
  <c r="AX68" i="33"/>
  <c r="S68" i="33" s="1"/>
  <c r="AC68" i="33" s="1"/>
  <c r="AB69" i="33" s="1"/>
  <c r="AX69" i="33"/>
  <c r="S69" i="33" s="1"/>
  <c r="AC69" i="33" s="1"/>
  <c r="AB70" i="33" s="1"/>
  <c r="AX70" i="33"/>
  <c r="S70" i="33" s="1"/>
  <c r="AC70" i="33" s="1"/>
  <c r="AB71" i="33" s="1"/>
  <c r="AX71" i="33"/>
  <c r="S71" i="33" s="1"/>
  <c r="AC71" i="33" s="1"/>
  <c r="AB72" i="33" s="1"/>
  <c r="AX72" i="33"/>
  <c r="S72" i="33" s="1"/>
  <c r="AC72" i="33" s="1"/>
  <c r="AB73" i="33" s="1"/>
  <c r="AX73" i="33"/>
  <c r="S73" i="33" s="1"/>
  <c r="AC73" i="33" s="1"/>
  <c r="AB74" i="33" s="1"/>
  <c r="AX74" i="33"/>
  <c r="S74" i="33" s="1"/>
  <c r="AC74" i="33" s="1"/>
  <c r="AB75" i="33" s="1"/>
  <c r="AX75" i="33"/>
  <c r="S75" i="33" s="1"/>
  <c r="AC75" i="33" s="1"/>
  <c r="AB76" i="33" s="1"/>
  <c r="AX76" i="33"/>
  <c r="S76" i="33" s="1"/>
  <c r="AC76" i="33" s="1"/>
  <c r="AB77" i="33" s="1"/>
  <c r="AX77" i="33"/>
  <c r="S77" i="33" s="1"/>
  <c r="AC77" i="33" s="1"/>
  <c r="AB78" i="33" s="1"/>
  <c r="AX78" i="33"/>
  <c r="S78" i="33" s="1"/>
  <c r="AC78" i="33" s="1"/>
  <c r="AB79" i="33" s="1"/>
  <c r="AX79" i="33"/>
  <c r="S79" i="33" s="1"/>
  <c r="AC79" i="33" s="1"/>
  <c r="AB80" i="33" s="1"/>
  <c r="AX80" i="33"/>
  <c r="S80" i="33" s="1"/>
  <c r="AC80" i="33" s="1"/>
  <c r="AB81" i="33" s="1"/>
  <c r="AX81" i="33"/>
  <c r="S81" i="33" s="1"/>
  <c r="AC81" i="33" s="1"/>
  <c r="AB82" i="33" s="1"/>
  <c r="AX82" i="33"/>
  <c r="S82" i="33" s="1"/>
  <c r="AC82" i="33" s="1"/>
  <c r="AB83" i="33" s="1"/>
  <c r="AX83" i="33"/>
  <c r="S83" i="33" s="1"/>
  <c r="AC83" i="33" s="1"/>
  <c r="AB84" i="33" s="1"/>
  <c r="AX84" i="33"/>
  <c r="S84" i="33" s="1"/>
  <c r="AC84" i="33" s="1"/>
  <c r="AB85" i="33" s="1"/>
  <c r="AX85" i="33"/>
  <c r="S85" i="33" s="1"/>
  <c r="AC85" i="33" s="1"/>
  <c r="AB86" i="33" s="1"/>
  <c r="AX86" i="33"/>
  <c r="S86" i="33" s="1"/>
  <c r="AC86" i="33" s="1"/>
  <c r="AB87" i="33" s="1"/>
  <c r="AX87" i="33"/>
  <c r="S87" i="33" s="1"/>
  <c r="AC87" i="33" s="1"/>
  <c r="AB88" i="33" s="1"/>
  <c r="AX88" i="33"/>
  <c r="S88" i="33" s="1"/>
  <c r="AC88" i="33" s="1"/>
  <c r="AB89" i="33" s="1"/>
  <c r="AX89" i="33"/>
  <c r="S89" i="33" s="1"/>
  <c r="AC89" i="33" s="1"/>
  <c r="AB90" i="33" s="1"/>
  <c r="AX90" i="33"/>
  <c r="S90" i="33" s="1"/>
  <c r="AC90" i="33" s="1"/>
  <c r="AB91" i="33" s="1"/>
  <c r="AX91" i="33"/>
  <c r="S91" i="33" s="1"/>
  <c r="AC91" i="33" s="1"/>
  <c r="AB92" i="33" s="1"/>
  <c r="AX92" i="33"/>
  <c r="S92" i="33" s="1"/>
  <c r="AC92" i="33" s="1"/>
  <c r="AB93" i="33" s="1"/>
  <c r="AX94" i="33"/>
  <c r="S94" i="33" s="1"/>
  <c r="AC94" i="33" s="1"/>
  <c r="AB95" i="33" s="1"/>
  <c r="AX96" i="33"/>
  <c r="S96" i="33" s="1"/>
  <c r="AC96" i="33" s="1"/>
  <c r="AB97" i="33" s="1"/>
  <c r="AX97" i="33"/>
  <c r="S97" i="33" s="1"/>
  <c r="AC97" i="33" s="1"/>
  <c r="AB98" i="33" s="1"/>
  <c r="AX95" i="33"/>
  <c r="S95" i="33" s="1"/>
  <c r="AC95" i="33" s="1"/>
  <c r="AB96" i="33" s="1"/>
  <c r="AX93" i="33"/>
  <c r="S93" i="33" s="1"/>
  <c r="AC93" i="33" s="1"/>
  <c r="AB94" i="33" s="1"/>
  <c r="AJ96" i="37"/>
  <c r="AK96" i="37"/>
  <c r="AT96" i="37" s="1"/>
  <c r="AJ88" i="37"/>
  <c r="AK88" i="37"/>
  <c r="AT88" i="37" s="1"/>
  <c r="AJ82" i="37"/>
  <c r="AK82" i="37"/>
  <c r="AT82" i="37" s="1"/>
  <c r="AJ76" i="37"/>
  <c r="AK76" i="37"/>
  <c r="AT76" i="37" s="1"/>
  <c r="AJ70" i="37"/>
  <c r="AK70" i="37"/>
  <c r="AT70" i="37" s="1"/>
  <c r="AJ64" i="37"/>
  <c r="AK64" i="37"/>
  <c r="AT64" i="37" s="1"/>
  <c r="AJ58" i="37"/>
  <c r="AK58" i="37"/>
  <c r="AT58" i="37" s="1"/>
  <c r="AJ52" i="37"/>
  <c r="AK52" i="37"/>
  <c r="AT52" i="37" s="1"/>
  <c r="AJ46" i="37"/>
  <c r="AK46" i="37"/>
  <c r="AT46" i="37" s="1"/>
  <c r="AJ40" i="37"/>
  <c r="AK40" i="37"/>
  <c r="AT40" i="37" s="1"/>
  <c r="AJ34" i="37"/>
  <c r="AK34" i="37"/>
  <c r="AT34" i="37" s="1"/>
  <c r="AJ28" i="37"/>
  <c r="AK28" i="37"/>
  <c r="AT28" i="37" s="1"/>
  <c r="AJ22" i="37"/>
  <c r="AK22" i="37"/>
  <c r="AT22" i="37" s="1"/>
  <c r="AJ16" i="37"/>
  <c r="AK16" i="37"/>
  <c r="AT16" i="37" s="1"/>
  <c r="AJ10" i="37"/>
  <c r="AK10" i="37"/>
  <c r="AT10" i="37" s="1"/>
  <c r="AX92" i="73"/>
  <c r="S92" i="73" s="1"/>
  <c r="AC92" i="73" s="1"/>
  <c r="AB93" i="73" s="1"/>
  <c r="AX86" i="73"/>
  <c r="S86" i="73" s="1"/>
  <c r="AC86" i="73" s="1"/>
  <c r="AB87" i="73" s="1"/>
  <c r="AX80" i="73"/>
  <c r="S80" i="73" s="1"/>
  <c r="AC80" i="73" s="1"/>
  <c r="AB81" i="73" s="1"/>
  <c r="AX74" i="73"/>
  <c r="S74" i="73" s="1"/>
  <c r="AC74" i="73" s="1"/>
  <c r="AB75" i="73" s="1"/>
  <c r="AX68" i="73"/>
  <c r="S68" i="73" s="1"/>
  <c r="AC68" i="73" s="1"/>
  <c r="AB69" i="73" s="1"/>
  <c r="AX62" i="73"/>
  <c r="S62" i="73" s="1"/>
  <c r="AC62" i="73" s="1"/>
  <c r="AB63" i="73" s="1"/>
  <c r="AX56" i="73"/>
  <c r="S56" i="73" s="1"/>
  <c r="AC56" i="73" s="1"/>
  <c r="AB57" i="73" s="1"/>
  <c r="AX50" i="73"/>
  <c r="S50" i="73" s="1"/>
  <c r="AC50" i="73" s="1"/>
  <c r="AB51" i="73" s="1"/>
  <c r="AX44" i="73"/>
  <c r="S44" i="73" s="1"/>
  <c r="AC44" i="73" s="1"/>
  <c r="AB45" i="73" s="1"/>
  <c r="AX38" i="73"/>
  <c r="S38" i="73" s="1"/>
  <c r="AC38" i="73" s="1"/>
  <c r="AB39" i="73" s="1"/>
  <c r="AX32" i="73"/>
  <c r="S32" i="73" s="1"/>
  <c r="AC32" i="73" s="1"/>
  <c r="AB33" i="73" s="1"/>
  <c r="AX26" i="73"/>
  <c r="S26" i="73" s="1"/>
  <c r="AC26" i="73" s="1"/>
  <c r="AB27" i="73" s="1"/>
  <c r="AX20" i="73"/>
  <c r="S20" i="73" s="1"/>
  <c r="AC20" i="73" s="1"/>
  <c r="AB21" i="73" s="1"/>
  <c r="AX14" i="73"/>
  <c r="S14" i="73" s="1"/>
  <c r="AC14" i="73" s="1"/>
  <c r="AB15" i="73" s="1"/>
  <c r="AX8" i="73"/>
  <c r="S8" i="73" s="1"/>
  <c r="AC8" i="73" s="1"/>
  <c r="AB9" i="73" s="1"/>
  <c r="AX3" i="73"/>
  <c r="S3" i="73" s="1"/>
  <c r="AC3" i="73" s="1"/>
  <c r="AX92" i="93"/>
  <c r="S92" i="93" s="1"/>
  <c r="AC92" i="93" s="1"/>
  <c r="AB93" i="93" s="1"/>
  <c r="AX86" i="93"/>
  <c r="S86" i="93" s="1"/>
  <c r="AC86" i="93" s="1"/>
  <c r="AB87" i="93" s="1"/>
  <c r="AX80" i="93"/>
  <c r="S80" i="93" s="1"/>
  <c r="AC80" i="93" s="1"/>
  <c r="AB81" i="93" s="1"/>
  <c r="AX74" i="93"/>
  <c r="S74" i="93" s="1"/>
  <c r="AC74" i="93" s="1"/>
  <c r="AB75" i="93" s="1"/>
  <c r="AX68" i="93"/>
  <c r="S68" i="93" s="1"/>
  <c r="AC68" i="93" s="1"/>
  <c r="AB69" i="93" s="1"/>
  <c r="AX62" i="93"/>
  <c r="S62" i="93" s="1"/>
  <c r="AC62" i="93" s="1"/>
  <c r="AB63" i="93" s="1"/>
  <c r="AX56" i="93"/>
  <c r="S56" i="93" s="1"/>
  <c r="AC56" i="93" s="1"/>
  <c r="AB57" i="93" s="1"/>
  <c r="AX50" i="93"/>
  <c r="S50" i="93" s="1"/>
  <c r="AC50" i="93" s="1"/>
  <c r="AB51" i="93" s="1"/>
  <c r="AX44" i="93"/>
  <c r="S44" i="93" s="1"/>
  <c r="AC44" i="93" s="1"/>
  <c r="AB45" i="93" s="1"/>
  <c r="AX38" i="93"/>
  <c r="S38" i="93" s="1"/>
  <c r="AC38" i="93" s="1"/>
  <c r="AB39" i="93" s="1"/>
  <c r="AX32" i="93"/>
  <c r="S32" i="93" s="1"/>
  <c r="AC32" i="93" s="1"/>
  <c r="AB33" i="93" s="1"/>
  <c r="AX26" i="93"/>
  <c r="S26" i="93" s="1"/>
  <c r="AC26" i="93" s="1"/>
  <c r="AB27" i="93" s="1"/>
  <c r="AX20" i="93"/>
  <c r="S20" i="93" s="1"/>
  <c r="AC20" i="93" s="1"/>
  <c r="AB21" i="93" s="1"/>
  <c r="AX14" i="93"/>
  <c r="S14" i="93" s="1"/>
  <c r="AC14" i="93" s="1"/>
  <c r="AB15" i="93" s="1"/>
  <c r="AX8" i="93"/>
  <c r="S8" i="93" s="1"/>
  <c r="AC8" i="93" s="1"/>
  <c r="AB9" i="93" s="1"/>
  <c r="AX3" i="93"/>
  <c r="S3" i="93" s="1"/>
  <c r="AC3" i="93" s="1"/>
  <c r="AR95" i="41"/>
  <c r="AJ72" i="37"/>
  <c r="AK72" i="37"/>
  <c r="AT72" i="37" s="1"/>
  <c r="AJ54" i="37"/>
  <c r="AK54" i="37"/>
  <c r="AT54" i="37" s="1"/>
  <c r="AJ30" i="37"/>
  <c r="AK30" i="37"/>
  <c r="AT30" i="37" s="1"/>
  <c r="AJ71" i="73"/>
  <c r="AK71" i="73"/>
  <c r="AT71" i="73" s="1"/>
  <c r="AJ41" i="73"/>
  <c r="AK41" i="73"/>
  <c r="AT41" i="73" s="1"/>
  <c r="AX10" i="73"/>
  <c r="S10" i="73" s="1"/>
  <c r="AC10" i="73" s="1"/>
  <c r="AB11" i="73" s="1"/>
  <c r="AE96" i="41"/>
  <c r="AF96" i="41"/>
  <c r="AO96" i="41" s="1"/>
  <c r="W97" i="41"/>
  <c r="AG96" i="41"/>
  <c r="AP96" i="41" s="1"/>
  <c r="AJ89" i="93"/>
  <c r="AK89" i="93"/>
  <c r="AT89" i="93" s="1"/>
  <c r="AJ53" i="93"/>
  <c r="AK53" i="93"/>
  <c r="AT53" i="93" s="1"/>
  <c r="AJ47" i="93"/>
  <c r="AK47" i="93"/>
  <c r="AT47" i="93" s="1"/>
  <c r="AJ11" i="93"/>
  <c r="AK11" i="93"/>
  <c r="AT11" i="93" s="1"/>
  <c r="AJ97" i="37"/>
  <c r="AK97" i="37"/>
  <c r="AT97" i="37" s="1"/>
  <c r="AJ71" i="37"/>
  <c r="AK71" i="37"/>
  <c r="AT71" i="37" s="1"/>
  <c r="AJ47" i="37"/>
  <c r="AK47" i="37"/>
  <c r="AT47" i="37" s="1"/>
  <c r="AJ29" i="37"/>
  <c r="AK29" i="37"/>
  <c r="AT29" i="37" s="1"/>
  <c r="AJ17" i="37"/>
  <c r="AK17" i="37"/>
  <c r="AT17" i="37" s="1"/>
  <c r="AX87" i="73"/>
  <c r="S87" i="73" s="1"/>
  <c r="AC87" i="73" s="1"/>
  <c r="AB88" i="73" s="1"/>
  <c r="Z98" i="33"/>
  <c r="AJ93" i="37"/>
  <c r="AK93" i="37"/>
  <c r="AT93" i="37" s="1"/>
  <c r="AJ87" i="37"/>
  <c r="AK87" i="37"/>
  <c r="AT87" i="37" s="1"/>
  <c r="AJ81" i="37"/>
  <c r="AK81" i="37"/>
  <c r="AT81" i="37" s="1"/>
  <c r="AJ75" i="37"/>
  <c r="AK75" i="37"/>
  <c r="AT75" i="37" s="1"/>
  <c r="AJ69" i="37"/>
  <c r="AK69" i="37"/>
  <c r="AT69" i="37" s="1"/>
  <c r="AJ63" i="37"/>
  <c r="AK63" i="37"/>
  <c r="AT63" i="37" s="1"/>
  <c r="AJ57" i="37"/>
  <c r="AK57" i="37"/>
  <c r="AT57" i="37" s="1"/>
  <c r="AJ51" i="37"/>
  <c r="AK51" i="37"/>
  <c r="AT51" i="37" s="1"/>
  <c r="AJ45" i="37"/>
  <c r="AK45" i="37"/>
  <c r="AT45" i="37" s="1"/>
  <c r="AJ39" i="37"/>
  <c r="AK39" i="37"/>
  <c r="AT39" i="37" s="1"/>
  <c r="AJ33" i="37"/>
  <c r="AK33" i="37"/>
  <c r="AT33" i="37" s="1"/>
  <c r="AJ27" i="37"/>
  <c r="AK27" i="37"/>
  <c r="AT27" i="37" s="1"/>
  <c r="AJ21" i="37"/>
  <c r="AK21" i="37"/>
  <c r="AT21" i="37" s="1"/>
  <c r="AJ15" i="37"/>
  <c r="AK15" i="37"/>
  <c r="AT15" i="37" s="1"/>
  <c r="AJ9" i="37"/>
  <c r="AK9" i="37"/>
  <c r="AT9" i="37" s="1"/>
  <c r="AX96" i="73"/>
  <c r="S96" i="73" s="1"/>
  <c r="AC96" i="73" s="1"/>
  <c r="AB97" i="73" s="1"/>
  <c r="AX91" i="73"/>
  <c r="S91" i="73" s="1"/>
  <c r="AC91" i="73" s="1"/>
  <c r="AB92" i="73" s="1"/>
  <c r="AX85" i="73"/>
  <c r="S85" i="73" s="1"/>
  <c r="AC85" i="73" s="1"/>
  <c r="AB86" i="73" s="1"/>
  <c r="AX79" i="73"/>
  <c r="S79" i="73" s="1"/>
  <c r="AC79" i="73" s="1"/>
  <c r="AB80" i="73" s="1"/>
  <c r="AX73" i="73"/>
  <c r="S73" i="73" s="1"/>
  <c r="AC73" i="73" s="1"/>
  <c r="AB74" i="73" s="1"/>
  <c r="AX67" i="73"/>
  <c r="S67" i="73" s="1"/>
  <c r="AC67" i="73" s="1"/>
  <c r="AB68" i="73" s="1"/>
  <c r="AX61" i="73"/>
  <c r="S61" i="73" s="1"/>
  <c r="AC61" i="73" s="1"/>
  <c r="AB62" i="73" s="1"/>
  <c r="AX55" i="73"/>
  <c r="S55" i="73" s="1"/>
  <c r="AC55" i="73" s="1"/>
  <c r="AB56" i="73" s="1"/>
  <c r="AX49" i="73"/>
  <c r="S49" i="73" s="1"/>
  <c r="AC49" i="73" s="1"/>
  <c r="AB50" i="73" s="1"/>
  <c r="AX43" i="73"/>
  <c r="S43" i="73" s="1"/>
  <c r="AC43" i="73" s="1"/>
  <c r="AB44" i="73" s="1"/>
  <c r="AX37" i="73"/>
  <c r="S37" i="73" s="1"/>
  <c r="AC37" i="73" s="1"/>
  <c r="AB38" i="73" s="1"/>
  <c r="AX31" i="73"/>
  <c r="S31" i="73" s="1"/>
  <c r="AC31" i="73" s="1"/>
  <c r="AB32" i="73" s="1"/>
  <c r="AX25" i="73"/>
  <c r="S25" i="73" s="1"/>
  <c r="AC25" i="73" s="1"/>
  <c r="AB26" i="73" s="1"/>
  <c r="AX19" i="73"/>
  <c r="S19" i="73" s="1"/>
  <c r="AC19" i="73" s="1"/>
  <c r="AB20" i="73" s="1"/>
  <c r="AX13" i="73"/>
  <c r="S13" i="73" s="1"/>
  <c r="AC13" i="73" s="1"/>
  <c r="AB14" i="73" s="1"/>
  <c r="AX7" i="73"/>
  <c r="S7" i="73" s="1"/>
  <c r="AC7" i="73" s="1"/>
  <c r="AB8" i="73" s="1"/>
  <c r="AX97" i="93"/>
  <c r="S97" i="93" s="1"/>
  <c r="AC97" i="93" s="1"/>
  <c r="AB98" i="93" s="1"/>
  <c r="AX91" i="93"/>
  <c r="S91" i="93" s="1"/>
  <c r="AC91" i="93" s="1"/>
  <c r="AB92" i="93" s="1"/>
  <c r="AX85" i="93"/>
  <c r="S85" i="93" s="1"/>
  <c r="AC85" i="93" s="1"/>
  <c r="AB86" i="93" s="1"/>
  <c r="AX79" i="93"/>
  <c r="S79" i="93" s="1"/>
  <c r="AC79" i="93" s="1"/>
  <c r="AB80" i="93" s="1"/>
  <c r="AX73" i="93"/>
  <c r="S73" i="93" s="1"/>
  <c r="AC73" i="93" s="1"/>
  <c r="AB74" i="93" s="1"/>
  <c r="AX67" i="93"/>
  <c r="S67" i="93" s="1"/>
  <c r="AC67" i="93" s="1"/>
  <c r="AB68" i="93" s="1"/>
  <c r="AX61" i="93"/>
  <c r="S61" i="93" s="1"/>
  <c r="AC61" i="93" s="1"/>
  <c r="AB62" i="93" s="1"/>
  <c r="AX55" i="93"/>
  <c r="S55" i="93" s="1"/>
  <c r="AC55" i="93" s="1"/>
  <c r="AB56" i="93" s="1"/>
  <c r="AX49" i="93"/>
  <c r="S49" i="93" s="1"/>
  <c r="AC49" i="93" s="1"/>
  <c r="AB50" i="93" s="1"/>
  <c r="AX43" i="93"/>
  <c r="S43" i="93" s="1"/>
  <c r="AC43" i="93" s="1"/>
  <c r="AB44" i="93" s="1"/>
  <c r="AX37" i="93"/>
  <c r="S37" i="93" s="1"/>
  <c r="AC37" i="93" s="1"/>
  <c r="AB38" i="93" s="1"/>
  <c r="AX31" i="93"/>
  <c r="S31" i="93" s="1"/>
  <c r="AC31" i="93" s="1"/>
  <c r="AB32" i="93" s="1"/>
  <c r="AX25" i="93"/>
  <c r="S25" i="93" s="1"/>
  <c r="AC25" i="93" s="1"/>
  <c r="AB26" i="93" s="1"/>
  <c r="AX19" i="93"/>
  <c r="S19" i="93" s="1"/>
  <c r="AC19" i="93" s="1"/>
  <c r="AB20" i="93" s="1"/>
  <c r="AX13" i="93"/>
  <c r="S13" i="93" s="1"/>
  <c r="AC13" i="93" s="1"/>
  <c r="AB14" i="93" s="1"/>
  <c r="AX7" i="93"/>
  <c r="S7" i="93" s="1"/>
  <c r="AC7" i="93" s="1"/>
  <c r="AB8" i="93" s="1"/>
  <c r="AU100" i="25"/>
  <c r="C11" i="25" s="1"/>
  <c r="X98" i="29"/>
  <c r="Z98" i="29" s="1"/>
  <c r="Y98" i="29"/>
  <c r="AN98" i="37"/>
  <c r="AN100" i="37" s="1"/>
  <c r="AI98" i="37"/>
  <c r="Y97" i="89"/>
  <c r="X97" i="89"/>
  <c r="AJ94" i="37"/>
  <c r="AK94" i="37"/>
  <c r="AT94" i="37" s="1"/>
  <c r="AJ84" i="37"/>
  <c r="AK84" i="37"/>
  <c r="AT84" i="37" s="1"/>
  <c r="AJ60" i="37"/>
  <c r="AK60" i="37"/>
  <c r="AT60" i="37" s="1"/>
  <c r="AJ24" i="37"/>
  <c r="AK24" i="37"/>
  <c r="AT24" i="37" s="1"/>
  <c r="AK96" i="73"/>
  <c r="AT96" i="73" s="1"/>
  <c r="AJ83" i="73"/>
  <c r="AK83" i="73"/>
  <c r="AT83" i="73" s="1"/>
  <c r="AJ53" i="73"/>
  <c r="AK53" i="73"/>
  <c r="AT53" i="73" s="1"/>
  <c r="AJ71" i="93"/>
  <c r="AK71" i="93"/>
  <c r="AT71" i="93" s="1"/>
  <c r="AJ23" i="93"/>
  <c r="AK23" i="93"/>
  <c r="AT23" i="93" s="1"/>
  <c r="AJ89" i="37"/>
  <c r="AK89" i="37"/>
  <c r="AT89" i="37" s="1"/>
  <c r="AJ65" i="37"/>
  <c r="AK65" i="37"/>
  <c r="AT65" i="37" s="1"/>
  <c r="AJ98" i="37"/>
  <c r="AS98" i="37" s="1"/>
  <c r="AK98" i="37"/>
  <c r="AT98" i="37" s="1"/>
  <c r="AJ92" i="37"/>
  <c r="AK92" i="37"/>
  <c r="AT92" i="37" s="1"/>
  <c r="AJ86" i="37"/>
  <c r="AK86" i="37"/>
  <c r="AT86" i="37" s="1"/>
  <c r="AJ80" i="37"/>
  <c r="AK80" i="37"/>
  <c r="AT80" i="37" s="1"/>
  <c r="AJ74" i="37"/>
  <c r="AK74" i="37"/>
  <c r="AT74" i="37" s="1"/>
  <c r="AJ68" i="37"/>
  <c r="AK68" i="37"/>
  <c r="AT68" i="37" s="1"/>
  <c r="AJ62" i="37"/>
  <c r="AK62" i="37"/>
  <c r="AT62" i="37" s="1"/>
  <c r="AJ56" i="37"/>
  <c r="AK56" i="37"/>
  <c r="AT56" i="37" s="1"/>
  <c r="AJ50" i="37"/>
  <c r="AK50" i="37"/>
  <c r="AT50" i="37" s="1"/>
  <c r="AJ44" i="37"/>
  <c r="AK44" i="37"/>
  <c r="AT44" i="37" s="1"/>
  <c r="AJ38" i="37"/>
  <c r="AK38" i="37"/>
  <c r="AT38" i="37" s="1"/>
  <c r="AJ32" i="37"/>
  <c r="AK32" i="37"/>
  <c r="AT32" i="37" s="1"/>
  <c r="AJ26" i="37"/>
  <c r="AK26" i="37"/>
  <c r="AT26" i="37" s="1"/>
  <c r="AJ20" i="37"/>
  <c r="AK20" i="37"/>
  <c r="AT20" i="37" s="1"/>
  <c r="AJ14" i="37"/>
  <c r="AK14" i="37"/>
  <c r="AT14" i="37" s="1"/>
  <c r="AJ8" i="37"/>
  <c r="AK8" i="37"/>
  <c r="AT8" i="37" s="1"/>
  <c r="AX94" i="73"/>
  <c r="S94" i="73" s="1"/>
  <c r="AC94" i="73" s="1"/>
  <c r="AB95" i="73" s="1"/>
  <c r="AX90" i="73"/>
  <c r="S90" i="73" s="1"/>
  <c r="AC90" i="73" s="1"/>
  <c r="AB91" i="73" s="1"/>
  <c r="AX84" i="73"/>
  <c r="S84" i="73" s="1"/>
  <c r="AC84" i="73" s="1"/>
  <c r="AB85" i="73" s="1"/>
  <c r="AX78" i="73"/>
  <c r="S78" i="73" s="1"/>
  <c r="AC78" i="73" s="1"/>
  <c r="AB79" i="73" s="1"/>
  <c r="AX72" i="73"/>
  <c r="S72" i="73" s="1"/>
  <c r="AC72" i="73" s="1"/>
  <c r="AB73" i="73" s="1"/>
  <c r="AX66" i="73"/>
  <c r="S66" i="73" s="1"/>
  <c r="AC66" i="73" s="1"/>
  <c r="AB67" i="73" s="1"/>
  <c r="AX60" i="73"/>
  <c r="S60" i="73" s="1"/>
  <c r="AC60" i="73" s="1"/>
  <c r="AB61" i="73" s="1"/>
  <c r="AX54" i="73"/>
  <c r="S54" i="73" s="1"/>
  <c r="AC54" i="73" s="1"/>
  <c r="AB55" i="73" s="1"/>
  <c r="AX48" i="73"/>
  <c r="S48" i="73" s="1"/>
  <c r="AC48" i="73" s="1"/>
  <c r="AB49" i="73" s="1"/>
  <c r="AX42" i="73"/>
  <c r="S42" i="73" s="1"/>
  <c r="AC42" i="73" s="1"/>
  <c r="AB43" i="73" s="1"/>
  <c r="AX36" i="73"/>
  <c r="S36" i="73" s="1"/>
  <c r="AC36" i="73" s="1"/>
  <c r="AB37" i="73" s="1"/>
  <c r="AX30" i="73"/>
  <c r="S30" i="73" s="1"/>
  <c r="AC30" i="73" s="1"/>
  <c r="AB31" i="73" s="1"/>
  <c r="AX24" i="73"/>
  <c r="S24" i="73" s="1"/>
  <c r="AC24" i="73" s="1"/>
  <c r="AB25" i="73" s="1"/>
  <c r="AX18" i="73"/>
  <c r="S18" i="73" s="1"/>
  <c r="AC18" i="73" s="1"/>
  <c r="AB19" i="73" s="1"/>
  <c r="AX12" i="73"/>
  <c r="S12" i="73" s="1"/>
  <c r="AC12" i="73" s="1"/>
  <c r="AB13" i="73" s="1"/>
  <c r="AX94" i="93"/>
  <c r="S94" i="93" s="1"/>
  <c r="AC94" i="93" s="1"/>
  <c r="AB95" i="93" s="1"/>
  <c r="AX90" i="93"/>
  <c r="S90" i="93" s="1"/>
  <c r="AC90" i="93" s="1"/>
  <c r="AB91" i="93" s="1"/>
  <c r="AX84" i="93"/>
  <c r="S84" i="93" s="1"/>
  <c r="AC84" i="93" s="1"/>
  <c r="AB85" i="93" s="1"/>
  <c r="AX78" i="93"/>
  <c r="S78" i="93" s="1"/>
  <c r="AC78" i="93" s="1"/>
  <c r="AB79" i="93" s="1"/>
  <c r="AX72" i="93"/>
  <c r="S72" i="93" s="1"/>
  <c r="AC72" i="93" s="1"/>
  <c r="AB73" i="93" s="1"/>
  <c r="AX66" i="93"/>
  <c r="S66" i="93" s="1"/>
  <c r="AC66" i="93" s="1"/>
  <c r="AB67" i="93" s="1"/>
  <c r="AX60" i="93"/>
  <c r="S60" i="93" s="1"/>
  <c r="AC60" i="93" s="1"/>
  <c r="AB61" i="93" s="1"/>
  <c r="AX54" i="93"/>
  <c r="S54" i="93" s="1"/>
  <c r="AC54" i="93" s="1"/>
  <c r="AB55" i="93" s="1"/>
  <c r="AX48" i="93"/>
  <c r="S48" i="93" s="1"/>
  <c r="AC48" i="93" s="1"/>
  <c r="AB49" i="93" s="1"/>
  <c r="AX42" i="93"/>
  <c r="S42" i="93" s="1"/>
  <c r="AC42" i="93" s="1"/>
  <c r="AB43" i="93" s="1"/>
  <c r="AX36" i="93"/>
  <c r="S36" i="93" s="1"/>
  <c r="AC36" i="93" s="1"/>
  <c r="AB37" i="93" s="1"/>
  <c r="AX30" i="93"/>
  <c r="S30" i="93" s="1"/>
  <c r="AC30" i="93" s="1"/>
  <c r="AB31" i="93" s="1"/>
  <c r="AX24" i="93"/>
  <c r="S24" i="93" s="1"/>
  <c r="AC24" i="93" s="1"/>
  <c r="AB25" i="93" s="1"/>
  <c r="AX18" i="93"/>
  <c r="S18" i="93" s="1"/>
  <c r="AC18" i="93" s="1"/>
  <c r="AB19" i="93" s="1"/>
  <c r="AX12" i="93"/>
  <c r="S12" i="93" s="1"/>
  <c r="AC12" i="93" s="1"/>
  <c r="AB13" i="93" s="1"/>
  <c r="AS100" i="25"/>
  <c r="AR97" i="33"/>
  <c r="AF98" i="29" l="1"/>
  <c r="AO98" i="29" s="1"/>
  <c r="AO100" i="29" s="1"/>
  <c r="AE98" i="29"/>
  <c r="AG98" i="29"/>
  <c r="AP98" i="29" s="1"/>
  <c r="AP100" i="29" s="1"/>
  <c r="AC98" i="29"/>
  <c r="AJ8" i="33"/>
  <c r="AK8" i="33"/>
  <c r="AT8" i="33" s="1"/>
  <c r="AJ43" i="93"/>
  <c r="AK43" i="93"/>
  <c r="AT43" i="93" s="1"/>
  <c r="AS38" i="37"/>
  <c r="AL38" i="37"/>
  <c r="AU38" i="37" s="1"/>
  <c r="AJ56" i="93"/>
  <c r="AK56" i="93"/>
  <c r="AT56" i="93" s="1"/>
  <c r="AJ39" i="73"/>
  <c r="AK39" i="73"/>
  <c r="AT39" i="73" s="1"/>
  <c r="AJ78" i="33"/>
  <c r="AK78" i="33"/>
  <c r="AT78" i="33" s="1"/>
  <c r="AJ54" i="33"/>
  <c r="AK54" i="33"/>
  <c r="AT54" i="33" s="1"/>
  <c r="AJ18" i="33"/>
  <c r="AK18" i="33"/>
  <c r="AT18" i="33" s="1"/>
  <c r="AS65" i="93"/>
  <c r="AL65" i="93"/>
  <c r="AU65" i="93" s="1"/>
  <c r="AJ42" i="93"/>
  <c r="AK42" i="93"/>
  <c r="AT42" i="93" s="1"/>
  <c r="AS79" i="37"/>
  <c r="AL79" i="37"/>
  <c r="AU79" i="37" s="1"/>
  <c r="AJ37" i="93"/>
  <c r="AK37" i="93"/>
  <c r="AT37" i="93" s="1"/>
  <c r="AJ73" i="93"/>
  <c r="AK73" i="93"/>
  <c r="AT73" i="93" s="1"/>
  <c r="AJ19" i="73"/>
  <c r="AK19" i="73"/>
  <c r="AT19" i="73" s="1"/>
  <c r="AJ55" i="73"/>
  <c r="AK55" i="73"/>
  <c r="AT55" i="73" s="1"/>
  <c r="AJ91" i="73"/>
  <c r="AK91" i="73"/>
  <c r="AT91" i="73" s="1"/>
  <c r="AJ14" i="93"/>
  <c r="AK14" i="93"/>
  <c r="AT14" i="93" s="1"/>
  <c r="AJ50" i="93"/>
  <c r="AK50" i="93"/>
  <c r="AT50" i="93" s="1"/>
  <c r="AJ86" i="93"/>
  <c r="AK86" i="93"/>
  <c r="AT86" i="93" s="1"/>
  <c r="AJ26" i="73"/>
  <c r="AK26" i="73"/>
  <c r="AT26" i="73" s="1"/>
  <c r="AJ62" i="73"/>
  <c r="AK62" i="73"/>
  <c r="AT62" i="73" s="1"/>
  <c r="AJ97" i="73"/>
  <c r="AK97" i="73"/>
  <c r="AT97" i="73" s="1"/>
  <c r="AS21" i="37"/>
  <c r="AL21" i="37"/>
  <c r="AU21" i="37" s="1"/>
  <c r="AS39" i="37"/>
  <c r="AL39" i="37"/>
  <c r="AU39" i="37" s="1"/>
  <c r="AS57" i="37"/>
  <c r="AL57" i="37"/>
  <c r="AU57" i="37" s="1"/>
  <c r="AS75" i="37"/>
  <c r="AL75" i="37"/>
  <c r="AU75" i="37" s="1"/>
  <c r="AS93" i="37"/>
  <c r="AL93" i="37"/>
  <c r="AU93" i="37" s="1"/>
  <c r="AS29" i="37"/>
  <c r="AL29" i="37"/>
  <c r="AU29" i="37" s="1"/>
  <c r="AS97" i="37"/>
  <c r="AL97" i="37"/>
  <c r="AU97" i="37" s="1"/>
  <c r="AS53" i="93"/>
  <c r="AL53" i="93"/>
  <c r="AU53" i="93" s="1"/>
  <c r="AS71" i="73"/>
  <c r="AL71" i="73"/>
  <c r="AU71" i="73" s="1"/>
  <c r="AS72" i="37"/>
  <c r="AL72" i="37"/>
  <c r="AU72" i="37" s="1"/>
  <c r="AJ21" i="93"/>
  <c r="AK21" i="93"/>
  <c r="AT21" i="93" s="1"/>
  <c r="AJ57" i="93"/>
  <c r="AK57" i="93"/>
  <c r="AT57" i="93" s="1"/>
  <c r="AJ93" i="93"/>
  <c r="AK93" i="93"/>
  <c r="AT93" i="93" s="1"/>
  <c r="AJ33" i="73"/>
  <c r="AK33" i="73"/>
  <c r="AT33" i="73" s="1"/>
  <c r="AJ69" i="73"/>
  <c r="AK69" i="73"/>
  <c r="AT69" i="73" s="1"/>
  <c r="AS10" i="37"/>
  <c r="AL10" i="37"/>
  <c r="AU10" i="37" s="1"/>
  <c r="AS28" i="37"/>
  <c r="AL28" i="37"/>
  <c r="AU28" i="37" s="1"/>
  <c r="AS46" i="37"/>
  <c r="AL46" i="37"/>
  <c r="AU46" i="37" s="1"/>
  <c r="AS64" i="37"/>
  <c r="AL64" i="37"/>
  <c r="AU64" i="37" s="1"/>
  <c r="AS82" i="37"/>
  <c r="AL82" i="37"/>
  <c r="AU82" i="37" s="1"/>
  <c r="AJ96" i="33"/>
  <c r="AK96" i="33"/>
  <c r="AT96" i="33" s="1"/>
  <c r="AK91" i="33"/>
  <c r="AT91" i="33" s="1"/>
  <c r="AJ91" i="33"/>
  <c r="AK85" i="33"/>
  <c r="AT85" i="33" s="1"/>
  <c r="AJ85" i="33"/>
  <c r="AJ79" i="33"/>
  <c r="AK79" i="33"/>
  <c r="AT79" i="33" s="1"/>
  <c r="AK73" i="33"/>
  <c r="AT73" i="33" s="1"/>
  <c r="AJ73" i="33"/>
  <c r="AK67" i="33"/>
  <c r="AT67" i="33" s="1"/>
  <c r="AJ67" i="33"/>
  <c r="AJ61" i="33"/>
  <c r="AK61" i="33"/>
  <c r="AT61" i="33" s="1"/>
  <c r="AK55" i="33"/>
  <c r="AT55" i="33" s="1"/>
  <c r="AJ55" i="33"/>
  <c r="AK49" i="33"/>
  <c r="AT49" i="33" s="1"/>
  <c r="AJ49" i="33"/>
  <c r="AJ43" i="33"/>
  <c r="AK43" i="33"/>
  <c r="AT43" i="33" s="1"/>
  <c r="AK37" i="33"/>
  <c r="AT37" i="33" s="1"/>
  <c r="AK31" i="33"/>
  <c r="AT31" i="33" s="1"/>
  <c r="AK25" i="33"/>
  <c r="AT25" i="33" s="1"/>
  <c r="AK19" i="33"/>
  <c r="AT19" i="33" s="1"/>
  <c r="AX12" i="33"/>
  <c r="S12" i="33" s="1"/>
  <c r="AC12" i="33" s="1"/>
  <c r="AB13" i="33" s="1"/>
  <c r="AX6" i="33"/>
  <c r="S6" i="33" s="1"/>
  <c r="AC6" i="33" s="1"/>
  <c r="AB7" i="33" s="1"/>
  <c r="AR97" i="29"/>
  <c r="AS35" i="73"/>
  <c r="AL35" i="73"/>
  <c r="AU35" i="73" s="1"/>
  <c r="AS42" i="37"/>
  <c r="AL42" i="37"/>
  <c r="AU42" i="37" s="1"/>
  <c r="AS16" i="93"/>
  <c r="AL16" i="93"/>
  <c r="AU16" i="93" s="1"/>
  <c r="AS34" i="93"/>
  <c r="AL34" i="93"/>
  <c r="AU34" i="93" s="1"/>
  <c r="AS52" i="93"/>
  <c r="AL52" i="93"/>
  <c r="AU52" i="93" s="1"/>
  <c r="AS70" i="93"/>
  <c r="AL70" i="93"/>
  <c r="AU70" i="93" s="1"/>
  <c r="AS88" i="93"/>
  <c r="AL88" i="93"/>
  <c r="AU88" i="93" s="1"/>
  <c r="AJ22" i="73"/>
  <c r="AK22" i="73"/>
  <c r="AT22" i="73" s="1"/>
  <c r="AJ58" i="73"/>
  <c r="AK58" i="73"/>
  <c r="AT58" i="73" s="1"/>
  <c r="AS47" i="73"/>
  <c r="AL47" i="73"/>
  <c r="AU47" i="73" s="1"/>
  <c r="AS48" i="37"/>
  <c r="AL48" i="37"/>
  <c r="AU48" i="37" s="1"/>
  <c r="AJ36" i="93"/>
  <c r="AK36" i="93"/>
  <c r="AT36" i="93" s="1"/>
  <c r="AJ72" i="93"/>
  <c r="AK72" i="93"/>
  <c r="AT72" i="93" s="1"/>
  <c r="AJ18" i="73"/>
  <c r="AK18" i="73"/>
  <c r="AT18" i="73" s="1"/>
  <c r="AJ54" i="73"/>
  <c r="AK54" i="73"/>
  <c r="AT54" i="73" s="1"/>
  <c r="AJ90" i="73"/>
  <c r="AK90" i="73"/>
  <c r="AT90" i="73" s="1"/>
  <c r="AJ79" i="93"/>
  <c r="AK79" i="93"/>
  <c r="AT79" i="93" s="1"/>
  <c r="AJ20" i="93"/>
  <c r="AK20" i="93"/>
  <c r="AT20" i="93" s="1"/>
  <c r="AB4" i="73"/>
  <c r="AJ3" i="73"/>
  <c r="AJ72" i="33"/>
  <c r="AK72" i="33"/>
  <c r="AT72" i="33" s="1"/>
  <c r="AJ60" i="33"/>
  <c r="AK60" i="33"/>
  <c r="AT60" i="33" s="1"/>
  <c r="AJ30" i="33"/>
  <c r="AK30" i="33"/>
  <c r="AT30" i="33" s="1"/>
  <c r="AJ6" i="93"/>
  <c r="AK6" i="93"/>
  <c r="AT6" i="93" s="1"/>
  <c r="AS95" i="37"/>
  <c r="AL95" i="37"/>
  <c r="AU95" i="37" s="1"/>
  <c r="AJ38" i="73"/>
  <c r="AK38" i="73"/>
  <c r="AT38" i="73" s="1"/>
  <c r="AJ74" i="73"/>
  <c r="AK74" i="73"/>
  <c r="AT74" i="73" s="1"/>
  <c r="AS9" i="37"/>
  <c r="AL9" i="37"/>
  <c r="AU9" i="37" s="1"/>
  <c r="AS27" i="37"/>
  <c r="AL27" i="37"/>
  <c r="AU27" i="37" s="1"/>
  <c r="AS45" i="37"/>
  <c r="AL45" i="37"/>
  <c r="AU45" i="37" s="1"/>
  <c r="AS63" i="37"/>
  <c r="AL63" i="37"/>
  <c r="AU63" i="37" s="1"/>
  <c r="AS81" i="37"/>
  <c r="AL81" i="37"/>
  <c r="AU81" i="37" s="1"/>
  <c r="AJ88" i="73"/>
  <c r="AK88" i="73"/>
  <c r="AT88" i="73" s="1"/>
  <c r="AS47" i="37"/>
  <c r="AL47" i="37"/>
  <c r="AU47" i="37" s="1"/>
  <c r="AS11" i="93"/>
  <c r="AL11" i="93"/>
  <c r="AU11" i="93" s="1"/>
  <c r="AS89" i="93"/>
  <c r="AL89" i="93"/>
  <c r="AU89" i="93" s="1"/>
  <c r="AJ11" i="73"/>
  <c r="AK11" i="73"/>
  <c r="AT11" i="73" s="1"/>
  <c r="AS30" i="37"/>
  <c r="AL30" i="37"/>
  <c r="AU30" i="37" s="1"/>
  <c r="AJ33" i="93"/>
  <c r="AK33" i="93"/>
  <c r="AT33" i="93" s="1"/>
  <c r="AJ69" i="93"/>
  <c r="AK69" i="93"/>
  <c r="AT69" i="93" s="1"/>
  <c r="AJ9" i="73"/>
  <c r="AK9" i="73"/>
  <c r="AT9" i="73" s="1"/>
  <c r="AJ45" i="73"/>
  <c r="AK45" i="73"/>
  <c r="AT45" i="73" s="1"/>
  <c r="AJ81" i="73"/>
  <c r="AK81" i="73"/>
  <c r="AT81" i="73" s="1"/>
  <c r="AS16" i="37"/>
  <c r="AL16" i="37"/>
  <c r="AU16" i="37" s="1"/>
  <c r="AS34" i="37"/>
  <c r="AL34" i="37"/>
  <c r="AU34" i="37" s="1"/>
  <c r="AS52" i="37"/>
  <c r="AL52" i="37"/>
  <c r="AU52" i="37" s="1"/>
  <c r="AS70" i="37"/>
  <c r="AL70" i="37"/>
  <c r="AU70" i="37" s="1"/>
  <c r="AS88" i="37"/>
  <c r="AL88" i="37"/>
  <c r="AU88" i="37" s="1"/>
  <c r="AJ97" i="33"/>
  <c r="AK97" i="33"/>
  <c r="AT97" i="33" s="1"/>
  <c r="AJ89" i="33"/>
  <c r="AK89" i="33"/>
  <c r="AT89" i="33" s="1"/>
  <c r="AJ83" i="33"/>
  <c r="AK83" i="33"/>
  <c r="AT83" i="33" s="1"/>
  <c r="AJ77" i="33"/>
  <c r="AK77" i="33"/>
  <c r="AT77" i="33" s="1"/>
  <c r="AJ71" i="33"/>
  <c r="AK71" i="33"/>
  <c r="AT71" i="33" s="1"/>
  <c r="AJ65" i="33"/>
  <c r="AK65" i="33"/>
  <c r="AT65" i="33" s="1"/>
  <c r="AJ59" i="33"/>
  <c r="AK59" i="33"/>
  <c r="AT59" i="33" s="1"/>
  <c r="AJ53" i="33"/>
  <c r="AK53" i="33"/>
  <c r="AT53" i="33" s="1"/>
  <c r="AJ47" i="33"/>
  <c r="AK47" i="33"/>
  <c r="AT47" i="33" s="1"/>
  <c r="AJ41" i="33"/>
  <c r="AK41" i="33"/>
  <c r="AT41" i="33" s="1"/>
  <c r="AJ35" i="33"/>
  <c r="AK35" i="33"/>
  <c r="AT35" i="33" s="1"/>
  <c r="AJ29" i="33"/>
  <c r="AK29" i="33"/>
  <c r="AT29" i="33" s="1"/>
  <c r="AJ23" i="33"/>
  <c r="AK23" i="33"/>
  <c r="AT23" i="33" s="1"/>
  <c r="AJ17" i="33"/>
  <c r="AK17" i="33"/>
  <c r="AT17" i="33" s="1"/>
  <c r="AJ11" i="33"/>
  <c r="AK11" i="33"/>
  <c r="AT11" i="33" s="1"/>
  <c r="AS65" i="73"/>
  <c r="AL65" i="73"/>
  <c r="AU65" i="73" s="1"/>
  <c r="AS90" i="37"/>
  <c r="AL90" i="37"/>
  <c r="AU90" i="37" s="1"/>
  <c r="AS22" i="93"/>
  <c r="AL22" i="93"/>
  <c r="AU22" i="93" s="1"/>
  <c r="AS40" i="93"/>
  <c r="AL40" i="93"/>
  <c r="AU40" i="93" s="1"/>
  <c r="AS58" i="93"/>
  <c r="AL58" i="93"/>
  <c r="AU58" i="93" s="1"/>
  <c r="AS76" i="93"/>
  <c r="AL76" i="93"/>
  <c r="AU76" i="93" s="1"/>
  <c r="AS96" i="93"/>
  <c r="AL96" i="93"/>
  <c r="AU96" i="93" s="1"/>
  <c r="AJ34" i="73"/>
  <c r="AK34" i="73"/>
  <c r="AT34" i="73" s="1"/>
  <c r="AJ70" i="73"/>
  <c r="AK70" i="73"/>
  <c r="AT70" i="73" s="1"/>
  <c r="AS77" i="73"/>
  <c r="AL77" i="73"/>
  <c r="AU77" i="73" s="1"/>
  <c r="AS78" i="37"/>
  <c r="AL78" i="37"/>
  <c r="AU78" i="37" s="1"/>
  <c r="AJ12" i="93"/>
  <c r="AK12" i="93"/>
  <c r="AT12" i="93" s="1"/>
  <c r="AJ48" i="93"/>
  <c r="AK48" i="93"/>
  <c r="AT48" i="93" s="1"/>
  <c r="AJ84" i="93"/>
  <c r="AK84" i="93"/>
  <c r="AT84" i="93" s="1"/>
  <c r="AJ30" i="73"/>
  <c r="AK30" i="73"/>
  <c r="AT30" i="73" s="1"/>
  <c r="AJ66" i="73"/>
  <c r="AK66" i="73"/>
  <c r="AT66" i="73" s="1"/>
  <c r="AS3" i="37"/>
  <c r="AL3" i="37"/>
  <c r="AU3" i="37" s="1"/>
  <c r="AJ95" i="73"/>
  <c r="AK95" i="73"/>
  <c r="AT95" i="73" s="1"/>
  <c r="AS74" i="37"/>
  <c r="AL74" i="37"/>
  <c r="AU74" i="37" s="1"/>
  <c r="AS53" i="73"/>
  <c r="AL53" i="73"/>
  <c r="AU53" i="73" s="1"/>
  <c r="AS94" i="37"/>
  <c r="AL94" i="37"/>
  <c r="AU94" i="37" s="1"/>
  <c r="AJ68" i="73"/>
  <c r="AK68" i="73"/>
  <c r="AT68" i="73" s="1"/>
  <c r="AI96" i="41"/>
  <c r="AN96" i="41"/>
  <c r="AJ63" i="93"/>
  <c r="AK63" i="93"/>
  <c r="AT63" i="93" s="1"/>
  <c r="AJ98" i="33"/>
  <c r="AS98" i="33" s="1"/>
  <c r="AJ90" i="33"/>
  <c r="AK90" i="33"/>
  <c r="AT90" i="33" s="1"/>
  <c r="AJ48" i="33"/>
  <c r="AK48" i="33"/>
  <c r="AT48" i="33" s="1"/>
  <c r="AJ24" i="33"/>
  <c r="AK24" i="33"/>
  <c r="AT24" i="33" s="1"/>
  <c r="AS5" i="37"/>
  <c r="AL5" i="37"/>
  <c r="AU5" i="37" s="1"/>
  <c r="AJ28" i="73"/>
  <c r="AK28" i="73"/>
  <c r="AT28" i="73" s="1"/>
  <c r="AS77" i="37"/>
  <c r="AL77" i="37"/>
  <c r="AU77" i="37" s="1"/>
  <c r="AJ94" i="73"/>
  <c r="AK94" i="73"/>
  <c r="AT94" i="73" s="1"/>
  <c r="AS43" i="37"/>
  <c r="AL43" i="37"/>
  <c r="AU43" i="37" s="1"/>
  <c r="AS12" i="37"/>
  <c r="AL12" i="37"/>
  <c r="AU12" i="37" s="1"/>
  <c r="AJ49" i="93"/>
  <c r="AK49" i="93"/>
  <c r="AT49" i="93" s="1"/>
  <c r="AJ85" i="93"/>
  <c r="AK85" i="93"/>
  <c r="AT85" i="93" s="1"/>
  <c r="AJ62" i="93"/>
  <c r="AK62" i="93"/>
  <c r="AT62" i="93" s="1"/>
  <c r="AJ19" i="93"/>
  <c r="AK19" i="93"/>
  <c r="AT19" i="93" s="1"/>
  <c r="AJ55" i="93"/>
  <c r="AK55" i="93"/>
  <c r="AT55" i="93" s="1"/>
  <c r="AJ91" i="93"/>
  <c r="AK91" i="93"/>
  <c r="AT91" i="93" s="1"/>
  <c r="AJ37" i="73"/>
  <c r="AK37" i="73"/>
  <c r="AT37" i="73" s="1"/>
  <c r="AJ73" i="73"/>
  <c r="AK73" i="73"/>
  <c r="AT73" i="73" s="1"/>
  <c r="AS8" i="37"/>
  <c r="AL8" i="37"/>
  <c r="AU8" i="37" s="1"/>
  <c r="AS26" i="37"/>
  <c r="AL26" i="37"/>
  <c r="AU26" i="37" s="1"/>
  <c r="AS44" i="37"/>
  <c r="AL44" i="37"/>
  <c r="AU44" i="37" s="1"/>
  <c r="AS62" i="37"/>
  <c r="AL62" i="37"/>
  <c r="AU62" i="37" s="1"/>
  <c r="AS80" i="37"/>
  <c r="AL80" i="37"/>
  <c r="AU80" i="37" s="1"/>
  <c r="AS23" i="93"/>
  <c r="AL23" i="93"/>
  <c r="AU23" i="93" s="1"/>
  <c r="AS83" i="73"/>
  <c r="AL83" i="73"/>
  <c r="AU83" i="73" s="1"/>
  <c r="AS60" i="37"/>
  <c r="AL60" i="37"/>
  <c r="AU60" i="37" s="1"/>
  <c r="AJ32" i="93"/>
  <c r="AK32" i="93"/>
  <c r="AT32" i="93" s="1"/>
  <c r="AJ68" i="93"/>
  <c r="AK68" i="93"/>
  <c r="AT68" i="93" s="1"/>
  <c r="AJ8" i="73"/>
  <c r="AK8" i="73"/>
  <c r="AT8" i="73" s="1"/>
  <c r="AJ44" i="73"/>
  <c r="AK44" i="73"/>
  <c r="AT44" i="73" s="1"/>
  <c r="AJ80" i="73"/>
  <c r="AK80" i="73"/>
  <c r="AT80" i="73" s="1"/>
  <c r="AB4" i="93"/>
  <c r="AJ3" i="93"/>
  <c r="AJ39" i="93"/>
  <c r="AK39" i="93"/>
  <c r="AT39" i="93" s="1"/>
  <c r="AJ75" i="93"/>
  <c r="AK75" i="93"/>
  <c r="AT75" i="93" s="1"/>
  <c r="AJ15" i="73"/>
  <c r="AK15" i="73"/>
  <c r="AT15" i="73" s="1"/>
  <c r="AJ51" i="73"/>
  <c r="AK51" i="73"/>
  <c r="AT51" i="73" s="1"/>
  <c r="AJ87" i="73"/>
  <c r="AK87" i="73"/>
  <c r="AT87" i="73" s="1"/>
  <c r="AJ95" i="33"/>
  <c r="AK95" i="33"/>
  <c r="AT95" i="33" s="1"/>
  <c r="AJ88" i="33"/>
  <c r="AK88" i="33"/>
  <c r="AT88" i="33" s="1"/>
  <c r="AJ82" i="33"/>
  <c r="AK82" i="33"/>
  <c r="AT82" i="33" s="1"/>
  <c r="AJ76" i="33"/>
  <c r="AK76" i="33"/>
  <c r="AT76" i="33" s="1"/>
  <c r="AJ70" i="33"/>
  <c r="AK70" i="33"/>
  <c r="AT70" i="33" s="1"/>
  <c r="AJ64" i="33"/>
  <c r="AK64" i="33"/>
  <c r="AT64" i="33" s="1"/>
  <c r="AJ58" i="33"/>
  <c r="AK58" i="33"/>
  <c r="AT58" i="33" s="1"/>
  <c r="AJ52" i="33"/>
  <c r="AK52" i="33"/>
  <c r="AT52" i="33" s="1"/>
  <c r="AK46" i="33"/>
  <c r="AT46" i="33" s="1"/>
  <c r="AJ46" i="33"/>
  <c r="AJ40" i="33"/>
  <c r="AK40" i="33"/>
  <c r="AT40" i="33" s="1"/>
  <c r="AX33" i="33"/>
  <c r="S33" i="33" s="1"/>
  <c r="AC33" i="33" s="1"/>
  <c r="AB34" i="33" s="1"/>
  <c r="AX27" i="33"/>
  <c r="S27" i="33" s="1"/>
  <c r="AC27" i="33" s="1"/>
  <c r="AB28" i="33" s="1"/>
  <c r="AX21" i="33"/>
  <c r="S21" i="33" s="1"/>
  <c r="AC21" i="33" s="1"/>
  <c r="AB22" i="33" s="1"/>
  <c r="AX15" i="33"/>
  <c r="S15" i="33" s="1"/>
  <c r="AC15" i="33" s="1"/>
  <c r="AB16" i="33" s="1"/>
  <c r="AX9" i="33"/>
  <c r="S9" i="33" s="1"/>
  <c r="AC9" i="33" s="1"/>
  <c r="AB10" i="33" s="1"/>
  <c r="AX4" i="33"/>
  <c r="S4" i="33" s="1"/>
  <c r="AC4" i="33" s="1"/>
  <c r="AB5" i="33" s="1"/>
  <c r="AS23" i="37"/>
  <c r="AL23" i="37"/>
  <c r="AU23" i="37" s="1"/>
  <c r="AS83" i="37"/>
  <c r="AL83" i="37"/>
  <c r="AU83" i="37" s="1"/>
  <c r="AS17" i="93"/>
  <c r="AL17" i="93"/>
  <c r="AU17" i="93" s="1"/>
  <c r="AJ77" i="93"/>
  <c r="AJ5" i="73"/>
  <c r="AK5" i="73"/>
  <c r="AT5" i="73" s="1"/>
  <c r="AJ40" i="73"/>
  <c r="AK40" i="73"/>
  <c r="AT40" i="73" s="1"/>
  <c r="AJ76" i="73"/>
  <c r="AK76" i="73"/>
  <c r="AT76" i="73" s="1"/>
  <c r="AS35" i="37"/>
  <c r="AL35" i="37"/>
  <c r="AU35" i="37" s="1"/>
  <c r="AJ5" i="93"/>
  <c r="AJ83" i="93"/>
  <c r="AJ18" i="93"/>
  <c r="AK18" i="93"/>
  <c r="AT18" i="93" s="1"/>
  <c r="AJ54" i="93"/>
  <c r="AK54" i="93"/>
  <c r="AT54" i="93" s="1"/>
  <c r="AJ90" i="93"/>
  <c r="AK90" i="93"/>
  <c r="AT90" i="93" s="1"/>
  <c r="AJ36" i="73"/>
  <c r="AK36" i="73"/>
  <c r="AT36" i="73" s="1"/>
  <c r="AJ72" i="73"/>
  <c r="AK72" i="73"/>
  <c r="AT72" i="73" s="1"/>
  <c r="AS13" i="37"/>
  <c r="AL13" i="37"/>
  <c r="AU13" i="37" s="1"/>
  <c r="AS31" i="37"/>
  <c r="AL31" i="37"/>
  <c r="AU31" i="37" s="1"/>
  <c r="AS49" i="37"/>
  <c r="AL49" i="37"/>
  <c r="AU49" i="37" s="1"/>
  <c r="AS67" i="37"/>
  <c r="AL67" i="37"/>
  <c r="AU67" i="37" s="1"/>
  <c r="AS85" i="37"/>
  <c r="AL85" i="37"/>
  <c r="AU85" i="37" s="1"/>
  <c r="AJ41" i="93"/>
  <c r="AJ59" i="73"/>
  <c r="AS36" i="37"/>
  <c r="AL36" i="37"/>
  <c r="AU36" i="37" s="1"/>
  <c r="AJ4" i="37"/>
  <c r="AK4" i="37"/>
  <c r="AT4" i="37" s="1"/>
  <c r="AT100" i="37" s="1"/>
  <c r="AJ61" i="73"/>
  <c r="AK61" i="73"/>
  <c r="AT61" i="73" s="1"/>
  <c r="AS92" i="37"/>
  <c r="AL92" i="37"/>
  <c r="AU92" i="37" s="1"/>
  <c r="AJ32" i="73"/>
  <c r="AK32" i="73"/>
  <c r="AT32" i="73" s="1"/>
  <c r="AJ75" i="73"/>
  <c r="AK75" i="73"/>
  <c r="AT75" i="73" s="1"/>
  <c r="AJ66" i="33"/>
  <c r="AK66" i="33"/>
  <c r="AT66" i="33" s="1"/>
  <c r="AJ42" i="33"/>
  <c r="AK42" i="33"/>
  <c r="AT42" i="33" s="1"/>
  <c r="AJ12" i="33"/>
  <c r="AK12" i="33"/>
  <c r="AT12" i="33" s="1"/>
  <c r="AS59" i="37"/>
  <c r="AL59" i="37"/>
  <c r="AU59" i="37" s="1"/>
  <c r="AJ64" i="73"/>
  <c r="AK64" i="73"/>
  <c r="AT64" i="73" s="1"/>
  <c r="AS59" i="93"/>
  <c r="AL59" i="93"/>
  <c r="AU59" i="93" s="1"/>
  <c r="AJ78" i="93"/>
  <c r="AK78" i="93"/>
  <c r="AT78" i="93" s="1"/>
  <c r="AJ60" i="73"/>
  <c r="AK60" i="73"/>
  <c r="AT60" i="73" s="1"/>
  <c r="AS7" i="37"/>
  <c r="AL7" i="37"/>
  <c r="AU7" i="37" s="1"/>
  <c r="AS61" i="37"/>
  <c r="AL61" i="37"/>
  <c r="AU61" i="37" s="1"/>
  <c r="AS29" i="73"/>
  <c r="AL29" i="73"/>
  <c r="AU29" i="73" s="1"/>
  <c r="AJ13" i="93"/>
  <c r="AK13" i="93"/>
  <c r="AT13" i="93" s="1"/>
  <c r="AJ67" i="73"/>
  <c r="AK67" i="73"/>
  <c r="AT67" i="73" s="1"/>
  <c r="AH97" i="89"/>
  <c r="AQ97" i="89" s="1"/>
  <c r="AH98" i="29"/>
  <c r="AQ98" i="29" s="1"/>
  <c r="AQ100" i="29" s="1"/>
  <c r="AZ3" i="29"/>
  <c r="AX3" i="29" s="1"/>
  <c r="S3" i="29" s="1"/>
  <c r="AC3" i="29" s="1"/>
  <c r="AX5" i="29"/>
  <c r="S5" i="29" s="1"/>
  <c r="AC5" i="29" s="1"/>
  <c r="AB6" i="29" s="1"/>
  <c r="AX6" i="29"/>
  <c r="S6" i="29" s="1"/>
  <c r="AC6" i="29" s="1"/>
  <c r="AB7" i="29" s="1"/>
  <c r="AX7" i="29"/>
  <c r="S7" i="29" s="1"/>
  <c r="AC7" i="29" s="1"/>
  <c r="AB8" i="29" s="1"/>
  <c r="AX8" i="29"/>
  <c r="S8" i="29" s="1"/>
  <c r="AC8" i="29" s="1"/>
  <c r="AB9" i="29" s="1"/>
  <c r="AX9" i="29"/>
  <c r="S9" i="29" s="1"/>
  <c r="AC9" i="29" s="1"/>
  <c r="AB10" i="29" s="1"/>
  <c r="AX10" i="29"/>
  <c r="S10" i="29" s="1"/>
  <c r="AC10" i="29" s="1"/>
  <c r="AB11" i="29" s="1"/>
  <c r="AX11" i="29"/>
  <c r="S11" i="29" s="1"/>
  <c r="AC11" i="29" s="1"/>
  <c r="AB12" i="29" s="1"/>
  <c r="AX12" i="29"/>
  <c r="S12" i="29" s="1"/>
  <c r="AC12" i="29" s="1"/>
  <c r="AB13" i="29" s="1"/>
  <c r="AX13" i="29"/>
  <c r="S13" i="29" s="1"/>
  <c r="AC13" i="29" s="1"/>
  <c r="AB14" i="29" s="1"/>
  <c r="AX14" i="29"/>
  <c r="S14" i="29" s="1"/>
  <c r="AC14" i="29" s="1"/>
  <c r="AB15" i="29" s="1"/>
  <c r="AX15" i="29"/>
  <c r="S15" i="29" s="1"/>
  <c r="AC15" i="29" s="1"/>
  <c r="AB16" i="29" s="1"/>
  <c r="AX16" i="29"/>
  <c r="S16" i="29" s="1"/>
  <c r="AC16" i="29" s="1"/>
  <c r="AB17" i="29" s="1"/>
  <c r="AX17" i="29"/>
  <c r="S17" i="29" s="1"/>
  <c r="AC17" i="29" s="1"/>
  <c r="AB18" i="29" s="1"/>
  <c r="AX18" i="29"/>
  <c r="S18" i="29" s="1"/>
  <c r="AC18" i="29" s="1"/>
  <c r="AB19" i="29" s="1"/>
  <c r="AX19" i="29"/>
  <c r="S19" i="29" s="1"/>
  <c r="AC19" i="29" s="1"/>
  <c r="AB20" i="29" s="1"/>
  <c r="AX20" i="29"/>
  <c r="S20" i="29" s="1"/>
  <c r="AC20" i="29" s="1"/>
  <c r="AB21" i="29" s="1"/>
  <c r="AX21" i="29"/>
  <c r="S21" i="29" s="1"/>
  <c r="AC21" i="29" s="1"/>
  <c r="AB22" i="29" s="1"/>
  <c r="AX22" i="29"/>
  <c r="S22" i="29" s="1"/>
  <c r="AC22" i="29" s="1"/>
  <c r="AB23" i="29" s="1"/>
  <c r="AX23" i="29"/>
  <c r="S23" i="29" s="1"/>
  <c r="AC23" i="29" s="1"/>
  <c r="AB24" i="29" s="1"/>
  <c r="AX24" i="29"/>
  <c r="S24" i="29" s="1"/>
  <c r="AC24" i="29" s="1"/>
  <c r="AB25" i="29" s="1"/>
  <c r="AX25" i="29"/>
  <c r="S25" i="29" s="1"/>
  <c r="AC25" i="29" s="1"/>
  <c r="AB26" i="29" s="1"/>
  <c r="AX26" i="29"/>
  <c r="S26" i="29" s="1"/>
  <c r="AC26" i="29" s="1"/>
  <c r="AB27" i="29" s="1"/>
  <c r="AX27" i="29"/>
  <c r="S27" i="29" s="1"/>
  <c r="AC27" i="29" s="1"/>
  <c r="AB28" i="29" s="1"/>
  <c r="AX28" i="29"/>
  <c r="S28" i="29" s="1"/>
  <c r="AC28" i="29" s="1"/>
  <c r="AB29" i="29" s="1"/>
  <c r="AX29" i="29"/>
  <c r="S29" i="29" s="1"/>
  <c r="AC29" i="29" s="1"/>
  <c r="AB30" i="29" s="1"/>
  <c r="AX30" i="29"/>
  <c r="S30" i="29" s="1"/>
  <c r="AC30" i="29" s="1"/>
  <c r="AB31" i="29" s="1"/>
  <c r="AX31" i="29"/>
  <c r="S31" i="29" s="1"/>
  <c r="AC31" i="29" s="1"/>
  <c r="AB32" i="29" s="1"/>
  <c r="AX32" i="29"/>
  <c r="S32" i="29" s="1"/>
  <c r="AC32" i="29" s="1"/>
  <c r="AB33" i="29" s="1"/>
  <c r="AX33" i="29"/>
  <c r="S33" i="29" s="1"/>
  <c r="AC33" i="29" s="1"/>
  <c r="AB34" i="29" s="1"/>
  <c r="AX34" i="29"/>
  <c r="S34" i="29" s="1"/>
  <c r="AC34" i="29" s="1"/>
  <c r="AB35" i="29" s="1"/>
  <c r="AX35" i="29"/>
  <c r="S35" i="29" s="1"/>
  <c r="AC35" i="29" s="1"/>
  <c r="AB36" i="29" s="1"/>
  <c r="AX36" i="29"/>
  <c r="S36" i="29" s="1"/>
  <c r="AC36" i="29" s="1"/>
  <c r="AB37" i="29" s="1"/>
  <c r="AX37" i="29"/>
  <c r="S37" i="29" s="1"/>
  <c r="AC37" i="29" s="1"/>
  <c r="AB38" i="29" s="1"/>
  <c r="AX38" i="29"/>
  <c r="S38" i="29" s="1"/>
  <c r="AC38" i="29" s="1"/>
  <c r="AB39" i="29" s="1"/>
  <c r="AX39" i="29"/>
  <c r="S39" i="29" s="1"/>
  <c r="AC39" i="29" s="1"/>
  <c r="AB40" i="29" s="1"/>
  <c r="AX40" i="29"/>
  <c r="S40" i="29" s="1"/>
  <c r="AC40" i="29" s="1"/>
  <c r="AB41" i="29" s="1"/>
  <c r="AX41" i="29"/>
  <c r="S41" i="29" s="1"/>
  <c r="AC41" i="29" s="1"/>
  <c r="AB42" i="29" s="1"/>
  <c r="AX42" i="29"/>
  <c r="S42" i="29" s="1"/>
  <c r="AC42" i="29" s="1"/>
  <c r="AB43" i="29" s="1"/>
  <c r="AX43" i="29"/>
  <c r="S43" i="29" s="1"/>
  <c r="AC43" i="29" s="1"/>
  <c r="AB44" i="29" s="1"/>
  <c r="AX44" i="29"/>
  <c r="S44" i="29" s="1"/>
  <c r="AC44" i="29" s="1"/>
  <c r="AB45" i="29" s="1"/>
  <c r="AX45" i="29"/>
  <c r="S45" i="29" s="1"/>
  <c r="AC45" i="29" s="1"/>
  <c r="AB46" i="29" s="1"/>
  <c r="AX46" i="29"/>
  <c r="S46" i="29" s="1"/>
  <c r="AC46" i="29" s="1"/>
  <c r="AB47" i="29" s="1"/>
  <c r="AX47" i="29"/>
  <c r="S47" i="29" s="1"/>
  <c r="AC47" i="29" s="1"/>
  <c r="AB48" i="29" s="1"/>
  <c r="AX48" i="29"/>
  <c r="S48" i="29" s="1"/>
  <c r="AC48" i="29" s="1"/>
  <c r="AB49" i="29" s="1"/>
  <c r="AX49" i="29"/>
  <c r="S49" i="29" s="1"/>
  <c r="AC49" i="29" s="1"/>
  <c r="AB50" i="29" s="1"/>
  <c r="AX50" i="29"/>
  <c r="S50" i="29" s="1"/>
  <c r="AC50" i="29" s="1"/>
  <c r="AB51" i="29" s="1"/>
  <c r="AX51" i="29"/>
  <c r="S51" i="29" s="1"/>
  <c r="AC51" i="29" s="1"/>
  <c r="AB52" i="29" s="1"/>
  <c r="AX52" i="29"/>
  <c r="S52" i="29" s="1"/>
  <c r="AC52" i="29" s="1"/>
  <c r="AB53" i="29" s="1"/>
  <c r="AX53" i="29"/>
  <c r="S53" i="29" s="1"/>
  <c r="AC53" i="29" s="1"/>
  <c r="AB54" i="29" s="1"/>
  <c r="AX54" i="29"/>
  <c r="S54" i="29" s="1"/>
  <c r="AC54" i="29" s="1"/>
  <c r="AB55" i="29" s="1"/>
  <c r="AX55" i="29"/>
  <c r="S55" i="29" s="1"/>
  <c r="AC55" i="29" s="1"/>
  <c r="AB56" i="29" s="1"/>
  <c r="AX56" i="29"/>
  <c r="S56" i="29" s="1"/>
  <c r="AC56" i="29" s="1"/>
  <c r="AB57" i="29" s="1"/>
  <c r="AX57" i="29"/>
  <c r="S57" i="29" s="1"/>
  <c r="AC57" i="29" s="1"/>
  <c r="AB58" i="29" s="1"/>
  <c r="AX58" i="29"/>
  <c r="S58" i="29" s="1"/>
  <c r="AC58" i="29" s="1"/>
  <c r="AB59" i="29" s="1"/>
  <c r="AX59" i="29"/>
  <c r="S59" i="29" s="1"/>
  <c r="AC59" i="29" s="1"/>
  <c r="AB60" i="29" s="1"/>
  <c r="AX60" i="29"/>
  <c r="S60" i="29" s="1"/>
  <c r="AC60" i="29" s="1"/>
  <c r="AB61" i="29" s="1"/>
  <c r="AX61" i="29"/>
  <c r="S61" i="29" s="1"/>
  <c r="AC61" i="29" s="1"/>
  <c r="AB62" i="29" s="1"/>
  <c r="AX62" i="29"/>
  <c r="S62" i="29" s="1"/>
  <c r="AC62" i="29" s="1"/>
  <c r="AB63" i="29" s="1"/>
  <c r="AX63" i="29"/>
  <c r="S63" i="29" s="1"/>
  <c r="AC63" i="29" s="1"/>
  <c r="AB64" i="29" s="1"/>
  <c r="AX64" i="29"/>
  <c r="S64" i="29" s="1"/>
  <c r="AC64" i="29" s="1"/>
  <c r="AB65" i="29" s="1"/>
  <c r="AX65" i="29"/>
  <c r="S65" i="29" s="1"/>
  <c r="AC65" i="29" s="1"/>
  <c r="AB66" i="29" s="1"/>
  <c r="AX66" i="29"/>
  <c r="S66" i="29" s="1"/>
  <c r="AC66" i="29" s="1"/>
  <c r="AB67" i="29" s="1"/>
  <c r="AX67" i="29"/>
  <c r="S67" i="29" s="1"/>
  <c r="AC67" i="29" s="1"/>
  <c r="AB68" i="29" s="1"/>
  <c r="AX68" i="29"/>
  <c r="S68" i="29" s="1"/>
  <c r="AC68" i="29" s="1"/>
  <c r="AB69" i="29" s="1"/>
  <c r="AX69" i="29"/>
  <c r="S69" i="29" s="1"/>
  <c r="AC69" i="29" s="1"/>
  <c r="AB70" i="29" s="1"/>
  <c r="AX70" i="29"/>
  <c r="S70" i="29" s="1"/>
  <c r="AC70" i="29" s="1"/>
  <c r="AB71" i="29" s="1"/>
  <c r="AX71" i="29"/>
  <c r="S71" i="29" s="1"/>
  <c r="AC71" i="29" s="1"/>
  <c r="AB72" i="29" s="1"/>
  <c r="AX72" i="29"/>
  <c r="S72" i="29" s="1"/>
  <c r="AC72" i="29" s="1"/>
  <c r="AB73" i="29" s="1"/>
  <c r="AX73" i="29"/>
  <c r="S73" i="29" s="1"/>
  <c r="AC73" i="29" s="1"/>
  <c r="AB74" i="29" s="1"/>
  <c r="AX74" i="29"/>
  <c r="S74" i="29" s="1"/>
  <c r="AC74" i="29" s="1"/>
  <c r="AB75" i="29" s="1"/>
  <c r="AX75" i="29"/>
  <c r="S75" i="29" s="1"/>
  <c r="AC75" i="29" s="1"/>
  <c r="AB76" i="29" s="1"/>
  <c r="AX76" i="29"/>
  <c r="S76" i="29" s="1"/>
  <c r="AC76" i="29" s="1"/>
  <c r="AB77" i="29" s="1"/>
  <c r="AX77" i="29"/>
  <c r="S77" i="29" s="1"/>
  <c r="AC77" i="29" s="1"/>
  <c r="AB78" i="29" s="1"/>
  <c r="AX78" i="29"/>
  <c r="S78" i="29" s="1"/>
  <c r="AC78" i="29" s="1"/>
  <c r="AB79" i="29" s="1"/>
  <c r="AX79" i="29"/>
  <c r="S79" i="29" s="1"/>
  <c r="AC79" i="29" s="1"/>
  <c r="AB80" i="29" s="1"/>
  <c r="AX80" i="29"/>
  <c r="S80" i="29" s="1"/>
  <c r="AC80" i="29" s="1"/>
  <c r="AB81" i="29" s="1"/>
  <c r="AX81" i="29"/>
  <c r="S81" i="29" s="1"/>
  <c r="AC81" i="29" s="1"/>
  <c r="AB82" i="29" s="1"/>
  <c r="AX82" i="29"/>
  <c r="S82" i="29" s="1"/>
  <c r="AC82" i="29" s="1"/>
  <c r="AB83" i="29" s="1"/>
  <c r="AX83" i="29"/>
  <c r="S83" i="29" s="1"/>
  <c r="AC83" i="29" s="1"/>
  <c r="AB84" i="29" s="1"/>
  <c r="AX84" i="29"/>
  <c r="S84" i="29" s="1"/>
  <c r="AC84" i="29" s="1"/>
  <c r="AB85" i="29" s="1"/>
  <c r="AX85" i="29"/>
  <c r="S85" i="29" s="1"/>
  <c r="AC85" i="29" s="1"/>
  <c r="AB86" i="29" s="1"/>
  <c r="AX86" i="29"/>
  <c r="S86" i="29" s="1"/>
  <c r="AC86" i="29" s="1"/>
  <c r="AB87" i="29" s="1"/>
  <c r="AX87" i="29"/>
  <c r="S87" i="29" s="1"/>
  <c r="AC87" i="29" s="1"/>
  <c r="AB88" i="29" s="1"/>
  <c r="AX88" i="29"/>
  <c r="S88" i="29" s="1"/>
  <c r="AC88" i="29" s="1"/>
  <c r="AB89" i="29" s="1"/>
  <c r="AX89" i="29"/>
  <c r="S89" i="29" s="1"/>
  <c r="AC89" i="29" s="1"/>
  <c r="AB90" i="29" s="1"/>
  <c r="AX90" i="29"/>
  <c r="S90" i="29" s="1"/>
  <c r="AC90" i="29" s="1"/>
  <c r="AB91" i="29" s="1"/>
  <c r="AX91" i="29"/>
  <c r="S91" i="29" s="1"/>
  <c r="AC91" i="29" s="1"/>
  <c r="AB92" i="29" s="1"/>
  <c r="AX92" i="29"/>
  <c r="S92" i="29" s="1"/>
  <c r="AC92" i="29" s="1"/>
  <c r="AB93" i="29" s="1"/>
  <c r="AX93" i="29"/>
  <c r="S93" i="29" s="1"/>
  <c r="AC93" i="29" s="1"/>
  <c r="AB94" i="29" s="1"/>
  <c r="AX94" i="29"/>
  <c r="S94" i="29" s="1"/>
  <c r="AC94" i="29" s="1"/>
  <c r="AB95" i="29" s="1"/>
  <c r="AX96" i="29"/>
  <c r="S96" i="29" s="1"/>
  <c r="AC96" i="29" s="1"/>
  <c r="AB97" i="29" s="1"/>
  <c r="AX95" i="29"/>
  <c r="S95" i="29" s="1"/>
  <c r="AC95" i="29" s="1"/>
  <c r="AB96" i="29" s="1"/>
  <c r="AX97" i="29"/>
  <c r="S97" i="29" s="1"/>
  <c r="AC97" i="29" s="1"/>
  <c r="AB98" i="29" s="1"/>
  <c r="AJ98" i="93"/>
  <c r="AS98" i="93" s="1"/>
  <c r="AK98" i="93"/>
  <c r="AT98" i="93" s="1"/>
  <c r="AJ25" i="93"/>
  <c r="AK25" i="93"/>
  <c r="AT25" i="93" s="1"/>
  <c r="AJ61" i="93"/>
  <c r="AK61" i="93"/>
  <c r="AT61" i="93" s="1"/>
  <c r="AJ95" i="93"/>
  <c r="AK95" i="93"/>
  <c r="AT95" i="93" s="1"/>
  <c r="AJ43" i="73"/>
  <c r="AK43" i="73"/>
  <c r="AT43" i="73" s="1"/>
  <c r="AJ79" i="73"/>
  <c r="AK79" i="73"/>
  <c r="AT79" i="73" s="1"/>
  <c r="Z97" i="89"/>
  <c r="AJ38" i="93"/>
  <c r="AK38" i="93"/>
  <c r="AT38" i="93" s="1"/>
  <c r="AJ74" i="93"/>
  <c r="AK74" i="93"/>
  <c r="AT74" i="93" s="1"/>
  <c r="AJ14" i="73"/>
  <c r="AK14" i="73"/>
  <c r="AT14" i="73" s="1"/>
  <c r="AJ50" i="73"/>
  <c r="AK50" i="73"/>
  <c r="AT50" i="73" s="1"/>
  <c r="AJ86" i="73"/>
  <c r="AK86" i="73"/>
  <c r="AT86" i="73" s="1"/>
  <c r="AS15" i="37"/>
  <c r="AL15" i="37"/>
  <c r="AU15" i="37" s="1"/>
  <c r="AS33" i="37"/>
  <c r="AL33" i="37"/>
  <c r="AU33" i="37" s="1"/>
  <c r="AS51" i="37"/>
  <c r="AL51" i="37"/>
  <c r="AU51" i="37" s="1"/>
  <c r="AS69" i="37"/>
  <c r="AL69" i="37"/>
  <c r="AU69" i="37" s="1"/>
  <c r="AS87" i="37"/>
  <c r="AL87" i="37"/>
  <c r="AU87" i="37" s="1"/>
  <c r="AS17" i="37"/>
  <c r="AL17" i="37"/>
  <c r="AU17" i="37" s="1"/>
  <c r="AS71" i="37"/>
  <c r="AL71" i="37"/>
  <c r="AU71" i="37" s="1"/>
  <c r="AS47" i="93"/>
  <c r="AL47" i="93"/>
  <c r="AU47" i="93" s="1"/>
  <c r="Z97" i="41"/>
  <c r="X97" i="41"/>
  <c r="Y97" i="41"/>
  <c r="AS41" i="73"/>
  <c r="AL41" i="73"/>
  <c r="AU41" i="73" s="1"/>
  <c r="AS54" i="37"/>
  <c r="AL54" i="37"/>
  <c r="AU54" i="37" s="1"/>
  <c r="AJ9" i="93"/>
  <c r="AK9" i="93"/>
  <c r="AT9" i="93" s="1"/>
  <c r="AJ45" i="93"/>
  <c r="AK45" i="93"/>
  <c r="AT45" i="93" s="1"/>
  <c r="AJ81" i="93"/>
  <c r="AK81" i="93"/>
  <c r="AT81" i="93" s="1"/>
  <c r="AJ21" i="73"/>
  <c r="AK21" i="73"/>
  <c r="AT21" i="73" s="1"/>
  <c r="AJ57" i="73"/>
  <c r="AK57" i="73"/>
  <c r="AT57" i="73" s="1"/>
  <c r="AJ93" i="73"/>
  <c r="AK93" i="73"/>
  <c r="AT93" i="73" s="1"/>
  <c r="AS22" i="37"/>
  <c r="AL22" i="37"/>
  <c r="AU22" i="37" s="1"/>
  <c r="AS40" i="37"/>
  <c r="AL40" i="37"/>
  <c r="AU40" i="37" s="1"/>
  <c r="AS58" i="37"/>
  <c r="AL58" i="37"/>
  <c r="AU58" i="37" s="1"/>
  <c r="AS76" i="37"/>
  <c r="AL76" i="37"/>
  <c r="AU76" i="37" s="1"/>
  <c r="AS96" i="37"/>
  <c r="AL96" i="37"/>
  <c r="AU96" i="37" s="1"/>
  <c r="AJ93" i="33"/>
  <c r="AK93" i="33"/>
  <c r="AT93" i="33" s="1"/>
  <c r="AJ87" i="33"/>
  <c r="AK87" i="33"/>
  <c r="AT87" i="33" s="1"/>
  <c r="AJ81" i="33"/>
  <c r="AK81" i="33"/>
  <c r="AT81" i="33" s="1"/>
  <c r="AJ75" i="33"/>
  <c r="AK75" i="33"/>
  <c r="AT75" i="33" s="1"/>
  <c r="AJ69" i="33"/>
  <c r="AK69" i="33"/>
  <c r="AT69" i="33" s="1"/>
  <c r="AJ63" i="33"/>
  <c r="AK63" i="33"/>
  <c r="AT63" i="33" s="1"/>
  <c r="AJ57" i="33"/>
  <c r="AK57" i="33"/>
  <c r="AT57" i="33" s="1"/>
  <c r="AJ51" i="33"/>
  <c r="AK51" i="33"/>
  <c r="AT51" i="33" s="1"/>
  <c r="AJ45" i="33"/>
  <c r="AK45" i="33"/>
  <c r="AT45" i="33" s="1"/>
  <c r="AJ39" i="33"/>
  <c r="AK39" i="33"/>
  <c r="AT39" i="33" s="1"/>
  <c r="AX32" i="33"/>
  <c r="S32" i="33" s="1"/>
  <c r="AC32" i="33" s="1"/>
  <c r="AB33" i="33" s="1"/>
  <c r="AX26" i="33"/>
  <c r="S26" i="33" s="1"/>
  <c r="AC26" i="33" s="1"/>
  <c r="AB27" i="33" s="1"/>
  <c r="AX20" i="33"/>
  <c r="S20" i="33" s="1"/>
  <c r="AC20" i="33" s="1"/>
  <c r="AB21" i="33" s="1"/>
  <c r="AX14" i="33"/>
  <c r="S14" i="33" s="1"/>
  <c r="AC14" i="33" s="1"/>
  <c r="AB15" i="33" s="1"/>
  <c r="AX8" i="33"/>
  <c r="S8" i="33" s="1"/>
  <c r="AC8" i="33" s="1"/>
  <c r="AB9" i="33" s="1"/>
  <c r="AX3" i="33"/>
  <c r="S3" i="33" s="1"/>
  <c r="AC3" i="33" s="1"/>
  <c r="AR96" i="89"/>
  <c r="AJ17" i="73"/>
  <c r="AK17" i="73"/>
  <c r="AT17" i="73" s="1"/>
  <c r="AS6" i="37"/>
  <c r="AL6" i="37"/>
  <c r="AU6" i="37" s="1"/>
  <c r="AS10" i="93"/>
  <c r="AL10" i="93"/>
  <c r="AU10" i="93" s="1"/>
  <c r="AS28" i="93"/>
  <c r="AL28" i="93"/>
  <c r="AU28" i="93" s="1"/>
  <c r="AS46" i="93"/>
  <c r="AL46" i="93"/>
  <c r="AU46" i="93" s="1"/>
  <c r="AS64" i="93"/>
  <c r="AL64" i="93"/>
  <c r="AU64" i="93" s="1"/>
  <c r="AS82" i="93"/>
  <c r="AL82" i="93"/>
  <c r="AU82" i="93" s="1"/>
  <c r="AJ10" i="73"/>
  <c r="AK10" i="73"/>
  <c r="AT10" i="73" s="1"/>
  <c r="AJ46" i="73"/>
  <c r="AK46" i="73"/>
  <c r="AT46" i="73" s="1"/>
  <c r="AJ82" i="73"/>
  <c r="AK82" i="73"/>
  <c r="AT82" i="73" s="1"/>
  <c r="AJ23" i="73"/>
  <c r="AK23" i="73"/>
  <c r="AT23" i="73" s="1"/>
  <c r="AS18" i="37"/>
  <c r="AL18" i="37"/>
  <c r="AU18" i="37" s="1"/>
  <c r="AR98" i="73"/>
  <c r="AR100" i="73" s="1"/>
  <c r="AJ24" i="93"/>
  <c r="AK24" i="93"/>
  <c r="AT24" i="93" s="1"/>
  <c r="AJ60" i="93"/>
  <c r="AK60" i="93"/>
  <c r="AT60" i="93" s="1"/>
  <c r="AJ94" i="93"/>
  <c r="AK94" i="93"/>
  <c r="AT94" i="93" s="1"/>
  <c r="AJ6" i="73"/>
  <c r="AK6" i="73"/>
  <c r="AT6" i="73" s="1"/>
  <c r="AJ42" i="73"/>
  <c r="AK42" i="73"/>
  <c r="AT42" i="73" s="1"/>
  <c r="AJ78" i="73"/>
  <c r="AK78" i="73"/>
  <c r="AT78" i="73" s="1"/>
  <c r="AI98" i="93"/>
  <c r="AN98" i="93"/>
  <c r="AN100" i="93" s="1"/>
  <c r="AJ25" i="73"/>
  <c r="AK25" i="73"/>
  <c r="AT25" i="73" s="1"/>
  <c r="AS20" i="37"/>
  <c r="AL20" i="37"/>
  <c r="AU20" i="37" s="1"/>
  <c r="AS56" i="37"/>
  <c r="AL56" i="37"/>
  <c r="AU56" i="37" s="1"/>
  <c r="AS89" i="37"/>
  <c r="AL89" i="37"/>
  <c r="AU89" i="37" s="1"/>
  <c r="AS24" i="37"/>
  <c r="AL24" i="37"/>
  <c r="AU24" i="37" s="1"/>
  <c r="AJ92" i="93"/>
  <c r="AK92" i="93"/>
  <c r="AT92" i="93" s="1"/>
  <c r="AF98" i="33"/>
  <c r="AO98" i="33" s="1"/>
  <c r="AO100" i="33" s="1"/>
  <c r="AE98" i="33"/>
  <c r="AK98" i="33" s="1"/>
  <c r="AT98" i="33" s="1"/>
  <c r="AG98" i="33"/>
  <c r="AP98" i="33" s="1"/>
  <c r="AP100" i="33" s="1"/>
  <c r="AC98" i="33"/>
  <c r="AJ27" i="93"/>
  <c r="AK27" i="93"/>
  <c r="AT27" i="93" s="1"/>
  <c r="AJ84" i="33"/>
  <c r="AK84" i="33"/>
  <c r="AT84" i="33" s="1"/>
  <c r="AJ36" i="33"/>
  <c r="AK36" i="33"/>
  <c r="AT36" i="33" s="1"/>
  <c r="AJ6" i="33"/>
  <c r="AK6" i="33"/>
  <c r="AT6" i="33" s="1"/>
  <c r="AS11" i="37"/>
  <c r="AL11" i="37"/>
  <c r="AU11" i="37" s="1"/>
  <c r="AJ24" i="73"/>
  <c r="AK24" i="73"/>
  <c r="AT24" i="73" s="1"/>
  <c r="AS25" i="37"/>
  <c r="AL25" i="37"/>
  <c r="AU25" i="37" s="1"/>
  <c r="AS7" i="93"/>
  <c r="AL7" i="93"/>
  <c r="AU7" i="93" s="1"/>
  <c r="AJ31" i="73"/>
  <c r="AK31" i="73"/>
  <c r="AT31" i="73" s="1"/>
  <c r="AJ26" i="93"/>
  <c r="AK26" i="93"/>
  <c r="AT26" i="93" s="1"/>
  <c r="AJ31" i="93"/>
  <c r="AK31" i="93"/>
  <c r="AT31" i="93" s="1"/>
  <c r="AJ67" i="93"/>
  <c r="AK67" i="93"/>
  <c r="AT67" i="93" s="1"/>
  <c r="AJ13" i="73"/>
  <c r="AK13" i="73"/>
  <c r="AT13" i="73" s="1"/>
  <c r="AJ49" i="73"/>
  <c r="AK49" i="73"/>
  <c r="AT49" i="73" s="1"/>
  <c r="AJ85" i="73"/>
  <c r="AK85" i="73"/>
  <c r="AT85" i="73" s="1"/>
  <c r="AS14" i="37"/>
  <c r="AL14" i="37"/>
  <c r="AU14" i="37" s="1"/>
  <c r="AS32" i="37"/>
  <c r="AL32" i="37"/>
  <c r="AU32" i="37" s="1"/>
  <c r="AS50" i="37"/>
  <c r="AL50" i="37"/>
  <c r="AU50" i="37" s="1"/>
  <c r="AS68" i="37"/>
  <c r="AL68" i="37"/>
  <c r="AU68" i="37" s="1"/>
  <c r="AS86" i="37"/>
  <c r="AL86" i="37"/>
  <c r="AU86" i="37" s="1"/>
  <c r="AS65" i="37"/>
  <c r="AL65" i="37"/>
  <c r="AU65" i="37" s="1"/>
  <c r="AS71" i="93"/>
  <c r="AL71" i="93"/>
  <c r="AU71" i="93" s="1"/>
  <c r="AJ96" i="73"/>
  <c r="AS84" i="37"/>
  <c r="AL84" i="37"/>
  <c r="AU84" i="37" s="1"/>
  <c r="AL98" i="37"/>
  <c r="AU98" i="37" s="1"/>
  <c r="AR98" i="37"/>
  <c r="AR100" i="37" s="1"/>
  <c r="AJ8" i="93"/>
  <c r="AK8" i="93"/>
  <c r="AT8" i="93" s="1"/>
  <c r="AJ44" i="93"/>
  <c r="AK44" i="93"/>
  <c r="AT44" i="93" s="1"/>
  <c r="AJ80" i="93"/>
  <c r="AK80" i="93"/>
  <c r="AT80" i="93" s="1"/>
  <c r="AJ20" i="73"/>
  <c r="AK20" i="73"/>
  <c r="AT20" i="73" s="1"/>
  <c r="AJ56" i="73"/>
  <c r="AK56" i="73"/>
  <c r="AT56" i="73" s="1"/>
  <c r="AJ92" i="73"/>
  <c r="AK92" i="73"/>
  <c r="AT92" i="73" s="1"/>
  <c r="AJ15" i="93"/>
  <c r="AK15" i="93"/>
  <c r="AT15" i="93" s="1"/>
  <c r="AJ51" i="93"/>
  <c r="AK51" i="93"/>
  <c r="AT51" i="93" s="1"/>
  <c r="AJ87" i="93"/>
  <c r="AK87" i="93"/>
  <c r="AT87" i="93" s="1"/>
  <c r="AJ27" i="73"/>
  <c r="AK27" i="73"/>
  <c r="AT27" i="73" s="1"/>
  <c r="AJ63" i="73"/>
  <c r="AK63" i="73"/>
  <c r="AT63" i="73" s="1"/>
  <c r="AJ94" i="33"/>
  <c r="AK94" i="33"/>
  <c r="AT94" i="33" s="1"/>
  <c r="AJ92" i="33"/>
  <c r="AK92" i="33"/>
  <c r="AT92" i="33" s="1"/>
  <c r="AJ86" i="33"/>
  <c r="AK86" i="33"/>
  <c r="AT86" i="33" s="1"/>
  <c r="AJ80" i="33"/>
  <c r="AK80" i="33"/>
  <c r="AT80" i="33" s="1"/>
  <c r="AJ74" i="33"/>
  <c r="AK74" i="33"/>
  <c r="AT74" i="33" s="1"/>
  <c r="AJ68" i="33"/>
  <c r="AK68" i="33"/>
  <c r="AT68" i="33" s="1"/>
  <c r="AJ62" i="33"/>
  <c r="AK62" i="33"/>
  <c r="AT62" i="33" s="1"/>
  <c r="AJ56" i="33"/>
  <c r="AK56" i="33"/>
  <c r="AT56" i="33" s="1"/>
  <c r="AJ50" i="33"/>
  <c r="AK50" i="33"/>
  <c r="AT50" i="33" s="1"/>
  <c r="AJ44" i="33"/>
  <c r="AK44" i="33"/>
  <c r="AT44" i="33" s="1"/>
  <c r="AX37" i="33"/>
  <c r="S37" i="33" s="1"/>
  <c r="AC37" i="33" s="1"/>
  <c r="AB38" i="33" s="1"/>
  <c r="AX31" i="33"/>
  <c r="S31" i="33" s="1"/>
  <c r="AC31" i="33" s="1"/>
  <c r="AB32" i="33" s="1"/>
  <c r="AX25" i="33"/>
  <c r="S25" i="33" s="1"/>
  <c r="AC25" i="33" s="1"/>
  <c r="AB26" i="33" s="1"/>
  <c r="AX19" i="33"/>
  <c r="S19" i="33" s="1"/>
  <c r="AC19" i="33" s="1"/>
  <c r="AB20" i="33" s="1"/>
  <c r="AX13" i="33"/>
  <c r="S13" i="33" s="1"/>
  <c r="AC13" i="33" s="1"/>
  <c r="AB14" i="33" s="1"/>
  <c r="AS41" i="37"/>
  <c r="AL41" i="37"/>
  <c r="AU41" i="37" s="1"/>
  <c r="AS35" i="93"/>
  <c r="AL35" i="93"/>
  <c r="AU35" i="93" s="1"/>
  <c r="AJ16" i="73"/>
  <c r="AK16" i="73"/>
  <c r="AT16" i="73" s="1"/>
  <c r="AJ52" i="73"/>
  <c r="AK52" i="73"/>
  <c r="AT52" i="73" s="1"/>
  <c r="AJ98" i="73"/>
  <c r="AS98" i="73" s="1"/>
  <c r="AK98" i="73"/>
  <c r="AT98" i="73" s="1"/>
  <c r="AS53" i="37"/>
  <c r="AL53" i="37"/>
  <c r="AU53" i="37" s="1"/>
  <c r="AS29" i="93"/>
  <c r="AL29" i="93"/>
  <c r="AU29" i="93" s="1"/>
  <c r="AJ30" i="93"/>
  <c r="AK30" i="93"/>
  <c r="AT30" i="93" s="1"/>
  <c r="AJ66" i="93"/>
  <c r="AK66" i="93"/>
  <c r="AT66" i="93" s="1"/>
  <c r="AJ12" i="73"/>
  <c r="AK12" i="73"/>
  <c r="AT12" i="73" s="1"/>
  <c r="AJ48" i="73"/>
  <c r="AK48" i="73"/>
  <c r="AT48" i="73" s="1"/>
  <c r="AJ84" i="73"/>
  <c r="AK84" i="73"/>
  <c r="AT84" i="73" s="1"/>
  <c r="AS19" i="37"/>
  <c r="AL19" i="37"/>
  <c r="AU19" i="37" s="1"/>
  <c r="AS37" i="37"/>
  <c r="AL37" i="37"/>
  <c r="AU37" i="37" s="1"/>
  <c r="AS55" i="37"/>
  <c r="AL55" i="37"/>
  <c r="AU55" i="37" s="1"/>
  <c r="AS73" i="37"/>
  <c r="AL73" i="37"/>
  <c r="AU73" i="37" s="1"/>
  <c r="AS91" i="37"/>
  <c r="AL91" i="37"/>
  <c r="AU91" i="37" s="1"/>
  <c r="AJ97" i="93"/>
  <c r="AJ89" i="73"/>
  <c r="AS66" i="37"/>
  <c r="AL66" i="37"/>
  <c r="AU66" i="37" s="1"/>
  <c r="AJ7" i="73"/>
  <c r="AB4" i="29" l="1"/>
  <c r="AJ3" i="29"/>
  <c r="AJ38" i="33"/>
  <c r="AK38" i="33"/>
  <c r="AT38" i="33" s="1"/>
  <c r="AB4" i="33"/>
  <c r="AJ3" i="33"/>
  <c r="AJ78" i="29"/>
  <c r="AK78" i="29"/>
  <c r="AT78" i="29" s="1"/>
  <c r="AJ24" i="29"/>
  <c r="AK24" i="29"/>
  <c r="AT24" i="29" s="1"/>
  <c r="AS50" i="33"/>
  <c r="AL50" i="33"/>
  <c r="AU50" i="33" s="1"/>
  <c r="AS86" i="33"/>
  <c r="AL86" i="33"/>
  <c r="AU86" i="33" s="1"/>
  <c r="AS51" i="93"/>
  <c r="AL51" i="93"/>
  <c r="AU51" i="93" s="1"/>
  <c r="AS56" i="73"/>
  <c r="AL56" i="73"/>
  <c r="AU56" i="73" s="1"/>
  <c r="AS7" i="73"/>
  <c r="AL7" i="73"/>
  <c r="AU7" i="73" s="1"/>
  <c r="AS48" i="73"/>
  <c r="AL48" i="73"/>
  <c r="AU48" i="73" s="1"/>
  <c r="AS30" i="93"/>
  <c r="AL30" i="93"/>
  <c r="AU30" i="93" s="1"/>
  <c r="AJ32" i="33"/>
  <c r="AK32" i="33"/>
  <c r="AT32" i="33" s="1"/>
  <c r="AS96" i="73"/>
  <c r="AL96" i="73"/>
  <c r="AU96" i="73" s="1"/>
  <c r="AS49" i="73"/>
  <c r="AL49" i="73"/>
  <c r="AU49" i="73" s="1"/>
  <c r="AS31" i="93"/>
  <c r="AL31" i="93"/>
  <c r="AU31" i="93" s="1"/>
  <c r="AS84" i="33"/>
  <c r="AL84" i="33"/>
  <c r="AU84" i="33" s="1"/>
  <c r="AS25" i="73"/>
  <c r="AL25" i="73"/>
  <c r="AU25" i="73" s="1"/>
  <c r="AS42" i="73"/>
  <c r="AL42" i="73"/>
  <c r="AU42" i="73" s="1"/>
  <c r="AS60" i="93"/>
  <c r="AL60" i="93"/>
  <c r="AU60" i="93" s="1"/>
  <c r="AS46" i="73"/>
  <c r="AL46" i="73"/>
  <c r="AU46" i="73" s="1"/>
  <c r="AJ33" i="33"/>
  <c r="AK33" i="33"/>
  <c r="AT33" i="33" s="1"/>
  <c r="AS51" i="33"/>
  <c r="AL51" i="33"/>
  <c r="AU51" i="33" s="1"/>
  <c r="AS69" i="33"/>
  <c r="AL69" i="33"/>
  <c r="AU69" i="33" s="1"/>
  <c r="AS87" i="33"/>
  <c r="AL87" i="33"/>
  <c r="AU87" i="33" s="1"/>
  <c r="AS21" i="73"/>
  <c r="AL21" i="73"/>
  <c r="AU21" i="73" s="1"/>
  <c r="AS9" i="93"/>
  <c r="AL9" i="93"/>
  <c r="AU9" i="93" s="1"/>
  <c r="AH97" i="41"/>
  <c r="AQ97" i="41" s="1"/>
  <c r="AS79" i="73"/>
  <c r="AL79" i="73"/>
  <c r="AU79" i="73" s="1"/>
  <c r="AS61" i="93"/>
  <c r="AL61" i="93"/>
  <c r="AU61" i="93" s="1"/>
  <c r="AJ96" i="29"/>
  <c r="AK96" i="29"/>
  <c r="AT96" i="29" s="1"/>
  <c r="AJ91" i="29"/>
  <c r="AK91" i="29"/>
  <c r="AT91" i="29" s="1"/>
  <c r="AJ85" i="29"/>
  <c r="AK85" i="29"/>
  <c r="AT85" i="29" s="1"/>
  <c r="AJ79" i="29"/>
  <c r="AK79" i="29"/>
  <c r="AT79" i="29" s="1"/>
  <c r="AJ73" i="29"/>
  <c r="AK73" i="29"/>
  <c r="AT73" i="29" s="1"/>
  <c r="AJ67" i="29"/>
  <c r="AK67" i="29"/>
  <c r="AT67" i="29" s="1"/>
  <c r="AJ61" i="29"/>
  <c r="AK61" i="29"/>
  <c r="AT61" i="29" s="1"/>
  <c r="AJ55" i="29"/>
  <c r="AK55" i="29"/>
  <c r="AT55" i="29" s="1"/>
  <c r="AJ49" i="29"/>
  <c r="AK49" i="29"/>
  <c r="AT49" i="29" s="1"/>
  <c r="AJ43" i="29"/>
  <c r="AK43" i="29"/>
  <c r="AT43" i="29" s="1"/>
  <c r="AJ37" i="29"/>
  <c r="AK37" i="29"/>
  <c r="AT37" i="29" s="1"/>
  <c r="AJ31" i="29"/>
  <c r="AK31" i="29"/>
  <c r="AT31" i="29" s="1"/>
  <c r="AK25" i="29"/>
  <c r="AT25" i="29" s="1"/>
  <c r="AJ25" i="29"/>
  <c r="AK19" i="29"/>
  <c r="AT19" i="29" s="1"/>
  <c r="AJ19" i="29"/>
  <c r="AK13" i="29"/>
  <c r="AT13" i="29" s="1"/>
  <c r="AJ13" i="29"/>
  <c r="AK7" i="29"/>
  <c r="AT7" i="29" s="1"/>
  <c r="AJ7" i="29"/>
  <c r="AS67" i="73"/>
  <c r="AL67" i="73"/>
  <c r="AU67" i="73" s="1"/>
  <c r="AS78" i="93"/>
  <c r="AL78" i="93"/>
  <c r="AU78" i="93" s="1"/>
  <c r="AS66" i="33"/>
  <c r="AL66" i="33"/>
  <c r="AU66" i="33" s="1"/>
  <c r="AS90" i="93"/>
  <c r="AL90" i="93"/>
  <c r="AU90" i="93" s="1"/>
  <c r="AS5" i="93"/>
  <c r="AL5" i="93"/>
  <c r="AU5" i="93" s="1"/>
  <c r="AS40" i="73"/>
  <c r="AL40" i="73"/>
  <c r="AU40" i="73" s="1"/>
  <c r="AJ16" i="33"/>
  <c r="AK16" i="33"/>
  <c r="AT16" i="33" s="1"/>
  <c r="AS46" i="33"/>
  <c r="AL46" i="33"/>
  <c r="AU46" i="33" s="1"/>
  <c r="AS27" i="73"/>
  <c r="AL27" i="73"/>
  <c r="AU27" i="73" s="1"/>
  <c r="AS86" i="73"/>
  <c r="AL86" i="73"/>
  <c r="AU86" i="73" s="1"/>
  <c r="AJ90" i="29"/>
  <c r="AK90" i="29"/>
  <c r="AT90" i="29" s="1"/>
  <c r="AJ54" i="29"/>
  <c r="AK54" i="29"/>
  <c r="AT54" i="29" s="1"/>
  <c r="AJ36" i="29"/>
  <c r="AK36" i="29"/>
  <c r="AT36" i="29" s="1"/>
  <c r="AJ12" i="29"/>
  <c r="AK12" i="29"/>
  <c r="AT12" i="29" s="1"/>
  <c r="AS87" i="73"/>
  <c r="AL87" i="73"/>
  <c r="AU87" i="73" s="1"/>
  <c r="AS68" i="93"/>
  <c r="AL68" i="93"/>
  <c r="AU68" i="93" s="1"/>
  <c r="AS66" i="73"/>
  <c r="AL66" i="73"/>
  <c r="AU66" i="73" s="1"/>
  <c r="AS23" i="33"/>
  <c r="AL23" i="33"/>
  <c r="AU23" i="33" s="1"/>
  <c r="AS77" i="33"/>
  <c r="AL77" i="33"/>
  <c r="AU77" i="33" s="1"/>
  <c r="AS81" i="73"/>
  <c r="AL81" i="73"/>
  <c r="AU81" i="73" s="1"/>
  <c r="AS60" i="33"/>
  <c r="AL60" i="33"/>
  <c r="AU60" i="33" s="1"/>
  <c r="AS58" i="73"/>
  <c r="AL58" i="73"/>
  <c r="AU58" i="73" s="1"/>
  <c r="AS79" i="33"/>
  <c r="AL79" i="33"/>
  <c r="AU79" i="33" s="1"/>
  <c r="AS86" i="93"/>
  <c r="AL86" i="93"/>
  <c r="AU86" i="93" s="1"/>
  <c r="AS42" i="93"/>
  <c r="AL42" i="93"/>
  <c r="AU42" i="93" s="1"/>
  <c r="AS8" i="33"/>
  <c r="AL8" i="33"/>
  <c r="AU8" i="33" s="1"/>
  <c r="AS12" i="73"/>
  <c r="AL12" i="73"/>
  <c r="AU12" i="73" s="1"/>
  <c r="AS52" i="73"/>
  <c r="AL52" i="73"/>
  <c r="AU52" i="73" s="1"/>
  <c r="AS13" i="73"/>
  <c r="AL13" i="73"/>
  <c r="AU13" i="73" s="1"/>
  <c r="AS26" i="93"/>
  <c r="AL26" i="93"/>
  <c r="AU26" i="93" s="1"/>
  <c r="AS6" i="33"/>
  <c r="AL6" i="33"/>
  <c r="AU6" i="33" s="1"/>
  <c r="AS27" i="93"/>
  <c r="AL27" i="93"/>
  <c r="AU27" i="93" s="1"/>
  <c r="AS92" i="93"/>
  <c r="AL92" i="93"/>
  <c r="AU92" i="93" s="1"/>
  <c r="AL98" i="93"/>
  <c r="AU98" i="93" s="1"/>
  <c r="AR98" i="93"/>
  <c r="AR100" i="93" s="1"/>
  <c r="AS6" i="73"/>
  <c r="AL6" i="73"/>
  <c r="AU6" i="73" s="1"/>
  <c r="AS24" i="93"/>
  <c r="AL24" i="93"/>
  <c r="AU24" i="93" s="1"/>
  <c r="AS23" i="73"/>
  <c r="AL23" i="73"/>
  <c r="AU23" i="73" s="1"/>
  <c r="AS10" i="73"/>
  <c r="AL10" i="73"/>
  <c r="AU10" i="73" s="1"/>
  <c r="AJ9" i="33"/>
  <c r="AK9" i="33"/>
  <c r="AT9" i="33" s="1"/>
  <c r="AS39" i="33"/>
  <c r="AL39" i="33"/>
  <c r="AU39" i="33" s="1"/>
  <c r="AS57" i="33"/>
  <c r="AL57" i="33"/>
  <c r="AU57" i="33" s="1"/>
  <c r="AS75" i="33"/>
  <c r="AL75" i="33"/>
  <c r="AU75" i="33" s="1"/>
  <c r="AS93" i="33"/>
  <c r="AL93" i="33"/>
  <c r="AU93" i="33" s="1"/>
  <c r="AS93" i="73"/>
  <c r="AL93" i="73"/>
  <c r="AU93" i="73" s="1"/>
  <c r="AS81" i="93"/>
  <c r="AL81" i="93"/>
  <c r="AU81" i="93" s="1"/>
  <c r="AS43" i="73"/>
  <c r="AL43" i="73"/>
  <c r="AU43" i="73" s="1"/>
  <c r="AS25" i="93"/>
  <c r="AL25" i="93"/>
  <c r="AU25" i="93" s="1"/>
  <c r="AJ95" i="29"/>
  <c r="AK95" i="29"/>
  <c r="AT95" i="29" s="1"/>
  <c r="AJ89" i="29"/>
  <c r="AK89" i="29"/>
  <c r="AT89" i="29" s="1"/>
  <c r="AJ83" i="29"/>
  <c r="AK83" i="29"/>
  <c r="AT83" i="29" s="1"/>
  <c r="AJ77" i="29"/>
  <c r="AK77" i="29"/>
  <c r="AT77" i="29" s="1"/>
  <c r="AJ71" i="29"/>
  <c r="AK71" i="29"/>
  <c r="AT71" i="29" s="1"/>
  <c r="AJ65" i="29"/>
  <c r="AK65" i="29"/>
  <c r="AT65" i="29" s="1"/>
  <c r="AJ59" i="29"/>
  <c r="AK59" i="29"/>
  <c r="AT59" i="29" s="1"/>
  <c r="AJ53" i="29"/>
  <c r="AK53" i="29"/>
  <c r="AT53" i="29" s="1"/>
  <c r="AJ47" i="29"/>
  <c r="AK47" i="29"/>
  <c r="AT47" i="29" s="1"/>
  <c r="AJ41" i="29"/>
  <c r="AK41" i="29"/>
  <c r="AT41" i="29" s="1"/>
  <c r="AJ35" i="29"/>
  <c r="AK35" i="29"/>
  <c r="AT35" i="29" s="1"/>
  <c r="AJ29" i="29"/>
  <c r="AK29" i="29"/>
  <c r="AT29" i="29" s="1"/>
  <c r="AJ23" i="29"/>
  <c r="AK23" i="29"/>
  <c r="AT23" i="29" s="1"/>
  <c r="AJ17" i="29"/>
  <c r="AK17" i="29"/>
  <c r="AT17" i="29" s="1"/>
  <c r="AJ11" i="29"/>
  <c r="AK11" i="29"/>
  <c r="AT11" i="29" s="1"/>
  <c r="AX4" i="29"/>
  <c r="S4" i="29" s="1"/>
  <c r="AC4" i="29" s="1"/>
  <c r="AB5" i="29" s="1"/>
  <c r="AS13" i="93"/>
  <c r="AL13" i="93"/>
  <c r="AU13" i="93" s="1"/>
  <c r="AS12" i="33"/>
  <c r="AL12" i="33"/>
  <c r="AU12" i="33" s="1"/>
  <c r="AS75" i="73"/>
  <c r="AL75" i="73"/>
  <c r="AU75" i="73" s="1"/>
  <c r="AS61" i="73"/>
  <c r="AL61" i="73"/>
  <c r="AU61" i="73" s="1"/>
  <c r="AS41" i="93"/>
  <c r="AL41" i="93"/>
  <c r="AU41" i="93" s="1"/>
  <c r="AS72" i="73"/>
  <c r="AL72" i="73"/>
  <c r="AU72" i="73" s="1"/>
  <c r="AS54" i="93"/>
  <c r="AL54" i="93"/>
  <c r="AU54" i="93" s="1"/>
  <c r="AS5" i="73"/>
  <c r="AL5" i="73"/>
  <c r="AU5" i="73" s="1"/>
  <c r="AJ28" i="33"/>
  <c r="AK28" i="33"/>
  <c r="AT28" i="33" s="1"/>
  <c r="AK7" i="33"/>
  <c r="AT7" i="33" s="1"/>
  <c r="AJ7" i="33"/>
  <c r="AJ31" i="33"/>
  <c r="AS49" i="33"/>
  <c r="AL49" i="33"/>
  <c r="AU49" i="33" s="1"/>
  <c r="AS67" i="33"/>
  <c r="AL67" i="33"/>
  <c r="AU67" i="33" s="1"/>
  <c r="AS85" i="33"/>
  <c r="AL85" i="33"/>
  <c r="AU85" i="33" s="1"/>
  <c r="AS56" i="33"/>
  <c r="AL56" i="33"/>
  <c r="AU56" i="33" s="1"/>
  <c r="AS8" i="93"/>
  <c r="AL8" i="93"/>
  <c r="AU8" i="93" s="1"/>
  <c r="AJ84" i="29"/>
  <c r="AK84" i="29"/>
  <c r="AT84" i="29" s="1"/>
  <c r="AJ60" i="29"/>
  <c r="AK60" i="29"/>
  <c r="AT60" i="29" s="1"/>
  <c r="AJ42" i="29"/>
  <c r="AK42" i="29"/>
  <c r="AT42" i="29" s="1"/>
  <c r="AJ6" i="29"/>
  <c r="AK6" i="29"/>
  <c r="AT6" i="29" s="1"/>
  <c r="AJ22" i="33"/>
  <c r="AK22" i="33"/>
  <c r="AT22" i="33" s="1"/>
  <c r="AS82" i="33"/>
  <c r="AL82" i="33"/>
  <c r="AU82" i="33" s="1"/>
  <c r="AS80" i="73"/>
  <c r="AL80" i="73"/>
  <c r="AU80" i="73" s="1"/>
  <c r="AS62" i="93"/>
  <c r="AL62" i="93"/>
  <c r="AU62" i="93" s="1"/>
  <c r="AS24" i="33"/>
  <c r="AL24" i="33"/>
  <c r="AU24" i="33" s="1"/>
  <c r="AS59" i="33"/>
  <c r="AL59" i="33"/>
  <c r="AU59" i="33" s="1"/>
  <c r="AS11" i="73"/>
  <c r="AL11" i="73"/>
  <c r="AU11" i="73" s="1"/>
  <c r="AS20" i="93"/>
  <c r="AL20" i="93"/>
  <c r="AU20" i="93" s="1"/>
  <c r="AS36" i="93"/>
  <c r="AL36" i="93"/>
  <c r="AU36" i="93" s="1"/>
  <c r="AS43" i="33"/>
  <c r="AL43" i="33"/>
  <c r="AU43" i="33" s="1"/>
  <c r="AS96" i="33"/>
  <c r="AL96" i="33"/>
  <c r="AU96" i="33" s="1"/>
  <c r="AS57" i="93"/>
  <c r="AL57" i="93"/>
  <c r="AU57" i="93" s="1"/>
  <c r="AS73" i="93"/>
  <c r="AL73" i="93"/>
  <c r="AU73" i="93" s="1"/>
  <c r="AS54" i="33"/>
  <c r="AL54" i="33"/>
  <c r="AU54" i="33" s="1"/>
  <c r="AS89" i="73"/>
  <c r="AL89" i="73"/>
  <c r="AU89" i="73" s="1"/>
  <c r="AJ14" i="33"/>
  <c r="AK14" i="33"/>
  <c r="AT14" i="33" s="1"/>
  <c r="AS44" i="33"/>
  <c r="AL44" i="33"/>
  <c r="AU44" i="33" s="1"/>
  <c r="AS62" i="33"/>
  <c r="AL62" i="33"/>
  <c r="AU62" i="33" s="1"/>
  <c r="AS80" i="33"/>
  <c r="AL80" i="33"/>
  <c r="AU80" i="33" s="1"/>
  <c r="AS94" i="33"/>
  <c r="AL94" i="33"/>
  <c r="AU94" i="33" s="1"/>
  <c r="AS87" i="93"/>
  <c r="AL87" i="93"/>
  <c r="AU87" i="93" s="1"/>
  <c r="AS92" i="73"/>
  <c r="AL92" i="73"/>
  <c r="AU92" i="73" s="1"/>
  <c r="AS80" i="93"/>
  <c r="AL80" i="93"/>
  <c r="AU80" i="93" s="1"/>
  <c r="AJ15" i="33"/>
  <c r="AK15" i="33"/>
  <c r="AT15" i="33" s="1"/>
  <c r="AS50" i="73"/>
  <c r="AL50" i="73"/>
  <c r="AU50" i="73" s="1"/>
  <c r="AS38" i="93"/>
  <c r="AL38" i="93"/>
  <c r="AU38" i="93" s="1"/>
  <c r="AJ94" i="29"/>
  <c r="AK94" i="29"/>
  <c r="AT94" i="29" s="1"/>
  <c r="AJ88" i="29"/>
  <c r="AK88" i="29"/>
  <c r="AT88" i="29" s="1"/>
  <c r="AJ82" i="29"/>
  <c r="AK82" i="29"/>
  <c r="AT82" i="29" s="1"/>
  <c r="AJ76" i="29"/>
  <c r="AK76" i="29"/>
  <c r="AT76" i="29" s="1"/>
  <c r="AJ70" i="29"/>
  <c r="AK70" i="29"/>
  <c r="AT70" i="29" s="1"/>
  <c r="AJ64" i="29"/>
  <c r="AK64" i="29"/>
  <c r="AT64" i="29" s="1"/>
  <c r="AJ58" i="29"/>
  <c r="AK58" i="29"/>
  <c r="AT58" i="29" s="1"/>
  <c r="AJ52" i="29"/>
  <c r="AK52" i="29"/>
  <c r="AT52" i="29" s="1"/>
  <c r="AJ46" i="29"/>
  <c r="AK46" i="29"/>
  <c r="AT46" i="29" s="1"/>
  <c r="AJ40" i="29"/>
  <c r="AK40" i="29"/>
  <c r="AT40" i="29" s="1"/>
  <c r="AJ34" i="29"/>
  <c r="AK34" i="29"/>
  <c r="AT34" i="29" s="1"/>
  <c r="AJ28" i="29"/>
  <c r="AK28" i="29"/>
  <c r="AT28" i="29" s="1"/>
  <c r="AJ22" i="29"/>
  <c r="AK22" i="29"/>
  <c r="AT22" i="29" s="1"/>
  <c r="AJ16" i="29"/>
  <c r="AK16" i="29"/>
  <c r="AT16" i="29" s="1"/>
  <c r="AJ10" i="29"/>
  <c r="AK10" i="29"/>
  <c r="AT10" i="29" s="1"/>
  <c r="AS77" i="93"/>
  <c r="AL77" i="93"/>
  <c r="AU77" i="93" s="1"/>
  <c r="AJ34" i="33"/>
  <c r="AK34" i="33"/>
  <c r="AT34" i="33" s="1"/>
  <c r="AS52" i="33"/>
  <c r="AL52" i="33"/>
  <c r="AU52" i="33" s="1"/>
  <c r="AS70" i="33"/>
  <c r="AL70" i="33"/>
  <c r="AU70" i="33" s="1"/>
  <c r="AS88" i="33"/>
  <c r="AL88" i="33"/>
  <c r="AU88" i="33" s="1"/>
  <c r="AS51" i="73"/>
  <c r="AL51" i="73"/>
  <c r="AU51" i="73" s="1"/>
  <c r="AS39" i="93"/>
  <c r="AL39" i="93"/>
  <c r="AU39" i="93" s="1"/>
  <c r="AS44" i="73"/>
  <c r="AL44" i="73"/>
  <c r="AU44" i="73" s="1"/>
  <c r="AS32" i="93"/>
  <c r="AL32" i="93"/>
  <c r="AU32" i="93" s="1"/>
  <c r="AS73" i="73"/>
  <c r="AL73" i="73"/>
  <c r="AU73" i="73" s="1"/>
  <c r="AS55" i="93"/>
  <c r="AL55" i="93"/>
  <c r="AU55" i="93" s="1"/>
  <c r="AS85" i="93"/>
  <c r="AL85" i="93"/>
  <c r="AU85" i="93" s="1"/>
  <c r="AS28" i="73"/>
  <c r="AL28" i="73"/>
  <c r="AU28" i="73" s="1"/>
  <c r="AS48" i="33"/>
  <c r="AL48" i="33"/>
  <c r="AU48" i="33" s="1"/>
  <c r="AS63" i="93"/>
  <c r="AL63" i="93"/>
  <c r="AU63" i="93" s="1"/>
  <c r="AS95" i="73"/>
  <c r="AL95" i="73"/>
  <c r="AU95" i="73" s="1"/>
  <c r="AS30" i="73"/>
  <c r="AL30" i="73"/>
  <c r="AU30" i="73" s="1"/>
  <c r="AS12" i="93"/>
  <c r="AL12" i="93"/>
  <c r="AU12" i="93" s="1"/>
  <c r="AS70" i="73"/>
  <c r="AL70" i="73"/>
  <c r="AU70" i="73" s="1"/>
  <c r="AS11" i="33"/>
  <c r="AL11" i="33"/>
  <c r="AU11" i="33" s="1"/>
  <c r="AS29" i="33"/>
  <c r="AL29" i="33"/>
  <c r="AU29" i="33" s="1"/>
  <c r="AS47" i="33"/>
  <c r="AL47" i="33"/>
  <c r="AU47" i="33" s="1"/>
  <c r="AS65" i="33"/>
  <c r="AL65" i="33"/>
  <c r="AU65" i="33" s="1"/>
  <c r="AS83" i="33"/>
  <c r="AL83" i="33"/>
  <c r="AU83" i="33" s="1"/>
  <c r="AS45" i="73"/>
  <c r="AL45" i="73"/>
  <c r="AU45" i="73" s="1"/>
  <c r="AS33" i="93"/>
  <c r="AL33" i="93"/>
  <c r="AU33" i="93" s="1"/>
  <c r="AS88" i="73"/>
  <c r="AL88" i="73"/>
  <c r="AU88" i="73" s="1"/>
  <c r="AS74" i="73"/>
  <c r="AL74" i="73"/>
  <c r="AU74" i="73" s="1"/>
  <c r="AS6" i="93"/>
  <c r="AL6" i="93"/>
  <c r="AU6" i="93" s="1"/>
  <c r="AS72" i="33"/>
  <c r="AL72" i="33"/>
  <c r="AU72" i="33" s="1"/>
  <c r="AS79" i="93"/>
  <c r="AL79" i="93"/>
  <c r="AU79" i="93" s="1"/>
  <c r="AS18" i="73"/>
  <c r="AL18" i="73"/>
  <c r="AU18" i="73" s="1"/>
  <c r="AS22" i="73"/>
  <c r="AL22" i="73"/>
  <c r="AU22" i="73" s="1"/>
  <c r="AK13" i="33"/>
  <c r="AT13" i="33" s="1"/>
  <c r="AJ13" i="33"/>
  <c r="AS33" i="73"/>
  <c r="AL33" i="73"/>
  <c r="AU33" i="73" s="1"/>
  <c r="AS21" i="93"/>
  <c r="AL21" i="93"/>
  <c r="AU21" i="93" s="1"/>
  <c r="AS62" i="73"/>
  <c r="AL62" i="73"/>
  <c r="AU62" i="73" s="1"/>
  <c r="AS50" i="93"/>
  <c r="AL50" i="93"/>
  <c r="AU50" i="93" s="1"/>
  <c r="AS55" i="73"/>
  <c r="AL55" i="73"/>
  <c r="AU55" i="73" s="1"/>
  <c r="AS37" i="93"/>
  <c r="AL37" i="93"/>
  <c r="AU37" i="93" s="1"/>
  <c r="AS78" i="33"/>
  <c r="AL78" i="33"/>
  <c r="AU78" i="33" s="1"/>
  <c r="AS15" i="93"/>
  <c r="AL15" i="93"/>
  <c r="AU15" i="93" s="1"/>
  <c r="W98" i="41"/>
  <c r="AG97" i="41"/>
  <c r="AP97" i="41" s="1"/>
  <c r="AF97" i="41"/>
  <c r="AO97" i="41" s="1"/>
  <c r="AE97" i="41"/>
  <c r="AS74" i="93"/>
  <c r="AL74" i="93"/>
  <c r="AU74" i="93" s="1"/>
  <c r="AJ97" i="29"/>
  <c r="AK97" i="29"/>
  <c r="AT97" i="29" s="1"/>
  <c r="AJ66" i="29"/>
  <c r="AK66" i="29"/>
  <c r="AT66" i="29" s="1"/>
  <c r="AJ48" i="29"/>
  <c r="AK48" i="29"/>
  <c r="AT48" i="29" s="1"/>
  <c r="AJ18" i="29"/>
  <c r="AK18" i="29"/>
  <c r="AT18" i="29" s="1"/>
  <c r="AS59" i="73"/>
  <c r="AL59" i="73"/>
  <c r="AU59" i="73" s="1"/>
  <c r="AS64" i="33"/>
  <c r="AL64" i="33"/>
  <c r="AU64" i="33" s="1"/>
  <c r="AS75" i="93"/>
  <c r="AL75" i="93"/>
  <c r="AU75" i="93" s="1"/>
  <c r="AS91" i="93"/>
  <c r="AL91" i="93"/>
  <c r="AU91" i="93" s="1"/>
  <c r="AS68" i="73"/>
  <c r="AL68" i="73"/>
  <c r="AU68" i="73" s="1"/>
  <c r="AS48" i="93"/>
  <c r="AL48" i="93"/>
  <c r="AU48" i="93" s="1"/>
  <c r="AS41" i="33"/>
  <c r="AL41" i="33"/>
  <c r="AU41" i="33" s="1"/>
  <c r="AS97" i="33"/>
  <c r="AL97" i="33"/>
  <c r="AU97" i="33" s="1"/>
  <c r="AS69" i="93"/>
  <c r="AL69" i="93"/>
  <c r="AU69" i="93" s="1"/>
  <c r="AS54" i="73"/>
  <c r="AL54" i="73"/>
  <c r="AU54" i="73" s="1"/>
  <c r="AJ25" i="33"/>
  <c r="AS61" i="33"/>
  <c r="AL61" i="33"/>
  <c r="AU61" i="33" s="1"/>
  <c r="AS69" i="73"/>
  <c r="AL69" i="73"/>
  <c r="AU69" i="73" s="1"/>
  <c r="AS97" i="73"/>
  <c r="AL97" i="73"/>
  <c r="AU97" i="73" s="1"/>
  <c r="AS91" i="73"/>
  <c r="AL91" i="73"/>
  <c r="AU91" i="73" s="1"/>
  <c r="AS56" i="93"/>
  <c r="AL56" i="93"/>
  <c r="AU56" i="93" s="1"/>
  <c r="AS97" i="93"/>
  <c r="AL97" i="93"/>
  <c r="AU97" i="93" s="1"/>
  <c r="AS84" i="73"/>
  <c r="AL84" i="73"/>
  <c r="AU84" i="73" s="1"/>
  <c r="AS66" i="93"/>
  <c r="AL66" i="93"/>
  <c r="AU66" i="93" s="1"/>
  <c r="AS16" i="73"/>
  <c r="AL16" i="73"/>
  <c r="AU16" i="73" s="1"/>
  <c r="AJ20" i="33"/>
  <c r="AK20" i="33"/>
  <c r="AT20" i="33" s="1"/>
  <c r="AS85" i="73"/>
  <c r="AL85" i="73"/>
  <c r="AU85" i="73" s="1"/>
  <c r="AS67" i="93"/>
  <c r="AL67" i="93"/>
  <c r="AU67" i="93" s="1"/>
  <c r="AS31" i="73"/>
  <c r="AL31" i="73"/>
  <c r="AU31" i="73" s="1"/>
  <c r="AS24" i="73"/>
  <c r="AL24" i="73"/>
  <c r="AU24" i="73" s="1"/>
  <c r="AS36" i="33"/>
  <c r="AL36" i="33"/>
  <c r="AU36" i="33" s="1"/>
  <c r="AS78" i="73"/>
  <c r="AL78" i="73"/>
  <c r="AU78" i="73" s="1"/>
  <c r="AS94" i="93"/>
  <c r="AL94" i="93"/>
  <c r="AU94" i="93" s="1"/>
  <c r="AL98" i="73"/>
  <c r="AU98" i="73" s="1"/>
  <c r="AS82" i="73"/>
  <c r="AL82" i="73"/>
  <c r="AU82" i="73" s="1"/>
  <c r="AS17" i="73"/>
  <c r="AL17" i="73"/>
  <c r="AU17" i="73" s="1"/>
  <c r="AJ21" i="33"/>
  <c r="AK21" i="33"/>
  <c r="AT21" i="33" s="1"/>
  <c r="AS45" i="33"/>
  <c r="AL45" i="33"/>
  <c r="AU45" i="33" s="1"/>
  <c r="AS63" i="33"/>
  <c r="AL63" i="33"/>
  <c r="AU63" i="33" s="1"/>
  <c r="AS81" i="33"/>
  <c r="AL81" i="33"/>
  <c r="AU81" i="33" s="1"/>
  <c r="AS57" i="73"/>
  <c r="AL57" i="73"/>
  <c r="AU57" i="73" s="1"/>
  <c r="AS45" i="93"/>
  <c r="AL45" i="93"/>
  <c r="AU45" i="93" s="1"/>
  <c r="AF97" i="89"/>
  <c r="AO97" i="89" s="1"/>
  <c r="W98" i="89"/>
  <c r="AG97" i="89"/>
  <c r="AP97" i="89" s="1"/>
  <c r="AE97" i="89"/>
  <c r="AS95" i="93"/>
  <c r="AL95" i="93"/>
  <c r="AU95" i="93" s="1"/>
  <c r="AJ93" i="29"/>
  <c r="AK93" i="29"/>
  <c r="AT93" i="29" s="1"/>
  <c r="AJ87" i="29"/>
  <c r="AK87" i="29"/>
  <c r="AT87" i="29" s="1"/>
  <c r="AJ81" i="29"/>
  <c r="AK81" i="29"/>
  <c r="AT81" i="29" s="1"/>
  <c r="AJ75" i="29"/>
  <c r="AK75" i="29"/>
  <c r="AT75" i="29" s="1"/>
  <c r="AJ69" i="29"/>
  <c r="AK69" i="29"/>
  <c r="AT69" i="29" s="1"/>
  <c r="AJ63" i="29"/>
  <c r="AK63" i="29"/>
  <c r="AT63" i="29" s="1"/>
  <c r="AJ57" i="29"/>
  <c r="AK57" i="29"/>
  <c r="AT57" i="29" s="1"/>
  <c r="AJ51" i="29"/>
  <c r="AK51" i="29"/>
  <c r="AT51" i="29" s="1"/>
  <c r="AJ45" i="29"/>
  <c r="AK45" i="29"/>
  <c r="AT45" i="29" s="1"/>
  <c r="AJ39" i="29"/>
  <c r="AK39" i="29"/>
  <c r="AT39" i="29" s="1"/>
  <c r="AJ33" i="29"/>
  <c r="AK33" i="29"/>
  <c r="AT33" i="29" s="1"/>
  <c r="AJ27" i="29"/>
  <c r="AK27" i="29"/>
  <c r="AT27" i="29" s="1"/>
  <c r="AJ21" i="29"/>
  <c r="AK21" i="29"/>
  <c r="AT21" i="29" s="1"/>
  <c r="AJ15" i="29"/>
  <c r="AK15" i="29"/>
  <c r="AT15" i="29" s="1"/>
  <c r="AJ9" i="29"/>
  <c r="AK9" i="29"/>
  <c r="AT9" i="29" s="1"/>
  <c r="AS60" i="73"/>
  <c r="AL60" i="73"/>
  <c r="AU60" i="73" s="1"/>
  <c r="AS64" i="73"/>
  <c r="AL64" i="73"/>
  <c r="AU64" i="73" s="1"/>
  <c r="AS42" i="33"/>
  <c r="AL42" i="33"/>
  <c r="AU42" i="33" s="1"/>
  <c r="AS32" i="73"/>
  <c r="AL32" i="73"/>
  <c r="AU32" i="73" s="1"/>
  <c r="AS4" i="37"/>
  <c r="AS100" i="37" s="1"/>
  <c r="AL4" i="37"/>
  <c r="AU4" i="37" s="1"/>
  <c r="AS36" i="73"/>
  <c r="AL36" i="73"/>
  <c r="AU36" i="73" s="1"/>
  <c r="AS18" i="93"/>
  <c r="AL18" i="93"/>
  <c r="AU18" i="93" s="1"/>
  <c r="AS76" i="73"/>
  <c r="AL76" i="73"/>
  <c r="AU76" i="73" s="1"/>
  <c r="AJ5" i="33"/>
  <c r="AK5" i="33"/>
  <c r="AT5" i="33" s="1"/>
  <c r="AS3" i="93"/>
  <c r="AL3" i="93"/>
  <c r="AU3" i="93" s="1"/>
  <c r="AU100" i="37"/>
  <c r="C11" i="37" s="1"/>
  <c r="AS3" i="73"/>
  <c r="AL3" i="73"/>
  <c r="AU3" i="73" s="1"/>
  <c r="AJ19" i="33"/>
  <c r="AJ37" i="33"/>
  <c r="AS55" i="33"/>
  <c r="AL55" i="33"/>
  <c r="AU55" i="33" s="1"/>
  <c r="AS73" i="33"/>
  <c r="AL73" i="33"/>
  <c r="AU73" i="33" s="1"/>
  <c r="AS91" i="33"/>
  <c r="AL91" i="33"/>
  <c r="AU91" i="33" s="1"/>
  <c r="AI98" i="29"/>
  <c r="AN98" i="29"/>
  <c r="AN100" i="29" s="1"/>
  <c r="AS74" i="33"/>
  <c r="AL74" i="33"/>
  <c r="AU74" i="33" s="1"/>
  <c r="AS92" i="33"/>
  <c r="AL92" i="33"/>
  <c r="AU92" i="33" s="1"/>
  <c r="AS20" i="73"/>
  <c r="AL20" i="73"/>
  <c r="AU20" i="73" s="1"/>
  <c r="AJ72" i="29"/>
  <c r="AK72" i="29"/>
  <c r="AT72" i="29" s="1"/>
  <c r="AJ30" i="29"/>
  <c r="AK30" i="29"/>
  <c r="AT30" i="29" s="1"/>
  <c r="AJ26" i="33"/>
  <c r="AK26" i="33"/>
  <c r="AT26" i="33" s="1"/>
  <c r="AS68" i="33"/>
  <c r="AL68" i="33"/>
  <c r="AU68" i="33" s="1"/>
  <c r="AS63" i="73"/>
  <c r="AL63" i="73"/>
  <c r="AU63" i="73" s="1"/>
  <c r="AS44" i="93"/>
  <c r="AL44" i="93"/>
  <c r="AU44" i="93" s="1"/>
  <c r="AN98" i="33"/>
  <c r="AN100" i="33" s="1"/>
  <c r="AI98" i="33"/>
  <c r="AJ27" i="33"/>
  <c r="AK27" i="33"/>
  <c r="AT27" i="33" s="1"/>
  <c r="AS14" i="73"/>
  <c r="AL14" i="73"/>
  <c r="AU14" i="73" s="1"/>
  <c r="AJ98" i="29"/>
  <c r="AS98" i="29" s="1"/>
  <c r="AK98" i="29"/>
  <c r="AT98" i="29" s="1"/>
  <c r="AJ92" i="29"/>
  <c r="AK92" i="29"/>
  <c r="AT92" i="29" s="1"/>
  <c r="AJ86" i="29"/>
  <c r="AK86" i="29"/>
  <c r="AT86" i="29" s="1"/>
  <c r="AJ80" i="29"/>
  <c r="AK80" i="29"/>
  <c r="AT80" i="29" s="1"/>
  <c r="AJ74" i="29"/>
  <c r="AK74" i="29"/>
  <c r="AT74" i="29" s="1"/>
  <c r="AJ68" i="29"/>
  <c r="AK68" i="29"/>
  <c r="AT68" i="29" s="1"/>
  <c r="AJ62" i="29"/>
  <c r="AK62" i="29"/>
  <c r="AT62" i="29" s="1"/>
  <c r="AJ56" i="29"/>
  <c r="AK56" i="29"/>
  <c r="AT56" i="29" s="1"/>
  <c r="AJ50" i="29"/>
  <c r="AK50" i="29"/>
  <c r="AT50" i="29" s="1"/>
  <c r="AJ44" i="29"/>
  <c r="AK44" i="29"/>
  <c r="AT44" i="29" s="1"/>
  <c r="AJ38" i="29"/>
  <c r="AK38" i="29"/>
  <c r="AT38" i="29" s="1"/>
  <c r="AJ32" i="29"/>
  <c r="AK32" i="29"/>
  <c r="AT32" i="29" s="1"/>
  <c r="AJ26" i="29"/>
  <c r="AK26" i="29"/>
  <c r="AT26" i="29" s="1"/>
  <c r="AJ20" i="29"/>
  <c r="AK20" i="29"/>
  <c r="AT20" i="29" s="1"/>
  <c r="AJ14" i="29"/>
  <c r="AK14" i="29"/>
  <c r="AT14" i="29" s="1"/>
  <c r="AJ8" i="29"/>
  <c r="AK8" i="29"/>
  <c r="AT8" i="29" s="1"/>
  <c r="AS83" i="93"/>
  <c r="AL83" i="93"/>
  <c r="AU83" i="93" s="1"/>
  <c r="AJ10" i="33"/>
  <c r="AK10" i="33"/>
  <c r="AT10" i="33" s="1"/>
  <c r="AS40" i="33"/>
  <c r="AL40" i="33"/>
  <c r="AU40" i="33" s="1"/>
  <c r="AS58" i="33"/>
  <c r="AL58" i="33"/>
  <c r="AU58" i="33" s="1"/>
  <c r="AS76" i="33"/>
  <c r="AL76" i="33"/>
  <c r="AU76" i="33" s="1"/>
  <c r="AS95" i="33"/>
  <c r="AL95" i="33"/>
  <c r="AU95" i="33" s="1"/>
  <c r="AS15" i="73"/>
  <c r="AL15" i="73"/>
  <c r="AU15" i="73" s="1"/>
  <c r="AJ4" i="93"/>
  <c r="AK4" i="93"/>
  <c r="AT4" i="93" s="1"/>
  <c r="AT100" i="93" s="1"/>
  <c r="AS8" i="73"/>
  <c r="AL8" i="73"/>
  <c r="AU8" i="73" s="1"/>
  <c r="AS37" i="73"/>
  <c r="AL37" i="73"/>
  <c r="AU37" i="73" s="1"/>
  <c r="AS19" i="93"/>
  <c r="AL19" i="93"/>
  <c r="AU19" i="93" s="1"/>
  <c r="AS49" i="93"/>
  <c r="AL49" i="93"/>
  <c r="AU49" i="93" s="1"/>
  <c r="AS94" i="73"/>
  <c r="AL94" i="73"/>
  <c r="AU94" i="73" s="1"/>
  <c r="AS90" i="33"/>
  <c r="AL90" i="33"/>
  <c r="AU90" i="33" s="1"/>
  <c r="AR96" i="41"/>
  <c r="AS84" i="93"/>
  <c r="AL84" i="93"/>
  <c r="AU84" i="93" s="1"/>
  <c r="AS34" i="73"/>
  <c r="AL34" i="73"/>
  <c r="AU34" i="73" s="1"/>
  <c r="AS17" i="33"/>
  <c r="AL17" i="33"/>
  <c r="AU17" i="33" s="1"/>
  <c r="AS35" i="33"/>
  <c r="AL35" i="33"/>
  <c r="AU35" i="33" s="1"/>
  <c r="AS53" i="33"/>
  <c r="AL53" i="33"/>
  <c r="AU53" i="33" s="1"/>
  <c r="AS71" i="33"/>
  <c r="AL71" i="33"/>
  <c r="AU71" i="33" s="1"/>
  <c r="AS89" i="33"/>
  <c r="AL89" i="33"/>
  <c r="AU89" i="33" s="1"/>
  <c r="AS9" i="73"/>
  <c r="AL9" i="73"/>
  <c r="AU9" i="73" s="1"/>
  <c r="AS38" i="73"/>
  <c r="AL38" i="73"/>
  <c r="AU38" i="73" s="1"/>
  <c r="AS30" i="33"/>
  <c r="AL30" i="33"/>
  <c r="AU30" i="33" s="1"/>
  <c r="AJ4" i="73"/>
  <c r="AK4" i="73"/>
  <c r="AT4" i="73" s="1"/>
  <c r="AT100" i="73" s="1"/>
  <c r="AS90" i="73"/>
  <c r="AL90" i="73"/>
  <c r="AU90" i="73" s="1"/>
  <c r="AS72" i="93"/>
  <c r="AL72" i="93"/>
  <c r="AU72" i="93" s="1"/>
  <c r="AS93" i="93"/>
  <c r="AL93" i="93"/>
  <c r="AU93" i="93" s="1"/>
  <c r="AS26" i="73"/>
  <c r="AL26" i="73"/>
  <c r="AU26" i="73" s="1"/>
  <c r="AS14" i="93"/>
  <c r="AL14" i="93"/>
  <c r="AU14" i="93" s="1"/>
  <c r="AS19" i="73"/>
  <c r="AL19" i="73"/>
  <c r="AU19" i="73" s="1"/>
  <c r="AS18" i="33"/>
  <c r="AL18" i="33"/>
  <c r="AU18" i="33" s="1"/>
  <c r="AS39" i="73"/>
  <c r="AL39" i="73"/>
  <c r="AU39" i="73" s="1"/>
  <c r="AS43" i="93"/>
  <c r="AL43" i="93"/>
  <c r="AU43" i="93" s="1"/>
  <c r="AS4" i="73" l="1"/>
  <c r="AL4" i="73"/>
  <c r="AU4" i="73" s="1"/>
  <c r="AS15" i="29"/>
  <c r="AL15" i="29"/>
  <c r="AU15" i="29" s="1"/>
  <c r="AS33" i="29"/>
  <c r="AL33" i="29"/>
  <c r="AU33" i="29" s="1"/>
  <c r="AS51" i="29"/>
  <c r="AL51" i="29"/>
  <c r="AU51" i="29" s="1"/>
  <c r="AS69" i="29"/>
  <c r="AL69" i="29"/>
  <c r="AU69" i="29" s="1"/>
  <c r="AS87" i="29"/>
  <c r="AL87" i="29"/>
  <c r="AU87" i="29" s="1"/>
  <c r="AS20" i="33"/>
  <c r="AL20" i="33"/>
  <c r="AU20" i="33" s="1"/>
  <c r="AS22" i="29"/>
  <c r="AL22" i="29"/>
  <c r="AU22" i="29" s="1"/>
  <c r="AS40" i="29"/>
  <c r="AL40" i="29"/>
  <c r="AU40" i="29" s="1"/>
  <c r="AS58" i="29"/>
  <c r="AL58" i="29"/>
  <c r="AU58" i="29" s="1"/>
  <c r="AS76" i="29"/>
  <c r="AL76" i="29"/>
  <c r="AU76" i="29" s="1"/>
  <c r="AS94" i="29"/>
  <c r="AL94" i="29"/>
  <c r="AU94" i="29" s="1"/>
  <c r="AS15" i="33"/>
  <c r="AL15" i="33"/>
  <c r="AU15" i="33" s="1"/>
  <c r="AS6" i="29"/>
  <c r="AL6" i="29"/>
  <c r="AU6" i="29" s="1"/>
  <c r="AS84" i="29"/>
  <c r="AL84" i="29"/>
  <c r="AU84" i="29" s="1"/>
  <c r="AS7" i="33"/>
  <c r="AL7" i="33"/>
  <c r="AU7" i="33" s="1"/>
  <c r="AS17" i="29"/>
  <c r="AL17" i="29"/>
  <c r="AU17" i="29" s="1"/>
  <c r="AS35" i="29"/>
  <c r="AL35" i="29"/>
  <c r="AU35" i="29" s="1"/>
  <c r="AS53" i="29"/>
  <c r="AL53" i="29"/>
  <c r="AU53" i="29" s="1"/>
  <c r="AS71" i="29"/>
  <c r="AL71" i="29"/>
  <c r="AU71" i="29" s="1"/>
  <c r="AS89" i="29"/>
  <c r="AL89" i="29"/>
  <c r="AU89" i="29" s="1"/>
  <c r="AS36" i="29"/>
  <c r="AL36" i="29"/>
  <c r="AU36" i="29" s="1"/>
  <c r="AS16" i="33"/>
  <c r="AL16" i="33"/>
  <c r="AU16" i="33" s="1"/>
  <c r="AS37" i="29"/>
  <c r="AL37" i="29"/>
  <c r="AU37" i="29" s="1"/>
  <c r="AS55" i="29"/>
  <c r="AL55" i="29"/>
  <c r="AU55" i="29" s="1"/>
  <c r="AS73" i="29"/>
  <c r="AL73" i="29"/>
  <c r="AU73" i="29" s="1"/>
  <c r="AS91" i="29"/>
  <c r="AL91" i="29"/>
  <c r="AU91" i="29" s="1"/>
  <c r="AS3" i="33"/>
  <c r="AL3" i="33"/>
  <c r="AU3" i="33" s="1"/>
  <c r="AS32" i="29"/>
  <c r="AL32" i="29"/>
  <c r="AU32" i="29" s="1"/>
  <c r="AS68" i="29"/>
  <c r="AL68" i="29"/>
  <c r="AU68" i="29" s="1"/>
  <c r="AL98" i="29"/>
  <c r="AU98" i="29" s="1"/>
  <c r="AR98" i="29"/>
  <c r="AR100" i="29" s="1"/>
  <c r="AS25" i="33"/>
  <c r="AL25" i="33"/>
  <c r="AU25" i="33" s="1"/>
  <c r="AS37" i="33"/>
  <c r="AL37" i="33"/>
  <c r="AU37" i="33" s="1"/>
  <c r="AS21" i="29"/>
  <c r="AL21" i="29"/>
  <c r="AU21" i="29" s="1"/>
  <c r="AS39" i="29"/>
  <c r="AL39" i="29"/>
  <c r="AU39" i="29" s="1"/>
  <c r="AS57" i="29"/>
  <c r="AL57" i="29"/>
  <c r="AU57" i="29" s="1"/>
  <c r="AS75" i="29"/>
  <c r="AL75" i="29"/>
  <c r="AU75" i="29" s="1"/>
  <c r="AS93" i="29"/>
  <c r="AL93" i="29"/>
  <c r="AU93" i="29" s="1"/>
  <c r="Z98" i="89"/>
  <c r="X98" i="89"/>
  <c r="Y98" i="89"/>
  <c r="AI97" i="41"/>
  <c r="AN97" i="41"/>
  <c r="AS10" i="29"/>
  <c r="AL10" i="29"/>
  <c r="AU10" i="29" s="1"/>
  <c r="AS28" i="29"/>
  <c r="AL28" i="29"/>
  <c r="AU28" i="29" s="1"/>
  <c r="AS46" i="29"/>
  <c r="AL46" i="29"/>
  <c r="AU46" i="29" s="1"/>
  <c r="AS64" i="29"/>
  <c r="AL64" i="29"/>
  <c r="AU64" i="29" s="1"/>
  <c r="AS82" i="29"/>
  <c r="AL82" i="29"/>
  <c r="AU82" i="29" s="1"/>
  <c r="AS42" i="29"/>
  <c r="AL42" i="29"/>
  <c r="AU42" i="29" s="1"/>
  <c r="AJ5" i="29"/>
  <c r="AK5" i="29"/>
  <c r="AT5" i="29" s="1"/>
  <c r="AS23" i="29"/>
  <c r="AL23" i="29"/>
  <c r="AU23" i="29" s="1"/>
  <c r="AS41" i="29"/>
  <c r="AL41" i="29"/>
  <c r="AU41" i="29" s="1"/>
  <c r="AS59" i="29"/>
  <c r="AL59" i="29"/>
  <c r="AU59" i="29" s="1"/>
  <c r="AS77" i="29"/>
  <c r="AL77" i="29"/>
  <c r="AU77" i="29" s="1"/>
  <c r="AS95" i="29"/>
  <c r="AL95" i="29"/>
  <c r="AU95" i="29" s="1"/>
  <c r="AS9" i="33"/>
  <c r="AL9" i="33"/>
  <c r="AU9" i="33" s="1"/>
  <c r="AS54" i="29"/>
  <c r="AL54" i="29"/>
  <c r="AU54" i="29" s="1"/>
  <c r="AS43" i="29"/>
  <c r="AL43" i="29"/>
  <c r="AU43" i="29" s="1"/>
  <c r="AS61" i="29"/>
  <c r="AL61" i="29"/>
  <c r="AU61" i="29" s="1"/>
  <c r="AS79" i="29"/>
  <c r="AL79" i="29"/>
  <c r="AU79" i="29" s="1"/>
  <c r="AS96" i="29"/>
  <c r="AL96" i="29"/>
  <c r="AU96" i="29" s="1"/>
  <c r="AS10" i="33"/>
  <c r="AL10" i="33"/>
  <c r="AU10" i="33" s="1"/>
  <c r="AS86" i="29"/>
  <c r="AL86" i="29"/>
  <c r="AU86" i="29" s="1"/>
  <c r="AS26" i="33"/>
  <c r="AL26" i="33"/>
  <c r="AU26" i="33" s="1"/>
  <c r="AU100" i="93"/>
  <c r="C11" i="93" s="1"/>
  <c r="F46" i="97" s="1"/>
  <c r="AS25" i="29"/>
  <c r="AL25" i="29"/>
  <c r="AU25" i="29" s="1"/>
  <c r="AS20" i="29"/>
  <c r="AL20" i="29"/>
  <c r="AU20" i="29" s="1"/>
  <c r="AS38" i="29"/>
  <c r="AL38" i="29"/>
  <c r="AU38" i="29" s="1"/>
  <c r="AS56" i="29"/>
  <c r="AL56" i="29"/>
  <c r="AU56" i="29" s="1"/>
  <c r="AS74" i="29"/>
  <c r="AL74" i="29"/>
  <c r="AU74" i="29" s="1"/>
  <c r="AS92" i="29"/>
  <c r="AL92" i="29"/>
  <c r="AU92" i="29" s="1"/>
  <c r="AS27" i="33"/>
  <c r="AL27" i="33"/>
  <c r="AU27" i="33" s="1"/>
  <c r="AS30" i="29"/>
  <c r="AL30" i="29"/>
  <c r="AU30" i="29" s="1"/>
  <c r="AS19" i="33"/>
  <c r="AL19" i="33"/>
  <c r="AU19" i="33" s="1"/>
  <c r="AS21" i="33"/>
  <c r="AL21" i="33"/>
  <c r="AU21" i="33" s="1"/>
  <c r="AS66" i="29"/>
  <c r="AL66" i="29"/>
  <c r="AU66" i="29" s="1"/>
  <c r="AS28" i="33"/>
  <c r="AL28" i="33"/>
  <c r="AU28" i="33" s="1"/>
  <c r="AS13" i="29"/>
  <c r="AL13" i="29"/>
  <c r="AU13" i="29" s="1"/>
  <c r="AS24" i="29"/>
  <c r="AL24" i="29"/>
  <c r="AU24" i="29" s="1"/>
  <c r="AS38" i="33"/>
  <c r="AL38" i="33"/>
  <c r="AU38" i="33" s="1"/>
  <c r="AS4" i="93"/>
  <c r="AS100" i="93" s="1"/>
  <c r="AL4" i="93"/>
  <c r="AU4" i="93" s="1"/>
  <c r="AS14" i="29"/>
  <c r="AL14" i="29"/>
  <c r="AU14" i="29" s="1"/>
  <c r="AS50" i="29"/>
  <c r="AL50" i="29"/>
  <c r="AU50" i="29" s="1"/>
  <c r="AS48" i="29"/>
  <c r="AL48" i="29"/>
  <c r="AU48" i="29" s="1"/>
  <c r="AS7" i="29"/>
  <c r="AL7" i="29"/>
  <c r="AU7" i="29" s="1"/>
  <c r="AJ4" i="33"/>
  <c r="AK4" i="33"/>
  <c r="AT4" i="33" s="1"/>
  <c r="AT100" i="33" s="1"/>
  <c r="AL98" i="33"/>
  <c r="AU98" i="33" s="1"/>
  <c r="AR98" i="33"/>
  <c r="AR100" i="33" s="1"/>
  <c r="AU100" i="73"/>
  <c r="C11" i="73" s="1"/>
  <c r="F26" i="97" s="1"/>
  <c r="AS5" i="33"/>
  <c r="AL5" i="33"/>
  <c r="AU5" i="33" s="1"/>
  <c r="AS9" i="29"/>
  <c r="AL9" i="29"/>
  <c r="AU9" i="29" s="1"/>
  <c r="AS27" i="29"/>
  <c r="AL27" i="29"/>
  <c r="AU27" i="29" s="1"/>
  <c r="AS45" i="29"/>
  <c r="AL45" i="29"/>
  <c r="AU45" i="29" s="1"/>
  <c r="AS63" i="29"/>
  <c r="AL63" i="29"/>
  <c r="AU63" i="29" s="1"/>
  <c r="AS81" i="29"/>
  <c r="AL81" i="29"/>
  <c r="AU81" i="29" s="1"/>
  <c r="AS34" i="33"/>
  <c r="AL34" i="33"/>
  <c r="AU34" i="33" s="1"/>
  <c r="AS16" i="29"/>
  <c r="AL16" i="29"/>
  <c r="AU16" i="29" s="1"/>
  <c r="AS34" i="29"/>
  <c r="AL34" i="29"/>
  <c r="AU34" i="29" s="1"/>
  <c r="AS52" i="29"/>
  <c r="AL52" i="29"/>
  <c r="AU52" i="29" s="1"/>
  <c r="AS70" i="29"/>
  <c r="AL70" i="29"/>
  <c r="AU70" i="29" s="1"/>
  <c r="AS88" i="29"/>
  <c r="AL88" i="29"/>
  <c r="AU88" i="29" s="1"/>
  <c r="AS14" i="33"/>
  <c r="AL14" i="33"/>
  <c r="AU14" i="33" s="1"/>
  <c r="AS22" i="33"/>
  <c r="AL22" i="33"/>
  <c r="AU22" i="33" s="1"/>
  <c r="AS60" i="29"/>
  <c r="AL60" i="29"/>
  <c r="AU60" i="29" s="1"/>
  <c r="AS11" i="29"/>
  <c r="AL11" i="29"/>
  <c r="AU11" i="29" s="1"/>
  <c r="AS29" i="29"/>
  <c r="AL29" i="29"/>
  <c r="AU29" i="29" s="1"/>
  <c r="AS47" i="29"/>
  <c r="AL47" i="29"/>
  <c r="AU47" i="29" s="1"/>
  <c r="AS65" i="29"/>
  <c r="AL65" i="29"/>
  <c r="AU65" i="29" s="1"/>
  <c r="AS83" i="29"/>
  <c r="AL83" i="29"/>
  <c r="AU83" i="29" s="1"/>
  <c r="AS12" i="29"/>
  <c r="AL12" i="29"/>
  <c r="AU12" i="29" s="1"/>
  <c r="AS90" i="29"/>
  <c r="AL90" i="29"/>
  <c r="AU90" i="29" s="1"/>
  <c r="AS31" i="29"/>
  <c r="AL31" i="29"/>
  <c r="AU31" i="29" s="1"/>
  <c r="AS49" i="29"/>
  <c r="AL49" i="29"/>
  <c r="AU49" i="29" s="1"/>
  <c r="AS67" i="29"/>
  <c r="AL67" i="29"/>
  <c r="AU67" i="29" s="1"/>
  <c r="AS85" i="29"/>
  <c r="AL85" i="29"/>
  <c r="AU85" i="29" s="1"/>
  <c r="AS3" i="29"/>
  <c r="AL3" i="29"/>
  <c r="AU3" i="29" s="1"/>
  <c r="AS8" i="29"/>
  <c r="AL8" i="29"/>
  <c r="AU8" i="29" s="1"/>
  <c r="AS26" i="29"/>
  <c r="AL26" i="29"/>
  <c r="AU26" i="29" s="1"/>
  <c r="AS44" i="29"/>
  <c r="AL44" i="29"/>
  <c r="AU44" i="29" s="1"/>
  <c r="AS62" i="29"/>
  <c r="AL62" i="29"/>
  <c r="AU62" i="29" s="1"/>
  <c r="AS80" i="29"/>
  <c r="AL80" i="29"/>
  <c r="AU80" i="29" s="1"/>
  <c r="AS72" i="29"/>
  <c r="AL72" i="29"/>
  <c r="AU72" i="29" s="1"/>
  <c r="AS100" i="73"/>
  <c r="AI97" i="89"/>
  <c r="AN97" i="89"/>
  <c r="AS18" i="29"/>
  <c r="AL18" i="29"/>
  <c r="AU18" i="29" s="1"/>
  <c r="AS97" i="29"/>
  <c r="AL97" i="29"/>
  <c r="AU97" i="29" s="1"/>
  <c r="X98" i="41"/>
  <c r="Y98" i="41"/>
  <c r="AS13" i="33"/>
  <c r="AL13" i="33"/>
  <c r="AU13" i="33" s="1"/>
  <c r="AS31" i="33"/>
  <c r="AL31" i="33"/>
  <c r="AU31" i="33" s="1"/>
  <c r="AS19" i="29"/>
  <c r="AL19" i="29"/>
  <c r="AU19" i="29" s="1"/>
  <c r="AS33" i="33"/>
  <c r="AL33" i="33"/>
  <c r="AU33" i="33" s="1"/>
  <c r="AS32" i="33"/>
  <c r="AL32" i="33"/>
  <c r="AU32" i="33" s="1"/>
  <c r="AS78" i="29"/>
  <c r="AL78" i="29"/>
  <c r="AU78" i="29" s="1"/>
  <c r="AJ4" i="29"/>
  <c r="AK4" i="29"/>
  <c r="AT4" i="29" s="1"/>
  <c r="AT100" i="29" s="1"/>
  <c r="AG98" i="89" l="1"/>
  <c r="AP98" i="89" s="1"/>
  <c r="AP100" i="89" s="1"/>
  <c r="AF98" i="89"/>
  <c r="AO98" i="89" s="1"/>
  <c r="AO100" i="89" s="1"/>
  <c r="AE98" i="89"/>
  <c r="AC98" i="89"/>
  <c r="AH98" i="41"/>
  <c r="AQ98" i="41" s="1"/>
  <c r="AQ100" i="41" s="1"/>
  <c r="AX3" i="41"/>
  <c r="S3" i="41" s="1"/>
  <c r="AC3" i="41" s="1"/>
  <c r="AZ3" i="41"/>
  <c r="AX4" i="41" s="1"/>
  <c r="S4" i="41" s="1"/>
  <c r="AC4" i="41" s="1"/>
  <c r="AB5" i="41" s="1"/>
  <c r="AX7" i="41"/>
  <c r="S7" i="41" s="1"/>
  <c r="AC7" i="41" s="1"/>
  <c r="AB8" i="41" s="1"/>
  <c r="AX8" i="41"/>
  <c r="S8" i="41" s="1"/>
  <c r="AC8" i="41" s="1"/>
  <c r="AB9" i="41" s="1"/>
  <c r="AX9" i="41"/>
  <c r="S9" i="41" s="1"/>
  <c r="AC9" i="41" s="1"/>
  <c r="AB10" i="41" s="1"/>
  <c r="AX10" i="41"/>
  <c r="S10" i="41" s="1"/>
  <c r="AC10" i="41" s="1"/>
  <c r="AB11" i="41" s="1"/>
  <c r="AX11" i="41"/>
  <c r="S11" i="41" s="1"/>
  <c r="AC11" i="41" s="1"/>
  <c r="AB12" i="41" s="1"/>
  <c r="AX12" i="41"/>
  <c r="S12" i="41" s="1"/>
  <c r="AC12" i="41" s="1"/>
  <c r="AB13" i="41" s="1"/>
  <c r="AX13" i="41"/>
  <c r="S13" i="41" s="1"/>
  <c r="AC13" i="41" s="1"/>
  <c r="AB14" i="41" s="1"/>
  <c r="AX14" i="41"/>
  <c r="S14" i="41" s="1"/>
  <c r="AC14" i="41" s="1"/>
  <c r="AB15" i="41" s="1"/>
  <c r="AX15" i="41"/>
  <c r="S15" i="41" s="1"/>
  <c r="AC15" i="41" s="1"/>
  <c r="AB16" i="41" s="1"/>
  <c r="AX16" i="41"/>
  <c r="S16" i="41" s="1"/>
  <c r="AC16" i="41" s="1"/>
  <c r="AB17" i="41" s="1"/>
  <c r="AX17" i="41"/>
  <c r="S17" i="41" s="1"/>
  <c r="AC17" i="41" s="1"/>
  <c r="AB18" i="41" s="1"/>
  <c r="AX18" i="41"/>
  <c r="S18" i="41" s="1"/>
  <c r="AC18" i="41" s="1"/>
  <c r="AB19" i="41" s="1"/>
  <c r="AX19" i="41"/>
  <c r="S19" i="41" s="1"/>
  <c r="AC19" i="41" s="1"/>
  <c r="AB20" i="41" s="1"/>
  <c r="AX20" i="41"/>
  <c r="S20" i="41" s="1"/>
  <c r="AC20" i="41" s="1"/>
  <c r="AB21" i="41" s="1"/>
  <c r="AX21" i="41"/>
  <c r="S21" i="41" s="1"/>
  <c r="AC21" i="41" s="1"/>
  <c r="AB22" i="41" s="1"/>
  <c r="AX22" i="41"/>
  <c r="S22" i="41" s="1"/>
  <c r="AC22" i="41" s="1"/>
  <c r="AB23" i="41" s="1"/>
  <c r="AX23" i="41"/>
  <c r="S23" i="41" s="1"/>
  <c r="AC23" i="41" s="1"/>
  <c r="AB24" i="41" s="1"/>
  <c r="AX24" i="41"/>
  <c r="S24" i="41" s="1"/>
  <c r="AC24" i="41" s="1"/>
  <c r="AB25" i="41" s="1"/>
  <c r="AX25" i="41"/>
  <c r="S25" i="41" s="1"/>
  <c r="AC25" i="41" s="1"/>
  <c r="AB26" i="41" s="1"/>
  <c r="AX26" i="41"/>
  <c r="S26" i="41" s="1"/>
  <c r="AC26" i="41" s="1"/>
  <c r="AB27" i="41" s="1"/>
  <c r="AX27" i="41"/>
  <c r="S27" i="41" s="1"/>
  <c r="AC27" i="41" s="1"/>
  <c r="AB28" i="41" s="1"/>
  <c r="AX28" i="41"/>
  <c r="S28" i="41" s="1"/>
  <c r="AC28" i="41" s="1"/>
  <c r="AB29" i="41" s="1"/>
  <c r="AX29" i="41"/>
  <c r="S29" i="41" s="1"/>
  <c r="AC29" i="41" s="1"/>
  <c r="AB30" i="41" s="1"/>
  <c r="AX30" i="41"/>
  <c r="S30" i="41" s="1"/>
  <c r="AC30" i="41" s="1"/>
  <c r="AB31" i="41" s="1"/>
  <c r="AX31" i="41"/>
  <c r="S31" i="41" s="1"/>
  <c r="AC31" i="41" s="1"/>
  <c r="AB32" i="41" s="1"/>
  <c r="AX32" i="41"/>
  <c r="S32" i="41" s="1"/>
  <c r="AC32" i="41" s="1"/>
  <c r="AB33" i="41" s="1"/>
  <c r="AX33" i="41"/>
  <c r="S33" i="41" s="1"/>
  <c r="AC33" i="41" s="1"/>
  <c r="AB34" i="41" s="1"/>
  <c r="AX34" i="41"/>
  <c r="S34" i="41" s="1"/>
  <c r="AC34" i="41" s="1"/>
  <c r="AB35" i="41" s="1"/>
  <c r="AX35" i="41"/>
  <c r="S35" i="41" s="1"/>
  <c r="AC35" i="41" s="1"/>
  <c r="AB36" i="41" s="1"/>
  <c r="AX36" i="41"/>
  <c r="S36" i="41" s="1"/>
  <c r="AC36" i="41" s="1"/>
  <c r="AB37" i="41" s="1"/>
  <c r="AX37" i="41"/>
  <c r="S37" i="41" s="1"/>
  <c r="AC37" i="41" s="1"/>
  <c r="AB38" i="41" s="1"/>
  <c r="AX38" i="41"/>
  <c r="S38" i="41" s="1"/>
  <c r="AC38" i="41" s="1"/>
  <c r="AB39" i="41" s="1"/>
  <c r="AX39" i="41"/>
  <c r="S39" i="41" s="1"/>
  <c r="AC39" i="41" s="1"/>
  <c r="AB40" i="41" s="1"/>
  <c r="AX40" i="41"/>
  <c r="S40" i="41" s="1"/>
  <c r="AC40" i="41" s="1"/>
  <c r="AB41" i="41" s="1"/>
  <c r="AX41" i="41"/>
  <c r="S41" i="41" s="1"/>
  <c r="AC41" i="41" s="1"/>
  <c r="AB42" i="41" s="1"/>
  <c r="AX42" i="41"/>
  <c r="S42" i="41" s="1"/>
  <c r="AC42" i="41" s="1"/>
  <c r="AB43" i="41" s="1"/>
  <c r="AX43" i="41"/>
  <c r="S43" i="41" s="1"/>
  <c r="AC43" i="41" s="1"/>
  <c r="AB44" i="41" s="1"/>
  <c r="AX44" i="41"/>
  <c r="S44" i="41" s="1"/>
  <c r="AC44" i="41" s="1"/>
  <c r="AB45" i="41" s="1"/>
  <c r="AX45" i="41"/>
  <c r="S45" i="41" s="1"/>
  <c r="AC45" i="41" s="1"/>
  <c r="AB46" i="41" s="1"/>
  <c r="AX46" i="41"/>
  <c r="S46" i="41" s="1"/>
  <c r="AC46" i="41" s="1"/>
  <c r="AB47" i="41" s="1"/>
  <c r="AX47" i="41"/>
  <c r="S47" i="41" s="1"/>
  <c r="AC47" i="41" s="1"/>
  <c r="AB48" i="41" s="1"/>
  <c r="AX48" i="41"/>
  <c r="S48" i="41" s="1"/>
  <c r="AC48" i="41" s="1"/>
  <c r="AB49" i="41" s="1"/>
  <c r="AX49" i="41"/>
  <c r="S49" i="41" s="1"/>
  <c r="AC49" i="41" s="1"/>
  <c r="AB50" i="41" s="1"/>
  <c r="AX50" i="41"/>
  <c r="S50" i="41" s="1"/>
  <c r="AC50" i="41" s="1"/>
  <c r="AB51" i="41" s="1"/>
  <c r="AX51" i="41"/>
  <c r="S51" i="41" s="1"/>
  <c r="AC51" i="41" s="1"/>
  <c r="AB52" i="41" s="1"/>
  <c r="AX52" i="41"/>
  <c r="S52" i="41" s="1"/>
  <c r="AC52" i="41" s="1"/>
  <c r="AB53" i="41" s="1"/>
  <c r="AX53" i="41"/>
  <c r="S53" i="41" s="1"/>
  <c r="AC53" i="41" s="1"/>
  <c r="AB54" i="41" s="1"/>
  <c r="AX54" i="41"/>
  <c r="S54" i="41" s="1"/>
  <c r="AC54" i="41" s="1"/>
  <c r="AB55" i="41" s="1"/>
  <c r="AX55" i="41"/>
  <c r="S55" i="41" s="1"/>
  <c r="AC55" i="41" s="1"/>
  <c r="AB56" i="41" s="1"/>
  <c r="AX56" i="41"/>
  <c r="S56" i="41" s="1"/>
  <c r="AC56" i="41" s="1"/>
  <c r="AB57" i="41" s="1"/>
  <c r="AX57" i="41"/>
  <c r="S57" i="41" s="1"/>
  <c r="AC57" i="41" s="1"/>
  <c r="AB58" i="41" s="1"/>
  <c r="AX58" i="41"/>
  <c r="S58" i="41" s="1"/>
  <c r="AC58" i="41" s="1"/>
  <c r="AB59" i="41" s="1"/>
  <c r="AX59" i="41"/>
  <c r="S59" i="41" s="1"/>
  <c r="AC59" i="41" s="1"/>
  <c r="AB60" i="41" s="1"/>
  <c r="AX60" i="41"/>
  <c r="S60" i="41" s="1"/>
  <c r="AC60" i="41" s="1"/>
  <c r="AB61" i="41" s="1"/>
  <c r="AX61" i="41"/>
  <c r="S61" i="41" s="1"/>
  <c r="AC61" i="41" s="1"/>
  <c r="AB62" i="41" s="1"/>
  <c r="AX62" i="41"/>
  <c r="S62" i="41" s="1"/>
  <c r="AC62" i="41" s="1"/>
  <c r="AB63" i="41" s="1"/>
  <c r="AX63" i="41"/>
  <c r="S63" i="41" s="1"/>
  <c r="AC63" i="41" s="1"/>
  <c r="AB64" i="41" s="1"/>
  <c r="AX64" i="41"/>
  <c r="S64" i="41" s="1"/>
  <c r="AC64" i="41" s="1"/>
  <c r="AB65" i="41" s="1"/>
  <c r="AX65" i="41"/>
  <c r="S65" i="41" s="1"/>
  <c r="AC65" i="41" s="1"/>
  <c r="AB66" i="41" s="1"/>
  <c r="AX66" i="41"/>
  <c r="S66" i="41" s="1"/>
  <c r="AC66" i="41" s="1"/>
  <c r="AB67" i="41" s="1"/>
  <c r="AX67" i="41"/>
  <c r="S67" i="41" s="1"/>
  <c r="AC67" i="41" s="1"/>
  <c r="AB68" i="41" s="1"/>
  <c r="AX68" i="41"/>
  <c r="S68" i="41" s="1"/>
  <c r="AC68" i="41" s="1"/>
  <c r="AB69" i="41" s="1"/>
  <c r="AX69" i="41"/>
  <c r="S69" i="41" s="1"/>
  <c r="AC69" i="41" s="1"/>
  <c r="AB70" i="41" s="1"/>
  <c r="AX70" i="41"/>
  <c r="S70" i="41" s="1"/>
  <c r="AC70" i="41" s="1"/>
  <c r="AB71" i="41" s="1"/>
  <c r="AX71" i="41"/>
  <c r="S71" i="41" s="1"/>
  <c r="AC71" i="41" s="1"/>
  <c r="AB72" i="41" s="1"/>
  <c r="AX72" i="41"/>
  <c r="S72" i="41" s="1"/>
  <c r="AC72" i="41" s="1"/>
  <c r="AB73" i="41" s="1"/>
  <c r="AX73" i="41"/>
  <c r="S73" i="41" s="1"/>
  <c r="AC73" i="41" s="1"/>
  <c r="AB74" i="41" s="1"/>
  <c r="AX74" i="41"/>
  <c r="S74" i="41" s="1"/>
  <c r="AC74" i="41" s="1"/>
  <c r="AB75" i="41" s="1"/>
  <c r="AX75" i="41"/>
  <c r="S75" i="41" s="1"/>
  <c r="AC75" i="41" s="1"/>
  <c r="AB76" i="41" s="1"/>
  <c r="AX76" i="41"/>
  <c r="S76" i="41" s="1"/>
  <c r="AC76" i="41" s="1"/>
  <c r="AB77" i="41" s="1"/>
  <c r="AX77" i="41"/>
  <c r="S77" i="41" s="1"/>
  <c r="AC77" i="41" s="1"/>
  <c r="AB78" i="41" s="1"/>
  <c r="AX78" i="41"/>
  <c r="S78" i="41" s="1"/>
  <c r="AC78" i="41" s="1"/>
  <c r="AB79" i="41" s="1"/>
  <c r="AX79" i="41"/>
  <c r="S79" i="41" s="1"/>
  <c r="AC79" i="41" s="1"/>
  <c r="AB80" i="41" s="1"/>
  <c r="AX80" i="41"/>
  <c r="S80" i="41" s="1"/>
  <c r="AC80" i="41" s="1"/>
  <c r="AB81" i="41" s="1"/>
  <c r="AX81" i="41"/>
  <c r="S81" i="41" s="1"/>
  <c r="AC81" i="41" s="1"/>
  <c r="AB82" i="41" s="1"/>
  <c r="AX82" i="41"/>
  <c r="S82" i="41" s="1"/>
  <c r="AC82" i="41" s="1"/>
  <c r="AB83" i="41" s="1"/>
  <c r="AX83" i="41"/>
  <c r="S83" i="41" s="1"/>
  <c r="AC83" i="41" s="1"/>
  <c r="AB84" i="41" s="1"/>
  <c r="AX84" i="41"/>
  <c r="S84" i="41" s="1"/>
  <c r="AC84" i="41" s="1"/>
  <c r="AB85" i="41" s="1"/>
  <c r="AX85" i="41"/>
  <c r="S85" i="41" s="1"/>
  <c r="AC85" i="41" s="1"/>
  <c r="AB86" i="41" s="1"/>
  <c r="AX86" i="41"/>
  <c r="S86" i="41" s="1"/>
  <c r="AC86" i="41" s="1"/>
  <c r="AB87" i="41" s="1"/>
  <c r="AX87" i="41"/>
  <c r="S87" i="41" s="1"/>
  <c r="AC87" i="41" s="1"/>
  <c r="AB88" i="41" s="1"/>
  <c r="AX88" i="41"/>
  <c r="S88" i="41" s="1"/>
  <c r="AC88" i="41" s="1"/>
  <c r="AB89" i="41" s="1"/>
  <c r="AX89" i="41"/>
  <c r="S89" i="41" s="1"/>
  <c r="AC89" i="41" s="1"/>
  <c r="AB90" i="41" s="1"/>
  <c r="AX90" i="41"/>
  <c r="S90" i="41" s="1"/>
  <c r="AC90" i="41" s="1"/>
  <c r="AB91" i="41" s="1"/>
  <c r="AX91" i="41"/>
  <c r="S91" i="41" s="1"/>
  <c r="AC91" i="41" s="1"/>
  <c r="AB92" i="41" s="1"/>
  <c r="AX92" i="41"/>
  <c r="S92" i="41" s="1"/>
  <c r="AC92" i="41" s="1"/>
  <c r="AB93" i="41" s="1"/>
  <c r="AX95" i="41"/>
  <c r="S95" i="41" s="1"/>
  <c r="AC95" i="41" s="1"/>
  <c r="AB96" i="41" s="1"/>
  <c r="AX96" i="41"/>
  <c r="S96" i="41" s="1"/>
  <c r="AC96" i="41" s="1"/>
  <c r="AB97" i="41" s="1"/>
  <c r="AX93" i="41"/>
  <c r="S93" i="41" s="1"/>
  <c r="AC93" i="41" s="1"/>
  <c r="AB94" i="41" s="1"/>
  <c r="AX94" i="41"/>
  <c r="S94" i="41" s="1"/>
  <c r="AC94" i="41" s="1"/>
  <c r="AB95" i="41" s="1"/>
  <c r="AX97" i="41"/>
  <c r="S97" i="41" s="1"/>
  <c r="AC97" i="41" s="1"/>
  <c r="AB98" i="41" s="1"/>
  <c r="Z98" i="41"/>
  <c r="AS5" i="29"/>
  <c r="AL5" i="29"/>
  <c r="AU5" i="29" s="1"/>
  <c r="AU100" i="29" s="1"/>
  <c r="C11" i="29" s="1"/>
  <c r="AR97" i="89"/>
  <c r="AS4" i="33"/>
  <c r="AL4" i="33"/>
  <c r="AU4" i="33" s="1"/>
  <c r="AU100" i="33" s="1"/>
  <c r="C11" i="33" s="1"/>
  <c r="AR97" i="41"/>
  <c r="AS4" i="29"/>
  <c r="AS100" i="29" s="1"/>
  <c r="AL4" i="29"/>
  <c r="AU4" i="29" s="1"/>
  <c r="AH98" i="89"/>
  <c r="AQ98" i="89" s="1"/>
  <c r="AQ100" i="89" s="1"/>
  <c r="AZ3" i="89"/>
  <c r="AX7" i="89" s="1"/>
  <c r="S7" i="89" s="1"/>
  <c r="AC7" i="89" s="1"/>
  <c r="AB8" i="89" s="1"/>
  <c r="AX4" i="89"/>
  <c r="S4" i="89" s="1"/>
  <c r="AC4" i="89" s="1"/>
  <c r="AB5" i="89" s="1"/>
  <c r="AX5" i="89"/>
  <c r="S5" i="89" s="1"/>
  <c r="AC5" i="89" s="1"/>
  <c r="AB6" i="89" s="1"/>
  <c r="AX6" i="89"/>
  <c r="S6" i="89" s="1"/>
  <c r="AC6" i="89" s="1"/>
  <c r="AB7" i="89" s="1"/>
  <c r="AX8" i="89"/>
  <c r="S8" i="89" s="1"/>
  <c r="AC8" i="89" s="1"/>
  <c r="AB9" i="89" s="1"/>
  <c r="AX9" i="89"/>
  <c r="S9" i="89" s="1"/>
  <c r="AC9" i="89" s="1"/>
  <c r="AB10" i="89" s="1"/>
  <c r="AX10" i="89"/>
  <c r="S10" i="89" s="1"/>
  <c r="AC10" i="89" s="1"/>
  <c r="AB11" i="89" s="1"/>
  <c r="AX11" i="89"/>
  <c r="S11" i="89" s="1"/>
  <c r="AC11" i="89" s="1"/>
  <c r="AB12" i="89" s="1"/>
  <c r="AX12" i="89"/>
  <c r="S12" i="89" s="1"/>
  <c r="AC12" i="89" s="1"/>
  <c r="AB13" i="89" s="1"/>
  <c r="AX13" i="89"/>
  <c r="S13" i="89" s="1"/>
  <c r="AC13" i="89" s="1"/>
  <c r="AB14" i="89" s="1"/>
  <c r="AX14" i="89"/>
  <c r="S14" i="89" s="1"/>
  <c r="AC14" i="89" s="1"/>
  <c r="AB15" i="89" s="1"/>
  <c r="AX15" i="89"/>
  <c r="S15" i="89" s="1"/>
  <c r="AC15" i="89" s="1"/>
  <c r="AB16" i="89" s="1"/>
  <c r="AX16" i="89"/>
  <c r="S16" i="89" s="1"/>
  <c r="AC16" i="89" s="1"/>
  <c r="AB17" i="89" s="1"/>
  <c r="AX17" i="89"/>
  <c r="S17" i="89" s="1"/>
  <c r="AC17" i="89" s="1"/>
  <c r="AB18" i="89" s="1"/>
  <c r="AX18" i="89"/>
  <c r="S18" i="89" s="1"/>
  <c r="AC18" i="89" s="1"/>
  <c r="AB19" i="89" s="1"/>
  <c r="AX19" i="89"/>
  <c r="S19" i="89" s="1"/>
  <c r="AC19" i="89" s="1"/>
  <c r="AB20" i="89" s="1"/>
  <c r="AX20" i="89"/>
  <c r="S20" i="89" s="1"/>
  <c r="AC20" i="89" s="1"/>
  <c r="AB21" i="89" s="1"/>
  <c r="AX21" i="89"/>
  <c r="S21" i="89" s="1"/>
  <c r="AC21" i="89" s="1"/>
  <c r="AB22" i="89" s="1"/>
  <c r="AX22" i="89"/>
  <c r="S22" i="89" s="1"/>
  <c r="AC22" i="89" s="1"/>
  <c r="AB23" i="89" s="1"/>
  <c r="AX23" i="89"/>
  <c r="S23" i="89" s="1"/>
  <c r="AC23" i="89" s="1"/>
  <c r="AB24" i="89" s="1"/>
  <c r="AX24" i="89"/>
  <c r="S24" i="89" s="1"/>
  <c r="AC24" i="89" s="1"/>
  <c r="AB25" i="89" s="1"/>
  <c r="AX25" i="89"/>
  <c r="S25" i="89" s="1"/>
  <c r="AC25" i="89" s="1"/>
  <c r="AB26" i="89" s="1"/>
  <c r="AX26" i="89"/>
  <c r="S26" i="89" s="1"/>
  <c r="AC26" i="89" s="1"/>
  <c r="AB27" i="89" s="1"/>
  <c r="AX27" i="89"/>
  <c r="S27" i="89" s="1"/>
  <c r="AC27" i="89" s="1"/>
  <c r="AB28" i="89" s="1"/>
  <c r="AX28" i="89"/>
  <c r="S28" i="89" s="1"/>
  <c r="AC28" i="89" s="1"/>
  <c r="AB29" i="89" s="1"/>
  <c r="AX29" i="89"/>
  <c r="S29" i="89" s="1"/>
  <c r="AC29" i="89" s="1"/>
  <c r="AB30" i="89" s="1"/>
  <c r="AX30" i="89"/>
  <c r="S30" i="89" s="1"/>
  <c r="AC30" i="89" s="1"/>
  <c r="AB31" i="89" s="1"/>
  <c r="AX31" i="89"/>
  <c r="S31" i="89" s="1"/>
  <c r="AC31" i="89" s="1"/>
  <c r="AB32" i="89" s="1"/>
  <c r="AX32" i="89"/>
  <c r="S32" i="89" s="1"/>
  <c r="AC32" i="89" s="1"/>
  <c r="AB33" i="89" s="1"/>
  <c r="AX33" i="89"/>
  <c r="S33" i="89" s="1"/>
  <c r="AC33" i="89" s="1"/>
  <c r="AB34" i="89" s="1"/>
  <c r="AX34" i="89"/>
  <c r="S34" i="89" s="1"/>
  <c r="AC34" i="89" s="1"/>
  <c r="AB35" i="89" s="1"/>
  <c r="AX35" i="89"/>
  <c r="S35" i="89" s="1"/>
  <c r="AC35" i="89" s="1"/>
  <c r="AB36" i="89" s="1"/>
  <c r="AX36" i="89"/>
  <c r="S36" i="89" s="1"/>
  <c r="AC36" i="89" s="1"/>
  <c r="AB37" i="89" s="1"/>
  <c r="AX37" i="89"/>
  <c r="S37" i="89" s="1"/>
  <c r="AC37" i="89" s="1"/>
  <c r="AB38" i="89" s="1"/>
  <c r="AX38" i="89"/>
  <c r="S38" i="89" s="1"/>
  <c r="AC38" i="89" s="1"/>
  <c r="AB39" i="89" s="1"/>
  <c r="AX39" i="89"/>
  <c r="S39" i="89" s="1"/>
  <c r="AC39" i="89" s="1"/>
  <c r="AB40" i="89" s="1"/>
  <c r="AX40" i="89"/>
  <c r="S40" i="89" s="1"/>
  <c r="AC40" i="89" s="1"/>
  <c r="AB41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44" i="89"/>
  <c r="S44" i="89" s="1"/>
  <c r="AC44" i="89" s="1"/>
  <c r="AB45" i="89" s="1"/>
  <c r="AX45" i="89"/>
  <c r="S45" i="89" s="1"/>
  <c r="AC45" i="89" s="1"/>
  <c r="AB46" i="89" s="1"/>
  <c r="AX46" i="89"/>
  <c r="S46" i="89" s="1"/>
  <c r="AC46" i="89" s="1"/>
  <c r="AB47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0" i="89"/>
  <c r="S50" i="89" s="1"/>
  <c r="AC50" i="89" s="1"/>
  <c r="AB51" i="89" s="1"/>
  <c r="AX51" i="89"/>
  <c r="S51" i="89" s="1"/>
  <c r="AC51" i="89" s="1"/>
  <c r="AB52" i="89" s="1"/>
  <c r="AX52" i="89"/>
  <c r="S52" i="89" s="1"/>
  <c r="AC52" i="89" s="1"/>
  <c r="AB53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6" i="89"/>
  <c r="S56" i="89" s="1"/>
  <c r="AC56" i="89" s="1"/>
  <c r="AB57" i="89" s="1"/>
  <c r="AX57" i="89"/>
  <c r="S57" i="89" s="1"/>
  <c r="AC57" i="89" s="1"/>
  <c r="AB58" i="89" s="1"/>
  <c r="AX58" i="89"/>
  <c r="S58" i="89" s="1"/>
  <c r="AC58" i="89" s="1"/>
  <c r="AB59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2" i="89"/>
  <c r="S62" i="89" s="1"/>
  <c r="AC62" i="89" s="1"/>
  <c r="AB63" i="89" s="1"/>
  <c r="AX63" i="89"/>
  <c r="S63" i="89" s="1"/>
  <c r="AC63" i="89" s="1"/>
  <c r="AB64" i="89" s="1"/>
  <c r="AX64" i="89"/>
  <c r="S64" i="89" s="1"/>
  <c r="AC64" i="89" s="1"/>
  <c r="AB65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68" i="89"/>
  <c r="S68" i="89" s="1"/>
  <c r="AC68" i="89" s="1"/>
  <c r="AB69" i="89" s="1"/>
  <c r="AX69" i="89"/>
  <c r="S69" i="89" s="1"/>
  <c r="AC69" i="89" s="1"/>
  <c r="AB70" i="89" s="1"/>
  <c r="AX70" i="89"/>
  <c r="S70" i="89" s="1"/>
  <c r="AC70" i="89" s="1"/>
  <c r="AB71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4" i="89"/>
  <c r="S74" i="89" s="1"/>
  <c r="AC74" i="89" s="1"/>
  <c r="AB75" i="89" s="1"/>
  <c r="AX75" i="89"/>
  <c r="S75" i="89" s="1"/>
  <c r="AC75" i="89" s="1"/>
  <c r="AB76" i="89" s="1"/>
  <c r="AX76" i="89"/>
  <c r="S76" i="89" s="1"/>
  <c r="AC76" i="89" s="1"/>
  <c r="AB77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0" i="89"/>
  <c r="S80" i="89" s="1"/>
  <c r="AC80" i="89" s="1"/>
  <c r="AB81" i="89" s="1"/>
  <c r="AX81" i="89"/>
  <c r="S81" i="89" s="1"/>
  <c r="AC81" i="89" s="1"/>
  <c r="AB82" i="89" s="1"/>
  <c r="AX82" i="89"/>
  <c r="S82" i="89" s="1"/>
  <c r="AC82" i="89" s="1"/>
  <c r="AB83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6" i="89"/>
  <c r="S86" i="89" s="1"/>
  <c r="AC86" i="89" s="1"/>
  <c r="AB87" i="89" s="1"/>
  <c r="AX87" i="89"/>
  <c r="S87" i="89" s="1"/>
  <c r="AC87" i="89" s="1"/>
  <c r="AB88" i="89" s="1"/>
  <c r="AX88" i="89"/>
  <c r="S88" i="89" s="1"/>
  <c r="AC88" i="89" s="1"/>
  <c r="AB89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3" i="89"/>
  <c r="S93" i="89" s="1"/>
  <c r="AC93" i="89" s="1"/>
  <c r="AB94" i="89" s="1"/>
  <c r="AX94" i="89"/>
  <c r="S94" i="89" s="1"/>
  <c r="AC94" i="89" s="1"/>
  <c r="AB95" i="89" s="1"/>
  <c r="AX96" i="89"/>
  <c r="S96" i="89" s="1"/>
  <c r="AC96" i="89" s="1"/>
  <c r="AB97" i="89" s="1"/>
  <c r="AX95" i="89"/>
  <c r="S95" i="89" s="1"/>
  <c r="AC95" i="89" s="1"/>
  <c r="AB96" i="89" s="1"/>
  <c r="AX97" i="89"/>
  <c r="S97" i="89" s="1"/>
  <c r="AC97" i="89" s="1"/>
  <c r="AB98" i="89" s="1"/>
  <c r="AS100" i="33"/>
  <c r="AJ8" i="89" l="1"/>
  <c r="AK8" i="89"/>
  <c r="AT8" i="89" s="1"/>
  <c r="AK5" i="41"/>
  <c r="AT5" i="41" s="1"/>
  <c r="AJ83" i="89"/>
  <c r="AK83" i="89"/>
  <c r="AT83" i="89" s="1"/>
  <c r="AJ53" i="89"/>
  <c r="AK53" i="89"/>
  <c r="AT53" i="89" s="1"/>
  <c r="AJ29" i="89"/>
  <c r="AK29" i="89"/>
  <c r="AT29" i="89" s="1"/>
  <c r="AJ74" i="41"/>
  <c r="AK74" i="41"/>
  <c r="AT74" i="41" s="1"/>
  <c r="AJ97" i="89"/>
  <c r="AK97" i="89"/>
  <c r="AT97" i="89" s="1"/>
  <c r="AJ90" i="89"/>
  <c r="AK90" i="89"/>
  <c r="AT90" i="89" s="1"/>
  <c r="AJ84" i="89"/>
  <c r="AK84" i="89"/>
  <c r="AT84" i="89" s="1"/>
  <c r="AJ78" i="89"/>
  <c r="AK78" i="89"/>
  <c r="AT78" i="89" s="1"/>
  <c r="AJ72" i="89"/>
  <c r="AK72" i="89"/>
  <c r="AT72" i="89" s="1"/>
  <c r="AJ66" i="89"/>
  <c r="AK66" i="89"/>
  <c r="AT66" i="89" s="1"/>
  <c r="AJ60" i="89"/>
  <c r="AK60" i="89"/>
  <c r="AT60" i="89" s="1"/>
  <c r="AJ54" i="89"/>
  <c r="AK54" i="89"/>
  <c r="AT54" i="89" s="1"/>
  <c r="AJ48" i="89"/>
  <c r="AK48" i="89"/>
  <c r="AT48" i="89" s="1"/>
  <c r="AJ42" i="89"/>
  <c r="AK42" i="89"/>
  <c r="AT42" i="89" s="1"/>
  <c r="AJ36" i="89"/>
  <c r="AK36" i="89"/>
  <c r="AT36" i="89" s="1"/>
  <c r="AJ30" i="89"/>
  <c r="AK30" i="89"/>
  <c r="AT30" i="89" s="1"/>
  <c r="AJ24" i="89"/>
  <c r="AK24" i="89"/>
  <c r="AT24" i="89" s="1"/>
  <c r="AJ18" i="89"/>
  <c r="AK18" i="89"/>
  <c r="AT18" i="89" s="1"/>
  <c r="AJ12" i="89"/>
  <c r="AK12" i="89"/>
  <c r="AT12" i="89" s="1"/>
  <c r="AJ6" i="89"/>
  <c r="AK6" i="89"/>
  <c r="AT6" i="89" s="1"/>
  <c r="AG98" i="41"/>
  <c r="AP98" i="41" s="1"/>
  <c r="AP100" i="41" s="1"/>
  <c r="AF98" i="41"/>
  <c r="AO98" i="41" s="1"/>
  <c r="AO100" i="41" s="1"/>
  <c r="AE98" i="41"/>
  <c r="AK98" i="41" s="1"/>
  <c r="AT98" i="41" s="1"/>
  <c r="AC98" i="41"/>
  <c r="AJ98" i="41" s="1"/>
  <c r="AS98" i="41" s="1"/>
  <c r="AJ93" i="41"/>
  <c r="AK93" i="41"/>
  <c r="AT93" i="41" s="1"/>
  <c r="AJ87" i="41"/>
  <c r="AK87" i="41"/>
  <c r="AT87" i="41" s="1"/>
  <c r="AJ81" i="41"/>
  <c r="AK81" i="41"/>
  <c r="AT81" i="41" s="1"/>
  <c r="AJ75" i="41"/>
  <c r="AK75" i="41"/>
  <c r="AT75" i="41" s="1"/>
  <c r="AJ69" i="41"/>
  <c r="AK69" i="41"/>
  <c r="AT69" i="41" s="1"/>
  <c r="AJ63" i="41"/>
  <c r="AK63" i="41"/>
  <c r="AT63" i="41" s="1"/>
  <c r="AJ57" i="41"/>
  <c r="AK57" i="41"/>
  <c r="AT57" i="41" s="1"/>
  <c r="AJ51" i="41"/>
  <c r="AK51" i="41"/>
  <c r="AT51" i="41" s="1"/>
  <c r="AJ45" i="41"/>
  <c r="AK45" i="41"/>
  <c r="AT45" i="41" s="1"/>
  <c r="AJ39" i="41"/>
  <c r="AK39" i="41"/>
  <c r="AT39" i="41" s="1"/>
  <c r="AJ33" i="41"/>
  <c r="AK33" i="41"/>
  <c r="AT33" i="41" s="1"/>
  <c r="AJ27" i="41"/>
  <c r="AK27" i="41"/>
  <c r="AT27" i="41" s="1"/>
  <c r="AJ21" i="41"/>
  <c r="AK21" i="41"/>
  <c r="AT21" i="41" s="1"/>
  <c r="AJ15" i="41"/>
  <c r="AK15" i="41"/>
  <c r="AT15" i="41" s="1"/>
  <c r="AJ9" i="41"/>
  <c r="AK9" i="41"/>
  <c r="AT9" i="41" s="1"/>
  <c r="AB4" i="41"/>
  <c r="AJ3" i="41"/>
  <c r="AJ77" i="89"/>
  <c r="AK77" i="89"/>
  <c r="AT77" i="89" s="1"/>
  <c r="AJ41" i="89"/>
  <c r="AK41" i="89"/>
  <c r="AT41" i="89" s="1"/>
  <c r="AJ5" i="89"/>
  <c r="AK5" i="89"/>
  <c r="AT5" i="89" s="1"/>
  <c r="AJ62" i="41"/>
  <c r="AK62" i="41"/>
  <c r="AT62" i="41" s="1"/>
  <c r="AJ44" i="41"/>
  <c r="AK44" i="41"/>
  <c r="AT44" i="41" s="1"/>
  <c r="AJ26" i="41"/>
  <c r="AK26" i="41"/>
  <c r="AT26" i="41" s="1"/>
  <c r="AJ94" i="89"/>
  <c r="AK94" i="89"/>
  <c r="AT94" i="89" s="1"/>
  <c r="AJ88" i="89"/>
  <c r="AK88" i="89"/>
  <c r="AT88" i="89" s="1"/>
  <c r="AJ82" i="89"/>
  <c r="AK82" i="89"/>
  <c r="AT82" i="89" s="1"/>
  <c r="AJ76" i="89"/>
  <c r="AK76" i="89"/>
  <c r="AT76" i="89" s="1"/>
  <c r="AJ70" i="89"/>
  <c r="AK70" i="89"/>
  <c r="AT70" i="89" s="1"/>
  <c r="AJ64" i="89"/>
  <c r="AK64" i="89"/>
  <c r="AT64" i="89" s="1"/>
  <c r="AJ58" i="89"/>
  <c r="AK58" i="89"/>
  <c r="AT58" i="89" s="1"/>
  <c r="AJ52" i="89"/>
  <c r="AK52" i="89"/>
  <c r="AT52" i="89" s="1"/>
  <c r="AJ46" i="89"/>
  <c r="AK46" i="89"/>
  <c r="AT46" i="89" s="1"/>
  <c r="AJ40" i="89"/>
  <c r="AK40" i="89"/>
  <c r="AT40" i="89" s="1"/>
  <c r="AJ34" i="89"/>
  <c r="AK34" i="89"/>
  <c r="AT34" i="89" s="1"/>
  <c r="AJ28" i="89"/>
  <c r="AK28" i="89"/>
  <c r="AT28" i="89" s="1"/>
  <c r="AJ22" i="89"/>
  <c r="AK22" i="89"/>
  <c r="AT22" i="89" s="1"/>
  <c r="AJ16" i="89"/>
  <c r="AK16" i="89"/>
  <c r="AT16" i="89" s="1"/>
  <c r="AJ10" i="89"/>
  <c r="AK10" i="89"/>
  <c r="AT10" i="89" s="1"/>
  <c r="AJ95" i="41"/>
  <c r="AK95" i="41"/>
  <c r="AT95" i="41" s="1"/>
  <c r="AJ91" i="41"/>
  <c r="AK91" i="41"/>
  <c r="AT91" i="41" s="1"/>
  <c r="AJ85" i="41"/>
  <c r="AK85" i="41"/>
  <c r="AT85" i="41" s="1"/>
  <c r="AJ79" i="41"/>
  <c r="AK79" i="41"/>
  <c r="AT79" i="41" s="1"/>
  <c r="AJ73" i="41"/>
  <c r="AK73" i="41"/>
  <c r="AT73" i="41" s="1"/>
  <c r="AJ67" i="41"/>
  <c r="AK67" i="41"/>
  <c r="AT67" i="41" s="1"/>
  <c r="AJ61" i="41"/>
  <c r="AK61" i="41"/>
  <c r="AT61" i="41" s="1"/>
  <c r="AJ55" i="41"/>
  <c r="AK55" i="41"/>
  <c r="AT55" i="41" s="1"/>
  <c r="AJ49" i="41"/>
  <c r="AK49" i="41"/>
  <c r="AT49" i="41" s="1"/>
  <c r="AJ43" i="41"/>
  <c r="AK43" i="41"/>
  <c r="AT43" i="41" s="1"/>
  <c r="AJ37" i="41"/>
  <c r="AK37" i="41"/>
  <c r="AT37" i="41" s="1"/>
  <c r="AJ31" i="41"/>
  <c r="AK31" i="41"/>
  <c r="AT31" i="41" s="1"/>
  <c r="AJ25" i="41"/>
  <c r="AK25" i="41"/>
  <c r="AT25" i="41" s="1"/>
  <c r="AJ19" i="41"/>
  <c r="AK19" i="41"/>
  <c r="AT19" i="41" s="1"/>
  <c r="AJ13" i="41"/>
  <c r="AK13" i="41"/>
  <c r="AT13" i="41" s="1"/>
  <c r="AX6" i="41"/>
  <c r="S6" i="41" s="1"/>
  <c r="AC6" i="41" s="1"/>
  <c r="AB7" i="41" s="1"/>
  <c r="AJ95" i="89"/>
  <c r="AK95" i="89"/>
  <c r="AT95" i="89" s="1"/>
  <c r="AJ71" i="89"/>
  <c r="AK71" i="89"/>
  <c r="AT71" i="89" s="1"/>
  <c r="AJ35" i="89"/>
  <c r="AK35" i="89"/>
  <c r="AT35" i="89" s="1"/>
  <c r="AJ17" i="89"/>
  <c r="AK17" i="89"/>
  <c r="AT17" i="89" s="1"/>
  <c r="AJ92" i="41"/>
  <c r="AK92" i="41"/>
  <c r="AT92" i="41" s="1"/>
  <c r="AJ56" i="41"/>
  <c r="AK56" i="41"/>
  <c r="AT56" i="41" s="1"/>
  <c r="AJ38" i="41"/>
  <c r="AK38" i="41"/>
  <c r="AT38" i="41" s="1"/>
  <c r="AJ20" i="41"/>
  <c r="AK20" i="41"/>
  <c r="AT20" i="41" s="1"/>
  <c r="AJ14" i="41"/>
  <c r="AK14" i="41"/>
  <c r="AT14" i="41" s="1"/>
  <c r="AJ93" i="89"/>
  <c r="AK93" i="89"/>
  <c r="AT93" i="89" s="1"/>
  <c r="AJ87" i="89"/>
  <c r="AK87" i="89"/>
  <c r="AT87" i="89" s="1"/>
  <c r="AJ81" i="89"/>
  <c r="AK81" i="89"/>
  <c r="AT81" i="89" s="1"/>
  <c r="AJ75" i="89"/>
  <c r="AK75" i="89"/>
  <c r="AT75" i="89" s="1"/>
  <c r="AJ69" i="89"/>
  <c r="AK69" i="89"/>
  <c r="AT69" i="89" s="1"/>
  <c r="AJ63" i="89"/>
  <c r="AK63" i="89"/>
  <c r="AT63" i="89" s="1"/>
  <c r="AJ57" i="89"/>
  <c r="AK57" i="89"/>
  <c r="AT57" i="89" s="1"/>
  <c r="AJ51" i="89"/>
  <c r="AK51" i="89"/>
  <c r="AT51" i="89" s="1"/>
  <c r="AJ45" i="89"/>
  <c r="AK45" i="89"/>
  <c r="AT45" i="89" s="1"/>
  <c r="AJ39" i="89"/>
  <c r="AK39" i="89"/>
  <c r="AT39" i="89" s="1"/>
  <c r="AJ33" i="89"/>
  <c r="AK33" i="89"/>
  <c r="AT33" i="89" s="1"/>
  <c r="AJ27" i="89"/>
  <c r="AK27" i="89"/>
  <c r="AT27" i="89" s="1"/>
  <c r="AJ21" i="89"/>
  <c r="AK21" i="89"/>
  <c r="AT21" i="89" s="1"/>
  <c r="AJ15" i="89"/>
  <c r="AK15" i="89"/>
  <c r="AT15" i="89" s="1"/>
  <c r="AJ9" i="89"/>
  <c r="AK9" i="89"/>
  <c r="AT9" i="89" s="1"/>
  <c r="AX3" i="89"/>
  <c r="S3" i="89" s="1"/>
  <c r="AC3" i="89" s="1"/>
  <c r="AJ94" i="41"/>
  <c r="AK94" i="41"/>
  <c r="AT94" i="41" s="1"/>
  <c r="AJ90" i="41"/>
  <c r="AK90" i="41"/>
  <c r="AT90" i="41" s="1"/>
  <c r="AJ84" i="41"/>
  <c r="AK84" i="41"/>
  <c r="AT84" i="41" s="1"/>
  <c r="AJ78" i="41"/>
  <c r="AK78" i="41"/>
  <c r="AT78" i="41" s="1"/>
  <c r="AJ72" i="41"/>
  <c r="AK72" i="41"/>
  <c r="AT72" i="41" s="1"/>
  <c r="AJ66" i="41"/>
  <c r="AK66" i="41"/>
  <c r="AT66" i="41" s="1"/>
  <c r="AJ60" i="41"/>
  <c r="AK60" i="41"/>
  <c r="AT60" i="41" s="1"/>
  <c r="AJ54" i="41"/>
  <c r="AK54" i="41"/>
  <c r="AT54" i="41" s="1"/>
  <c r="AJ48" i="41"/>
  <c r="AK48" i="41"/>
  <c r="AT48" i="41" s="1"/>
  <c r="AJ42" i="41"/>
  <c r="AK42" i="41"/>
  <c r="AT42" i="41" s="1"/>
  <c r="AJ36" i="41"/>
  <c r="AK36" i="41"/>
  <c r="AT36" i="41" s="1"/>
  <c r="AJ30" i="41"/>
  <c r="AK30" i="41"/>
  <c r="AT30" i="41" s="1"/>
  <c r="AJ24" i="41"/>
  <c r="AK24" i="41"/>
  <c r="AT24" i="41" s="1"/>
  <c r="AJ18" i="41"/>
  <c r="AK18" i="41"/>
  <c r="AT18" i="41" s="1"/>
  <c r="AJ12" i="41"/>
  <c r="AK12" i="41"/>
  <c r="AT12" i="41" s="1"/>
  <c r="AX5" i="41"/>
  <c r="S5" i="41" s="1"/>
  <c r="AC5" i="41" s="1"/>
  <c r="AB6" i="41" s="1"/>
  <c r="AI98" i="89"/>
  <c r="AN98" i="89"/>
  <c r="AN100" i="89" s="1"/>
  <c r="AJ65" i="89"/>
  <c r="AK65" i="89"/>
  <c r="AT65" i="89" s="1"/>
  <c r="AJ47" i="89"/>
  <c r="AK47" i="89"/>
  <c r="AT47" i="89" s="1"/>
  <c r="AJ11" i="89"/>
  <c r="AK11" i="89"/>
  <c r="AT11" i="89" s="1"/>
  <c r="AJ86" i="41"/>
  <c r="AK86" i="41"/>
  <c r="AT86" i="41" s="1"/>
  <c r="AJ68" i="41"/>
  <c r="AK68" i="41"/>
  <c r="AT68" i="41" s="1"/>
  <c r="AJ50" i="41"/>
  <c r="AK50" i="41"/>
  <c r="AT50" i="41" s="1"/>
  <c r="AJ32" i="41"/>
  <c r="AK32" i="41"/>
  <c r="AT32" i="41" s="1"/>
  <c r="AJ8" i="41"/>
  <c r="AK8" i="41"/>
  <c r="AT8" i="41" s="1"/>
  <c r="AJ98" i="89"/>
  <c r="AS98" i="89" s="1"/>
  <c r="AK98" i="89"/>
  <c r="AT98" i="89" s="1"/>
  <c r="AJ92" i="89"/>
  <c r="AK92" i="89"/>
  <c r="AT92" i="89" s="1"/>
  <c r="AJ86" i="89"/>
  <c r="AK86" i="89"/>
  <c r="AT86" i="89" s="1"/>
  <c r="AJ80" i="89"/>
  <c r="AK80" i="89"/>
  <c r="AT80" i="89" s="1"/>
  <c r="AJ74" i="89"/>
  <c r="AK74" i="89"/>
  <c r="AT74" i="89" s="1"/>
  <c r="AJ68" i="89"/>
  <c r="AK68" i="89"/>
  <c r="AT68" i="89" s="1"/>
  <c r="AJ62" i="89"/>
  <c r="AK62" i="89"/>
  <c r="AT62" i="89" s="1"/>
  <c r="AJ56" i="89"/>
  <c r="AK56" i="89"/>
  <c r="AT56" i="89" s="1"/>
  <c r="AJ50" i="89"/>
  <c r="AK50" i="89"/>
  <c r="AT50" i="89" s="1"/>
  <c r="AJ44" i="89"/>
  <c r="AK44" i="89"/>
  <c r="AT44" i="89" s="1"/>
  <c r="AJ38" i="89"/>
  <c r="AK38" i="89"/>
  <c r="AT38" i="89" s="1"/>
  <c r="AJ32" i="89"/>
  <c r="AK32" i="89"/>
  <c r="AT32" i="89" s="1"/>
  <c r="AJ26" i="89"/>
  <c r="AK26" i="89"/>
  <c r="AT26" i="89" s="1"/>
  <c r="AJ20" i="89"/>
  <c r="AK20" i="89"/>
  <c r="AT20" i="89" s="1"/>
  <c r="AJ14" i="89"/>
  <c r="AK14" i="89"/>
  <c r="AT14" i="89" s="1"/>
  <c r="AJ97" i="41"/>
  <c r="AK97" i="41"/>
  <c r="AT97" i="41" s="1"/>
  <c r="AJ89" i="41"/>
  <c r="AK89" i="41"/>
  <c r="AT89" i="41" s="1"/>
  <c r="AJ83" i="41"/>
  <c r="AK83" i="41"/>
  <c r="AT83" i="41" s="1"/>
  <c r="AJ77" i="41"/>
  <c r="AK77" i="41"/>
  <c r="AT77" i="41" s="1"/>
  <c r="AJ71" i="41"/>
  <c r="AK71" i="41"/>
  <c r="AT71" i="41" s="1"/>
  <c r="AJ65" i="4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J41" i="41"/>
  <c r="AK41" i="41"/>
  <c r="AT41" i="41" s="1"/>
  <c r="AJ35" i="41"/>
  <c r="AK35" i="41"/>
  <c r="AT35" i="41" s="1"/>
  <c r="AJ29" i="41"/>
  <c r="AK29" i="41"/>
  <c r="AT29" i="41" s="1"/>
  <c r="AJ23" i="41"/>
  <c r="AK23" i="41"/>
  <c r="AT23" i="41" s="1"/>
  <c r="AJ17" i="41"/>
  <c r="AK17" i="41"/>
  <c r="AT17" i="41" s="1"/>
  <c r="AJ11" i="41"/>
  <c r="AK11" i="41"/>
  <c r="AT11" i="41" s="1"/>
  <c r="AJ89" i="89"/>
  <c r="AK89" i="89"/>
  <c r="AT89" i="89" s="1"/>
  <c r="AJ59" i="89"/>
  <c r="AK59" i="89"/>
  <c r="AT59" i="89" s="1"/>
  <c r="AJ23" i="89"/>
  <c r="AK23" i="89"/>
  <c r="AT23" i="89" s="1"/>
  <c r="AJ80" i="41"/>
  <c r="AK80" i="41"/>
  <c r="AT80" i="41" s="1"/>
  <c r="AJ96" i="89"/>
  <c r="AK96" i="89"/>
  <c r="AT96" i="89" s="1"/>
  <c r="AJ91" i="89"/>
  <c r="AK91" i="89"/>
  <c r="AT91" i="89" s="1"/>
  <c r="AJ85" i="89"/>
  <c r="AK85" i="89"/>
  <c r="AT85" i="89" s="1"/>
  <c r="AJ79" i="89"/>
  <c r="AK79" i="89"/>
  <c r="AT79" i="89" s="1"/>
  <c r="AJ73" i="89"/>
  <c r="AK73" i="89"/>
  <c r="AT73" i="89" s="1"/>
  <c r="AJ67" i="89"/>
  <c r="AK67" i="89"/>
  <c r="AT67" i="89" s="1"/>
  <c r="AJ61" i="89"/>
  <c r="AK61" i="89"/>
  <c r="AT61" i="89" s="1"/>
  <c r="AJ55" i="89"/>
  <c r="AK55" i="89"/>
  <c r="AT55" i="89" s="1"/>
  <c r="AJ49" i="89"/>
  <c r="AK49" i="89"/>
  <c r="AT49" i="89" s="1"/>
  <c r="AJ43" i="89"/>
  <c r="AK43" i="89"/>
  <c r="AT43" i="89" s="1"/>
  <c r="AJ37" i="89"/>
  <c r="AK37" i="89"/>
  <c r="AT37" i="89" s="1"/>
  <c r="AJ31" i="89"/>
  <c r="AK31" i="89"/>
  <c r="AT31" i="89" s="1"/>
  <c r="AJ25" i="89"/>
  <c r="AK25" i="89"/>
  <c r="AT25" i="89" s="1"/>
  <c r="AJ19" i="89"/>
  <c r="AK19" i="89"/>
  <c r="AT19" i="89" s="1"/>
  <c r="AJ13" i="89"/>
  <c r="AK13" i="89"/>
  <c r="AT13" i="89" s="1"/>
  <c r="AJ7" i="89"/>
  <c r="AK7" i="89"/>
  <c r="AT7" i="89" s="1"/>
  <c r="AJ96" i="41"/>
  <c r="AK96" i="41"/>
  <c r="AT96" i="41" s="1"/>
  <c r="AJ88" i="41"/>
  <c r="AK88" i="41"/>
  <c r="AT88" i="41" s="1"/>
  <c r="AJ82" i="41"/>
  <c r="AK82" i="41"/>
  <c r="AT82" i="41" s="1"/>
  <c r="AJ76" i="41"/>
  <c r="AK76" i="41"/>
  <c r="AT76" i="41" s="1"/>
  <c r="AJ70" i="41"/>
  <c r="AK70" i="41"/>
  <c r="AT70" i="41" s="1"/>
  <c r="AJ64" i="41"/>
  <c r="AK64" i="41"/>
  <c r="AT64" i="41" s="1"/>
  <c r="AJ58" i="41"/>
  <c r="AK58" i="41"/>
  <c r="AT58" i="41" s="1"/>
  <c r="AJ52" i="41"/>
  <c r="AK52" i="41"/>
  <c r="AT52" i="41" s="1"/>
  <c r="AJ46" i="41"/>
  <c r="AK46" i="41"/>
  <c r="AT46" i="41" s="1"/>
  <c r="AJ40" i="41"/>
  <c r="AK40" i="41"/>
  <c r="AT40" i="41" s="1"/>
  <c r="AJ34" i="41"/>
  <c r="AK34" i="41"/>
  <c r="AT34" i="41" s="1"/>
  <c r="AJ28" i="41"/>
  <c r="AK28" i="41"/>
  <c r="AT28" i="41" s="1"/>
  <c r="AJ22" i="41"/>
  <c r="AK22" i="41"/>
  <c r="AT22" i="41" s="1"/>
  <c r="AJ16" i="41"/>
  <c r="AK16" i="41"/>
  <c r="AT16" i="41" s="1"/>
  <c r="AJ10" i="41"/>
  <c r="AK10" i="41"/>
  <c r="AT10" i="41" s="1"/>
  <c r="AS30" i="41" l="1"/>
  <c r="AL30" i="41"/>
  <c r="AU30" i="41" s="1"/>
  <c r="AS48" i="41"/>
  <c r="AL48" i="41"/>
  <c r="AU48" i="41" s="1"/>
  <c r="AS66" i="41"/>
  <c r="AL66" i="41"/>
  <c r="AU66" i="41" s="1"/>
  <c r="AS25" i="41"/>
  <c r="AL25" i="41"/>
  <c r="AU25" i="41" s="1"/>
  <c r="AS61" i="41"/>
  <c r="AL61" i="41"/>
  <c r="AU61" i="41" s="1"/>
  <c r="AS95" i="41"/>
  <c r="AL95" i="41"/>
  <c r="AU95" i="41" s="1"/>
  <c r="AS40" i="89"/>
  <c r="AL40" i="89"/>
  <c r="AU40" i="89" s="1"/>
  <c r="AS76" i="89"/>
  <c r="AL76" i="89"/>
  <c r="AU76" i="89" s="1"/>
  <c r="AS41" i="89"/>
  <c r="AL41" i="89"/>
  <c r="AU41" i="89" s="1"/>
  <c r="AS48" i="89"/>
  <c r="AL48" i="89"/>
  <c r="AU48" i="89" s="1"/>
  <c r="AS22" i="41"/>
  <c r="AL22" i="41"/>
  <c r="AU22" i="41" s="1"/>
  <c r="AS40" i="41"/>
  <c r="AL40" i="41"/>
  <c r="AU40" i="41" s="1"/>
  <c r="AS58" i="41"/>
  <c r="AL58" i="41"/>
  <c r="AU58" i="41" s="1"/>
  <c r="AS76" i="41"/>
  <c r="AL76" i="41"/>
  <c r="AU76" i="41" s="1"/>
  <c r="AS96" i="41"/>
  <c r="AL96" i="41"/>
  <c r="AU96" i="41" s="1"/>
  <c r="AS19" i="89"/>
  <c r="AL19" i="89"/>
  <c r="AU19" i="89" s="1"/>
  <c r="AS37" i="89"/>
  <c r="AL37" i="89"/>
  <c r="AU37" i="89" s="1"/>
  <c r="AS55" i="89"/>
  <c r="AL55" i="89"/>
  <c r="AU55" i="89" s="1"/>
  <c r="AS73" i="89"/>
  <c r="AL73" i="89"/>
  <c r="AU73" i="89" s="1"/>
  <c r="AS91" i="89"/>
  <c r="AL91" i="89"/>
  <c r="AU91" i="89" s="1"/>
  <c r="AS23" i="89"/>
  <c r="AL23" i="89"/>
  <c r="AU23" i="89" s="1"/>
  <c r="AS11" i="41"/>
  <c r="AL11" i="41"/>
  <c r="AU11" i="41" s="1"/>
  <c r="AS29" i="41"/>
  <c r="AL29" i="41"/>
  <c r="AU29" i="41" s="1"/>
  <c r="AS47" i="41"/>
  <c r="AL47" i="41"/>
  <c r="AU47" i="41" s="1"/>
  <c r="AS65" i="41"/>
  <c r="AL65" i="41"/>
  <c r="AU65" i="41" s="1"/>
  <c r="AS83" i="41"/>
  <c r="AL83" i="41"/>
  <c r="AU83" i="41" s="1"/>
  <c r="AS14" i="89"/>
  <c r="AL14" i="89"/>
  <c r="AU14" i="89" s="1"/>
  <c r="AS32" i="89"/>
  <c r="AL32" i="89"/>
  <c r="AU32" i="89" s="1"/>
  <c r="AS50" i="89"/>
  <c r="AL50" i="89"/>
  <c r="AU50" i="89" s="1"/>
  <c r="AS68" i="89"/>
  <c r="AL68" i="89"/>
  <c r="AU68" i="89" s="1"/>
  <c r="AS86" i="89"/>
  <c r="AL86" i="89"/>
  <c r="AU86" i="89" s="1"/>
  <c r="AS8" i="41"/>
  <c r="AL8" i="41"/>
  <c r="AU8" i="41" s="1"/>
  <c r="AS68" i="41"/>
  <c r="AL68" i="41"/>
  <c r="AU68" i="41" s="1"/>
  <c r="AS47" i="89"/>
  <c r="AL47" i="89"/>
  <c r="AU47" i="89" s="1"/>
  <c r="AB4" i="89"/>
  <c r="AJ3" i="89"/>
  <c r="AS21" i="89"/>
  <c r="AL21" i="89"/>
  <c r="AU21" i="89" s="1"/>
  <c r="AS39" i="89"/>
  <c r="AL39" i="89"/>
  <c r="AU39" i="89" s="1"/>
  <c r="AS57" i="89"/>
  <c r="AL57" i="89"/>
  <c r="AU57" i="89" s="1"/>
  <c r="AS75" i="89"/>
  <c r="AL75" i="89"/>
  <c r="AU75" i="89" s="1"/>
  <c r="AS93" i="89"/>
  <c r="AL93" i="89"/>
  <c r="AU93" i="89" s="1"/>
  <c r="AS38" i="41"/>
  <c r="AL38" i="41"/>
  <c r="AU38" i="41" s="1"/>
  <c r="AS17" i="89"/>
  <c r="AL17" i="89"/>
  <c r="AU17" i="89" s="1"/>
  <c r="AS95" i="89"/>
  <c r="AL95" i="89"/>
  <c r="AU95" i="89" s="1"/>
  <c r="AS74" i="41"/>
  <c r="AL74" i="41"/>
  <c r="AU74" i="41" s="1"/>
  <c r="AS10" i="41"/>
  <c r="AL10" i="41"/>
  <c r="AU10" i="41" s="1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S7" i="89"/>
  <c r="AL7" i="89"/>
  <c r="AU7" i="89" s="1"/>
  <c r="AS25" i="89"/>
  <c r="AL25" i="89"/>
  <c r="AU25" i="89" s="1"/>
  <c r="AS43" i="89"/>
  <c r="AL43" i="89"/>
  <c r="AU43" i="89" s="1"/>
  <c r="AS61" i="89"/>
  <c r="AL61" i="89"/>
  <c r="AU61" i="89" s="1"/>
  <c r="AS79" i="89"/>
  <c r="AL79" i="89"/>
  <c r="AU79" i="89" s="1"/>
  <c r="AS96" i="89"/>
  <c r="AL96" i="89"/>
  <c r="AU96" i="89" s="1"/>
  <c r="AS59" i="89"/>
  <c r="AL59" i="89"/>
  <c r="AU59" i="89" s="1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AS89" i="41"/>
  <c r="AL89" i="41"/>
  <c r="AU89" i="41" s="1"/>
  <c r="AS20" i="89"/>
  <c r="AL20" i="89"/>
  <c r="AU20" i="89" s="1"/>
  <c r="AS38" i="89"/>
  <c r="AL38" i="89"/>
  <c r="AU38" i="89" s="1"/>
  <c r="AS56" i="89"/>
  <c r="AL56" i="89"/>
  <c r="AU56" i="89" s="1"/>
  <c r="AS74" i="89"/>
  <c r="AL74" i="89"/>
  <c r="AU74" i="89" s="1"/>
  <c r="AS92" i="89"/>
  <c r="AL92" i="89"/>
  <c r="AU92" i="89" s="1"/>
  <c r="AS32" i="41"/>
  <c r="AL32" i="41"/>
  <c r="AU32" i="41" s="1"/>
  <c r="AS86" i="41"/>
  <c r="AL86" i="41"/>
  <c r="AU86" i="41" s="1"/>
  <c r="AS65" i="89"/>
  <c r="AL65" i="89"/>
  <c r="AU65" i="89" s="1"/>
  <c r="AS9" i="89"/>
  <c r="AL9" i="89"/>
  <c r="AU9" i="89" s="1"/>
  <c r="AS27" i="89"/>
  <c r="AL27" i="89"/>
  <c r="AU27" i="89" s="1"/>
  <c r="AS45" i="89"/>
  <c r="AL45" i="89"/>
  <c r="AU45" i="89" s="1"/>
  <c r="AS63" i="89"/>
  <c r="AL63" i="89"/>
  <c r="AU63" i="89" s="1"/>
  <c r="AS81" i="89"/>
  <c r="AL81" i="89"/>
  <c r="AU81" i="89" s="1"/>
  <c r="AS14" i="41"/>
  <c r="AL14" i="41"/>
  <c r="AU14" i="41" s="1"/>
  <c r="AS56" i="41"/>
  <c r="AL56" i="41"/>
  <c r="AU56" i="41" s="1"/>
  <c r="AS35" i="89"/>
  <c r="AL35" i="89"/>
  <c r="AU35" i="89" s="1"/>
  <c r="AS84" i="89"/>
  <c r="AL84" i="89"/>
  <c r="AU84" i="89" s="1"/>
  <c r="AS18" i="41"/>
  <c r="AL18" i="41"/>
  <c r="AU18" i="41" s="1"/>
  <c r="AS36" i="41"/>
  <c r="AL36" i="41"/>
  <c r="AU36" i="41" s="1"/>
  <c r="AS54" i="41"/>
  <c r="AL54" i="41"/>
  <c r="AU54" i="41" s="1"/>
  <c r="AS72" i="41"/>
  <c r="AL72" i="41"/>
  <c r="AU72" i="41" s="1"/>
  <c r="AS90" i="41"/>
  <c r="AL90" i="41"/>
  <c r="AU90" i="41" s="1"/>
  <c r="AS13" i="41"/>
  <c r="AL13" i="41"/>
  <c r="AU13" i="41" s="1"/>
  <c r="AS31" i="41"/>
  <c r="AL31" i="41"/>
  <c r="AU31" i="41" s="1"/>
  <c r="AS49" i="41"/>
  <c r="AL49" i="41"/>
  <c r="AU49" i="41" s="1"/>
  <c r="AS67" i="41"/>
  <c r="AL67" i="41"/>
  <c r="AU67" i="41" s="1"/>
  <c r="AS85" i="41"/>
  <c r="AL85" i="41"/>
  <c r="AU85" i="41" s="1"/>
  <c r="AS10" i="89"/>
  <c r="AL10" i="89"/>
  <c r="AU10" i="89" s="1"/>
  <c r="AS28" i="89"/>
  <c r="AL28" i="89"/>
  <c r="AU28" i="89" s="1"/>
  <c r="AS46" i="89"/>
  <c r="AL46" i="89"/>
  <c r="AU46" i="89" s="1"/>
  <c r="AS64" i="89"/>
  <c r="AL64" i="89"/>
  <c r="AU64" i="89" s="1"/>
  <c r="AS82" i="89"/>
  <c r="AL82" i="89"/>
  <c r="AU82" i="89" s="1"/>
  <c r="AS26" i="41"/>
  <c r="AL26" i="41"/>
  <c r="AU26" i="41" s="1"/>
  <c r="AS77" i="89"/>
  <c r="AL77" i="89"/>
  <c r="AU77" i="89" s="1"/>
  <c r="AS15" i="41"/>
  <c r="AL15" i="41"/>
  <c r="AU15" i="41" s="1"/>
  <c r="AS33" i="41"/>
  <c r="AL33" i="41"/>
  <c r="AU33" i="41" s="1"/>
  <c r="AS51" i="41"/>
  <c r="AL51" i="41"/>
  <c r="AU51" i="41" s="1"/>
  <c r="AS69" i="41"/>
  <c r="AL69" i="41"/>
  <c r="AU69" i="41" s="1"/>
  <c r="AS87" i="41"/>
  <c r="AL87" i="41"/>
  <c r="AU87" i="41" s="1"/>
  <c r="AS18" i="89"/>
  <c r="AL18" i="89"/>
  <c r="AU18" i="89" s="1"/>
  <c r="AS36" i="89"/>
  <c r="AL36" i="89"/>
  <c r="AU36" i="89" s="1"/>
  <c r="AS54" i="89"/>
  <c r="AL54" i="89"/>
  <c r="AU54" i="89" s="1"/>
  <c r="AS72" i="89"/>
  <c r="AL72" i="89"/>
  <c r="AU72" i="89" s="1"/>
  <c r="AS90" i="89"/>
  <c r="AL90" i="89"/>
  <c r="AU90" i="89" s="1"/>
  <c r="AS29" i="89"/>
  <c r="AL29" i="89"/>
  <c r="AU29" i="89" s="1"/>
  <c r="AJ5" i="41"/>
  <c r="AS12" i="41"/>
  <c r="AL12" i="41"/>
  <c r="AU12" i="41" s="1"/>
  <c r="AS66" i="89"/>
  <c r="AL66" i="89"/>
  <c r="AU66" i="89" s="1"/>
  <c r="AS16" i="41"/>
  <c r="AL16" i="41"/>
  <c r="AU16" i="41" s="1"/>
  <c r="AS34" i="41"/>
  <c r="AL34" i="41"/>
  <c r="AU34" i="41" s="1"/>
  <c r="AS52" i="41"/>
  <c r="AL52" i="41"/>
  <c r="AU52" i="41" s="1"/>
  <c r="AS70" i="41"/>
  <c r="AL70" i="41"/>
  <c r="AU70" i="41" s="1"/>
  <c r="AS88" i="41"/>
  <c r="AL88" i="41"/>
  <c r="AU88" i="41" s="1"/>
  <c r="AS13" i="89"/>
  <c r="AL13" i="89"/>
  <c r="AU13" i="89" s="1"/>
  <c r="AS31" i="89"/>
  <c r="AL31" i="89"/>
  <c r="AU31" i="89" s="1"/>
  <c r="AS49" i="89"/>
  <c r="AL49" i="89"/>
  <c r="AU49" i="89" s="1"/>
  <c r="AS67" i="89"/>
  <c r="AL67" i="89"/>
  <c r="AU67" i="89" s="1"/>
  <c r="AS85" i="89"/>
  <c r="AL85" i="89"/>
  <c r="AU85" i="89" s="1"/>
  <c r="AS80" i="41"/>
  <c r="AL80" i="41"/>
  <c r="AU80" i="41" s="1"/>
  <c r="AS89" i="89"/>
  <c r="AL89" i="89"/>
  <c r="AU89" i="89" s="1"/>
  <c r="AS23" i="41"/>
  <c r="AL23" i="41"/>
  <c r="AU23" i="41" s="1"/>
  <c r="AS41" i="41"/>
  <c r="AL41" i="41"/>
  <c r="AU41" i="41" s="1"/>
  <c r="AS59" i="41"/>
  <c r="AL59" i="41"/>
  <c r="AU59" i="41" s="1"/>
  <c r="AS77" i="41"/>
  <c r="AL77" i="41"/>
  <c r="AU77" i="41" s="1"/>
  <c r="AS97" i="41"/>
  <c r="AL97" i="41"/>
  <c r="AU97" i="41" s="1"/>
  <c r="AS26" i="89"/>
  <c r="AL26" i="89"/>
  <c r="AU26" i="89" s="1"/>
  <c r="AS44" i="89"/>
  <c r="AL44" i="89"/>
  <c r="AU44" i="89" s="1"/>
  <c r="AS62" i="89"/>
  <c r="AL62" i="89"/>
  <c r="AU62" i="89" s="1"/>
  <c r="AS80" i="89"/>
  <c r="AL80" i="89"/>
  <c r="AU80" i="89" s="1"/>
  <c r="AS50" i="41"/>
  <c r="AL50" i="41"/>
  <c r="AU50" i="41" s="1"/>
  <c r="AS11" i="89"/>
  <c r="AL11" i="89"/>
  <c r="AU11" i="89" s="1"/>
  <c r="AR98" i="89"/>
  <c r="AR100" i="89" s="1"/>
  <c r="AL98" i="89"/>
  <c r="AU98" i="89" s="1"/>
  <c r="AS15" i="89"/>
  <c r="AL15" i="89"/>
  <c r="AU15" i="89" s="1"/>
  <c r="AS33" i="89"/>
  <c r="AL33" i="89"/>
  <c r="AU33" i="89" s="1"/>
  <c r="AS51" i="89"/>
  <c r="AL51" i="89"/>
  <c r="AU51" i="89" s="1"/>
  <c r="AS69" i="89"/>
  <c r="AL69" i="89"/>
  <c r="AU69" i="89" s="1"/>
  <c r="AS87" i="89"/>
  <c r="AL87" i="89"/>
  <c r="AU87" i="89" s="1"/>
  <c r="AS20" i="41"/>
  <c r="AL20" i="41"/>
  <c r="AU20" i="41" s="1"/>
  <c r="AS92" i="41"/>
  <c r="AL92" i="41"/>
  <c r="AU92" i="41" s="1"/>
  <c r="AS71" i="89"/>
  <c r="AL71" i="89"/>
  <c r="AU71" i="89" s="1"/>
  <c r="AS3" i="41"/>
  <c r="AL3" i="41"/>
  <c r="AU3" i="41" s="1"/>
  <c r="AS84" i="41"/>
  <c r="AL84" i="41"/>
  <c r="AU84" i="41" s="1"/>
  <c r="AJ7" i="41"/>
  <c r="AK7" i="41"/>
  <c r="AT7" i="41" s="1"/>
  <c r="AS43" i="41"/>
  <c r="AL43" i="41"/>
  <c r="AU43" i="41" s="1"/>
  <c r="AS79" i="41"/>
  <c r="AL79" i="41"/>
  <c r="AU79" i="41" s="1"/>
  <c r="AS22" i="89"/>
  <c r="AL22" i="89"/>
  <c r="AU22" i="89" s="1"/>
  <c r="AS58" i="89"/>
  <c r="AL58" i="89"/>
  <c r="AU58" i="89" s="1"/>
  <c r="AS94" i="89"/>
  <c r="AL94" i="89"/>
  <c r="AU94" i="89" s="1"/>
  <c r="AS62" i="41"/>
  <c r="AL62" i="41"/>
  <c r="AU62" i="41" s="1"/>
  <c r="AS9" i="41"/>
  <c r="AL9" i="41"/>
  <c r="AU9" i="41" s="1"/>
  <c r="AS27" i="41"/>
  <c r="AL27" i="41"/>
  <c r="AU27" i="41" s="1"/>
  <c r="AS45" i="41"/>
  <c r="AL45" i="41"/>
  <c r="AU45" i="41" s="1"/>
  <c r="AS63" i="41"/>
  <c r="AL63" i="41"/>
  <c r="AU63" i="41" s="1"/>
  <c r="AS81" i="41"/>
  <c r="AL81" i="41"/>
  <c r="AU81" i="41" s="1"/>
  <c r="AN98" i="41"/>
  <c r="AN100" i="41" s="1"/>
  <c r="AI98" i="41"/>
  <c r="AS12" i="89"/>
  <c r="AL12" i="89"/>
  <c r="AU12" i="89" s="1"/>
  <c r="AS30" i="89"/>
  <c r="AL30" i="89"/>
  <c r="AU30" i="89" s="1"/>
  <c r="AS83" i="89"/>
  <c r="AL83" i="89"/>
  <c r="AU83" i="89" s="1"/>
  <c r="AJ6" i="41"/>
  <c r="AK6" i="41"/>
  <c r="AT6" i="41" s="1"/>
  <c r="AS24" i="41"/>
  <c r="AL24" i="41"/>
  <c r="AU24" i="41" s="1"/>
  <c r="AS42" i="41"/>
  <c r="AL42" i="41"/>
  <c r="AU42" i="41" s="1"/>
  <c r="AS60" i="41"/>
  <c r="AL60" i="41"/>
  <c r="AU60" i="41" s="1"/>
  <c r="AS78" i="41"/>
  <c r="AL78" i="41"/>
  <c r="AU78" i="41" s="1"/>
  <c r="AS94" i="41"/>
  <c r="AL94" i="41"/>
  <c r="AU94" i="41" s="1"/>
  <c r="AS19" i="41"/>
  <c r="AL19" i="41"/>
  <c r="AU19" i="41" s="1"/>
  <c r="AS37" i="41"/>
  <c r="AL37" i="41"/>
  <c r="AU37" i="41" s="1"/>
  <c r="AS55" i="41"/>
  <c r="AL55" i="41"/>
  <c r="AU55" i="41" s="1"/>
  <c r="AS73" i="41"/>
  <c r="AL73" i="41"/>
  <c r="AU73" i="41" s="1"/>
  <c r="AS91" i="41"/>
  <c r="AL91" i="41"/>
  <c r="AU91" i="41" s="1"/>
  <c r="AS16" i="89"/>
  <c r="AL16" i="89"/>
  <c r="AU16" i="89" s="1"/>
  <c r="AS34" i="89"/>
  <c r="AL34" i="89"/>
  <c r="AU34" i="89" s="1"/>
  <c r="AS52" i="89"/>
  <c r="AL52" i="89"/>
  <c r="AU52" i="89" s="1"/>
  <c r="AS70" i="89"/>
  <c r="AL70" i="89"/>
  <c r="AU70" i="89" s="1"/>
  <c r="AS88" i="89"/>
  <c r="AL88" i="89"/>
  <c r="AU88" i="89" s="1"/>
  <c r="AS44" i="41"/>
  <c r="AL44" i="41"/>
  <c r="AU44" i="41" s="1"/>
  <c r="AS5" i="89"/>
  <c r="AL5" i="89"/>
  <c r="AU5" i="89" s="1"/>
  <c r="AJ4" i="41"/>
  <c r="AK4" i="41"/>
  <c r="AT4" i="41" s="1"/>
  <c r="AS21" i="41"/>
  <c r="AL21" i="41"/>
  <c r="AU21" i="41" s="1"/>
  <c r="AS39" i="41"/>
  <c r="AL39" i="41"/>
  <c r="AU39" i="41" s="1"/>
  <c r="AS57" i="41"/>
  <c r="AL57" i="41"/>
  <c r="AU57" i="41" s="1"/>
  <c r="AS75" i="41"/>
  <c r="AL75" i="41"/>
  <c r="AU75" i="41" s="1"/>
  <c r="AS93" i="41"/>
  <c r="AL93" i="41"/>
  <c r="AU93" i="41" s="1"/>
  <c r="AS6" i="89"/>
  <c r="AL6" i="89"/>
  <c r="AU6" i="89" s="1"/>
  <c r="AS24" i="89"/>
  <c r="AL24" i="89"/>
  <c r="AU24" i="89" s="1"/>
  <c r="AS42" i="89"/>
  <c r="AL42" i="89"/>
  <c r="AU42" i="89" s="1"/>
  <c r="AS60" i="89"/>
  <c r="AL60" i="89"/>
  <c r="AU60" i="89" s="1"/>
  <c r="AS78" i="89"/>
  <c r="AL78" i="89"/>
  <c r="AU78" i="89" s="1"/>
  <c r="AS97" i="89"/>
  <c r="AL97" i="89"/>
  <c r="AU97" i="89" s="1"/>
  <c r="AS53" i="89"/>
  <c r="AL53" i="89"/>
  <c r="AU53" i="89" s="1"/>
  <c r="AS8" i="89"/>
  <c r="AL8" i="89"/>
  <c r="AU8" i="89" s="1"/>
  <c r="AL98" i="41" l="1"/>
  <c r="AU98" i="41" s="1"/>
  <c r="AR98" i="41"/>
  <c r="AR100" i="41" s="1"/>
  <c r="AS4" i="41"/>
  <c r="AS100" i="41" s="1"/>
  <c r="AL4" i="41"/>
  <c r="AU4" i="41" s="1"/>
  <c r="AS6" i="41"/>
  <c r="AL6" i="41"/>
  <c r="AU6" i="41" s="1"/>
  <c r="AS3" i="89"/>
  <c r="AL3" i="89"/>
  <c r="AU3" i="89" s="1"/>
  <c r="AJ4" i="89"/>
  <c r="AK4" i="89"/>
  <c r="AT4" i="89" s="1"/>
  <c r="AT100" i="89" s="1"/>
  <c r="AS5" i="41"/>
  <c r="AL5" i="41"/>
  <c r="AU5" i="41" s="1"/>
  <c r="AU100" i="41" s="1"/>
  <c r="C11" i="41" s="1"/>
  <c r="AS7" i="41"/>
  <c r="AL7" i="41"/>
  <c r="AU7" i="41" s="1"/>
  <c r="AT100" i="41"/>
  <c r="AS4" i="89" l="1"/>
  <c r="AL4" i="89"/>
  <c r="AU4" i="89" s="1"/>
  <c r="AU100" i="89"/>
  <c r="C11" i="89" s="1"/>
  <c r="F42" i="97" s="1"/>
  <c r="AS100" i="89"/>
</calcChain>
</file>

<file path=xl/sharedStrings.xml><?xml version="1.0" encoding="utf-8"?>
<sst xmlns="http://schemas.openxmlformats.org/spreadsheetml/2006/main" count="5591" uniqueCount="60">
  <si>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</si>
  <si>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</si>
  <si>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</si>
  <si>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</si>
  <si>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</si>
  <si>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</si>
  <si>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</si>
  <si>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</si>
  <si>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</si>
  <si>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</si>
  <si>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</si>
  <si>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</si>
  <si>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</si>
  <si>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</si>
  <si>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</si>
  <si>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</si>
  <si>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</si>
  <si>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</si>
  <si>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</si>
  <si>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</si>
  <si>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</si>
  <si>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</si>
  <si>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</si>
  <si>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</si>
  <si>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</si>
  <si>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</si>
  <si>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</si>
  <si>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</si>
  <si>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</si>
  <si>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</si>
  <si>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</si>
  <si>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</si>
  <si>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</si>
  <si>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</si>
  <si>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</si>
  <si>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</si>
  <si>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</si>
  <si>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</si>
  <si>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</si>
  <si>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</si>
  <si>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</si>
  <si>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</si>
  <si>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</si>
  <si>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</si>
  <si>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</si>
  <si>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andre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</si>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</sst>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  <fill>
      <patternFill patternType="solid">
        <fgColor rgb="FFFFF2CC"/>
        <bgColor rgb="FF000000"/>
      </patternFill>
    </fill>
  </fills>
  <borders count="14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10" fontId="3" fillId="0" borderId="1" xfId="0" applyNumberFormat="1" applyFont="1" applyBorder="1" applyAlignment="1">
      <alignment readingOrder="1"/>
    </xf>
    <xf numFmtId="10" fontId="3" fillId="0" borderId="2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2" fontId="0" fillId="0" borderId="0" xfId="0" applyNumberFormat="1"/>
    <xf numFmtId="2" fontId="0" fillId="0" borderId="0" xfId="0" quotePrefix="1" applyNumberFormat="1"/>
    <xf numFmtId="0" fontId="5" fillId="5" borderId="3" xfId="0" applyFont="1" applyFill="1" applyBorder="1" applyAlignment="1">
      <alignment readingOrder="1"/>
    </xf>
    <xf numFmtId="0" fontId="5" fillId="5" borderId="4" xfId="0" applyFont="1" applyFill="1" applyBorder="1" applyAlignment="1">
      <alignment readingOrder="1"/>
    </xf>
    <xf numFmtId="0" fontId="6" fillId="0" borderId="5" xfId="0" applyFont="1" applyBorder="1" applyAlignment="1">
      <alignment readingOrder="1"/>
    </xf>
    <xf numFmtId="0" fontId="2" fillId="6" borderId="0" xfId="0" applyFont="1" applyFill="1"/>
    <xf numFmtId="11" fontId="0" fillId="0" borderId="0" xfId="0" applyNumberFormat="1"/>
    <xf numFmtId="0" fontId="7" fillId="0" borderId="0" xfId="0" applyFont="1" applyAlignment="1">
      <alignment readingOrder="1"/>
    </xf>
    <xf numFmtId="0" fontId="6" fillId="0" borderId="6" xfId="0" applyFont="1" applyBorder="1" applyAlignment="1">
      <alignment readingOrder="1"/>
    </xf>
    <xf numFmtId="0" fontId="5" fillId="5" borderId="7" xfId="0" applyFont="1" applyFill="1" applyBorder="1" applyAlignment="1">
      <alignment readingOrder="1"/>
    </xf>
    <xf numFmtId="0" fontId="5" fillId="5" borderId="7" xfId="0" applyFont="1" applyFill="1" applyBorder="1" applyAlignment="1">
      <alignment wrapText="1" readingOrder="1"/>
    </xf>
    <xf numFmtId="0" fontId="5" fillId="5" borderId="4" xfId="0" applyFont="1" applyFill="1" applyBorder="1" applyAlignment="1">
      <alignment wrapText="1" readingOrder="1"/>
    </xf>
    <xf numFmtId="10" fontId="3" fillId="0" borderId="8" xfId="0" applyNumberFormat="1" applyFont="1" applyBorder="1" applyAlignment="1">
      <alignment readingOrder="1"/>
    </xf>
    <xf numFmtId="0" fontId="6" fillId="0" borderId="9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0" xfId="0" applyNumberFormat="1" applyFont="1" applyBorder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B1BA4-9148-4662-9701-4CC3EFE56891}">
  <dimension ref="A1:AZ29"/>
  <sheetViews>
    <sheetView workbookViewId="0">
      <selection activeCell="E17" sqref="E17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108.79655005346477</v>
      </c>
      <c r="K3">
        <v>1</v>
      </c>
      <c r="L3" s="2">
        <v>0</v>
      </c>
      <c r="O3">
        <f>$C$3</f>
        <v>108.79655005346477</v>
      </c>
      <c r="P3">
        <f>O3*B5</f>
        <v>87.037240042771828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13.335728892244674</v>
      </c>
      <c r="AE3">
        <f t="shared" ref="AE3:AE23" si="1">$Z3*O3</f>
        <v>108.79655005346477</v>
      </c>
      <c r="AF3">
        <f t="shared" ref="AF3:AG23" si="2">-$Z3*P3</f>
        <v>-87.037240042771828</v>
      </c>
      <c r="AG3">
        <f t="shared" si="2"/>
        <v>-100</v>
      </c>
      <c r="AH3">
        <f t="shared" ref="AH3:AH23" si="3">-X3*R3</f>
        <v>0</v>
      </c>
      <c r="AI3">
        <f t="shared" ref="AI3:AI23" si="4">SUM(AE3:AH3)</f>
        <v>-78.240689989307057</v>
      </c>
      <c r="AJ3">
        <f t="shared" ref="AJ3:AJ23" si="5">AB3-AC3</f>
        <v>-13.335728892244674</v>
      </c>
      <c r="AL3">
        <f t="shared" ref="AL3:AL23" si="6">SUM(AI3:AK3)</f>
        <v>-91.576418881551731</v>
      </c>
      <c r="AN3">
        <f t="shared" ref="AN3:AU23" si="7">AE3*$K3</f>
        <v>108.79655005346477</v>
      </c>
      <c r="AO3">
        <f t="shared" si="7"/>
        <v>-87.037240042771828</v>
      </c>
      <c r="AP3">
        <f t="shared" si="7"/>
        <v>-100</v>
      </c>
      <c r="AQ3">
        <f t="shared" si="7"/>
        <v>0</v>
      </c>
      <c r="AR3">
        <f t="shared" si="7"/>
        <v>-78.240689989307057</v>
      </c>
      <c r="AS3">
        <f t="shared" si="7"/>
        <v>-13.335728892244674</v>
      </c>
      <c r="AT3">
        <f t="shared" si="7"/>
        <v>0</v>
      </c>
      <c r="AU3">
        <f t="shared" si="7"/>
        <v>-91.576418881551731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67.606686640440657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1.1601210000000001E-3</v>
      </c>
      <c r="R4">
        <f t="shared" si="0"/>
        <v>50000</v>
      </c>
      <c r="S4">
        <f t="shared" ref="S4:S23" si="11">AX4</f>
        <v>13.335728892244674</v>
      </c>
      <c r="U4">
        <f t="shared" ref="U4:U23" si="12">M4</f>
        <v>1.1601210000000001E-3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1.1601210000000001E-3</v>
      </c>
      <c r="Y4">
        <f t="shared" ref="Y4:Y23" si="16">V4*W4</f>
        <v>0.01</v>
      </c>
      <c r="Z4">
        <f t="shared" ref="Z4:Z23" si="17">MAX(0, W4-X4-Y4)</f>
        <v>0.98883987900000003</v>
      </c>
      <c r="AB4">
        <f t="shared" ref="AB4:AB23" si="18">AC3</f>
        <v>13.335728892244674</v>
      </c>
      <c r="AC4">
        <f t="shared" ref="AC4:AC23" si="19">AX5</f>
        <v>26.448384542128053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-58.006050000000002</v>
      </c>
      <c r="AI4">
        <f t="shared" si="4"/>
        <v>-58.006050000000002</v>
      </c>
      <c r="AJ4">
        <f t="shared" si="5"/>
        <v>-13.112655649883379</v>
      </c>
      <c r="AK4">
        <f>G4*MAX(0, SUM(AB4:AB4, AE4:AF4))</f>
        <v>0.29205246274015834</v>
      </c>
      <c r="AL4">
        <f t="shared" si="6"/>
        <v>-70.826653187143222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-54.419786096256679</v>
      </c>
      <c r="AR4">
        <f t="shared" si="7"/>
        <v>-54.419786096256679</v>
      </c>
      <c r="AS4">
        <f t="shared" si="7"/>
        <v>-12.301956703146052</v>
      </c>
      <c r="AT4">
        <f t="shared" si="7"/>
        <v>0.27399611852909117</v>
      </c>
      <c r="AU4">
        <f t="shared" si="7"/>
        <v>-66.447746680873635</v>
      </c>
      <c r="AW4">
        <v>1</v>
      </c>
      <c r="AX4">
        <f>(R4*SUMPRODUCT(K5:$K$23, X5:$X$23)-$AZ$3*SUMPRODUCT(K4:$K$22, W5:$W$23))/Z4</f>
        <v>13.335728892244674</v>
      </c>
    </row>
    <row r="5" spans="1:52" x14ac:dyDescent="0.25">
      <c r="B5" s="2">
        <v>0.8</v>
      </c>
      <c r="C5" s="2">
        <v>0.05</v>
      </c>
      <c r="E5">
        <v>2005</v>
      </c>
      <c r="F5" s="5">
        <v>3.6400000000000002E-2</v>
      </c>
      <c r="G5" s="5"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1.1721139999999999E-3</v>
      </c>
      <c r="O5">
        <f t="shared" ref="O5:O23" si="21">$C$3</f>
        <v>108.79655005346477</v>
      </c>
      <c r="P5">
        <f t="shared" ref="P5:P23" si="22">O5*$C$5</f>
        <v>5.4398275026732392</v>
      </c>
      <c r="Q5" s="4">
        <f t="shared" ref="Q5:Q23" si="23">$C$8</f>
        <v>12.5</v>
      </c>
      <c r="R5">
        <f t="shared" si="0"/>
        <v>50000</v>
      </c>
      <c r="S5">
        <f t="shared" si="11"/>
        <v>26.448384542128053</v>
      </c>
      <c r="U5">
        <f t="shared" si="12"/>
        <v>1.1721139999999999E-3</v>
      </c>
      <c r="V5">
        <f t="shared" si="13"/>
        <v>0.01</v>
      </c>
      <c r="W5">
        <f t="shared" si="14"/>
        <v>0.98883987900000003</v>
      </c>
      <c r="X5">
        <f t="shared" si="15"/>
        <v>1.1590330659342059E-3</v>
      </c>
      <c r="Y5">
        <f t="shared" si="16"/>
        <v>9.8883987900000008E-3</v>
      </c>
      <c r="Z5">
        <f t="shared" si="17"/>
        <v>0.97779244714406577</v>
      </c>
      <c r="AB5">
        <f t="shared" si="18"/>
        <v>26.448384542128053</v>
      </c>
      <c r="AC5">
        <f t="shared" si="19"/>
        <v>39.040307748874369</v>
      </c>
      <c r="AE5">
        <f t="shared" si="1"/>
        <v>106.38044491760915</v>
      </c>
      <c r="AF5">
        <f t="shared" si="2"/>
        <v>-5.3190222458804586</v>
      </c>
      <c r="AG5">
        <f t="shared" si="2"/>
        <v>-12.222405589300822</v>
      </c>
      <c r="AH5">
        <f t="shared" si="3"/>
        <v>-57.95165329671029</v>
      </c>
      <c r="AI5">
        <f t="shared" si="4"/>
        <v>30.887363785717582</v>
      </c>
      <c r="AJ5">
        <f t="shared" si="5"/>
        <v>-12.591923206746316</v>
      </c>
      <c r="AK5">
        <f t="shared" ref="AK5:AK23" si="24">G5*SUM(AB5:AB5, AE5:AF5)</f>
        <v>5.227902095768127</v>
      </c>
      <c r="AL5">
        <f t="shared" si="6"/>
        <v>23.523342674739393</v>
      </c>
      <c r="AN5">
        <f t="shared" si="7"/>
        <v>91.866164216298657</v>
      </c>
      <c r="AO5">
        <f t="shared" si="7"/>
        <v>-4.5933082108149339</v>
      </c>
      <c r="AP5">
        <f t="shared" si="7"/>
        <v>-10.554811270572667</v>
      </c>
      <c r="AQ5">
        <f t="shared" si="7"/>
        <v>-50.04487528215202</v>
      </c>
      <c r="AR5">
        <f t="shared" si="7"/>
        <v>26.673169452759037</v>
      </c>
      <c r="AS5">
        <f t="shared" si="7"/>
        <v>-10.873912832437295</v>
      </c>
      <c r="AT5">
        <f t="shared" si="7"/>
        <v>4.514620265111037</v>
      </c>
      <c r="AU5">
        <f t="shared" si="7"/>
        <v>20.313876885432776</v>
      </c>
      <c r="AW5">
        <v>2</v>
      </c>
      <c r="AX5">
        <f>(R5*SUMPRODUCT(K6:$K$23, X6:$X$23)-$AZ$3*SUMPRODUCT(K5:$K$22, W6:$W$23))/Z5</f>
        <v>26.448384542128053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1.1871049999999999E-3</v>
      </c>
      <c r="O6">
        <f t="shared" si="21"/>
        <v>108.79655005346477</v>
      </c>
      <c r="P6">
        <f t="shared" si="22"/>
        <v>5.4398275026732392</v>
      </c>
      <c r="Q6" s="4">
        <f t="shared" si="23"/>
        <v>12.5</v>
      </c>
      <c r="R6">
        <f t="shared" si="0"/>
        <v>50000</v>
      </c>
      <c r="S6">
        <f t="shared" si="11"/>
        <v>39.040307748874369</v>
      </c>
      <c r="U6">
        <f t="shared" si="12"/>
        <v>1.1871049999999999E-3</v>
      </c>
      <c r="V6">
        <f t="shared" si="13"/>
        <v>0.01</v>
      </c>
      <c r="W6">
        <f t="shared" si="14"/>
        <v>0.97779244714406577</v>
      </c>
      <c r="X6">
        <f t="shared" si="15"/>
        <v>1.1607423029669562E-3</v>
      </c>
      <c r="Y6">
        <f t="shared" si="16"/>
        <v>9.7779244714406577E-3</v>
      </c>
      <c r="Z6">
        <f t="shared" si="17"/>
        <v>0.96685378036965819</v>
      </c>
      <c r="AB6">
        <f t="shared" si="18"/>
        <v>39.040307748874369</v>
      </c>
      <c r="AC6">
        <f t="shared" si="19"/>
        <v>49.842769827602254</v>
      </c>
      <c r="AE6">
        <f t="shared" si="1"/>
        <v>105.19035571036915</v>
      </c>
      <c r="AF6">
        <f t="shared" si="2"/>
        <v>-5.2595177855184581</v>
      </c>
      <c r="AG6">
        <f t="shared" si="2"/>
        <v>-12.085672254620727</v>
      </c>
      <c r="AH6">
        <f t="shared" si="3"/>
        <v>-58.037115148347809</v>
      </c>
      <c r="AI6">
        <f t="shared" si="4"/>
        <v>29.808050521882151</v>
      </c>
      <c r="AJ6">
        <f t="shared" si="5"/>
        <v>-10.802462078727885</v>
      </c>
      <c r="AK6">
        <f t="shared" si="24"/>
        <v>8.1298120219129171</v>
      </c>
      <c r="AL6">
        <f t="shared" si="6"/>
        <v>27.135400465067185</v>
      </c>
      <c r="AN6">
        <f t="shared" si="7"/>
        <v>81.925007026752965</v>
      </c>
      <c r="AO6">
        <f t="shared" si="7"/>
        <v>-4.0962503513376491</v>
      </c>
      <c r="AP6">
        <f t="shared" si="7"/>
        <v>-9.4126384276998447</v>
      </c>
      <c r="AQ6">
        <f t="shared" si="7"/>
        <v>-45.200826960148504</v>
      </c>
      <c r="AR6">
        <f t="shared" si="7"/>
        <v>23.215291287566963</v>
      </c>
      <c r="AS6">
        <f t="shared" si="7"/>
        <v>-8.4132406980612231</v>
      </c>
      <c r="AT6">
        <f t="shared" si="7"/>
        <v>6.3317107592568203</v>
      </c>
      <c r="AU6">
        <f t="shared" si="7"/>
        <v>21.133761348762562</v>
      </c>
      <c r="AW6">
        <v>3</v>
      </c>
      <c r="AX6">
        <f>(R6*SUMPRODUCT(K7:$K$23, X7:$X$23)-$AZ$3*SUMPRODUCT(K6:$K$22, W7:$W$23))/Z6</f>
        <v>39.040307748874369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1.2030949999999999E-3</v>
      </c>
      <c r="O7">
        <f t="shared" si="21"/>
        <v>108.79655005346477</v>
      </c>
      <c r="P7">
        <f t="shared" si="22"/>
        <v>5.4398275026732392</v>
      </c>
      <c r="Q7" s="4">
        <f t="shared" si="23"/>
        <v>12.5</v>
      </c>
      <c r="R7">
        <f t="shared" si="0"/>
        <v>50000</v>
      </c>
      <c r="S7">
        <f t="shared" si="11"/>
        <v>49.842769827602254</v>
      </c>
      <c r="U7">
        <f t="shared" si="12"/>
        <v>1.2030949999999999E-3</v>
      </c>
      <c r="V7">
        <f t="shared" si="13"/>
        <v>0.01</v>
      </c>
      <c r="W7">
        <f t="shared" si="14"/>
        <v>0.96685378036965819</v>
      </c>
      <c r="X7">
        <f t="shared" si="15"/>
        <v>1.1632169488938339E-3</v>
      </c>
      <c r="Y7">
        <f t="shared" si="16"/>
        <v>9.6685378036965829E-3</v>
      </c>
      <c r="Z7">
        <f t="shared" si="17"/>
        <v>0.95602202561706773</v>
      </c>
      <c r="AB7">
        <f t="shared" si="18"/>
        <v>49.842769827602254</v>
      </c>
      <c r="AC7">
        <f t="shared" si="19"/>
        <v>57.956828627946877</v>
      </c>
      <c r="AE7">
        <f t="shared" si="1"/>
        <v>104.01189816226209</v>
      </c>
      <c r="AF7">
        <f t="shared" si="2"/>
        <v>-5.2005949081131053</v>
      </c>
      <c r="AG7">
        <f t="shared" si="2"/>
        <v>-11.950275320213347</v>
      </c>
      <c r="AH7">
        <f t="shared" si="3"/>
        <v>-58.16084744469169</v>
      </c>
      <c r="AI7">
        <f t="shared" si="4"/>
        <v>28.700180489243941</v>
      </c>
      <c r="AJ7">
        <f t="shared" si="5"/>
        <v>-8.1140588003446226</v>
      </c>
      <c r="AK7">
        <f t="shared" si="24"/>
        <v>7.2989149883139843</v>
      </c>
      <c r="AL7">
        <f t="shared" si="6"/>
        <v>27.885036677213304</v>
      </c>
      <c r="AN7">
        <f t="shared" si="7"/>
        <v>73.329585760981786</v>
      </c>
      <c r="AO7">
        <f t="shared" si="7"/>
        <v>-3.6664792880490902</v>
      </c>
      <c r="AP7">
        <f t="shared" si="7"/>
        <v>-8.4250816920373612</v>
      </c>
      <c r="AQ7">
        <f t="shared" si="7"/>
        <v>-41.004067092146443</v>
      </c>
      <c r="AR7">
        <f t="shared" si="7"/>
        <v>20.233957688748895</v>
      </c>
      <c r="AS7">
        <f t="shared" si="7"/>
        <v>-5.7205048766757329</v>
      </c>
      <c r="AT7">
        <f t="shared" si="7"/>
        <v>5.145819103913615</v>
      </c>
      <c r="AU7">
        <f t="shared" si="7"/>
        <v>19.659271915986775</v>
      </c>
      <c r="AW7">
        <v>4</v>
      </c>
      <c r="AX7">
        <f>(R7*SUMPRODUCT(K8:$K$23, X8:$X$23)-$AZ$3*SUMPRODUCT(K7:$K$22, W8:$W$23))/Z7</f>
        <v>49.842769827602254</v>
      </c>
    </row>
    <row r="8" spans="1:52" x14ac:dyDescent="0.25">
      <c r="B8" s="2">
        <v>100</v>
      </c>
      <c r="C8" s="2">
        <v>12.5</v>
      </c>
      <c r="E8">
        <v>2008</v>
      </c>
      <c r="F8" s="5">
        <v>2.2499999999999999E-2</v>
      </c>
      <c r="G8" s="5"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1.223083E-3</v>
      </c>
      <c r="O8">
        <f t="shared" si="21"/>
        <v>108.79655005346477</v>
      </c>
      <c r="P8">
        <f t="shared" si="22"/>
        <v>5.4398275026732392</v>
      </c>
      <c r="Q8" s="4">
        <f t="shared" si="23"/>
        <v>12.5</v>
      </c>
      <c r="R8">
        <f t="shared" si="0"/>
        <v>50000</v>
      </c>
      <c r="S8">
        <f t="shared" si="11"/>
        <v>57.956828627946877</v>
      </c>
      <c r="U8">
        <f t="shared" si="12"/>
        <v>1.223083E-3</v>
      </c>
      <c r="V8">
        <f t="shared" si="13"/>
        <v>0.01</v>
      </c>
      <c r="W8">
        <f t="shared" si="14"/>
        <v>0.95602202561706773</v>
      </c>
      <c r="X8">
        <f t="shared" si="15"/>
        <v>1.1692942871578001E-3</v>
      </c>
      <c r="Y8">
        <f t="shared" si="16"/>
        <v>9.5602202561706779E-3</v>
      </c>
      <c r="Z8">
        <f t="shared" si="17"/>
        <v>0.94529251107373924</v>
      </c>
      <c r="AB8">
        <f t="shared" si="18"/>
        <v>57.956828627946877</v>
      </c>
      <c r="AC8">
        <f t="shared" si="19"/>
        <v>63.944636239454937</v>
      </c>
      <c r="AE8">
        <f t="shared" si="1"/>
        <v>102.84456399619947</v>
      </c>
      <c r="AF8">
        <f t="shared" si="2"/>
        <v>-5.1422281998099741</v>
      </c>
      <c r="AG8">
        <f t="shared" si="2"/>
        <v>-11.81615638842174</v>
      </c>
      <c r="AH8">
        <f t="shared" si="3"/>
        <v>-58.464714357890003</v>
      </c>
      <c r="AI8">
        <f t="shared" si="4"/>
        <v>27.421465050077742</v>
      </c>
      <c r="AJ8">
        <f t="shared" si="5"/>
        <v>-5.9878076115080603</v>
      </c>
      <c r="AK8">
        <f t="shared" si="24"/>
        <v>3.3155402022383642</v>
      </c>
      <c r="AL8">
        <f t="shared" si="6"/>
        <v>24.749197640808045</v>
      </c>
      <c r="AN8">
        <f t="shared" si="7"/>
        <v>67.605223061660297</v>
      </c>
      <c r="AO8">
        <f t="shared" si="7"/>
        <v>-3.3802611530830151</v>
      </c>
      <c r="AP8">
        <f t="shared" si="7"/>
        <v>-7.7673904903737476</v>
      </c>
      <c r="AQ8">
        <f t="shared" si="7"/>
        <v>-38.431978335262023</v>
      </c>
      <c r="AR8">
        <f t="shared" si="7"/>
        <v>18.025593082941498</v>
      </c>
      <c r="AS8">
        <f t="shared" si="7"/>
        <v>-3.9361056481436298</v>
      </c>
      <c r="AT8">
        <f t="shared" si="7"/>
        <v>2.1794816005103592</v>
      </c>
      <c r="AU8">
        <f t="shared" si="7"/>
        <v>16.268969035308228</v>
      </c>
      <c r="AW8">
        <v>5</v>
      </c>
      <c r="AX8">
        <f>(R8*SUMPRODUCT(K9:$K$23, X9:$X$23)-$AZ$3*SUMPRODUCT(K8:$K$22, W9:$W$23))/Z8</f>
        <v>57.956828627946877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1.254064E-3</v>
      </c>
      <c r="O9">
        <f t="shared" si="21"/>
        <v>108.79655005346477</v>
      </c>
      <c r="P9">
        <f t="shared" si="22"/>
        <v>5.4398275026732392</v>
      </c>
      <c r="Q9" s="4">
        <f t="shared" si="23"/>
        <v>12.5</v>
      </c>
      <c r="R9">
        <f t="shared" si="0"/>
        <v>50000</v>
      </c>
      <c r="S9">
        <f t="shared" si="11"/>
        <v>63.944636239454937</v>
      </c>
      <c r="U9">
        <f t="shared" si="12"/>
        <v>1.254064E-3</v>
      </c>
      <c r="V9">
        <f t="shared" si="13"/>
        <v>0.01</v>
      </c>
      <c r="W9">
        <f t="shared" si="14"/>
        <v>0.94529251107373924</v>
      </c>
      <c r="X9">
        <f t="shared" si="15"/>
        <v>1.1854573076071778E-3</v>
      </c>
      <c r="Y9">
        <f t="shared" si="16"/>
        <v>9.4529251107373924E-3</v>
      </c>
      <c r="Z9">
        <f t="shared" si="17"/>
        <v>0.93465412865539466</v>
      </c>
      <c r="AB9">
        <f t="shared" si="18"/>
        <v>63.944636239454937</v>
      </c>
      <c r="AC9">
        <f t="shared" si="19"/>
        <v>68.639607469754253</v>
      </c>
      <c r="AE9">
        <f t="shared" si="1"/>
        <v>101.68714469093415</v>
      </c>
      <c r="AF9">
        <f t="shared" si="2"/>
        <v>-5.0843572345467081</v>
      </c>
      <c r="AG9">
        <f t="shared" si="2"/>
        <v>-11.683176608192433</v>
      </c>
      <c r="AH9">
        <f t="shared" si="3"/>
        <v>-59.272865380358887</v>
      </c>
      <c r="AI9">
        <f t="shared" si="4"/>
        <v>25.646745467836105</v>
      </c>
      <c r="AJ9">
        <f t="shared" si="5"/>
        <v>-4.6949712302993163</v>
      </c>
      <c r="AK9">
        <f t="shared" si="24"/>
        <v>0.94722979980547006</v>
      </c>
      <c r="AL9">
        <f t="shared" si="6"/>
        <v>21.899004037342259</v>
      </c>
      <c r="AN9">
        <f t="shared" si="7"/>
        <v>63.528216645685326</v>
      </c>
      <c r="AO9">
        <f t="shared" si="7"/>
        <v>-3.1764108322842666</v>
      </c>
      <c r="AP9">
        <f t="shared" si="7"/>
        <v>-7.2989695691713461</v>
      </c>
      <c r="AQ9">
        <f t="shared" si="7"/>
        <v>-37.030240592739268</v>
      </c>
      <c r="AR9">
        <f t="shared" si="7"/>
        <v>16.022595651490438</v>
      </c>
      <c r="AS9">
        <f t="shared" si="7"/>
        <v>-2.9331450929244767</v>
      </c>
      <c r="AT9">
        <f t="shared" si="7"/>
        <v>0.59177411380945166</v>
      </c>
      <c r="AU9">
        <f t="shared" si="7"/>
        <v>13.681224672375413</v>
      </c>
      <c r="AW9">
        <v>6</v>
      </c>
      <c r="AX9">
        <f>(R9*SUMPRODUCT(K10:$K$23, X10:$X$23)-$AZ$3*SUMPRODUCT(K9:$K$22, W10:$W$23))/Z9</f>
        <v>63.944636239454937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1.2910420000000001E-3</v>
      </c>
      <c r="O10">
        <f t="shared" si="21"/>
        <v>108.79655005346477</v>
      </c>
      <c r="P10">
        <f t="shared" si="22"/>
        <v>5.4398275026732392</v>
      </c>
      <c r="Q10" s="4">
        <f t="shared" si="23"/>
        <v>12.5</v>
      </c>
      <c r="R10">
        <f t="shared" si="0"/>
        <v>50000</v>
      </c>
      <c r="S10">
        <f t="shared" si="11"/>
        <v>68.639607469754253</v>
      </c>
      <c r="U10">
        <f t="shared" si="12"/>
        <v>1.2910420000000001E-3</v>
      </c>
      <c r="V10">
        <f t="shared" si="13"/>
        <v>0.01</v>
      </c>
      <c r="W10">
        <f t="shared" si="14"/>
        <v>0.93465412865539466</v>
      </c>
      <c r="X10">
        <f t="shared" si="15"/>
        <v>1.2066777355675181E-3</v>
      </c>
      <c r="Y10">
        <f t="shared" si="16"/>
        <v>9.3465412865539471E-3</v>
      </c>
      <c r="Z10">
        <f t="shared" si="17"/>
        <v>0.92410090963327318</v>
      </c>
      <c r="AB10">
        <f t="shared" si="18"/>
        <v>68.639607469754253</v>
      </c>
      <c r="AC10">
        <f t="shared" si="19"/>
        <v>72.130948501434716</v>
      </c>
      <c r="AE10">
        <f t="shared" si="1"/>
        <v>100.53899086936873</v>
      </c>
      <c r="AF10">
        <f t="shared" si="2"/>
        <v>-5.0269495434684375</v>
      </c>
      <c r="AG10">
        <f t="shared" si="2"/>
        <v>-11.551261370415915</v>
      </c>
      <c r="AH10">
        <f t="shared" si="3"/>
        <v>-60.333886778375906</v>
      </c>
      <c r="AI10">
        <f t="shared" si="4"/>
        <v>23.626893177108478</v>
      </c>
      <c r="AJ10">
        <f t="shared" si="5"/>
        <v>-3.4913410316804629</v>
      </c>
      <c r="AK10">
        <f t="shared" si="24"/>
        <v>0.67302176006218362</v>
      </c>
      <c r="AL10">
        <f t="shared" si="6"/>
        <v>20.808573905490199</v>
      </c>
      <c r="AN10">
        <f t="shared" si="7"/>
        <v>59.677830768032102</v>
      </c>
      <c r="AO10">
        <f t="shared" si="7"/>
        <v>-2.9838915384016058</v>
      </c>
      <c r="AP10">
        <f t="shared" si="7"/>
        <v>-6.8565858405787274</v>
      </c>
      <c r="AQ10">
        <f t="shared" si="7"/>
        <v>-35.812926443789507</v>
      </c>
      <c r="AR10">
        <f t="shared" si="7"/>
        <v>14.02442694526227</v>
      </c>
      <c r="AS10">
        <f t="shared" si="7"/>
        <v>-2.072386617773315</v>
      </c>
      <c r="AT10">
        <f t="shared" si="7"/>
        <v>0.39949156394836099</v>
      </c>
      <c r="AU10">
        <f t="shared" si="7"/>
        <v>12.351531891437316</v>
      </c>
      <c r="AW10">
        <v>7</v>
      </c>
      <c r="AX10">
        <f>(R10*SUMPRODUCT(K11:$K$23, X11:$X$23)-$AZ$3*SUMPRODUCT(K10:$K$22, W11:$W$23))/Z10</f>
        <v>68.639607469754253</v>
      </c>
    </row>
    <row r="11" spans="1:52" x14ac:dyDescent="0.25">
      <c r="A11" t="s">
        <v>33</v>
      </c>
      <c r="C11" s="7">
        <f>AU25</f>
        <v>-1.1834977442504169E-13</v>
      </c>
      <c r="E11">
        <v>2011</v>
      </c>
      <c r="F11" s="5">
        <v>1.5E-3</v>
      </c>
      <c r="G11" s="5"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1.3270199999999999E-3</v>
      </c>
      <c r="O11">
        <f t="shared" si="21"/>
        <v>108.79655005346477</v>
      </c>
      <c r="P11">
        <f t="shared" si="22"/>
        <v>5.4398275026732392</v>
      </c>
      <c r="Q11" s="4">
        <f t="shared" si="23"/>
        <v>12.5</v>
      </c>
      <c r="R11">
        <f t="shared" si="0"/>
        <v>50000</v>
      </c>
      <c r="S11">
        <f t="shared" si="11"/>
        <v>72.130948501434716</v>
      </c>
      <c r="U11">
        <f t="shared" si="12"/>
        <v>1.3270199999999999E-3</v>
      </c>
      <c r="V11">
        <f t="shared" si="13"/>
        <v>0.01</v>
      </c>
      <c r="W11">
        <f t="shared" si="14"/>
        <v>0.92410090963327318</v>
      </c>
      <c r="X11">
        <f t="shared" si="15"/>
        <v>1.2263003891015462E-3</v>
      </c>
      <c r="Y11">
        <f t="shared" si="16"/>
        <v>9.2410090963327314E-3</v>
      </c>
      <c r="Z11">
        <f t="shared" si="17"/>
        <v>0.9136336001478389</v>
      </c>
      <c r="AB11">
        <f t="shared" si="18"/>
        <v>72.130948501434716</v>
      </c>
      <c r="AC11">
        <f t="shared" si="19"/>
        <v>74.299248707039041</v>
      </c>
      <c r="AE11">
        <f t="shared" si="1"/>
        <v>99.400183709011571</v>
      </c>
      <c r="AF11">
        <f t="shared" si="2"/>
        <v>-4.9700091854505795</v>
      </c>
      <c r="AG11">
        <f t="shared" si="2"/>
        <v>-11.420420001847987</v>
      </c>
      <c r="AH11">
        <f t="shared" si="3"/>
        <v>-61.315019455077305</v>
      </c>
      <c r="AI11">
        <f t="shared" si="4"/>
        <v>21.694735066635701</v>
      </c>
      <c r="AJ11">
        <f t="shared" si="5"/>
        <v>-2.168300205604325</v>
      </c>
      <c r="AK11">
        <f t="shared" si="24"/>
        <v>0.39974669525998968</v>
      </c>
      <c r="AL11">
        <f t="shared" si="6"/>
        <v>19.926181556291365</v>
      </c>
      <c r="AN11">
        <f t="shared" si="7"/>
        <v>56.112086338912015</v>
      </c>
      <c r="AO11">
        <f t="shared" si="7"/>
        <v>-2.8056043169456011</v>
      </c>
      <c r="AP11">
        <f t="shared" si="7"/>
        <v>-6.4469055212846174</v>
      </c>
      <c r="AQ11">
        <f t="shared" si="7"/>
        <v>-34.612749566009633</v>
      </c>
      <c r="AR11">
        <f t="shared" si="7"/>
        <v>12.246826934672168</v>
      </c>
      <c r="AS11">
        <f t="shared" si="7"/>
        <v>-1.224020356961576</v>
      </c>
      <c r="AT11">
        <f t="shared" si="7"/>
        <v>0.2256597547524426</v>
      </c>
      <c r="AU11">
        <f t="shared" si="7"/>
        <v>11.248466332463034</v>
      </c>
      <c r="AW11">
        <v>8</v>
      </c>
      <c r="AX11">
        <f>(R11*SUMPRODUCT(K12:$K$23, X12:$X$23)-$AZ$3*SUMPRODUCT(K11:$K$22, W12:$W$23))/Z11</f>
        <v>72.130948501434716</v>
      </c>
    </row>
    <row r="12" spans="1:52" x14ac:dyDescent="0.25">
      <c r="A12" t="s">
        <v>40</v>
      </c>
      <c r="C12">
        <v>0.4</v>
      </c>
      <c r="E12">
        <v>2012</v>
      </c>
      <c r="F12" s="5">
        <v>1.9E-3</v>
      </c>
      <c r="G12" s="5"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1.3729930000000001E-3</v>
      </c>
      <c r="O12">
        <f t="shared" si="21"/>
        <v>108.79655005346477</v>
      </c>
      <c r="P12">
        <f t="shared" si="22"/>
        <v>5.4398275026732392</v>
      </c>
      <c r="Q12" s="4">
        <f t="shared" si="23"/>
        <v>12.5</v>
      </c>
      <c r="R12">
        <f t="shared" si="0"/>
        <v>50000</v>
      </c>
      <c r="S12">
        <f t="shared" si="11"/>
        <v>74.299248707039041</v>
      </c>
      <c r="U12">
        <f t="shared" si="12"/>
        <v>1.3729930000000001E-3</v>
      </c>
      <c r="V12">
        <f t="shared" si="13"/>
        <v>0.01</v>
      </c>
      <c r="W12">
        <f t="shared" si="14"/>
        <v>0.9136336001478389</v>
      </c>
      <c r="X12">
        <f t="shared" si="15"/>
        <v>1.2544125375677818E-3</v>
      </c>
      <c r="Y12">
        <f t="shared" si="16"/>
        <v>9.1363360014783887E-3</v>
      </c>
      <c r="Z12">
        <f t="shared" si="17"/>
        <v>0.90324285160879281</v>
      </c>
      <c r="AB12">
        <f t="shared" si="18"/>
        <v>74.299248707039041</v>
      </c>
      <c r="AC12">
        <f t="shared" si="19"/>
        <v>75.185366458019331</v>
      </c>
      <c r="AE12">
        <f t="shared" si="1"/>
        <v>98.26970611549028</v>
      </c>
      <c r="AF12">
        <f t="shared" si="2"/>
        <v>-4.9134853057745147</v>
      </c>
      <c r="AG12">
        <f t="shared" si="2"/>
        <v>-11.290535645109911</v>
      </c>
      <c r="AH12">
        <f t="shared" si="3"/>
        <v>-62.720626878389091</v>
      </c>
      <c r="AI12">
        <f t="shared" si="4"/>
        <v>19.345058286216762</v>
      </c>
      <c r="AJ12">
        <f t="shared" si="5"/>
        <v>-0.88611775098029</v>
      </c>
      <c r="AK12">
        <f t="shared" si="24"/>
        <v>0.38560757988853606</v>
      </c>
      <c r="AL12">
        <f t="shared" si="6"/>
        <v>18.844548115125008</v>
      </c>
      <c r="AN12">
        <f t="shared" si="7"/>
        <v>52.736879906611065</v>
      </c>
      <c r="AO12">
        <f t="shared" si="7"/>
        <v>-2.6368439953305538</v>
      </c>
      <c r="AP12">
        <f t="shared" si="7"/>
        <v>-6.0591167505650594</v>
      </c>
      <c r="AQ12">
        <f t="shared" si="7"/>
        <v>-33.659306597148515</v>
      </c>
      <c r="AR12">
        <f t="shared" si="7"/>
        <v>10.381612563566938</v>
      </c>
      <c r="AS12">
        <f t="shared" si="7"/>
        <v>-0.47553907774633725</v>
      </c>
      <c r="AT12">
        <f t="shared" si="7"/>
        <v>0.20693804261265752</v>
      </c>
      <c r="AU12">
        <f t="shared" si="7"/>
        <v>10.113011528433258</v>
      </c>
      <c r="AW12">
        <v>9</v>
      </c>
      <c r="AX12">
        <f>(R12*SUMPRODUCT(K13:$K$23, X13:$X$23)-$AZ$3*SUMPRODUCT(K12:$K$22, W13:$W$23))/Z12</f>
        <v>74.299248707039041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1.420964E-3</v>
      </c>
      <c r="O13">
        <f t="shared" si="21"/>
        <v>108.79655005346477</v>
      </c>
      <c r="P13">
        <f t="shared" si="22"/>
        <v>5.4398275026732392</v>
      </c>
      <c r="Q13" s="4">
        <f t="shared" si="23"/>
        <v>12.5</v>
      </c>
      <c r="R13">
        <f t="shared" si="0"/>
        <v>50000</v>
      </c>
      <c r="S13">
        <f t="shared" si="11"/>
        <v>75.185366458019331</v>
      </c>
      <c r="U13">
        <f t="shared" si="12"/>
        <v>1.420964E-3</v>
      </c>
      <c r="V13">
        <f t="shared" si="13"/>
        <v>0.01</v>
      </c>
      <c r="W13">
        <f t="shared" si="14"/>
        <v>0.90324285160879281</v>
      </c>
      <c r="X13">
        <f t="shared" si="15"/>
        <v>1.2834755753934367E-3</v>
      </c>
      <c r="Y13">
        <f t="shared" si="16"/>
        <v>9.0324285160879279E-3</v>
      </c>
      <c r="Z13">
        <f t="shared" si="17"/>
        <v>0.8929269475173115</v>
      </c>
      <c r="AB13">
        <f t="shared" si="18"/>
        <v>75.185366458019331</v>
      </c>
      <c r="AC13">
        <f t="shared" si="19"/>
        <v>74.700854986275928</v>
      </c>
      <c r="AE13">
        <f t="shared" si="1"/>
        <v>97.147371339654697</v>
      </c>
      <c r="AF13">
        <f t="shared" si="2"/>
        <v>-4.8573685669827356</v>
      </c>
      <c r="AG13">
        <f t="shared" si="2"/>
        <v>-11.161586843966393</v>
      </c>
      <c r="AH13">
        <f t="shared" si="3"/>
        <v>-64.173778769671841</v>
      </c>
      <c r="AI13">
        <f t="shared" si="4"/>
        <v>16.954637159033723</v>
      </c>
      <c r="AJ13">
        <f t="shared" si="5"/>
        <v>0.48451147174340292</v>
      </c>
      <c r="AK13">
        <f t="shared" si="24"/>
        <v>0.33495073846138262</v>
      </c>
      <c r="AL13">
        <f t="shared" si="6"/>
        <v>17.77409936923851</v>
      </c>
      <c r="AN13">
        <f t="shared" si="7"/>
        <v>49.571716173552659</v>
      </c>
      <c r="AO13">
        <f t="shared" si="7"/>
        <v>-2.4785858086776336</v>
      </c>
      <c r="AP13">
        <f t="shared" si="7"/>
        <v>-5.6954604890035734</v>
      </c>
      <c r="AQ13">
        <f t="shared" si="7"/>
        <v>-32.746170103070945</v>
      </c>
      <c r="AR13">
        <f t="shared" si="7"/>
        <v>8.6514997728005056</v>
      </c>
      <c r="AS13">
        <f t="shared" si="7"/>
        <v>0.24723329956217033</v>
      </c>
      <c r="AT13">
        <f t="shared" si="7"/>
        <v>0.17091644076582327</v>
      </c>
      <c r="AU13">
        <f t="shared" si="7"/>
        <v>9.0696495131284998</v>
      </c>
      <c r="AW13">
        <v>10</v>
      </c>
      <c r="AX13">
        <f>(R13*SUMPRODUCT(K14:$K$23, X14:$X$23)-$AZ$3*SUMPRODUCT(K13:$K$22, W14:$W$23))/Z13</f>
        <v>75.185366458019331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8"/>
        <v>5.1400000000000001E-2</v>
      </c>
      <c r="I14" s="5">
        <f t="shared" si="9"/>
        <v>1.0514000000000001</v>
      </c>
      <c r="J14">
        <f t="shared" si="10"/>
        <v>0.95111280197831449</v>
      </c>
      <c r="K14">
        <f t="shared" si="20"/>
        <v>0.48532753093089492</v>
      </c>
      <c r="L14" s="2">
        <v>11</v>
      </c>
      <c r="M14" s="6">
        <v>1.47693E-3</v>
      </c>
      <c r="O14">
        <f t="shared" si="21"/>
        <v>108.79655005346477</v>
      </c>
      <c r="P14">
        <f t="shared" si="22"/>
        <v>5.4398275026732392</v>
      </c>
      <c r="Q14" s="4">
        <f t="shared" si="23"/>
        <v>12.5</v>
      </c>
      <c r="R14">
        <f t="shared" si="0"/>
        <v>50000</v>
      </c>
      <c r="S14">
        <f t="shared" si="11"/>
        <v>74.700854986275928</v>
      </c>
      <c r="U14">
        <f t="shared" si="12"/>
        <v>1.47693E-3</v>
      </c>
      <c r="V14">
        <f t="shared" si="13"/>
        <v>0.01</v>
      </c>
      <c r="W14">
        <f t="shared" si="14"/>
        <v>0.8929269475173115</v>
      </c>
      <c r="X14">
        <f t="shared" si="15"/>
        <v>1.318790596596743E-3</v>
      </c>
      <c r="Y14">
        <f t="shared" si="16"/>
        <v>8.9292694751731145E-3</v>
      </c>
      <c r="Z14">
        <f t="shared" si="17"/>
        <v>0.88267888744554157</v>
      </c>
      <c r="AB14">
        <f t="shared" si="18"/>
        <v>74.700854986275928</v>
      </c>
      <c r="AC14">
        <f t="shared" si="19"/>
        <v>72.503267637180528</v>
      </c>
      <c r="AE14">
        <f t="shared" si="1"/>
        <v>96.032417759105456</v>
      </c>
      <c r="AF14">
        <f t="shared" si="2"/>
        <v>-4.8016208879552735</v>
      </c>
      <c r="AG14">
        <f t="shared" si="2"/>
        <v>-11.03348609306927</v>
      </c>
      <c r="AH14">
        <f t="shared" si="3"/>
        <v>-65.939529829837142</v>
      </c>
      <c r="AI14">
        <f t="shared" si="4"/>
        <v>14.257780948243763</v>
      </c>
      <c r="AJ14">
        <f t="shared" si="5"/>
        <v>2.1975873490954001</v>
      </c>
      <c r="AK14">
        <f t="shared" si="24"/>
        <v>0.29867697334336701</v>
      </c>
      <c r="AL14">
        <f t="shared" si="6"/>
        <v>16.754045270682528</v>
      </c>
      <c r="AN14">
        <f t="shared" si="7"/>
        <v>46.607176200350878</v>
      </c>
      <c r="AO14">
        <f t="shared" si="7"/>
        <v>-2.3303588100175441</v>
      </c>
      <c r="AP14">
        <f t="shared" si="7"/>
        <v>-5.3548545631096749</v>
      </c>
      <c r="AQ14">
        <f t="shared" si="7"/>
        <v>-32.002269203058951</v>
      </c>
      <c r="AR14">
        <f t="shared" si="7"/>
        <v>6.9196936241646991</v>
      </c>
      <c r="AS14">
        <f t="shared" si="7"/>
        <v>1.0665496421414411</v>
      </c>
      <c r="AT14">
        <f t="shared" si="7"/>
        <v>0.14495615801864903</v>
      </c>
      <c r="AU14">
        <f t="shared" si="7"/>
        <v>8.1311994243247891</v>
      </c>
      <c r="AW14">
        <v>11</v>
      </c>
      <c r="AX14">
        <f>(R14*SUMPRODUCT(K15:$K$23, X15:$X$23)-$AZ$3*SUMPRODUCT(K14:$K$22, W15:$W$23))/Z14</f>
        <v>74.700854986275928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8"/>
        <v>5.1900000000000002E-2</v>
      </c>
      <c r="I15" s="5">
        <f t="shared" si="9"/>
        <v>1.0519000000000001</v>
      </c>
      <c r="J15">
        <f t="shared" si="10"/>
        <v>0.95066070919288903</v>
      </c>
      <c r="K15">
        <f t="shared" si="20"/>
        <v>0.46138181474559836</v>
      </c>
      <c r="L15" s="2">
        <v>12</v>
      </c>
      <c r="M15" s="6">
        <v>1.553883E-3</v>
      </c>
      <c r="O15">
        <f t="shared" si="21"/>
        <v>108.79655005346477</v>
      </c>
      <c r="P15">
        <f t="shared" si="22"/>
        <v>5.4398275026732392</v>
      </c>
      <c r="Q15" s="4">
        <f t="shared" si="23"/>
        <v>12.5</v>
      </c>
      <c r="R15">
        <f t="shared" si="0"/>
        <v>50000</v>
      </c>
      <c r="S15">
        <f t="shared" si="11"/>
        <v>72.503267637180528</v>
      </c>
      <c r="U15">
        <f t="shared" si="12"/>
        <v>1.553883E-3</v>
      </c>
      <c r="V15">
        <f t="shared" si="13"/>
        <v>0.01</v>
      </c>
      <c r="W15">
        <f t="shared" si="14"/>
        <v>0.88267888744554157</v>
      </c>
      <c r="X15">
        <f t="shared" si="15"/>
        <v>1.3715797176605405E-3</v>
      </c>
      <c r="Y15">
        <f t="shared" si="16"/>
        <v>8.8267888744554164E-3</v>
      </c>
      <c r="Z15">
        <f t="shared" si="17"/>
        <v>0.87248051885342559</v>
      </c>
      <c r="AB15">
        <f t="shared" si="18"/>
        <v>72.503267637180528</v>
      </c>
      <c r="AC15">
        <f t="shared" si="19"/>
        <v>68.560972799551919</v>
      </c>
      <c r="AE15">
        <f t="shared" si="1"/>
        <v>94.922870440109634</v>
      </c>
      <c r="AF15">
        <f t="shared" si="2"/>
        <v>-4.7461435220054824</v>
      </c>
      <c r="AG15">
        <f t="shared" si="2"/>
        <v>-10.90600648566782</v>
      </c>
      <c r="AH15">
        <f t="shared" si="3"/>
        <v>-68.57898588302703</v>
      </c>
      <c r="AI15">
        <f t="shared" si="4"/>
        <v>10.691734549409304</v>
      </c>
      <c r="AJ15">
        <f t="shared" si="5"/>
        <v>3.9422948376286087</v>
      </c>
      <c r="AK15">
        <f t="shared" si="24"/>
        <v>0.66698797767666729</v>
      </c>
      <c r="AL15">
        <f t="shared" si="6"/>
        <v>15.30101736471458</v>
      </c>
      <c r="AN15">
        <f t="shared" si="7"/>
        <v>43.795686224519095</v>
      </c>
      <c r="AO15">
        <f t="shared" si="7"/>
        <v>-2.1897843112259552</v>
      </c>
      <c r="AP15">
        <f t="shared" si="7"/>
        <v>-5.0318330639846849</v>
      </c>
      <c r="AQ15">
        <f t="shared" si="7"/>
        <v>-31.641096960123782</v>
      </c>
      <c r="AR15">
        <f t="shared" si="7"/>
        <v>4.9329718891846772</v>
      </c>
      <c r="AS15">
        <f t="shared" si="7"/>
        <v>1.8189031464472916</v>
      </c>
      <c r="AT15">
        <f t="shared" si="7"/>
        <v>0.30773612355395741</v>
      </c>
      <c r="AU15">
        <f t="shared" si="7"/>
        <v>7.0596111591859261</v>
      </c>
      <c r="AW15">
        <v>12</v>
      </c>
      <c r="AX15">
        <f>(R15*SUMPRODUCT(K16:$K$23, X16:$X$23)-$AZ$3*SUMPRODUCT(K15:$K$22, W16:$W$23))/Z15</f>
        <v>72.503267637180528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8"/>
        <v>5.4700000000000006E-2</v>
      </c>
      <c r="I16" s="5">
        <f t="shared" si="9"/>
        <v>1.0547</v>
      </c>
      <c r="J16">
        <f t="shared" si="10"/>
        <v>0.94813691096994412</v>
      </c>
      <c r="K16">
        <f t="shared" si="20"/>
        <v>0.43745312861059865</v>
      </c>
      <c r="L16" s="2">
        <v>13</v>
      </c>
      <c r="M16" s="6">
        <v>1.6428289999999999E-3</v>
      </c>
      <c r="O16">
        <f t="shared" si="21"/>
        <v>108.79655005346477</v>
      </c>
      <c r="P16">
        <f t="shared" si="22"/>
        <v>5.4398275026732392</v>
      </c>
      <c r="Q16" s="4">
        <f t="shared" si="23"/>
        <v>12.5</v>
      </c>
      <c r="R16">
        <f t="shared" si="0"/>
        <v>50000</v>
      </c>
      <c r="S16">
        <f t="shared" si="11"/>
        <v>68.560972799551919</v>
      </c>
      <c r="U16">
        <f t="shared" si="12"/>
        <v>1.6428289999999999E-3</v>
      </c>
      <c r="V16">
        <f t="shared" si="13"/>
        <v>0.01</v>
      </c>
      <c r="W16">
        <f t="shared" si="14"/>
        <v>0.87248051885342559</v>
      </c>
      <c r="X16">
        <f t="shared" si="15"/>
        <v>1.4333362983074542E-3</v>
      </c>
      <c r="Y16">
        <f t="shared" si="16"/>
        <v>8.7248051885342563E-3</v>
      </c>
      <c r="Z16">
        <f t="shared" si="17"/>
        <v>0.8623223773665839</v>
      </c>
      <c r="AB16">
        <f t="shared" si="18"/>
        <v>68.560972799551919</v>
      </c>
      <c r="AC16">
        <f t="shared" si="19"/>
        <v>63.158399047387682</v>
      </c>
      <c r="AE16">
        <f t="shared" si="1"/>
        <v>93.817699691386281</v>
      </c>
      <c r="AF16">
        <f t="shared" si="2"/>
        <v>-4.6908849845693146</v>
      </c>
      <c r="AG16">
        <f t="shared" si="2"/>
        <v>-10.779029717082299</v>
      </c>
      <c r="AH16">
        <f t="shared" si="3"/>
        <v>-71.666814915372711</v>
      </c>
      <c r="AI16">
        <f t="shared" si="4"/>
        <v>6.6809700743619658</v>
      </c>
      <c r="AJ16">
        <f t="shared" si="5"/>
        <v>5.402573752164237</v>
      </c>
      <c r="AK16">
        <f t="shared" si="24"/>
        <v>1.1195832912952191</v>
      </c>
      <c r="AL16">
        <f t="shared" si="6"/>
        <v>13.203127117821422</v>
      </c>
      <c r="AN16">
        <f t="shared" si="7"/>
        <v>41.040846249046524</v>
      </c>
      <c r="AO16">
        <f t="shared" si="7"/>
        <v>-2.0520423124523264</v>
      </c>
      <c r="AP16">
        <f t="shared" si="7"/>
        <v>-4.7153202731242674</v>
      </c>
      <c r="AQ16">
        <f t="shared" si="7"/>
        <v>-31.350872402286509</v>
      </c>
      <c r="AR16">
        <f t="shared" si="7"/>
        <v>2.9226112611834258</v>
      </c>
      <c r="AS16">
        <f t="shared" si="7"/>
        <v>2.3633727904337465</v>
      </c>
      <c r="AT16">
        <f t="shared" si="7"/>
        <v>0.48976521351724478</v>
      </c>
      <c r="AU16">
        <f t="shared" si="7"/>
        <v>5.7757492651344169</v>
      </c>
      <c r="AW16">
        <v>13</v>
      </c>
      <c r="AX16">
        <f>(R16*SUMPRODUCT(K17:$K$23, X17:$X$23)-$AZ$3*SUMPRODUCT(K16:$K$22, W17:$W$23))/Z16</f>
        <v>68.560972799551919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8"/>
        <v>6.1700000000000005E-2</v>
      </c>
      <c r="I17" s="5">
        <f t="shared" si="9"/>
        <v>1.0617000000000001</v>
      </c>
      <c r="J17">
        <f t="shared" si="10"/>
        <v>0.94188565508147304</v>
      </c>
      <c r="K17">
        <f t="shared" si="20"/>
        <v>0.41203082660883361</v>
      </c>
      <c r="L17" s="2">
        <v>14</v>
      </c>
      <c r="M17" s="6">
        <v>1.733774E-3</v>
      </c>
      <c r="O17">
        <f t="shared" si="21"/>
        <v>108.79655005346477</v>
      </c>
      <c r="P17">
        <f t="shared" si="22"/>
        <v>5.4398275026732392</v>
      </c>
      <c r="Q17" s="4">
        <f t="shared" si="23"/>
        <v>12.5</v>
      </c>
      <c r="R17">
        <f t="shared" si="0"/>
        <v>50000</v>
      </c>
      <c r="S17">
        <f t="shared" si="11"/>
        <v>63.158399047387682</v>
      </c>
      <c r="U17">
        <f t="shared" si="12"/>
        <v>1.733774E-3</v>
      </c>
      <c r="V17">
        <f t="shared" si="13"/>
        <v>0.01</v>
      </c>
      <c r="W17">
        <f t="shared" si="14"/>
        <v>0.8623223773665839</v>
      </c>
      <c r="X17">
        <f t="shared" si="15"/>
        <v>1.4950721174963716E-3</v>
      </c>
      <c r="Y17">
        <f t="shared" si="16"/>
        <v>8.623223773665839E-3</v>
      </c>
      <c r="Z17">
        <f t="shared" si="17"/>
        <v>0.8522040814754217</v>
      </c>
      <c r="AB17">
        <f t="shared" si="18"/>
        <v>63.158399047387682</v>
      </c>
      <c r="AC17">
        <f t="shared" si="19"/>
        <v>56.456652575903817</v>
      </c>
      <c r="AE17">
        <f t="shared" si="1"/>
        <v>92.716864006007683</v>
      </c>
      <c r="AF17">
        <f t="shared" si="2"/>
        <v>-4.6358432003003847</v>
      </c>
      <c r="AG17">
        <f t="shared" si="2"/>
        <v>-10.652551018442772</v>
      </c>
      <c r="AH17">
        <f t="shared" si="3"/>
        <v>-74.753605874818575</v>
      </c>
      <c r="AI17">
        <f t="shared" si="4"/>
        <v>2.6748639124459572</v>
      </c>
      <c r="AJ17">
        <f t="shared" si="5"/>
        <v>6.7017464714838653</v>
      </c>
      <c r="AK17">
        <f t="shared" si="24"/>
        <v>2.0871039939727112</v>
      </c>
      <c r="AL17">
        <f t="shared" si="6"/>
        <v>11.463714377902534</v>
      </c>
      <c r="AN17">
        <f t="shared" si="7"/>
        <v>38.20220611697416</v>
      </c>
      <c r="AO17">
        <f t="shared" si="7"/>
        <v>-1.9101103058487081</v>
      </c>
      <c r="AP17">
        <f t="shared" si="7"/>
        <v>-4.3891794016217478</v>
      </c>
      <c r="AQ17">
        <f t="shared" si="7"/>
        <v>-30.800790020592459</v>
      </c>
      <c r="AR17">
        <f t="shared" si="7"/>
        <v>1.1021263889112465</v>
      </c>
      <c r="AS17">
        <f t="shared" si="7"/>
        <v>2.761326138368331</v>
      </c>
      <c r="AT17">
        <f t="shared" si="7"/>
        <v>0.85995118385517422</v>
      </c>
      <c r="AU17">
        <f t="shared" si="7"/>
        <v>4.7234037111347513</v>
      </c>
      <c r="AW17">
        <v>14</v>
      </c>
      <c r="AX17">
        <f>(R17*SUMPRODUCT(K18:$K$23, X18:$X$23)-$AZ$3*SUMPRODUCT(K17:$K$22, W18:$W$23))/Z17</f>
        <v>63.158399047387682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8"/>
        <v>7.0099999999999996E-2</v>
      </c>
      <c r="I18" s="5">
        <f t="shared" si="9"/>
        <v>1.0701000000000001</v>
      </c>
      <c r="J18">
        <f t="shared" si="10"/>
        <v>0.93449210354172507</v>
      </c>
      <c r="K18">
        <f t="shared" si="20"/>
        <v>0.38503955388172473</v>
      </c>
      <c r="L18" s="2">
        <v>15</v>
      </c>
      <c r="M18" s="6">
        <v>1.8297159999999999E-3</v>
      </c>
      <c r="O18">
        <f t="shared" si="21"/>
        <v>108.79655005346477</v>
      </c>
      <c r="P18">
        <f t="shared" si="22"/>
        <v>5.4398275026732392</v>
      </c>
      <c r="Q18" s="4">
        <f t="shared" si="23"/>
        <v>12.5</v>
      </c>
      <c r="R18">
        <f t="shared" si="0"/>
        <v>50000</v>
      </c>
      <c r="S18">
        <f t="shared" si="11"/>
        <v>56.456652575903817</v>
      </c>
      <c r="U18">
        <f t="shared" si="12"/>
        <v>1.8297159999999999E-3</v>
      </c>
      <c r="V18">
        <f t="shared" si="13"/>
        <v>0.01</v>
      </c>
      <c r="W18">
        <f t="shared" si="14"/>
        <v>0.8522040814754217</v>
      </c>
      <c r="X18">
        <f t="shared" si="15"/>
        <v>1.5592914431408827E-3</v>
      </c>
      <c r="Y18">
        <f t="shared" si="16"/>
        <v>8.522040814754217E-3</v>
      </c>
      <c r="Z18">
        <f t="shared" si="17"/>
        <v>0.8421227492175265</v>
      </c>
      <c r="AB18">
        <f t="shared" si="18"/>
        <v>56.456652575903817</v>
      </c>
      <c r="AC18">
        <f t="shared" si="19"/>
        <v>48.257596233409878</v>
      </c>
      <c r="AE18">
        <f t="shared" si="1"/>
        <v>91.620049836405983</v>
      </c>
      <c r="AF18">
        <f t="shared" si="2"/>
        <v>-4.5810024918202998</v>
      </c>
      <c r="AG18">
        <f t="shared" si="2"/>
        <v>-10.526534365219081</v>
      </c>
      <c r="AH18">
        <f t="shared" si="3"/>
        <v>-77.964572157044131</v>
      </c>
      <c r="AI18">
        <f t="shared" si="4"/>
        <v>-1.4520591776775262</v>
      </c>
      <c r="AJ18">
        <f t="shared" si="5"/>
        <v>8.1990563424939396</v>
      </c>
      <c r="AK18">
        <f t="shared" si="24"/>
        <v>3.0995071182825735</v>
      </c>
      <c r="AL18">
        <f t="shared" si="6"/>
        <v>9.8465042830989873</v>
      </c>
      <c r="AN18">
        <f t="shared" si="7"/>
        <v>35.277343115631147</v>
      </c>
      <c r="AO18">
        <f t="shared" si="7"/>
        <v>-1.7638671557815575</v>
      </c>
      <c r="AP18">
        <f t="shared" si="7"/>
        <v>-4.0531320959045996</v>
      </c>
      <c r="AQ18">
        <f t="shared" si="7"/>
        <v>-30.019444081927809</v>
      </c>
      <c r="AR18">
        <f t="shared" si="7"/>
        <v>-0.55910021798281873</v>
      </c>
      <c r="AS18">
        <f t="shared" si="7"/>
        <v>3.1569609963649921</v>
      </c>
      <c r="AT18">
        <f t="shared" si="7"/>
        <v>1.1934328380767523</v>
      </c>
      <c r="AU18">
        <f t="shared" si="7"/>
        <v>3.7912936164589257</v>
      </c>
      <c r="AW18">
        <v>15</v>
      </c>
      <c r="AX18">
        <f>(R18*SUMPRODUCT(K19:$K$23, X19:$X$23)-$AZ$3*SUMPRODUCT(K18:$K$22, W19:$W$23))/Z18</f>
        <v>56.456652575903817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8"/>
        <v>7.3400000000000007E-2</v>
      </c>
      <c r="I19" s="5">
        <f t="shared" si="9"/>
        <v>1.0733999999999999</v>
      </c>
      <c r="J19">
        <f t="shared" si="10"/>
        <v>0.93161915408980811</v>
      </c>
      <c r="K19">
        <f t="shared" si="20"/>
        <v>0.35871022347840947</v>
      </c>
      <c r="L19" s="2">
        <v>16</v>
      </c>
      <c r="M19" s="6">
        <v>1.940649E-3</v>
      </c>
      <c r="O19">
        <f t="shared" si="21"/>
        <v>108.79655005346477</v>
      </c>
      <c r="P19">
        <f t="shared" si="22"/>
        <v>5.4398275026732392</v>
      </c>
      <c r="Q19" s="4">
        <f t="shared" si="23"/>
        <v>12.5</v>
      </c>
      <c r="R19">
        <f t="shared" si="0"/>
        <v>50000</v>
      </c>
      <c r="S19">
        <f t="shared" si="11"/>
        <v>48.257596233409878</v>
      </c>
      <c r="U19">
        <f t="shared" si="12"/>
        <v>1.940649E-3</v>
      </c>
      <c r="V19">
        <f t="shared" si="13"/>
        <v>0.01</v>
      </c>
      <c r="W19">
        <f t="shared" si="14"/>
        <v>0.8421227492175265</v>
      </c>
      <c r="X19">
        <f t="shared" si="15"/>
        <v>1.6342646711462437E-3</v>
      </c>
      <c r="Y19">
        <f t="shared" si="16"/>
        <v>8.4212274921752657E-3</v>
      </c>
      <c r="Z19">
        <f t="shared" si="17"/>
        <v>0.83206725705420503</v>
      </c>
      <c r="AB19">
        <f t="shared" si="18"/>
        <v>48.257596233409878</v>
      </c>
      <c r="AC19">
        <f t="shared" si="19"/>
        <v>38.08368615354577</v>
      </c>
      <c r="AE19">
        <f t="shared" si="1"/>
        <v>90.526046979946955</v>
      </c>
      <c r="AF19">
        <f t="shared" si="2"/>
        <v>-4.5263023489973486</v>
      </c>
      <c r="AG19">
        <f t="shared" si="2"/>
        <v>-10.400840713177564</v>
      </c>
      <c r="AH19">
        <f t="shared" si="3"/>
        <v>-81.713233557312179</v>
      </c>
      <c r="AI19">
        <f t="shared" si="4"/>
        <v>-6.1143296395401308</v>
      </c>
      <c r="AJ19">
        <f t="shared" si="5"/>
        <v>10.173910079864108</v>
      </c>
      <c r="AK19">
        <f t="shared" si="24"/>
        <v>2.9939387012752166</v>
      </c>
      <c r="AL19">
        <f t="shared" si="6"/>
        <v>7.0535191415991934</v>
      </c>
      <c r="AN19">
        <f t="shared" si="7"/>
        <v>32.472618542793768</v>
      </c>
      <c r="AO19">
        <f t="shared" si="7"/>
        <v>-1.6236309271396887</v>
      </c>
      <c r="AP19">
        <f t="shared" si="7"/>
        <v>-3.7308878965872636</v>
      </c>
      <c r="AQ19">
        <f t="shared" si="7"/>
        <v>-29.31137227048692</v>
      </c>
      <c r="AR19">
        <f t="shared" si="7"/>
        <v>-2.1932725514201032</v>
      </c>
      <c r="AS19">
        <f t="shared" si="7"/>
        <v>3.6494855583972967</v>
      </c>
      <c r="AT19">
        <f t="shared" si="7"/>
        <v>1.073956420615092</v>
      </c>
      <c r="AU19">
        <f t="shared" si="7"/>
        <v>2.5301694275922855</v>
      </c>
      <c r="AW19">
        <v>16</v>
      </c>
      <c r="AX19">
        <f>(R19*SUMPRODUCT(K20:$K$23, X20:$X$23)-$AZ$3*SUMPRODUCT(K19:$K$22, W20:$W$23))/Z19</f>
        <v>48.257596233409878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8"/>
        <v>5.4300000000000001E-2</v>
      </c>
      <c r="I20" s="5">
        <f t="shared" si="9"/>
        <v>1.0543</v>
      </c>
      <c r="J20">
        <f t="shared" si="10"/>
        <v>0.9484966328369534</v>
      </c>
      <c r="K20">
        <f t="shared" si="20"/>
        <v>0.34023543913346244</v>
      </c>
      <c r="L20" s="2">
        <v>17</v>
      </c>
      <c r="M20" s="6">
        <v>2.0505829999999999E-3</v>
      </c>
      <c r="O20">
        <f t="shared" si="21"/>
        <v>108.79655005346477</v>
      </c>
      <c r="P20">
        <f t="shared" si="22"/>
        <v>5.4398275026732392</v>
      </c>
      <c r="Q20" s="4">
        <f t="shared" si="23"/>
        <v>12.5</v>
      </c>
      <c r="R20">
        <f t="shared" si="0"/>
        <v>50000</v>
      </c>
      <c r="S20">
        <f t="shared" si="11"/>
        <v>38.08368615354577</v>
      </c>
      <c r="U20">
        <f t="shared" si="12"/>
        <v>2.0505829999999999E-3</v>
      </c>
      <c r="V20">
        <f t="shared" si="13"/>
        <v>0.01</v>
      </c>
      <c r="W20">
        <f t="shared" si="14"/>
        <v>0.83206725705420503</v>
      </c>
      <c r="X20">
        <f t="shared" si="15"/>
        <v>1.7062229721719828E-3</v>
      </c>
      <c r="Y20">
        <f t="shared" si="16"/>
        <v>8.3206725705420505E-3</v>
      </c>
      <c r="Z20">
        <f t="shared" si="17"/>
        <v>0.82204036151149107</v>
      </c>
      <c r="AB20">
        <f t="shared" si="18"/>
        <v>38.08368615354577</v>
      </c>
      <c r="AC20">
        <f t="shared" si="19"/>
        <v>26.185240279870211</v>
      </c>
      <c r="AE20">
        <f t="shared" si="1"/>
        <v>89.435155337153219</v>
      </c>
      <c r="AF20">
        <f t="shared" si="2"/>
        <v>-4.4717577668576611</v>
      </c>
      <c r="AG20">
        <f t="shared" si="2"/>
        <v>-10.275504518893639</v>
      </c>
      <c r="AH20">
        <f t="shared" si="3"/>
        <v>-85.31114860859914</v>
      </c>
      <c r="AI20">
        <f t="shared" si="4"/>
        <v>-10.623255557197226</v>
      </c>
      <c r="AJ20">
        <f t="shared" si="5"/>
        <v>11.898445873675559</v>
      </c>
      <c r="AK20">
        <f t="shared" si="24"/>
        <v>0.52910246001251771</v>
      </c>
      <c r="AL20">
        <f t="shared" si="6"/>
        <v>1.8042927764908514</v>
      </c>
      <c r="AN20">
        <f t="shared" si="7"/>
        <v>30.429009350105751</v>
      </c>
      <c r="AO20">
        <f t="shared" si="7"/>
        <v>-1.5214504675052876</v>
      </c>
      <c r="AP20">
        <f t="shared" si="7"/>
        <v>-3.4960907923036548</v>
      </c>
      <c r="AQ20">
        <f t="shared" si="7"/>
        <v>-29.0258761098268</v>
      </c>
      <c r="AR20">
        <f t="shared" si="7"/>
        <v>-3.6144080195299932</v>
      </c>
      <c r="AS20">
        <f t="shared" si="7"/>
        <v>4.0482729568357376</v>
      </c>
      <c r="AT20">
        <f t="shared" si="7"/>
        <v>0.1800194078289542</v>
      </c>
      <c r="AU20">
        <f t="shared" si="7"/>
        <v>0.61388434513469903</v>
      </c>
      <c r="AW20">
        <v>17</v>
      </c>
      <c r="AX20">
        <f>(R20*SUMPRODUCT(K21:$K$23, X21:$X$23)-$AZ$3*SUMPRODUCT(K20:$K$22, W21:$W$23))/Z20</f>
        <v>38.08368615354577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8"/>
        <v>5.1300000000000005E-2</v>
      </c>
      <c r="I21" s="5">
        <f t="shared" si="9"/>
        <v>1.0512999999999999</v>
      </c>
      <c r="J21">
        <f t="shared" si="10"/>
        <v>0.95120327213925626</v>
      </c>
      <c r="K21">
        <f t="shared" si="20"/>
        <v>0.32363306300148625</v>
      </c>
      <c r="L21" s="2">
        <v>18</v>
      </c>
      <c r="M21" s="6">
        <v>2.1765069999999998E-3</v>
      </c>
      <c r="O21">
        <f t="shared" si="21"/>
        <v>108.79655005346477</v>
      </c>
      <c r="P21">
        <f t="shared" si="22"/>
        <v>5.4398275026732392</v>
      </c>
      <c r="Q21" s="4">
        <f t="shared" si="23"/>
        <v>12.5</v>
      </c>
      <c r="R21">
        <f t="shared" si="0"/>
        <v>50000</v>
      </c>
      <c r="S21">
        <f t="shared" si="11"/>
        <v>26.185240279870211</v>
      </c>
      <c r="U21">
        <f t="shared" si="12"/>
        <v>2.1765069999999998E-3</v>
      </c>
      <c r="V21">
        <f t="shared" si="13"/>
        <v>0.01</v>
      </c>
      <c r="W21">
        <f t="shared" si="14"/>
        <v>0.82204036151149107</v>
      </c>
      <c r="X21">
        <f t="shared" si="15"/>
        <v>1.7891766011122908E-3</v>
      </c>
      <c r="Y21">
        <f t="shared" si="16"/>
        <v>8.2204036151149115E-3</v>
      </c>
      <c r="Z21">
        <f t="shared" si="17"/>
        <v>0.81203078129526385</v>
      </c>
      <c r="AB21">
        <f t="shared" si="18"/>
        <v>26.185240279870211</v>
      </c>
      <c r="AC21">
        <f t="shared" si="19"/>
        <v>13.257348041377716</v>
      </c>
      <c r="AE21">
        <f t="shared" si="1"/>
        <v>88.34614754214428</v>
      </c>
      <c r="AF21">
        <f t="shared" si="2"/>
        <v>-4.417307377107214</v>
      </c>
      <c r="AG21">
        <f t="shared" si="2"/>
        <v>-10.150384766190799</v>
      </c>
      <c r="AH21">
        <f t="shared" si="3"/>
        <v>-89.458830055614541</v>
      </c>
      <c r="AI21">
        <f t="shared" si="4"/>
        <v>-15.680374656768279</v>
      </c>
      <c r="AJ21">
        <f t="shared" si="5"/>
        <v>12.927892238492495</v>
      </c>
      <c r="AK21">
        <f t="shared" si="24"/>
        <v>0.17618252871185164</v>
      </c>
      <c r="AL21">
        <f t="shared" si="6"/>
        <v>-2.5762998895639329</v>
      </c>
      <c r="AN21">
        <f t="shared" si="7"/>
        <v>28.59173433344538</v>
      </c>
      <c r="AO21">
        <f t="shared" si="7"/>
        <v>-1.4295867166722689</v>
      </c>
      <c r="AP21">
        <f t="shared" si="7"/>
        <v>-3.2850001125259531</v>
      </c>
      <c r="AQ21">
        <f t="shared" si="7"/>
        <v>-28.951835183427953</v>
      </c>
      <c r="AR21">
        <f t="shared" si="7"/>
        <v>-5.0746876791807969</v>
      </c>
      <c r="AS21">
        <f t="shared" si="7"/>
        <v>4.183893363296467</v>
      </c>
      <c r="AT21">
        <f t="shared" si="7"/>
        <v>5.7018491414363839E-2</v>
      </c>
      <c r="AU21">
        <f t="shared" si="7"/>
        <v>-0.83377582446996634</v>
      </c>
      <c r="AW21">
        <v>18</v>
      </c>
      <c r="AX21">
        <f>(R21*SUMPRODUCT(K22:$K$23, X22:$X$23)-$AZ$3*SUMPRODUCT(K21:$K$22, W22:$W$23))/Z21</f>
        <v>26.185240279870211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8"/>
        <v>7.0000000000000007E-2</v>
      </c>
      <c r="I22" s="5">
        <f t="shared" si="9"/>
        <v>1.07</v>
      </c>
      <c r="J22">
        <f t="shared" si="10"/>
        <v>0.93457943925233644</v>
      </c>
      <c r="K22">
        <f t="shared" si="20"/>
        <v>0.30246080654344509</v>
      </c>
      <c r="L22" s="2">
        <v>19</v>
      </c>
      <c r="M22" s="6">
        <v>2.312424E-3</v>
      </c>
      <c r="O22">
        <f t="shared" si="21"/>
        <v>108.79655005346477</v>
      </c>
      <c r="P22">
        <f t="shared" si="22"/>
        <v>5.4398275026732392</v>
      </c>
      <c r="Q22" s="4">
        <f t="shared" si="23"/>
        <v>12.5</v>
      </c>
      <c r="R22">
        <f t="shared" si="0"/>
        <v>50000</v>
      </c>
      <c r="S22">
        <f t="shared" si="11"/>
        <v>13.257348041377716</v>
      </c>
      <c r="U22">
        <f t="shared" si="12"/>
        <v>2.312424E-3</v>
      </c>
      <c r="V22">
        <f t="shared" si="13"/>
        <v>0.01</v>
      </c>
      <c r="W22">
        <f t="shared" si="14"/>
        <v>0.81203078129526385</v>
      </c>
      <c r="X22">
        <f t="shared" si="15"/>
        <v>1.8777594674059192E-3</v>
      </c>
      <c r="Y22">
        <f t="shared" si="16"/>
        <v>8.1203078129526395E-3</v>
      </c>
      <c r="Z22">
        <f t="shared" si="17"/>
        <v>0.80203271401490539</v>
      </c>
      <c r="AB22">
        <f t="shared" si="18"/>
        <v>13.257348041377716</v>
      </c>
      <c r="AC22">
        <f t="shared" si="19"/>
        <v>13.424623345511613</v>
      </c>
      <c r="AE22">
        <f t="shared" si="1"/>
        <v>87.258392314838844</v>
      </c>
      <c r="AF22">
        <f t="shared" si="2"/>
        <v>-4.3629196157419434</v>
      </c>
      <c r="AG22">
        <f t="shared" si="2"/>
        <v>-10.025408925186317</v>
      </c>
      <c r="AH22">
        <f t="shared" si="3"/>
        <v>-93.887973370295967</v>
      </c>
      <c r="AI22">
        <f t="shared" si="4"/>
        <v>-21.01790959638538</v>
      </c>
      <c r="AJ22">
        <f t="shared" si="5"/>
        <v>-0.1672753041338968</v>
      </c>
      <c r="AK22">
        <f t="shared" si="24"/>
        <v>2.0192092355499671</v>
      </c>
      <c r="AL22">
        <f t="shared" si="6"/>
        <v>-19.165975664969309</v>
      </c>
      <c r="AN22">
        <f t="shared" si="7"/>
        <v>26.392243717230507</v>
      </c>
      <c r="AO22">
        <f t="shared" si="7"/>
        <v>-1.3196121858615257</v>
      </c>
      <c r="AP22">
        <f t="shared" si="7"/>
        <v>-3.0322932694397067</v>
      </c>
      <c r="AQ22">
        <f t="shared" si="7"/>
        <v>-28.397432150309214</v>
      </c>
      <c r="AR22">
        <f t="shared" si="7"/>
        <v>-6.3570938883799366</v>
      </c>
      <c r="AS22">
        <f t="shared" si="7"/>
        <v>-5.0594223403138502E-2</v>
      </c>
      <c r="AT22">
        <f t="shared" si="7"/>
        <v>0.61073165396441631</v>
      </c>
      <c r="AU22">
        <f t="shared" si="7"/>
        <v>-5.7969564578186583</v>
      </c>
      <c r="AW22">
        <v>19</v>
      </c>
      <c r="AX22">
        <f>(R22*SUMPRODUCT(K23:$K$23, X23:$X$23)-$AZ$3*SUMPRODUCT(K22:$K$22, W23:$W$23))/Z22</f>
        <v>13.257348041377716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8"/>
        <v>0.10390000000000001</v>
      </c>
      <c r="I23" s="5">
        <f t="shared" si="9"/>
        <v>1.1039000000000001</v>
      </c>
      <c r="J23">
        <f t="shared" si="10"/>
        <v>0.90587915572062683</v>
      </c>
      <c r="K23">
        <f t="shared" si="20"/>
        <v>0.2739929400701559</v>
      </c>
      <c r="L23" s="2">
        <v>20</v>
      </c>
      <c r="M23" s="6">
        <v>2.4603350000000001E-3</v>
      </c>
      <c r="O23">
        <f t="shared" si="21"/>
        <v>108.79655005346477</v>
      </c>
      <c r="P23">
        <f t="shared" si="22"/>
        <v>5.4398275026732392</v>
      </c>
      <c r="Q23" s="4">
        <f t="shared" si="23"/>
        <v>12.5</v>
      </c>
      <c r="R23">
        <f t="shared" si="0"/>
        <v>50000</v>
      </c>
      <c r="S23">
        <f t="shared" si="11"/>
        <v>13.424623345511613</v>
      </c>
      <c r="U23">
        <f t="shared" si="12"/>
        <v>2.4603350000000001E-3</v>
      </c>
      <c r="V23">
        <f t="shared" si="13"/>
        <v>0.01</v>
      </c>
      <c r="W23">
        <f t="shared" si="14"/>
        <v>0.80203271401490539</v>
      </c>
      <c r="X23">
        <f t="shared" si="15"/>
        <v>1.9732691574358622E-3</v>
      </c>
      <c r="Y23">
        <f t="shared" si="16"/>
        <v>8.0203271401490545E-3</v>
      </c>
      <c r="Z23">
        <f t="shared" si="17"/>
        <v>0.79203911771732038</v>
      </c>
      <c r="AB23">
        <f t="shared" si="18"/>
        <v>13.424623345511613</v>
      </c>
      <c r="AC23">
        <f t="shared" si="19"/>
        <v>0</v>
      </c>
      <c r="AE23">
        <f t="shared" si="1"/>
        <v>86.171123515034523</v>
      </c>
      <c r="AF23">
        <f t="shared" si="2"/>
        <v>-4.3085561757517263</v>
      </c>
      <c r="AG23">
        <f t="shared" si="2"/>
        <v>-9.9004889714665048</v>
      </c>
      <c r="AH23">
        <f t="shared" si="3"/>
        <v>-98.663457871793113</v>
      </c>
      <c r="AI23">
        <f t="shared" si="4"/>
        <v>-26.701379503976824</v>
      </c>
      <c r="AJ23">
        <f t="shared" si="5"/>
        <v>13.424623345511613</v>
      </c>
      <c r="AK23">
        <f t="shared" si="24"/>
        <v>6.6701033479356093</v>
      </c>
      <c r="AL23">
        <f t="shared" si="6"/>
        <v>-6.6066528105296021</v>
      </c>
      <c r="AN23">
        <f t="shared" si="7"/>
        <v>23.610279481032855</v>
      </c>
      <c r="AO23">
        <f t="shared" si="7"/>
        <v>-1.1805139740516428</v>
      </c>
      <c r="AP23">
        <f t="shared" si="7"/>
        <v>-2.7126640814242613</v>
      </c>
      <c r="AQ23">
        <f t="shared" si="7"/>
        <v>-27.033090899780561</v>
      </c>
      <c r="AR23">
        <f t="shared" si="7"/>
        <v>-7.3159894742236107</v>
      </c>
      <c r="AS23">
        <f t="shared" si="7"/>
        <v>3.678252019771179</v>
      </c>
      <c r="AT23">
        <f t="shared" si="7"/>
        <v>1.8275612268726675</v>
      </c>
      <c r="AU23">
        <f t="shared" si="7"/>
        <v>-1.8101762275797644</v>
      </c>
      <c r="AW23">
        <v>20</v>
      </c>
      <c r="AX23">
        <f>(R23*SUMPRODUCT(K$23:$K24, X$23:$X24)-$AZ$3*SUMPRODUCT(K$22:$K23, W$23:$W24))/Z23</f>
        <v>13.424623345511613</v>
      </c>
    </row>
    <row r="25" spans="5:50" x14ac:dyDescent="0.25">
      <c r="AN25" s="8">
        <f t="shared" ref="AN25:AU25" si="25">SUM(AN3:AN23)</f>
        <v>1051.5684032830818</v>
      </c>
      <c r="AO25" s="8">
        <f t="shared" si="25"/>
        <v>-134.17583270425268</v>
      </c>
      <c r="AP25" s="8">
        <f t="shared" si="25"/>
        <v>-208.31821560131277</v>
      </c>
      <c r="AQ25" s="8">
        <f t="shared" si="25"/>
        <v>-701.49700635054444</v>
      </c>
      <c r="AR25" s="8">
        <f t="shared" si="25"/>
        <v>7.5773486269717578</v>
      </c>
      <c r="AS25" s="8">
        <f t="shared" si="25"/>
        <v>-34.362885107898805</v>
      </c>
      <c r="AT25" s="8">
        <f t="shared" si="25"/>
        <v>26.785536480926929</v>
      </c>
      <c r="AU25" s="9">
        <f t="shared" si="25"/>
        <v>-1.1834977442504169E-13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2A856-E5A9-4D6E-8B65-E99D26751630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200.12577840435779</v>
      </c>
      <c r="K3">
        <v>1</v>
      </c>
      <c r="L3" s="2">
        <v>0</v>
      </c>
      <c r="O3">
        <f>$C$3</f>
        <v>200.12577840435779</v>
      </c>
      <c r="P3">
        <f>O3*B5</f>
        <v>160.10062272348625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200.12577840435779</v>
      </c>
      <c r="AF3">
        <f t="shared" ref="AF3:AG23" si="3">-$Z3*P3</f>
        <v>-160.10062272348625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-59.974844319128465</v>
      </c>
      <c r="AJ3">
        <f t="shared" ref="AJ3:AJ23" si="6">AB3-AC3</f>
        <v>0</v>
      </c>
      <c r="AL3">
        <f t="shared" ref="AL3:AL23" si="7">SUM(AI3:AK3)</f>
        <v>-59.974844319128465</v>
      </c>
      <c r="AN3">
        <f t="shared" ref="AN3:AU23" si="8">AE3*$K3</f>
        <v>200.12577840435779</v>
      </c>
      <c r="AO3">
        <f t="shared" si="8"/>
        <v>-160.10062272348625</v>
      </c>
      <c r="AP3">
        <f t="shared" si="8"/>
        <v>-100</v>
      </c>
      <c r="AQ3">
        <f t="shared" si="8"/>
        <v>0</v>
      </c>
      <c r="AR3">
        <f t="shared" si="8"/>
        <v>-59.974844319128465</v>
      </c>
      <c r="AS3">
        <f t="shared" si="8"/>
        <v>0</v>
      </c>
      <c r="AT3">
        <f t="shared" si="8"/>
        <v>0</v>
      </c>
      <c r="AU3">
        <f t="shared" si="8"/>
        <v>-59.974844319128465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149.53186289378908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1.420964E-3</v>
      </c>
      <c r="R4">
        <f t="shared" si="0"/>
        <v>50000</v>
      </c>
      <c r="S4">
        <f t="shared" ref="S4:S23" si="12">AX4</f>
        <v>83.833728681267743</v>
      </c>
      <c r="U4">
        <f t="shared" ref="U4:U23" si="13">M4</f>
        <v>1.420964E-3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1.420964E-3</v>
      </c>
      <c r="Y4">
        <f t="shared" ref="Y4:Y23" si="17">V4*W4</f>
        <v>0.01</v>
      </c>
      <c r="Z4">
        <f t="shared" ref="Z4:Z23" si="18">MAX(0, W4-X4-Y4)</f>
        <v>0.98857903599999997</v>
      </c>
      <c r="AB4">
        <f t="shared" ref="AB4:AB23" si="19">AC3</f>
        <v>0</v>
      </c>
      <c r="AC4">
        <f t="shared" si="1"/>
        <v>82.876266684013217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-71.048200000000008</v>
      </c>
      <c r="AI4">
        <f t="shared" si="5"/>
        <v>-71.048200000000008</v>
      </c>
      <c r="AJ4">
        <f t="shared" si="6"/>
        <v>-82.876266684013217</v>
      </c>
      <c r="AK4">
        <f t="shared" ref="AK4:AK23" si="20">H4*SUM(AB4:AB4, AE4:AF4)</f>
        <v>0</v>
      </c>
      <c r="AL4">
        <f t="shared" si="7"/>
        <v>-153.92446668401323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-66.65559620977578</v>
      </c>
      <c r="AR4">
        <f t="shared" si="8"/>
        <v>-66.65559620977578</v>
      </c>
      <c r="AS4">
        <f t="shared" si="8"/>
        <v>-77.752384542652408</v>
      </c>
      <c r="AT4">
        <f t="shared" si="8"/>
        <v>0</v>
      </c>
      <c r="AU4">
        <f t="shared" si="8"/>
        <v>-144.40798075242819</v>
      </c>
      <c r="AW4">
        <v>1</v>
      </c>
      <c r="AX4">
        <f>(R4*SUMPRODUCT(K5:$K$23, X5:$X$23)-$AZ$3*SUMPRODUCT(K4:$K$22, W5:$W$23))/Z4</f>
        <v>83.833728681267743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1.47693E-3</v>
      </c>
      <c r="O5">
        <f t="shared" ref="O5:O23" si="22">$C$3</f>
        <v>200.12577840435779</v>
      </c>
      <c r="P5">
        <f t="shared" ref="P5:P23" si="23">O5*$C$5</f>
        <v>10.006288920217891</v>
      </c>
      <c r="Q5" s="4">
        <f t="shared" ref="Q5:Q23" si="24">$C$8</f>
        <v>12.5</v>
      </c>
      <c r="R5">
        <f t="shared" si="0"/>
        <v>50000</v>
      </c>
      <c r="S5">
        <f t="shared" si="12"/>
        <v>162.21130010249124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82.876266684013217</v>
      </c>
      <c r="AC5">
        <f t="shared" si="1"/>
        <v>158.51826521575981</v>
      </c>
      <c r="AE5">
        <f t="shared" si="2"/>
        <v>195.56955155139133</v>
      </c>
      <c r="AF5">
        <f t="shared" si="3"/>
        <v>-9.7784775775695678</v>
      </c>
      <c r="AG5">
        <f t="shared" si="3"/>
        <v>-12.215414795054505</v>
      </c>
      <c r="AH5">
        <f t="shared" si="4"/>
        <v>-73.003101781973996</v>
      </c>
      <c r="AI5">
        <f t="shared" si="5"/>
        <v>100.57255739679327</v>
      </c>
      <c r="AJ5">
        <f t="shared" si="6"/>
        <v>-75.641998531746594</v>
      </c>
      <c r="AK5">
        <f t="shared" si="20"/>
        <v>23.212858232836943</v>
      </c>
      <c r="AL5">
        <f t="shared" si="7"/>
        <v>48.143417097883621</v>
      </c>
      <c r="AN5">
        <f t="shared" si="8"/>
        <v>168.88653316352179</v>
      </c>
      <c r="AO5">
        <f t="shared" si="8"/>
        <v>-8.4443266581760916</v>
      </c>
      <c r="AP5">
        <f t="shared" si="8"/>
        <v>-10.548774282734048</v>
      </c>
      <c r="AQ5">
        <f t="shared" si="8"/>
        <v>-63.042741941868485</v>
      </c>
      <c r="AR5">
        <f t="shared" si="8"/>
        <v>86.85069028074318</v>
      </c>
      <c r="AS5">
        <f t="shared" si="8"/>
        <v>-65.321594247404732</v>
      </c>
      <c r="AT5">
        <f t="shared" si="8"/>
        <v>20.04575416091788</v>
      </c>
      <c r="AU5">
        <f t="shared" si="8"/>
        <v>41.574850194256328</v>
      </c>
      <c r="AW5">
        <v>2</v>
      </c>
      <c r="AX5">
        <f>(R5*SUMPRODUCT(K6:$K$23, X6:$X$23)-$AZ$3*SUMPRODUCT(K5:$K$22, W6:$W$23))/Z5</f>
        <v>162.21130010249124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1.553883E-3</v>
      </c>
      <c r="O6">
        <f t="shared" si="22"/>
        <v>200.12577840435779</v>
      </c>
      <c r="P6">
        <f t="shared" si="23"/>
        <v>10.006288920217891</v>
      </c>
      <c r="Q6" s="4">
        <f t="shared" si="24"/>
        <v>12.5</v>
      </c>
      <c r="R6">
        <f t="shared" si="0"/>
        <v>50000</v>
      </c>
      <c r="S6">
        <f t="shared" si="12"/>
        <v>233.52934080047834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158.51826521575981</v>
      </c>
      <c r="AC6">
        <f t="shared" si="1"/>
        <v>225.57587925129428</v>
      </c>
      <c r="AE6">
        <f t="shared" si="2"/>
        <v>193.30996383440407</v>
      </c>
      <c r="AF6">
        <f t="shared" si="3"/>
        <v>-9.6654981917202054</v>
      </c>
      <c r="AG6">
        <f t="shared" si="3"/>
        <v>-12.074279321715977</v>
      </c>
      <c r="AH6">
        <f t="shared" si="4"/>
        <v>-75.925301551934723</v>
      </c>
      <c r="AI6">
        <f t="shared" si="5"/>
        <v>95.644884769033155</v>
      </c>
      <c r="AJ6">
        <f t="shared" si="6"/>
        <v>-67.057614035534471</v>
      </c>
      <c r="AK6">
        <f t="shared" si="20"/>
        <v>37.227305117398679</v>
      </c>
      <c r="AL6">
        <f t="shared" si="7"/>
        <v>65.81457585089737</v>
      </c>
      <c r="AN6">
        <f t="shared" si="8"/>
        <v>150.55486825313386</v>
      </c>
      <c r="AO6">
        <f t="shared" si="8"/>
        <v>-7.5277434126566947</v>
      </c>
      <c r="AP6">
        <f t="shared" si="8"/>
        <v>-9.4037653128408465</v>
      </c>
      <c r="AQ6">
        <f t="shared" si="8"/>
        <v>-59.132615543930854</v>
      </c>
      <c r="AR6">
        <f t="shared" si="8"/>
        <v>74.490743983705471</v>
      </c>
      <c r="AS6">
        <f t="shared" si="8"/>
        <v>-52.226228003114436</v>
      </c>
      <c r="AT6">
        <f t="shared" si="8"/>
        <v>28.993601292949371</v>
      </c>
      <c r="AU6">
        <f t="shared" si="8"/>
        <v>51.258117273540414</v>
      </c>
      <c r="AW6">
        <v>3</v>
      </c>
      <c r="AX6">
        <f>(R6*SUMPRODUCT(K7:$K$23, X7:$X$23)-$AZ$3*SUMPRODUCT(K6:$K$22, W7:$W$23))/Z6</f>
        <v>233.52934080047834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1.6428289999999999E-3</v>
      </c>
      <c r="O7">
        <f t="shared" si="22"/>
        <v>200.12577840435779</v>
      </c>
      <c r="P7">
        <f t="shared" si="23"/>
        <v>10.006288920217891</v>
      </c>
      <c r="Q7" s="4">
        <f t="shared" si="24"/>
        <v>12.5</v>
      </c>
      <c r="R7">
        <f t="shared" si="0"/>
        <v>50000</v>
      </c>
      <c r="S7">
        <f t="shared" si="12"/>
        <v>295.51868169677908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225.57587925129428</v>
      </c>
      <c r="AC7">
        <f t="shared" si="1"/>
        <v>282.13051639779462</v>
      </c>
      <c r="AE7">
        <f t="shared" si="2"/>
        <v>191.05928898148392</v>
      </c>
      <c r="AF7">
        <f t="shared" si="3"/>
        <v>-9.5529644490741976</v>
      </c>
      <c r="AG7">
        <f t="shared" si="3"/>
        <v>-11.933700552275001</v>
      </c>
      <c r="AH7">
        <f t="shared" si="4"/>
        <v>-79.343904895261346</v>
      </c>
      <c r="AI7">
        <f t="shared" si="5"/>
        <v>90.228719084873347</v>
      </c>
      <c r="AJ7">
        <f t="shared" si="6"/>
        <v>-56.55463714650034</v>
      </c>
      <c r="AK7">
        <f t="shared" si="20"/>
        <v>42.621506736153812</v>
      </c>
      <c r="AL7">
        <f t="shared" si="7"/>
        <v>76.295588674526812</v>
      </c>
      <c r="AN7">
        <f t="shared" si="8"/>
        <v>134.69899852172091</v>
      </c>
      <c r="AO7">
        <f t="shared" si="8"/>
        <v>-6.7349499260860473</v>
      </c>
      <c r="AP7">
        <f t="shared" si="8"/>
        <v>-8.4133962898047514</v>
      </c>
      <c r="AQ7">
        <f t="shared" si="8"/>
        <v>-55.938366489106599</v>
      </c>
      <c r="AR7">
        <f t="shared" si="8"/>
        <v>63.612285816723507</v>
      </c>
      <c r="AS7">
        <f t="shared" si="8"/>
        <v>-39.871670338578404</v>
      </c>
      <c r="AT7">
        <f t="shared" si="8"/>
        <v>30.048652978097724</v>
      </c>
      <c r="AU7">
        <f t="shared" si="8"/>
        <v>53.789268456242823</v>
      </c>
      <c r="AW7">
        <v>4</v>
      </c>
      <c r="AX7">
        <f>(R7*SUMPRODUCT(K8:$K$23, X8:$X$23)-$AZ$3*SUMPRODUCT(K7:$K$22, W8:$W$23))/Z7</f>
        <v>295.51868169677908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1.733774E-3</v>
      </c>
      <c r="O8">
        <f t="shared" si="22"/>
        <v>200.12577840435779</v>
      </c>
      <c r="P8">
        <f t="shared" si="23"/>
        <v>10.006288920217891</v>
      </c>
      <c r="Q8" s="4">
        <f t="shared" si="24"/>
        <v>12.5</v>
      </c>
      <c r="R8">
        <f t="shared" si="0"/>
        <v>50000</v>
      </c>
      <c r="S8">
        <f t="shared" si="12"/>
        <v>348.03906740242633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282.13051639779462</v>
      </c>
      <c r="AC8">
        <f t="shared" si="1"/>
        <v>328.37272193736533</v>
      </c>
      <c r="AE8">
        <f t="shared" si="2"/>
        <v>188.81744246397449</v>
      </c>
      <c r="AF8">
        <f t="shared" si="3"/>
        <v>-9.4408721231987265</v>
      </c>
      <c r="AG8">
        <f t="shared" si="3"/>
        <v>-11.793673207010931</v>
      </c>
      <c r="AH8">
        <f t="shared" si="4"/>
        <v>-82.761358965280152</v>
      </c>
      <c r="AI8">
        <f t="shared" si="5"/>
        <v>84.821538168484693</v>
      </c>
      <c r="AJ8">
        <f t="shared" si="6"/>
        <v>-46.242205539570705</v>
      </c>
      <c r="AK8">
        <f t="shared" si="20"/>
        <v>33.459263788546359</v>
      </c>
      <c r="AL8">
        <f t="shared" si="7"/>
        <v>72.038596417460354</v>
      </c>
      <c r="AN8">
        <f t="shared" si="8"/>
        <v>124.11978640097034</v>
      </c>
      <c r="AO8">
        <f t="shared" si="8"/>
        <v>-6.205989320048519</v>
      </c>
      <c r="AP8">
        <f t="shared" si="8"/>
        <v>-7.7526110947950979</v>
      </c>
      <c r="AQ8">
        <f t="shared" si="8"/>
        <v>-54.403460098685095</v>
      </c>
      <c r="AR8">
        <f t="shared" si="8"/>
        <v>55.757725887441644</v>
      </c>
      <c r="AS8">
        <f t="shared" si="8"/>
        <v>-30.397470696471107</v>
      </c>
      <c r="AT8">
        <f t="shared" si="8"/>
        <v>21.994560567996576</v>
      </c>
      <c r="AU8">
        <f t="shared" si="8"/>
        <v>47.354815758967121</v>
      </c>
      <c r="AW8">
        <v>5</v>
      </c>
      <c r="AX8">
        <f>(R8*SUMPRODUCT(K9:$K$23, X9:$X$23)-$AZ$3*SUMPRODUCT(K8:$K$22, W9:$W$23))/Z8</f>
        <v>348.03906740242633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1.8297159999999999E-3</v>
      </c>
      <c r="O9">
        <f t="shared" si="22"/>
        <v>200.12577840435779</v>
      </c>
      <c r="P9">
        <f t="shared" si="23"/>
        <v>10.006288920217891</v>
      </c>
      <c r="Q9" s="4">
        <f t="shared" si="24"/>
        <v>12.5</v>
      </c>
      <c r="R9">
        <f t="shared" si="0"/>
        <v>50000</v>
      </c>
      <c r="S9">
        <f t="shared" si="12"/>
        <v>393.83833087831908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328.37272193736533</v>
      </c>
      <c r="AC9">
        <f t="shared" si="1"/>
        <v>367.18831193157189</v>
      </c>
      <c r="AE9">
        <f t="shared" si="2"/>
        <v>186.58378574377934</v>
      </c>
      <c r="AF9">
        <f t="shared" si="3"/>
        <v>-9.329189287188969</v>
      </c>
      <c r="AG9">
        <f t="shared" si="3"/>
        <v>-11.654157402375183</v>
      </c>
      <c r="AH9">
        <f t="shared" si="4"/>
        <v>-86.316290262556848</v>
      </c>
      <c r="AI9">
        <f t="shared" si="5"/>
        <v>79.284148791658353</v>
      </c>
      <c r="AJ9">
        <f t="shared" si="6"/>
        <v>-38.815589994206562</v>
      </c>
      <c r="AK9">
        <f t="shared" si="20"/>
        <v>26.393746020164489</v>
      </c>
      <c r="AL9">
        <f t="shared" si="7"/>
        <v>66.862304817616277</v>
      </c>
      <c r="AN9">
        <f t="shared" si="8"/>
        <v>116.56670269707871</v>
      </c>
      <c r="AO9">
        <f t="shared" si="8"/>
        <v>-5.8283351348539369</v>
      </c>
      <c r="AP9">
        <f t="shared" si="8"/>
        <v>-7.2808400563440641</v>
      </c>
      <c r="AQ9">
        <f t="shared" si="8"/>
        <v>-53.92540034945489</v>
      </c>
      <c r="AR9">
        <f t="shared" si="8"/>
        <v>49.53212715642583</v>
      </c>
      <c r="AS9">
        <f t="shared" si="8"/>
        <v>-24.249724169921496</v>
      </c>
      <c r="AT9">
        <f t="shared" si="8"/>
        <v>16.489278171360571</v>
      </c>
      <c r="AU9">
        <f t="shared" si="8"/>
        <v>41.771681157864904</v>
      </c>
      <c r="AW9">
        <v>6</v>
      </c>
      <c r="AX9">
        <f>(R9*SUMPRODUCT(K10:$K$23, X10:$X$23)-$AZ$3*SUMPRODUCT(K9:$K$22, W10:$W$23))/Z9</f>
        <v>393.83833087831908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1.940649E-3</v>
      </c>
      <c r="O10">
        <f t="shared" si="22"/>
        <v>200.12577840435779</v>
      </c>
      <c r="P10">
        <f t="shared" si="23"/>
        <v>10.006288920217891</v>
      </c>
      <c r="Q10" s="4">
        <f t="shared" si="24"/>
        <v>12.5</v>
      </c>
      <c r="R10">
        <f t="shared" si="0"/>
        <v>50000</v>
      </c>
      <c r="S10">
        <f t="shared" si="12"/>
        <v>434.85315313214807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367.18831193157189</v>
      </c>
      <c r="AC10">
        <f t="shared" si="1"/>
        <v>400.58669681534445</v>
      </c>
      <c r="AE10">
        <f t="shared" si="2"/>
        <v>184.35585424912168</v>
      </c>
      <c r="AF10">
        <f t="shared" si="3"/>
        <v>-9.2177927124560863</v>
      </c>
      <c r="AG10">
        <f t="shared" si="3"/>
        <v>-11.51499919944267</v>
      </c>
      <c r="AH10">
        <f t="shared" si="4"/>
        <v>-90.466515635047983</v>
      </c>
      <c r="AI10">
        <f t="shared" si="5"/>
        <v>73.156546702174921</v>
      </c>
      <c r="AJ10">
        <f t="shared" si="6"/>
        <v>-33.398384883772565</v>
      </c>
      <c r="AK10">
        <f t="shared" si="20"/>
        <v>28.472134607082467</v>
      </c>
      <c r="AL10">
        <f t="shared" si="7"/>
        <v>68.230296425484823</v>
      </c>
      <c r="AN10">
        <f t="shared" si="8"/>
        <v>109.42975830411929</v>
      </c>
      <c r="AO10">
        <f t="shared" si="8"/>
        <v>-5.4714879152059659</v>
      </c>
      <c r="AP10">
        <f t="shared" si="8"/>
        <v>-6.8350613784381178</v>
      </c>
      <c r="AQ10">
        <f t="shared" si="8"/>
        <v>-53.69902128077549</v>
      </c>
      <c r="AR10">
        <f t="shared" si="8"/>
        <v>43.424187729699703</v>
      </c>
      <c r="AS10">
        <f t="shared" si="8"/>
        <v>-19.824578939817396</v>
      </c>
      <c r="AT10">
        <f t="shared" si="8"/>
        <v>16.900460368592981</v>
      </c>
      <c r="AU10">
        <f t="shared" si="8"/>
        <v>40.500069158475284</v>
      </c>
      <c r="AW10">
        <v>7</v>
      </c>
      <c r="AX10">
        <f>(R10*SUMPRODUCT(K11:$K$23, X11:$X$23)-$AZ$3*SUMPRODUCT(K10:$K$22, W11:$W$23))/Z10</f>
        <v>434.85315313214807</v>
      </c>
    </row>
    <row r="11" spans="1:52" x14ac:dyDescent="0.25">
      <c r="A11" t="s">
        <v>33</v>
      </c>
      <c r="C11" s="7">
        <f>AU25</f>
        <v>1.9895196601282805E-13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2.0505829999999999E-3</v>
      </c>
      <c r="O11">
        <f t="shared" si="22"/>
        <v>200.12577840435779</v>
      </c>
      <c r="P11">
        <f t="shared" si="23"/>
        <v>10.006288920217891</v>
      </c>
      <c r="Q11" s="4">
        <f t="shared" si="24"/>
        <v>12.5</v>
      </c>
      <c r="R11">
        <f t="shared" si="0"/>
        <v>50000</v>
      </c>
      <c r="S11">
        <f t="shared" si="12"/>
        <v>471.41453313414178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400.58669681534445</v>
      </c>
      <c r="AC11">
        <f t="shared" si="1"/>
        <v>429.03386674927356</v>
      </c>
      <c r="AE11">
        <f t="shared" si="2"/>
        <v>182.13425872595673</v>
      </c>
      <c r="AF11">
        <f t="shared" si="3"/>
        <v>-9.1067129362978374</v>
      </c>
      <c r="AG11">
        <f t="shared" si="3"/>
        <v>-11.376236745844851</v>
      </c>
      <c r="AH11">
        <f t="shared" si="4"/>
        <v>-94.449846413562994</v>
      </c>
      <c r="AI11">
        <f t="shared" si="5"/>
        <v>67.201462630251029</v>
      </c>
      <c r="AJ11">
        <f t="shared" si="6"/>
        <v>-28.447169933929104</v>
      </c>
      <c r="AK11">
        <f t="shared" si="20"/>
        <v>29.541133494157677</v>
      </c>
      <c r="AL11">
        <f t="shared" si="7"/>
        <v>68.295426190479603</v>
      </c>
      <c r="AN11">
        <f t="shared" si="8"/>
        <v>102.81603986591112</v>
      </c>
      <c r="AO11">
        <f t="shared" si="8"/>
        <v>-5.1408019932955566</v>
      </c>
      <c r="AP11">
        <f t="shared" si="8"/>
        <v>-6.4219637698403744</v>
      </c>
      <c r="AQ11">
        <f t="shared" si="8"/>
        <v>-53.317586938970123</v>
      </c>
      <c r="AR11">
        <f t="shared" si="8"/>
        <v>37.935687163805063</v>
      </c>
      <c r="AS11">
        <f t="shared" si="8"/>
        <v>-16.058622789905552</v>
      </c>
      <c r="AT11">
        <f t="shared" si="8"/>
        <v>16.676172732497903</v>
      </c>
      <c r="AU11">
        <f t="shared" si="8"/>
        <v>38.553237106397411</v>
      </c>
      <c r="AW11">
        <v>8</v>
      </c>
      <c r="AX11">
        <f>(R11*SUMPRODUCT(K12:$K$23, X12:$X$23)-$AZ$3*SUMPRODUCT(K11:$K$22, W12:$W$23))/Z11</f>
        <v>471.41453313414178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2.1765069999999998E-3</v>
      </c>
      <c r="O12">
        <f t="shared" si="22"/>
        <v>200.12577840435779</v>
      </c>
      <c r="P12">
        <f t="shared" si="23"/>
        <v>10.006288920217891</v>
      </c>
      <c r="Q12" s="4">
        <f t="shared" si="24"/>
        <v>12.5</v>
      </c>
      <c r="R12">
        <f t="shared" si="0"/>
        <v>50000</v>
      </c>
      <c r="S12">
        <f t="shared" si="12"/>
        <v>503.5562390363736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429.03386674927356</v>
      </c>
      <c r="AC12">
        <f t="shared" si="1"/>
        <v>452.70567653261958</v>
      </c>
      <c r="AE12">
        <f t="shared" si="2"/>
        <v>179.91649964964031</v>
      </c>
      <c r="AF12">
        <f t="shared" si="3"/>
        <v>-8.9958249824820165</v>
      </c>
      <c r="AG12">
        <f t="shared" si="3"/>
        <v>-11.237713919475414</v>
      </c>
      <c r="AH12">
        <f t="shared" si="4"/>
        <v>-99.041835643954158</v>
      </c>
      <c r="AI12">
        <f t="shared" si="5"/>
        <v>60.641125103728712</v>
      </c>
      <c r="AJ12">
        <f t="shared" si="6"/>
        <v>-23.671809783346021</v>
      </c>
      <c r="AK12">
        <f t="shared" si="20"/>
        <v>31.137640699512815</v>
      </c>
      <c r="AL12">
        <f t="shared" si="7"/>
        <v>68.106956019895506</v>
      </c>
      <c r="AN12">
        <f t="shared" si="8"/>
        <v>96.552998989230517</v>
      </c>
      <c r="AO12">
        <f t="shared" si="8"/>
        <v>-4.8276499494615264</v>
      </c>
      <c r="AP12">
        <f t="shared" si="8"/>
        <v>-6.0307697338560384</v>
      </c>
      <c r="AQ12">
        <f t="shared" si="8"/>
        <v>-53.151246691905939</v>
      </c>
      <c r="AR12">
        <f t="shared" si="8"/>
        <v>32.543332614007006</v>
      </c>
      <c r="AS12">
        <f t="shared" si="8"/>
        <v>-12.703583220746784</v>
      </c>
      <c r="AT12">
        <f t="shared" si="8"/>
        <v>16.710154971009597</v>
      </c>
      <c r="AU12">
        <f t="shared" si="8"/>
        <v>36.549904364269821</v>
      </c>
      <c r="AW12">
        <v>9</v>
      </c>
      <c r="AX12">
        <f>(R12*SUMPRODUCT(K13:$K$23, X13:$X$23)-$AZ$3*SUMPRODUCT(K12:$K$22, W13:$W$23))/Z12</f>
        <v>503.5562390363736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2.312424E-3</v>
      </c>
      <c r="O13">
        <f t="shared" si="22"/>
        <v>200.12577840435779</v>
      </c>
      <c r="P13">
        <f t="shared" si="23"/>
        <v>10.006288920217891</v>
      </c>
      <c r="Q13" s="4">
        <f t="shared" si="24"/>
        <v>12.5</v>
      </c>
      <c r="R13">
        <f t="shared" si="0"/>
        <v>50000</v>
      </c>
      <c r="S13">
        <f t="shared" si="12"/>
        <v>531.34693586689502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452.70567653261958</v>
      </c>
      <c r="AC13">
        <f t="shared" si="1"/>
        <v>471.80846690099736</v>
      </c>
      <c r="AE13">
        <f t="shared" si="2"/>
        <v>177.70129142135809</v>
      </c>
      <c r="AF13">
        <f t="shared" si="3"/>
        <v>-8.8850645710679057</v>
      </c>
      <c r="AG13">
        <f t="shared" si="3"/>
        <v>-11.099350420908131</v>
      </c>
      <c r="AH13">
        <f t="shared" si="4"/>
        <v>-103.94543749011606</v>
      </c>
      <c r="AI13">
        <f t="shared" si="5"/>
        <v>53.771438939265977</v>
      </c>
      <c r="AJ13">
        <f t="shared" si="6"/>
        <v>-19.102790368377782</v>
      </c>
      <c r="AK13">
        <f t="shared" si="20"/>
        <v>32.132682404896435</v>
      </c>
      <c r="AL13">
        <f t="shared" si="7"/>
        <v>66.801330975784623</v>
      </c>
      <c r="AN13">
        <f t="shared" si="8"/>
        <v>90.676236119809374</v>
      </c>
      <c r="AO13">
        <f t="shared" si="8"/>
        <v>-4.53381180599047</v>
      </c>
      <c r="AP13">
        <f t="shared" si="8"/>
        <v>-5.6637028999205432</v>
      </c>
      <c r="AQ13">
        <f t="shared" si="8"/>
        <v>-53.040588270580258</v>
      </c>
      <c r="AR13">
        <f t="shared" si="8"/>
        <v>27.438133143318101</v>
      </c>
      <c r="AS13">
        <f t="shared" si="8"/>
        <v>-9.7476451416607599</v>
      </c>
      <c r="AT13">
        <f t="shared" si="8"/>
        <v>16.396452010022006</v>
      </c>
      <c r="AU13">
        <f t="shared" si="8"/>
        <v>34.086940011679346</v>
      </c>
      <c r="AW13">
        <v>10</v>
      </c>
      <c r="AX13">
        <f>(R13*SUMPRODUCT(K14:$K$23, X14:$X$23)-$AZ$3*SUMPRODUCT(K13:$K$22, W14:$W$23))/Z13</f>
        <v>531.34693586689502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2.4603350000000001E-3</v>
      </c>
      <c r="O14">
        <f t="shared" si="22"/>
        <v>200.12577840435779</v>
      </c>
      <c r="P14">
        <f t="shared" si="23"/>
        <v>10.006288920217891</v>
      </c>
      <c r="Q14" s="4">
        <f t="shared" si="24"/>
        <v>12.5</v>
      </c>
      <c r="R14">
        <f t="shared" si="0"/>
        <v>50000</v>
      </c>
      <c r="S14">
        <f t="shared" si="12"/>
        <v>554.85938109880169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471.80846690099736</v>
      </c>
      <c r="AC14">
        <f t="shared" si="1"/>
        <v>486.54726010830819</v>
      </c>
      <c r="AE14">
        <f t="shared" si="2"/>
        <v>175.48707380031536</v>
      </c>
      <c r="AF14">
        <f t="shared" si="3"/>
        <v>-8.7743536900157686</v>
      </c>
      <c r="AG14">
        <f t="shared" si="3"/>
        <v>-10.961048796381226</v>
      </c>
      <c r="AH14">
        <f t="shared" si="4"/>
        <v>-109.23248127130005</v>
      </c>
      <c r="AI14">
        <f t="shared" si="5"/>
        <v>46.51919004261832</v>
      </c>
      <c r="AJ14">
        <f t="shared" si="6"/>
        <v>-14.738793207310835</v>
      </c>
      <c r="AK14">
        <f t="shared" si="20"/>
        <v>32.81998901238066</v>
      </c>
      <c r="AL14">
        <f t="shared" si="7"/>
        <v>64.600385847688145</v>
      </c>
      <c r="AN14">
        <f t="shared" si="8"/>
        <v>85.168708237794789</v>
      </c>
      <c r="AO14">
        <f t="shared" si="8"/>
        <v>-4.2584354118897396</v>
      </c>
      <c r="AP14">
        <f t="shared" si="8"/>
        <v>-5.3196987487607581</v>
      </c>
      <c r="AQ14">
        <f t="shared" si="8"/>
        <v>-53.013530432855276</v>
      </c>
      <c r="AR14">
        <f t="shared" si="8"/>
        <v>22.57704364428902</v>
      </c>
      <c r="AS14">
        <f t="shared" si="8"/>
        <v>-7.1531421162052133</v>
      </c>
      <c r="AT14">
        <f t="shared" si="8"/>
        <v>15.928444232557807</v>
      </c>
      <c r="AU14">
        <f t="shared" si="8"/>
        <v>31.352345760641615</v>
      </c>
      <c r="AW14">
        <v>11</v>
      </c>
      <c r="AX14">
        <f>(R14*SUMPRODUCT(K15:$K$23, X15:$X$23)-$AZ$3*SUMPRODUCT(K14:$K$22, W15:$W$23))/Z14</f>
        <v>554.85938109880169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2.6172399999999998E-3</v>
      </c>
      <c r="O15">
        <f t="shared" si="22"/>
        <v>200.12577840435779</v>
      </c>
      <c r="P15">
        <f t="shared" si="23"/>
        <v>10.006288920217891</v>
      </c>
      <c r="Q15" s="4">
        <f t="shared" si="24"/>
        <v>12.5</v>
      </c>
      <c r="R15">
        <f t="shared" si="0"/>
        <v>50000</v>
      </c>
      <c r="S15">
        <f t="shared" si="12"/>
        <v>574.30004537582056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486.54726010830819</v>
      </c>
      <c r="AC15">
        <f t="shared" si="1"/>
        <v>497.24049345397987</v>
      </c>
      <c r="AE15">
        <f t="shared" si="2"/>
        <v>173.27291127327905</v>
      </c>
      <c r="AF15">
        <f t="shared" si="3"/>
        <v>-8.6636455636639536</v>
      </c>
      <c r="AG15">
        <f t="shared" si="3"/>
        <v>-10.822750613065573</v>
      </c>
      <c r="AH15">
        <f t="shared" si="4"/>
        <v>-114.75078140736319</v>
      </c>
      <c r="AI15">
        <f t="shared" si="5"/>
        <v>39.03573368918633</v>
      </c>
      <c r="AJ15">
        <f t="shared" si="6"/>
        <v>-10.693233345671672</v>
      </c>
      <c r="AK15">
        <f t="shared" si="20"/>
        <v>33.79502368995022</v>
      </c>
      <c r="AL15">
        <f t="shared" si="7"/>
        <v>62.137524033464878</v>
      </c>
      <c r="AN15">
        <f t="shared" si="8"/>
        <v>79.944970249518533</v>
      </c>
      <c r="AO15">
        <f t="shared" si="8"/>
        <v>-3.9972485124759274</v>
      </c>
      <c r="AP15">
        <f t="shared" si="8"/>
        <v>-4.9934203183952315</v>
      </c>
      <c r="AQ15">
        <f t="shared" si="8"/>
        <v>-52.943923769204694</v>
      </c>
      <c r="AR15">
        <f t="shared" si="8"/>
        <v>18.010377649442681</v>
      </c>
      <c r="AS15">
        <f t="shared" si="8"/>
        <v>-4.9336634065241425</v>
      </c>
      <c r="AT15">
        <f t="shared" si="8"/>
        <v>15.592409359439721</v>
      </c>
      <c r="AU15">
        <f t="shared" si="8"/>
        <v>28.669123602358258</v>
      </c>
      <c r="AW15">
        <v>12</v>
      </c>
      <c r="AX15">
        <f>(R15*SUMPRODUCT(K16:$K$23, X16:$X$23)-$AZ$3*SUMPRODUCT(K15:$K$22, W16:$W$23))/Z15</f>
        <v>574.30004537582056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2.8021280000000001E-3</v>
      </c>
      <c r="O16">
        <f t="shared" si="22"/>
        <v>200.12577840435779</v>
      </c>
      <c r="P16">
        <f t="shared" si="23"/>
        <v>10.006288920217891</v>
      </c>
      <c r="Q16" s="4">
        <f t="shared" si="24"/>
        <v>12.5</v>
      </c>
      <c r="R16">
        <f t="shared" si="0"/>
        <v>50000</v>
      </c>
      <c r="S16">
        <f t="shared" si="12"/>
        <v>589.54882413044641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497.24049345397987</v>
      </c>
      <c r="AC16">
        <f t="shared" si="1"/>
        <v>503.90843274474111</v>
      </c>
      <c r="AE16">
        <f t="shared" si="2"/>
        <v>171.05464928422589</v>
      </c>
      <c r="AF16">
        <f t="shared" si="3"/>
        <v>-8.5527324642112958</v>
      </c>
      <c r="AG16">
        <f t="shared" si="3"/>
        <v>-10.68419637440503</v>
      </c>
      <c r="AH16">
        <f t="shared" si="4"/>
        <v>-121.30693011955283</v>
      </c>
      <c r="AI16">
        <f t="shared" si="5"/>
        <v>30.51079032605675</v>
      </c>
      <c r="AJ16">
        <f t="shared" si="6"/>
        <v>-6.6679392907612396</v>
      </c>
      <c r="AK16">
        <f t="shared" si="20"/>
        <v>36.087909841987496</v>
      </c>
      <c r="AL16">
        <f t="shared" si="7"/>
        <v>59.930760877283006</v>
      </c>
      <c r="AN16">
        <f t="shared" si="8"/>
        <v>74.828391492773321</v>
      </c>
      <c r="AO16">
        <f t="shared" si="8"/>
        <v>-3.7414195746386665</v>
      </c>
      <c r="AP16">
        <f t="shared" si="8"/>
        <v>-4.6738351306734955</v>
      </c>
      <c r="AQ16">
        <f t="shared" si="8"/>
        <v>-53.06609610294565</v>
      </c>
      <c r="AR16">
        <f t="shared" si="8"/>
        <v>13.347040684515513</v>
      </c>
      <c r="AS16">
        <f t="shared" si="8"/>
        <v>-2.9169109041290406</v>
      </c>
      <c r="AT16">
        <f t="shared" si="8"/>
        <v>15.786769065394646</v>
      </c>
      <c r="AU16">
        <f t="shared" si="8"/>
        <v>26.216898845781117</v>
      </c>
      <c r="AW16">
        <v>13</v>
      </c>
      <c r="AX16">
        <f>(R16*SUMPRODUCT(K17:$K$23, X17:$X$23)-$AZ$3*SUMPRODUCT(K16:$K$22, W17:$W$23))/Z16</f>
        <v>589.54882413044641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3.0140000000000002E-3</v>
      </c>
      <c r="O17">
        <f t="shared" si="22"/>
        <v>200.12577840435779</v>
      </c>
      <c r="P17">
        <f t="shared" si="23"/>
        <v>10.006288920217891</v>
      </c>
      <c r="Q17" s="4">
        <f t="shared" si="24"/>
        <v>12.5</v>
      </c>
      <c r="R17">
        <f t="shared" si="0"/>
        <v>50000</v>
      </c>
      <c r="S17">
        <f t="shared" si="12"/>
        <v>600.68629120408423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503.90843274474111</v>
      </c>
      <c r="AC17">
        <f t="shared" si="1"/>
        <v>506.74627127224545</v>
      </c>
      <c r="AE17">
        <f t="shared" si="2"/>
        <v>168.82854407844098</v>
      </c>
      <c r="AF17">
        <f t="shared" si="3"/>
        <v>-8.4414272039220499</v>
      </c>
      <c r="AG17">
        <f t="shared" si="3"/>
        <v>-10.545152242788522</v>
      </c>
      <c r="AH17">
        <f t="shared" si="4"/>
        <v>-128.80867148982705</v>
      </c>
      <c r="AI17">
        <f t="shared" si="5"/>
        <v>21.033293141903357</v>
      </c>
      <c r="AJ17">
        <f t="shared" si="6"/>
        <v>-2.8378385275043456</v>
      </c>
      <c r="AK17">
        <f t="shared" si="20"/>
        <v>40.987035411508344</v>
      </c>
      <c r="AL17">
        <f t="shared" si="7"/>
        <v>59.182490025907356</v>
      </c>
      <c r="AN17">
        <f t="shared" si="8"/>
        <v>69.562564571805936</v>
      </c>
      <c r="AO17">
        <f t="shared" si="8"/>
        <v>-3.4781282285902972</v>
      </c>
      <c r="AP17">
        <f t="shared" si="8"/>
        <v>-4.3449277953121506</v>
      </c>
      <c r="AQ17">
        <f t="shared" si="8"/>
        <v>-53.07314338833914</v>
      </c>
      <c r="AR17">
        <f t="shared" si="8"/>
        <v>8.6663651595643518</v>
      </c>
      <c r="AS17">
        <f t="shared" si="8"/>
        <v>-1.1692769542700108</v>
      </c>
      <c r="AT17">
        <f t="shared" si="8"/>
        <v>16.887922080849318</v>
      </c>
      <c r="AU17">
        <f t="shared" si="8"/>
        <v>24.385010286143658</v>
      </c>
      <c r="AW17">
        <v>14</v>
      </c>
      <c r="AX17">
        <f>(R17*SUMPRODUCT(K18:$K$23, X18:$X$23)-$AZ$3*SUMPRODUCT(K17:$K$22, W18:$W$23))/Z17</f>
        <v>600.68629120408423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4.6990000000000001E-3</v>
      </c>
      <c r="O18">
        <f t="shared" si="22"/>
        <v>200.12577840435779</v>
      </c>
      <c r="P18">
        <f t="shared" si="23"/>
        <v>10.006288920217891</v>
      </c>
      <c r="Q18" s="4">
        <f t="shared" si="24"/>
        <v>12.5</v>
      </c>
      <c r="R18">
        <f t="shared" si="0"/>
        <v>50000</v>
      </c>
      <c r="S18">
        <f t="shared" si="12"/>
        <v>580.36375188095781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506.74627127224545</v>
      </c>
      <c r="AC18">
        <f t="shared" si="1"/>
        <v>482.40527081951905</v>
      </c>
      <c r="AE18">
        <f t="shared" si="2"/>
        <v>166.34693330903198</v>
      </c>
      <c r="AF18">
        <f t="shared" si="3"/>
        <v>-8.3173466654516002</v>
      </c>
      <c r="AG18">
        <f t="shared" si="3"/>
        <v>-10.390149049971773</v>
      </c>
      <c r="AH18">
        <f t="shared" si="4"/>
        <v>-198.20668155545309</v>
      </c>
      <c r="AI18">
        <f t="shared" si="5"/>
        <v>-50.567243961844468</v>
      </c>
      <c r="AJ18">
        <f t="shared" si="6"/>
        <v>24.341000452726405</v>
      </c>
      <c r="AK18">
        <f t="shared" si="20"/>
        <v>46.600787639899387</v>
      </c>
      <c r="AL18">
        <f t="shared" si="7"/>
        <v>20.374544130781324</v>
      </c>
      <c r="AN18">
        <f t="shared" si="8"/>
        <v>64.050148990902684</v>
      </c>
      <c r="AO18">
        <f t="shared" si="8"/>
        <v>-3.2025074495451351</v>
      </c>
      <c r="AP18">
        <f t="shared" si="8"/>
        <v>-4.0006183549657575</v>
      </c>
      <c r="AQ18">
        <f t="shared" si="8"/>
        <v>-76.317412242488729</v>
      </c>
      <c r="AR18">
        <f t="shared" si="8"/>
        <v>-19.470389056096934</v>
      </c>
      <c r="AS18">
        <f t="shared" si="8"/>
        <v>9.3722479553526341</v>
      </c>
      <c r="AT18">
        <f t="shared" si="8"/>
        <v>17.943146483403851</v>
      </c>
      <c r="AU18">
        <f t="shared" si="8"/>
        <v>7.8450053826595534</v>
      </c>
      <c r="AW18">
        <v>15</v>
      </c>
      <c r="AX18">
        <f>(R18*SUMPRODUCT(K19:$K$23, X19:$X$23)-$AZ$3*SUMPRODUCT(K18:$K$22, W19:$W$23))/Z18</f>
        <v>580.36375188095781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6.5490000000000001E-3</v>
      </c>
      <c r="O19">
        <f t="shared" si="22"/>
        <v>200.12577840435779</v>
      </c>
      <c r="P19">
        <f t="shared" si="23"/>
        <v>10.006288920217891</v>
      </c>
      <c r="Q19" s="4">
        <f t="shared" si="24"/>
        <v>12.5</v>
      </c>
      <c r="R19">
        <f t="shared" si="0"/>
        <v>50000</v>
      </c>
      <c r="S19">
        <f t="shared" si="12"/>
        <v>529.23813284310086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482.40527081951905</v>
      </c>
      <c r="AC19">
        <f t="shared" si="1"/>
        <v>432.62899184041783</v>
      </c>
      <c r="AE19">
        <f t="shared" si="2"/>
        <v>163.59405790970081</v>
      </c>
      <c r="AF19">
        <f t="shared" si="3"/>
        <v>-8.1797028954850415</v>
      </c>
      <c r="AG19">
        <f t="shared" si="3"/>
        <v>-10.218202473343791</v>
      </c>
      <c r="AH19">
        <f t="shared" si="4"/>
        <v>-272.18034451306062</v>
      </c>
      <c r="AI19">
        <f t="shared" si="5"/>
        <v>-126.98419197218863</v>
      </c>
      <c r="AJ19">
        <f t="shared" si="6"/>
        <v>49.776278979101221</v>
      </c>
      <c r="AK19">
        <f t="shared" si="20"/>
        <v>46.815960536196137</v>
      </c>
      <c r="AL19">
        <f t="shared" si="7"/>
        <v>-30.391952456891268</v>
      </c>
      <c r="AN19">
        <f t="shared" si="8"/>
        <v>58.682861072528638</v>
      </c>
      <c r="AO19">
        <f t="shared" si="8"/>
        <v>-2.9341430536264324</v>
      </c>
      <c r="AP19">
        <f t="shared" si="8"/>
        <v>-3.6653736927607876</v>
      </c>
      <c r="AQ19">
        <f t="shared" si="8"/>
        <v>-97.63387220671045</v>
      </c>
      <c r="AR19">
        <f t="shared" si="8"/>
        <v>-45.550527880569035</v>
      </c>
      <c r="AS19">
        <f t="shared" si="8"/>
        <v>17.855260156517055</v>
      </c>
      <c r="AT19">
        <f t="shared" si="8"/>
        <v>16.793363666295313</v>
      </c>
      <c r="AU19">
        <f t="shared" si="8"/>
        <v>-10.901904057756662</v>
      </c>
      <c r="AW19">
        <v>16</v>
      </c>
      <c r="AX19">
        <f>(R19*SUMPRODUCT(K20:$K$23, X20:$X$23)-$AZ$3*SUMPRODUCT(K19:$K$22, W20:$W$23))/Z19</f>
        <v>529.23813284310086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8.5349999999999992E-3</v>
      </c>
      <c r="O20">
        <f t="shared" si="22"/>
        <v>200.12577840435779</v>
      </c>
      <c r="P20">
        <f t="shared" si="23"/>
        <v>10.006288920217891</v>
      </c>
      <c r="Q20" s="4">
        <f t="shared" si="24"/>
        <v>12.5</v>
      </c>
      <c r="R20">
        <f t="shared" si="0"/>
        <v>50000</v>
      </c>
      <c r="S20">
        <f t="shared" si="12"/>
        <v>445.94689280684469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432.62899184041783</v>
      </c>
      <c r="AC20">
        <f t="shared" si="1"/>
        <v>357.78526452118257</v>
      </c>
      <c r="AE20">
        <f t="shared" si="2"/>
        <v>160.56184204634451</v>
      </c>
      <c r="AF20">
        <f t="shared" si="3"/>
        <v>-8.0280921023172258</v>
      </c>
      <c r="AG20">
        <f t="shared" si="3"/>
        <v>-10.028808090500362</v>
      </c>
      <c r="AH20">
        <f t="shared" si="4"/>
        <v>-348.84943243995696</v>
      </c>
      <c r="AI20">
        <f t="shared" si="5"/>
        <v>-206.34449058643003</v>
      </c>
      <c r="AJ20">
        <f t="shared" si="6"/>
        <v>74.843727319235256</v>
      </c>
      <c r="AK20">
        <f t="shared" si="20"/>
        <v>31.774336878895369</v>
      </c>
      <c r="AL20">
        <f t="shared" si="7"/>
        <v>-99.726426388299402</v>
      </c>
      <c r="AN20">
        <f t="shared" si="8"/>
        <v>54.628828836715655</v>
      </c>
      <c r="AO20">
        <f t="shared" si="8"/>
        <v>-2.7314414418357829</v>
      </c>
      <c r="AP20">
        <f t="shared" si="8"/>
        <v>-3.4121559246566115</v>
      </c>
      <c r="AQ20">
        <f t="shared" si="8"/>
        <v>-118.6909398376679</v>
      </c>
      <c r="AR20">
        <f t="shared" si="8"/>
        <v>-70.205708367444629</v>
      </c>
      <c r="AS20">
        <f t="shared" si="8"/>
        <v>25.464488430845126</v>
      </c>
      <c r="AT20">
        <f t="shared" si="8"/>
        <v>10.810755461165536</v>
      </c>
      <c r="AU20">
        <f t="shared" si="8"/>
        <v>-33.930464475433965</v>
      </c>
      <c r="AW20">
        <v>17</v>
      </c>
      <c r="AX20">
        <f>(R20*SUMPRODUCT(K21:$K$23, X21:$X$23)-$AZ$3*SUMPRODUCT(K20:$K$22, W21:$W$23))/Z20</f>
        <v>445.94689280684469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1.0821000000000001E-2</v>
      </c>
      <c r="O21">
        <f t="shared" si="22"/>
        <v>200.12577840435779</v>
      </c>
      <c r="P21">
        <f t="shared" si="23"/>
        <v>10.006288920217891</v>
      </c>
      <c r="Q21" s="4">
        <f t="shared" si="24"/>
        <v>12.5</v>
      </c>
      <c r="R21">
        <f t="shared" si="0"/>
        <v>50000</v>
      </c>
      <c r="S21">
        <f t="shared" si="12"/>
        <v>328.56225787726601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357.78526452118257</v>
      </c>
      <c r="AC21">
        <f t="shared" si="1"/>
        <v>258.11846450587871</v>
      </c>
      <c r="AE21">
        <f t="shared" si="2"/>
        <v>157.21878393309757</v>
      </c>
      <c r="AF21">
        <f t="shared" si="3"/>
        <v>-7.8609391966548801</v>
      </c>
      <c r="AG21">
        <f t="shared" si="3"/>
        <v>-9.8199982772480556</v>
      </c>
      <c r="AH21">
        <f t="shared" si="4"/>
        <v>-434.0869293892178</v>
      </c>
      <c r="AI21">
        <f t="shared" si="5"/>
        <v>-294.54908293002313</v>
      </c>
      <c r="AJ21">
        <f t="shared" si="6"/>
        <v>99.666800015303863</v>
      </c>
      <c r="AK21">
        <f t="shared" si="20"/>
        <v>26.016441504916177</v>
      </c>
      <c r="AL21">
        <f t="shared" si="7"/>
        <v>-168.8658414098031</v>
      </c>
      <c r="AN21">
        <f t="shared" si="8"/>
        <v>50.881196605637221</v>
      </c>
      <c r="AO21">
        <f t="shared" si="8"/>
        <v>-2.5440598302818613</v>
      </c>
      <c r="AP21">
        <f t="shared" si="8"/>
        <v>-3.1780761211351063</v>
      </c>
      <c r="AQ21">
        <f t="shared" si="8"/>
        <v>-140.48488256714245</v>
      </c>
      <c r="AR21">
        <f t="shared" si="8"/>
        <v>-95.32582191292218</v>
      </c>
      <c r="AS21">
        <f t="shared" si="8"/>
        <v>32.255471768509366</v>
      </c>
      <c r="AT21">
        <f t="shared" si="8"/>
        <v>8.4197806526350192</v>
      </c>
      <c r="AU21">
        <f t="shared" si="8"/>
        <v>-54.650569491777794</v>
      </c>
      <c r="AW21">
        <v>18</v>
      </c>
      <c r="AX21">
        <f>(R21*SUMPRODUCT(K22:$K$23, X22:$X$23)-$AZ$3*SUMPRODUCT(K21:$K$22, W22:$W$23))/Z21</f>
        <v>328.56225787726601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1.3422999999999999E-2</v>
      </c>
      <c r="O22">
        <f t="shared" si="22"/>
        <v>200.12577840435779</v>
      </c>
      <c r="P22">
        <f t="shared" si="23"/>
        <v>10.006288920217891</v>
      </c>
      <c r="Q22" s="4">
        <f t="shared" si="24"/>
        <v>12.5</v>
      </c>
      <c r="R22">
        <f t="shared" si="0"/>
        <v>50000</v>
      </c>
      <c r="S22">
        <f t="shared" si="12"/>
        <v>178.13151689039182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258.11846450587871</v>
      </c>
      <c r="AC22">
        <f t="shared" si="1"/>
        <v>136.66227827100661</v>
      </c>
      <c r="AE22">
        <f t="shared" si="2"/>
        <v>153.53624835703263</v>
      </c>
      <c r="AF22">
        <f t="shared" si="3"/>
        <v>-7.6768124178516324</v>
      </c>
      <c r="AG22">
        <f t="shared" si="3"/>
        <v>-9.5899844576000746</v>
      </c>
      <c r="AH22">
        <f t="shared" si="4"/>
        <v>-527.25534750200256</v>
      </c>
      <c r="AI22">
        <f t="shared" si="5"/>
        <v>-390.98589602042165</v>
      </c>
      <c r="AJ22">
        <f t="shared" si="6"/>
        <v>121.45618623487209</v>
      </c>
      <c r="AK22">
        <f t="shared" si="20"/>
        <v>28.278453031154179</v>
      </c>
      <c r="AL22">
        <f t="shared" si="7"/>
        <v>-241.2512567543954</v>
      </c>
      <c r="AN22">
        <f t="shared" si="8"/>
        <v>46.438697511722786</v>
      </c>
      <c r="AO22">
        <f t="shared" si="8"/>
        <v>-2.3219348755861398</v>
      </c>
      <c r="AP22">
        <f t="shared" si="8"/>
        <v>-2.9005944337848213</v>
      </c>
      <c r="AQ22">
        <f t="shared" si="8"/>
        <v>-159.47407765980012</v>
      </c>
      <c r="AR22">
        <f t="shared" si="8"/>
        <v>-118.25790945744829</v>
      </c>
      <c r="AS22">
        <f t="shared" si="8"/>
        <v>36.735736048290285</v>
      </c>
      <c r="AT22">
        <f t="shared" si="8"/>
        <v>8.5531237116038223</v>
      </c>
      <c r="AU22">
        <f t="shared" si="8"/>
        <v>-72.969049697554183</v>
      </c>
      <c r="AW22">
        <v>19</v>
      </c>
      <c r="AX22">
        <f>(R22*SUMPRODUCT(K23:$K$23, X23:$X$23)-$AZ$3*SUMPRODUCT(K22:$K$22, W23:$W$23))/Z22</f>
        <v>178.13151689039182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1.6303999999999999E-2</v>
      </c>
      <c r="O23">
        <f t="shared" si="22"/>
        <v>200.12577840435779</v>
      </c>
      <c r="P23">
        <f t="shared" si="23"/>
        <v>10.006288920217891</v>
      </c>
      <c r="Q23" s="4">
        <f t="shared" si="24"/>
        <v>12.5</v>
      </c>
      <c r="R23">
        <f t="shared" si="0"/>
        <v>50000</v>
      </c>
      <c r="S23">
        <f t="shared" si="12"/>
        <v>182.94366711005469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136.66227827100661</v>
      </c>
      <c r="AC23">
        <f t="shared" si="1"/>
        <v>136.66227827100661</v>
      </c>
      <c r="AE23">
        <f t="shared" si="2"/>
        <v>149.49763088024926</v>
      </c>
      <c r="AF23">
        <f t="shared" si="3"/>
        <v>-7.4748815440124634</v>
      </c>
      <c r="AG23">
        <f t="shared" si="3"/>
        <v>-9.3377295064273635</v>
      </c>
      <c r="AH23">
        <f t="shared" si="4"/>
        <v>-625.42042638684643</v>
      </c>
      <c r="AI23">
        <f t="shared" si="5"/>
        <v>-492.73540655703698</v>
      </c>
      <c r="AJ23">
        <f t="shared" si="6"/>
        <v>0</v>
      </c>
      <c r="AK23">
        <f t="shared" si="20"/>
        <v>28.95537436839259</v>
      </c>
      <c r="AL23">
        <f t="shared" si="7"/>
        <v>-463.78003218864438</v>
      </c>
      <c r="AN23">
        <f t="shared" si="8"/>
        <v>40.961295418402422</v>
      </c>
      <c r="AO23">
        <f t="shared" si="8"/>
        <v>-2.0480647709201212</v>
      </c>
      <c r="AP23">
        <f t="shared" si="8"/>
        <v>-2.5584719610458793</v>
      </c>
      <c r="AQ23">
        <f t="shared" si="8"/>
        <v>-171.36078140566255</v>
      </c>
      <c r="AR23">
        <f t="shared" si="8"/>
        <v>-135.00602271922614</v>
      </c>
      <c r="AS23">
        <f t="shared" si="8"/>
        <v>0</v>
      </c>
      <c r="AT23">
        <f t="shared" si="8"/>
        <v>7.9335681540279195</v>
      </c>
      <c r="AU23">
        <f t="shared" si="8"/>
        <v>-127.07245456519821</v>
      </c>
      <c r="AW23">
        <v>20</v>
      </c>
      <c r="AX23">
        <f>(R23*SUMPRODUCT(K$23:$K24, X$23:$X24)-$AZ$3*SUMPRODUCT(K$22:$K23, W$23:$W24))/Z23</f>
        <v>182.94366711005469</v>
      </c>
    </row>
    <row r="25" spans="5:50" x14ac:dyDescent="0.25">
      <c r="AN25" s="8">
        <f t="shared" ref="AN25:AU25" si="25">SUM(AN3:AN23)</f>
        <v>1919.5753637076555</v>
      </c>
      <c r="AO25" s="8">
        <f t="shared" si="25"/>
        <v>-246.07310198865113</v>
      </c>
      <c r="AP25" s="8">
        <f t="shared" si="25"/>
        <v>-207.39805730006452</v>
      </c>
      <c r="AQ25" s="8">
        <f t="shared" si="25"/>
        <v>-1542.3652834278703</v>
      </c>
      <c r="AR25" s="8">
        <f t="shared" si="25"/>
        <v>-76.261079008930423</v>
      </c>
      <c r="AS25" s="8">
        <f t="shared" si="25"/>
        <v>-242.64329111188709</v>
      </c>
      <c r="AT25" s="8">
        <f t="shared" si="25"/>
        <v>318.90437012081753</v>
      </c>
      <c r="AU25" s="9">
        <f t="shared" si="25"/>
        <v>1.9895196601282805E-13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1B7B2-9FBE-4D21-877F-C6A94E746A5C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860.55852452414081</v>
      </c>
      <c r="K3">
        <v>1</v>
      </c>
      <c r="L3" s="2">
        <v>0</v>
      </c>
      <c r="O3">
        <f>$C$3</f>
        <v>860.55852452414081</v>
      </c>
      <c r="P3">
        <f>O3*B5</f>
        <v>688.44681961931269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860.55852452414081</v>
      </c>
      <c r="AF3">
        <f t="shared" ref="AF3:AG23" si="3">-$Z3*P3</f>
        <v>-688.44681961931269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72.111704904828116</v>
      </c>
      <c r="AJ3">
        <f t="shared" ref="AJ3:AJ23" si="6">AB3-AC3</f>
        <v>0</v>
      </c>
      <c r="AL3">
        <f t="shared" ref="AL3:AL23" si="7">SUM(AI3:AK3)</f>
        <v>72.111704904828116</v>
      </c>
      <c r="AN3">
        <f t="shared" ref="AN3:AU23" si="8">AE3*$K3</f>
        <v>860.55852452414081</v>
      </c>
      <c r="AO3">
        <f t="shared" si="8"/>
        <v>-688.44681961931269</v>
      </c>
      <c r="AP3">
        <f t="shared" si="8"/>
        <v>-100</v>
      </c>
      <c r="AQ3">
        <f t="shared" si="8"/>
        <v>0</v>
      </c>
      <c r="AR3">
        <f t="shared" si="8"/>
        <v>72.111704904828116</v>
      </c>
      <c r="AS3">
        <f t="shared" si="8"/>
        <v>0</v>
      </c>
      <c r="AT3">
        <f t="shared" si="8"/>
        <v>0</v>
      </c>
      <c r="AU3">
        <f t="shared" si="8"/>
        <v>72.111704904828116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701.14556854085401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2.4603350000000001E-3</v>
      </c>
      <c r="R4">
        <f t="shared" si="0"/>
        <v>50000</v>
      </c>
      <c r="S4">
        <f t="shared" ref="S4:S23" si="12">AX4</f>
        <v>593.12494921231689</v>
      </c>
      <c r="U4">
        <f t="shared" ref="U4:U23" si="13">M4</f>
        <v>2.4603350000000001E-3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2.4603350000000001E-3</v>
      </c>
      <c r="Y4">
        <f t="shared" ref="Y4:Y23" si="17">V4*W4</f>
        <v>0.01</v>
      </c>
      <c r="Z4">
        <f t="shared" ref="Z4:Z23" si="18">MAX(0, W4-X4-Y4)</f>
        <v>0.98753966500000001</v>
      </c>
      <c r="AB4">
        <f t="shared" ref="AB4:AB23" si="19">AC3</f>
        <v>0</v>
      </c>
      <c r="AC4">
        <f t="shared" si="1"/>
        <v>585.7344136482734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-123.01675</v>
      </c>
      <c r="AI4">
        <f t="shared" si="5"/>
        <v>-123.01675</v>
      </c>
      <c r="AJ4">
        <f t="shared" si="6"/>
        <v>-585.7344136482734</v>
      </c>
      <c r="AK4">
        <f t="shared" ref="AK4:AK23" si="20">H4*SUM(AB4:AB4, AE4:AF4)</f>
        <v>0</v>
      </c>
      <c r="AL4">
        <f t="shared" si="7"/>
        <v>-708.7511636482734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-115.41115489257903</v>
      </c>
      <c r="AR4">
        <f t="shared" si="8"/>
        <v>-115.41115489257903</v>
      </c>
      <c r="AS4">
        <f t="shared" si="8"/>
        <v>-549.52098100035028</v>
      </c>
      <c r="AT4">
        <f t="shared" si="8"/>
        <v>0</v>
      </c>
      <c r="AU4">
        <f t="shared" si="8"/>
        <v>-664.9321358929293</v>
      </c>
      <c r="AW4">
        <v>1</v>
      </c>
      <c r="AX4">
        <f>(R4*SUMPRODUCT(K5:$K$23, X5:$X$23)-$AZ$3*SUMPRODUCT(K4:$K$22, W5:$W$23))/Z4</f>
        <v>593.12494921231689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2.6172399999999998E-3</v>
      </c>
      <c r="O5">
        <f t="shared" ref="O5:O23" si="22">$C$3</f>
        <v>860.55852452414081</v>
      </c>
      <c r="P5">
        <f t="shared" ref="P5:P23" si="23">O5*$C$5</f>
        <v>43.027926226207043</v>
      </c>
      <c r="Q5" s="4">
        <f t="shared" ref="Q5:Q23" si="24">$C$8</f>
        <v>12.5</v>
      </c>
      <c r="R5">
        <f t="shared" si="0"/>
        <v>50000</v>
      </c>
      <c r="S5">
        <f t="shared" si="12"/>
        <v>1152.4549949876696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585.7344136482734</v>
      </c>
      <c r="AC5">
        <f t="shared" si="1"/>
        <v>1123.7354016716217</v>
      </c>
      <c r="AE5">
        <f t="shared" si="2"/>
        <v>839.11309632392204</v>
      </c>
      <c r="AF5">
        <f t="shared" si="3"/>
        <v>-41.955654816196102</v>
      </c>
      <c r="AG5">
        <f t="shared" si="3"/>
        <v>-12.188495500464693</v>
      </c>
      <c r="AH5">
        <f t="shared" si="4"/>
        <v>-129.23141564123</v>
      </c>
      <c r="AI5">
        <f t="shared" si="5"/>
        <v>655.73753036603125</v>
      </c>
      <c r="AJ5">
        <f t="shared" si="6"/>
        <v>-538.00098802334833</v>
      </c>
      <c r="AK5">
        <f t="shared" si="20"/>
        <v>119.48185628547834</v>
      </c>
      <c r="AL5">
        <f t="shared" si="7"/>
        <v>237.21839862816125</v>
      </c>
      <c r="AN5">
        <f t="shared" si="8"/>
        <v>724.62661312088755</v>
      </c>
      <c r="AO5">
        <f t="shared" si="8"/>
        <v>-36.231330656044378</v>
      </c>
      <c r="AP5">
        <f t="shared" si="8"/>
        <v>-10.525527789082984</v>
      </c>
      <c r="AQ5">
        <f t="shared" si="8"/>
        <v>-111.59940589077956</v>
      </c>
      <c r="AR5">
        <f t="shared" si="8"/>
        <v>566.27034878498068</v>
      </c>
      <c r="AS5">
        <f t="shared" si="8"/>
        <v>-464.59748455237639</v>
      </c>
      <c r="AT5">
        <f t="shared" si="8"/>
        <v>103.18005192487249</v>
      </c>
      <c r="AU5">
        <f t="shared" si="8"/>
        <v>204.85291615747673</v>
      </c>
      <c r="AW5">
        <v>2</v>
      </c>
      <c r="AX5">
        <f>(R5*SUMPRODUCT(K6:$K$23, X6:$X$23)-$AZ$3*SUMPRODUCT(K5:$K$22, W6:$W$23))/Z5</f>
        <v>1152.4549949876696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2.8021280000000001E-3</v>
      </c>
      <c r="O6">
        <f t="shared" si="22"/>
        <v>860.55852452414081</v>
      </c>
      <c r="P6">
        <f t="shared" si="23"/>
        <v>43.027926226207043</v>
      </c>
      <c r="Q6" s="4">
        <f t="shared" si="24"/>
        <v>12.5</v>
      </c>
      <c r="R6">
        <f t="shared" si="0"/>
        <v>50000</v>
      </c>
      <c r="S6">
        <f t="shared" si="12"/>
        <v>1670.201620416047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1123.7354016716217</v>
      </c>
      <c r="AC6">
        <f t="shared" si="1"/>
        <v>1607.7303103936511</v>
      </c>
      <c r="AE6">
        <f t="shared" si="2"/>
        <v>828.37066305830672</v>
      </c>
      <c r="AF6">
        <f t="shared" si="3"/>
        <v>-41.418533152915337</v>
      </c>
      <c r="AG6">
        <f t="shared" si="3"/>
        <v>-12.032456820940318</v>
      </c>
      <c r="AH6">
        <f t="shared" si="4"/>
        <v>-136.61489807890453</v>
      </c>
      <c r="AI6">
        <f t="shared" si="5"/>
        <v>638.30477500554662</v>
      </c>
      <c r="AJ6">
        <f t="shared" si="6"/>
        <v>-483.99490872202932</v>
      </c>
      <c r="AK6">
        <f t="shared" si="20"/>
        <v>207.88280343557904</v>
      </c>
      <c r="AL6">
        <f t="shared" si="7"/>
        <v>362.19266971909633</v>
      </c>
      <c r="AN6">
        <f t="shared" si="8"/>
        <v>645.15679154717475</v>
      </c>
      <c r="AO6">
        <f t="shared" si="8"/>
        <v>-32.257839577358737</v>
      </c>
      <c r="AP6">
        <f t="shared" si="8"/>
        <v>-9.3711928526872157</v>
      </c>
      <c r="AQ6">
        <f t="shared" si="8"/>
        <v>-106.3992645475019</v>
      </c>
      <c r="AR6">
        <f t="shared" si="8"/>
        <v>497.12849456962698</v>
      </c>
      <c r="AS6">
        <f t="shared" si="8"/>
        <v>-376.9479248377167</v>
      </c>
      <c r="AT6">
        <f t="shared" si="8"/>
        <v>161.90457782169193</v>
      </c>
      <c r="AU6">
        <f t="shared" si="8"/>
        <v>282.08514755360221</v>
      </c>
      <c r="AW6">
        <v>3</v>
      </c>
      <c r="AX6">
        <f>(R6*SUMPRODUCT(K7:$K$23, X7:$X$23)-$AZ$3*SUMPRODUCT(K6:$K$22, W7:$W$23))/Z6</f>
        <v>1670.201620416047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3.0140000000000002E-3</v>
      </c>
      <c r="O7">
        <f t="shared" si="22"/>
        <v>860.55852452414081</v>
      </c>
      <c r="P7">
        <f t="shared" si="23"/>
        <v>43.027926226207043</v>
      </c>
      <c r="Q7" s="4">
        <f t="shared" si="24"/>
        <v>12.5</v>
      </c>
      <c r="R7">
        <f t="shared" si="0"/>
        <v>50000</v>
      </c>
      <c r="S7">
        <f t="shared" si="12"/>
        <v>2137.8489031402696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1607.7303103936511</v>
      </c>
      <c r="AC7">
        <f t="shared" si="1"/>
        <v>2031.1046413334234</v>
      </c>
      <c r="AE7">
        <f t="shared" si="2"/>
        <v>817.59024724926599</v>
      </c>
      <c r="AF7">
        <f t="shared" si="3"/>
        <v>-40.879512362463302</v>
      </c>
      <c r="AG7">
        <f t="shared" si="3"/>
        <v>-11.875866427872602</v>
      </c>
      <c r="AH7">
        <f t="shared" si="4"/>
        <v>-145.0632994332565</v>
      </c>
      <c r="AI7">
        <f t="shared" si="5"/>
        <v>619.77156902567367</v>
      </c>
      <c r="AJ7">
        <f t="shared" si="6"/>
        <v>-423.37433093977234</v>
      </c>
      <c r="AK7">
        <f t="shared" si="20"/>
        <v>249.65097744086356</v>
      </c>
      <c r="AL7">
        <f t="shared" si="7"/>
        <v>446.04821552676492</v>
      </c>
      <c r="AN7">
        <f t="shared" si="8"/>
        <v>576.4105377586493</v>
      </c>
      <c r="AO7">
        <f t="shared" si="8"/>
        <v>-28.820526887932466</v>
      </c>
      <c r="AP7">
        <f t="shared" si="8"/>
        <v>-8.3726225662191958</v>
      </c>
      <c r="AQ7">
        <f t="shared" si="8"/>
        <v>-102.27129630849741</v>
      </c>
      <c r="AR7">
        <f t="shared" si="8"/>
        <v>436.94609199600029</v>
      </c>
      <c r="AS7">
        <f t="shared" si="8"/>
        <v>-298.48377789638761</v>
      </c>
      <c r="AT7">
        <f t="shared" si="8"/>
        <v>176.006813489775</v>
      </c>
      <c r="AU7">
        <f t="shared" si="8"/>
        <v>314.46912758938771</v>
      </c>
      <c r="AW7">
        <v>4</v>
      </c>
      <c r="AX7">
        <f>(R7*SUMPRODUCT(K8:$K$23, X8:$X$23)-$AZ$3*SUMPRODUCT(K7:$K$22, W8:$W$23))/Z7</f>
        <v>2137.8489031402696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4.6990000000000001E-3</v>
      </c>
      <c r="O8">
        <f t="shared" si="22"/>
        <v>860.55852452414081</v>
      </c>
      <c r="P8">
        <f t="shared" si="23"/>
        <v>43.027926226207043</v>
      </c>
      <c r="Q8" s="4">
        <f t="shared" si="24"/>
        <v>12.5</v>
      </c>
      <c r="R8">
        <f t="shared" si="0"/>
        <v>50000</v>
      </c>
      <c r="S8">
        <f t="shared" si="12"/>
        <v>2514.6827437462343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2031.1046413334234</v>
      </c>
      <c r="AC8">
        <f t="shared" si="1"/>
        <v>2354.0051922045363</v>
      </c>
      <c r="AE8">
        <f t="shared" si="2"/>
        <v>805.57248820494908</v>
      </c>
      <c r="AF8">
        <f t="shared" si="3"/>
        <v>-40.278624410247453</v>
      </c>
      <c r="AG8">
        <f t="shared" si="3"/>
        <v>-11.701303067249302</v>
      </c>
      <c r="AH8">
        <f t="shared" si="4"/>
        <v>-223.2187853782934</v>
      </c>
      <c r="AI8">
        <f t="shared" si="5"/>
        <v>530.3737753491589</v>
      </c>
      <c r="AJ8">
        <f t="shared" si="6"/>
        <v>-322.90055087111296</v>
      </c>
      <c r="AK8">
        <f t="shared" si="20"/>
        <v>202.73889162178907</v>
      </c>
      <c r="AL8">
        <f t="shared" si="7"/>
        <v>410.21211609983504</v>
      </c>
      <c r="AN8">
        <f t="shared" si="8"/>
        <v>529.54580817168755</v>
      </c>
      <c r="AO8">
        <f t="shared" si="8"/>
        <v>-26.477290408584377</v>
      </c>
      <c r="AP8">
        <f t="shared" si="8"/>
        <v>-7.6918912700404087</v>
      </c>
      <c r="AQ8">
        <f t="shared" si="8"/>
        <v>-146.73362587846711</v>
      </c>
      <c r="AR8">
        <f t="shared" si="8"/>
        <v>348.64300061459562</v>
      </c>
      <c r="AS8">
        <f t="shared" si="8"/>
        <v>-212.25977261356545</v>
      </c>
      <c r="AT8">
        <f t="shared" si="8"/>
        <v>133.27109823589043</v>
      </c>
      <c r="AU8">
        <f t="shared" si="8"/>
        <v>269.65432623692067</v>
      </c>
      <c r="AW8">
        <v>5</v>
      </c>
      <c r="AX8">
        <f>(R8*SUMPRODUCT(K9:$K$23, X9:$X$23)-$AZ$3*SUMPRODUCT(K8:$K$22, W9:$W$23))/Z8</f>
        <v>2514.6827437462343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6.5490000000000001E-3</v>
      </c>
      <c r="O9">
        <f t="shared" si="22"/>
        <v>860.55852452414081</v>
      </c>
      <c r="P9">
        <f t="shared" si="23"/>
        <v>43.027926226207043</v>
      </c>
      <c r="Q9" s="4">
        <f t="shared" si="24"/>
        <v>12.5</v>
      </c>
      <c r="R9">
        <f t="shared" si="0"/>
        <v>50000</v>
      </c>
      <c r="S9">
        <f t="shared" si="12"/>
        <v>2817.6405713868076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2354.0051922045363</v>
      </c>
      <c r="AC9">
        <f t="shared" si="1"/>
        <v>2593.9555707065269</v>
      </c>
      <c r="AE9">
        <f t="shared" si="2"/>
        <v>792.24106909764532</v>
      </c>
      <c r="AF9">
        <f t="shared" si="3"/>
        <v>-39.612053454882265</v>
      </c>
      <c r="AG9">
        <f t="shared" si="3"/>
        <v>-11.507658202789393</v>
      </c>
      <c r="AH9">
        <f t="shared" si="4"/>
        <v>-306.52733514966275</v>
      </c>
      <c r="AI9">
        <f t="shared" si="5"/>
        <v>434.59402229031099</v>
      </c>
      <c r="AJ9">
        <f t="shared" si="6"/>
        <v>-239.9503785019906</v>
      </c>
      <c r="AK9">
        <f t="shared" si="20"/>
        <v>162.16630564962904</v>
      </c>
      <c r="AL9">
        <f t="shared" si="7"/>
        <v>356.8099494379494</v>
      </c>
      <c r="AN9">
        <f t="shared" si="8"/>
        <v>494.94616479020556</v>
      </c>
      <c r="AO9">
        <f t="shared" si="8"/>
        <v>-24.747308239510279</v>
      </c>
      <c r="AP9">
        <f t="shared" si="8"/>
        <v>-7.1893158728497539</v>
      </c>
      <c r="AQ9">
        <f t="shared" si="8"/>
        <v>-191.50045971296197</v>
      </c>
      <c r="AR9">
        <f t="shared" si="8"/>
        <v>271.50908096488359</v>
      </c>
      <c r="AS9">
        <f t="shared" si="8"/>
        <v>-149.90704750359353</v>
      </c>
      <c r="AT9">
        <f t="shared" si="8"/>
        <v>101.31208059044397</v>
      </c>
      <c r="AU9">
        <f t="shared" si="8"/>
        <v>222.91411405173403</v>
      </c>
      <c r="AW9">
        <v>6</v>
      </c>
      <c r="AX9">
        <f>(R9*SUMPRODUCT(K10:$K$23, X10:$X$23)-$AZ$3*SUMPRODUCT(K9:$K$22, W10:$W$23))/Z9</f>
        <v>2817.6405713868076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8.5349999999999992E-3</v>
      </c>
      <c r="O10">
        <f t="shared" si="22"/>
        <v>860.55852452414081</v>
      </c>
      <c r="P10">
        <f t="shared" si="23"/>
        <v>43.027926226207043</v>
      </c>
      <c r="Q10" s="4">
        <f t="shared" si="24"/>
        <v>12.5</v>
      </c>
      <c r="R10">
        <f t="shared" si="0"/>
        <v>50000</v>
      </c>
      <c r="S10">
        <f t="shared" si="12"/>
        <v>3059.0655164424115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2593.9555707065269</v>
      </c>
      <c r="AC10">
        <f t="shared" si="1"/>
        <v>2764.0158961805473</v>
      </c>
      <c r="AE10">
        <f t="shared" si="2"/>
        <v>777.55688088192039</v>
      </c>
      <c r="AF10">
        <f t="shared" si="3"/>
        <v>-38.877844044096022</v>
      </c>
      <c r="AG10">
        <f t="shared" si="3"/>
        <v>-11.294363758000692</v>
      </c>
      <c r="AH10">
        <f t="shared" si="4"/>
        <v>-392.87145104322985</v>
      </c>
      <c r="AI10">
        <f t="shared" si="5"/>
        <v>334.51322203659379</v>
      </c>
      <c r="AJ10">
        <f t="shared" si="6"/>
        <v>-170.06032547402037</v>
      </c>
      <c r="AK10">
        <f t="shared" si="20"/>
        <v>174.96331689607845</v>
      </c>
      <c r="AL10">
        <f t="shared" si="7"/>
        <v>339.4162134586519</v>
      </c>
      <c r="AN10">
        <f t="shared" si="8"/>
        <v>461.54141342120573</v>
      </c>
      <c r="AO10">
        <f t="shared" si="8"/>
        <v>-23.077070671060287</v>
      </c>
      <c r="AP10">
        <f t="shared" si="8"/>
        <v>-6.7040968200916708</v>
      </c>
      <c r="AQ10">
        <f t="shared" si="8"/>
        <v>-233.20023173310267</v>
      </c>
      <c r="AR10">
        <f t="shared" si="8"/>
        <v>198.5600141969511</v>
      </c>
      <c r="AS10">
        <f t="shared" si="8"/>
        <v>-100.94423304070676</v>
      </c>
      <c r="AT10">
        <f t="shared" si="8"/>
        <v>103.85454564492689</v>
      </c>
      <c r="AU10">
        <f t="shared" si="8"/>
        <v>201.47032680117124</v>
      </c>
      <c r="AW10">
        <v>7</v>
      </c>
      <c r="AX10">
        <f>(R10*SUMPRODUCT(K11:$K$23, X11:$X$23)-$AZ$3*SUMPRODUCT(K10:$K$22, W11:$W$23))/Z10</f>
        <v>3059.0655164424115</v>
      </c>
    </row>
    <row r="11" spans="1:52" x14ac:dyDescent="0.25">
      <c r="A11" t="s">
        <v>33</v>
      </c>
      <c r="C11" s="7">
        <f>AU25</f>
        <v>4.5474735088646412E-13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1.0821000000000001E-2</v>
      </c>
      <c r="O11">
        <f t="shared" si="22"/>
        <v>860.55852452414081</v>
      </c>
      <c r="P11">
        <f t="shared" si="23"/>
        <v>43.027926226207043</v>
      </c>
      <c r="Q11" s="4">
        <f t="shared" si="24"/>
        <v>12.5</v>
      </c>
      <c r="R11">
        <f t="shared" si="0"/>
        <v>50000</v>
      </c>
      <c r="S11">
        <f t="shared" si="12"/>
        <v>3237.2266368146315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2764.0158961805473</v>
      </c>
      <c r="AC11">
        <f t="shared" si="1"/>
        <v>2864.0919325061022</v>
      </c>
      <c r="AE11">
        <f t="shared" si="2"/>
        <v>761.36736906507792</v>
      </c>
      <c r="AF11">
        <f t="shared" si="3"/>
        <v>-38.068368453253896</v>
      </c>
      <c r="AG11">
        <f t="shared" si="3"/>
        <v>-11.059203810195358</v>
      </c>
      <c r="AH11">
        <f t="shared" si="4"/>
        <v>-488.865240901302</v>
      </c>
      <c r="AI11">
        <f t="shared" si="5"/>
        <v>223.37455590032658</v>
      </c>
      <c r="AJ11">
        <f t="shared" si="6"/>
        <v>-100.07603632555492</v>
      </c>
      <c r="AK11">
        <f t="shared" si="20"/>
        <v>179.59671718480715</v>
      </c>
      <c r="AL11">
        <f t="shared" si="7"/>
        <v>302.89523675957878</v>
      </c>
      <c r="AN11">
        <f t="shared" si="8"/>
        <v>429.79710856144823</v>
      </c>
      <c r="AO11">
        <f t="shared" si="8"/>
        <v>-21.48985542807241</v>
      </c>
      <c r="AP11">
        <f t="shared" si="8"/>
        <v>-6.2429965004284744</v>
      </c>
      <c r="AQ11">
        <f t="shared" si="8"/>
        <v>-275.96778579253248</v>
      </c>
      <c r="AR11">
        <f t="shared" si="8"/>
        <v>126.09647084041482</v>
      </c>
      <c r="AS11">
        <f t="shared" si="8"/>
        <v>-56.493609782398593</v>
      </c>
      <c r="AT11">
        <f t="shared" si="8"/>
        <v>101.38358023925298</v>
      </c>
      <c r="AU11">
        <f t="shared" si="8"/>
        <v>170.98644129726921</v>
      </c>
      <c r="AW11">
        <v>8</v>
      </c>
      <c r="AX11">
        <f>(R11*SUMPRODUCT(K12:$K$23, X12:$X$23)-$AZ$3*SUMPRODUCT(K11:$K$22, W12:$W$23))/Z11</f>
        <v>3237.2266368146315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1.3422999999999999E-2</v>
      </c>
      <c r="O12">
        <f t="shared" si="22"/>
        <v>860.55852452414081</v>
      </c>
      <c r="P12">
        <f t="shared" si="23"/>
        <v>43.027926226207043</v>
      </c>
      <c r="Q12" s="4">
        <f t="shared" si="24"/>
        <v>12.5</v>
      </c>
      <c r="R12">
        <f t="shared" si="0"/>
        <v>50000</v>
      </c>
      <c r="S12">
        <f t="shared" si="12"/>
        <v>3351.3511565098038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2864.0919325061022</v>
      </c>
      <c r="AC12">
        <f t="shared" si="1"/>
        <v>2895.6113902257939</v>
      </c>
      <c r="AE12">
        <f t="shared" si="2"/>
        <v>743.53386117946661</v>
      </c>
      <c r="AF12">
        <f t="shared" si="3"/>
        <v>-37.176693058973335</v>
      </c>
      <c r="AG12">
        <f t="shared" si="3"/>
        <v>-10.800164079349154</v>
      </c>
      <c r="AH12">
        <f t="shared" si="4"/>
        <v>-593.79077097700917</v>
      </c>
      <c r="AI12">
        <f t="shared" si="5"/>
        <v>101.76623306413489</v>
      </c>
      <c r="AJ12">
        <f t="shared" si="6"/>
        <v>-31.519457719691673</v>
      </c>
      <c r="AK12">
        <f t="shared" si="20"/>
        <v>185.30630832252032</v>
      </c>
      <c r="AL12">
        <f t="shared" si="7"/>
        <v>255.55308366696354</v>
      </c>
      <c r="AN12">
        <f t="shared" si="8"/>
        <v>399.02079179352921</v>
      </c>
      <c r="AO12">
        <f t="shared" si="8"/>
        <v>-19.951039589676466</v>
      </c>
      <c r="AP12">
        <f t="shared" si="8"/>
        <v>-5.7959566435962913</v>
      </c>
      <c r="AQ12">
        <f t="shared" si="8"/>
        <v>-318.66048873562659</v>
      </c>
      <c r="AR12">
        <f t="shared" si="8"/>
        <v>54.613306824629838</v>
      </c>
      <c r="AS12">
        <f t="shared" si="8"/>
        <v>-16.915058792700162</v>
      </c>
      <c r="AT12">
        <f t="shared" si="8"/>
        <v>99.445464062518028</v>
      </c>
      <c r="AU12">
        <f t="shared" si="8"/>
        <v>137.14371209444769</v>
      </c>
      <c r="AW12">
        <v>9</v>
      </c>
      <c r="AX12">
        <f>(R12*SUMPRODUCT(K13:$K$23, X13:$X$23)-$AZ$3*SUMPRODUCT(K12:$K$22, W13:$W$23))/Z12</f>
        <v>3351.3511565098038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1.6303999999999999E-2</v>
      </c>
      <c r="O13">
        <f t="shared" si="22"/>
        <v>860.55852452414081</v>
      </c>
      <c r="P13">
        <f t="shared" si="23"/>
        <v>43.027926226207043</v>
      </c>
      <c r="Q13" s="4">
        <f t="shared" si="24"/>
        <v>12.5</v>
      </c>
      <c r="R13">
        <f t="shared" si="0"/>
        <v>50000</v>
      </c>
      <c r="S13">
        <f t="shared" si="12"/>
        <v>3401.1120846464587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2895.6113902257939</v>
      </c>
      <c r="AC13">
        <f t="shared" si="1"/>
        <v>2861.3084066293909</v>
      </c>
      <c r="AE13">
        <f t="shared" si="2"/>
        <v>723.97594649500195</v>
      </c>
      <c r="AF13">
        <f t="shared" si="3"/>
        <v>-36.198797324750096</v>
      </c>
      <c r="AG13">
        <f t="shared" si="3"/>
        <v>-10.516076563405953</v>
      </c>
      <c r="AH13">
        <f t="shared" si="4"/>
        <v>-704.34350059883434</v>
      </c>
      <c r="AI13">
        <f t="shared" si="5"/>
        <v>-27.082427991988425</v>
      </c>
      <c r="AJ13">
        <f t="shared" si="6"/>
        <v>34.30298359640301</v>
      </c>
      <c r="AK13">
        <f t="shared" si="20"/>
        <v>185.26118748677558</v>
      </c>
      <c r="AL13">
        <f t="shared" si="7"/>
        <v>192.48174309119017</v>
      </c>
      <c r="AN13">
        <f t="shared" si="8"/>
        <v>369.425643136058</v>
      </c>
      <c r="AO13">
        <f t="shared" si="8"/>
        <v>-18.4712821568029</v>
      </c>
      <c r="AP13">
        <f t="shared" si="8"/>
        <v>-5.366073785341003</v>
      </c>
      <c r="AQ13">
        <f t="shared" si="8"/>
        <v>-359.40772888540045</v>
      </c>
      <c r="AR13">
        <f t="shared" si="8"/>
        <v>-13.819441691486325</v>
      </c>
      <c r="AS13">
        <f t="shared" si="8"/>
        <v>17.503898904290896</v>
      </c>
      <c r="AT13">
        <f t="shared" si="8"/>
        <v>94.533849731876941</v>
      </c>
      <c r="AU13">
        <f t="shared" si="8"/>
        <v>98.218306944681501</v>
      </c>
      <c r="AW13">
        <v>10</v>
      </c>
      <c r="AX13">
        <f>(R13*SUMPRODUCT(K14:$K$23, X14:$X$23)-$AZ$3*SUMPRODUCT(K13:$K$22, W14:$W$23))/Z13</f>
        <v>3401.1120846464587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1.9576E-2</v>
      </c>
      <c r="O14">
        <f t="shared" si="22"/>
        <v>860.55852452414081</v>
      </c>
      <c r="P14">
        <f t="shared" si="23"/>
        <v>43.027926226207043</v>
      </c>
      <c r="Q14" s="4">
        <f t="shared" si="24"/>
        <v>12.5</v>
      </c>
      <c r="R14">
        <f t="shared" si="0"/>
        <v>50000</v>
      </c>
      <c r="S14">
        <f t="shared" si="12"/>
        <v>3383.9325971958315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2861.3084066293909</v>
      </c>
      <c r="AC14">
        <f t="shared" si="1"/>
        <v>2762.6569426851752</v>
      </c>
      <c r="AE14">
        <f t="shared" si="2"/>
        <v>702.56363390146578</v>
      </c>
      <c r="AF14">
        <f t="shared" si="3"/>
        <v>-35.128181695073287</v>
      </c>
      <c r="AG14">
        <f t="shared" si="3"/>
        <v>-10.205053082966659</v>
      </c>
      <c r="AH14">
        <f t="shared" si="4"/>
        <v>-823.45085922093972</v>
      </c>
      <c r="AI14">
        <f t="shared" si="5"/>
        <v>-166.22046009751386</v>
      </c>
      <c r="AJ14">
        <f t="shared" si="6"/>
        <v>98.65146394421572</v>
      </c>
      <c r="AK14">
        <f t="shared" si="20"/>
        <v>181.37743434415927</v>
      </c>
      <c r="AL14">
        <f t="shared" si="7"/>
        <v>113.80843819086112</v>
      </c>
      <c r="AN14">
        <f t="shared" si="8"/>
        <v>340.97347376323557</v>
      </c>
      <c r="AO14">
        <f t="shared" si="8"/>
        <v>-17.048673688161777</v>
      </c>
      <c r="AP14">
        <f t="shared" si="8"/>
        <v>-4.9527932157749257</v>
      </c>
      <c r="AQ14">
        <f t="shared" si="8"/>
        <v>-399.64337234862262</v>
      </c>
      <c r="AR14">
        <f t="shared" si="8"/>
        <v>-80.671365489323748</v>
      </c>
      <c r="AS14">
        <f t="shared" si="8"/>
        <v>47.87827141876442</v>
      </c>
      <c r="AT14">
        <f t="shared" si="8"/>
        <v>88.027462376831323</v>
      </c>
      <c r="AU14">
        <f t="shared" si="8"/>
        <v>55.234368306271996</v>
      </c>
      <c r="AW14">
        <v>11</v>
      </c>
      <c r="AX14">
        <f>(R14*SUMPRODUCT(K15:$K$23, X15:$X$23)-$AZ$3*SUMPRODUCT(K14:$K$22, W15:$W$23))/Z14</f>
        <v>3383.9325971958315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2.3283000000000002E-2</v>
      </c>
      <c r="O15">
        <f t="shared" si="22"/>
        <v>860.55852452414081</v>
      </c>
      <c r="P15">
        <f t="shared" si="23"/>
        <v>43.027926226207043</v>
      </c>
      <c r="Q15" s="4">
        <f t="shared" si="24"/>
        <v>12.5</v>
      </c>
      <c r="R15">
        <f t="shared" si="0"/>
        <v>50000</v>
      </c>
      <c r="S15">
        <f t="shared" si="12"/>
        <v>3296.828549785319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2762.6569426851752</v>
      </c>
      <c r="AC15">
        <f t="shared" si="1"/>
        <v>2601.9621419536356</v>
      </c>
      <c r="AE15">
        <f t="shared" si="2"/>
        <v>679.18020847432319</v>
      </c>
      <c r="AF15">
        <f t="shared" si="3"/>
        <v>-33.959010423716165</v>
      </c>
      <c r="AG15">
        <f t="shared" si="3"/>
        <v>-9.8653983012062785</v>
      </c>
      <c r="AH15">
        <f t="shared" si="4"/>
        <v>-950.41700372285095</v>
      </c>
      <c r="AI15">
        <f t="shared" si="5"/>
        <v>-315.06120397345023</v>
      </c>
      <c r="AJ15">
        <f t="shared" si="6"/>
        <v>160.69480073153954</v>
      </c>
      <c r="AK15">
        <f t="shared" si="20"/>
        <v>176.86887550418709</v>
      </c>
      <c r="AL15">
        <f t="shared" si="7"/>
        <v>22.502472262276399</v>
      </c>
      <c r="AN15">
        <f t="shared" si="8"/>
        <v>313.36139712517706</v>
      </c>
      <c r="AO15">
        <f t="shared" si="8"/>
        <v>-15.668069856258855</v>
      </c>
      <c r="AP15">
        <f t="shared" si="8"/>
        <v>-4.5517153713986955</v>
      </c>
      <c r="AQ15">
        <f t="shared" si="8"/>
        <v>-438.50512194272306</v>
      </c>
      <c r="AR15">
        <f t="shared" si="8"/>
        <v>-145.36351004520358</v>
      </c>
      <c r="AS15">
        <f t="shared" si="8"/>
        <v>74.141658781700016</v>
      </c>
      <c r="AT15">
        <f t="shared" si="8"/>
        <v>81.604082752135142</v>
      </c>
      <c r="AU15">
        <f t="shared" si="8"/>
        <v>10.382231488631575</v>
      </c>
      <c r="AW15">
        <v>12</v>
      </c>
      <c r="AX15">
        <f>(R15*SUMPRODUCT(K16:$K$23, X16:$X$23)-$AZ$3*SUMPRODUCT(K15:$K$22, W16:$W$23))/Z15</f>
        <v>3296.828549785319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2.7149E-2</v>
      </c>
      <c r="O16">
        <f t="shared" si="22"/>
        <v>860.55852452414081</v>
      </c>
      <c r="P16">
        <f t="shared" si="23"/>
        <v>43.027926226207043</v>
      </c>
      <c r="Q16" s="4">
        <f t="shared" si="24"/>
        <v>12.5</v>
      </c>
      <c r="R16">
        <f t="shared" si="0"/>
        <v>50000</v>
      </c>
      <c r="S16">
        <f t="shared" si="12"/>
        <v>3143.2730663073266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2601.9621419536356</v>
      </c>
      <c r="AC16">
        <f t="shared" si="1"/>
        <v>2388.6130898931142</v>
      </c>
      <c r="AE16">
        <f t="shared" si="2"/>
        <v>653.94934290971059</v>
      </c>
      <c r="AF16">
        <f t="shared" si="3"/>
        <v>-32.697467145485533</v>
      </c>
      <c r="AG16">
        <f t="shared" si="3"/>
        <v>-9.4989086197147667</v>
      </c>
      <c r="AH16">
        <f t="shared" si="4"/>
        <v>-1071.3427939177968</v>
      </c>
      <c r="AI16">
        <f t="shared" si="5"/>
        <v>-459.58982677328652</v>
      </c>
      <c r="AJ16">
        <f t="shared" si="6"/>
        <v>213.34905206052144</v>
      </c>
      <c r="AK16">
        <f t="shared" si="20"/>
        <v>176.30980676916701</v>
      </c>
      <c r="AL16">
        <f t="shared" si="7"/>
        <v>-69.930967943598063</v>
      </c>
      <c r="AN16">
        <f t="shared" si="8"/>
        <v>286.07218600869811</v>
      </c>
      <c r="AO16">
        <f t="shared" si="8"/>
        <v>-14.303609300434907</v>
      </c>
      <c r="AP16">
        <f t="shared" si="8"/>
        <v>-4.1553272940804078</v>
      </c>
      <c r="AQ16">
        <f t="shared" si="8"/>
        <v>-468.66225701376004</v>
      </c>
      <c r="AR16">
        <f t="shared" si="8"/>
        <v>-201.04900759957727</v>
      </c>
      <c r="AS16">
        <f t="shared" si="8"/>
        <v>93.3302103099806</v>
      </c>
      <c r="AT16">
        <f t="shared" si="8"/>
        <v>77.127276575902215</v>
      </c>
      <c r="AU16">
        <f t="shared" si="8"/>
        <v>-30.591520713694454</v>
      </c>
      <c r="AW16">
        <v>13</v>
      </c>
      <c r="AX16">
        <f>(R16*SUMPRODUCT(K17:$K$23, X17:$X$23)-$AZ$3*SUMPRODUCT(K16:$K$22, W17:$W$23))/Z16</f>
        <v>3143.2730663073266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3.1286000000000001E-2</v>
      </c>
      <c r="O17">
        <f t="shared" si="22"/>
        <v>860.55852452414081</v>
      </c>
      <c r="P17">
        <f t="shared" si="23"/>
        <v>43.027926226207043</v>
      </c>
      <c r="Q17" s="4">
        <f t="shared" si="24"/>
        <v>12.5</v>
      </c>
      <c r="R17">
        <f t="shared" si="0"/>
        <v>50000</v>
      </c>
      <c r="S17">
        <f t="shared" si="12"/>
        <v>2926.2653583996712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2388.6130898931142</v>
      </c>
      <c r="AC17">
        <f t="shared" si="1"/>
        <v>2131.8982456152189</v>
      </c>
      <c r="AE17">
        <f t="shared" si="2"/>
        <v>626.9503903383403</v>
      </c>
      <c r="AF17">
        <f t="shared" si="3"/>
        <v>-31.347519516917018</v>
      </c>
      <c r="AG17">
        <f t="shared" si="3"/>
        <v>-9.1067366784412229</v>
      </c>
      <c r="AH17">
        <f t="shared" si="4"/>
        <v>-1188.7314203055848</v>
      </c>
      <c r="AI17">
        <f t="shared" si="5"/>
        <v>-602.23528616260273</v>
      </c>
      <c r="AJ17">
        <f t="shared" si="6"/>
        <v>256.71484427789528</v>
      </c>
      <c r="AK17">
        <f t="shared" si="20"/>
        <v>184.12612477608695</v>
      </c>
      <c r="AL17">
        <f t="shared" si="7"/>
        <v>-161.3943171086205</v>
      </c>
      <c r="AN17">
        <f t="shared" si="8"/>
        <v>258.32288757383725</v>
      </c>
      <c r="AO17">
        <f t="shared" si="8"/>
        <v>-12.916144378691863</v>
      </c>
      <c r="AP17">
        <f t="shared" si="8"/>
        <v>-3.752256241327121</v>
      </c>
      <c r="AQ17">
        <f t="shared" si="8"/>
        <v>-489.79398972440293</v>
      </c>
      <c r="AR17">
        <f t="shared" si="8"/>
        <v>-248.13950277058467</v>
      </c>
      <c r="AS17">
        <f t="shared" si="8"/>
        <v>105.77442949057919</v>
      </c>
      <c r="AT17">
        <f t="shared" si="8"/>
        <v>75.865639391772348</v>
      </c>
      <c r="AU17">
        <f t="shared" si="8"/>
        <v>-66.499433888233114</v>
      </c>
      <c r="AW17">
        <v>14</v>
      </c>
      <c r="AX17">
        <f>(R17*SUMPRODUCT(K18:$K$23, X18:$X$23)-$AZ$3*SUMPRODUCT(K17:$K$22, W18:$W$23))/Z17</f>
        <v>2926.2653583996712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3.5844000000000001E-2</v>
      </c>
      <c r="O18">
        <f t="shared" si="22"/>
        <v>860.55852452414081</v>
      </c>
      <c r="P18">
        <f t="shared" si="23"/>
        <v>43.027926226207043</v>
      </c>
      <c r="Q18" s="4">
        <f t="shared" si="24"/>
        <v>12.5</v>
      </c>
      <c r="R18">
        <f t="shared" si="0"/>
        <v>50000</v>
      </c>
      <c r="S18">
        <f t="shared" si="12"/>
        <v>2646.4132260467391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2131.8982456152189</v>
      </c>
      <c r="AC18">
        <f t="shared" si="1"/>
        <v>1839.627148424893</v>
      </c>
      <c r="AE18">
        <f t="shared" si="2"/>
        <v>598.20847664366943</v>
      </c>
      <c r="AF18">
        <f t="shared" si="3"/>
        <v>-29.910423832183472</v>
      </c>
      <c r="AG18">
        <f t="shared" si="3"/>
        <v>-8.6892474421547625</v>
      </c>
      <c r="AH18">
        <f t="shared" si="4"/>
        <v>-1305.6874780081887</v>
      </c>
      <c r="AI18">
        <f t="shared" si="5"/>
        <v>-746.07867263885748</v>
      </c>
      <c r="AJ18">
        <f t="shared" si="6"/>
        <v>292.27109719032592</v>
      </c>
      <c r="AK18">
        <f t="shared" si="20"/>
        <v>189.28376051971199</v>
      </c>
      <c r="AL18">
        <f t="shared" si="7"/>
        <v>-264.52381492881955</v>
      </c>
      <c r="AN18">
        <f t="shared" si="8"/>
        <v>230.33392497514461</v>
      </c>
      <c r="AO18">
        <f t="shared" si="8"/>
        <v>-11.516696248757231</v>
      </c>
      <c r="AP18">
        <f t="shared" si="8"/>
        <v>-3.3457039586951876</v>
      </c>
      <c r="AQ18">
        <f t="shared" si="8"/>
        <v>-502.74132404122724</v>
      </c>
      <c r="AR18">
        <f t="shared" si="8"/>
        <v>-287.26979927353506</v>
      </c>
      <c r="AS18">
        <f t="shared" si="8"/>
        <v>112.5359328746853</v>
      </c>
      <c r="AT18">
        <f t="shared" si="8"/>
        <v>72.88173470756513</v>
      </c>
      <c r="AU18">
        <f t="shared" si="8"/>
        <v>-101.8521316912846</v>
      </c>
      <c r="AW18">
        <v>15</v>
      </c>
      <c r="AX18">
        <f>(R18*SUMPRODUCT(K19:$K$23, X19:$X$23)-$AZ$3*SUMPRODUCT(K18:$K$22, W19:$W$23))/Z18</f>
        <v>2646.4132260467391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4.1295999999999999E-2</v>
      </c>
      <c r="O19">
        <f t="shared" si="22"/>
        <v>860.55852452414081</v>
      </c>
      <c r="P19">
        <f t="shared" si="23"/>
        <v>43.027926226207043</v>
      </c>
      <c r="Q19" s="4">
        <f t="shared" si="24"/>
        <v>12.5</v>
      </c>
      <c r="R19">
        <f t="shared" si="0"/>
        <v>50000</v>
      </c>
      <c r="S19">
        <f t="shared" si="12"/>
        <v>2293.3571836164256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1839.627148424893</v>
      </c>
      <c r="AC19">
        <f t="shared" si="1"/>
        <v>1512.427562987195</v>
      </c>
      <c r="AE19">
        <f t="shared" si="2"/>
        <v>567.52277462575569</v>
      </c>
      <c r="AF19">
        <f t="shared" si="3"/>
        <v>-28.376138731287789</v>
      </c>
      <c r="AG19">
        <f t="shared" si="3"/>
        <v>-8.2435238053619919</v>
      </c>
      <c r="AH19">
        <f t="shared" si="4"/>
        <v>-1435.3246494848922</v>
      </c>
      <c r="AI19">
        <f t="shared" si="5"/>
        <v>-904.42153739578634</v>
      </c>
      <c r="AJ19">
        <f t="shared" si="6"/>
        <v>327.19958543769803</v>
      </c>
      <c r="AK19">
        <f t="shared" si="20"/>
        <v>174.60199576904111</v>
      </c>
      <c r="AL19">
        <f t="shared" si="7"/>
        <v>-402.61995618904723</v>
      </c>
      <c r="AN19">
        <f t="shared" si="8"/>
        <v>203.57622131509183</v>
      </c>
      <c r="AO19">
        <f t="shared" si="8"/>
        <v>-10.178811065754592</v>
      </c>
      <c r="AP19">
        <f t="shared" si="8"/>
        <v>-2.9570362664709884</v>
      </c>
      <c r="AQ19">
        <f t="shared" si="8"/>
        <v>-514.86562578079543</v>
      </c>
      <c r="AR19">
        <f t="shared" si="8"/>
        <v>-324.42525179792921</v>
      </c>
      <c r="AS19">
        <f t="shared" si="8"/>
        <v>117.3698364143996</v>
      </c>
      <c r="AT19">
        <f t="shared" si="8"/>
        <v>62.631520922089045</v>
      </c>
      <c r="AU19">
        <f t="shared" si="8"/>
        <v>-144.42389446144057</v>
      </c>
      <c r="AW19">
        <v>16</v>
      </c>
      <c r="AX19">
        <f>(R19*SUMPRODUCT(K20:$K$23, X20:$X$23)-$AZ$3*SUMPRODUCT(K19:$K$22, W20:$W$23))/Z19</f>
        <v>2293.3571836164256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4.7109999999999999E-2</v>
      </c>
      <c r="O20">
        <f t="shared" si="22"/>
        <v>860.55852452414081</v>
      </c>
      <c r="P20">
        <f t="shared" si="23"/>
        <v>43.027926226207043</v>
      </c>
      <c r="Q20" s="4">
        <f t="shared" si="24"/>
        <v>12.5</v>
      </c>
      <c r="R20">
        <f t="shared" si="0"/>
        <v>50000</v>
      </c>
      <c r="S20">
        <f t="shared" si="12"/>
        <v>1849.0393262413863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1512.427562987195</v>
      </c>
      <c r="AC20">
        <f t="shared" si="1"/>
        <v>1149.7675867110022</v>
      </c>
      <c r="AE20">
        <f t="shared" si="2"/>
        <v>535.11154896687879</v>
      </c>
      <c r="AF20">
        <f t="shared" si="3"/>
        <v>-26.755577448343942</v>
      </c>
      <c r="AG20">
        <f t="shared" si="3"/>
        <v>-7.772736160837769</v>
      </c>
      <c r="AH20">
        <f t="shared" si="4"/>
        <v>-1553.4096258824138</v>
      </c>
      <c r="AI20">
        <f t="shared" si="5"/>
        <v>-1052.8263905247168</v>
      </c>
      <c r="AJ20">
        <f t="shared" si="6"/>
        <v>362.65997627619276</v>
      </c>
      <c r="AK20">
        <f t="shared" si="20"/>
        <v>109.72854592366113</v>
      </c>
      <c r="AL20">
        <f t="shared" si="7"/>
        <v>-580.43786832486285</v>
      </c>
      <c r="AN20">
        <f t="shared" si="8"/>
        <v>182.0639128481333</v>
      </c>
      <c r="AO20">
        <f t="shared" si="8"/>
        <v>-9.103195642406666</v>
      </c>
      <c r="AP20">
        <f t="shared" si="8"/>
        <v>-2.6445603009511811</v>
      </c>
      <c r="AQ20">
        <f t="shared" si="8"/>
        <v>-528.52500621625063</v>
      </c>
      <c r="AR20">
        <f t="shared" si="8"/>
        <v>-358.20884931147521</v>
      </c>
      <c r="AS20">
        <f t="shared" si="8"/>
        <v>123.38977628446152</v>
      </c>
      <c r="AT20">
        <f t="shared" si="8"/>
        <v>37.333540007813141</v>
      </c>
      <c r="AU20">
        <f t="shared" si="8"/>
        <v>-197.48553301920055</v>
      </c>
      <c r="AW20">
        <v>17</v>
      </c>
      <c r="AX20">
        <f>(R20*SUMPRODUCT(K21:$K$23, X21:$X$23)-$AZ$3*SUMPRODUCT(K20:$K$22, W21:$W$23))/Z20</f>
        <v>1849.0393262413863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5.2900999999999997E-2</v>
      </c>
      <c r="O21">
        <f t="shared" si="22"/>
        <v>860.55852452414081</v>
      </c>
      <c r="P21">
        <f t="shared" si="23"/>
        <v>43.027926226207043</v>
      </c>
      <c r="Q21" s="4">
        <f t="shared" si="24"/>
        <v>12.5</v>
      </c>
      <c r="R21">
        <f t="shared" si="0"/>
        <v>50000</v>
      </c>
      <c r="S21">
        <f t="shared" si="12"/>
        <v>1314.2349563474979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1149.7675867110022</v>
      </c>
      <c r="AC21">
        <f t="shared" si="1"/>
        <v>765.81241401160855</v>
      </c>
      <c r="AE21">
        <f t="shared" si="2"/>
        <v>501.4524974253132</v>
      </c>
      <c r="AF21">
        <f t="shared" si="3"/>
        <v>-25.072624871265663</v>
      </c>
      <c r="AG21">
        <f t="shared" si="3"/>
        <v>-7.2838232835849128</v>
      </c>
      <c r="AH21">
        <f t="shared" si="4"/>
        <v>-1644.7420625779152</v>
      </c>
      <c r="AI21">
        <f t="shared" si="5"/>
        <v>-1175.6460133074527</v>
      </c>
      <c r="AJ21">
        <f t="shared" si="6"/>
        <v>383.95517269939364</v>
      </c>
      <c r="AK21">
        <f t="shared" si="20"/>
        <v>83.421364660297058</v>
      </c>
      <c r="AL21">
        <f t="shared" si="7"/>
        <v>-708.26947594776198</v>
      </c>
      <c r="AN21">
        <f t="shared" si="8"/>
        <v>162.286607691499</v>
      </c>
      <c r="AO21">
        <f t="shared" si="8"/>
        <v>-8.1143303845749521</v>
      </c>
      <c r="AP21">
        <f t="shared" si="8"/>
        <v>-2.3572860396281285</v>
      </c>
      <c r="AQ21">
        <f t="shared" si="8"/>
        <v>-532.29291155947294</v>
      </c>
      <c r="AR21">
        <f t="shared" si="8"/>
        <v>-380.47792029217698</v>
      </c>
      <c r="AS21">
        <f t="shared" si="8"/>
        <v>124.26058859596939</v>
      </c>
      <c r="AT21">
        <f t="shared" si="8"/>
        <v>26.997911764775878</v>
      </c>
      <c r="AU21">
        <f t="shared" si="8"/>
        <v>-229.2194199314317</v>
      </c>
      <c r="AW21">
        <v>18</v>
      </c>
      <c r="AX21">
        <f>(R21*SUMPRODUCT(K22:$K$23, X22:$X$23)-$AZ$3*SUMPRODUCT(K21:$K$22, W22:$W$23))/Z21</f>
        <v>1314.2349563474979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5.9271999999999998E-2</v>
      </c>
      <c r="O22">
        <f t="shared" si="22"/>
        <v>860.55852452414081</v>
      </c>
      <c r="P22">
        <f t="shared" si="23"/>
        <v>43.027926226207043</v>
      </c>
      <c r="Q22" s="4">
        <f t="shared" si="24"/>
        <v>12.5</v>
      </c>
      <c r="R22">
        <f t="shared" si="0"/>
        <v>50000</v>
      </c>
      <c r="S22">
        <f t="shared" si="12"/>
        <v>692.76523112245366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765.81241401160855</v>
      </c>
      <c r="AC22">
        <f t="shared" si="1"/>
        <v>375.71475417305555</v>
      </c>
      <c r="AE22">
        <f t="shared" si="2"/>
        <v>466.7158800236669</v>
      </c>
      <c r="AF22">
        <f t="shared" si="3"/>
        <v>-23.335794001183345</v>
      </c>
      <c r="AG22">
        <f t="shared" si="3"/>
        <v>-6.7792582770844181</v>
      </c>
      <c r="AH22">
        <f t="shared" si="4"/>
        <v>-1726.9070946585796</v>
      </c>
      <c r="AI22">
        <f t="shared" si="5"/>
        <v>-1290.3062669131805</v>
      </c>
      <c r="AJ22">
        <f t="shared" si="6"/>
        <v>390.097659838553</v>
      </c>
      <c r="AK22">
        <f t="shared" si="20"/>
        <v>84.643475002386452</v>
      </c>
      <c r="AL22">
        <f t="shared" si="7"/>
        <v>-815.565132072241</v>
      </c>
      <c r="AN22">
        <f t="shared" si="8"/>
        <v>141.16326149859205</v>
      </c>
      <c r="AO22">
        <f t="shared" si="8"/>
        <v>-7.0581630749296025</v>
      </c>
      <c r="AP22">
        <f t="shared" si="8"/>
        <v>-2.050459926253279</v>
      </c>
      <c r="AQ22">
        <f t="shared" si="8"/>
        <v>-522.32171267603144</v>
      </c>
      <c r="AR22">
        <f t="shared" si="8"/>
        <v>-390.26707417862229</v>
      </c>
      <c r="AS22">
        <f t="shared" si="8"/>
        <v>117.98925282547923</v>
      </c>
      <c r="AT22">
        <f t="shared" si="8"/>
        <v>25.601333717861738</v>
      </c>
      <c r="AU22">
        <f t="shared" si="8"/>
        <v>-246.67648763528132</v>
      </c>
      <c r="AW22">
        <v>19</v>
      </c>
      <c r="AX22">
        <f>(R22*SUMPRODUCT(K23:$K$23, X23:$X$23)-$AZ$3*SUMPRODUCT(K22:$K$22, W23:$W$23))/Z22</f>
        <v>692.76523112245366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6.6047999999999996E-2</v>
      </c>
      <c r="O23">
        <f t="shared" si="22"/>
        <v>860.55852452414081</v>
      </c>
      <c r="P23">
        <f t="shared" si="23"/>
        <v>43.027926226207043</v>
      </c>
      <c r="Q23" s="4">
        <f t="shared" si="24"/>
        <v>12.5</v>
      </c>
      <c r="R23">
        <f t="shared" si="0"/>
        <v>50000</v>
      </c>
      <c r="S23">
        <f t="shared" si="12"/>
        <v>749.78487099162476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375.71475417305555</v>
      </c>
      <c r="AC23">
        <f t="shared" si="1"/>
        <v>375.71475417305555</v>
      </c>
      <c r="AE23">
        <f t="shared" si="2"/>
        <v>431.22307077962705</v>
      </c>
      <c r="AF23">
        <f t="shared" si="3"/>
        <v>-21.561153538981355</v>
      </c>
      <c r="AG23">
        <f t="shared" si="3"/>
        <v>-6.2637092436287025</v>
      </c>
      <c r="AH23">
        <f t="shared" si="4"/>
        <v>-1791.0258027394866</v>
      </c>
      <c r="AI23">
        <f t="shared" si="5"/>
        <v>-1387.6275947424697</v>
      </c>
      <c r="AJ23">
        <f t="shared" si="6"/>
        <v>0</v>
      </c>
      <c r="AK23">
        <f t="shared" si="20"/>
        <v>81.600636159883564</v>
      </c>
      <c r="AL23">
        <f t="shared" si="7"/>
        <v>-1306.0269585825861</v>
      </c>
      <c r="AN23">
        <f t="shared" si="8"/>
        <v>118.15207698899096</v>
      </c>
      <c r="AO23">
        <f t="shared" si="8"/>
        <v>-5.907603849449548</v>
      </c>
      <c r="AP23">
        <f t="shared" si="8"/>
        <v>-1.7162121114064406</v>
      </c>
      <c r="AQ23">
        <f t="shared" si="8"/>
        <v>-490.72842543410303</v>
      </c>
      <c r="AR23">
        <f t="shared" si="8"/>
        <v>-380.20016440596805</v>
      </c>
      <c r="AS23">
        <f t="shared" si="8"/>
        <v>0</v>
      </c>
      <c r="AT23">
        <f t="shared" si="8"/>
        <v>22.357998213041572</v>
      </c>
      <c r="AU23">
        <f t="shared" si="8"/>
        <v>-357.84216619292647</v>
      </c>
      <c r="AW23">
        <v>20</v>
      </c>
      <c r="AX23">
        <f>(R23*SUMPRODUCT(K$23:$K24, X$23:$X24)-$AZ$3*SUMPRODUCT(K$22:$K23, W$23:$W24))/Z23</f>
        <v>749.78487099162476</v>
      </c>
    </row>
    <row r="25" spans="5:50" x14ac:dyDescent="0.25">
      <c r="AN25" s="8">
        <f t="shared" ref="AN25:AU25" si="25">SUM(AN3:AN23)</f>
        <v>7727.3353466133858</v>
      </c>
      <c r="AO25" s="8">
        <f t="shared" si="25"/>
        <v>-1031.7856607237752</v>
      </c>
      <c r="AP25" s="8">
        <f t="shared" si="25"/>
        <v>-199.74302482632336</v>
      </c>
      <c r="AQ25" s="8">
        <f t="shared" si="25"/>
        <v>-6849.2311891148383</v>
      </c>
      <c r="AR25" s="8">
        <f t="shared" si="25"/>
        <v>-353.42452805154937</v>
      </c>
      <c r="AS25" s="8">
        <f t="shared" si="25"/>
        <v>-1291.8960341194845</v>
      </c>
      <c r="AT25" s="8">
        <f t="shared" si="25"/>
        <v>1645.3205621710363</v>
      </c>
      <c r="AU25" s="9">
        <f t="shared" si="25"/>
        <v>4.5474735088646412E-13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E2417-311D-41D0-BA9C-213062553D79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2971.04712852583</v>
      </c>
      <c r="K3">
        <v>1</v>
      </c>
      <c r="L3" s="2">
        <v>0</v>
      </c>
      <c r="O3">
        <f>$C$3</f>
        <v>2971.04712852583</v>
      </c>
      <c r="P3">
        <f>O3*B5</f>
        <v>2376.8377028206642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2971.04712852583</v>
      </c>
      <c r="AF3">
        <f t="shared" ref="AF3:AG23" si="3">-$Z3*P3</f>
        <v>-2376.8377028206642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494.20942570516581</v>
      </c>
      <c r="AJ3">
        <f t="shared" ref="AJ3:AJ23" si="6">AB3-AC3</f>
        <v>0</v>
      </c>
      <c r="AL3">
        <f t="shared" ref="AL3:AL23" si="7">SUM(AI3:AK3)</f>
        <v>494.20942570516581</v>
      </c>
      <c r="AN3">
        <f t="shared" ref="AN3:AU23" si="8">AE3*$K3</f>
        <v>2971.04712852583</v>
      </c>
      <c r="AO3">
        <f t="shared" si="8"/>
        <v>-2376.8377028206642</v>
      </c>
      <c r="AP3">
        <f t="shared" si="8"/>
        <v>-100</v>
      </c>
      <c r="AQ3">
        <f t="shared" si="8"/>
        <v>0</v>
      </c>
      <c r="AR3">
        <f t="shared" si="8"/>
        <v>494.20942570516581</v>
      </c>
      <c r="AS3">
        <f t="shared" si="8"/>
        <v>0</v>
      </c>
      <c r="AT3">
        <f t="shared" si="8"/>
        <v>0</v>
      </c>
      <c r="AU3">
        <f t="shared" si="8"/>
        <v>494.20942570516581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2345.4621398298837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1.9576E-2</v>
      </c>
      <c r="R4">
        <f t="shared" si="0"/>
        <v>50000</v>
      </c>
      <c r="S4">
        <f t="shared" ref="S4:S23" si="12">AX4</f>
        <v>1470.673769891984</v>
      </c>
      <c r="U4">
        <f t="shared" ref="U4:U23" si="13">M4</f>
        <v>1.9576E-2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1.9576E-2</v>
      </c>
      <c r="Y4">
        <f t="shared" ref="Y4:Y23" si="17">V4*W4</f>
        <v>0.01</v>
      </c>
      <c r="Z4">
        <f t="shared" ref="Z4:Z23" si="18">MAX(0, W4-X4-Y4)</f>
        <v>0.97042399999999995</v>
      </c>
      <c r="AB4">
        <f t="shared" ref="AB4:AB23" si="19">AC3</f>
        <v>0</v>
      </c>
      <c r="AC4">
        <f t="shared" si="1"/>
        <v>1427.1771224736585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-978.8</v>
      </c>
      <c r="AI4">
        <f t="shared" si="5"/>
        <v>-978.8</v>
      </c>
      <c r="AJ4">
        <f t="shared" si="6"/>
        <v>-1427.1771224736585</v>
      </c>
      <c r="AK4">
        <f t="shared" ref="AK4:AK23" si="20">H4*SUM(AB4:AB4, AE4:AF4)</f>
        <v>0</v>
      </c>
      <c r="AL4">
        <f t="shared" si="7"/>
        <v>-2405.9771224736587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-918.28501735622467</v>
      </c>
      <c r="AR4">
        <f t="shared" si="8"/>
        <v>-918.28501735622467</v>
      </c>
      <c r="AS4">
        <f t="shared" si="8"/>
        <v>-1338.9409161025035</v>
      </c>
      <c r="AT4">
        <f t="shared" si="8"/>
        <v>0</v>
      </c>
      <c r="AU4">
        <f t="shared" si="8"/>
        <v>-2257.2259334587284</v>
      </c>
      <c r="AW4">
        <v>1</v>
      </c>
      <c r="AX4">
        <f>(R4*SUMPRODUCT(K5:$K$23, X5:$X$23)-$AZ$3*SUMPRODUCT(K4:$K$22, W5:$W$23))/Z4</f>
        <v>1470.673769891984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2.3283000000000002E-2</v>
      </c>
      <c r="O5">
        <f t="shared" ref="O5:O23" si="22">$C$3</f>
        <v>2971.04712852583</v>
      </c>
      <c r="P5">
        <f t="shared" ref="P5:P23" si="23">O5*$C$5</f>
        <v>148.55235642629151</v>
      </c>
      <c r="Q5" s="4">
        <f t="shared" ref="Q5:Q23" si="24">$C$8</f>
        <v>12.5</v>
      </c>
      <c r="R5">
        <f t="shared" si="0"/>
        <v>50000</v>
      </c>
      <c r="S5">
        <f t="shared" si="12"/>
        <v>2757.5906940894733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1427.1771224736585</v>
      </c>
      <c r="AC5">
        <f t="shared" si="1"/>
        <v>2586.9658122840301</v>
      </c>
      <c r="AE5">
        <f t="shared" si="2"/>
        <v>2787.2147105278768</v>
      </c>
      <c r="AF5">
        <f t="shared" si="3"/>
        <v>-139.36073552639385</v>
      </c>
      <c r="AG5">
        <f t="shared" si="3"/>
        <v>-11.726567225099998</v>
      </c>
      <c r="AH5">
        <f t="shared" si="4"/>
        <v>-1129.7190995999999</v>
      </c>
      <c r="AI5">
        <f t="shared" si="5"/>
        <v>1506.4083081763829</v>
      </c>
      <c r="AJ5">
        <f t="shared" si="6"/>
        <v>-1159.7886898103716</v>
      </c>
      <c r="AK5">
        <f t="shared" si="20"/>
        <v>352.08268682185218</v>
      </c>
      <c r="AL5">
        <f t="shared" si="7"/>
        <v>698.70230518786343</v>
      </c>
      <c r="AN5">
        <f t="shared" si="8"/>
        <v>2406.9341362667415</v>
      </c>
      <c r="AO5">
        <f t="shared" si="8"/>
        <v>-120.34670681333709</v>
      </c>
      <c r="AP5">
        <f t="shared" si="8"/>
        <v>-10.126623847351299</v>
      </c>
      <c r="AQ5">
        <f t="shared" si="8"/>
        <v>-975.583063245522</v>
      </c>
      <c r="AR5">
        <f t="shared" si="8"/>
        <v>1300.8777423605311</v>
      </c>
      <c r="AS5">
        <f t="shared" si="8"/>
        <v>-1001.5500340954958</v>
      </c>
      <c r="AT5">
        <f t="shared" si="8"/>
        <v>304.04540938273459</v>
      </c>
      <c r="AU5">
        <f t="shared" si="8"/>
        <v>603.37311764776985</v>
      </c>
      <c r="AW5">
        <v>2</v>
      </c>
      <c r="AX5">
        <f>(R5*SUMPRODUCT(K6:$K$23, X6:$X$23)-$AZ$3*SUMPRODUCT(K5:$K$22, W6:$W$23))/Z5</f>
        <v>2757.5906940894733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2.7149E-2</v>
      </c>
      <c r="O6">
        <f t="shared" si="22"/>
        <v>2971.04712852583</v>
      </c>
      <c r="P6">
        <f t="shared" si="23"/>
        <v>148.55235642629151</v>
      </c>
      <c r="Q6" s="4">
        <f t="shared" si="24"/>
        <v>12.5</v>
      </c>
      <c r="R6">
        <f t="shared" si="0"/>
        <v>50000</v>
      </c>
      <c r="S6">
        <f t="shared" si="12"/>
        <v>3869.5771408727187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2586.9658122840301</v>
      </c>
      <c r="AC6">
        <f t="shared" si="1"/>
        <v>3495.2921307166944</v>
      </c>
      <c r="AE6">
        <f t="shared" si="2"/>
        <v>2683.6724712464766</v>
      </c>
      <c r="AF6">
        <f t="shared" si="3"/>
        <v>-134.18362356232385</v>
      </c>
      <c r="AG6">
        <f t="shared" si="3"/>
        <v>-11.290936979254758</v>
      </c>
      <c r="AH6">
        <f t="shared" si="4"/>
        <v>-1273.4582943769594</v>
      </c>
      <c r="AI6">
        <f t="shared" si="5"/>
        <v>1264.7396163279388</v>
      </c>
      <c r="AJ6">
        <f t="shared" si="6"/>
        <v>-908.32631843266427</v>
      </c>
      <c r="AK6">
        <f t="shared" si="20"/>
        <v>558.84626700453828</v>
      </c>
      <c r="AL6">
        <f t="shared" si="7"/>
        <v>915.25956489981286</v>
      </c>
      <c r="AN6">
        <f t="shared" si="8"/>
        <v>2090.1144841617679</v>
      </c>
      <c r="AO6">
        <f t="shared" si="8"/>
        <v>-104.50572420808841</v>
      </c>
      <c r="AP6">
        <f t="shared" si="8"/>
        <v>-8.7936777579780347</v>
      </c>
      <c r="AQ6">
        <f t="shared" si="8"/>
        <v>-991.80270862821214</v>
      </c>
      <c r="AR6">
        <f t="shared" si="8"/>
        <v>985.01237356748948</v>
      </c>
      <c r="AS6">
        <f t="shared" si="8"/>
        <v>-707.42835232037567</v>
      </c>
      <c r="AT6">
        <f t="shared" si="8"/>
        <v>435.24412520556149</v>
      </c>
      <c r="AU6">
        <f t="shared" si="8"/>
        <v>712.82814645267536</v>
      </c>
      <c r="AW6">
        <v>3</v>
      </c>
      <c r="AX6">
        <f>(R6*SUMPRODUCT(K7:$K$23, X7:$X$23)-$AZ$3*SUMPRODUCT(K6:$K$22, W7:$W$23))/Z6</f>
        <v>3869.5771408727187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3.1286000000000001E-2</v>
      </c>
      <c r="O7">
        <f t="shared" si="22"/>
        <v>2971.04712852583</v>
      </c>
      <c r="P7">
        <f t="shared" si="23"/>
        <v>148.55235642629151</v>
      </c>
      <c r="Q7" s="4">
        <f t="shared" si="24"/>
        <v>12.5</v>
      </c>
      <c r="R7">
        <f t="shared" si="0"/>
        <v>50000</v>
      </c>
      <c r="S7">
        <f t="shared" si="12"/>
        <v>4791.2464411120172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3495.2921307166944</v>
      </c>
      <c r="AC7">
        <f t="shared" si="1"/>
        <v>4149.1348448868666</v>
      </c>
      <c r="AE7">
        <f t="shared" si="2"/>
        <v>2572.8743695985945</v>
      </c>
      <c r="AF7">
        <f t="shared" si="3"/>
        <v>-128.64371847992973</v>
      </c>
      <c r="AG7">
        <f t="shared" si="3"/>
        <v>-10.824779355129245</v>
      </c>
      <c r="AH7">
        <f t="shared" si="4"/>
        <v>-1412.9930173318576</v>
      </c>
      <c r="AI7">
        <f t="shared" si="5"/>
        <v>1020.4128544316782</v>
      </c>
      <c r="AJ7">
        <f t="shared" si="6"/>
        <v>-653.84271417017226</v>
      </c>
      <c r="AK7">
        <f t="shared" si="20"/>
        <v>621.86803525816208</v>
      </c>
      <c r="AL7">
        <f t="shared" si="7"/>
        <v>988.43817551966799</v>
      </c>
      <c r="AN7">
        <f t="shared" si="8"/>
        <v>1813.9060537418893</v>
      </c>
      <c r="AO7">
        <f t="shared" si="8"/>
        <v>-90.695302687094468</v>
      </c>
      <c r="AP7">
        <f t="shared" si="8"/>
        <v>-7.6315940780864961</v>
      </c>
      <c r="AQ7">
        <f t="shared" si="8"/>
        <v>-996.17634592595573</v>
      </c>
      <c r="AR7">
        <f t="shared" si="8"/>
        <v>719.4028110507528</v>
      </c>
      <c r="AS7">
        <f t="shared" si="8"/>
        <v>-460.96664160611067</v>
      </c>
      <c r="AT7">
        <f t="shared" si="8"/>
        <v>438.42412482788296</v>
      </c>
      <c r="AU7">
        <f t="shared" si="8"/>
        <v>696.86029427252504</v>
      </c>
      <c r="AW7">
        <v>4</v>
      </c>
      <c r="AX7">
        <f>(R7*SUMPRODUCT(K8:$K$23, X8:$X$23)-$AZ$3*SUMPRODUCT(K7:$K$22, W8:$W$23))/Z7</f>
        <v>4791.2464411120172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3.5844000000000001E-2</v>
      </c>
      <c r="O8">
        <f t="shared" si="22"/>
        <v>2971.04712852583</v>
      </c>
      <c r="P8">
        <f t="shared" si="23"/>
        <v>148.55235642629151</v>
      </c>
      <c r="Q8" s="4">
        <f t="shared" si="24"/>
        <v>12.5</v>
      </c>
      <c r="R8">
        <f t="shared" si="0"/>
        <v>50000</v>
      </c>
      <c r="S8">
        <f t="shared" si="12"/>
        <v>5519.7635440745089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4149.1348448868666</v>
      </c>
      <c r="AC8">
        <f t="shared" si="1"/>
        <v>4560.8826607015853</v>
      </c>
      <c r="AE8">
        <f t="shared" si="2"/>
        <v>2454.9235169987164</v>
      </c>
      <c r="AF8">
        <f t="shared" si="3"/>
        <v>-122.74617584993582</v>
      </c>
      <c r="AG8">
        <f t="shared" si="3"/>
        <v>-10.328528170372699</v>
      </c>
      <c r="AH8">
        <f t="shared" si="4"/>
        <v>-1552.0135648210107</v>
      </c>
      <c r="AI8">
        <f t="shared" si="5"/>
        <v>769.83524815739702</v>
      </c>
      <c r="AJ8">
        <f t="shared" si="6"/>
        <v>-411.74781581471871</v>
      </c>
      <c r="AK8">
        <f t="shared" si="20"/>
        <v>469.89513348758453</v>
      </c>
      <c r="AL8">
        <f t="shared" si="7"/>
        <v>827.98256583026284</v>
      </c>
      <c r="AN8">
        <f t="shared" si="8"/>
        <v>1613.7523026705323</v>
      </c>
      <c r="AO8">
        <f t="shared" si="8"/>
        <v>-80.68761513352662</v>
      </c>
      <c r="AP8">
        <f t="shared" si="8"/>
        <v>-6.7894930341917936</v>
      </c>
      <c r="AQ8">
        <f t="shared" si="8"/>
        <v>-1020.2213823214261</v>
      </c>
      <c r="AR8">
        <f t="shared" si="8"/>
        <v>506.05381218138768</v>
      </c>
      <c r="AS8">
        <f t="shared" si="8"/>
        <v>-270.66382365463807</v>
      </c>
      <c r="AT8">
        <f t="shared" si="8"/>
        <v>308.8871602021739</v>
      </c>
      <c r="AU8">
        <f t="shared" si="8"/>
        <v>544.27714872892341</v>
      </c>
      <c r="AW8">
        <v>5</v>
      </c>
      <c r="AX8">
        <f>(R8*SUMPRODUCT(K9:$K$23, X9:$X$23)-$AZ$3*SUMPRODUCT(K8:$K$22, W9:$W$23))/Z8</f>
        <v>5519.7635440745089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4.1295999999999999E-2</v>
      </c>
      <c r="O9">
        <f t="shared" si="22"/>
        <v>2971.04712852583</v>
      </c>
      <c r="P9">
        <f t="shared" si="23"/>
        <v>148.55235642629151</v>
      </c>
      <c r="Q9" s="4">
        <f t="shared" si="24"/>
        <v>12.5</v>
      </c>
      <c r="R9">
        <f t="shared" si="0"/>
        <v>50000</v>
      </c>
      <c r="S9">
        <f t="shared" si="12"/>
        <v>6083.6615337091298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4560.8826607015853</v>
      </c>
      <c r="AC9">
        <f t="shared" si="1"/>
        <v>4768.9657235296299</v>
      </c>
      <c r="AE9">
        <f t="shared" si="2"/>
        <v>2328.9957602707505</v>
      </c>
      <c r="AF9">
        <f t="shared" si="3"/>
        <v>-116.44978801353753</v>
      </c>
      <c r="AG9">
        <f t="shared" si="3"/>
        <v>-9.7987159893452613</v>
      </c>
      <c r="AH9">
        <f t="shared" si="4"/>
        <v>-1706.1075972948438</v>
      </c>
      <c r="AI9">
        <f t="shared" si="5"/>
        <v>496.63965897302387</v>
      </c>
      <c r="AJ9">
        <f t="shared" si="6"/>
        <v>-208.0830628280446</v>
      </c>
      <c r="AK9">
        <f t="shared" si="20"/>
        <v>353.57297464044933</v>
      </c>
      <c r="AL9">
        <f t="shared" si="7"/>
        <v>642.12957078542854</v>
      </c>
      <c r="AN9">
        <f t="shared" si="8"/>
        <v>1455.0211600007081</v>
      </c>
      <c r="AO9">
        <f t="shared" si="8"/>
        <v>-72.7510580000354</v>
      </c>
      <c r="AP9">
        <f t="shared" si="8"/>
        <v>-6.1216681234650174</v>
      </c>
      <c r="AQ9">
        <f t="shared" si="8"/>
        <v>-1065.8768459987998</v>
      </c>
      <c r="AR9">
        <f t="shared" si="8"/>
        <v>310.27158787840773</v>
      </c>
      <c r="AS9">
        <f t="shared" si="8"/>
        <v>-129.9982012064138</v>
      </c>
      <c r="AT9">
        <f t="shared" si="8"/>
        <v>220.89184037262521</v>
      </c>
      <c r="AU9">
        <f t="shared" si="8"/>
        <v>401.16522704461914</v>
      </c>
      <c r="AW9">
        <v>6</v>
      </c>
      <c r="AX9">
        <f>(R9*SUMPRODUCT(K10:$K$23, X10:$X$23)-$AZ$3*SUMPRODUCT(K9:$K$22, W10:$W$23))/Z9</f>
        <v>6083.6615337091298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4.7109999999999999E-2</v>
      </c>
      <c r="O10">
        <f t="shared" si="22"/>
        <v>2971.04712852583</v>
      </c>
      <c r="P10">
        <f t="shared" si="23"/>
        <v>148.55235642629151</v>
      </c>
      <c r="Q10" s="4">
        <f t="shared" si="24"/>
        <v>12.5</v>
      </c>
      <c r="R10">
        <f t="shared" si="0"/>
        <v>50000</v>
      </c>
      <c r="S10">
        <f t="shared" si="12"/>
        <v>6523.3427692585619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4768.9657235296299</v>
      </c>
      <c r="AC10">
        <f t="shared" si="1"/>
        <v>4821.5912014750011</v>
      </c>
      <c r="AE10">
        <f t="shared" si="2"/>
        <v>2195.986812401688</v>
      </c>
      <c r="AF10">
        <f t="shared" si="3"/>
        <v>-109.79934062008439</v>
      </c>
      <c r="AG10">
        <f t="shared" si="3"/>
        <v>-9.2391113191937553</v>
      </c>
      <c r="AH10">
        <f t="shared" si="4"/>
        <v>-1846.4700410322212</v>
      </c>
      <c r="AI10">
        <f t="shared" si="5"/>
        <v>230.47831943018855</v>
      </c>
      <c r="AJ10">
        <f t="shared" si="6"/>
        <v>-52.625477945371131</v>
      </c>
      <c r="AK10">
        <f t="shared" si="20"/>
        <v>359.89554275383978</v>
      </c>
      <c r="AL10">
        <f t="shared" si="7"/>
        <v>537.7483842386572</v>
      </c>
      <c r="AN10">
        <f t="shared" si="8"/>
        <v>1303.4915929245299</v>
      </c>
      <c r="AO10">
        <f t="shared" si="8"/>
        <v>-65.174579646226491</v>
      </c>
      <c r="AP10">
        <f t="shared" si="8"/>
        <v>-5.4841421918612179</v>
      </c>
      <c r="AQ10">
        <f t="shared" si="8"/>
        <v>-1096.0257873498792</v>
      </c>
      <c r="AR10">
        <f t="shared" si="8"/>
        <v>136.80708373656267</v>
      </c>
      <c r="AS10">
        <f t="shared" si="8"/>
        <v>-31.237377058928733</v>
      </c>
      <c r="AT10">
        <f t="shared" si="8"/>
        <v>213.62642601554461</v>
      </c>
      <c r="AU10">
        <f t="shared" si="8"/>
        <v>319.19613269317853</v>
      </c>
      <c r="AW10">
        <v>7</v>
      </c>
      <c r="AX10">
        <f>(R10*SUMPRODUCT(K11:$K$23, X11:$X$23)-$AZ$3*SUMPRODUCT(K10:$K$22, W11:$W$23))/Z10</f>
        <v>6523.3427692585619</v>
      </c>
    </row>
    <row r="11" spans="1:52" x14ac:dyDescent="0.25">
      <c r="A11" t="s">
        <v>33</v>
      </c>
      <c r="C11" s="7">
        <f>AU25</f>
        <v>-1.4779288903810084E-12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5.2900999999999997E-2</v>
      </c>
      <c r="O11">
        <f t="shared" si="22"/>
        <v>2971.04712852583</v>
      </c>
      <c r="P11">
        <f t="shared" si="23"/>
        <v>148.55235642629151</v>
      </c>
      <c r="Q11" s="4">
        <f t="shared" si="24"/>
        <v>12.5</v>
      </c>
      <c r="R11">
        <f t="shared" si="0"/>
        <v>50000</v>
      </c>
      <c r="S11">
        <f t="shared" si="12"/>
        <v>6853.5030805313154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4821.5912014750011</v>
      </c>
      <c r="AC11">
        <f t="shared" si="1"/>
        <v>4746.9895270453308</v>
      </c>
      <c r="AE11">
        <f t="shared" si="2"/>
        <v>2057.8570459148091</v>
      </c>
      <c r="AF11">
        <f t="shared" si="3"/>
        <v>-102.89285229574047</v>
      </c>
      <c r="AG11">
        <f t="shared" si="3"/>
        <v>-8.6579619781051491</v>
      </c>
      <c r="AH11">
        <f t="shared" si="4"/>
        <v>-1955.0329115866753</v>
      </c>
      <c r="AI11">
        <f t="shared" si="5"/>
        <v>-8.7266799457117941</v>
      </c>
      <c r="AJ11">
        <f t="shared" si="6"/>
        <v>74.601674429670311</v>
      </c>
      <c r="AK11">
        <f t="shared" si="20"/>
        <v>348.99260284734459</v>
      </c>
      <c r="AL11">
        <f t="shared" si="7"/>
        <v>414.8675973313031</v>
      </c>
      <c r="AN11">
        <f t="shared" si="8"/>
        <v>1161.6744348435413</v>
      </c>
      <c r="AO11">
        <f t="shared" si="8"/>
        <v>-58.083721742177069</v>
      </c>
      <c r="AP11">
        <f t="shared" si="8"/>
        <v>-4.887478995578654</v>
      </c>
      <c r="AQ11">
        <f t="shared" si="8"/>
        <v>-1103.6295048660018</v>
      </c>
      <c r="AR11">
        <f t="shared" si="8"/>
        <v>-4.9262707602162994</v>
      </c>
      <c r="AS11">
        <f t="shared" si="8"/>
        <v>42.113157545860346</v>
      </c>
      <c r="AT11">
        <f t="shared" si="8"/>
        <v>197.00872102952133</v>
      </c>
      <c r="AU11">
        <f t="shared" si="8"/>
        <v>234.19560781516537</v>
      </c>
      <c r="AW11">
        <v>8</v>
      </c>
      <c r="AX11">
        <f>(R11*SUMPRODUCT(K12:$K$23, X12:$X$23)-$AZ$3*SUMPRODUCT(K11:$K$22, W12:$W$23))/Z11</f>
        <v>6853.5030805313154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5.9271999999999998E-2</v>
      </c>
      <c r="O12">
        <f t="shared" si="22"/>
        <v>2971.04712852583</v>
      </c>
      <c r="P12">
        <f t="shared" si="23"/>
        <v>148.55235642629151</v>
      </c>
      <c r="Q12" s="4">
        <f t="shared" si="24"/>
        <v>12.5</v>
      </c>
      <c r="R12">
        <f t="shared" si="0"/>
        <v>50000</v>
      </c>
      <c r="S12">
        <f t="shared" si="12"/>
        <v>7077.3666341442704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4746.9895270453308</v>
      </c>
      <c r="AC12">
        <f t="shared" si="1"/>
        <v>4562.4711882987722</v>
      </c>
      <c r="AE12">
        <f t="shared" si="2"/>
        <v>1915.3051726301985</v>
      </c>
      <c r="AF12">
        <f t="shared" si="3"/>
        <v>-95.765258631509937</v>
      </c>
      <c r="AG12">
        <f t="shared" si="3"/>
        <v>-8.0582076359578476</v>
      </c>
      <c r="AH12">
        <f t="shared" si="4"/>
        <v>-2052.6988894649935</v>
      </c>
      <c r="AI12">
        <f t="shared" si="5"/>
        <v>-241.21718310226288</v>
      </c>
      <c r="AJ12">
        <f t="shared" si="6"/>
        <v>184.51833874655858</v>
      </c>
      <c r="AK12">
        <f t="shared" si="20"/>
        <v>340.80287799018458</v>
      </c>
      <c r="AL12">
        <f t="shared" si="7"/>
        <v>284.10403363448029</v>
      </c>
      <c r="AN12">
        <f t="shared" si="8"/>
        <v>1027.8571379342709</v>
      </c>
      <c r="AO12">
        <f t="shared" si="8"/>
        <v>-51.392856896713546</v>
      </c>
      <c r="AP12">
        <f t="shared" si="8"/>
        <v>-4.3244733820676196</v>
      </c>
      <c r="AQ12">
        <f t="shared" si="8"/>
        <v>-1101.5900942140431</v>
      </c>
      <c r="AR12">
        <f t="shared" si="8"/>
        <v>-129.45028655855344</v>
      </c>
      <c r="AS12">
        <f t="shared" si="8"/>
        <v>99.022596644468351</v>
      </c>
      <c r="AT12">
        <f t="shared" si="8"/>
        <v>182.89339776058125</v>
      </c>
      <c r="AU12">
        <f t="shared" si="8"/>
        <v>152.46570784649614</v>
      </c>
      <c r="AW12">
        <v>9</v>
      </c>
      <c r="AX12">
        <f>(R12*SUMPRODUCT(K13:$K$23, X13:$X$23)-$AZ$3*SUMPRODUCT(K12:$K$22, W13:$W$23))/Z12</f>
        <v>7077.3666341442704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6.6047999999999996E-2</v>
      </c>
      <c r="O13">
        <f t="shared" si="22"/>
        <v>2971.04712852583</v>
      </c>
      <c r="P13">
        <f t="shared" si="23"/>
        <v>148.55235642629151</v>
      </c>
      <c r="Q13" s="4">
        <f t="shared" si="24"/>
        <v>12.5</v>
      </c>
      <c r="R13">
        <f t="shared" si="0"/>
        <v>50000</v>
      </c>
      <c r="S13">
        <f t="shared" si="12"/>
        <v>7198.3638542635099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4562.4711882987722</v>
      </c>
      <c r="AC13">
        <f t="shared" si="1"/>
        <v>4287.5741671425985</v>
      </c>
      <c r="AE13">
        <f t="shared" si="2"/>
        <v>1769.6500448620172</v>
      </c>
      <c r="AF13">
        <f t="shared" si="3"/>
        <v>-88.482502243100868</v>
      </c>
      <c r="AG13">
        <f t="shared" si="3"/>
        <v>-7.4453970616585261</v>
      </c>
      <c r="AH13">
        <f t="shared" si="4"/>
        <v>-2128.9139917589755</v>
      </c>
      <c r="AI13">
        <f t="shared" si="5"/>
        <v>-455.19184620171768</v>
      </c>
      <c r="AJ13">
        <f t="shared" si="6"/>
        <v>274.89702115617365</v>
      </c>
      <c r="AK13">
        <f t="shared" si="20"/>
        <v>322.79612238844453</v>
      </c>
      <c r="AL13">
        <f t="shared" si="7"/>
        <v>142.5012973429005</v>
      </c>
      <c r="AN13">
        <f t="shared" si="8"/>
        <v>903.00528507050046</v>
      </c>
      <c r="AO13">
        <f t="shared" si="8"/>
        <v>-45.150264253525023</v>
      </c>
      <c r="AP13">
        <f t="shared" si="8"/>
        <v>-3.7991878200134459</v>
      </c>
      <c r="AQ13">
        <f t="shared" si="8"/>
        <v>-1086.3281085435087</v>
      </c>
      <c r="AR13">
        <f t="shared" si="8"/>
        <v>-232.27227554654687</v>
      </c>
      <c r="AS13">
        <f t="shared" si="8"/>
        <v>140.27262829443615</v>
      </c>
      <c r="AT13">
        <f t="shared" si="8"/>
        <v>164.71426390959533</v>
      </c>
      <c r="AU13">
        <f t="shared" si="8"/>
        <v>72.714616657484598</v>
      </c>
      <c r="AW13">
        <v>10</v>
      </c>
      <c r="AX13">
        <f>(R13*SUMPRODUCT(K14:$K$23, X14:$X$23)-$AZ$3*SUMPRODUCT(K13:$K$22, W14:$W$23))/Z13</f>
        <v>7198.3638542635099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7.3592000000000005E-2</v>
      </c>
      <c r="O14">
        <f t="shared" si="22"/>
        <v>2971.04712852583</v>
      </c>
      <c r="P14">
        <f t="shared" si="23"/>
        <v>148.55235642629151</v>
      </c>
      <c r="Q14" s="4">
        <f t="shared" si="24"/>
        <v>12.5</v>
      </c>
      <c r="R14">
        <f t="shared" si="0"/>
        <v>50000</v>
      </c>
      <c r="S14">
        <f t="shared" si="12"/>
        <v>7212.2673879051654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4287.5741671425985</v>
      </c>
      <c r="AC14">
        <f t="shared" si="1"/>
        <v>3936.7563960025277</v>
      </c>
      <c r="AE14">
        <f t="shared" si="2"/>
        <v>1621.7214583119114</v>
      </c>
      <c r="AF14">
        <f t="shared" si="3"/>
        <v>-81.08607291559558</v>
      </c>
      <c r="AG14">
        <f t="shared" si="3"/>
        <v>-6.8230214304803667</v>
      </c>
      <c r="AH14">
        <f t="shared" si="4"/>
        <v>-2191.6866422462972</v>
      </c>
      <c r="AI14">
        <f t="shared" si="5"/>
        <v>-657.87427828046179</v>
      </c>
      <c r="AJ14">
        <f t="shared" si="6"/>
        <v>350.81777114007082</v>
      </c>
      <c r="AK14">
        <f t="shared" si="20"/>
        <v>299.56997100050017</v>
      </c>
      <c r="AL14">
        <f t="shared" si="7"/>
        <v>-7.4865361398908021</v>
      </c>
      <c r="AN14">
        <f t="shared" si="8"/>
        <v>787.06607122017022</v>
      </c>
      <c r="AO14">
        <f t="shared" si="8"/>
        <v>-39.353303561008516</v>
      </c>
      <c r="AP14">
        <f t="shared" si="8"/>
        <v>-3.3114001443436192</v>
      </c>
      <c r="AQ14">
        <f t="shared" si="8"/>
        <v>-1063.6858666556191</v>
      </c>
      <c r="AR14">
        <f t="shared" si="8"/>
        <v>-319.28449914080102</v>
      </c>
      <c r="AS14">
        <f t="shared" si="8"/>
        <v>170.26152267409034</v>
      </c>
      <c r="AT14">
        <f t="shared" si="8"/>
        <v>145.38955436671253</v>
      </c>
      <c r="AU14">
        <f t="shared" si="8"/>
        <v>-3.6334220999981159</v>
      </c>
      <c r="AW14">
        <v>11</v>
      </c>
      <c r="AX14">
        <f>(R14*SUMPRODUCT(K15:$K$23, X15:$X$23)-$AZ$3*SUMPRODUCT(K14:$K$22, W15:$W$23))/Z14</f>
        <v>7212.2673879051654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8.2293000000000005E-2</v>
      </c>
      <c r="O15">
        <f t="shared" si="22"/>
        <v>2971.04712852583</v>
      </c>
      <c r="P15">
        <f t="shared" si="23"/>
        <v>148.55235642629151</v>
      </c>
      <c r="Q15" s="4">
        <f t="shared" si="24"/>
        <v>12.5</v>
      </c>
      <c r="R15">
        <f t="shared" si="0"/>
        <v>50000</v>
      </c>
      <c r="S15">
        <f t="shared" si="12"/>
        <v>7108.1968664753258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3936.7563960025277</v>
      </c>
      <c r="AC15">
        <f t="shared" si="1"/>
        <v>3521.8581052030895</v>
      </c>
      <c r="AE15">
        <f t="shared" si="2"/>
        <v>1472.0479197599304</v>
      </c>
      <c r="AF15">
        <f t="shared" si="3"/>
        <v>-73.60239598799653</v>
      </c>
      <c r="AG15">
        <f t="shared" si="3"/>
        <v>-6.1933043135970429</v>
      </c>
      <c r="AH15">
        <f t="shared" si="4"/>
        <v>-2245.9476103140837</v>
      </c>
      <c r="AI15">
        <f t="shared" si="5"/>
        <v>-853.69539085574684</v>
      </c>
      <c r="AJ15">
        <f t="shared" si="6"/>
        <v>414.8982907994382</v>
      </c>
      <c r="AK15">
        <f t="shared" si="20"/>
        <v>276.89697963629453</v>
      </c>
      <c r="AL15">
        <f t="shared" si="7"/>
        <v>-161.9001204200141</v>
      </c>
      <c r="AN15">
        <f t="shared" si="8"/>
        <v>679.17614061131962</v>
      </c>
      <c r="AO15">
        <f t="shared" si="8"/>
        <v>-33.958807030565985</v>
      </c>
      <c r="AP15">
        <f t="shared" si="8"/>
        <v>-2.8574779834791459</v>
      </c>
      <c r="AQ15">
        <f t="shared" si="8"/>
        <v>-1036.239384270252</v>
      </c>
      <c r="AR15">
        <f t="shared" si="8"/>
        <v>-393.87952867297736</v>
      </c>
      <c r="AS15">
        <f t="shared" si="8"/>
        <v>191.42652634389179</v>
      </c>
      <c r="AT15">
        <f t="shared" si="8"/>
        <v>127.75523096216857</v>
      </c>
      <c r="AU15">
        <f t="shared" si="8"/>
        <v>-74.69777136691701</v>
      </c>
      <c r="AW15">
        <v>12</v>
      </c>
      <c r="AX15">
        <f>(R15*SUMPRODUCT(K16:$K$23, X16:$X$23)-$AZ$3*SUMPRODUCT(K15:$K$22, W16:$W$23))/Z15</f>
        <v>7108.1968664753258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9.1596999999999998E-2</v>
      </c>
      <c r="O16">
        <f t="shared" si="22"/>
        <v>2971.04712852583</v>
      </c>
      <c r="P16">
        <f t="shared" si="23"/>
        <v>148.55235642629151</v>
      </c>
      <c r="Q16" s="4">
        <f t="shared" si="24"/>
        <v>12.5</v>
      </c>
      <c r="R16">
        <f t="shared" si="0"/>
        <v>50000</v>
      </c>
      <c r="S16">
        <f t="shared" si="12"/>
        <v>6886.5316944621554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3521.8581052030895</v>
      </c>
      <c r="AC16">
        <f t="shared" si="1"/>
        <v>3065.3788109578072</v>
      </c>
      <c r="AE16">
        <f t="shared" si="2"/>
        <v>1322.4922672560808</v>
      </c>
      <c r="AF16">
        <f t="shared" si="3"/>
        <v>-66.124613362804041</v>
      </c>
      <c r="AG16">
        <f t="shared" si="3"/>
        <v>-5.5640831752485242</v>
      </c>
      <c r="AH16">
        <f t="shared" si="4"/>
        <v>-2269.1523808501934</v>
      </c>
      <c r="AI16">
        <f t="shared" si="5"/>
        <v>-1018.348810132165</v>
      </c>
      <c r="AJ16">
        <f t="shared" si="6"/>
        <v>456.47929424528229</v>
      </c>
      <c r="AK16">
        <f t="shared" si="20"/>
        <v>261.36894902257126</v>
      </c>
      <c r="AL16">
        <f t="shared" si="7"/>
        <v>-300.50056686431145</v>
      </c>
      <c r="AN16">
        <f t="shared" si="8"/>
        <v>578.52837987449652</v>
      </c>
      <c r="AO16">
        <f t="shared" si="8"/>
        <v>-28.926418993724827</v>
      </c>
      <c r="AP16">
        <f t="shared" si="8"/>
        <v>-2.4340255928620609</v>
      </c>
      <c r="AQ16">
        <f t="shared" si="8"/>
        <v>-992.64780829710583</v>
      </c>
      <c r="AR16">
        <f t="shared" si="8"/>
        <v>-445.47987300919607</v>
      </c>
      <c r="AS16">
        <f t="shared" si="8"/>
        <v>199.68829541355677</v>
      </c>
      <c r="AT16">
        <f t="shared" si="8"/>
        <v>114.33666447158787</v>
      </c>
      <c r="AU16">
        <f t="shared" si="8"/>
        <v>-131.45491312405144</v>
      </c>
      <c r="AW16">
        <v>13</v>
      </c>
      <c r="AX16">
        <f>(R16*SUMPRODUCT(K17:$K$23, X17:$X$23)-$AZ$3*SUMPRODUCT(K16:$K$22, W17:$W$23))/Z16</f>
        <v>6886.5316944621554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0.10148</v>
      </c>
      <c r="O17">
        <f t="shared" si="22"/>
        <v>2971.04712852583</v>
      </c>
      <c r="P17">
        <f t="shared" si="23"/>
        <v>148.55235642629151</v>
      </c>
      <c r="Q17" s="4">
        <f t="shared" si="24"/>
        <v>12.5</v>
      </c>
      <c r="R17">
        <f t="shared" si="0"/>
        <v>50000</v>
      </c>
      <c r="S17">
        <f t="shared" si="12"/>
        <v>6552.375896271581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3065.3788109578072</v>
      </c>
      <c r="AC17">
        <f t="shared" si="1"/>
        <v>2591.4904481485155</v>
      </c>
      <c r="AE17">
        <f t="shared" si="2"/>
        <v>1175.0608293023729</v>
      </c>
      <c r="AF17">
        <f t="shared" si="3"/>
        <v>-58.753041465118649</v>
      </c>
      <c r="AG17">
        <f t="shared" si="3"/>
        <v>-4.9437991828718184</v>
      </c>
      <c r="AH17">
        <f t="shared" si="4"/>
        <v>-2258.5726424968811</v>
      </c>
      <c r="AI17">
        <f t="shared" si="5"/>
        <v>-1147.2086538424987</v>
      </c>
      <c r="AJ17">
        <f t="shared" si="6"/>
        <v>473.88836280929172</v>
      </c>
      <c r="AK17">
        <f t="shared" si="20"/>
        <v>258.01006314565529</v>
      </c>
      <c r="AL17">
        <f t="shared" si="7"/>
        <v>-415.31022788755172</v>
      </c>
      <c r="AN17">
        <f t="shared" si="8"/>
        <v>484.16128481311824</v>
      </c>
      <c r="AO17">
        <f t="shared" si="8"/>
        <v>-24.208064240655915</v>
      </c>
      <c r="AP17">
        <f t="shared" si="8"/>
        <v>-2.0369976639067513</v>
      </c>
      <c r="AQ17">
        <f t="shared" si="8"/>
        <v>-930.60155284408756</v>
      </c>
      <c r="AR17">
        <f t="shared" si="8"/>
        <v>-472.68532993553202</v>
      </c>
      <c r="AS17">
        <f t="shared" si="8"/>
        <v>195.25661384861931</v>
      </c>
      <c r="AT17">
        <f t="shared" si="8"/>
        <v>106.30809959130171</v>
      </c>
      <c r="AU17">
        <f t="shared" si="8"/>
        <v>-171.12061649561099</v>
      </c>
      <c r="AW17">
        <v>14</v>
      </c>
      <c r="AX17">
        <f>(R17*SUMPRODUCT(K18:$K$23, X18:$X$23)-$AZ$3*SUMPRODUCT(K17:$K$22, W18:$W$23))/Z17</f>
        <v>6552.375896271581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0.112611</v>
      </c>
      <c r="O18">
        <f t="shared" si="22"/>
        <v>2971.04712852583</v>
      </c>
      <c r="P18">
        <f t="shared" si="23"/>
        <v>148.55235642629151</v>
      </c>
      <c r="Q18" s="4">
        <f t="shared" si="24"/>
        <v>12.5</v>
      </c>
      <c r="R18">
        <f t="shared" si="0"/>
        <v>50000</v>
      </c>
      <c r="S18">
        <f t="shared" si="12"/>
        <v>6098.5425397590634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2591.4904481485155</v>
      </c>
      <c r="AC18">
        <f t="shared" si="1"/>
        <v>2116.2601359285782</v>
      </c>
      <c r="AE18">
        <f t="shared" si="2"/>
        <v>1030.9854459607798</v>
      </c>
      <c r="AF18">
        <f t="shared" si="3"/>
        <v>-51.549272298038993</v>
      </c>
      <c r="AG18">
        <f t="shared" si="3"/>
        <v>-4.3376350212607226</v>
      </c>
      <c r="AH18">
        <f t="shared" si="4"/>
        <v>-2226.9046791295136</v>
      </c>
      <c r="AI18">
        <f t="shared" si="5"/>
        <v>-1251.8061404880336</v>
      </c>
      <c r="AJ18">
        <f t="shared" si="6"/>
        <v>475.23031221993733</v>
      </c>
      <c r="AK18">
        <f t="shared" si="20"/>
        <v>250.32195618896904</v>
      </c>
      <c r="AL18">
        <f t="shared" si="7"/>
        <v>-526.25387207912729</v>
      </c>
      <c r="AN18">
        <f t="shared" si="8"/>
        <v>396.97017617128967</v>
      </c>
      <c r="AO18">
        <f t="shared" si="8"/>
        <v>-19.848508808564485</v>
      </c>
      <c r="AP18">
        <f t="shared" si="8"/>
        <v>-1.6701610534879743</v>
      </c>
      <c r="AQ18">
        <f t="shared" si="8"/>
        <v>-857.44638418915326</v>
      </c>
      <c r="AR18">
        <f t="shared" si="8"/>
        <v>-481.99487787991609</v>
      </c>
      <c r="AS18">
        <f t="shared" si="8"/>
        <v>182.98246740823743</v>
      </c>
      <c r="AT18">
        <f t="shared" si="8"/>
        <v>96.383854337801282</v>
      </c>
      <c r="AU18">
        <f t="shared" si="8"/>
        <v>-202.6285561338774</v>
      </c>
      <c r="AW18">
        <v>15</v>
      </c>
      <c r="AX18">
        <f>(R18*SUMPRODUCT(K19:$K$23, X19:$X$23)-$AZ$3*SUMPRODUCT(K18:$K$22, W19:$W$23))/Z18</f>
        <v>6098.5425397590634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0.125163</v>
      </c>
      <c r="O19">
        <f t="shared" si="22"/>
        <v>2971.04712852583</v>
      </c>
      <c r="P19">
        <f t="shared" si="23"/>
        <v>148.55235642629151</v>
      </c>
      <c r="Q19" s="4">
        <f t="shared" si="24"/>
        <v>12.5</v>
      </c>
      <c r="R19">
        <f t="shared" si="0"/>
        <v>50000</v>
      </c>
      <c r="S19">
        <f t="shared" si="12"/>
        <v>5500.19928687629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2116.2601359285782</v>
      </c>
      <c r="AC19">
        <f t="shared" si="1"/>
        <v>1650.6526014502742</v>
      </c>
      <c r="AE19">
        <f t="shared" si="2"/>
        <v>891.63436012838292</v>
      </c>
      <c r="AF19">
        <f t="shared" si="3"/>
        <v>-44.581718006419152</v>
      </c>
      <c r="AG19">
        <f t="shared" si="3"/>
        <v>-3.7513472588820598</v>
      </c>
      <c r="AH19">
        <f t="shared" si="4"/>
        <v>-2171.6456486642232</v>
      </c>
      <c r="AI19">
        <f t="shared" si="5"/>
        <v>-1328.3443538011416</v>
      </c>
      <c r="AJ19">
        <f t="shared" si="6"/>
        <v>465.60753447830393</v>
      </c>
      <c r="AK19">
        <f t="shared" si="20"/>
        <v>217.50715790890979</v>
      </c>
      <c r="AL19">
        <f t="shared" si="7"/>
        <v>-645.22966141392783</v>
      </c>
      <c r="AN19">
        <f t="shared" si="8"/>
        <v>319.83836058268088</v>
      </c>
      <c r="AO19">
        <f t="shared" si="8"/>
        <v>-15.991918029134046</v>
      </c>
      <c r="AP19">
        <f t="shared" si="8"/>
        <v>-1.3456466135787024</v>
      </c>
      <c r="AQ19">
        <f t="shared" si="8"/>
        <v>-778.99149594825906</v>
      </c>
      <c r="AR19">
        <f t="shared" si="8"/>
        <v>-476.4907000082909</v>
      </c>
      <c r="AS19">
        <f t="shared" si="8"/>
        <v>167.01818274594365</v>
      </c>
      <c r="AT19">
        <f t="shared" si="8"/>
        <v>78.022041221658725</v>
      </c>
      <c r="AU19">
        <f t="shared" si="8"/>
        <v>-231.45047604068853</v>
      </c>
      <c r="AW19">
        <v>16</v>
      </c>
      <c r="AX19">
        <f>(R19*SUMPRODUCT(K20:$K$23, X20:$X$23)-$AZ$3*SUMPRODUCT(K19:$K$22, W20:$W$23))/Z19</f>
        <v>5500.19928687629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0.13952899999999999</v>
      </c>
      <c r="O20">
        <f t="shared" si="22"/>
        <v>2971.04712852583</v>
      </c>
      <c r="P20">
        <f t="shared" si="23"/>
        <v>148.55235642629151</v>
      </c>
      <c r="Q20" s="4">
        <f t="shared" si="24"/>
        <v>12.5</v>
      </c>
      <c r="R20">
        <f t="shared" si="0"/>
        <v>50000</v>
      </c>
      <c r="S20">
        <f t="shared" si="12"/>
        <v>4665.5382792266537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1650.6526014502742</v>
      </c>
      <c r="AC20">
        <f t="shared" si="1"/>
        <v>1190.799165382638</v>
      </c>
      <c r="AE20">
        <f t="shared" si="2"/>
        <v>758.30916589274602</v>
      </c>
      <c r="AF20">
        <f t="shared" si="3"/>
        <v>-37.915458294637304</v>
      </c>
      <c r="AG20">
        <f t="shared" si="3"/>
        <v>-3.1904120546086845</v>
      </c>
      <c r="AH20">
        <f t="shared" si="4"/>
        <v>-2093.6869267382194</v>
      </c>
      <c r="AI20">
        <f t="shared" si="5"/>
        <v>-1376.4836311947195</v>
      </c>
      <c r="AJ20">
        <f t="shared" si="6"/>
        <v>459.85343606763627</v>
      </c>
      <c r="AK20">
        <f t="shared" si="20"/>
        <v>128.74781458132722</v>
      </c>
      <c r="AL20">
        <f t="shared" si="7"/>
        <v>-787.88238054575595</v>
      </c>
      <c r="AN20">
        <f t="shared" si="8"/>
        <v>258.00365205644806</v>
      </c>
      <c r="AO20">
        <f t="shared" si="8"/>
        <v>-12.900182602822404</v>
      </c>
      <c r="AP20">
        <f t="shared" si="8"/>
        <v>-1.0854912464164779</v>
      </c>
      <c r="AQ20">
        <f t="shared" si="8"/>
        <v>-712.3464909267675</v>
      </c>
      <c r="AR20">
        <f t="shared" si="8"/>
        <v>-468.32851271955832</v>
      </c>
      <c r="AS20">
        <f t="shared" si="8"/>
        <v>156.45843575750382</v>
      </c>
      <c r="AT20">
        <f t="shared" si="8"/>
        <v>43.804569231551461</v>
      </c>
      <c r="AU20">
        <f t="shared" si="8"/>
        <v>-268.06550773050304</v>
      </c>
      <c r="AW20">
        <v>17</v>
      </c>
      <c r="AX20">
        <f>(R20*SUMPRODUCT(K21:$K$23, X21:$X$23)-$AZ$3*SUMPRODUCT(K20:$K$22, W21:$W$23))/Z20</f>
        <v>4665.5382792266537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0.15610499999999999</v>
      </c>
      <c r="O21">
        <f t="shared" si="22"/>
        <v>2971.04712852583</v>
      </c>
      <c r="P21">
        <f t="shared" si="23"/>
        <v>148.55235642629151</v>
      </c>
      <c r="Q21" s="4">
        <f t="shared" si="24"/>
        <v>12.5</v>
      </c>
      <c r="R21">
        <f t="shared" si="0"/>
        <v>50000</v>
      </c>
      <c r="S21">
        <f t="shared" si="12"/>
        <v>3522.6385280523755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1190.799165382638</v>
      </c>
      <c r="AC21">
        <f t="shared" si="1"/>
        <v>749.7495524296678</v>
      </c>
      <c r="AE21">
        <f t="shared" si="2"/>
        <v>632.35022189213134</v>
      </c>
      <c r="AF21">
        <f t="shared" si="3"/>
        <v>-31.61751109460657</v>
      </c>
      <c r="AG21">
        <f t="shared" si="3"/>
        <v>-2.6604686602779086</v>
      </c>
      <c r="AH21">
        <f t="shared" si="4"/>
        <v>-1992.1570951387544</v>
      </c>
      <c r="AI21">
        <f t="shared" si="5"/>
        <v>-1394.0848530015076</v>
      </c>
      <c r="AJ21">
        <f t="shared" si="6"/>
        <v>441.04961295297016</v>
      </c>
      <c r="AK21">
        <f t="shared" si="20"/>
        <v>91.905585248042357</v>
      </c>
      <c r="AL21">
        <f t="shared" si="7"/>
        <v>-861.12965480049502</v>
      </c>
      <c r="AN21">
        <f t="shared" si="8"/>
        <v>204.64943920061995</v>
      </c>
      <c r="AO21">
        <f t="shared" si="8"/>
        <v>-10.232471960030999</v>
      </c>
      <c r="AP21">
        <f t="shared" si="8"/>
        <v>-0.86101562154520017</v>
      </c>
      <c r="AQ21">
        <f t="shared" si="8"/>
        <v>-644.72790267989831</v>
      </c>
      <c r="AR21">
        <f t="shared" si="8"/>
        <v>-451.17195106085461</v>
      </c>
      <c r="AS21">
        <f t="shared" si="8"/>
        <v>142.73823717558972</v>
      </c>
      <c r="AT21">
        <f t="shared" si="8"/>
        <v>29.743686060768159</v>
      </c>
      <c r="AU21">
        <f t="shared" si="8"/>
        <v>-278.69002782449672</v>
      </c>
      <c r="AW21">
        <v>18</v>
      </c>
      <c r="AX21">
        <f>(R21*SUMPRODUCT(K22:$K$23, X22:$X$23)-$AZ$3*SUMPRODUCT(K21:$K$22, W22:$W$23))/Z21</f>
        <v>3522.6385280523755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0.17521600000000001</v>
      </c>
      <c r="O22">
        <f t="shared" si="22"/>
        <v>2971.04712852583</v>
      </c>
      <c r="P22">
        <f t="shared" si="23"/>
        <v>148.55235642629151</v>
      </c>
      <c r="Q22" s="4">
        <f t="shared" si="24"/>
        <v>12.5</v>
      </c>
      <c r="R22">
        <f t="shared" si="0"/>
        <v>50000</v>
      </c>
      <c r="S22">
        <f t="shared" si="12"/>
        <v>2002.8731425184189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749.7495524296678</v>
      </c>
      <c r="AC22">
        <f t="shared" si="1"/>
        <v>347.33141806351597</v>
      </c>
      <c r="AE22">
        <f t="shared" si="2"/>
        <v>515.22884319415834</v>
      </c>
      <c r="AF22">
        <f t="shared" si="3"/>
        <v>-25.761442159707922</v>
      </c>
      <c r="AG22">
        <f t="shared" si="3"/>
        <v>-2.1677072968958755</v>
      </c>
      <c r="AH22">
        <f t="shared" si="4"/>
        <v>-1864.6267071170162</v>
      </c>
      <c r="AI22">
        <f t="shared" si="5"/>
        <v>-1377.3270133794617</v>
      </c>
      <c r="AJ22">
        <f t="shared" si="6"/>
        <v>402.41813436615183</v>
      </c>
      <c r="AK22">
        <f t="shared" si="20"/>
        <v>86.745186742488286</v>
      </c>
      <c r="AL22">
        <f t="shared" si="7"/>
        <v>-888.16369227082157</v>
      </c>
      <c r="AN22">
        <f t="shared" si="8"/>
        <v>155.83653146695133</v>
      </c>
      <c r="AO22">
        <f t="shared" si="8"/>
        <v>-7.791826573347568</v>
      </c>
      <c r="AP22">
        <f t="shared" si="8"/>
        <v>-0.65564649736923775</v>
      </c>
      <c r="AQ22">
        <f t="shared" si="8"/>
        <v>-563.97649773706087</v>
      </c>
      <c r="AR22">
        <f t="shared" si="8"/>
        <v>-416.58743934082639</v>
      </c>
      <c r="AS22">
        <f t="shared" si="8"/>
        <v>121.71571348809475</v>
      </c>
      <c r="AT22">
        <f t="shared" si="8"/>
        <v>26.237019145894767</v>
      </c>
      <c r="AU22">
        <f t="shared" si="8"/>
        <v>-268.63470670683688</v>
      </c>
      <c r="AW22">
        <v>19</v>
      </c>
      <c r="AX22">
        <f>(R22*SUMPRODUCT(K23:$K$23, X23:$X$23)-$AZ$3*SUMPRODUCT(K22:$K$22, W23:$W$23))/Z22</f>
        <v>2002.8731425184189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0.19798199999999999</v>
      </c>
      <c r="O23">
        <f t="shared" si="22"/>
        <v>2971.04712852583</v>
      </c>
      <c r="P23">
        <f t="shared" si="23"/>
        <v>148.55235642629151</v>
      </c>
      <c r="Q23" s="4">
        <f t="shared" si="24"/>
        <v>12.5</v>
      </c>
      <c r="R23">
        <f t="shared" si="0"/>
        <v>50000</v>
      </c>
      <c r="S23">
        <f t="shared" si="12"/>
        <v>2528.8227572080673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347.33141806351597</v>
      </c>
      <c r="AC23">
        <f t="shared" si="1"/>
        <v>347.33141806351597</v>
      </c>
      <c r="AE23">
        <f t="shared" si="2"/>
        <v>408.07051792895095</v>
      </c>
      <c r="AF23">
        <f t="shared" si="3"/>
        <v>-20.403525896447547</v>
      </c>
      <c r="AG23">
        <f t="shared" si="3"/>
        <v>-1.7168631978728774</v>
      </c>
      <c r="AH23">
        <f t="shared" si="4"/>
        <v>-1716.668104216157</v>
      </c>
      <c r="AI23">
        <f t="shared" si="5"/>
        <v>-1330.7179753815265</v>
      </c>
      <c r="AJ23">
        <f t="shared" si="6"/>
        <v>0</v>
      </c>
      <c r="AK23">
        <f t="shared" si="20"/>
        <v>76.366334808976418</v>
      </c>
      <c r="AL23">
        <f t="shared" si="7"/>
        <v>-1254.35164057255</v>
      </c>
      <c r="AN23">
        <f t="shared" si="8"/>
        <v>111.80844096330453</v>
      </c>
      <c r="AO23">
        <f t="shared" si="8"/>
        <v>-5.5904220481652267</v>
      </c>
      <c r="AP23">
        <f t="shared" si="8"/>
        <v>-0.47040839528343953</v>
      </c>
      <c r="AQ23">
        <f t="shared" si="8"/>
        <v>-470.35494099884562</v>
      </c>
      <c r="AR23">
        <f t="shared" si="8"/>
        <v>-364.60733047898975</v>
      </c>
      <c r="AS23">
        <f t="shared" si="8"/>
        <v>0</v>
      </c>
      <c r="AT23">
        <f t="shared" si="8"/>
        <v>20.923836596693334</v>
      </c>
      <c r="AU23">
        <f t="shared" si="8"/>
        <v>-343.68349388229643</v>
      </c>
      <c r="AW23">
        <v>20</v>
      </c>
      <c r="AX23">
        <f>(R23*SUMPRODUCT(K$23:$K24, X$23:$X24)-$AZ$3*SUMPRODUCT(K$22:$K23, W$23:$W24))/Z23</f>
        <v>2528.8227572080673</v>
      </c>
    </row>
    <row r="25" spans="5:50" x14ac:dyDescent="0.25">
      <c r="AN25" s="8">
        <f t="shared" ref="AN25:AU25" si="25">SUM(AN3:AN23)</f>
        <v>20722.842193100714</v>
      </c>
      <c r="AO25" s="8">
        <f t="shared" si="25"/>
        <v>-3264.4274560494086</v>
      </c>
      <c r="AP25" s="8">
        <f t="shared" si="25"/>
        <v>-174.68661004286625</v>
      </c>
      <c r="AQ25" s="8">
        <f t="shared" si="25"/>
        <v>-18406.537182996621</v>
      </c>
      <c r="AR25" s="8">
        <f t="shared" si="25"/>
        <v>-1122.8090559881866</v>
      </c>
      <c r="AS25" s="8">
        <f t="shared" si="25"/>
        <v>-2131.8309687041738</v>
      </c>
      <c r="AT25" s="8">
        <f t="shared" si="25"/>
        <v>3254.6400246923599</v>
      </c>
      <c r="AU25" s="9">
        <f t="shared" si="25"/>
        <v>-1.4779288903810084E-12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6409E-7E26-4CC2-9C23-D831B3CDBC9E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193.13285287956037</v>
      </c>
      <c r="K3">
        <v>1</v>
      </c>
      <c r="L3" s="2">
        <v>0</v>
      </c>
      <c r="O3">
        <f>$C$3</f>
        <v>193.13285287956037</v>
      </c>
      <c r="P3">
        <f>O3*B5</f>
        <v>154.50628230364831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193.13285287956037</v>
      </c>
      <c r="AF3">
        <f t="shared" ref="AF3:AG23" si="4">-$Z3*P3</f>
        <v>-154.50628230364831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-61.373429424087931</v>
      </c>
      <c r="AJ3">
        <f t="shared" ref="AJ3:AJ23" si="7">AB3-AC3</f>
        <v>0</v>
      </c>
      <c r="AL3">
        <f t="shared" ref="AL3:AL23" si="8">SUM(AI3:AK3)</f>
        <v>-61.373429424087931</v>
      </c>
      <c r="AN3">
        <f t="shared" ref="AN3:AU23" si="9">AE3*$K3</f>
        <v>193.13285287956037</v>
      </c>
      <c r="AO3">
        <f t="shared" si="9"/>
        <v>-154.50628230364831</v>
      </c>
      <c r="AP3">
        <f t="shared" si="9"/>
        <v>-100</v>
      </c>
      <c r="AQ3">
        <f t="shared" si="9"/>
        <v>0</v>
      </c>
      <c r="AR3">
        <f t="shared" si="9"/>
        <v>-61.373429424087931</v>
      </c>
      <c r="AS3">
        <f t="shared" si="9"/>
        <v>0</v>
      </c>
      <c r="AT3">
        <f t="shared" si="9"/>
        <v>0</v>
      </c>
      <c r="AU3">
        <f t="shared" si="9"/>
        <v>-61.373429424087931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135.21337328088131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1.1601210000000001E-3</v>
      </c>
      <c r="R4">
        <f t="shared" si="0"/>
        <v>100000</v>
      </c>
      <c r="S4">
        <f t="shared" si="1"/>
        <v>26.671457784489348</v>
      </c>
      <c r="U4">
        <f t="shared" ref="U4:U23" si="13">M4</f>
        <v>1.1601210000000001E-3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1.1601210000000001E-3</v>
      </c>
      <c r="Y4">
        <f t="shared" ref="Y4:Y23" si="17">V4*W4</f>
        <v>0.01</v>
      </c>
      <c r="Z4">
        <f t="shared" ref="Z4:Z23" si="18">MAX(0, W4-X4-Y4)</f>
        <v>0.98883987900000003</v>
      </c>
      <c r="AB4">
        <f t="shared" ref="AB4:AB23" si="19">AC3</f>
        <v>0</v>
      </c>
      <c r="AC4">
        <f t="shared" si="2"/>
        <v>26.373801088368054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-116.0121</v>
      </c>
      <c r="AI4">
        <f t="shared" si="6"/>
        <v>-116.0121</v>
      </c>
      <c r="AJ4">
        <f t="shared" si="7"/>
        <v>-26.373801088368054</v>
      </c>
      <c r="AK4">
        <f>G4*MAX(0, SUM(AB4, AE4:AF4))</f>
        <v>0</v>
      </c>
      <c r="AL4">
        <f t="shared" si="8"/>
        <v>-142.38590108836806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-108.83957219251336</v>
      </c>
      <c r="AR4">
        <f t="shared" si="9"/>
        <v>-108.83957219251336</v>
      </c>
      <c r="AS4">
        <f t="shared" si="9"/>
        <v>-24.743222711669059</v>
      </c>
      <c r="AT4">
        <f t="shared" si="9"/>
        <v>0</v>
      </c>
      <c r="AU4">
        <f t="shared" si="9"/>
        <v>-133.58279490418241</v>
      </c>
      <c r="AW4">
        <v>1</v>
      </c>
      <c r="AX4">
        <f>(R4*SUMPRODUCT(K5:$K$23, X5:$X$23)-$AZ$3*SUMPRODUCT(K4:$K$22, W5:$W$23))/Z4</f>
        <v>26.671457784489348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1.1721139999999999E-3</v>
      </c>
      <c r="O5">
        <f t="shared" ref="O5:O23" si="21">$C$3</f>
        <v>193.13285287956037</v>
      </c>
      <c r="P5">
        <f t="shared" ref="P5:P23" si="22">O5*$C$5</f>
        <v>9.6566426439780191</v>
      </c>
      <c r="Q5" s="4">
        <f t="shared" ref="Q5:Q23" si="23">$C$8</f>
        <v>12.5</v>
      </c>
      <c r="R5">
        <f t="shared" si="0"/>
        <v>100000</v>
      </c>
      <c r="S5">
        <f t="shared" si="1"/>
        <v>52.896769084256107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26.373801088368054</v>
      </c>
      <c r="AC5">
        <f t="shared" si="2"/>
        <v>51.722061288909345</v>
      </c>
      <c r="AE5">
        <f t="shared" si="3"/>
        <v>188.84384484102017</v>
      </c>
      <c r="AF5">
        <f t="shared" si="4"/>
        <v>-9.4421922420510089</v>
      </c>
      <c r="AG5">
        <f t="shared" si="4"/>
        <v>-12.222405589300822</v>
      </c>
      <c r="AH5">
        <f t="shared" si="5"/>
        <v>-115.90330659342058</v>
      </c>
      <c r="AI5">
        <f t="shared" si="6"/>
        <v>51.275940416247749</v>
      </c>
      <c r="AJ5">
        <f t="shared" si="7"/>
        <v>-25.34826020054129</v>
      </c>
      <c r="AK5">
        <f>G5*SUM(AB5, AE5:AF5)</f>
        <v>8.4367936011808258</v>
      </c>
      <c r="AL5">
        <f t="shared" si="8"/>
        <v>34.364473816887283</v>
      </c>
      <c r="AN5">
        <f t="shared" si="9"/>
        <v>163.07846498328294</v>
      </c>
      <c r="AO5">
        <f t="shared" si="9"/>
        <v>-8.1539232491641478</v>
      </c>
      <c r="AP5">
        <f t="shared" si="9"/>
        <v>-10.554811270572667</v>
      </c>
      <c r="AQ5">
        <f t="shared" si="9"/>
        <v>-100.08975056430404</v>
      </c>
      <c r="AR5">
        <f t="shared" si="9"/>
        <v>44.279979899242065</v>
      </c>
      <c r="AS5">
        <f t="shared" si="9"/>
        <v>-21.889807247788006</v>
      </c>
      <c r="AT5">
        <f t="shared" si="9"/>
        <v>7.2856986735237887</v>
      </c>
      <c r="AU5">
        <f t="shared" si="9"/>
        <v>29.675871324977848</v>
      </c>
      <c r="AW5">
        <v>2</v>
      </c>
      <c r="AX5">
        <f>(R5*SUMPRODUCT(K6:$K$23, X6:$X$23)-$AZ$3*SUMPRODUCT(K5:$K$22, W6:$W$23))/Z5</f>
        <v>52.896769084256107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1.1871049999999999E-3</v>
      </c>
      <c r="O6">
        <f t="shared" si="21"/>
        <v>193.13285287956037</v>
      </c>
      <c r="P6">
        <f t="shared" si="22"/>
        <v>9.6566426439780191</v>
      </c>
      <c r="Q6" s="4">
        <f t="shared" si="23"/>
        <v>12.5</v>
      </c>
      <c r="R6">
        <f t="shared" si="0"/>
        <v>100000</v>
      </c>
      <c r="S6">
        <f t="shared" si="1"/>
        <v>78.080615497748738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51.722061288909345</v>
      </c>
      <c r="AC6">
        <f t="shared" si="2"/>
        <v>75.492538267588088</v>
      </c>
      <c r="AE6">
        <f t="shared" si="3"/>
        <v>186.73122892017997</v>
      </c>
      <c r="AF6">
        <f t="shared" si="4"/>
        <v>-9.3365614460089983</v>
      </c>
      <c r="AG6">
        <f t="shared" si="4"/>
        <v>-12.085672254620727</v>
      </c>
      <c r="AH6">
        <f t="shared" si="5"/>
        <v>-116.07423029669562</v>
      </c>
      <c r="AI6">
        <f t="shared" si="6"/>
        <v>49.234764922854623</v>
      </c>
      <c r="AJ6">
        <f t="shared" si="7"/>
        <v>-23.770476978678744</v>
      </c>
      <c r="AK6">
        <f>G6*SUM(AB6, AE6:AF6)</f>
        <v>13.4033286326402</v>
      </c>
      <c r="AL6">
        <f t="shared" si="8"/>
        <v>38.867616576816076</v>
      </c>
      <c r="AN6">
        <f t="shared" si="9"/>
        <v>145.43117701323604</v>
      </c>
      <c r="AO6">
        <f t="shared" si="9"/>
        <v>-7.2715588506618021</v>
      </c>
      <c r="AP6">
        <f t="shared" si="9"/>
        <v>-9.4126384276998447</v>
      </c>
      <c r="AQ6">
        <f t="shared" si="9"/>
        <v>-90.401653920297008</v>
      </c>
      <c r="AR6">
        <f t="shared" si="9"/>
        <v>38.345325814577379</v>
      </c>
      <c r="AS6">
        <f t="shared" si="9"/>
        <v>-18.513070712199909</v>
      </c>
      <c r="AT6">
        <f t="shared" si="9"/>
        <v>10.438863762704107</v>
      </c>
      <c r="AU6">
        <f t="shared" si="9"/>
        <v>30.271118865081576</v>
      </c>
      <c r="AW6">
        <v>3</v>
      </c>
      <c r="AX6">
        <f>(R6*SUMPRODUCT(K7:$K$23, X7:$X$23)-$AZ$3*SUMPRODUCT(K6:$K$22, W7:$W$23))/Z6</f>
        <v>78.080615497748738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1.2030949999999999E-3</v>
      </c>
      <c r="O7">
        <f t="shared" si="21"/>
        <v>193.13285287956037</v>
      </c>
      <c r="P7">
        <f t="shared" si="22"/>
        <v>9.6566426439780191</v>
      </c>
      <c r="Q7" s="4">
        <f t="shared" si="23"/>
        <v>12.5</v>
      </c>
      <c r="R7">
        <f t="shared" si="0"/>
        <v>100000</v>
      </c>
      <c r="S7">
        <f t="shared" si="1"/>
        <v>99.685539655204508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75.492538267588088</v>
      </c>
      <c r="AC7">
        <f t="shared" si="2"/>
        <v>95.301571545899151</v>
      </c>
      <c r="AE7">
        <f t="shared" si="3"/>
        <v>184.63926122312043</v>
      </c>
      <c r="AF7">
        <f t="shared" si="4"/>
        <v>-9.2319630611560228</v>
      </c>
      <c r="AG7">
        <f t="shared" si="4"/>
        <v>-11.950275320213347</v>
      </c>
      <c r="AH7">
        <f t="shared" si="5"/>
        <v>-116.32169488938338</v>
      </c>
      <c r="AI7">
        <f t="shared" si="6"/>
        <v>47.135327952367689</v>
      </c>
      <c r="AJ7">
        <f t="shared" si="7"/>
        <v>-19.809033278311063</v>
      </c>
      <c r="AK7">
        <f>G7*SUM(AB7, AE7:AF7)</f>
        <v>12.319181968691028</v>
      </c>
      <c r="AL7">
        <f t="shared" si="8"/>
        <v>39.645476642747653</v>
      </c>
      <c r="AN7">
        <f t="shared" si="9"/>
        <v>130.17280503412232</v>
      </c>
      <c r="AO7">
        <f t="shared" si="9"/>
        <v>-6.508640251706117</v>
      </c>
      <c r="AP7">
        <f t="shared" si="9"/>
        <v>-8.4250816920373612</v>
      </c>
      <c r="AQ7">
        <f t="shared" si="9"/>
        <v>-82.008134184292885</v>
      </c>
      <c r="AR7">
        <f t="shared" si="9"/>
        <v>33.23094890608597</v>
      </c>
      <c r="AS7">
        <f t="shared" si="9"/>
        <v>-13.965596535484494</v>
      </c>
      <c r="AT7">
        <f t="shared" si="9"/>
        <v>8.6851651266761447</v>
      </c>
      <c r="AU7">
        <f t="shared" si="9"/>
        <v>27.95051749727762</v>
      </c>
      <c r="AW7">
        <v>4</v>
      </c>
      <c r="AX7">
        <f>(R7*SUMPRODUCT(K8:$K$23, X8:$X$23)-$AZ$3*SUMPRODUCT(K7:$K$22, W8:$W$23))/Z7</f>
        <v>99.685539655204508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1.223083E-3</v>
      </c>
      <c r="O8">
        <f t="shared" si="21"/>
        <v>193.13285287956037</v>
      </c>
      <c r="P8">
        <f t="shared" si="22"/>
        <v>9.6566426439780191</v>
      </c>
      <c r="Q8" s="4">
        <f t="shared" si="23"/>
        <v>12.5</v>
      </c>
      <c r="R8">
        <f t="shared" si="0"/>
        <v>100000</v>
      </c>
      <c r="S8">
        <f t="shared" si="1"/>
        <v>115.91365725589375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95.301571545899151</v>
      </c>
      <c r="AC8">
        <f t="shared" si="2"/>
        <v>109.57231213516457</v>
      </c>
      <c r="AE8">
        <f t="shared" si="3"/>
        <v>182.56703946935468</v>
      </c>
      <c r="AF8">
        <f t="shared" si="4"/>
        <v>-9.1283519734677334</v>
      </c>
      <c r="AG8">
        <f t="shared" si="4"/>
        <v>-11.81615638842174</v>
      </c>
      <c r="AH8">
        <f t="shared" si="5"/>
        <v>-116.92942871578001</v>
      </c>
      <c r="AI8">
        <f t="shared" si="6"/>
        <v>44.693102391685187</v>
      </c>
      <c r="AJ8">
        <f t="shared" si="7"/>
        <v>-14.270740589265415</v>
      </c>
      <c r="AK8">
        <f t="shared" ref="AK8:AK23" si="24">G8*SUM(AB8:AB8, AE8:AF8)</f>
        <v>5.7241675175900433</v>
      </c>
      <c r="AL8">
        <f t="shared" si="8"/>
        <v>36.146529320009819</v>
      </c>
      <c r="AN8">
        <f t="shared" si="9"/>
        <v>120.01106278683594</v>
      </c>
      <c r="AO8">
        <f t="shared" si="9"/>
        <v>-6.0005531393417968</v>
      </c>
      <c r="AP8">
        <f t="shared" si="9"/>
        <v>-7.7673904903737476</v>
      </c>
      <c r="AQ8">
        <f t="shared" si="9"/>
        <v>-76.863956670524047</v>
      </c>
      <c r="AR8">
        <f t="shared" si="9"/>
        <v>29.379162486596339</v>
      </c>
      <c r="AS8">
        <f t="shared" si="9"/>
        <v>-9.3809197424185715</v>
      </c>
      <c r="AT8">
        <f t="shared" si="9"/>
        <v>3.7628009379599856</v>
      </c>
      <c r="AU8">
        <f t="shared" si="9"/>
        <v>23.761043682137757</v>
      </c>
      <c r="AW8">
        <v>5</v>
      </c>
      <c r="AX8">
        <f>(R8*SUMPRODUCT(K9:$K$23, X9:$X$23)-$AZ$3*SUMPRODUCT(K8:$K$22, W9:$W$23))/Z8</f>
        <v>115.91365725589375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1.254064E-3</v>
      </c>
      <c r="O9">
        <f t="shared" si="21"/>
        <v>193.13285287956037</v>
      </c>
      <c r="P9">
        <f t="shared" si="22"/>
        <v>9.6566426439780191</v>
      </c>
      <c r="Q9" s="4">
        <f t="shared" si="23"/>
        <v>12.5</v>
      </c>
      <c r="R9">
        <f t="shared" si="0"/>
        <v>100000</v>
      </c>
      <c r="S9">
        <f t="shared" si="1"/>
        <v>127.88927247890987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109.57231213516457</v>
      </c>
      <c r="AC9">
        <f t="shared" si="2"/>
        <v>119.53223653314785</v>
      </c>
      <c r="AE9">
        <f t="shared" si="3"/>
        <v>180.51241832287604</v>
      </c>
      <c r="AF9">
        <f t="shared" si="4"/>
        <v>-9.0256209161438026</v>
      </c>
      <c r="AG9">
        <f t="shared" si="4"/>
        <v>-11.683176608192433</v>
      </c>
      <c r="AH9">
        <f t="shared" si="5"/>
        <v>-118.54573076071777</v>
      </c>
      <c r="AI9">
        <f t="shared" si="6"/>
        <v>41.257890037822037</v>
      </c>
      <c r="AJ9">
        <f t="shared" si="7"/>
        <v>-9.9599243979832863</v>
      </c>
      <c r="AK9">
        <f t="shared" si="24"/>
        <v>1.6582487462971911</v>
      </c>
      <c r="AL9">
        <f t="shared" si="8"/>
        <v>32.95621438613594</v>
      </c>
      <c r="AN9">
        <f t="shared" si="9"/>
        <v>112.77366527801263</v>
      </c>
      <c r="AO9">
        <f t="shared" si="9"/>
        <v>-5.6386832639006315</v>
      </c>
      <c r="AP9">
        <f t="shared" si="9"/>
        <v>-7.2989695691713461</v>
      </c>
      <c r="AQ9">
        <f t="shared" si="9"/>
        <v>-74.060481185478537</v>
      </c>
      <c r="AR9">
        <f t="shared" si="9"/>
        <v>25.77553125946212</v>
      </c>
      <c r="AS9">
        <f t="shared" si="9"/>
        <v>-6.2223817656878353</v>
      </c>
      <c r="AT9">
        <f t="shared" si="9"/>
        <v>1.0359774180638985</v>
      </c>
      <c r="AU9">
        <f t="shared" si="9"/>
        <v>20.589126911838182</v>
      </c>
      <c r="AW9">
        <v>6</v>
      </c>
      <c r="AX9">
        <f>(R9*SUMPRODUCT(K10:$K$23, X10:$X$23)-$AZ$3*SUMPRODUCT(K9:$K$22, W10:$W$23))/Z9</f>
        <v>127.88927247890987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1.2910420000000001E-3</v>
      </c>
      <c r="O10">
        <f t="shared" si="21"/>
        <v>193.13285287956037</v>
      </c>
      <c r="P10">
        <f t="shared" si="22"/>
        <v>9.6566426439780191</v>
      </c>
      <c r="Q10" s="4">
        <f t="shared" si="23"/>
        <v>12.5</v>
      </c>
      <c r="R10">
        <f t="shared" si="0"/>
        <v>100000</v>
      </c>
      <c r="S10">
        <f t="shared" si="1"/>
        <v>137.27921493950851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119.53223653314785</v>
      </c>
      <c r="AC10">
        <f t="shared" si="2"/>
        <v>126.85984739934143</v>
      </c>
      <c r="AE10">
        <f t="shared" si="3"/>
        <v>178.47424502607086</v>
      </c>
      <c r="AF10">
        <f t="shared" si="4"/>
        <v>-8.9237122513035434</v>
      </c>
      <c r="AG10">
        <f t="shared" si="4"/>
        <v>-11.551261370415915</v>
      </c>
      <c r="AH10">
        <f t="shared" si="5"/>
        <v>-120.66777355675181</v>
      </c>
      <c r="AI10">
        <f t="shared" si="6"/>
        <v>37.331497847599579</v>
      </c>
      <c r="AJ10">
        <f t="shared" si="7"/>
        <v>-7.3276108661935808</v>
      </c>
      <c r="AK10">
        <f t="shared" si="24"/>
        <v>1.1852393541624524</v>
      </c>
      <c r="AL10">
        <f t="shared" si="8"/>
        <v>31.189126335568449</v>
      </c>
      <c r="AN10">
        <f t="shared" si="9"/>
        <v>105.93855875236545</v>
      </c>
      <c r="AO10">
        <f t="shared" si="9"/>
        <v>-5.2969279376182721</v>
      </c>
      <c r="AP10">
        <f t="shared" si="9"/>
        <v>-6.8565858405787274</v>
      </c>
      <c r="AQ10">
        <f t="shared" si="9"/>
        <v>-71.625852887579015</v>
      </c>
      <c r="AR10">
        <f t="shared" si="9"/>
        <v>22.159192086589428</v>
      </c>
      <c r="AS10">
        <f t="shared" si="9"/>
        <v>-4.3495157194771972</v>
      </c>
      <c r="AT10">
        <f t="shared" si="9"/>
        <v>0.70353315649668624</v>
      </c>
      <c r="AU10">
        <f t="shared" si="9"/>
        <v>18.513209523608918</v>
      </c>
      <c r="AW10">
        <v>7</v>
      </c>
      <c r="AX10">
        <f>(R10*SUMPRODUCT(K11:$K$23, X11:$X$23)-$AZ$3*SUMPRODUCT(K10:$K$22, W11:$W$23))/Z10</f>
        <v>137.27921493950851</v>
      </c>
    </row>
    <row r="11" spans="1:52" x14ac:dyDescent="0.25">
      <c r="A11" t="s">
        <v>33</v>
      </c>
      <c r="C11" s="7">
        <f>AU25</f>
        <v>1.4921397450962104E-13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1.3270199999999999E-3</v>
      </c>
      <c r="O11">
        <f t="shared" si="21"/>
        <v>193.13285287956037</v>
      </c>
      <c r="P11">
        <f t="shared" si="22"/>
        <v>9.6566426439780191</v>
      </c>
      <c r="Q11" s="4">
        <f t="shared" si="23"/>
        <v>12.5</v>
      </c>
      <c r="R11">
        <f t="shared" si="0"/>
        <v>100000</v>
      </c>
      <c r="S11">
        <f t="shared" si="1"/>
        <v>144.26189700286943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126.85984739934143</v>
      </c>
      <c r="AC11">
        <f t="shared" si="2"/>
        <v>131.80251632288832</v>
      </c>
      <c r="AE11">
        <f t="shared" si="3"/>
        <v>176.45266368317567</v>
      </c>
      <c r="AF11">
        <f t="shared" si="4"/>
        <v>-8.8226331841587839</v>
      </c>
      <c r="AG11">
        <f t="shared" si="4"/>
        <v>-11.420420001847987</v>
      </c>
      <c r="AH11">
        <f t="shared" si="5"/>
        <v>-122.63003891015461</v>
      </c>
      <c r="AI11">
        <f t="shared" si="6"/>
        <v>33.5795715870143</v>
      </c>
      <c r="AJ11">
        <f t="shared" si="7"/>
        <v>-4.9426689235468899</v>
      </c>
      <c r="AK11">
        <f t="shared" si="24"/>
        <v>0.70677570695605985</v>
      </c>
      <c r="AL11">
        <f t="shared" si="8"/>
        <v>29.343678370423468</v>
      </c>
      <c r="AN11">
        <f t="shared" si="9"/>
        <v>99.608740445655002</v>
      </c>
      <c r="AO11">
        <f t="shared" si="9"/>
        <v>-4.9804370222827501</v>
      </c>
      <c r="AP11">
        <f t="shared" si="9"/>
        <v>-6.4469055212846174</v>
      </c>
      <c r="AQ11">
        <f t="shared" si="9"/>
        <v>-69.225499132019266</v>
      </c>
      <c r="AR11">
        <f t="shared" si="9"/>
        <v>18.955898770068377</v>
      </c>
      <c r="AS11">
        <f t="shared" si="9"/>
        <v>-2.790170551340506</v>
      </c>
      <c r="AT11">
        <f t="shared" si="9"/>
        <v>0.39897974039024409</v>
      </c>
      <c r="AU11">
        <f t="shared" si="9"/>
        <v>16.564707959118113</v>
      </c>
      <c r="AW11">
        <v>8</v>
      </c>
      <c r="AX11">
        <f>(R11*SUMPRODUCT(K12:$K$23, X12:$X$23)-$AZ$3*SUMPRODUCT(K11:$K$22, W12:$W$23))/Z11</f>
        <v>144.26189700286943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1.3729930000000001E-3</v>
      </c>
      <c r="O12">
        <f t="shared" si="21"/>
        <v>193.13285287956037</v>
      </c>
      <c r="P12">
        <f t="shared" si="22"/>
        <v>9.6566426439780191</v>
      </c>
      <c r="Q12" s="4">
        <f t="shared" si="23"/>
        <v>12.5</v>
      </c>
      <c r="R12">
        <f t="shared" si="0"/>
        <v>100000</v>
      </c>
      <c r="S12">
        <f t="shared" si="1"/>
        <v>148.59849741407808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131.80251632288832</v>
      </c>
      <c r="AC12">
        <f t="shared" si="2"/>
        <v>134.22053054907371</v>
      </c>
      <c r="AE12">
        <f t="shared" si="3"/>
        <v>174.44586877427557</v>
      </c>
      <c r="AF12">
        <f t="shared" si="4"/>
        <v>-8.7222934387137787</v>
      </c>
      <c r="AG12">
        <f t="shared" si="4"/>
        <v>-11.290535645109911</v>
      </c>
      <c r="AH12">
        <f t="shared" si="5"/>
        <v>-125.44125375677818</v>
      </c>
      <c r="AI12">
        <f t="shared" si="6"/>
        <v>28.991785933673683</v>
      </c>
      <c r="AJ12">
        <f t="shared" si="7"/>
        <v>-2.4180142261853916</v>
      </c>
      <c r="AK12">
        <f t="shared" si="24"/>
        <v>0.68431001081443532</v>
      </c>
      <c r="AL12">
        <f t="shared" si="8"/>
        <v>27.258081718302726</v>
      </c>
      <c r="AN12">
        <f t="shared" si="9"/>
        <v>93.61716031735692</v>
      </c>
      <c r="AO12">
        <f t="shared" si="9"/>
        <v>-4.6808580158678463</v>
      </c>
      <c r="AP12">
        <f t="shared" si="9"/>
        <v>-6.0591167505650594</v>
      </c>
      <c r="AQ12">
        <f t="shared" si="9"/>
        <v>-67.318613194297029</v>
      </c>
      <c r="AR12">
        <f t="shared" si="9"/>
        <v>15.558572356626986</v>
      </c>
      <c r="AS12">
        <f t="shared" si="9"/>
        <v>-1.2976382132348241</v>
      </c>
      <c r="AT12">
        <f t="shared" si="9"/>
        <v>0.36723804604442561</v>
      </c>
      <c r="AU12">
        <f t="shared" si="9"/>
        <v>14.628172189436587</v>
      </c>
      <c r="AW12">
        <v>9</v>
      </c>
      <c r="AX12">
        <f>(R12*SUMPRODUCT(K13:$K$23, X13:$X$23)-$AZ$3*SUMPRODUCT(K12:$K$22, W13:$W$23))/Z12</f>
        <v>148.59849741407808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1.420964E-3</v>
      </c>
      <c r="O13">
        <f t="shared" si="21"/>
        <v>193.13285287956037</v>
      </c>
      <c r="P13">
        <f t="shared" si="22"/>
        <v>9.6566426439780191</v>
      </c>
      <c r="Q13" s="4">
        <f t="shared" si="23"/>
        <v>12.5</v>
      </c>
      <c r="R13">
        <f t="shared" si="0"/>
        <v>100000</v>
      </c>
      <c r="S13">
        <f t="shared" si="1"/>
        <v>150.37073291603866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134.22053054907371</v>
      </c>
      <c r="AC13">
        <f t="shared" si="2"/>
        <v>134.27007953865933</v>
      </c>
      <c r="AE13">
        <f t="shared" si="3"/>
        <v>172.45352878705586</v>
      </c>
      <c r="AF13">
        <f t="shared" si="4"/>
        <v>-8.6226764393527926</v>
      </c>
      <c r="AG13">
        <f t="shared" si="4"/>
        <v>-11.161586843966393</v>
      </c>
      <c r="AH13">
        <f t="shared" si="5"/>
        <v>-128.34755753934368</v>
      </c>
      <c r="AI13">
        <f t="shared" si="6"/>
        <v>24.321707964392971</v>
      </c>
      <c r="AJ13">
        <f t="shared" si="7"/>
        <v>-4.954898958561671E-2</v>
      </c>
      <c r="AK13">
        <f t="shared" si="24"/>
        <v>0.59610276579355359</v>
      </c>
      <c r="AL13">
        <f t="shared" si="8"/>
        <v>24.868261740600907</v>
      </c>
      <c r="AN13">
        <f t="shared" si="9"/>
        <v>87.998442616326102</v>
      </c>
      <c r="AO13">
        <f t="shared" si="9"/>
        <v>-4.3999221308163046</v>
      </c>
      <c r="AP13">
        <f t="shared" si="9"/>
        <v>-5.6954604890035734</v>
      </c>
      <c r="AQ13">
        <f t="shared" si="9"/>
        <v>-65.49234020614189</v>
      </c>
      <c r="AR13">
        <f t="shared" si="9"/>
        <v>12.410719790364315</v>
      </c>
      <c r="AS13">
        <f t="shared" si="9"/>
        <v>-2.5283529698779381E-2</v>
      </c>
      <c r="AT13">
        <f t="shared" si="9"/>
        <v>0.30417536479575125</v>
      </c>
      <c r="AU13">
        <f t="shared" si="9"/>
        <v>12.689611625461287</v>
      </c>
      <c r="AW13">
        <v>10</v>
      </c>
      <c r="AX13">
        <f>(R13*SUMPRODUCT(K14:$K$23, X14:$X$23)-$AZ$3*SUMPRODUCT(K13:$K$22, W14:$W$23))/Z13</f>
        <v>150.37073291603866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1.47693E-3</v>
      </c>
      <c r="O14">
        <f t="shared" si="21"/>
        <v>193.13285287956037</v>
      </c>
      <c r="P14">
        <f t="shared" si="22"/>
        <v>9.6566426439780191</v>
      </c>
      <c r="Q14" s="4">
        <f t="shared" si="23"/>
        <v>12.5</v>
      </c>
      <c r="R14">
        <f t="shared" si="0"/>
        <v>100000</v>
      </c>
      <c r="S14">
        <f t="shared" si="1"/>
        <v>149.40170997255186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134.27007953865933</v>
      </c>
      <c r="AC14">
        <f t="shared" si="2"/>
        <v>131.87373514103354</v>
      </c>
      <c r="AE14">
        <f t="shared" si="3"/>
        <v>170.47429170891382</v>
      </c>
      <c r="AF14">
        <f t="shared" si="4"/>
        <v>-8.5237145854456902</v>
      </c>
      <c r="AG14">
        <f t="shared" si="4"/>
        <v>-11.03348609306927</v>
      </c>
      <c r="AH14">
        <f t="shared" si="5"/>
        <v>-131.87905965967428</v>
      </c>
      <c r="AI14">
        <f t="shared" si="6"/>
        <v>19.038031370724582</v>
      </c>
      <c r="AJ14">
        <f t="shared" si="7"/>
        <v>2.3963443976257963</v>
      </c>
      <c r="AK14">
        <f t="shared" si="24"/>
        <v>0.53319718199182942</v>
      </c>
      <c r="AL14">
        <f t="shared" si="8"/>
        <v>21.967572950342209</v>
      </c>
      <c r="AN14">
        <f t="shared" si="9"/>
        <v>82.735867082280279</v>
      </c>
      <c r="AO14">
        <f t="shared" si="9"/>
        <v>-4.1367933541140136</v>
      </c>
      <c r="AP14">
        <f t="shared" si="9"/>
        <v>-5.3548545631096749</v>
      </c>
      <c r="AQ14">
        <f t="shared" si="9"/>
        <v>-64.004538406117902</v>
      </c>
      <c r="AR14">
        <f t="shared" si="9"/>
        <v>9.2396807589386825</v>
      </c>
      <c r="AS14">
        <f t="shared" si="9"/>
        <v>1.1630119097598104</v>
      </c>
      <c r="AT14">
        <f t="shared" si="9"/>
        <v>0.25877527183540561</v>
      </c>
      <c r="AU14">
        <f t="shared" si="9"/>
        <v>10.6614679405339</v>
      </c>
      <c r="AW14">
        <v>11</v>
      </c>
      <c r="AX14">
        <f>(R14*SUMPRODUCT(K15:$K$23, X15:$X$23)-$AZ$3*SUMPRODUCT(K14:$K$22, W15:$W$23))/Z14</f>
        <v>149.40170997255186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1.553883E-3</v>
      </c>
      <c r="O15">
        <f t="shared" si="21"/>
        <v>193.13285287956037</v>
      </c>
      <c r="P15">
        <f t="shared" si="22"/>
        <v>9.6566426439780191</v>
      </c>
      <c r="Q15" s="4">
        <f t="shared" si="23"/>
        <v>12.5</v>
      </c>
      <c r="R15">
        <f t="shared" si="0"/>
        <v>100000</v>
      </c>
      <c r="S15">
        <f t="shared" si="1"/>
        <v>145.00653527436106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131.87373514103354</v>
      </c>
      <c r="AC15">
        <f t="shared" si="2"/>
        <v>126.5153771333121</v>
      </c>
      <c r="AE15">
        <f t="shared" si="3"/>
        <v>168.50465168800113</v>
      </c>
      <c r="AF15">
        <f t="shared" si="4"/>
        <v>-8.4252325844000584</v>
      </c>
      <c r="AG15">
        <f t="shared" si="4"/>
        <v>-10.90600648566782</v>
      </c>
      <c r="AH15">
        <f t="shared" si="5"/>
        <v>-137.15797176605406</v>
      </c>
      <c r="AI15">
        <f t="shared" si="6"/>
        <v>12.015440851879191</v>
      </c>
      <c r="AJ15">
        <f t="shared" si="7"/>
        <v>5.358358007721435</v>
      </c>
      <c r="AK15">
        <f t="shared" si="24"/>
        <v>1.1970079324030019</v>
      </c>
      <c r="AL15">
        <f t="shared" si="8"/>
        <v>18.570806792003626</v>
      </c>
      <c r="AN15">
        <f t="shared" si="9"/>
        <v>77.744981988884916</v>
      </c>
      <c r="AO15">
        <f t="shared" si="9"/>
        <v>-3.8872490994442468</v>
      </c>
      <c r="AP15">
        <f t="shared" si="9"/>
        <v>-5.0318330639846849</v>
      </c>
      <c r="AQ15">
        <f t="shared" si="9"/>
        <v>-63.282193920247565</v>
      </c>
      <c r="AR15">
        <f t="shared" si="9"/>
        <v>5.5437059052084194</v>
      </c>
      <c r="AS15">
        <f t="shared" si="9"/>
        <v>2.4722489416591245</v>
      </c>
      <c r="AT15">
        <f t="shared" si="9"/>
        <v>0.55227769211697353</v>
      </c>
      <c r="AU15">
        <f t="shared" si="9"/>
        <v>8.5682325389845175</v>
      </c>
      <c r="AW15">
        <v>12</v>
      </c>
      <c r="AX15">
        <f>(R15*SUMPRODUCT(K16:$K$23, X16:$X$23)-$AZ$3*SUMPRODUCT(K15:$K$22, W16:$W$23))/Z15</f>
        <v>145.00653527436106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1.6428289999999999E-3</v>
      </c>
      <c r="O16">
        <f t="shared" si="21"/>
        <v>193.13285287956037</v>
      </c>
      <c r="P16">
        <f t="shared" si="22"/>
        <v>9.6566426439780191</v>
      </c>
      <c r="Q16" s="4">
        <f t="shared" si="23"/>
        <v>12.5</v>
      </c>
      <c r="R16">
        <f t="shared" si="0"/>
        <v>100000</v>
      </c>
      <c r="S16">
        <f t="shared" si="1"/>
        <v>137.12194559910384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126.5153771333121</v>
      </c>
      <c r="AC16">
        <f t="shared" si="2"/>
        <v>118.24332211815062</v>
      </c>
      <c r="AE16">
        <f t="shared" si="3"/>
        <v>166.54278084269319</v>
      </c>
      <c r="AF16">
        <f t="shared" si="4"/>
        <v>-8.3271390421346592</v>
      </c>
      <c r="AG16">
        <f t="shared" si="4"/>
        <v>-10.779029717082299</v>
      </c>
      <c r="AH16">
        <f t="shared" si="5"/>
        <v>-143.33362983074542</v>
      </c>
      <c r="AI16">
        <f t="shared" si="6"/>
        <v>4.1029822527308113</v>
      </c>
      <c r="AJ16">
        <f t="shared" si="7"/>
        <v>8.2720550151614844</v>
      </c>
      <c r="AK16">
        <f t="shared" si="24"/>
        <v>2.0215902344304815</v>
      </c>
      <c r="AL16">
        <f t="shared" si="8"/>
        <v>14.396627502322778</v>
      </c>
      <c r="AN16">
        <f t="shared" si="9"/>
        <v>72.854660527145413</v>
      </c>
      <c r="AO16">
        <f t="shared" si="9"/>
        <v>-3.6427330263572704</v>
      </c>
      <c r="AP16">
        <f t="shared" si="9"/>
        <v>-4.7153202731242674</v>
      </c>
      <c r="AQ16">
        <f t="shared" si="9"/>
        <v>-62.701744804573018</v>
      </c>
      <c r="AR16">
        <f t="shared" si="9"/>
        <v>1.7948624230908554</v>
      </c>
      <c r="AS16">
        <f t="shared" si="9"/>
        <v>3.6186363464213844</v>
      </c>
      <c r="AT16">
        <f t="shared" si="9"/>
        <v>0.88435097282024766</v>
      </c>
      <c r="AU16">
        <f t="shared" si="9"/>
        <v>6.2978497423324873</v>
      </c>
      <c r="AW16">
        <v>13</v>
      </c>
      <c r="AX16">
        <f>(R16*SUMPRODUCT(K17:$K$23, X17:$X$23)-$AZ$3*SUMPRODUCT(K16:$K$22, W17:$W$23))/Z16</f>
        <v>137.12194559910384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1.733774E-3</v>
      </c>
      <c r="O17">
        <f t="shared" si="21"/>
        <v>193.13285287956037</v>
      </c>
      <c r="P17">
        <f t="shared" si="22"/>
        <v>9.6566426439780191</v>
      </c>
      <c r="Q17" s="4">
        <f t="shared" si="23"/>
        <v>12.5</v>
      </c>
      <c r="R17">
        <f t="shared" si="0"/>
        <v>100000</v>
      </c>
      <c r="S17">
        <f t="shared" si="1"/>
        <v>126.31679809477536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118.24332211815062</v>
      </c>
      <c r="AC17">
        <f t="shared" si="2"/>
        <v>107.64769089527434</v>
      </c>
      <c r="AE17">
        <f t="shared" si="3"/>
        <v>164.58860549095351</v>
      </c>
      <c r="AF17">
        <f t="shared" si="4"/>
        <v>-8.2294302745476759</v>
      </c>
      <c r="AG17">
        <f t="shared" si="4"/>
        <v>-10.652551018442772</v>
      </c>
      <c r="AH17">
        <f t="shared" si="5"/>
        <v>-149.50721174963715</v>
      </c>
      <c r="AI17">
        <f t="shared" si="6"/>
        <v>-3.8005875516740844</v>
      </c>
      <c r="AJ17">
        <f t="shared" si="7"/>
        <v>10.595631222876278</v>
      </c>
      <c r="AK17">
        <f t="shared" si="24"/>
        <v>3.7895144632168791</v>
      </c>
      <c r="AL17">
        <f t="shared" si="8"/>
        <v>10.584558134419073</v>
      </c>
      <c r="AN17">
        <f t="shared" si="9"/>
        <v>67.815579170832791</v>
      </c>
      <c r="AO17">
        <f t="shared" si="9"/>
        <v>-3.3907789585416395</v>
      </c>
      <c r="AP17">
        <f t="shared" si="9"/>
        <v>-4.3891794016217478</v>
      </c>
      <c r="AQ17">
        <f t="shared" si="9"/>
        <v>-61.601580041184917</v>
      </c>
      <c r="AR17">
        <f t="shared" si="9"/>
        <v>-1.5659592305155161</v>
      </c>
      <c r="AS17">
        <f t="shared" si="9"/>
        <v>4.3657266912040793</v>
      </c>
      <c r="AT17">
        <f t="shared" si="9"/>
        <v>1.5613967767253811</v>
      </c>
      <c r="AU17">
        <f t="shared" si="9"/>
        <v>4.3611642374139441</v>
      </c>
      <c r="AW17">
        <v>14</v>
      </c>
      <c r="AX17">
        <f>(R17*SUMPRODUCT(K18:$K$23, X18:$X$23)-$AZ$3*SUMPRODUCT(K17:$K$22, W18:$W$23))/Z17</f>
        <v>126.31679809477536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1.8297159999999999E-3</v>
      </c>
      <c r="O18">
        <f t="shared" si="21"/>
        <v>193.13285287956037</v>
      </c>
      <c r="P18">
        <f t="shared" si="22"/>
        <v>9.6566426439780191</v>
      </c>
      <c r="Q18" s="4">
        <f t="shared" si="23"/>
        <v>12.5</v>
      </c>
      <c r="R18">
        <f t="shared" si="0"/>
        <v>100000</v>
      </c>
      <c r="S18">
        <f t="shared" si="1"/>
        <v>112.91330515180763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107.64769089527434</v>
      </c>
      <c r="AC18">
        <f t="shared" si="2"/>
        <v>95.086862957677738</v>
      </c>
      <c r="AE18">
        <f t="shared" si="3"/>
        <v>162.64156903115946</v>
      </c>
      <c r="AF18">
        <f t="shared" si="4"/>
        <v>-8.1320784515579732</v>
      </c>
      <c r="AG18">
        <f t="shared" si="4"/>
        <v>-10.526534365219081</v>
      </c>
      <c r="AH18">
        <f t="shared" si="5"/>
        <v>-155.92914431408826</v>
      </c>
      <c r="AI18">
        <f t="shared" si="6"/>
        <v>-11.946188099705836</v>
      </c>
      <c r="AJ18">
        <f t="shared" si="7"/>
        <v>12.560827937596599</v>
      </c>
      <c r="AK18">
        <f t="shared" si="24"/>
        <v>5.6625951198573192</v>
      </c>
      <c r="AL18">
        <f t="shared" si="8"/>
        <v>6.2772349577480826</v>
      </c>
      <c r="AN18">
        <f t="shared" si="9"/>
        <v>62.623437182381373</v>
      </c>
      <c r="AO18">
        <f t="shared" si="9"/>
        <v>-3.1311718591190689</v>
      </c>
      <c r="AP18">
        <f t="shared" si="9"/>
        <v>-4.0531320959045996</v>
      </c>
      <c r="AQ18">
        <f t="shared" si="9"/>
        <v>-60.038888163855617</v>
      </c>
      <c r="AR18">
        <f t="shared" si="9"/>
        <v>-4.599754936497904</v>
      </c>
      <c r="AS18">
        <f t="shared" si="9"/>
        <v>4.8364155854772992</v>
      </c>
      <c r="AT18">
        <f t="shared" si="9"/>
        <v>2.1803230987626936</v>
      </c>
      <c r="AU18">
        <f t="shared" si="9"/>
        <v>2.4169837477420888</v>
      </c>
      <c r="AW18">
        <v>15</v>
      </c>
      <c r="AX18">
        <f>(R18*SUMPRODUCT(K19:$K$23, X19:$X$23)-$AZ$3*SUMPRODUCT(K18:$K$22, W19:$W$23))/Z18</f>
        <v>112.91330515180763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1.940649E-3</v>
      </c>
      <c r="O19">
        <f t="shared" si="21"/>
        <v>193.13285287956037</v>
      </c>
      <c r="P19">
        <f t="shared" si="22"/>
        <v>9.6566426439780191</v>
      </c>
      <c r="Q19" s="4">
        <f t="shared" si="23"/>
        <v>12.5</v>
      </c>
      <c r="R19">
        <f t="shared" si="0"/>
        <v>100000</v>
      </c>
      <c r="S19">
        <f t="shared" si="1"/>
        <v>96.515192466819755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95.086862957677738</v>
      </c>
      <c r="AC19">
        <f t="shared" si="2"/>
        <v>80.307131459925387</v>
      </c>
      <c r="AE19">
        <f t="shared" si="3"/>
        <v>160.69952314254911</v>
      </c>
      <c r="AF19">
        <f t="shared" si="4"/>
        <v>-8.0349761571274563</v>
      </c>
      <c r="AG19">
        <f t="shared" si="4"/>
        <v>-10.400840713177564</v>
      </c>
      <c r="AH19">
        <f t="shared" si="5"/>
        <v>-163.42646711462436</v>
      </c>
      <c r="AI19">
        <f t="shared" si="6"/>
        <v>-21.162760842380266</v>
      </c>
      <c r="AJ19">
        <f t="shared" si="7"/>
        <v>14.779731497752351</v>
      </c>
      <c r="AK19">
        <f t="shared" si="24"/>
        <v>5.5248564417311163</v>
      </c>
      <c r="AL19">
        <f t="shared" si="8"/>
        <v>-0.85817290289679793</v>
      </c>
      <c r="AN19">
        <f t="shared" si="9"/>
        <v>57.644561859337628</v>
      </c>
      <c r="AO19">
        <f t="shared" si="9"/>
        <v>-2.8822280929668818</v>
      </c>
      <c r="AP19">
        <f t="shared" si="9"/>
        <v>-3.7308878965872636</v>
      </c>
      <c r="AQ19">
        <f t="shared" si="9"/>
        <v>-58.622744540973841</v>
      </c>
      <c r="AR19">
        <f t="shared" si="9"/>
        <v>-7.5912986711903585</v>
      </c>
      <c r="AS19">
        <f t="shared" si="9"/>
        <v>5.3016407885096335</v>
      </c>
      <c r="AT19">
        <f t="shared" si="9"/>
        <v>1.9818224888994989</v>
      </c>
      <c r="AU19">
        <f t="shared" si="9"/>
        <v>-0.30783539378122576</v>
      </c>
      <c r="AW19">
        <v>16</v>
      </c>
      <c r="AX19">
        <f>(R19*SUMPRODUCT(K20:$K$23, X20:$X$23)-$AZ$3*SUMPRODUCT(K19:$K$22, W20:$W$23))/Z19</f>
        <v>96.515192466819755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2.0505829999999999E-3</v>
      </c>
      <c r="O20">
        <f t="shared" si="21"/>
        <v>193.13285287956037</v>
      </c>
      <c r="P20">
        <f t="shared" si="22"/>
        <v>9.6566426439780191</v>
      </c>
      <c r="Q20" s="4">
        <f t="shared" si="23"/>
        <v>12.5</v>
      </c>
      <c r="R20">
        <f t="shared" si="0"/>
        <v>100000</v>
      </c>
      <c r="S20">
        <f t="shared" si="1"/>
        <v>76.16737230709154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80.307131459925387</v>
      </c>
      <c r="AC20">
        <f t="shared" si="2"/>
        <v>62.61265426670186</v>
      </c>
      <c r="AE20">
        <f t="shared" si="3"/>
        <v>158.76300020085944</v>
      </c>
      <c r="AF20">
        <f t="shared" si="4"/>
        <v>-7.938150010042972</v>
      </c>
      <c r="AG20">
        <f t="shared" si="4"/>
        <v>-10.275504518893639</v>
      </c>
      <c r="AH20">
        <f t="shared" si="5"/>
        <v>-170.62229721719828</v>
      </c>
      <c r="AI20">
        <f t="shared" si="6"/>
        <v>-30.07295154527543</v>
      </c>
      <c r="AJ20">
        <f t="shared" si="7"/>
        <v>17.694477193223527</v>
      </c>
      <c r="AK20">
        <f t="shared" si="24"/>
        <v>0.99386752109818999</v>
      </c>
      <c r="AL20">
        <f t="shared" si="8"/>
        <v>-11.384606830953713</v>
      </c>
      <c r="AN20">
        <f t="shared" si="9"/>
        <v>54.016799091485396</v>
      </c>
      <c r="AO20">
        <f t="shared" si="9"/>
        <v>-2.7008399545742701</v>
      </c>
      <c r="AP20">
        <f t="shared" si="9"/>
        <v>-3.4960907923036548</v>
      </c>
      <c r="AQ20">
        <f t="shared" si="9"/>
        <v>-58.051752219653601</v>
      </c>
      <c r="AR20">
        <f t="shared" si="9"/>
        <v>-10.231883875046124</v>
      </c>
      <c r="AS20">
        <f t="shared" si="9"/>
        <v>6.0202882180734427</v>
      </c>
      <c r="AT20">
        <f t="shared" si="9"/>
        <v>0.33814895248132842</v>
      </c>
      <c r="AU20">
        <f t="shared" si="9"/>
        <v>-3.8734467044913528</v>
      </c>
      <c r="AW20">
        <v>17</v>
      </c>
      <c r="AX20">
        <f>(R20*SUMPRODUCT(K21:$K$23, X21:$X$23)-$AZ$3*SUMPRODUCT(K20:$K$22, W21:$W$23))/Z20</f>
        <v>76.16737230709154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2.1765069999999998E-3</v>
      </c>
      <c r="O21">
        <f t="shared" si="21"/>
        <v>193.13285287956037</v>
      </c>
      <c r="P21">
        <f t="shared" si="22"/>
        <v>9.6566426439780191</v>
      </c>
      <c r="Q21" s="4">
        <f t="shared" si="23"/>
        <v>12.5</v>
      </c>
      <c r="R21">
        <f t="shared" si="0"/>
        <v>100000</v>
      </c>
      <c r="S21">
        <f t="shared" si="1"/>
        <v>52.370480559740422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62.61265426670186</v>
      </c>
      <c r="AC21">
        <f t="shared" si="2"/>
        <v>42.526442245734444</v>
      </c>
      <c r="AE21">
        <f t="shared" si="3"/>
        <v>156.82982141757265</v>
      </c>
      <c r="AF21">
        <f t="shared" si="4"/>
        <v>-7.8414910708786332</v>
      </c>
      <c r="AG21">
        <f t="shared" si="4"/>
        <v>-10.150384766190799</v>
      </c>
      <c r="AH21">
        <f t="shared" si="5"/>
        <v>-178.91766011122908</v>
      </c>
      <c r="AI21">
        <f t="shared" si="6"/>
        <v>-40.07971453072588</v>
      </c>
      <c r="AJ21">
        <f t="shared" si="7"/>
        <v>20.086212020967416</v>
      </c>
      <c r="AK21">
        <f t="shared" si="24"/>
        <v>0.33856157538143339</v>
      </c>
      <c r="AL21">
        <f t="shared" si="8"/>
        <v>-19.654940934377031</v>
      </c>
      <c r="AN21">
        <f t="shared" si="9"/>
        <v>50.755315475345128</v>
      </c>
      <c r="AO21">
        <f t="shared" si="9"/>
        <v>-2.5377657737672568</v>
      </c>
      <c r="AP21">
        <f t="shared" si="9"/>
        <v>-3.2850001125259531</v>
      </c>
      <c r="AQ21">
        <f t="shared" si="9"/>
        <v>-57.903670366855906</v>
      </c>
      <c r="AR21">
        <f t="shared" si="9"/>
        <v>-12.971120777803993</v>
      </c>
      <c r="AS21">
        <f t="shared" si="9"/>
        <v>6.5005623204429579</v>
      </c>
      <c r="AT21">
        <f t="shared" si="9"/>
        <v>0.10956971965530186</v>
      </c>
      <c r="AU21">
        <f t="shared" si="9"/>
        <v>-6.3609887377057328</v>
      </c>
      <c r="AW21">
        <v>18</v>
      </c>
      <c r="AX21">
        <f>(R21*SUMPRODUCT(K22:$K$23, X22:$X$23)-$AZ$3*SUMPRODUCT(K21:$K$22, W22:$W$23))/Z21</f>
        <v>52.370480559740422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2.312424E-3</v>
      </c>
      <c r="O22">
        <f t="shared" si="21"/>
        <v>193.13285287956037</v>
      </c>
      <c r="P22">
        <f t="shared" si="22"/>
        <v>9.6566426439780191</v>
      </c>
      <c r="Q22" s="4">
        <f t="shared" si="23"/>
        <v>12.5</v>
      </c>
      <c r="R22">
        <f t="shared" si="0"/>
        <v>100000</v>
      </c>
      <c r="S22">
        <f t="shared" si="1"/>
        <v>26.514696082755432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42.526442245734444</v>
      </c>
      <c r="AC22">
        <f t="shared" si="2"/>
        <v>21.26565366053272</v>
      </c>
      <c r="AE22">
        <f t="shared" si="3"/>
        <v>154.89886616043523</v>
      </c>
      <c r="AF22">
        <f t="shared" si="4"/>
        <v>-7.744943308021762</v>
      </c>
      <c r="AG22">
        <f t="shared" si="4"/>
        <v>-10.025408925186317</v>
      </c>
      <c r="AH22">
        <f t="shared" si="5"/>
        <v>-187.77594674059193</v>
      </c>
      <c r="AI22">
        <f t="shared" si="6"/>
        <v>-50.647432813364787</v>
      </c>
      <c r="AJ22">
        <f t="shared" si="7"/>
        <v>21.260788585201723</v>
      </c>
      <c r="AK22">
        <f t="shared" si="24"/>
        <v>3.9832876670611066</v>
      </c>
      <c r="AL22">
        <f t="shared" si="8"/>
        <v>-25.403356561101958</v>
      </c>
      <c r="AN22">
        <f t="shared" si="9"/>
        <v>46.850835991550397</v>
      </c>
      <c r="AO22">
        <f t="shared" si="9"/>
        <v>-2.34254179957752</v>
      </c>
      <c r="AP22">
        <f t="shared" si="9"/>
        <v>-3.0322932694397067</v>
      </c>
      <c r="AQ22">
        <f t="shared" si="9"/>
        <v>-56.794864300618428</v>
      </c>
      <c r="AR22">
        <f t="shared" si="9"/>
        <v>-15.318863378085259</v>
      </c>
      <c r="AS22">
        <f t="shared" si="9"/>
        <v>6.4305552632297838</v>
      </c>
      <c r="AT22">
        <f t="shared" si="9"/>
        <v>1.20478840047386</v>
      </c>
      <c r="AU22">
        <f t="shared" si="9"/>
        <v>-7.6835197143816156</v>
      </c>
      <c r="AW22">
        <v>19</v>
      </c>
      <c r="AX22">
        <f>(R22*SUMPRODUCT(K23:$K$23, X23:$X$23)-$AZ$3*SUMPRODUCT(K22:$K$22, W23:$W$23))/Z22</f>
        <v>26.514696082755432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2.4603350000000001E-3</v>
      </c>
      <c r="O23">
        <f t="shared" si="21"/>
        <v>193.13285287956037</v>
      </c>
      <c r="P23">
        <f t="shared" si="22"/>
        <v>9.6566426439780191</v>
      </c>
      <c r="Q23" s="4">
        <f t="shared" si="23"/>
        <v>12.5</v>
      </c>
      <c r="R23">
        <f t="shared" si="0"/>
        <v>100000</v>
      </c>
      <c r="S23">
        <f t="shared" si="1"/>
        <v>26.849246691023225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21.26565366053272</v>
      </c>
      <c r="AC23">
        <f t="shared" si="2"/>
        <v>21.26565366053272</v>
      </c>
      <c r="AE23">
        <f t="shared" si="3"/>
        <v>152.96877439695604</v>
      </c>
      <c r="AF23">
        <f t="shared" si="4"/>
        <v>-7.6484387198478023</v>
      </c>
      <c r="AG23">
        <f t="shared" si="4"/>
        <v>-9.9004889714665048</v>
      </c>
      <c r="AH23">
        <f t="shared" si="5"/>
        <v>-197.32691574358623</v>
      </c>
      <c r="AI23">
        <f t="shared" si="6"/>
        <v>-61.907069037944495</v>
      </c>
      <c r="AJ23">
        <f t="shared" si="7"/>
        <v>0</v>
      </c>
      <c r="AK23">
        <f t="shared" si="24"/>
        <v>11.661019253634867</v>
      </c>
      <c r="AL23">
        <f t="shared" si="8"/>
        <v>-50.246049784309626</v>
      </c>
      <c r="AN23">
        <f t="shared" si="9"/>
        <v>41.912364235950371</v>
      </c>
      <c r="AO23">
        <f t="shared" si="9"/>
        <v>-2.0956182117975186</v>
      </c>
      <c r="AP23">
        <f t="shared" si="9"/>
        <v>-2.7126640814242613</v>
      </c>
      <c r="AQ23">
        <f t="shared" si="9"/>
        <v>-54.066181799561122</v>
      </c>
      <c r="AR23">
        <f t="shared" si="9"/>
        <v>-16.962099856832531</v>
      </c>
      <c r="AS23">
        <f t="shared" si="9"/>
        <v>0</v>
      </c>
      <c r="AT23">
        <f t="shared" si="9"/>
        <v>3.1950369495181121</v>
      </c>
      <c r="AU23">
        <f t="shared" si="9"/>
        <v>-13.767062907314417</v>
      </c>
      <c r="AW23">
        <v>20</v>
      </c>
      <c r="AX23">
        <f>(R23*SUMPRODUCT(K$23:$K24, X$23:$X24)-$AZ$3*SUMPRODUCT(K$22:$K23, W$23:$W24))/Z23</f>
        <v>26.849246691023225</v>
      </c>
    </row>
    <row r="25" spans="5:50" x14ac:dyDescent="0.25">
      <c r="AN25" s="8">
        <f t="shared" ref="AN25:AU25" si="25">SUM(AN3:AN23)</f>
        <v>1866.7173327119476</v>
      </c>
      <c r="AO25" s="8">
        <f t="shared" si="25"/>
        <v>-238.18550629526763</v>
      </c>
      <c r="AP25" s="8">
        <f t="shared" si="25"/>
        <v>-208.31821560131277</v>
      </c>
      <c r="AQ25" s="8">
        <f t="shared" si="25"/>
        <v>-1402.9940127010889</v>
      </c>
      <c r="AR25" s="8">
        <f t="shared" si="25"/>
        <v>17.219598114277971</v>
      </c>
      <c r="AS25" s="8">
        <f t="shared" si="25"/>
        <v>-62.468520664221664</v>
      </c>
      <c r="AT25" s="8">
        <f t="shared" si="25"/>
        <v>45.248922549943835</v>
      </c>
      <c r="AU25" s="9">
        <f t="shared" si="25"/>
        <v>1.4921397450962104E-13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55232-EA17-4C64-BF41-E2144F54A857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432.35427923922509</v>
      </c>
      <c r="K3">
        <v>1</v>
      </c>
      <c r="L3" s="2">
        <v>0</v>
      </c>
      <c r="O3">
        <f>$C$3</f>
        <v>432.35427923922509</v>
      </c>
      <c r="P3">
        <f>O3*B5</f>
        <v>345.88342339138012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432.35427923922509</v>
      </c>
      <c r="AF3">
        <f t="shared" ref="AF3:AG23" si="4">-$Z3*P3</f>
        <v>-345.88342339138012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-13.529144152155027</v>
      </c>
      <c r="AJ3">
        <f t="shared" ref="AJ3:AJ23" si="7">AB3-AC3</f>
        <v>0</v>
      </c>
      <c r="AL3">
        <f t="shared" ref="AL3:AL23" si="8">SUM(AI3:AK3)</f>
        <v>-13.529144152155027</v>
      </c>
      <c r="AN3">
        <f t="shared" ref="AN3:AU23" si="9">AE3*$K3</f>
        <v>432.35427923922509</v>
      </c>
      <c r="AO3">
        <f t="shared" si="9"/>
        <v>-345.88342339138012</v>
      </c>
      <c r="AP3">
        <f t="shared" si="9"/>
        <v>-100</v>
      </c>
      <c r="AQ3">
        <f t="shared" si="9"/>
        <v>0</v>
      </c>
      <c r="AR3">
        <f t="shared" si="9"/>
        <v>-13.529144152155027</v>
      </c>
      <c r="AS3">
        <f t="shared" si="9"/>
        <v>0</v>
      </c>
      <c r="AT3">
        <f t="shared" si="9"/>
        <v>0</v>
      </c>
      <c r="AU3">
        <f t="shared" si="9"/>
        <v>-13.529144152155027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299.06372578757816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1.420964E-3</v>
      </c>
      <c r="R4">
        <f t="shared" si="0"/>
        <v>100000</v>
      </c>
      <c r="S4">
        <f t="shared" si="1"/>
        <v>167.66745736253549</v>
      </c>
      <c r="U4">
        <f t="shared" ref="U4:U23" si="13">M4</f>
        <v>1.420964E-3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1.420964E-3</v>
      </c>
      <c r="Y4">
        <f t="shared" ref="Y4:Y23" si="17">V4*W4</f>
        <v>0.01</v>
      </c>
      <c r="Z4">
        <f t="shared" ref="Z4:Z23" si="18">MAX(0, W4-X4-Y4)</f>
        <v>0.98857903599999997</v>
      </c>
      <c r="AB4">
        <f t="shared" ref="AB4:AB23" si="19">AC3</f>
        <v>0</v>
      </c>
      <c r="AC4">
        <f t="shared" si="2"/>
        <v>165.75253336802643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-142.09640000000002</v>
      </c>
      <c r="AI4">
        <f t="shared" si="6"/>
        <v>-142.09640000000002</v>
      </c>
      <c r="AJ4">
        <f t="shared" si="7"/>
        <v>-165.75253336802643</v>
      </c>
      <c r="AK4">
        <f>G4*MAX(0, SUM(AB4, AE4:AF4))</f>
        <v>0</v>
      </c>
      <c r="AL4">
        <f t="shared" si="8"/>
        <v>-307.84893336802645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-133.31119241955156</v>
      </c>
      <c r="AR4">
        <f t="shared" si="9"/>
        <v>-133.31119241955156</v>
      </c>
      <c r="AS4">
        <f t="shared" si="9"/>
        <v>-155.50476908530482</v>
      </c>
      <c r="AT4">
        <f t="shared" si="9"/>
        <v>0</v>
      </c>
      <c r="AU4">
        <f t="shared" si="9"/>
        <v>-288.81596150485638</v>
      </c>
      <c r="AW4">
        <v>1</v>
      </c>
      <c r="AX4">
        <f>(R4*SUMPRODUCT(K5:$K$23, X5:$X$23)-$AZ$3*SUMPRODUCT(K4:$K$22, W5:$W$23))/Z4</f>
        <v>167.66745736253549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1.47693E-3</v>
      </c>
      <c r="O5">
        <f t="shared" ref="O5:O23" si="21">$C$3</f>
        <v>432.35427923922509</v>
      </c>
      <c r="P5">
        <f t="shared" ref="P5:P23" si="22">O5*$C$5</f>
        <v>21.617713961961257</v>
      </c>
      <c r="Q5" s="4">
        <f t="shared" ref="Q5:Q23" si="23">$C$8</f>
        <v>12.5</v>
      </c>
      <c r="R5">
        <f t="shared" si="0"/>
        <v>100000</v>
      </c>
      <c r="S5">
        <f t="shared" si="1"/>
        <v>324.42260020498247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165.75253336802643</v>
      </c>
      <c r="AC5">
        <f t="shared" si="2"/>
        <v>317.03653043151962</v>
      </c>
      <c r="AE5">
        <f t="shared" si="3"/>
        <v>422.51094874591655</v>
      </c>
      <c r="AF5">
        <f t="shared" si="4"/>
        <v>-21.125547437295833</v>
      </c>
      <c r="AG5">
        <f t="shared" si="4"/>
        <v>-12.215414795054505</v>
      </c>
      <c r="AH5">
        <f t="shared" si="5"/>
        <v>-146.00620356394799</v>
      </c>
      <c r="AI5">
        <f t="shared" si="6"/>
        <v>243.1637829496182</v>
      </c>
      <c r="AJ5">
        <f t="shared" si="7"/>
        <v>-151.28399706349319</v>
      </c>
      <c r="AK5">
        <f>G5*SUM(AB5, AE5:AF5)</f>
        <v>23.25265532174253</v>
      </c>
      <c r="AL5">
        <f t="shared" si="8"/>
        <v>115.13244120786754</v>
      </c>
      <c r="AN5">
        <f t="shared" si="9"/>
        <v>364.86461614950025</v>
      </c>
      <c r="AO5">
        <f t="shared" si="9"/>
        <v>-18.243230807475015</v>
      </c>
      <c r="AP5">
        <f t="shared" si="9"/>
        <v>-10.548774282734048</v>
      </c>
      <c r="AQ5">
        <f t="shared" si="9"/>
        <v>-126.08548388373697</v>
      </c>
      <c r="AR5">
        <f t="shared" si="9"/>
        <v>209.98712717555418</v>
      </c>
      <c r="AS5">
        <f t="shared" si="9"/>
        <v>-130.64318849480946</v>
      </c>
      <c r="AT5">
        <f t="shared" si="9"/>
        <v>20.080121434974338</v>
      </c>
      <c r="AU5">
        <f t="shared" si="9"/>
        <v>99.424060115719044</v>
      </c>
      <c r="AW5">
        <v>2</v>
      </c>
      <c r="AX5">
        <f>(R5*SUMPRODUCT(K6:$K$23, X6:$X$23)-$AZ$3*SUMPRODUCT(K5:$K$22, W6:$W$23))/Z5</f>
        <v>324.42260020498247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1.553883E-3</v>
      </c>
      <c r="O6">
        <f t="shared" si="21"/>
        <v>432.35427923922509</v>
      </c>
      <c r="P6">
        <f t="shared" si="22"/>
        <v>21.617713961961257</v>
      </c>
      <c r="Q6" s="4">
        <f t="shared" si="23"/>
        <v>12.5</v>
      </c>
      <c r="R6">
        <f t="shared" si="0"/>
        <v>100000</v>
      </c>
      <c r="S6">
        <f t="shared" si="1"/>
        <v>467.05868160095667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317.03653043151962</v>
      </c>
      <c r="AC6">
        <f t="shared" si="2"/>
        <v>451.15175850258856</v>
      </c>
      <c r="AE6">
        <f t="shared" si="3"/>
        <v>417.62930667788726</v>
      </c>
      <c r="AF6">
        <f t="shared" si="4"/>
        <v>-20.881465333894365</v>
      </c>
      <c r="AG6">
        <f t="shared" si="4"/>
        <v>-12.074279321715977</v>
      </c>
      <c r="AH6">
        <f t="shared" si="5"/>
        <v>-151.85060310386945</v>
      </c>
      <c r="AI6">
        <f t="shared" si="6"/>
        <v>232.82295891840744</v>
      </c>
      <c r="AJ6">
        <f t="shared" si="7"/>
        <v>-134.11522807106894</v>
      </c>
      <c r="AK6">
        <f>G6*SUM(AB6, AE6:AF6)</f>
        <v>41.756385748867487</v>
      </c>
      <c r="AL6">
        <f t="shared" si="8"/>
        <v>140.464116596206</v>
      </c>
      <c r="AN6">
        <f t="shared" si="9"/>
        <v>325.26065391745038</v>
      </c>
      <c r="AO6">
        <f t="shared" si="9"/>
        <v>-16.263032695872521</v>
      </c>
      <c r="AP6">
        <f t="shared" si="9"/>
        <v>-9.4037653128408465</v>
      </c>
      <c r="AQ6">
        <f t="shared" si="9"/>
        <v>-118.26523108786171</v>
      </c>
      <c r="AR6">
        <f t="shared" si="9"/>
        <v>181.32862482087532</v>
      </c>
      <c r="AS6">
        <f t="shared" si="9"/>
        <v>-104.45245600622887</v>
      </c>
      <c r="AT6">
        <f t="shared" si="9"/>
        <v>32.520968037287105</v>
      </c>
      <c r="AU6">
        <f t="shared" si="9"/>
        <v>109.39713685193355</v>
      </c>
      <c r="AW6">
        <v>3</v>
      </c>
      <c r="AX6">
        <f>(R6*SUMPRODUCT(K7:$K$23, X7:$X$23)-$AZ$3*SUMPRODUCT(K6:$K$22, W7:$W$23))/Z6</f>
        <v>467.05868160095667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1.6428289999999999E-3</v>
      </c>
      <c r="O7">
        <f t="shared" si="21"/>
        <v>432.35427923922509</v>
      </c>
      <c r="P7">
        <f t="shared" si="22"/>
        <v>21.617713961961257</v>
      </c>
      <c r="Q7" s="4">
        <f t="shared" si="23"/>
        <v>12.5</v>
      </c>
      <c r="R7">
        <f t="shared" si="0"/>
        <v>100000</v>
      </c>
      <c r="S7">
        <f t="shared" si="1"/>
        <v>591.03736339355817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451.15175850258856</v>
      </c>
      <c r="AC7">
        <f t="shared" si="2"/>
        <v>564.26103279558924</v>
      </c>
      <c r="AE7">
        <f t="shared" si="3"/>
        <v>412.76692007484803</v>
      </c>
      <c r="AF7">
        <f t="shared" si="4"/>
        <v>-20.638346003742402</v>
      </c>
      <c r="AG7">
        <f t="shared" si="4"/>
        <v>-11.933700552275001</v>
      </c>
      <c r="AH7">
        <f t="shared" si="5"/>
        <v>-158.68780979052269</v>
      </c>
      <c r="AI7">
        <f t="shared" si="6"/>
        <v>221.50706372830791</v>
      </c>
      <c r="AJ7">
        <f t="shared" si="7"/>
        <v>-113.10927429300068</v>
      </c>
      <c r="AK7">
        <f>G7*SUM(AB7, AE7:AF7)</f>
        <v>41.405064329368379</v>
      </c>
      <c r="AL7">
        <f t="shared" si="8"/>
        <v>149.8028537646756</v>
      </c>
      <c r="AN7">
        <f t="shared" si="9"/>
        <v>291.00543110660027</v>
      </c>
      <c r="AO7">
        <f t="shared" si="9"/>
        <v>-14.550271555330015</v>
      </c>
      <c r="AP7">
        <f t="shared" si="9"/>
        <v>-8.4133962898047514</v>
      </c>
      <c r="AQ7">
        <f t="shared" si="9"/>
        <v>-111.8767329782132</v>
      </c>
      <c r="AR7">
        <f t="shared" si="9"/>
        <v>156.16503028325229</v>
      </c>
      <c r="AS7">
        <f t="shared" si="9"/>
        <v>-79.743340677156809</v>
      </c>
      <c r="AT7">
        <f t="shared" si="9"/>
        <v>29.191047075621928</v>
      </c>
      <c r="AU7">
        <f t="shared" si="9"/>
        <v>105.61273668171742</v>
      </c>
      <c r="AW7">
        <v>4</v>
      </c>
      <c r="AX7">
        <f>(R7*SUMPRODUCT(K8:$K$23, X8:$X$23)-$AZ$3*SUMPRODUCT(K7:$K$22, W8:$W$23))/Z7</f>
        <v>591.03736339355817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1.733774E-3</v>
      </c>
      <c r="O8">
        <f t="shared" si="21"/>
        <v>432.35427923922509</v>
      </c>
      <c r="P8">
        <f t="shared" si="22"/>
        <v>21.617713961961257</v>
      </c>
      <c r="Q8" s="4">
        <f t="shared" si="23"/>
        <v>12.5</v>
      </c>
      <c r="R8">
        <f t="shared" si="0"/>
        <v>100000</v>
      </c>
      <c r="S8">
        <f t="shared" si="1"/>
        <v>696.07813480485265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564.26103279558924</v>
      </c>
      <c r="AC8">
        <f t="shared" si="2"/>
        <v>656.74544387473065</v>
      </c>
      <c r="AE8">
        <f t="shared" si="3"/>
        <v>407.92360632001373</v>
      </c>
      <c r="AF8">
        <f t="shared" si="4"/>
        <v>-20.396180316000688</v>
      </c>
      <c r="AG8">
        <f t="shared" si="4"/>
        <v>-11.793673207010931</v>
      </c>
      <c r="AH8">
        <f t="shared" si="5"/>
        <v>-165.5227179305603</v>
      </c>
      <c r="AI8">
        <f t="shared" si="6"/>
        <v>210.21103486644176</v>
      </c>
      <c r="AJ8">
        <f t="shared" si="7"/>
        <v>-92.48441107914141</v>
      </c>
      <c r="AK8">
        <f t="shared" ref="AK8:AK23" si="24">G8*SUM(AB8:AB8, AE8:AF8)</f>
        <v>20.273094172431527</v>
      </c>
      <c r="AL8">
        <f t="shared" si="8"/>
        <v>137.99971795973187</v>
      </c>
      <c r="AN8">
        <f t="shared" si="9"/>
        <v>268.14996656897233</v>
      </c>
      <c r="AO8">
        <f t="shared" si="9"/>
        <v>-13.40749832844862</v>
      </c>
      <c r="AP8">
        <f t="shared" si="9"/>
        <v>-7.7526110947950979</v>
      </c>
      <c r="AQ8">
        <f t="shared" si="9"/>
        <v>-108.80692019737019</v>
      </c>
      <c r="AR8">
        <f t="shared" si="9"/>
        <v>138.18293694835842</v>
      </c>
      <c r="AS8">
        <f t="shared" si="9"/>
        <v>-60.794941392942214</v>
      </c>
      <c r="AT8">
        <f t="shared" si="9"/>
        <v>13.326587234381458</v>
      </c>
      <c r="AU8">
        <f t="shared" si="9"/>
        <v>90.71458278979766</v>
      </c>
      <c r="AW8">
        <v>5</v>
      </c>
      <c r="AX8">
        <f>(R8*SUMPRODUCT(K9:$K$23, X9:$X$23)-$AZ$3*SUMPRODUCT(K8:$K$22, W9:$W$23))/Z8</f>
        <v>696.07813480485265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1.8297159999999999E-3</v>
      </c>
      <c r="O9">
        <f t="shared" si="21"/>
        <v>432.35427923922509</v>
      </c>
      <c r="P9">
        <f t="shared" si="22"/>
        <v>21.617713961961257</v>
      </c>
      <c r="Q9" s="4">
        <f t="shared" si="23"/>
        <v>12.5</v>
      </c>
      <c r="R9">
        <f t="shared" si="0"/>
        <v>100000</v>
      </c>
      <c r="S9">
        <f t="shared" si="1"/>
        <v>787.67666175663817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656.74544387473065</v>
      </c>
      <c r="AC9">
        <f t="shared" si="2"/>
        <v>734.37662386314378</v>
      </c>
      <c r="AE9">
        <f t="shared" si="3"/>
        <v>403.09798590755219</v>
      </c>
      <c r="AF9">
        <f t="shared" si="4"/>
        <v>-20.154899295377611</v>
      </c>
      <c r="AG9">
        <f t="shared" si="4"/>
        <v>-11.654157402375183</v>
      </c>
      <c r="AH9">
        <f t="shared" si="5"/>
        <v>-172.6325805251137</v>
      </c>
      <c r="AI9">
        <f t="shared" si="6"/>
        <v>198.6563486846857</v>
      </c>
      <c r="AJ9">
        <f t="shared" si="7"/>
        <v>-77.631179988413123</v>
      </c>
      <c r="AK9">
        <f t="shared" si="24"/>
        <v>6.1341623298727406</v>
      </c>
      <c r="AL9">
        <f t="shared" si="8"/>
        <v>127.15933102614531</v>
      </c>
      <c r="AN9">
        <f t="shared" si="9"/>
        <v>251.83218838533736</v>
      </c>
      <c r="AO9">
        <f t="shared" si="9"/>
        <v>-12.591609419266868</v>
      </c>
      <c r="AP9">
        <f t="shared" si="9"/>
        <v>-7.2808400563440641</v>
      </c>
      <c r="AQ9">
        <f t="shared" si="9"/>
        <v>-107.85080069890978</v>
      </c>
      <c r="AR9">
        <f t="shared" si="9"/>
        <v>124.10893821081665</v>
      </c>
      <c r="AS9">
        <f t="shared" si="9"/>
        <v>-48.499448339842992</v>
      </c>
      <c r="AT9">
        <f t="shared" si="9"/>
        <v>3.8322680277470718</v>
      </c>
      <c r="AU9">
        <f t="shared" si="9"/>
        <v>79.441757898720724</v>
      </c>
      <c r="AW9">
        <v>6</v>
      </c>
      <c r="AX9">
        <f>(R9*SUMPRODUCT(K10:$K$23, X10:$X$23)-$AZ$3*SUMPRODUCT(K9:$K$22, W10:$W$23))/Z9</f>
        <v>787.67666175663817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1.940649E-3</v>
      </c>
      <c r="O10">
        <f t="shared" si="21"/>
        <v>432.35427923922509</v>
      </c>
      <c r="P10">
        <f t="shared" si="22"/>
        <v>21.617713961961257</v>
      </c>
      <c r="Q10" s="4">
        <f t="shared" si="23"/>
        <v>12.5</v>
      </c>
      <c r="R10">
        <f t="shared" si="0"/>
        <v>100000</v>
      </c>
      <c r="S10">
        <f t="shared" si="1"/>
        <v>869.70630626429613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734.37662386314378</v>
      </c>
      <c r="AC10">
        <f t="shared" si="2"/>
        <v>801.17339363068891</v>
      </c>
      <c r="AE10">
        <f t="shared" si="3"/>
        <v>398.28473434522317</v>
      </c>
      <c r="AF10">
        <f t="shared" si="4"/>
        <v>-19.914236717261161</v>
      </c>
      <c r="AG10">
        <f t="shared" si="4"/>
        <v>-11.51499919944267</v>
      </c>
      <c r="AH10">
        <f t="shared" si="5"/>
        <v>-180.93303127009597</v>
      </c>
      <c r="AI10">
        <f t="shared" si="6"/>
        <v>185.92246715842333</v>
      </c>
      <c r="AJ10">
        <f t="shared" si="7"/>
        <v>-66.796769767545129</v>
      </c>
      <c r="AK10">
        <f t="shared" si="24"/>
        <v>4.5622631981135333</v>
      </c>
      <c r="AL10">
        <f t="shared" si="8"/>
        <v>123.68796058899173</v>
      </c>
      <c r="AN10">
        <f t="shared" si="9"/>
        <v>236.41344286643817</v>
      </c>
      <c r="AO10">
        <f t="shared" si="9"/>
        <v>-11.820672143321909</v>
      </c>
      <c r="AP10">
        <f t="shared" si="9"/>
        <v>-6.8350613784381178</v>
      </c>
      <c r="AQ10">
        <f t="shared" si="9"/>
        <v>-107.39804256155098</v>
      </c>
      <c r="AR10">
        <f t="shared" si="9"/>
        <v>110.35966678312712</v>
      </c>
      <c r="AS10">
        <f t="shared" si="9"/>
        <v>-39.649157879634792</v>
      </c>
      <c r="AT10">
        <f t="shared" si="9"/>
        <v>2.7080634955844953</v>
      </c>
      <c r="AU10">
        <f t="shared" si="9"/>
        <v>73.418572399076837</v>
      </c>
      <c r="AW10">
        <v>7</v>
      </c>
      <c r="AX10">
        <f>(R10*SUMPRODUCT(K11:$K$23, X11:$X$23)-$AZ$3*SUMPRODUCT(K10:$K$22, W11:$W$23))/Z10</f>
        <v>869.70630626429613</v>
      </c>
    </row>
    <row r="11" spans="1:52" x14ac:dyDescent="0.25">
      <c r="A11" t="s">
        <v>33</v>
      </c>
      <c r="C11" s="7">
        <f>AU25</f>
        <v>-5.9685589803848416E-13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2.0505829999999999E-3</v>
      </c>
      <c r="O11">
        <f t="shared" si="21"/>
        <v>432.35427923922509</v>
      </c>
      <c r="P11">
        <f t="shared" si="22"/>
        <v>21.617713961961257</v>
      </c>
      <c r="Q11" s="4">
        <f t="shared" si="23"/>
        <v>12.5</v>
      </c>
      <c r="R11">
        <f t="shared" si="0"/>
        <v>100000</v>
      </c>
      <c r="S11">
        <f t="shared" si="1"/>
        <v>942.82906626828355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801.17339363068891</v>
      </c>
      <c r="AC11">
        <f t="shared" si="2"/>
        <v>858.06773349854711</v>
      </c>
      <c r="AE11">
        <f t="shared" si="3"/>
        <v>393.4851710963631</v>
      </c>
      <c r="AF11">
        <f t="shared" si="4"/>
        <v>-19.674258554818156</v>
      </c>
      <c r="AG11">
        <f t="shared" si="4"/>
        <v>-11.376236745844851</v>
      </c>
      <c r="AH11">
        <f t="shared" si="5"/>
        <v>-188.89969282712599</v>
      </c>
      <c r="AI11">
        <f t="shared" si="6"/>
        <v>173.53498296857413</v>
      </c>
      <c r="AJ11">
        <f t="shared" si="7"/>
        <v>-56.894339867858207</v>
      </c>
      <c r="AK11">
        <f t="shared" si="24"/>
        <v>2.8199623348133609</v>
      </c>
      <c r="AL11">
        <f t="shared" si="8"/>
        <v>119.46060543552927</v>
      </c>
      <c r="AN11">
        <f t="shared" si="9"/>
        <v>222.1250813607802</v>
      </c>
      <c r="AO11">
        <f t="shared" si="9"/>
        <v>-11.106254068039011</v>
      </c>
      <c r="AP11">
        <f t="shared" si="9"/>
        <v>-6.4219637698403744</v>
      </c>
      <c r="AQ11">
        <f t="shared" si="9"/>
        <v>-106.63517387794025</v>
      </c>
      <c r="AR11">
        <f t="shared" si="9"/>
        <v>97.961689644960572</v>
      </c>
      <c r="AS11">
        <f t="shared" si="9"/>
        <v>-32.117245579811105</v>
      </c>
      <c r="AT11">
        <f t="shared" si="9"/>
        <v>1.5918881042186828</v>
      </c>
      <c r="AU11">
        <f t="shared" si="9"/>
        <v>67.436332169368143</v>
      </c>
      <c r="AW11">
        <v>8</v>
      </c>
      <c r="AX11">
        <f>(R11*SUMPRODUCT(K12:$K$23, X12:$X$23)-$AZ$3*SUMPRODUCT(K11:$K$22, W12:$W$23))/Z11</f>
        <v>942.82906626828355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2.1765069999999998E-3</v>
      </c>
      <c r="O12">
        <f t="shared" si="21"/>
        <v>432.35427923922509</v>
      </c>
      <c r="P12">
        <f t="shared" si="22"/>
        <v>21.617713961961257</v>
      </c>
      <c r="Q12" s="4">
        <f t="shared" si="23"/>
        <v>12.5</v>
      </c>
      <c r="R12">
        <f t="shared" si="0"/>
        <v>100000</v>
      </c>
      <c r="S12">
        <f t="shared" si="1"/>
        <v>1007.1124780727472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858.06773349854711</v>
      </c>
      <c r="AC12">
        <f t="shared" si="2"/>
        <v>905.41135306523915</v>
      </c>
      <c r="AE12">
        <f t="shared" si="3"/>
        <v>388.69389615611198</v>
      </c>
      <c r="AF12">
        <f t="shared" si="4"/>
        <v>-19.434694807805602</v>
      </c>
      <c r="AG12">
        <f t="shared" si="4"/>
        <v>-11.237713919475414</v>
      </c>
      <c r="AH12">
        <f t="shared" si="5"/>
        <v>-198.08367128790832</v>
      </c>
      <c r="AI12">
        <f t="shared" si="6"/>
        <v>159.93781614092262</v>
      </c>
      <c r="AJ12">
        <f t="shared" si="7"/>
        <v>-47.343619566692041</v>
      </c>
      <c r="AK12">
        <f t="shared" si="24"/>
        <v>2.8228519501477631</v>
      </c>
      <c r="AL12">
        <f t="shared" si="8"/>
        <v>115.41704852437834</v>
      </c>
      <c r="AN12">
        <f t="shared" si="9"/>
        <v>208.59432812312485</v>
      </c>
      <c r="AO12">
        <f t="shared" si="9"/>
        <v>-10.429716406156246</v>
      </c>
      <c r="AP12">
        <f t="shared" si="9"/>
        <v>-6.0307697338560384</v>
      </c>
      <c r="AQ12">
        <f t="shared" si="9"/>
        <v>-106.30249338381188</v>
      </c>
      <c r="AR12">
        <f t="shared" si="9"/>
        <v>85.831348599300682</v>
      </c>
      <c r="AS12">
        <f t="shared" si="9"/>
        <v>-25.407166441493569</v>
      </c>
      <c r="AT12">
        <f t="shared" si="9"/>
        <v>1.51489619918197</v>
      </c>
      <c r="AU12">
        <f t="shared" si="9"/>
        <v>61.939078356989093</v>
      </c>
      <c r="AW12">
        <v>9</v>
      </c>
      <c r="AX12">
        <f>(R12*SUMPRODUCT(K13:$K$23, X13:$X$23)-$AZ$3*SUMPRODUCT(K12:$K$22, W13:$W$23))/Z12</f>
        <v>1007.1124780727472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2.312424E-3</v>
      </c>
      <c r="O13">
        <f t="shared" si="21"/>
        <v>432.35427923922509</v>
      </c>
      <c r="P13">
        <f t="shared" si="22"/>
        <v>21.617713961961257</v>
      </c>
      <c r="Q13" s="4">
        <f t="shared" si="23"/>
        <v>12.5</v>
      </c>
      <c r="R13">
        <f t="shared" si="0"/>
        <v>100000</v>
      </c>
      <c r="S13">
        <f t="shared" si="1"/>
        <v>1062.69387173379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905.41135306523915</v>
      </c>
      <c r="AC13">
        <f t="shared" si="2"/>
        <v>943.61693380199472</v>
      </c>
      <c r="AE13">
        <f t="shared" si="3"/>
        <v>383.90813210042597</v>
      </c>
      <c r="AF13">
        <f t="shared" si="4"/>
        <v>-19.195406605021301</v>
      </c>
      <c r="AG13">
        <f t="shared" si="4"/>
        <v>-11.099350420908131</v>
      </c>
      <c r="AH13">
        <f t="shared" si="5"/>
        <v>-207.89087498023213</v>
      </c>
      <c r="AI13">
        <f t="shared" si="6"/>
        <v>145.72250009426443</v>
      </c>
      <c r="AJ13">
        <f t="shared" si="7"/>
        <v>-38.205580736755564</v>
      </c>
      <c r="AK13">
        <f t="shared" si="24"/>
        <v>2.5402481571212876</v>
      </c>
      <c r="AL13">
        <f t="shared" si="8"/>
        <v>110.05716751463015</v>
      </c>
      <c r="AN13">
        <f t="shared" si="9"/>
        <v>195.89809480962043</v>
      </c>
      <c r="AO13">
        <f t="shared" si="9"/>
        <v>-9.794904740481023</v>
      </c>
      <c r="AP13">
        <f t="shared" si="9"/>
        <v>-5.6637028999205432</v>
      </c>
      <c r="AQ13">
        <f t="shared" si="9"/>
        <v>-106.08117654116052</v>
      </c>
      <c r="AR13">
        <f t="shared" si="9"/>
        <v>74.358310628058348</v>
      </c>
      <c r="AS13">
        <f t="shared" si="9"/>
        <v>-19.49529028332152</v>
      </c>
      <c r="AT13">
        <f t="shared" si="9"/>
        <v>1.2962209776622686</v>
      </c>
      <c r="AU13">
        <f t="shared" si="9"/>
        <v>56.159241322399097</v>
      </c>
      <c r="AW13">
        <v>10</v>
      </c>
      <c r="AX13">
        <f>(R13*SUMPRODUCT(K14:$K$23, X14:$X$23)-$AZ$3*SUMPRODUCT(K13:$K$22, W14:$W$23))/Z13</f>
        <v>1062.69387173379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2.4603350000000001E-3</v>
      </c>
      <c r="O14">
        <f t="shared" si="21"/>
        <v>432.35427923922509</v>
      </c>
      <c r="P14">
        <f t="shared" si="22"/>
        <v>21.617713961961257</v>
      </c>
      <c r="Q14" s="4">
        <f t="shared" si="23"/>
        <v>12.5</v>
      </c>
      <c r="R14">
        <f t="shared" si="0"/>
        <v>100000</v>
      </c>
      <c r="S14">
        <f t="shared" si="1"/>
        <v>1109.7187621976034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943.61693380199472</v>
      </c>
      <c r="AC14">
        <f t="shared" si="2"/>
        <v>973.09452021661639</v>
      </c>
      <c r="AE14">
        <f t="shared" si="3"/>
        <v>379.12450816523045</v>
      </c>
      <c r="AF14">
        <f t="shared" si="4"/>
        <v>-18.956225408261524</v>
      </c>
      <c r="AG14">
        <f t="shared" si="4"/>
        <v>-10.961048796381226</v>
      </c>
      <c r="AH14">
        <f t="shared" si="5"/>
        <v>-218.46496254260009</v>
      </c>
      <c r="AI14">
        <f t="shared" si="6"/>
        <v>130.74227141798761</v>
      </c>
      <c r="AJ14">
        <f t="shared" si="7"/>
        <v>-29.477586414621669</v>
      </c>
      <c r="AK14">
        <f t="shared" si="24"/>
        <v>2.3468133898061345</v>
      </c>
      <c r="AL14">
        <f t="shared" si="8"/>
        <v>103.61149839317207</v>
      </c>
      <c r="AN14">
        <f t="shared" si="9"/>
        <v>183.9995614632212</v>
      </c>
      <c r="AO14">
        <f t="shared" si="9"/>
        <v>-9.199978073161061</v>
      </c>
      <c r="AP14">
        <f t="shared" si="9"/>
        <v>-5.3196987487607581</v>
      </c>
      <c r="AQ14">
        <f t="shared" si="9"/>
        <v>-106.02706086571055</v>
      </c>
      <c r="AR14">
        <f t="shared" si="9"/>
        <v>63.45282377558884</v>
      </c>
      <c r="AS14">
        <f t="shared" si="9"/>
        <v>-14.306284232410427</v>
      </c>
      <c r="AT14">
        <f t="shared" si="9"/>
        <v>1.138973148030175</v>
      </c>
      <c r="AU14">
        <f t="shared" si="9"/>
        <v>50.285512691208588</v>
      </c>
      <c r="AW14">
        <v>11</v>
      </c>
      <c r="AX14">
        <f>(R14*SUMPRODUCT(K15:$K$23, X15:$X$23)-$AZ$3*SUMPRODUCT(K14:$K$22, W15:$W$23))/Z14</f>
        <v>1109.7187621976034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2.6172399999999998E-3</v>
      </c>
      <c r="O15">
        <f t="shared" si="21"/>
        <v>432.35427923922509</v>
      </c>
      <c r="P15">
        <f t="shared" si="22"/>
        <v>21.617713961961257</v>
      </c>
      <c r="Q15" s="4">
        <f t="shared" si="23"/>
        <v>12.5</v>
      </c>
      <c r="R15">
        <f t="shared" si="0"/>
        <v>100000</v>
      </c>
      <c r="S15">
        <f t="shared" si="1"/>
        <v>1148.6000907516411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973.09452021661639</v>
      </c>
      <c r="AC15">
        <f t="shared" si="2"/>
        <v>994.48098690795973</v>
      </c>
      <c r="AE15">
        <f t="shared" si="3"/>
        <v>374.34100325582779</v>
      </c>
      <c r="AF15">
        <f t="shared" si="4"/>
        <v>-18.717050162791391</v>
      </c>
      <c r="AG15">
        <f t="shared" si="4"/>
        <v>-10.822750613065573</v>
      </c>
      <c r="AH15">
        <f t="shared" si="5"/>
        <v>-229.50156281472638</v>
      </c>
      <c r="AI15">
        <f t="shared" si="6"/>
        <v>115.29963966524443</v>
      </c>
      <c r="AJ15">
        <f t="shared" si="7"/>
        <v>-21.386466691343344</v>
      </c>
      <c r="AK15">
        <f t="shared" si="24"/>
        <v>5.4477457405695775</v>
      </c>
      <c r="AL15">
        <f t="shared" si="8"/>
        <v>99.360918714470657</v>
      </c>
      <c r="AN15">
        <f t="shared" si="9"/>
        <v>172.71413141586177</v>
      </c>
      <c r="AO15">
        <f t="shared" si="9"/>
        <v>-8.63570657079309</v>
      </c>
      <c r="AP15">
        <f t="shared" si="9"/>
        <v>-4.9934203183952315</v>
      </c>
      <c r="AQ15">
        <f t="shared" si="9"/>
        <v>-105.88784753840939</v>
      </c>
      <c r="AR15">
        <f t="shared" si="9"/>
        <v>53.197156988264048</v>
      </c>
      <c r="AS15">
        <f t="shared" si="9"/>
        <v>-9.867326813048285</v>
      </c>
      <c r="AT15">
        <f t="shared" si="9"/>
        <v>2.5134908160565952</v>
      </c>
      <c r="AU15">
        <f t="shared" si="9"/>
        <v>45.843320991272357</v>
      </c>
      <c r="AW15">
        <v>12</v>
      </c>
      <c r="AX15">
        <f>(R15*SUMPRODUCT(K16:$K$23, X16:$X$23)-$AZ$3*SUMPRODUCT(K15:$K$22, W16:$W$23))/Z15</f>
        <v>1148.6000907516411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2.8021280000000001E-3</v>
      </c>
      <c r="O16">
        <f t="shared" si="21"/>
        <v>432.35427923922509</v>
      </c>
      <c r="P16">
        <f t="shared" si="22"/>
        <v>21.617713961961257</v>
      </c>
      <c r="Q16" s="4">
        <f t="shared" si="23"/>
        <v>12.5</v>
      </c>
      <c r="R16">
        <f t="shared" si="0"/>
        <v>100000</v>
      </c>
      <c r="S16">
        <f t="shared" si="1"/>
        <v>1179.0976482608928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994.48098690795973</v>
      </c>
      <c r="AC16">
        <f t="shared" si="2"/>
        <v>1007.8168654894822</v>
      </c>
      <c r="AE16">
        <f t="shared" si="3"/>
        <v>369.54864181649828</v>
      </c>
      <c r="AF16">
        <f t="shared" si="4"/>
        <v>-18.477432090824916</v>
      </c>
      <c r="AG16">
        <f t="shared" si="4"/>
        <v>-10.68419637440503</v>
      </c>
      <c r="AH16">
        <f t="shared" si="5"/>
        <v>-242.61386023910566</v>
      </c>
      <c r="AI16">
        <f t="shared" si="6"/>
        <v>97.773153112162703</v>
      </c>
      <c r="AJ16">
        <f t="shared" si="7"/>
        <v>-13.335878581522479</v>
      </c>
      <c r="AK16">
        <f t="shared" si="24"/>
        <v>9.5534205960987943</v>
      </c>
      <c r="AL16">
        <f t="shared" si="8"/>
        <v>93.990695126739013</v>
      </c>
      <c r="AN16">
        <f t="shared" si="9"/>
        <v>161.66020953642467</v>
      </c>
      <c r="AO16">
        <f t="shared" si="9"/>
        <v>-8.0830104768212347</v>
      </c>
      <c r="AP16">
        <f t="shared" si="9"/>
        <v>-4.6738351306734955</v>
      </c>
      <c r="AQ16">
        <f t="shared" si="9"/>
        <v>-106.1321922058913</v>
      </c>
      <c r="AR16">
        <f t="shared" si="9"/>
        <v>42.771171723038663</v>
      </c>
      <c r="AS16">
        <f t="shared" si="9"/>
        <v>-5.8338218082580813</v>
      </c>
      <c r="AT16">
        <f t="shared" si="9"/>
        <v>4.1791737286963482</v>
      </c>
      <c r="AU16">
        <f t="shared" si="9"/>
        <v>41.116523643476931</v>
      </c>
      <c r="AW16">
        <v>13</v>
      </c>
      <c r="AX16">
        <f>(R16*SUMPRODUCT(K17:$K$23, X17:$X$23)-$AZ$3*SUMPRODUCT(K16:$K$22, W17:$W$23))/Z16</f>
        <v>1179.0976482608928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3.0140000000000002E-3</v>
      </c>
      <c r="O17">
        <f t="shared" si="21"/>
        <v>432.35427923922509</v>
      </c>
      <c r="P17">
        <f t="shared" si="22"/>
        <v>21.617713961961257</v>
      </c>
      <c r="Q17" s="4">
        <f t="shared" si="23"/>
        <v>12.5</v>
      </c>
      <c r="R17">
        <f t="shared" si="0"/>
        <v>100000</v>
      </c>
      <c r="S17">
        <f t="shared" si="1"/>
        <v>1201.3725824081685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1007.8168654894822</v>
      </c>
      <c r="AC17">
        <f t="shared" si="2"/>
        <v>1013.4925425444909</v>
      </c>
      <c r="AE17">
        <f t="shared" si="3"/>
        <v>364.73933579189833</v>
      </c>
      <c r="AF17">
        <f t="shared" si="4"/>
        <v>-18.23696678959492</v>
      </c>
      <c r="AG17">
        <f t="shared" si="4"/>
        <v>-10.545152242788522</v>
      </c>
      <c r="AH17">
        <f t="shared" si="5"/>
        <v>-257.6173429796541</v>
      </c>
      <c r="AI17">
        <f t="shared" si="6"/>
        <v>78.339873779860795</v>
      </c>
      <c r="AJ17">
        <f t="shared" si="7"/>
        <v>-5.6756770550086912</v>
      </c>
      <c r="AK17">
        <f t="shared" si="24"/>
        <v>18.689605435986643</v>
      </c>
      <c r="AL17">
        <f t="shared" si="8"/>
        <v>91.35380216083874</v>
      </c>
      <c r="AN17">
        <f t="shared" si="9"/>
        <v>150.28385002309281</v>
      </c>
      <c r="AO17">
        <f t="shared" si="9"/>
        <v>-7.5141925011546418</v>
      </c>
      <c r="AP17">
        <f t="shared" si="9"/>
        <v>-4.3449277953121506</v>
      </c>
      <c r="AQ17">
        <f t="shared" si="9"/>
        <v>-106.14628677667828</v>
      </c>
      <c r="AR17">
        <f t="shared" si="9"/>
        <v>32.278442949947731</v>
      </c>
      <c r="AS17">
        <f t="shared" si="9"/>
        <v>-2.3385539085400215</v>
      </c>
      <c r="AT17">
        <f t="shared" si="9"/>
        <v>7.7006935767825269</v>
      </c>
      <c r="AU17">
        <f t="shared" si="9"/>
        <v>37.640582618190237</v>
      </c>
      <c r="AW17">
        <v>14</v>
      </c>
      <c r="AX17">
        <f>(R17*SUMPRODUCT(K18:$K$23, X18:$X$23)-$AZ$3*SUMPRODUCT(K17:$K$22, W18:$W$23))/Z17</f>
        <v>1201.3725824081685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4.6990000000000001E-3</v>
      </c>
      <c r="O18">
        <f t="shared" si="21"/>
        <v>432.35427923922509</v>
      </c>
      <c r="P18">
        <f t="shared" si="22"/>
        <v>21.617713961961257</v>
      </c>
      <c r="Q18" s="4">
        <f t="shared" si="23"/>
        <v>12.5</v>
      </c>
      <c r="R18">
        <f t="shared" si="0"/>
        <v>100000</v>
      </c>
      <c r="S18">
        <f t="shared" si="1"/>
        <v>1160.7275037619156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1013.4925425444909</v>
      </c>
      <c r="AC18">
        <f t="shared" si="2"/>
        <v>964.81054163903809</v>
      </c>
      <c r="AE18">
        <f t="shared" si="3"/>
        <v>359.37803229509325</v>
      </c>
      <c r="AF18">
        <f t="shared" si="4"/>
        <v>-17.968901614754664</v>
      </c>
      <c r="AG18">
        <f t="shared" si="4"/>
        <v>-10.390149049971773</v>
      </c>
      <c r="AH18">
        <f t="shared" si="5"/>
        <v>-396.41336311090618</v>
      </c>
      <c r="AI18">
        <f t="shared" si="6"/>
        <v>-65.39438148053938</v>
      </c>
      <c r="AJ18">
        <f t="shared" si="7"/>
        <v>48.68200090545281</v>
      </c>
      <c r="AK18">
        <f t="shared" si="24"/>
        <v>29.265876141656317</v>
      </c>
      <c r="AL18">
        <f t="shared" si="8"/>
        <v>12.553495566569747</v>
      </c>
      <c r="AN18">
        <f t="shared" si="9"/>
        <v>138.37475722979477</v>
      </c>
      <c r="AO18">
        <f t="shared" si="9"/>
        <v>-6.9187378614897392</v>
      </c>
      <c r="AP18">
        <f t="shared" si="9"/>
        <v>-4.0006183549657575</v>
      </c>
      <c r="AQ18">
        <f t="shared" si="9"/>
        <v>-152.63482448497746</v>
      </c>
      <c r="AR18">
        <f t="shared" si="9"/>
        <v>-25.179423471638206</v>
      </c>
      <c r="AS18">
        <f t="shared" si="9"/>
        <v>18.744495910705268</v>
      </c>
      <c r="AT18">
        <f t="shared" si="9"/>
        <v>11.268519893541161</v>
      </c>
      <c r="AU18">
        <f t="shared" si="9"/>
        <v>4.8335923326082249</v>
      </c>
      <c r="AW18">
        <v>15</v>
      </c>
      <c r="AX18">
        <f>(R18*SUMPRODUCT(K19:$K$23, X19:$X$23)-$AZ$3*SUMPRODUCT(K18:$K$22, W19:$W$23))/Z18</f>
        <v>1160.7275037619156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6.5490000000000001E-3</v>
      </c>
      <c r="O19">
        <f t="shared" si="21"/>
        <v>432.35427923922509</v>
      </c>
      <c r="P19">
        <f t="shared" si="22"/>
        <v>21.617713961961257</v>
      </c>
      <c r="Q19" s="4">
        <f t="shared" si="23"/>
        <v>12.5</v>
      </c>
      <c r="R19">
        <f t="shared" si="0"/>
        <v>100000</v>
      </c>
      <c r="S19">
        <f t="shared" si="1"/>
        <v>1058.4762656862017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964.81054163903809</v>
      </c>
      <c r="AC19">
        <f t="shared" si="2"/>
        <v>865.25798368083565</v>
      </c>
      <c r="AE19">
        <f t="shared" si="3"/>
        <v>353.43068523864173</v>
      </c>
      <c r="AF19">
        <f t="shared" si="4"/>
        <v>-17.671534261932088</v>
      </c>
      <c r="AG19">
        <f t="shared" si="4"/>
        <v>-10.218202473343791</v>
      </c>
      <c r="AH19">
        <f t="shared" si="5"/>
        <v>-544.36068902612124</v>
      </c>
      <c r="AI19">
        <f t="shared" si="6"/>
        <v>-218.81974052275541</v>
      </c>
      <c r="AJ19">
        <f t="shared" si="7"/>
        <v>99.552557958202442</v>
      </c>
      <c r="AK19">
        <f t="shared" si="24"/>
        <v>29.002704145331176</v>
      </c>
      <c r="AL19">
        <f t="shared" si="8"/>
        <v>-90.264478419221788</v>
      </c>
      <c r="AN19">
        <f t="shared" si="9"/>
        <v>126.77920008608056</v>
      </c>
      <c r="AO19">
        <f t="shared" si="9"/>
        <v>-6.3389600043040293</v>
      </c>
      <c r="AP19">
        <f t="shared" si="9"/>
        <v>-3.6653736927607876</v>
      </c>
      <c r="AQ19">
        <f t="shared" si="9"/>
        <v>-195.2677444134209</v>
      </c>
      <c r="AR19">
        <f t="shared" si="9"/>
        <v>-78.492878024405172</v>
      </c>
      <c r="AS19">
        <f t="shared" si="9"/>
        <v>35.71052031303411</v>
      </c>
      <c r="AT19">
        <f t="shared" si="9"/>
        <v>10.403566485449939</v>
      </c>
      <c r="AU19">
        <f t="shared" si="9"/>
        <v>-32.37879122592112</v>
      </c>
      <c r="AW19">
        <v>16</v>
      </c>
      <c r="AX19">
        <f>(R19*SUMPRODUCT(K20:$K$23, X20:$X$23)-$AZ$3*SUMPRODUCT(K19:$K$22, W20:$W$23))/Z19</f>
        <v>1058.4762656862017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8.5349999999999992E-3</v>
      </c>
      <c r="O20">
        <f t="shared" si="21"/>
        <v>432.35427923922509</v>
      </c>
      <c r="P20">
        <f t="shared" si="22"/>
        <v>21.617713961961257</v>
      </c>
      <c r="Q20" s="4">
        <f t="shared" si="23"/>
        <v>12.5</v>
      </c>
      <c r="R20">
        <f t="shared" si="0"/>
        <v>100000</v>
      </c>
      <c r="S20">
        <f t="shared" si="1"/>
        <v>891.89378561368937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865.25798368083565</v>
      </c>
      <c r="AC20">
        <f t="shared" si="2"/>
        <v>715.57052904236514</v>
      </c>
      <c r="AE20">
        <f t="shared" si="3"/>
        <v>346.87984748774352</v>
      </c>
      <c r="AF20">
        <f t="shared" si="4"/>
        <v>-17.343992374387177</v>
      </c>
      <c r="AG20">
        <f t="shared" si="4"/>
        <v>-10.028808090500362</v>
      </c>
      <c r="AH20">
        <f t="shared" si="5"/>
        <v>-697.69886487991391</v>
      </c>
      <c r="AI20">
        <f t="shared" si="6"/>
        <v>-378.19181785705797</v>
      </c>
      <c r="AJ20">
        <f t="shared" si="7"/>
        <v>149.68745463847051</v>
      </c>
      <c r="AK20">
        <f t="shared" si="24"/>
        <v>5.1376135068150255</v>
      </c>
      <c r="AL20">
        <f t="shared" si="8"/>
        <v>-223.36674971177243</v>
      </c>
      <c r="AN20">
        <f t="shared" si="9"/>
        <v>118.02081723654089</v>
      </c>
      <c r="AO20">
        <f t="shared" si="9"/>
        <v>-5.9010408618270453</v>
      </c>
      <c r="AP20">
        <f t="shared" si="9"/>
        <v>-3.4121559246566115</v>
      </c>
      <c r="AQ20">
        <f t="shared" si="9"/>
        <v>-237.3818796753358</v>
      </c>
      <c r="AR20">
        <f t="shared" si="9"/>
        <v>-128.67425922527855</v>
      </c>
      <c r="AS20">
        <f t="shared" si="9"/>
        <v>50.928976861690252</v>
      </c>
      <c r="AT20">
        <f t="shared" si="9"/>
        <v>1.7479981875892181</v>
      </c>
      <c r="AU20">
        <f t="shared" si="9"/>
        <v>-75.997284175999084</v>
      </c>
      <c r="AW20">
        <v>17</v>
      </c>
      <c r="AX20">
        <f>(R20*SUMPRODUCT(K21:$K$23, X21:$X$23)-$AZ$3*SUMPRODUCT(K20:$K$22, W21:$W$23))/Z20</f>
        <v>891.89378561368937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1.0821000000000001E-2</v>
      </c>
      <c r="O21">
        <f t="shared" si="21"/>
        <v>432.35427923922509</v>
      </c>
      <c r="P21">
        <f t="shared" si="22"/>
        <v>21.617713961961257</v>
      </c>
      <c r="Q21" s="4">
        <f t="shared" si="23"/>
        <v>12.5</v>
      </c>
      <c r="R21">
        <f t="shared" si="0"/>
        <v>100000</v>
      </c>
      <c r="S21">
        <f t="shared" si="1"/>
        <v>657.12451575453201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715.57052904236514</v>
      </c>
      <c r="AC21">
        <f t="shared" si="2"/>
        <v>516.23692901175741</v>
      </c>
      <c r="AE21">
        <f t="shared" si="3"/>
        <v>339.65746218320123</v>
      </c>
      <c r="AF21">
        <f t="shared" si="4"/>
        <v>-16.982873109160064</v>
      </c>
      <c r="AG21">
        <f t="shared" si="4"/>
        <v>-9.8199982772480556</v>
      </c>
      <c r="AH21">
        <f t="shared" si="5"/>
        <v>-868.1738587784356</v>
      </c>
      <c r="AI21">
        <f t="shared" si="6"/>
        <v>-555.3192679816425</v>
      </c>
      <c r="AJ21">
        <f t="shared" si="7"/>
        <v>199.33360003060773</v>
      </c>
      <c r="AK21">
        <f t="shared" si="24"/>
        <v>1.6611921889862502</v>
      </c>
      <c r="AL21">
        <f t="shared" si="8"/>
        <v>-354.32447576204851</v>
      </c>
      <c r="AN21">
        <f t="shared" si="9"/>
        <v>109.9243848576609</v>
      </c>
      <c r="AO21">
        <f t="shared" si="9"/>
        <v>-5.4962192428830461</v>
      </c>
      <c r="AP21">
        <f t="shared" si="9"/>
        <v>-3.1780761211351063</v>
      </c>
      <c r="AQ21">
        <f t="shared" si="9"/>
        <v>-280.9697651342849</v>
      </c>
      <c r="AR21">
        <f t="shared" si="9"/>
        <v>-179.71967564064212</v>
      </c>
      <c r="AS21">
        <f t="shared" si="9"/>
        <v>64.510943537018733</v>
      </c>
      <c r="AT21">
        <f t="shared" si="9"/>
        <v>0.53761671635576402</v>
      </c>
      <c r="AU21">
        <f t="shared" si="9"/>
        <v>-114.67111538726763</v>
      </c>
      <c r="AW21">
        <v>18</v>
      </c>
      <c r="AX21">
        <f>(R21*SUMPRODUCT(K22:$K$23, X22:$X$23)-$AZ$3*SUMPRODUCT(K21:$K$22, W22:$W$23))/Z21</f>
        <v>657.12451575453201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1.3422999999999999E-2</v>
      </c>
      <c r="O22">
        <f t="shared" si="21"/>
        <v>432.35427923922509</v>
      </c>
      <c r="P22">
        <f t="shared" si="22"/>
        <v>21.617713961961257</v>
      </c>
      <c r="Q22" s="4">
        <f t="shared" si="23"/>
        <v>12.5</v>
      </c>
      <c r="R22">
        <f t="shared" si="0"/>
        <v>100000</v>
      </c>
      <c r="S22">
        <f t="shared" si="1"/>
        <v>356.26303378078364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516.23692901175741</v>
      </c>
      <c r="AC22">
        <f t="shared" si="2"/>
        <v>273.32455654201323</v>
      </c>
      <c r="AE22">
        <f t="shared" si="3"/>
        <v>331.70166544648407</v>
      </c>
      <c r="AF22">
        <f t="shared" si="4"/>
        <v>-16.585083272324209</v>
      </c>
      <c r="AG22">
        <f t="shared" si="4"/>
        <v>-9.5899844576000746</v>
      </c>
      <c r="AH22">
        <f t="shared" si="5"/>
        <v>-1054.5106950040051</v>
      </c>
      <c r="AI22">
        <f t="shared" si="6"/>
        <v>-748.98409728744537</v>
      </c>
      <c r="AJ22">
        <f t="shared" si="7"/>
        <v>242.91237246974418</v>
      </c>
      <c r="AK22">
        <f t="shared" si="24"/>
        <v>17.458423734904262</v>
      </c>
      <c r="AL22">
        <f t="shared" si="8"/>
        <v>-488.61330108279691</v>
      </c>
      <c r="AN22">
        <f t="shared" si="9"/>
        <v>100.32675326274756</v>
      </c>
      <c r="AO22">
        <f t="shared" si="9"/>
        <v>-5.0163376631373797</v>
      </c>
      <c r="AP22">
        <f t="shared" si="9"/>
        <v>-2.9005944337848213</v>
      </c>
      <c r="AQ22">
        <f t="shared" si="9"/>
        <v>-318.94815531960023</v>
      </c>
      <c r="AR22">
        <f t="shared" si="9"/>
        <v>-226.53833415377488</v>
      </c>
      <c r="AS22">
        <f t="shared" si="9"/>
        <v>73.47147209658057</v>
      </c>
      <c r="AT22">
        <f t="shared" si="9"/>
        <v>5.2804889238363684</v>
      </c>
      <c r="AU22">
        <f t="shared" si="9"/>
        <v>-147.78637313335793</v>
      </c>
      <c r="AW22">
        <v>19</v>
      </c>
      <c r="AX22">
        <f>(R22*SUMPRODUCT(K23:$K$23, X23:$X$23)-$AZ$3*SUMPRODUCT(K22:$K$22, W23:$W$23))/Z22</f>
        <v>356.26303378078364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1.6303999999999999E-2</v>
      </c>
      <c r="O23">
        <f t="shared" si="21"/>
        <v>432.35427923922509</v>
      </c>
      <c r="P23">
        <f t="shared" si="22"/>
        <v>21.617713961961257</v>
      </c>
      <c r="Q23" s="4">
        <f t="shared" si="23"/>
        <v>12.5</v>
      </c>
      <c r="R23">
        <f t="shared" si="0"/>
        <v>100000</v>
      </c>
      <c r="S23">
        <f t="shared" si="1"/>
        <v>365.88733422010938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273.32455654201323</v>
      </c>
      <c r="AC23">
        <f t="shared" si="2"/>
        <v>273.32455654201323</v>
      </c>
      <c r="AE23">
        <f t="shared" si="3"/>
        <v>322.97658483857981</v>
      </c>
      <c r="AF23">
        <f t="shared" si="4"/>
        <v>-16.148829241928993</v>
      </c>
      <c r="AG23">
        <f t="shared" si="4"/>
        <v>-9.3377295064273635</v>
      </c>
      <c r="AH23">
        <f t="shared" si="5"/>
        <v>-1250.8408527736929</v>
      </c>
      <c r="AI23">
        <f t="shared" si="6"/>
        <v>-953.35082668346945</v>
      </c>
      <c r="AJ23">
        <f t="shared" si="7"/>
        <v>0</v>
      </c>
      <c r="AK23">
        <f t="shared" si="24"/>
        <v>40.610661849706482</v>
      </c>
      <c r="AL23">
        <f t="shared" si="8"/>
        <v>-912.74016483376295</v>
      </c>
      <c r="AN23">
        <f t="shared" si="9"/>
        <v>88.493304053740616</v>
      </c>
      <c r="AO23">
        <f t="shared" si="9"/>
        <v>-4.4246652026870317</v>
      </c>
      <c r="AP23">
        <f t="shared" si="9"/>
        <v>-2.5584719610458793</v>
      </c>
      <c r="AQ23">
        <f t="shared" si="9"/>
        <v>-342.7215628113251</v>
      </c>
      <c r="AR23">
        <f t="shared" si="9"/>
        <v>-261.21139592131743</v>
      </c>
      <c r="AS23">
        <f t="shared" si="9"/>
        <v>0</v>
      </c>
      <c r="AT23">
        <f t="shared" si="9"/>
        <v>11.127034638395994</v>
      </c>
      <c r="AU23">
        <f t="shared" si="9"/>
        <v>-250.08436128292144</v>
      </c>
      <c r="AW23">
        <v>20</v>
      </c>
      <c r="AX23">
        <f>(R23*SUMPRODUCT(K$23:$K24, X$23:$X24)-$AZ$3*SUMPRODUCT(K$22:$K23, W$23:$W24))/Z23</f>
        <v>365.88733422010938</v>
      </c>
    </row>
    <row r="25" spans="5:50" x14ac:dyDescent="0.25">
      <c r="AN25" s="8">
        <f t="shared" ref="AN25:AU25" si="25">SUM(AN3:AN23)</f>
        <v>4147.0750516922144</v>
      </c>
      <c r="AO25" s="8">
        <f t="shared" si="25"/>
        <v>-531.61946201402975</v>
      </c>
      <c r="AP25" s="8">
        <f t="shared" si="25"/>
        <v>-207.39805730006452</v>
      </c>
      <c r="AQ25" s="8">
        <f t="shared" si="25"/>
        <v>-3084.7305668557406</v>
      </c>
      <c r="AR25" s="8">
        <f t="shared" si="25"/>
        <v>323.32696552237945</v>
      </c>
      <c r="AS25" s="8">
        <f t="shared" si="25"/>
        <v>-485.28658222377419</v>
      </c>
      <c r="AT25" s="8">
        <f t="shared" si="25"/>
        <v>161.95961670139343</v>
      </c>
      <c r="AU25" s="9">
        <f t="shared" si="25"/>
        <v>-5.9685589803848416E-13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9B7F8-BCBA-414D-8B8E-B4028415AA31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1697.0828561155113</v>
      </c>
      <c r="K3">
        <v>1</v>
      </c>
      <c r="L3" s="2">
        <v>0</v>
      </c>
      <c r="O3">
        <f>$C$3</f>
        <v>1697.0828561155113</v>
      </c>
      <c r="P3">
        <f>O3*B5</f>
        <v>1357.6662848924091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1697.0828561155113</v>
      </c>
      <c r="AF3">
        <f t="shared" ref="AF3:AG23" si="4">-$Z3*P3</f>
        <v>-1357.6662848924091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239.41657122310221</v>
      </c>
      <c r="AJ3">
        <f t="shared" ref="AJ3:AJ23" si="7">AB3-AC3</f>
        <v>0</v>
      </c>
      <c r="AL3">
        <f t="shared" ref="AL3:AL23" si="8">SUM(AI3:AK3)</f>
        <v>239.41657122310221</v>
      </c>
      <c r="AN3">
        <f t="shared" ref="AN3:AU23" si="9">AE3*$K3</f>
        <v>1697.0828561155113</v>
      </c>
      <c r="AO3">
        <f t="shared" si="9"/>
        <v>-1357.6662848924091</v>
      </c>
      <c r="AP3">
        <f t="shared" si="9"/>
        <v>-100</v>
      </c>
      <c r="AQ3">
        <f t="shared" si="9"/>
        <v>0</v>
      </c>
      <c r="AR3">
        <f t="shared" si="9"/>
        <v>239.41657122310221</v>
      </c>
      <c r="AS3">
        <f t="shared" si="9"/>
        <v>0</v>
      </c>
      <c r="AT3">
        <f t="shared" si="9"/>
        <v>0</v>
      </c>
      <c r="AU3">
        <f t="shared" si="9"/>
        <v>239.41657122310221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1402.291137081708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2.4603350000000001E-3</v>
      </c>
      <c r="R4">
        <f t="shared" si="0"/>
        <v>100000</v>
      </c>
      <c r="S4">
        <f t="shared" si="1"/>
        <v>1186.2498984246338</v>
      </c>
      <c r="U4">
        <f t="shared" ref="U4:U23" si="13">M4</f>
        <v>2.4603350000000001E-3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2.4603350000000001E-3</v>
      </c>
      <c r="Y4">
        <f t="shared" ref="Y4:Y23" si="17">V4*W4</f>
        <v>0.01</v>
      </c>
      <c r="Z4">
        <f t="shared" ref="Z4:Z23" si="18">MAX(0, W4-X4-Y4)</f>
        <v>0.98753966500000001</v>
      </c>
      <c r="AB4">
        <f t="shared" ref="AB4:AB23" si="19">AC3</f>
        <v>0</v>
      </c>
      <c r="AC4">
        <f t="shared" si="2"/>
        <v>1171.4688272965468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-246.0335</v>
      </c>
      <c r="AI4">
        <f t="shared" si="6"/>
        <v>-246.0335</v>
      </c>
      <c r="AJ4">
        <f t="shared" si="7"/>
        <v>-1171.4688272965468</v>
      </c>
      <c r="AK4">
        <f>H4*SUM(AB4, AE4:AF4)</f>
        <v>0</v>
      </c>
      <c r="AL4">
        <f t="shared" si="8"/>
        <v>-1417.5023272965468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-230.82230978515807</v>
      </c>
      <c r="AR4">
        <f t="shared" si="9"/>
        <v>-230.82230978515807</v>
      </c>
      <c r="AS4">
        <f t="shared" si="9"/>
        <v>-1099.0419620007006</v>
      </c>
      <c r="AT4">
        <f t="shared" si="9"/>
        <v>0</v>
      </c>
      <c r="AU4">
        <f t="shared" si="9"/>
        <v>-1329.8642717858586</v>
      </c>
      <c r="AW4">
        <v>1</v>
      </c>
      <c r="AX4">
        <f>(R4*SUMPRODUCT(K5:$K$23, X5:$X$23)-$AZ$3*SUMPRODUCT(K4:$K$22, W5:$W$23))/Z4</f>
        <v>1186.2498984246338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2.6172399999999998E-3</v>
      </c>
      <c r="O5">
        <f t="shared" ref="O5:O23" si="21">$C$3</f>
        <v>1697.0828561155113</v>
      </c>
      <c r="P5">
        <f t="shared" ref="P5:P23" si="22">O5*$C$5</f>
        <v>84.854142805775567</v>
      </c>
      <c r="Q5" s="4">
        <f t="shared" ref="Q5:Q23" si="23">$C$8</f>
        <v>12.5</v>
      </c>
      <c r="R5">
        <f t="shared" si="0"/>
        <v>100000</v>
      </c>
      <c r="S5">
        <f t="shared" si="1"/>
        <v>2304.9099899753392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1171.4688272965468</v>
      </c>
      <c r="AC5">
        <f t="shared" si="2"/>
        <v>2247.4708033432435</v>
      </c>
      <c r="AE5">
        <f t="shared" si="3"/>
        <v>1654.7909404543743</v>
      </c>
      <c r="AF5">
        <f t="shared" si="4"/>
        <v>-82.73954702271871</v>
      </c>
      <c r="AG5">
        <f t="shared" si="4"/>
        <v>-12.188495500464693</v>
      </c>
      <c r="AH5">
        <f t="shared" si="5"/>
        <v>-258.46283128246</v>
      </c>
      <c r="AI5">
        <f t="shared" si="6"/>
        <v>1301.4000666487309</v>
      </c>
      <c r="AJ5">
        <f t="shared" si="7"/>
        <v>-1076.0019760466967</v>
      </c>
      <c r="AK5">
        <f>H5*SUM(AB5, AE5:AF5)</f>
        <v>237.0401470709167</v>
      </c>
      <c r="AL5">
        <f t="shared" si="8"/>
        <v>462.43823767295095</v>
      </c>
      <c r="AN5">
        <f t="shared" si="9"/>
        <v>1429.0154209936106</v>
      </c>
      <c r="AO5">
        <f t="shared" si="9"/>
        <v>-71.450771049680526</v>
      </c>
      <c r="AP5">
        <f t="shared" si="9"/>
        <v>-10.525527789082984</v>
      </c>
      <c r="AQ5">
        <f t="shared" si="9"/>
        <v>-223.19881178155913</v>
      </c>
      <c r="AR5">
        <f t="shared" si="9"/>
        <v>1123.840310373288</v>
      </c>
      <c r="AS5">
        <f t="shared" si="9"/>
        <v>-929.19496910475277</v>
      </c>
      <c r="AT5">
        <f t="shared" si="9"/>
        <v>204.69898479497564</v>
      </c>
      <c r="AU5">
        <f t="shared" si="9"/>
        <v>399.34432606351083</v>
      </c>
      <c r="AW5">
        <v>2</v>
      </c>
      <c r="AX5">
        <f>(R5*SUMPRODUCT(K6:$K$23, X6:$X$23)-$AZ$3*SUMPRODUCT(K5:$K$22, W6:$W$23))/Z5</f>
        <v>2304.9099899753392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2.8021280000000001E-3</v>
      </c>
      <c r="O6">
        <f t="shared" si="21"/>
        <v>1697.0828561155113</v>
      </c>
      <c r="P6">
        <f t="shared" si="22"/>
        <v>84.854142805775567</v>
      </c>
      <c r="Q6" s="4">
        <f t="shared" si="23"/>
        <v>12.5</v>
      </c>
      <c r="R6">
        <f t="shared" si="0"/>
        <v>100000</v>
      </c>
      <c r="S6">
        <f t="shared" si="1"/>
        <v>3340.4032408320941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2247.4708033432435</v>
      </c>
      <c r="AC6">
        <f t="shared" si="2"/>
        <v>3215.4606207873021</v>
      </c>
      <c r="AE6">
        <f t="shared" si="3"/>
        <v>1633.6060950214369</v>
      </c>
      <c r="AF6">
        <f t="shared" si="4"/>
        <v>-81.680304751071844</v>
      </c>
      <c r="AG6">
        <f t="shared" si="4"/>
        <v>-12.032456820940318</v>
      </c>
      <c r="AH6">
        <f t="shared" si="5"/>
        <v>-273.22979615780906</v>
      </c>
      <c r="AI6">
        <f t="shared" si="6"/>
        <v>1266.6635372916157</v>
      </c>
      <c r="AJ6">
        <f t="shared" si="7"/>
        <v>-967.98981744405864</v>
      </c>
      <c r="AK6">
        <f>H6*SUM(AB6, AE6:AF6)</f>
        <v>413.3743493851606</v>
      </c>
      <c r="AL6">
        <f t="shared" si="8"/>
        <v>712.04806923271769</v>
      </c>
      <c r="AN6">
        <f t="shared" si="9"/>
        <v>1272.2952585318149</v>
      </c>
      <c r="AO6">
        <f t="shared" si="9"/>
        <v>-63.614762926590743</v>
      </c>
      <c r="AP6">
        <f t="shared" si="9"/>
        <v>-9.3711928526872157</v>
      </c>
      <c r="AQ6">
        <f t="shared" si="9"/>
        <v>-212.7985290950038</v>
      </c>
      <c r="AR6">
        <f t="shared" si="9"/>
        <v>986.51077365753326</v>
      </c>
      <c r="AS6">
        <f t="shared" si="9"/>
        <v>-753.8958496754334</v>
      </c>
      <c r="AT6">
        <f t="shared" si="9"/>
        <v>321.94678161660028</v>
      </c>
      <c r="AU6">
        <f t="shared" si="9"/>
        <v>554.56170559870009</v>
      </c>
      <c r="AW6">
        <v>3</v>
      </c>
      <c r="AX6">
        <f>(R6*SUMPRODUCT(K7:$K$23, X7:$X$23)-$AZ$3*SUMPRODUCT(K6:$K$22, W7:$W$23))/Z6</f>
        <v>3340.4032408320941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3.0140000000000002E-3</v>
      </c>
      <c r="O7">
        <f t="shared" si="21"/>
        <v>1697.0828561155113</v>
      </c>
      <c r="P7">
        <f t="shared" si="22"/>
        <v>84.854142805775567</v>
      </c>
      <c r="Q7" s="4">
        <f t="shared" si="23"/>
        <v>12.5</v>
      </c>
      <c r="R7">
        <f t="shared" si="0"/>
        <v>100000</v>
      </c>
      <c r="S7">
        <f t="shared" si="1"/>
        <v>4275.6978062805392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3215.4606207873021</v>
      </c>
      <c r="AC7">
        <f t="shared" si="2"/>
        <v>4062.2092826668468</v>
      </c>
      <c r="AE7">
        <f t="shared" si="3"/>
        <v>1612.3463453008278</v>
      </c>
      <c r="AF7">
        <f t="shared" si="4"/>
        <v>-80.617317265041393</v>
      </c>
      <c r="AG7">
        <f t="shared" si="4"/>
        <v>-11.875866427872602</v>
      </c>
      <c r="AH7">
        <f t="shared" si="5"/>
        <v>-290.12659886651301</v>
      </c>
      <c r="AI7">
        <f t="shared" si="6"/>
        <v>1229.7265627414008</v>
      </c>
      <c r="AJ7">
        <f t="shared" si="7"/>
        <v>-846.74866187954467</v>
      </c>
      <c r="AK7">
        <f>H7*SUM(AB7, AE7:AF7)</f>
        <v>497.03075623177739</v>
      </c>
      <c r="AL7">
        <f t="shared" si="8"/>
        <v>880.00865709363347</v>
      </c>
      <c r="AN7">
        <f t="shared" si="9"/>
        <v>1136.7227374285162</v>
      </c>
      <c r="AO7">
        <f t="shared" si="9"/>
        <v>-56.836136871425808</v>
      </c>
      <c r="AP7">
        <f t="shared" si="9"/>
        <v>-8.3726225662191958</v>
      </c>
      <c r="AQ7">
        <f t="shared" si="9"/>
        <v>-204.54259261699482</v>
      </c>
      <c r="AR7">
        <f t="shared" si="9"/>
        <v>866.97138537387639</v>
      </c>
      <c r="AS7">
        <f t="shared" si="9"/>
        <v>-596.96755579277522</v>
      </c>
      <c r="AT7">
        <f t="shared" si="9"/>
        <v>350.41240578154918</v>
      </c>
      <c r="AU7">
        <f t="shared" si="9"/>
        <v>620.41623536265035</v>
      </c>
      <c r="AW7">
        <v>4</v>
      </c>
      <c r="AX7">
        <f>(R7*SUMPRODUCT(K8:$K$23, X8:$X$23)-$AZ$3*SUMPRODUCT(K7:$K$22, W8:$W$23))/Z7</f>
        <v>4275.6978062805392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4.6990000000000001E-3</v>
      </c>
      <c r="O8">
        <f t="shared" si="21"/>
        <v>1697.0828561155113</v>
      </c>
      <c r="P8">
        <f t="shared" si="22"/>
        <v>84.854142805775567</v>
      </c>
      <c r="Q8" s="4">
        <f t="shared" si="23"/>
        <v>12.5</v>
      </c>
      <c r="R8">
        <f t="shared" si="0"/>
        <v>100000</v>
      </c>
      <c r="S8">
        <f t="shared" si="1"/>
        <v>5029.3654874924687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4062.2092826668468</v>
      </c>
      <c r="AC8">
        <f t="shared" si="2"/>
        <v>4708.0103844090727</v>
      </c>
      <c r="AE8">
        <f t="shared" si="3"/>
        <v>1588.6464663712511</v>
      </c>
      <c r="AF8">
        <f t="shared" si="4"/>
        <v>-79.432323318562553</v>
      </c>
      <c r="AG8">
        <f t="shared" si="4"/>
        <v>-11.701303067249302</v>
      </c>
      <c r="AH8">
        <f t="shared" si="5"/>
        <v>-446.43757075658681</v>
      </c>
      <c r="AI8">
        <f t="shared" si="6"/>
        <v>1051.0752692288524</v>
      </c>
      <c r="AJ8">
        <f t="shared" si="7"/>
        <v>-645.80110174222591</v>
      </c>
      <c r="AK8">
        <f t="shared" ref="AK8:AK23" si="24">H8*SUM(AB8:AB8, AE8:AF8)</f>
        <v>403.9281983646664</v>
      </c>
      <c r="AL8">
        <f t="shared" si="8"/>
        <v>809.20236585129294</v>
      </c>
      <c r="AN8">
        <f t="shared" si="9"/>
        <v>1044.3021444392116</v>
      </c>
      <c r="AO8">
        <f t="shared" si="9"/>
        <v>-52.215107221960579</v>
      </c>
      <c r="AP8">
        <f t="shared" si="9"/>
        <v>-7.6918912700404087</v>
      </c>
      <c r="AQ8">
        <f t="shared" si="9"/>
        <v>-293.46725175693422</v>
      </c>
      <c r="AR8">
        <f t="shared" si="9"/>
        <v>690.92789419027633</v>
      </c>
      <c r="AS8">
        <f t="shared" si="9"/>
        <v>-424.51954522713089</v>
      </c>
      <c r="AT8">
        <f t="shared" si="9"/>
        <v>265.52357159438168</v>
      </c>
      <c r="AU8">
        <f t="shared" si="9"/>
        <v>531.93192055752718</v>
      </c>
      <c r="AW8">
        <v>5</v>
      </c>
      <c r="AX8">
        <f>(R8*SUMPRODUCT(K9:$K$23, X9:$X$23)-$AZ$3*SUMPRODUCT(K8:$K$22, W9:$W$23))/Z8</f>
        <v>5029.3654874924687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6.5490000000000001E-3</v>
      </c>
      <c r="O9">
        <f t="shared" si="21"/>
        <v>1697.0828561155113</v>
      </c>
      <c r="P9">
        <f t="shared" si="22"/>
        <v>84.854142805775567</v>
      </c>
      <c r="Q9" s="4">
        <f t="shared" si="23"/>
        <v>12.5</v>
      </c>
      <c r="R9">
        <f t="shared" si="0"/>
        <v>100000</v>
      </c>
      <c r="S9">
        <f t="shared" si="1"/>
        <v>5635.2811427736151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4708.0103844090727</v>
      </c>
      <c r="AC9">
        <f t="shared" si="2"/>
        <v>5187.9111414130539</v>
      </c>
      <c r="AE9">
        <f t="shared" si="3"/>
        <v>1562.3559559992732</v>
      </c>
      <c r="AF9">
        <f t="shared" si="4"/>
        <v>-78.117797799963668</v>
      </c>
      <c r="AG9">
        <f t="shared" si="4"/>
        <v>-11.507658202789393</v>
      </c>
      <c r="AH9">
        <f t="shared" si="5"/>
        <v>-613.05467029932549</v>
      </c>
      <c r="AI9">
        <f t="shared" si="6"/>
        <v>859.67582969719467</v>
      </c>
      <c r="AJ9">
        <f t="shared" si="7"/>
        <v>-479.9007570039812</v>
      </c>
      <c r="AK9">
        <f t="shared" si="24"/>
        <v>323.23537392415756</v>
      </c>
      <c r="AL9">
        <f t="shared" si="8"/>
        <v>703.01044661737103</v>
      </c>
      <c r="AN9">
        <f t="shared" si="9"/>
        <v>976.06917720099511</v>
      </c>
      <c r="AO9">
        <f t="shared" si="9"/>
        <v>-48.803458860049766</v>
      </c>
      <c r="AP9">
        <f t="shared" si="9"/>
        <v>-7.1893158728497539</v>
      </c>
      <c r="AQ9">
        <f t="shared" si="9"/>
        <v>-383.00091942592394</v>
      </c>
      <c r="AR9">
        <f t="shared" si="9"/>
        <v>537.07548304217175</v>
      </c>
      <c r="AS9">
        <f t="shared" si="9"/>
        <v>-299.81409500718706</v>
      </c>
      <c r="AT9">
        <f t="shared" si="9"/>
        <v>201.9386710543927</v>
      </c>
      <c r="AU9">
        <f t="shared" si="9"/>
        <v>439.20005908937736</v>
      </c>
      <c r="AW9">
        <v>6</v>
      </c>
      <c r="AX9">
        <f>(R9*SUMPRODUCT(K10:$K$23, X10:$X$23)-$AZ$3*SUMPRODUCT(K9:$K$22, W10:$W$23))/Z9</f>
        <v>5635.2811427736151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8.5349999999999992E-3</v>
      </c>
      <c r="O10">
        <f t="shared" si="21"/>
        <v>1697.0828561155113</v>
      </c>
      <c r="P10">
        <f t="shared" si="22"/>
        <v>84.854142805775567</v>
      </c>
      <c r="Q10" s="4">
        <f t="shared" si="23"/>
        <v>12.5</v>
      </c>
      <c r="R10">
        <f t="shared" si="0"/>
        <v>100000</v>
      </c>
      <c r="S10">
        <f t="shared" si="1"/>
        <v>6118.1310328848231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5187.9111414130539</v>
      </c>
      <c r="AC10">
        <f t="shared" si="2"/>
        <v>5528.0317923610946</v>
      </c>
      <c r="AE10">
        <f t="shared" si="3"/>
        <v>1533.3976883548266</v>
      </c>
      <c r="AF10">
        <f t="shared" si="4"/>
        <v>-76.669884417741329</v>
      </c>
      <c r="AG10">
        <f t="shared" si="4"/>
        <v>-11.294363758000692</v>
      </c>
      <c r="AH10">
        <f t="shared" si="5"/>
        <v>-785.74290208645971</v>
      </c>
      <c r="AI10">
        <f t="shared" si="6"/>
        <v>659.69053809262505</v>
      </c>
      <c r="AJ10">
        <f t="shared" si="7"/>
        <v>-340.12065094804075</v>
      </c>
      <c r="AK10">
        <f t="shared" si="24"/>
        <v>348.84354463088232</v>
      </c>
      <c r="AL10">
        <f t="shared" si="8"/>
        <v>668.41343177546662</v>
      </c>
      <c r="AN10">
        <f t="shared" si="9"/>
        <v>910.19262232928713</v>
      </c>
      <c r="AO10">
        <f t="shared" si="9"/>
        <v>-45.509631116464355</v>
      </c>
      <c r="AP10">
        <f t="shared" si="9"/>
        <v>-6.7040968200916708</v>
      </c>
      <c r="AQ10">
        <f t="shared" si="9"/>
        <v>-466.40046346620534</v>
      </c>
      <c r="AR10">
        <f t="shared" si="9"/>
        <v>391.57843092652581</v>
      </c>
      <c r="AS10">
        <f t="shared" si="9"/>
        <v>-201.88846608141353</v>
      </c>
      <c r="AT10">
        <f t="shared" si="9"/>
        <v>207.0661923397617</v>
      </c>
      <c r="AU10">
        <f t="shared" si="9"/>
        <v>396.75615718487398</v>
      </c>
      <c r="AW10">
        <v>7</v>
      </c>
      <c r="AX10">
        <f>(R10*SUMPRODUCT(K11:$K$23, X11:$X$23)-$AZ$3*SUMPRODUCT(K10:$K$22, W11:$W$23))/Z10</f>
        <v>6118.1310328848231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1.0821000000000001E-2</v>
      </c>
      <c r="O11">
        <f t="shared" si="21"/>
        <v>1697.0828561155113</v>
      </c>
      <c r="P11">
        <f t="shared" si="22"/>
        <v>84.854142805775567</v>
      </c>
      <c r="Q11" s="4">
        <f t="shared" si="23"/>
        <v>12.5</v>
      </c>
      <c r="R11">
        <f t="shared" si="0"/>
        <v>100000</v>
      </c>
      <c r="S11">
        <f t="shared" si="1"/>
        <v>6474.4532736292631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5528.0317923610946</v>
      </c>
      <c r="AC11">
        <f t="shared" si="2"/>
        <v>5728.1838650122045</v>
      </c>
      <c r="AE11">
        <f t="shared" si="3"/>
        <v>1501.4708150855906</v>
      </c>
      <c r="AF11">
        <f t="shared" si="4"/>
        <v>-75.073540754279534</v>
      </c>
      <c r="AG11">
        <f t="shared" si="4"/>
        <v>-11.059203810195358</v>
      </c>
      <c r="AH11">
        <f t="shared" si="5"/>
        <v>-977.730481802604</v>
      </c>
      <c r="AI11">
        <f t="shared" si="6"/>
        <v>437.60758871851169</v>
      </c>
      <c r="AJ11">
        <f t="shared" si="7"/>
        <v>-200.15207265110985</v>
      </c>
      <c r="AK11">
        <f t="shared" si="24"/>
        <v>358.15309693465889</v>
      </c>
      <c r="AL11">
        <f t="shared" si="8"/>
        <v>595.60861300206079</v>
      </c>
      <c r="AN11">
        <f t="shared" si="9"/>
        <v>847.59058653330374</v>
      </c>
      <c r="AO11">
        <f t="shared" si="9"/>
        <v>-42.379529326665185</v>
      </c>
      <c r="AP11">
        <f t="shared" si="9"/>
        <v>-6.2429965004284744</v>
      </c>
      <c r="AQ11">
        <f t="shared" si="9"/>
        <v>-551.93557158506496</v>
      </c>
      <c r="AR11">
        <f t="shared" si="9"/>
        <v>247.03248912114512</v>
      </c>
      <c r="AS11">
        <f t="shared" si="9"/>
        <v>-112.98721956479719</v>
      </c>
      <c r="AT11">
        <f t="shared" si="9"/>
        <v>202.17988285191012</v>
      </c>
      <c r="AU11">
        <f t="shared" si="9"/>
        <v>336.22515240825811</v>
      </c>
      <c r="AW11">
        <v>8</v>
      </c>
      <c r="AX11">
        <f>(R11*SUMPRODUCT(K12:$K$23, X12:$X$23)-$AZ$3*SUMPRODUCT(K11:$K$22, W12:$W$23))/Z11</f>
        <v>6474.4532736292631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1.3422999999999999E-2</v>
      </c>
      <c r="O12">
        <f t="shared" si="21"/>
        <v>1697.0828561155113</v>
      </c>
      <c r="P12">
        <f t="shared" si="22"/>
        <v>84.854142805775567</v>
      </c>
      <c r="Q12" s="4">
        <f t="shared" si="23"/>
        <v>12.5</v>
      </c>
      <c r="R12">
        <f t="shared" si="0"/>
        <v>100000</v>
      </c>
      <c r="S12">
        <f t="shared" si="1"/>
        <v>6702.7023130196076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5728.1838650122045</v>
      </c>
      <c r="AC12">
        <f t="shared" si="2"/>
        <v>5791.2227804515878</v>
      </c>
      <c r="AE12">
        <f t="shared" si="3"/>
        <v>1466.301864183841</v>
      </c>
      <c r="AF12">
        <f t="shared" si="4"/>
        <v>-73.315093209192057</v>
      </c>
      <c r="AG12">
        <f t="shared" si="4"/>
        <v>-10.800164079349154</v>
      </c>
      <c r="AH12">
        <f t="shared" si="5"/>
        <v>-1187.5815419540183</v>
      </c>
      <c r="AI12">
        <f t="shared" si="6"/>
        <v>194.6050649412814</v>
      </c>
      <c r="AJ12">
        <f t="shared" si="7"/>
        <v>-63.038915439383345</v>
      </c>
      <c r="AK12">
        <f t="shared" si="24"/>
        <v>369.58875600771768</v>
      </c>
      <c r="AL12">
        <f t="shared" si="8"/>
        <v>501.15490550961573</v>
      </c>
      <c r="AN12">
        <f t="shared" si="9"/>
        <v>786.89749237088529</v>
      </c>
      <c r="AO12">
        <f t="shared" si="9"/>
        <v>-39.344874618544267</v>
      </c>
      <c r="AP12">
        <f t="shared" si="9"/>
        <v>-5.7959566435962913</v>
      </c>
      <c r="AQ12">
        <f t="shared" si="9"/>
        <v>-637.32097747125317</v>
      </c>
      <c r="AR12">
        <f t="shared" si="9"/>
        <v>104.43568363749148</v>
      </c>
      <c r="AS12">
        <f t="shared" si="9"/>
        <v>-33.830117585400323</v>
      </c>
      <c r="AT12">
        <f t="shared" si="9"/>
        <v>198.34146870762262</v>
      </c>
      <c r="AU12">
        <f t="shared" si="9"/>
        <v>268.94703475971374</v>
      </c>
      <c r="AW12">
        <v>9</v>
      </c>
      <c r="AX12">
        <f>(R12*SUMPRODUCT(K13:$K$23, X13:$X$23)-$AZ$3*SUMPRODUCT(K12:$K$22, W13:$W$23))/Z12</f>
        <v>6702.7023130196076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1.6303999999999999E-2</v>
      </c>
      <c r="O13">
        <f t="shared" si="21"/>
        <v>1697.0828561155113</v>
      </c>
      <c r="P13">
        <f t="shared" si="22"/>
        <v>84.854142805775567</v>
      </c>
      <c r="Q13" s="4">
        <f t="shared" si="23"/>
        <v>12.5</v>
      </c>
      <c r="R13">
        <f t="shared" si="0"/>
        <v>100000</v>
      </c>
      <c r="S13">
        <f t="shared" si="1"/>
        <v>6802.2241692929174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5791.2227804515878</v>
      </c>
      <c r="AC13">
        <f t="shared" si="2"/>
        <v>5722.6168132587818</v>
      </c>
      <c r="AE13">
        <f t="shared" si="3"/>
        <v>1427.7322599483491</v>
      </c>
      <c r="AF13">
        <f t="shared" si="4"/>
        <v>-71.386612997417458</v>
      </c>
      <c r="AG13">
        <f t="shared" si="4"/>
        <v>-10.516076563405953</v>
      </c>
      <c r="AH13">
        <f t="shared" si="5"/>
        <v>-1408.6870011976687</v>
      </c>
      <c r="AI13">
        <f t="shared" si="6"/>
        <v>-62.857430810142887</v>
      </c>
      <c r="AJ13">
        <f t="shared" si="7"/>
        <v>68.60596719280602</v>
      </c>
      <c r="AK13">
        <f t="shared" si="24"/>
        <v>369.52928769671024</v>
      </c>
      <c r="AL13">
        <f t="shared" si="8"/>
        <v>375.27782407937337</v>
      </c>
      <c r="AN13">
        <f t="shared" si="9"/>
        <v>728.53374606024659</v>
      </c>
      <c r="AO13">
        <f t="shared" si="9"/>
        <v>-36.426687303012329</v>
      </c>
      <c r="AP13">
        <f t="shared" si="9"/>
        <v>-5.366073785341003</v>
      </c>
      <c r="AQ13">
        <f t="shared" si="9"/>
        <v>-718.81545777080089</v>
      </c>
      <c r="AR13">
        <f t="shared" si="9"/>
        <v>-32.074472798907571</v>
      </c>
      <c r="AS13">
        <f t="shared" si="9"/>
        <v>35.007797808581792</v>
      </c>
      <c r="AT13">
        <f t="shared" si="9"/>
        <v>188.56095347624787</v>
      </c>
      <c r="AU13">
        <f t="shared" si="9"/>
        <v>191.49427848592211</v>
      </c>
      <c r="AW13">
        <v>10</v>
      </c>
      <c r="AX13">
        <f>(R13*SUMPRODUCT(K14:$K$23, X14:$X$23)-$AZ$3*SUMPRODUCT(K13:$K$22, W14:$W$23))/Z13</f>
        <v>6802.2241692929174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1.9576E-2</v>
      </c>
      <c r="O14">
        <f t="shared" si="21"/>
        <v>1697.0828561155113</v>
      </c>
      <c r="P14">
        <f t="shared" si="22"/>
        <v>84.854142805775567</v>
      </c>
      <c r="Q14" s="4">
        <f t="shared" si="23"/>
        <v>12.5</v>
      </c>
      <c r="R14">
        <f t="shared" si="0"/>
        <v>100000</v>
      </c>
      <c r="S14">
        <f t="shared" si="1"/>
        <v>6767.865194391663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5722.6168132587818</v>
      </c>
      <c r="AC14">
        <f t="shared" si="2"/>
        <v>5525.3138853703504</v>
      </c>
      <c r="AE14">
        <f t="shared" si="3"/>
        <v>1385.5056506281169</v>
      </c>
      <c r="AF14">
        <f t="shared" si="4"/>
        <v>-69.27528253140585</v>
      </c>
      <c r="AG14">
        <f t="shared" si="4"/>
        <v>-10.205053082966659</v>
      </c>
      <c r="AH14">
        <f t="shared" si="5"/>
        <v>-1646.9017184418794</v>
      </c>
      <c r="AI14">
        <f t="shared" si="6"/>
        <v>-340.87640342813506</v>
      </c>
      <c r="AJ14">
        <f t="shared" si="7"/>
        <v>197.30292788843144</v>
      </c>
      <c r="AK14">
        <f t="shared" si="24"/>
        <v>361.79674512167236</v>
      </c>
      <c r="AL14">
        <f t="shared" si="8"/>
        <v>218.22326958196874</v>
      </c>
      <c r="AN14">
        <f t="shared" si="9"/>
        <v>672.42403651014706</v>
      </c>
      <c r="AO14">
        <f t="shared" si="9"/>
        <v>-33.621201825507356</v>
      </c>
      <c r="AP14">
        <f t="shared" si="9"/>
        <v>-4.9527932157749257</v>
      </c>
      <c r="AQ14">
        <f t="shared" si="9"/>
        <v>-799.28674469724524</v>
      </c>
      <c r="AR14">
        <f t="shared" si="9"/>
        <v>-165.43670322838042</v>
      </c>
      <c r="AS14">
        <f t="shared" si="9"/>
        <v>95.756542837528841</v>
      </c>
      <c r="AT14">
        <f t="shared" si="9"/>
        <v>175.58992100873556</v>
      </c>
      <c r="AU14">
        <f t="shared" si="9"/>
        <v>105.90976061788395</v>
      </c>
      <c r="AW14">
        <v>11</v>
      </c>
      <c r="AX14">
        <f>(R14*SUMPRODUCT(K15:$K$23, X15:$X$23)-$AZ$3*SUMPRODUCT(K14:$K$22, W15:$W$23))/Z14</f>
        <v>6767.865194391663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2.3283000000000002E-2</v>
      </c>
      <c r="O15">
        <f t="shared" si="21"/>
        <v>1697.0828561155113</v>
      </c>
      <c r="P15">
        <f t="shared" si="22"/>
        <v>84.854142805775567</v>
      </c>
      <c r="Q15" s="4">
        <f t="shared" si="23"/>
        <v>12.5</v>
      </c>
      <c r="R15">
        <f t="shared" si="0"/>
        <v>100000</v>
      </c>
      <c r="S15">
        <f t="shared" si="1"/>
        <v>6593.6570995706379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5525.3138853703504</v>
      </c>
      <c r="AC15">
        <f t="shared" si="2"/>
        <v>5203.9242839072713</v>
      </c>
      <c r="AE15">
        <f t="shared" si="3"/>
        <v>1339.391866058261</v>
      </c>
      <c r="AF15">
        <f t="shared" si="4"/>
        <v>-66.969593302913054</v>
      </c>
      <c r="AG15">
        <f t="shared" si="4"/>
        <v>-9.8653983012062785</v>
      </c>
      <c r="AH15">
        <f t="shared" si="5"/>
        <v>-1900.8340074457019</v>
      </c>
      <c r="AI15">
        <f t="shared" si="6"/>
        <v>-638.27713299156039</v>
      </c>
      <c r="AJ15">
        <f t="shared" si="7"/>
        <v>321.38960146307909</v>
      </c>
      <c r="AK15">
        <f t="shared" si="24"/>
        <v>352.80250660672374</v>
      </c>
      <c r="AL15">
        <f t="shared" si="8"/>
        <v>35.914975078242435</v>
      </c>
      <c r="AN15">
        <f t="shared" si="9"/>
        <v>617.97104981745383</v>
      </c>
      <c r="AO15">
        <f t="shared" si="9"/>
        <v>-30.898552490872696</v>
      </c>
      <c r="AP15">
        <f t="shared" si="9"/>
        <v>-4.5517153713986955</v>
      </c>
      <c r="AQ15">
        <f t="shared" si="9"/>
        <v>-877.01024388544613</v>
      </c>
      <c r="AR15">
        <f t="shared" si="9"/>
        <v>-294.48946193026376</v>
      </c>
      <c r="AS15">
        <f t="shared" si="9"/>
        <v>148.28331756340003</v>
      </c>
      <c r="AT15">
        <f t="shared" si="9"/>
        <v>162.77666074500615</v>
      </c>
      <c r="AU15">
        <f t="shared" si="9"/>
        <v>16.570516378142433</v>
      </c>
      <c r="AW15">
        <v>12</v>
      </c>
      <c r="AX15">
        <f>(R15*SUMPRODUCT(K16:$K$23, X16:$X$23)-$AZ$3*SUMPRODUCT(K15:$K$22, W16:$W$23))/Z15</f>
        <v>6593.6570995706379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2.7149E-2</v>
      </c>
      <c r="O16">
        <f t="shared" si="21"/>
        <v>1697.0828561155113</v>
      </c>
      <c r="P16">
        <f t="shared" si="22"/>
        <v>84.854142805775567</v>
      </c>
      <c r="Q16" s="4">
        <f t="shared" si="23"/>
        <v>12.5</v>
      </c>
      <c r="R16">
        <f t="shared" si="0"/>
        <v>100000</v>
      </c>
      <c r="S16">
        <f t="shared" si="1"/>
        <v>6286.5461326146533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5203.9242839072713</v>
      </c>
      <c r="AC16">
        <f t="shared" si="2"/>
        <v>4777.2261797862284</v>
      </c>
      <c r="AE16">
        <f t="shared" si="3"/>
        <v>1289.6347976260627</v>
      </c>
      <c r="AF16">
        <f t="shared" si="4"/>
        <v>-64.481739881303142</v>
      </c>
      <c r="AG16">
        <f t="shared" si="4"/>
        <v>-9.4989086197147667</v>
      </c>
      <c r="AH16">
        <f t="shared" si="5"/>
        <v>-2142.6855878355937</v>
      </c>
      <c r="AI16">
        <f t="shared" si="6"/>
        <v>-927.03143871054885</v>
      </c>
      <c r="AJ16">
        <f t="shared" si="7"/>
        <v>426.69810412104289</v>
      </c>
      <c r="AK16">
        <f t="shared" si="24"/>
        <v>351.67053058836615</v>
      </c>
      <c r="AL16">
        <f t="shared" si="8"/>
        <v>-148.66280400113982</v>
      </c>
      <c r="AN16">
        <f t="shared" si="9"/>
        <v>564.15477698661732</v>
      </c>
      <c r="AO16">
        <f t="shared" si="9"/>
        <v>-28.207738849330873</v>
      </c>
      <c r="AP16">
        <f t="shared" si="9"/>
        <v>-4.1553272940804078</v>
      </c>
      <c r="AQ16">
        <f t="shared" si="9"/>
        <v>-937.32451402752008</v>
      </c>
      <c r="AR16">
        <f t="shared" si="9"/>
        <v>-405.53280318431405</v>
      </c>
      <c r="AS16">
        <f t="shared" si="9"/>
        <v>186.6604206199612</v>
      </c>
      <c r="AT16">
        <f t="shared" si="9"/>
        <v>153.83937384603001</v>
      </c>
      <c r="AU16">
        <f t="shared" si="9"/>
        <v>-65.033008718322833</v>
      </c>
      <c r="AW16">
        <v>13</v>
      </c>
      <c r="AX16">
        <f>(R16*SUMPRODUCT(K17:$K$23, X17:$X$23)-$AZ$3*SUMPRODUCT(K16:$K$22, W17:$W$23))/Z16</f>
        <v>6286.5461326146533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3.1286000000000001E-2</v>
      </c>
      <c r="O17">
        <f t="shared" si="21"/>
        <v>1697.0828561155113</v>
      </c>
      <c r="P17">
        <f t="shared" si="22"/>
        <v>84.854142805775567</v>
      </c>
      <c r="Q17" s="4">
        <f t="shared" si="23"/>
        <v>12.5</v>
      </c>
      <c r="R17">
        <f t="shared" si="0"/>
        <v>100000</v>
      </c>
      <c r="S17">
        <f t="shared" si="1"/>
        <v>5852.5307167993424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4777.2261797862284</v>
      </c>
      <c r="AC17">
        <f t="shared" si="2"/>
        <v>4263.7964912304378</v>
      </c>
      <c r="AE17">
        <f t="shared" si="3"/>
        <v>1236.3909353712731</v>
      </c>
      <c r="AF17">
        <f t="shared" si="4"/>
        <v>-61.819546768563661</v>
      </c>
      <c r="AG17">
        <f t="shared" si="4"/>
        <v>-9.1067366784412229</v>
      </c>
      <c r="AH17">
        <f t="shared" si="5"/>
        <v>-2377.4628406111697</v>
      </c>
      <c r="AI17">
        <f t="shared" si="6"/>
        <v>-1211.9981886869014</v>
      </c>
      <c r="AJ17">
        <f t="shared" si="7"/>
        <v>513.42968855579056</v>
      </c>
      <c r="AK17">
        <f t="shared" si="24"/>
        <v>367.22590996959752</v>
      </c>
      <c r="AL17">
        <f t="shared" si="8"/>
        <v>-331.34259016151327</v>
      </c>
      <c r="AN17">
        <f t="shared" si="9"/>
        <v>509.43117911269462</v>
      </c>
      <c r="AO17">
        <f t="shared" si="9"/>
        <v>-25.471558955634734</v>
      </c>
      <c r="AP17">
        <f t="shared" si="9"/>
        <v>-3.752256241327121</v>
      </c>
      <c r="AQ17">
        <f t="shared" si="9"/>
        <v>-979.58797944880587</v>
      </c>
      <c r="AR17">
        <f t="shared" si="9"/>
        <v>-499.38061553307307</v>
      </c>
      <c r="AS17">
        <f t="shared" si="9"/>
        <v>211.54885898115839</v>
      </c>
      <c r="AT17">
        <f t="shared" si="9"/>
        <v>151.30839523695437</v>
      </c>
      <c r="AU17">
        <f t="shared" si="9"/>
        <v>-136.52336131496028</v>
      </c>
      <c r="AW17">
        <v>14</v>
      </c>
      <c r="AX17">
        <f>(R17*SUMPRODUCT(K18:$K$23, X18:$X$23)-$AZ$3*SUMPRODUCT(K17:$K$22, W18:$W$23))/Z17</f>
        <v>5852.5307167993424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3.5844000000000001E-2</v>
      </c>
      <c r="O18">
        <f t="shared" si="21"/>
        <v>1697.0828561155113</v>
      </c>
      <c r="P18">
        <f t="shared" si="22"/>
        <v>84.854142805775567</v>
      </c>
      <c r="Q18" s="4">
        <f t="shared" si="23"/>
        <v>12.5</v>
      </c>
      <c r="R18">
        <f t="shared" si="0"/>
        <v>100000</v>
      </c>
      <c r="S18">
        <f t="shared" si="1"/>
        <v>5292.8264520934781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4263.7964912304378</v>
      </c>
      <c r="AC18">
        <f t="shared" si="2"/>
        <v>3679.254296849786</v>
      </c>
      <c r="AE18">
        <f t="shared" si="3"/>
        <v>1179.7098293301124</v>
      </c>
      <c r="AF18">
        <f t="shared" si="4"/>
        <v>-58.985491466505621</v>
      </c>
      <c r="AG18">
        <f t="shared" si="4"/>
        <v>-8.6892474421547625</v>
      </c>
      <c r="AH18">
        <f t="shared" si="5"/>
        <v>-2611.3749560163774</v>
      </c>
      <c r="AI18">
        <f t="shared" si="6"/>
        <v>-1499.3398655949254</v>
      </c>
      <c r="AJ18">
        <f t="shared" si="7"/>
        <v>584.54219438065184</v>
      </c>
      <c r="AK18">
        <f t="shared" si="24"/>
        <v>377.45491011949252</v>
      </c>
      <c r="AL18">
        <f t="shared" si="8"/>
        <v>-537.34276109478105</v>
      </c>
      <c r="AN18">
        <f t="shared" si="9"/>
        <v>454.23494639515206</v>
      </c>
      <c r="AO18">
        <f t="shared" si="9"/>
        <v>-22.711747319757606</v>
      </c>
      <c r="AP18">
        <f t="shared" si="9"/>
        <v>-3.3457039586951876</v>
      </c>
      <c r="AQ18">
        <f t="shared" si="9"/>
        <v>-1005.4826480824545</v>
      </c>
      <c r="AR18">
        <f t="shared" si="9"/>
        <v>-577.30515296575516</v>
      </c>
      <c r="AS18">
        <f t="shared" si="9"/>
        <v>225.0718657493706</v>
      </c>
      <c r="AT18">
        <f t="shared" si="9"/>
        <v>145.3350702028759</v>
      </c>
      <c r="AU18">
        <f t="shared" si="9"/>
        <v>-206.89821701350868</v>
      </c>
      <c r="AW18">
        <v>15</v>
      </c>
      <c r="AX18">
        <f>(R18*SUMPRODUCT(K19:$K$23, X19:$X$23)-$AZ$3*SUMPRODUCT(K18:$K$22, W19:$W$23))/Z18</f>
        <v>5292.8264520934781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4.1295999999999999E-2</v>
      </c>
      <c r="O19">
        <f t="shared" si="21"/>
        <v>1697.0828561155113</v>
      </c>
      <c r="P19">
        <f t="shared" si="22"/>
        <v>84.854142805775567</v>
      </c>
      <c r="Q19" s="4">
        <f t="shared" si="23"/>
        <v>12.5</v>
      </c>
      <c r="R19">
        <f t="shared" si="0"/>
        <v>100000</v>
      </c>
      <c r="S19">
        <f t="shared" si="1"/>
        <v>4586.7143672328511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3679.254296849786</v>
      </c>
      <c r="AC19">
        <f t="shared" si="2"/>
        <v>3024.8551259743899</v>
      </c>
      <c r="AE19">
        <f t="shared" si="3"/>
        <v>1119.195433924795</v>
      </c>
      <c r="AF19">
        <f t="shared" si="4"/>
        <v>-55.959771696239756</v>
      </c>
      <c r="AG19">
        <f t="shared" si="4"/>
        <v>-8.2435238053619919</v>
      </c>
      <c r="AH19">
        <f t="shared" si="5"/>
        <v>-2870.6492989697845</v>
      </c>
      <c r="AI19">
        <f t="shared" si="6"/>
        <v>-1815.6571605465913</v>
      </c>
      <c r="AJ19">
        <f t="shared" si="7"/>
        <v>654.39917087539607</v>
      </c>
      <c r="AK19">
        <f t="shared" si="24"/>
        <v>348.09876299635022</v>
      </c>
      <c r="AL19">
        <f t="shared" si="8"/>
        <v>-813.15922667484506</v>
      </c>
      <c r="AN19">
        <f t="shared" si="9"/>
        <v>401.46684421917865</v>
      </c>
      <c r="AO19">
        <f t="shared" si="9"/>
        <v>-20.073342210958934</v>
      </c>
      <c r="AP19">
        <f t="shared" si="9"/>
        <v>-2.9570362664709884</v>
      </c>
      <c r="AQ19">
        <f t="shared" si="9"/>
        <v>-1029.7312515615909</v>
      </c>
      <c r="AR19">
        <f t="shared" si="9"/>
        <v>-651.2947858198421</v>
      </c>
      <c r="AS19">
        <f t="shared" si="9"/>
        <v>234.7396728287992</v>
      </c>
      <c r="AT19">
        <f t="shared" si="9"/>
        <v>124.86658506697869</v>
      </c>
      <c r="AU19">
        <f t="shared" si="9"/>
        <v>-291.68852792406432</v>
      </c>
      <c r="AW19">
        <v>16</v>
      </c>
      <c r="AX19">
        <f>(R19*SUMPRODUCT(K20:$K$23, X20:$X$23)-$AZ$3*SUMPRODUCT(K19:$K$22, W20:$W$23))/Z19</f>
        <v>4586.7143672328511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4.7109999999999999E-2</v>
      </c>
      <c r="O20">
        <f t="shared" si="21"/>
        <v>1697.0828561155113</v>
      </c>
      <c r="P20">
        <f t="shared" si="22"/>
        <v>84.854142805775567</v>
      </c>
      <c r="Q20" s="4">
        <f t="shared" si="23"/>
        <v>12.5</v>
      </c>
      <c r="R20">
        <f t="shared" si="0"/>
        <v>100000</v>
      </c>
      <c r="S20">
        <f t="shared" si="1"/>
        <v>3698.0786524827727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3024.8551259743899</v>
      </c>
      <c r="AC20">
        <f t="shared" si="2"/>
        <v>2299.5351734220044</v>
      </c>
      <c r="AE20">
        <f t="shared" si="3"/>
        <v>1055.2781826933501</v>
      </c>
      <c r="AF20">
        <f t="shared" si="4"/>
        <v>-52.7639091346675</v>
      </c>
      <c r="AG20">
        <f t="shared" si="4"/>
        <v>-7.772736160837769</v>
      </c>
      <c r="AH20">
        <f t="shared" si="5"/>
        <v>-3106.8192517648276</v>
      </c>
      <c r="AI20">
        <f t="shared" si="6"/>
        <v>-2112.0777143669829</v>
      </c>
      <c r="AJ20">
        <f t="shared" si="7"/>
        <v>725.31995255238553</v>
      </c>
      <c r="AK20">
        <f t="shared" si="24"/>
        <v>218.68615839464584</v>
      </c>
      <c r="AL20">
        <f t="shared" si="8"/>
        <v>-1168.0716034199515</v>
      </c>
      <c r="AN20">
        <f t="shared" si="9"/>
        <v>359.04303589663419</v>
      </c>
      <c r="AO20">
        <f t="shared" si="9"/>
        <v>-17.952151794831707</v>
      </c>
      <c r="AP20">
        <f t="shared" si="9"/>
        <v>-2.6445603009511811</v>
      </c>
      <c r="AQ20">
        <f t="shared" si="9"/>
        <v>-1057.0500124325013</v>
      </c>
      <c r="AR20">
        <f t="shared" si="9"/>
        <v>-718.60368863165013</v>
      </c>
      <c r="AS20">
        <f t="shared" si="9"/>
        <v>246.77955256892304</v>
      </c>
      <c r="AT20">
        <f t="shared" si="9"/>
        <v>74.40478113381225</v>
      </c>
      <c r="AU20">
        <f t="shared" si="9"/>
        <v>-397.4193549289148</v>
      </c>
      <c r="AW20">
        <v>17</v>
      </c>
      <c r="AX20">
        <f>(R20*SUMPRODUCT(K21:$K$23, X21:$X$23)-$AZ$3*SUMPRODUCT(K20:$K$22, W21:$W$23))/Z20</f>
        <v>3698.0786524827727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5.2900999999999997E-2</v>
      </c>
      <c r="O21">
        <f t="shared" si="21"/>
        <v>1697.0828561155113</v>
      </c>
      <c r="P21">
        <f t="shared" si="22"/>
        <v>84.854142805775567</v>
      </c>
      <c r="Q21" s="4">
        <f t="shared" si="23"/>
        <v>12.5</v>
      </c>
      <c r="R21">
        <f t="shared" si="0"/>
        <v>100000</v>
      </c>
      <c r="S21">
        <f t="shared" si="1"/>
        <v>2628.4699126949959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2299.5351734220044</v>
      </c>
      <c r="AC21">
        <f t="shared" si="2"/>
        <v>1531.6248280232171</v>
      </c>
      <c r="AE21">
        <f t="shared" si="3"/>
        <v>988.90012972375564</v>
      </c>
      <c r="AF21">
        <f t="shared" si="4"/>
        <v>-49.445006486187786</v>
      </c>
      <c r="AG21">
        <f t="shared" si="4"/>
        <v>-7.2838232835849128</v>
      </c>
      <c r="AH21">
        <f t="shared" si="5"/>
        <v>-3289.4841251558305</v>
      </c>
      <c r="AI21">
        <f t="shared" si="6"/>
        <v>-2357.3128252018478</v>
      </c>
      <c r="AJ21">
        <f t="shared" si="7"/>
        <v>767.91034539878729</v>
      </c>
      <c r="AK21">
        <f t="shared" si="24"/>
        <v>166.16020221863607</v>
      </c>
      <c r="AL21">
        <f t="shared" si="8"/>
        <v>-1423.2422775844243</v>
      </c>
      <c r="AN21">
        <f t="shared" si="9"/>
        <v>320.04077798506614</v>
      </c>
      <c r="AO21">
        <f t="shared" si="9"/>
        <v>-16.002038899253307</v>
      </c>
      <c r="AP21">
        <f t="shared" si="9"/>
        <v>-2.3572860396281285</v>
      </c>
      <c r="AQ21">
        <f t="shared" si="9"/>
        <v>-1064.5858231189459</v>
      </c>
      <c r="AR21">
        <f t="shared" si="9"/>
        <v>-762.90437007276114</v>
      </c>
      <c r="AS21">
        <f t="shared" si="9"/>
        <v>248.52117719193879</v>
      </c>
      <c r="AT21">
        <f t="shared" si="9"/>
        <v>53.774935192963547</v>
      </c>
      <c r="AU21">
        <f t="shared" si="9"/>
        <v>-460.60825768785878</v>
      </c>
      <c r="AW21">
        <v>18</v>
      </c>
      <c r="AX21">
        <f>(R21*SUMPRODUCT(K22:$K$23, X22:$X$23)-$AZ$3*SUMPRODUCT(K21:$K$22, W22:$W$23))/Z21</f>
        <v>2628.4699126949959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5.9271999999999998E-2</v>
      </c>
      <c r="O22">
        <f t="shared" si="21"/>
        <v>1697.0828561155113</v>
      </c>
      <c r="P22">
        <f t="shared" si="22"/>
        <v>84.854142805775567</v>
      </c>
      <c r="Q22" s="4">
        <f t="shared" si="23"/>
        <v>12.5</v>
      </c>
      <c r="R22">
        <f t="shared" si="0"/>
        <v>100000</v>
      </c>
      <c r="S22">
        <f t="shared" si="1"/>
        <v>1385.5304622449073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1531.6248280232171</v>
      </c>
      <c r="AC22">
        <f t="shared" si="2"/>
        <v>751.42950834611111</v>
      </c>
      <c r="AE22">
        <f t="shared" si="3"/>
        <v>920.39703993753164</v>
      </c>
      <c r="AF22">
        <f t="shared" si="4"/>
        <v>-46.019851996876582</v>
      </c>
      <c r="AG22">
        <f t="shared" si="4"/>
        <v>-6.7792582770844181</v>
      </c>
      <c r="AH22">
        <f t="shared" si="5"/>
        <v>-3453.8141893171592</v>
      </c>
      <c r="AI22">
        <f t="shared" si="6"/>
        <v>-2586.2162596535886</v>
      </c>
      <c r="AJ22">
        <f t="shared" si="7"/>
        <v>780.195319677106</v>
      </c>
      <c r="AK22">
        <f t="shared" si="24"/>
        <v>168.42014111747105</v>
      </c>
      <c r="AL22">
        <f t="shared" si="8"/>
        <v>-1637.6007988590115</v>
      </c>
      <c r="AN22">
        <f t="shared" si="9"/>
        <v>278.38403103970529</v>
      </c>
      <c r="AO22">
        <f t="shared" si="9"/>
        <v>-13.919201551985264</v>
      </c>
      <c r="AP22">
        <f t="shared" si="9"/>
        <v>-2.050459926253279</v>
      </c>
      <c r="AQ22">
        <f t="shared" si="9"/>
        <v>-1044.6434253520629</v>
      </c>
      <c r="AR22">
        <f t="shared" si="9"/>
        <v>-782.22905579059625</v>
      </c>
      <c r="AS22">
        <f t="shared" si="9"/>
        <v>235.97850565095845</v>
      </c>
      <c r="AT22">
        <f t="shared" si="9"/>
        <v>50.94049172055113</v>
      </c>
      <c r="AU22">
        <f t="shared" si="9"/>
        <v>-495.31005841908666</v>
      </c>
      <c r="AW22">
        <v>19</v>
      </c>
      <c r="AX22">
        <f>(R22*SUMPRODUCT(K23:$K$23, X23:$X$23)-$AZ$3*SUMPRODUCT(K22:$K$22, W23:$W$23))/Z22</f>
        <v>1385.5304622449073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6.6047999999999996E-2</v>
      </c>
      <c r="O23">
        <f t="shared" si="21"/>
        <v>1697.0828561155113</v>
      </c>
      <c r="P23">
        <f t="shared" si="22"/>
        <v>84.854142805775567</v>
      </c>
      <c r="Q23" s="4">
        <f t="shared" si="23"/>
        <v>12.5</v>
      </c>
      <c r="R23">
        <f t="shared" si="0"/>
        <v>100000</v>
      </c>
      <c r="S23">
        <f t="shared" si="1"/>
        <v>1499.5697419832495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751.42950834611111</v>
      </c>
      <c r="AC23">
        <f t="shared" si="2"/>
        <v>751.42950834611111</v>
      </c>
      <c r="AE23">
        <f t="shared" si="3"/>
        <v>850.40268584436217</v>
      </c>
      <c r="AF23">
        <f t="shared" si="4"/>
        <v>-42.52013429221811</v>
      </c>
      <c r="AG23">
        <f t="shared" si="4"/>
        <v>-6.2637092436287025</v>
      </c>
      <c r="AH23">
        <f t="shared" si="5"/>
        <v>-3582.0516054789732</v>
      </c>
      <c r="AI23">
        <f t="shared" si="6"/>
        <v>-2780.4327631704577</v>
      </c>
      <c r="AJ23">
        <f t="shared" si="7"/>
        <v>0</v>
      </c>
      <c r="AK23">
        <f t="shared" si="24"/>
        <v>162.01252302342874</v>
      </c>
      <c r="AL23">
        <f t="shared" si="8"/>
        <v>-2618.4202401470288</v>
      </c>
      <c r="AN23">
        <f t="shared" si="9"/>
        <v>233.00433213805394</v>
      </c>
      <c r="AO23">
        <f t="shared" si="9"/>
        <v>-11.650216606902697</v>
      </c>
      <c r="AP23">
        <f t="shared" si="9"/>
        <v>-1.7162121114064406</v>
      </c>
      <c r="AQ23">
        <f t="shared" si="9"/>
        <v>-981.45685086820606</v>
      </c>
      <c r="AR23">
        <f t="shared" si="9"/>
        <v>-761.81894744846124</v>
      </c>
      <c r="AS23">
        <f t="shared" si="9"/>
        <v>0</v>
      </c>
      <c r="AT23">
        <f t="shared" si="9"/>
        <v>44.390287511373067</v>
      </c>
      <c r="AU23">
        <f t="shared" si="9"/>
        <v>-717.42865993708813</v>
      </c>
      <c r="AW23">
        <v>20</v>
      </c>
      <c r="AX23">
        <f>(R23*SUMPRODUCT(K$23:$K24, X$23:$X24)-$AZ$3*SUMPRODUCT(K$22:$K23, W$23:$W24))/Z23</f>
        <v>1499.5697419832495</v>
      </c>
    </row>
    <row r="25" spans="5:50" x14ac:dyDescent="0.25">
      <c r="AN25" s="8">
        <f t="shared" ref="AN25:AU25" si="25">SUM(AN3:AN23)</f>
        <v>15238.857052104084</v>
      </c>
      <c r="AO25" s="8">
        <f t="shared" si="25"/>
        <v>-2034.7549946918375</v>
      </c>
      <c r="AP25" s="8">
        <f t="shared" si="25"/>
        <v>-199.74302482632336</v>
      </c>
      <c r="AQ25" s="8">
        <f t="shared" si="25"/>
        <v>-13698.462378229677</v>
      </c>
      <c r="AR25" s="8">
        <f t="shared" si="25"/>
        <v>-694.10334564375364</v>
      </c>
      <c r="AS25" s="8">
        <f t="shared" si="25"/>
        <v>-2583.792068238969</v>
      </c>
      <c r="AT25" s="8">
        <f t="shared" si="25"/>
        <v>3277.8954138827226</v>
      </c>
      <c r="AU25" s="9">
        <f t="shared" si="25"/>
        <v>0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CDE00-DD29-4315-95D1-AD9F7932296C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5914.3050458065227</v>
      </c>
      <c r="K3">
        <v>1</v>
      </c>
      <c r="L3" s="2">
        <v>0</v>
      </c>
      <c r="O3">
        <f>$C$3</f>
        <v>5914.3050458065227</v>
      </c>
      <c r="P3">
        <f>O3*B5</f>
        <v>4731.4440366452181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5914.3050458065227</v>
      </c>
      <c r="AF3">
        <f t="shared" ref="AF3:AG23" si="4">-$Z3*P3</f>
        <v>-4731.4440366452181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1082.8610091613045</v>
      </c>
      <c r="AJ3">
        <f t="shared" ref="AJ3:AJ23" si="7">AB3-AC3</f>
        <v>0</v>
      </c>
      <c r="AL3">
        <f t="shared" ref="AL3:AL23" si="8">SUM(AI3:AK3)</f>
        <v>1082.8610091613045</v>
      </c>
      <c r="AN3">
        <f t="shared" ref="AN3:AU23" si="9">AE3*$K3</f>
        <v>5914.3050458065227</v>
      </c>
      <c r="AO3">
        <f t="shared" si="9"/>
        <v>-4731.4440366452181</v>
      </c>
      <c r="AP3">
        <f t="shared" si="9"/>
        <v>-100</v>
      </c>
      <c r="AQ3">
        <f t="shared" si="9"/>
        <v>0</v>
      </c>
      <c r="AR3">
        <f t="shared" si="9"/>
        <v>1082.8610091613045</v>
      </c>
      <c r="AS3">
        <f t="shared" si="9"/>
        <v>0</v>
      </c>
      <c r="AT3">
        <f t="shared" si="9"/>
        <v>0</v>
      </c>
      <c r="AU3">
        <f t="shared" si="9"/>
        <v>1082.8610091613045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4690.9242796597673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1.9576E-2</v>
      </c>
      <c r="R4">
        <f t="shared" si="0"/>
        <v>100000</v>
      </c>
      <c r="S4">
        <f t="shared" si="1"/>
        <v>2941.3475397839679</v>
      </c>
      <c r="U4">
        <f t="shared" ref="U4:U23" si="13">M4</f>
        <v>1.9576E-2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1.9576E-2</v>
      </c>
      <c r="Y4">
        <f t="shared" ref="Y4:Y23" si="17">V4*W4</f>
        <v>0.01</v>
      </c>
      <c r="Z4">
        <f t="shared" ref="Z4:Z23" si="18">MAX(0, W4-X4-Y4)</f>
        <v>0.97042399999999995</v>
      </c>
      <c r="AB4">
        <f t="shared" ref="AB4:AB23" si="19">AC3</f>
        <v>0</v>
      </c>
      <c r="AC4">
        <f t="shared" si="2"/>
        <v>2854.3542449473171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-1957.6</v>
      </c>
      <c r="AI4">
        <f t="shared" si="6"/>
        <v>-1957.6</v>
      </c>
      <c r="AJ4">
        <f t="shared" si="7"/>
        <v>-2854.3542449473171</v>
      </c>
      <c r="AK4">
        <f>H4*SUM(AB4, AE4:AF4)</f>
        <v>0</v>
      </c>
      <c r="AL4">
        <f t="shared" si="8"/>
        <v>-4811.9542449473174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-1836.5700347124493</v>
      </c>
      <c r="AR4">
        <f t="shared" si="9"/>
        <v>-1836.5700347124493</v>
      </c>
      <c r="AS4">
        <f t="shared" si="9"/>
        <v>-2677.881832205007</v>
      </c>
      <c r="AT4">
        <f t="shared" si="9"/>
        <v>0</v>
      </c>
      <c r="AU4">
        <f t="shared" si="9"/>
        <v>-4514.4518669174568</v>
      </c>
      <c r="AW4">
        <v>1</v>
      </c>
      <c r="AX4">
        <f>(R4*SUMPRODUCT(K5:$K$23, X5:$X$23)-$AZ$3*SUMPRODUCT(K4:$K$22, W5:$W$23))/Z4</f>
        <v>2941.3475397839679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2.3283000000000002E-2</v>
      </c>
      <c r="O5">
        <f t="shared" ref="O5:O23" si="21">$C$3</f>
        <v>5914.3050458065227</v>
      </c>
      <c r="P5">
        <f t="shared" ref="P5:P23" si="22">O5*$C$5</f>
        <v>295.71525229032613</v>
      </c>
      <c r="Q5" s="4">
        <f t="shared" ref="Q5:Q23" si="23">$C$8</f>
        <v>12.5</v>
      </c>
      <c r="R5">
        <f t="shared" si="0"/>
        <v>100000</v>
      </c>
      <c r="S5">
        <f t="shared" si="1"/>
        <v>5515.1813881789467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2854.3542449473171</v>
      </c>
      <c r="AC5">
        <f t="shared" si="2"/>
        <v>5173.9316245680602</v>
      </c>
      <c r="AE5">
        <f t="shared" si="3"/>
        <v>5548.3596567518653</v>
      </c>
      <c r="AF5">
        <f t="shared" si="4"/>
        <v>-277.41798283759329</v>
      </c>
      <c r="AG5">
        <f t="shared" si="4"/>
        <v>-11.726567225099998</v>
      </c>
      <c r="AH5">
        <f t="shared" si="5"/>
        <v>-2259.4381991999999</v>
      </c>
      <c r="AI5">
        <f t="shared" si="6"/>
        <v>2999.7769074891721</v>
      </c>
      <c r="AJ5">
        <f t="shared" si="7"/>
        <v>-2319.5773796207432</v>
      </c>
      <c r="AK5">
        <f>H5*SUM(AB5, AE5:AF5)</f>
        <v>702.02556738964131</v>
      </c>
      <c r="AL5">
        <f t="shared" si="8"/>
        <v>1382.2250952580703</v>
      </c>
      <c r="AN5">
        <f t="shared" si="9"/>
        <v>4791.3554013899566</v>
      </c>
      <c r="AO5">
        <f t="shared" si="9"/>
        <v>-239.56777006949784</v>
      </c>
      <c r="AP5">
        <f t="shared" si="9"/>
        <v>-10.126623847351299</v>
      </c>
      <c r="AQ5">
        <f t="shared" si="9"/>
        <v>-1951.166126491044</v>
      </c>
      <c r="AR5">
        <f t="shared" si="9"/>
        <v>2590.494880982063</v>
      </c>
      <c r="AS5">
        <f t="shared" si="9"/>
        <v>-2003.1000681909916</v>
      </c>
      <c r="AT5">
        <f t="shared" si="9"/>
        <v>606.24296230200866</v>
      </c>
      <c r="AU5">
        <f t="shared" si="9"/>
        <v>1193.6377750930801</v>
      </c>
      <c r="AW5">
        <v>2</v>
      </c>
      <c r="AX5">
        <f>(R5*SUMPRODUCT(K6:$K$23, X6:$X$23)-$AZ$3*SUMPRODUCT(K5:$K$22, W6:$W$23))/Z5</f>
        <v>5515.1813881789467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2.7149E-2</v>
      </c>
      <c r="O6">
        <f t="shared" si="21"/>
        <v>5914.3050458065227</v>
      </c>
      <c r="P6">
        <f t="shared" si="22"/>
        <v>295.71525229032613</v>
      </c>
      <c r="Q6" s="4">
        <f t="shared" si="23"/>
        <v>12.5</v>
      </c>
      <c r="R6">
        <f t="shared" si="0"/>
        <v>100000</v>
      </c>
      <c r="S6">
        <f t="shared" si="1"/>
        <v>7739.1542817454374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5173.9316245680602</v>
      </c>
      <c r="AC6">
        <f t="shared" si="2"/>
        <v>6990.5842614333887</v>
      </c>
      <c r="AE6">
        <f t="shared" si="3"/>
        <v>5342.2436438631894</v>
      </c>
      <c r="AF6">
        <f t="shared" si="4"/>
        <v>-267.11218219315947</v>
      </c>
      <c r="AG6">
        <f t="shared" si="4"/>
        <v>-11.290936979254758</v>
      </c>
      <c r="AH6">
        <f t="shared" si="5"/>
        <v>-2546.9165887539189</v>
      </c>
      <c r="AI6">
        <f t="shared" si="6"/>
        <v>2516.9239359368562</v>
      </c>
      <c r="AJ6">
        <f t="shared" si="7"/>
        <v>-1816.6526368653285</v>
      </c>
      <c r="AK6">
        <f>H6*SUM(AB6, AE6:AF6)</f>
        <v>1115.0980637827042</v>
      </c>
      <c r="AL6">
        <f t="shared" si="8"/>
        <v>1815.3693628542319</v>
      </c>
      <c r="AN6">
        <f t="shared" si="9"/>
        <v>4160.6794188164858</v>
      </c>
      <c r="AO6">
        <f t="shared" si="9"/>
        <v>-208.0339709408243</v>
      </c>
      <c r="AP6">
        <f t="shared" si="9"/>
        <v>-8.7936777579780347</v>
      </c>
      <c r="AQ6">
        <f t="shared" si="9"/>
        <v>-1983.6054172564243</v>
      </c>
      <c r="AR6">
        <f t="shared" si="9"/>
        <v>1960.2463528612593</v>
      </c>
      <c r="AS6">
        <f t="shared" si="9"/>
        <v>-1414.8567046407513</v>
      </c>
      <c r="AT6">
        <f t="shared" si="9"/>
        <v>868.46760897407444</v>
      </c>
      <c r="AU6">
        <f t="shared" si="9"/>
        <v>1413.8572571945824</v>
      </c>
      <c r="AW6">
        <v>3</v>
      </c>
      <c r="AX6">
        <f>(R6*SUMPRODUCT(K7:$K$23, X7:$X$23)-$AZ$3*SUMPRODUCT(K6:$K$22, W7:$W$23))/Z6</f>
        <v>7739.1542817454374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3.1286000000000001E-2</v>
      </c>
      <c r="O7">
        <f t="shared" si="21"/>
        <v>5914.3050458065227</v>
      </c>
      <c r="P7">
        <f t="shared" si="22"/>
        <v>295.71525229032613</v>
      </c>
      <c r="Q7" s="4">
        <f t="shared" si="23"/>
        <v>12.5</v>
      </c>
      <c r="R7">
        <f t="shared" si="0"/>
        <v>100000</v>
      </c>
      <c r="S7">
        <f t="shared" si="1"/>
        <v>9582.4928822240345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6990.5842614333887</v>
      </c>
      <c r="AC7">
        <f t="shared" si="2"/>
        <v>8298.2696897737333</v>
      </c>
      <c r="AE7">
        <f t="shared" si="3"/>
        <v>5121.6837727826533</v>
      </c>
      <c r="AF7">
        <f t="shared" si="4"/>
        <v>-256.08418863913266</v>
      </c>
      <c r="AG7">
        <f t="shared" si="4"/>
        <v>-10.824779355129245</v>
      </c>
      <c r="AH7">
        <f t="shared" si="5"/>
        <v>-2825.9860346637151</v>
      </c>
      <c r="AI7">
        <f t="shared" si="6"/>
        <v>2028.7887701246764</v>
      </c>
      <c r="AJ7">
        <f t="shared" si="7"/>
        <v>-1307.6854283403445</v>
      </c>
      <c r="AK7">
        <f>H7*SUM(AB7, AE7:AF7)</f>
        <v>1241.3424486319025</v>
      </c>
      <c r="AL7">
        <f t="shared" si="8"/>
        <v>1962.4457904162343</v>
      </c>
      <c r="AN7">
        <f t="shared" si="9"/>
        <v>3610.8460290859316</v>
      </c>
      <c r="AO7">
        <f t="shared" si="9"/>
        <v>-180.54230145429656</v>
      </c>
      <c r="AP7">
        <f t="shared" si="9"/>
        <v>-7.6315940780864961</v>
      </c>
      <c r="AQ7">
        <f t="shared" si="9"/>
        <v>-1992.3526918519115</v>
      </c>
      <c r="AR7">
        <f t="shared" si="9"/>
        <v>1430.3194417016368</v>
      </c>
      <c r="AS7">
        <f t="shared" si="9"/>
        <v>-921.93328321222134</v>
      </c>
      <c r="AT7">
        <f t="shared" si="9"/>
        <v>875.16071866792413</v>
      </c>
      <c r="AU7">
        <f t="shared" si="9"/>
        <v>1383.5468771573396</v>
      </c>
      <c r="AW7">
        <v>4</v>
      </c>
      <c r="AX7">
        <f>(R7*SUMPRODUCT(K8:$K$23, X8:$X$23)-$AZ$3*SUMPRODUCT(K7:$K$22, W8:$W$23))/Z7</f>
        <v>9582.4928822240345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3.5844000000000001E-2</v>
      </c>
      <c r="O8">
        <f t="shared" si="21"/>
        <v>5914.3050458065227</v>
      </c>
      <c r="P8">
        <f t="shared" si="22"/>
        <v>295.71525229032613</v>
      </c>
      <c r="Q8" s="4">
        <f t="shared" si="23"/>
        <v>12.5</v>
      </c>
      <c r="R8">
        <f t="shared" si="0"/>
        <v>100000</v>
      </c>
      <c r="S8">
        <f t="shared" si="1"/>
        <v>11039.527088149018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8298.2696897737333</v>
      </c>
      <c r="AC8">
        <f t="shared" si="2"/>
        <v>9121.7653214031707</v>
      </c>
      <c r="AE8">
        <f t="shared" si="3"/>
        <v>4886.8853019032058</v>
      </c>
      <c r="AF8">
        <f t="shared" si="4"/>
        <v>-244.3442650951603</v>
      </c>
      <c r="AG8">
        <f t="shared" si="4"/>
        <v>-10.328528170372699</v>
      </c>
      <c r="AH8">
        <f t="shared" si="5"/>
        <v>-3104.0271296420215</v>
      </c>
      <c r="AI8">
        <f t="shared" si="6"/>
        <v>1528.1853789956513</v>
      </c>
      <c r="AJ8">
        <f t="shared" si="7"/>
        <v>-823.49563162943741</v>
      </c>
      <c r="AK8">
        <f t="shared" ref="AK8:AK23" si="24">H8*SUM(AB8:AB8, AE8:AF8)</f>
        <v>938.20877767717911</v>
      </c>
      <c r="AL8">
        <f t="shared" si="8"/>
        <v>1642.898525043393</v>
      </c>
      <c r="AN8">
        <f t="shared" si="9"/>
        <v>3212.4106328471012</v>
      </c>
      <c r="AO8">
        <f t="shared" si="9"/>
        <v>-160.62053164235505</v>
      </c>
      <c r="AP8">
        <f t="shared" si="9"/>
        <v>-6.7894930341917936</v>
      </c>
      <c r="AQ8">
        <f t="shared" si="9"/>
        <v>-2040.4427646428521</v>
      </c>
      <c r="AR8">
        <f t="shared" si="9"/>
        <v>1004.5578435277019</v>
      </c>
      <c r="AS8">
        <f t="shared" si="9"/>
        <v>-541.32764730927613</v>
      </c>
      <c r="AT8">
        <f t="shared" si="9"/>
        <v>616.73472304882603</v>
      </c>
      <c r="AU8">
        <f t="shared" si="9"/>
        <v>1079.9649192672518</v>
      </c>
      <c r="AW8">
        <v>5</v>
      </c>
      <c r="AX8">
        <f>(R8*SUMPRODUCT(K9:$K$23, X9:$X$23)-$AZ$3*SUMPRODUCT(K8:$K$22, W9:$W$23))/Z8</f>
        <v>11039.527088149018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4.1295999999999999E-2</v>
      </c>
      <c r="O9">
        <f t="shared" si="21"/>
        <v>5914.3050458065227</v>
      </c>
      <c r="P9">
        <f t="shared" si="22"/>
        <v>295.71525229032613</v>
      </c>
      <c r="Q9" s="4">
        <f t="shared" si="23"/>
        <v>12.5</v>
      </c>
      <c r="R9">
        <f t="shared" si="0"/>
        <v>100000</v>
      </c>
      <c r="S9">
        <f t="shared" si="1"/>
        <v>12167.32306741826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9121.7653214031707</v>
      </c>
      <c r="AC9">
        <f t="shared" si="2"/>
        <v>9537.9314470592599</v>
      </c>
      <c r="AE9">
        <f t="shared" si="3"/>
        <v>4636.2076334567791</v>
      </c>
      <c r="AF9">
        <f t="shared" si="4"/>
        <v>-231.81038167283896</v>
      </c>
      <c r="AG9">
        <f t="shared" si="4"/>
        <v>-9.7987159893452613</v>
      </c>
      <c r="AH9">
        <f t="shared" si="5"/>
        <v>-3412.2151945896876</v>
      </c>
      <c r="AI9">
        <f t="shared" si="6"/>
        <v>982.38334120490708</v>
      </c>
      <c r="AJ9">
        <f t="shared" si="7"/>
        <v>-416.16612565608921</v>
      </c>
      <c r="AK9">
        <f t="shared" si="24"/>
        <v>706.06568632036715</v>
      </c>
      <c r="AL9">
        <f t="shared" si="8"/>
        <v>1272.282901869185</v>
      </c>
      <c r="AN9">
        <f t="shared" si="9"/>
        <v>2896.4330137089682</v>
      </c>
      <c r="AO9">
        <f t="shared" si="9"/>
        <v>-144.82165068544842</v>
      </c>
      <c r="AP9">
        <f t="shared" si="9"/>
        <v>-6.1216681234650174</v>
      </c>
      <c r="AQ9">
        <f t="shared" si="9"/>
        <v>-2131.7536919975996</v>
      </c>
      <c r="AR9">
        <f t="shared" si="9"/>
        <v>613.7360029024552</v>
      </c>
      <c r="AS9">
        <f t="shared" si="9"/>
        <v>-259.99640241282759</v>
      </c>
      <c r="AT9">
        <f t="shared" si="9"/>
        <v>441.10879524620782</v>
      </c>
      <c r="AU9">
        <f t="shared" si="9"/>
        <v>794.84839573583554</v>
      </c>
      <c r="AW9">
        <v>6</v>
      </c>
      <c r="AX9">
        <f>(R9*SUMPRODUCT(K10:$K$23, X10:$X$23)-$AZ$3*SUMPRODUCT(K9:$K$22, W10:$W$23))/Z9</f>
        <v>12167.32306741826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4.7109999999999999E-2</v>
      </c>
      <c r="O10">
        <f t="shared" si="21"/>
        <v>5914.3050458065227</v>
      </c>
      <c r="P10">
        <f t="shared" si="22"/>
        <v>295.71525229032613</v>
      </c>
      <c r="Q10" s="4">
        <f t="shared" si="23"/>
        <v>12.5</v>
      </c>
      <c r="R10">
        <f t="shared" si="0"/>
        <v>100000</v>
      </c>
      <c r="S10">
        <f t="shared" si="1"/>
        <v>13046.685538517124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9537.9314470592599</v>
      </c>
      <c r="AC10">
        <f t="shared" si="2"/>
        <v>9643.1824029500021</v>
      </c>
      <c r="AE10">
        <f t="shared" si="3"/>
        <v>4371.4338155100622</v>
      </c>
      <c r="AF10">
        <f t="shared" si="4"/>
        <v>-218.57169077550313</v>
      </c>
      <c r="AG10">
        <f t="shared" si="4"/>
        <v>-9.2391113191937553</v>
      </c>
      <c r="AH10">
        <f t="shared" si="5"/>
        <v>-3692.9400820644423</v>
      </c>
      <c r="AI10">
        <f t="shared" si="6"/>
        <v>450.68293135092335</v>
      </c>
      <c r="AJ10">
        <f t="shared" si="7"/>
        <v>-105.25095589074226</v>
      </c>
      <c r="AK10">
        <f t="shared" si="24"/>
        <v>718.7666625191755</v>
      </c>
      <c r="AL10">
        <f t="shared" si="8"/>
        <v>1064.1986379793566</v>
      </c>
      <c r="AN10">
        <f t="shared" si="9"/>
        <v>2594.7911869796189</v>
      </c>
      <c r="AO10">
        <f t="shared" si="9"/>
        <v>-129.73955934898098</v>
      </c>
      <c r="AP10">
        <f t="shared" si="9"/>
        <v>-5.4841421918612179</v>
      </c>
      <c r="AQ10">
        <f t="shared" si="9"/>
        <v>-2192.0515746997585</v>
      </c>
      <c r="AR10">
        <f t="shared" si="9"/>
        <v>267.51591073901841</v>
      </c>
      <c r="AS10">
        <f t="shared" si="9"/>
        <v>-62.474754117857465</v>
      </c>
      <c r="AT10">
        <f t="shared" si="9"/>
        <v>426.64477608747586</v>
      </c>
      <c r="AU10">
        <f t="shared" si="9"/>
        <v>631.68593270863676</v>
      </c>
      <c r="AW10">
        <v>7</v>
      </c>
      <c r="AX10">
        <f>(R10*SUMPRODUCT(K11:$K$23, X11:$X$23)-$AZ$3*SUMPRODUCT(K10:$K$22, W11:$W$23))/Z10</f>
        <v>13046.685538517124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5.2900999999999997E-2</v>
      </c>
      <c r="O11">
        <f t="shared" si="21"/>
        <v>5914.3050458065227</v>
      </c>
      <c r="P11">
        <f t="shared" si="22"/>
        <v>295.71525229032613</v>
      </c>
      <c r="Q11" s="4">
        <f t="shared" si="23"/>
        <v>12.5</v>
      </c>
      <c r="R11">
        <f t="shared" si="0"/>
        <v>100000</v>
      </c>
      <c r="S11">
        <f t="shared" si="1"/>
        <v>13707.006161062631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9643.1824029500021</v>
      </c>
      <c r="AC11">
        <f t="shared" si="2"/>
        <v>9493.9790540906615</v>
      </c>
      <c r="AE11">
        <f t="shared" si="3"/>
        <v>4096.466257080664</v>
      </c>
      <c r="AF11">
        <f t="shared" si="4"/>
        <v>-204.82331285403322</v>
      </c>
      <c r="AG11">
        <f t="shared" si="4"/>
        <v>-8.6579619781051491</v>
      </c>
      <c r="AH11">
        <f t="shared" si="5"/>
        <v>-3910.0658231733505</v>
      </c>
      <c r="AI11">
        <f t="shared" si="6"/>
        <v>-27.08084092482477</v>
      </c>
      <c r="AJ11">
        <f t="shared" si="7"/>
        <v>149.20334885934062</v>
      </c>
      <c r="AK11">
        <f t="shared" si="24"/>
        <v>697.0435053795967</v>
      </c>
      <c r="AL11">
        <f t="shared" si="8"/>
        <v>819.16601331411255</v>
      </c>
      <c r="AN11">
        <f t="shared" si="9"/>
        <v>2312.483334785938</v>
      </c>
      <c r="AO11">
        <f t="shared" si="9"/>
        <v>-115.62416673929692</v>
      </c>
      <c r="AP11">
        <f t="shared" si="9"/>
        <v>-4.887478995578654</v>
      </c>
      <c r="AQ11">
        <f t="shared" si="9"/>
        <v>-2207.2590097320035</v>
      </c>
      <c r="AR11">
        <f t="shared" si="9"/>
        <v>-15.287320680941022</v>
      </c>
      <c r="AS11">
        <f t="shared" si="9"/>
        <v>84.226315091720693</v>
      </c>
      <c r="AT11">
        <f t="shared" si="9"/>
        <v>393.48584576400424</v>
      </c>
      <c r="AU11">
        <f t="shared" si="9"/>
        <v>462.42484017478387</v>
      </c>
      <c r="AW11">
        <v>8</v>
      </c>
      <c r="AX11">
        <f>(R11*SUMPRODUCT(K12:$K$23, X12:$X$23)-$AZ$3*SUMPRODUCT(K11:$K$22, W12:$W$23))/Z11</f>
        <v>13707.006161062631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5.9271999999999998E-2</v>
      </c>
      <c r="O12">
        <f t="shared" si="21"/>
        <v>5914.3050458065227</v>
      </c>
      <c r="P12">
        <f t="shared" si="22"/>
        <v>295.71525229032613</v>
      </c>
      <c r="Q12" s="4">
        <f t="shared" si="23"/>
        <v>12.5</v>
      </c>
      <c r="R12">
        <f t="shared" si="0"/>
        <v>100000</v>
      </c>
      <c r="S12">
        <f t="shared" si="1"/>
        <v>14154.733268288541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9493.9790540906615</v>
      </c>
      <c r="AC12">
        <f t="shared" si="2"/>
        <v>9124.9423765975444</v>
      </c>
      <c r="AE12">
        <f t="shared" si="3"/>
        <v>3812.6958465201719</v>
      </c>
      <c r="AF12">
        <f t="shared" si="4"/>
        <v>-190.63479232600861</v>
      </c>
      <c r="AG12">
        <f t="shared" si="4"/>
        <v>-8.0582076359578476</v>
      </c>
      <c r="AH12">
        <f t="shared" si="5"/>
        <v>-4105.397778929987</v>
      </c>
      <c r="AI12">
        <f t="shared" si="6"/>
        <v>-491.39493237178158</v>
      </c>
      <c r="AJ12">
        <f t="shared" si="7"/>
        <v>369.03667749311717</v>
      </c>
      <c r="AK12">
        <f t="shared" si="24"/>
        <v>680.72248161998243</v>
      </c>
      <c r="AL12">
        <f t="shared" si="8"/>
        <v>558.36422674131802</v>
      </c>
      <c r="AN12">
        <f t="shared" si="9"/>
        <v>2046.1003795214815</v>
      </c>
      <c r="AO12">
        <f t="shared" si="9"/>
        <v>-102.30501897607408</v>
      </c>
      <c r="AP12">
        <f t="shared" si="9"/>
        <v>-4.3244733820676196</v>
      </c>
      <c r="AQ12">
        <f t="shared" si="9"/>
        <v>-2203.1801884280862</v>
      </c>
      <c r="AR12">
        <f t="shared" si="9"/>
        <v>-263.70930126474633</v>
      </c>
      <c r="AS12">
        <f t="shared" si="9"/>
        <v>198.0451932889367</v>
      </c>
      <c r="AT12">
        <f t="shared" si="9"/>
        <v>365.31278236177076</v>
      </c>
      <c r="AU12">
        <f t="shared" si="9"/>
        <v>299.6486743859611</v>
      </c>
      <c r="AW12">
        <v>9</v>
      </c>
      <c r="AX12">
        <f>(R12*SUMPRODUCT(K13:$K$23, X13:$X$23)-$AZ$3*SUMPRODUCT(K12:$K$22, W13:$W$23))/Z12</f>
        <v>14154.733268288541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6.6047999999999996E-2</v>
      </c>
      <c r="O13">
        <f t="shared" si="21"/>
        <v>5914.3050458065227</v>
      </c>
      <c r="P13">
        <f t="shared" si="22"/>
        <v>295.71525229032613</v>
      </c>
      <c r="Q13" s="4">
        <f t="shared" si="23"/>
        <v>12.5</v>
      </c>
      <c r="R13">
        <f t="shared" si="0"/>
        <v>100000</v>
      </c>
      <c r="S13">
        <f t="shared" si="1"/>
        <v>14396.72770852702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9124.9423765975444</v>
      </c>
      <c r="AC13">
        <f t="shared" si="2"/>
        <v>8575.1483342851971</v>
      </c>
      <c r="AE13">
        <f t="shared" si="3"/>
        <v>3522.7479527840064</v>
      </c>
      <c r="AF13">
        <f t="shared" si="4"/>
        <v>-176.13739763920032</v>
      </c>
      <c r="AG13">
        <f t="shared" si="4"/>
        <v>-7.4453970616585261</v>
      </c>
      <c r="AH13">
        <f t="shared" si="5"/>
        <v>-4257.827983517951</v>
      </c>
      <c r="AI13">
        <f t="shared" si="6"/>
        <v>-918.66282543480338</v>
      </c>
      <c r="AJ13">
        <f t="shared" si="7"/>
        <v>549.7940423123473</v>
      </c>
      <c r="AK13">
        <f t="shared" si="24"/>
        <v>644.77928657107952</v>
      </c>
      <c r="AL13">
        <f t="shared" si="8"/>
        <v>275.91050344862344</v>
      </c>
      <c r="AN13">
        <f t="shared" si="9"/>
        <v>1797.5644555097765</v>
      </c>
      <c r="AO13">
        <f t="shared" si="9"/>
        <v>-89.878222775488823</v>
      </c>
      <c r="AP13">
        <f t="shared" si="9"/>
        <v>-3.7991878200134459</v>
      </c>
      <c r="AQ13">
        <f t="shared" si="9"/>
        <v>-2172.6562170870175</v>
      </c>
      <c r="AR13">
        <f t="shared" si="9"/>
        <v>-468.76917217274337</v>
      </c>
      <c r="AS13">
        <f t="shared" si="9"/>
        <v>280.54525658887229</v>
      </c>
      <c r="AT13">
        <f t="shared" si="9"/>
        <v>329.01369689907801</v>
      </c>
      <c r="AU13">
        <f t="shared" si="9"/>
        <v>140.78978131520691</v>
      </c>
      <c r="AW13">
        <v>10</v>
      </c>
      <c r="AX13">
        <f>(R13*SUMPRODUCT(K14:$K$23, X14:$X$23)-$AZ$3*SUMPRODUCT(K13:$K$22, W14:$W$23))/Z13</f>
        <v>14396.72770852702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7.3592000000000005E-2</v>
      </c>
      <c r="O14">
        <f t="shared" si="21"/>
        <v>5914.3050458065227</v>
      </c>
      <c r="P14">
        <f t="shared" si="22"/>
        <v>295.71525229032613</v>
      </c>
      <c r="Q14" s="4">
        <f t="shared" si="23"/>
        <v>12.5</v>
      </c>
      <c r="R14">
        <f t="shared" si="0"/>
        <v>100000</v>
      </c>
      <c r="S14">
        <f t="shared" si="1"/>
        <v>14424.534775810331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8575.1483342851971</v>
      </c>
      <c r="AC14">
        <f t="shared" si="2"/>
        <v>7873.5127920050554</v>
      </c>
      <c r="AE14">
        <f t="shared" si="3"/>
        <v>3228.2744059148858</v>
      </c>
      <c r="AF14">
        <f t="shared" si="4"/>
        <v>-161.41372029574427</v>
      </c>
      <c r="AG14">
        <f t="shared" si="4"/>
        <v>-6.8230214304803667</v>
      </c>
      <c r="AH14">
        <f t="shared" si="5"/>
        <v>-4383.3732844925944</v>
      </c>
      <c r="AI14">
        <f t="shared" si="6"/>
        <v>-1323.335620303933</v>
      </c>
      <c r="AJ14">
        <f t="shared" si="7"/>
        <v>701.63554228014164</v>
      </c>
      <c r="AK14">
        <f t="shared" si="24"/>
        <v>598.39926362308302</v>
      </c>
      <c r="AL14">
        <f t="shared" si="8"/>
        <v>-23.300814400708305</v>
      </c>
      <c r="AN14">
        <f t="shared" si="9"/>
        <v>1566.7704465900731</v>
      </c>
      <c r="AO14">
        <f t="shared" si="9"/>
        <v>-78.338522329503647</v>
      </c>
      <c r="AP14">
        <f t="shared" si="9"/>
        <v>-3.3114001443436192</v>
      </c>
      <c r="AQ14">
        <f t="shared" si="9"/>
        <v>-2127.3717333112381</v>
      </c>
      <c r="AR14">
        <f t="shared" si="9"/>
        <v>-642.25120919501205</v>
      </c>
      <c r="AS14">
        <f t="shared" si="9"/>
        <v>340.52304534818069</v>
      </c>
      <c r="AT14">
        <f t="shared" si="9"/>
        <v>290.41963712505657</v>
      </c>
      <c r="AU14">
        <f t="shared" si="9"/>
        <v>-11.308526721774802</v>
      </c>
      <c r="AW14">
        <v>11</v>
      </c>
      <c r="AX14">
        <f>(R14*SUMPRODUCT(K15:$K$23, X15:$X$23)-$AZ$3*SUMPRODUCT(K14:$K$22, W15:$W$23))/Z14</f>
        <v>14424.534775810331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8.2293000000000005E-2</v>
      </c>
      <c r="O15">
        <f t="shared" si="21"/>
        <v>5914.3050458065227</v>
      </c>
      <c r="P15">
        <f t="shared" si="22"/>
        <v>295.71525229032613</v>
      </c>
      <c r="Q15" s="4">
        <f t="shared" si="23"/>
        <v>12.5</v>
      </c>
      <c r="R15">
        <f t="shared" si="0"/>
        <v>100000</v>
      </c>
      <c r="S15">
        <f t="shared" si="1"/>
        <v>14216.393732950652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7873.5127920050554</v>
      </c>
      <c r="AC15">
        <f t="shared" si="2"/>
        <v>7043.716210406179</v>
      </c>
      <c r="AE15">
        <f t="shared" si="3"/>
        <v>2930.3272761697835</v>
      </c>
      <c r="AF15">
        <f t="shared" si="4"/>
        <v>-146.51636380848919</v>
      </c>
      <c r="AG15">
        <f t="shared" si="4"/>
        <v>-6.1933043135970429</v>
      </c>
      <c r="AH15">
        <f t="shared" si="5"/>
        <v>-4491.8952206281674</v>
      </c>
      <c r="AI15">
        <f t="shared" si="6"/>
        <v>-1714.2776125804698</v>
      </c>
      <c r="AJ15">
        <f t="shared" si="7"/>
        <v>829.7965815988764</v>
      </c>
      <c r="AK15">
        <f t="shared" si="24"/>
        <v>553.11510025661357</v>
      </c>
      <c r="AL15">
        <f t="shared" si="8"/>
        <v>-331.36593072497988</v>
      </c>
      <c r="AN15">
        <f t="shared" si="9"/>
        <v>1351.999716477741</v>
      </c>
      <c r="AO15">
        <f t="shared" si="9"/>
        <v>-67.599985823887053</v>
      </c>
      <c r="AP15">
        <f t="shared" si="9"/>
        <v>-2.8574779834791459</v>
      </c>
      <c r="AQ15">
        <f t="shared" si="9"/>
        <v>-2072.478768540504</v>
      </c>
      <c r="AR15">
        <f t="shared" si="9"/>
        <v>-790.93651587012903</v>
      </c>
      <c r="AS15">
        <f t="shared" si="9"/>
        <v>382.85305268778359</v>
      </c>
      <c r="AT15">
        <f t="shared" si="9"/>
        <v>255.19724871958994</v>
      </c>
      <c r="AU15">
        <f t="shared" si="9"/>
        <v>-152.88621446275545</v>
      </c>
      <c r="AW15">
        <v>12</v>
      </c>
      <c r="AX15">
        <f>(R15*SUMPRODUCT(K16:$K$23, X16:$X$23)-$AZ$3*SUMPRODUCT(K15:$K$22, W16:$W$23))/Z15</f>
        <v>14216.393732950652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9.1596999999999998E-2</v>
      </c>
      <c r="O16">
        <f t="shared" si="21"/>
        <v>5914.3050458065227</v>
      </c>
      <c r="P16">
        <f t="shared" si="22"/>
        <v>295.71525229032613</v>
      </c>
      <c r="Q16" s="4">
        <f t="shared" si="23"/>
        <v>12.5</v>
      </c>
      <c r="R16">
        <f t="shared" si="0"/>
        <v>100000</v>
      </c>
      <c r="S16">
        <f t="shared" si="1"/>
        <v>13773.063388924311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7043.716210406179</v>
      </c>
      <c r="AC16">
        <f t="shared" si="2"/>
        <v>6130.7576219156144</v>
      </c>
      <c r="AE16">
        <f t="shared" si="3"/>
        <v>2632.6148158927622</v>
      </c>
      <c r="AF16">
        <f t="shared" si="4"/>
        <v>-131.63074079463811</v>
      </c>
      <c r="AG16">
        <f t="shared" si="4"/>
        <v>-5.5640831752485242</v>
      </c>
      <c r="AH16">
        <f t="shared" si="5"/>
        <v>-4538.3047617003867</v>
      </c>
      <c r="AI16">
        <f t="shared" si="6"/>
        <v>-2042.8847697775113</v>
      </c>
      <c r="AJ16">
        <f t="shared" si="7"/>
        <v>912.95858849056458</v>
      </c>
      <c r="AK16">
        <f t="shared" si="24"/>
        <v>522.09510561708544</v>
      </c>
      <c r="AL16">
        <f t="shared" si="8"/>
        <v>-607.83107566986132</v>
      </c>
      <c r="AN16">
        <f t="shared" si="9"/>
        <v>1151.6455876389041</v>
      </c>
      <c r="AO16">
        <f t="shared" si="9"/>
        <v>-57.582279381945199</v>
      </c>
      <c r="AP16">
        <f t="shared" si="9"/>
        <v>-2.4340255928620609</v>
      </c>
      <c r="AQ16">
        <f t="shared" si="9"/>
        <v>-1985.2956165942117</v>
      </c>
      <c r="AR16">
        <f t="shared" si="9"/>
        <v>-893.66633393011489</v>
      </c>
      <c r="AS16">
        <f t="shared" si="9"/>
        <v>399.37659082711355</v>
      </c>
      <c r="AT16">
        <f t="shared" si="9"/>
        <v>228.39213738447495</v>
      </c>
      <c r="AU16">
        <f t="shared" si="9"/>
        <v>-265.89760571852639</v>
      </c>
      <c r="AW16">
        <v>13</v>
      </c>
      <c r="AX16">
        <f>(R16*SUMPRODUCT(K17:$K$23, X17:$X$23)-$AZ$3*SUMPRODUCT(K16:$K$22, W17:$W$23))/Z16</f>
        <v>13773.063388924311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0.10148</v>
      </c>
      <c r="O17">
        <f t="shared" si="21"/>
        <v>5914.3050458065227</v>
      </c>
      <c r="P17">
        <f t="shared" si="22"/>
        <v>295.71525229032613</v>
      </c>
      <c r="Q17" s="4">
        <f t="shared" si="23"/>
        <v>12.5</v>
      </c>
      <c r="R17">
        <f t="shared" si="0"/>
        <v>100000</v>
      </c>
      <c r="S17">
        <f t="shared" si="1"/>
        <v>13104.751792543162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6130.7576219156144</v>
      </c>
      <c r="AC17">
        <f t="shared" si="2"/>
        <v>5182.980896297031</v>
      </c>
      <c r="AE17">
        <f t="shared" si="3"/>
        <v>2339.1309162170369</v>
      </c>
      <c r="AF17">
        <f t="shared" si="4"/>
        <v>-116.95654581085184</v>
      </c>
      <c r="AG17">
        <f t="shared" si="4"/>
        <v>-4.9437991828718184</v>
      </c>
      <c r="AH17">
        <f t="shared" si="5"/>
        <v>-4517.1452849937623</v>
      </c>
      <c r="AI17">
        <f t="shared" si="6"/>
        <v>-2299.914713770449</v>
      </c>
      <c r="AJ17">
        <f t="shared" si="7"/>
        <v>947.77672561858344</v>
      </c>
      <c r="AK17">
        <f t="shared" si="24"/>
        <v>515.37590392625509</v>
      </c>
      <c r="AL17">
        <f t="shared" si="8"/>
        <v>-836.76208422561047</v>
      </c>
      <c r="AN17">
        <f t="shared" si="9"/>
        <v>963.79404495518406</v>
      </c>
      <c r="AO17">
        <f t="shared" si="9"/>
        <v>-48.1897022477592</v>
      </c>
      <c r="AP17">
        <f t="shared" si="9"/>
        <v>-2.0369976639067513</v>
      </c>
      <c r="AQ17">
        <f t="shared" si="9"/>
        <v>-1861.2031056881751</v>
      </c>
      <c r="AR17">
        <f t="shared" si="9"/>
        <v>-947.63576064465701</v>
      </c>
      <c r="AS17">
        <f t="shared" si="9"/>
        <v>390.51322769723862</v>
      </c>
      <c r="AT17">
        <f t="shared" si="9"/>
        <v>212.35075970900971</v>
      </c>
      <c r="AU17">
        <f t="shared" si="9"/>
        <v>-344.77177323840874</v>
      </c>
      <c r="AW17">
        <v>14</v>
      </c>
      <c r="AX17">
        <f>(R17*SUMPRODUCT(K18:$K$23, X18:$X$23)-$AZ$3*SUMPRODUCT(K17:$K$22, W18:$W$23))/Z17</f>
        <v>13104.751792543162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0.112611</v>
      </c>
      <c r="O18">
        <f t="shared" si="21"/>
        <v>5914.3050458065227</v>
      </c>
      <c r="P18">
        <f t="shared" si="22"/>
        <v>295.71525229032613</v>
      </c>
      <c r="Q18" s="4">
        <f t="shared" si="23"/>
        <v>12.5</v>
      </c>
      <c r="R18">
        <f t="shared" si="0"/>
        <v>100000</v>
      </c>
      <c r="S18">
        <f t="shared" si="1"/>
        <v>12197.085079518127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5182.980896297031</v>
      </c>
      <c r="AC18">
        <f t="shared" si="2"/>
        <v>4232.5202718571563</v>
      </c>
      <c r="AE18">
        <f t="shared" si="3"/>
        <v>2052.32773544875</v>
      </c>
      <c r="AF18">
        <f t="shared" si="4"/>
        <v>-102.61638677243749</v>
      </c>
      <c r="AG18">
        <f t="shared" si="4"/>
        <v>-4.3376350212607226</v>
      </c>
      <c r="AH18">
        <f t="shared" si="5"/>
        <v>-4453.8093582590272</v>
      </c>
      <c r="AI18">
        <f t="shared" si="6"/>
        <v>-2508.4356446039756</v>
      </c>
      <c r="AJ18">
        <f t="shared" si="7"/>
        <v>950.46062443987466</v>
      </c>
      <c r="AK18">
        <f t="shared" si="24"/>
        <v>500.00172637263137</v>
      </c>
      <c r="AL18">
        <f t="shared" si="8"/>
        <v>-1057.9732937914696</v>
      </c>
      <c r="AN18">
        <f t="shared" si="9"/>
        <v>790.22735567627706</v>
      </c>
      <c r="AO18">
        <f t="shared" si="9"/>
        <v>-39.511367783813853</v>
      </c>
      <c r="AP18">
        <f t="shared" si="9"/>
        <v>-1.6701610534879743</v>
      </c>
      <c r="AQ18">
        <f t="shared" si="9"/>
        <v>-1714.8927683783065</v>
      </c>
      <c r="AR18">
        <f t="shared" si="9"/>
        <v>-965.8469415393314</v>
      </c>
      <c r="AS18">
        <f t="shared" si="9"/>
        <v>365.96493481647485</v>
      </c>
      <c r="AT18">
        <f t="shared" si="9"/>
        <v>192.52044166261018</v>
      </c>
      <c r="AU18">
        <f t="shared" si="9"/>
        <v>-407.36156506024633</v>
      </c>
      <c r="AW18">
        <v>15</v>
      </c>
      <c r="AX18">
        <f>(R18*SUMPRODUCT(K19:$K$23, X19:$X$23)-$AZ$3*SUMPRODUCT(K18:$K$22, W19:$W$23))/Z18</f>
        <v>12197.085079518127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0.125163</v>
      </c>
      <c r="O19">
        <f t="shared" si="21"/>
        <v>5914.3050458065227</v>
      </c>
      <c r="P19">
        <f t="shared" si="22"/>
        <v>295.71525229032613</v>
      </c>
      <c r="Q19" s="4">
        <f t="shared" si="23"/>
        <v>12.5</v>
      </c>
      <c r="R19">
        <f t="shared" si="0"/>
        <v>100000</v>
      </c>
      <c r="S19">
        <f t="shared" si="1"/>
        <v>11000.39857375258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4232.5202718571563</v>
      </c>
      <c r="AC19">
        <f t="shared" si="2"/>
        <v>3301.3052029005485</v>
      </c>
      <c r="AE19">
        <f t="shared" si="3"/>
        <v>1774.9289617422905</v>
      </c>
      <c r="AF19">
        <f t="shared" si="4"/>
        <v>-88.74644808711453</v>
      </c>
      <c r="AG19">
        <f t="shared" si="4"/>
        <v>-3.7513472588820598</v>
      </c>
      <c r="AH19">
        <f t="shared" si="5"/>
        <v>-4343.2912973284465</v>
      </c>
      <c r="AI19">
        <f t="shared" si="6"/>
        <v>-2660.8601309321525</v>
      </c>
      <c r="AJ19">
        <f t="shared" si="7"/>
        <v>931.21506895660787</v>
      </c>
      <c r="AK19">
        <f t="shared" si="24"/>
        <v>434.43278445660525</v>
      </c>
      <c r="AL19">
        <f t="shared" si="8"/>
        <v>-1295.2122775189393</v>
      </c>
      <c r="AN19">
        <f t="shared" si="9"/>
        <v>636.68516452487836</v>
      </c>
      <c r="AO19">
        <f t="shared" si="9"/>
        <v>-31.834258226243918</v>
      </c>
      <c r="AP19">
        <f t="shared" si="9"/>
        <v>-1.3456466135787024</v>
      </c>
      <c r="AQ19">
        <f t="shared" si="9"/>
        <v>-1557.9829918965181</v>
      </c>
      <c r="AR19">
        <f t="shared" si="9"/>
        <v>-954.47773221146235</v>
      </c>
      <c r="AS19">
        <f t="shared" si="9"/>
        <v>334.0363654918873</v>
      </c>
      <c r="AT19">
        <f t="shared" si="9"/>
        <v>155.83548119877656</v>
      </c>
      <c r="AU19">
        <f t="shared" si="9"/>
        <v>-464.60588552079844</v>
      </c>
      <c r="AW19">
        <v>16</v>
      </c>
      <c r="AX19">
        <f>(R19*SUMPRODUCT(K20:$K$23, X20:$X$23)-$AZ$3*SUMPRODUCT(K19:$K$22, W20:$W$23))/Z19</f>
        <v>11000.39857375258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0.13952899999999999</v>
      </c>
      <c r="O20">
        <f t="shared" si="21"/>
        <v>5914.3050458065227</v>
      </c>
      <c r="P20">
        <f t="shared" si="22"/>
        <v>295.71525229032613</v>
      </c>
      <c r="Q20" s="4">
        <f t="shared" si="23"/>
        <v>12.5</v>
      </c>
      <c r="R20">
        <f t="shared" si="0"/>
        <v>100000</v>
      </c>
      <c r="S20">
        <f t="shared" si="1"/>
        <v>9331.0765584533074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3301.3052029005485</v>
      </c>
      <c r="AC20">
        <f t="shared" si="2"/>
        <v>2381.5983307652759</v>
      </c>
      <c r="AE20">
        <f t="shared" si="3"/>
        <v>1509.5256090219277</v>
      </c>
      <c r="AF20">
        <f t="shared" si="4"/>
        <v>-75.476280451096386</v>
      </c>
      <c r="AG20">
        <f t="shared" si="4"/>
        <v>-3.1904120546086845</v>
      </c>
      <c r="AH20">
        <f t="shared" si="5"/>
        <v>-4187.3738534764389</v>
      </c>
      <c r="AI20">
        <f t="shared" si="6"/>
        <v>-2756.5149369602163</v>
      </c>
      <c r="AJ20">
        <f t="shared" si="7"/>
        <v>919.70687213527253</v>
      </c>
      <c r="AK20">
        <f t="shared" si="24"/>
        <v>257.12975105889592</v>
      </c>
      <c r="AL20">
        <f t="shared" si="8"/>
        <v>-1579.6783137660479</v>
      </c>
      <c r="AN20">
        <f t="shared" si="9"/>
        <v>513.59410846878291</v>
      </c>
      <c r="AO20">
        <f t="shared" si="9"/>
        <v>-25.679705423439145</v>
      </c>
      <c r="AP20">
        <f t="shared" si="9"/>
        <v>-1.0854912464164779</v>
      </c>
      <c r="AQ20">
        <f t="shared" si="9"/>
        <v>-1424.692981853535</v>
      </c>
      <c r="AR20">
        <f t="shared" si="9"/>
        <v>-937.86407005460774</v>
      </c>
      <c r="AS20">
        <f t="shared" si="9"/>
        <v>312.91687151500764</v>
      </c>
      <c r="AT20">
        <f t="shared" si="9"/>
        <v>87.484653765801326</v>
      </c>
      <c r="AU20">
        <f t="shared" si="9"/>
        <v>-537.46254477379875</v>
      </c>
      <c r="AW20">
        <v>17</v>
      </c>
      <c r="AX20">
        <f>(R20*SUMPRODUCT(K21:$K$23, X21:$X$23)-$AZ$3*SUMPRODUCT(K20:$K$22, W21:$W$23))/Z20</f>
        <v>9331.0765584533074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0.15610499999999999</v>
      </c>
      <c r="O21">
        <f t="shared" si="21"/>
        <v>5914.3050458065227</v>
      </c>
      <c r="P21">
        <f t="shared" si="22"/>
        <v>295.71525229032613</v>
      </c>
      <c r="Q21" s="4">
        <f t="shared" si="23"/>
        <v>12.5</v>
      </c>
      <c r="R21">
        <f t="shared" si="0"/>
        <v>100000</v>
      </c>
      <c r="S21">
        <f t="shared" si="1"/>
        <v>7045.277056104751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2381.5983307652759</v>
      </c>
      <c r="AC21">
        <f t="shared" si="2"/>
        <v>1499.4991048593356</v>
      </c>
      <c r="AE21">
        <f t="shared" si="3"/>
        <v>1258.7858577353404</v>
      </c>
      <c r="AF21">
        <f t="shared" si="4"/>
        <v>-62.939292886767014</v>
      </c>
      <c r="AG21">
        <f t="shared" si="4"/>
        <v>-2.6604686602779086</v>
      </c>
      <c r="AH21">
        <f t="shared" si="5"/>
        <v>-3984.3141902775087</v>
      </c>
      <c r="AI21">
        <f t="shared" si="6"/>
        <v>-2791.1280940892129</v>
      </c>
      <c r="AJ21">
        <f t="shared" si="7"/>
        <v>882.09922590594033</v>
      </c>
      <c r="AK21">
        <f t="shared" si="24"/>
        <v>183.5229231449905</v>
      </c>
      <c r="AL21">
        <f t="shared" si="8"/>
        <v>-1725.5059450382821</v>
      </c>
      <c r="AN21">
        <f t="shared" si="9"/>
        <v>407.38472280184135</v>
      </c>
      <c r="AO21">
        <f t="shared" si="9"/>
        <v>-20.369236140092063</v>
      </c>
      <c r="AP21">
        <f t="shared" si="9"/>
        <v>-0.86101562154520017</v>
      </c>
      <c r="AQ21">
        <f t="shared" si="9"/>
        <v>-1289.4558053597966</v>
      </c>
      <c r="AR21">
        <f t="shared" si="9"/>
        <v>-903.30133431959246</v>
      </c>
      <c r="AS21">
        <f t="shared" si="9"/>
        <v>285.47647435117943</v>
      </c>
      <c r="AT21">
        <f t="shared" si="9"/>
        <v>59.394085748399633</v>
      </c>
      <c r="AU21">
        <f t="shared" si="9"/>
        <v>-558.4307742200134</v>
      </c>
      <c r="AW21">
        <v>18</v>
      </c>
      <c r="AX21">
        <f>(R21*SUMPRODUCT(K22:$K$23, X22:$X$23)-$AZ$3*SUMPRODUCT(K21:$K$22, W22:$W$23))/Z21</f>
        <v>7045.277056104751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0.17521600000000001</v>
      </c>
      <c r="O22">
        <f t="shared" si="21"/>
        <v>5914.3050458065227</v>
      </c>
      <c r="P22">
        <f t="shared" si="22"/>
        <v>295.71525229032613</v>
      </c>
      <c r="Q22" s="4">
        <f t="shared" si="23"/>
        <v>12.5</v>
      </c>
      <c r="R22">
        <f t="shared" si="0"/>
        <v>100000</v>
      </c>
      <c r="S22">
        <f t="shared" si="1"/>
        <v>4005.7462850368379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1499.4991048593356</v>
      </c>
      <c r="AC22">
        <f t="shared" si="2"/>
        <v>694.66283612703194</v>
      </c>
      <c r="AE22">
        <f t="shared" si="3"/>
        <v>1025.6385763090316</v>
      </c>
      <c r="AF22">
        <f t="shared" si="4"/>
        <v>-51.281928815451579</v>
      </c>
      <c r="AG22">
        <f t="shared" si="4"/>
        <v>-2.1677072968958755</v>
      </c>
      <c r="AH22">
        <f t="shared" si="5"/>
        <v>-3729.2534142340323</v>
      </c>
      <c r="AI22">
        <f t="shared" si="6"/>
        <v>-2757.0644740373482</v>
      </c>
      <c r="AJ22">
        <f t="shared" si="7"/>
        <v>804.83626873230367</v>
      </c>
      <c r="AK22">
        <f t="shared" si="24"/>
        <v>173.16990266470413</v>
      </c>
      <c r="AL22">
        <f t="shared" si="8"/>
        <v>-1779.0583026403403</v>
      </c>
      <c r="AN22">
        <f t="shared" si="9"/>
        <v>310.21547101250047</v>
      </c>
      <c r="AO22">
        <f t="shared" si="9"/>
        <v>-15.510773550625021</v>
      </c>
      <c r="AP22">
        <f t="shared" si="9"/>
        <v>-0.65564649736923775</v>
      </c>
      <c r="AQ22">
        <f t="shared" si="9"/>
        <v>-1127.9529954741217</v>
      </c>
      <c r="AR22">
        <f t="shared" si="9"/>
        <v>-833.9039445096156</v>
      </c>
      <c r="AS22">
        <f t="shared" si="9"/>
        <v>243.4314269761895</v>
      </c>
      <c r="AT22">
        <f t="shared" si="9"/>
        <v>52.377108429016289</v>
      </c>
      <c r="AU22">
        <f t="shared" si="9"/>
        <v>-538.09540910440978</v>
      </c>
      <c r="AW22">
        <v>19</v>
      </c>
      <c r="AX22">
        <f>(R22*SUMPRODUCT(K23:$K$23, X23:$X$23)-$AZ$3*SUMPRODUCT(K22:$K$22, W23:$W$23))/Z22</f>
        <v>4005.7462850368379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0.19798199999999999</v>
      </c>
      <c r="O23">
        <f t="shared" si="21"/>
        <v>5914.3050458065227</v>
      </c>
      <c r="P23">
        <f t="shared" si="22"/>
        <v>295.71525229032613</v>
      </c>
      <c r="Q23" s="4">
        <f t="shared" si="23"/>
        <v>12.5</v>
      </c>
      <c r="R23">
        <f t="shared" si="0"/>
        <v>100000</v>
      </c>
      <c r="S23">
        <f t="shared" si="1"/>
        <v>5057.6455144161346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694.66283612703194</v>
      </c>
      <c r="AC23">
        <f t="shared" si="2"/>
        <v>694.66283612703194</v>
      </c>
      <c r="AE23">
        <f t="shared" si="3"/>
        <v>812.32421393112656</v>
      </c>
      <c r="AF23">
        <f t="shared" si="4"/>
        <v>-40.61621069655633</v>
      </c>
      <c r="AG23">
        <f t="shared" si="4"/>
        <v>-1.7168631978728774</v>
      </c>
      <c r="AH23">
        <f t="shared" si="5"/>
        <v>-3433.3362084323139</v>
      </c>
      <c r="AI23">
        <f t="shared" si="6"/>
        <v>-2663.3450683956166</v>
      </c>
      <c r="AJ23">
        <f t="shared" si="7"/>
        <v>0</v>
      </c>
      <c r="AK23">
        <f t="shared" si="24"/>
        <v>152.35593020967048</v>
      </c>
      <c r="AL23">
        <f t="shared" si="8"/>
        <v>-2510.9891381859461</v>
      </c>
      <c r="AN23">
        <f t="shared" si="9"/>
        <v>222.57109966516765</v>
      </c>
      <c r="AO23">
        <f t="shared" si="9"/>
        <v>-11.128554983258383</v>
      </c>
      <c r="AP23">
        <f t="shared" si="9"/>
        <v>-0.47040839528343953</v>
      </c>
      <c r="AQ23">
        <f t="shared" si="9"/>
        <v>-940.70988199769124</v>
      </c>
      <c r="AR23">
        <f t="shared" si="9"/>
        <v>-729.73774571106549</v>
      </c>
      <c r="AS23">
        <f t="shared" si="9"/>
        <v>0</v>
      </c>
      <c r="AT23">
        <f t="shared" si="9"/>
        <v>41.7444492552711</v>
      </c>
      <c r="AU23">
        <f t="shared" si="9"/>
        <v>-687.99329645579439</v>
      </c>
      <c r="AW23">
        <v>20</v>
      </c>
      <c r="AX23">
        <f>(R23*SUMPRODUCT(K$23:$K24, X$23:$X24)-$AZ$3*SUMPRODUCT(K$22:$K23, W$23:$W24))/Z23</f>
        <v>5057.6455144161346</v>
      </c>
    </row>
    <row r="25" spans="5:50" x14ac:dyDescent="0.25">
      <c r="AN25" s="8">
        <f t="shared" ref="AN25:AU25" si="25">SUM(AN3:AN23)</f>
        <v>41251.856616263125</v>
      </c>
      <c r="AO25" s="8">
        <f t="shared" si="25"/>
        <v>-6498.321615168049</v>
      </c>
      <c r="AP25" s="8">
        <f t="shared" si="25"/>
        <v>-174.68661004286625</v>
      </c>
      <c r="AQ25" s="8">
        <f t="shared" si="25"/>
        <v>-36813.074365993241</v>
      </c>
      <c r="AR25" s="8">
        <f t="shared" si="25"/>
        <v>-2234.22597494103</v>
      </c>
      <c r="AS25" s="8">
        <f t="shared" si="25"/>
        <v>-4263.6619374083475</v>
      </c>
      <c r="AT25" s="8">
        <f t="shared" si="25"/>
        <v>6497.8879123493753</v>
      </c>
      <c r="AU25" s="9">
        <f t="shared" si="25"/>
        <v>0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F4CCA-3F58-4243-9BD7-82178D613D4B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446.50889014287401</v>
      </c>
      <c r="K3">
        <v>1</v>
      </c>
      <c r="L3" s="2">
        <v>0</v>
      </c>
      <c r="O3">
        <f>$C$3</f>
        <v>446.50889014287401</v>
      </c>
      <c r="P3">
        <f>O3*B5</f>
        <v>357.20711211429921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446.50889014287401</v>
      </c>
      <c r="AF3">
        <f t="shared" ref="AF3:AG23" si="4">-$Z3*P3</f>
        <v>-357.20711211429921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-10.698221971425198</v>
      </c>
      <c r="AJ3">
        <f t="shared" ref="AJ3:AJ23" si="7">AB3-AC3</f>
        <v>0</v>
      </c>
      <c r="AL3">
        <f t="shared" ref="AL3:AL23" si="8">SUM(AI3:AK3)</f>
        <v>-10.698221971425198</v>
      </c>
      <c r="AN3">
        <f t="shared" ref="AN3:AU23" si="9">AE3*$K3</f>
        <v>446.50889014287401</v>
      </c>
      <c r="AO3">
        <f t="shared" si="9"/>
        <v>-357.20711211429921</v>
      </c>
      <c r="AP3">
        <f t="shared" si="9"/>
        <v>-100</v>
      </c>
      <c r="AQ3">
        <f t="shared" si="9"/>
        <v>0</v>
      </c>
      <c r="AR3">
        <f t="shared" si="9"/>
        <v>-10.698221971425198</v>
      </c>
      <c r="AS3">
        <f t="shared" si="9"/>
        <v>0</v>
      </c>
      <c r="AT3">
        <f t="shared" si="9"/>
        <v>0</v>
      </c>
      <c r="AU3">
        <f t="shared" si="9"/>
        <v>-10.698221971425198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338.03343320220324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1.1601210000000001E-3</v>
      </c>
      <c r="R4">
        <f t="shared" si="0"/>
        <v>250000</v>
      </c>
      <c r="S4">
        <f t="shared" si="1"/>
        <v>66.678644461223371</v>
      </c>
      <c r="U4">
        <f t="shared" ref="U4:U23" si="13">M4</f>
        <v>1.1601210000000001E-3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1.1601210000000001E-3</v>
      </c>
      <c r="Y4">
        <f t="shared" ref="Y4:Y23" si="17">V4*W4</f>
        <v>0.01</v>
      </c>
      <c r="Z4">
        <f t="shared" ref="Z4:Z23" si="18">MAX(0, W4-X4-Y4)</f>
        <v>0.98883987900000003</v>
      </c>
      <c r="AB4">
        <f t="shared" ref="AB4:AB23" si="19">AC3</f>
        <v>0</v>
      </c>
      <c r="AC4">
        <f t="shared" si="2"/>
        <v>65.934502720920136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-290.03025000000002</v>
      </c>
      <c r="AI4">
        <f t="shared" si="6"/>
        <v>-290.03025000000002</v>
      </c>
      <c r="AJ4">
        <f t="shared" si="7"/>
        <v>-65.934502720920136</v>
      </c>
      <c r="AK4">
        <f>G4*MAX(0, SUM(AB4, AE4:AF4))</f>
        <v>0</v>
      </c>
      <c r="AL4">
        <f t="shared" si="8"/>
        <v>-355.96475272092016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-272.09893048128339</v>
      </c>
      <c r="AR4">
        <f t="shared" si="9"/>
        <v>-272.09893048128339</v>
      </c>
      <c r="AS4">
        <f t="shared" si="9"/>
        <v>-61.858056779172649</v>
      </c>
      <c r="AT4">
        <f t="shared" si="9"/>
        <v>0</v>
      </c>
      <c r="AU4">
        <f t="shared" si="9"/>
        <v>-333.95698726045606</v>
      </c>
      <c r="AW4">
        <v>1</v>
      </c>
      <c r="AX4">
        <f>(R4*SUMPRODUCT(K5:$K$23, X5:$X$23)-$AZ$3*SUMPRODUCT(K4:$K$22, W5:$W$23))/Z4</f>
        <v>66.678644461223371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1.1721139999999999E-3</v>
      </c>
      <c r="O5">
        <f t="shared" ref="O5:O23" si="21">$C$3</f>
        <v>446.50889014287401</v>
      </c>
      <c r="P5">
        <f t="shared" ref="P5:P23" si="22">O5*$C$5</f>
        <v>22.3254445071437</v>
      </c>
      <c r="Q5" s="4">
        <f t="shared" ref="Q5:Q23" si="23">$C$8</f>
        <v>12.5</v>
      </c>
      <c r="R5">
        <f t="shared" si="0"/>
        <v>250000</v>
      </c>
      <c r="S5">
        <f t="shared" si="1"/>
        <v>132.24192271064086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65.934502720920136</v>
      </c>
      <c r="AC5">
        <f t="shared" si="2"/>
        <v>129.30515322227393</v>
      </c>
      <c r="AE5">
        <f t="shared" si="3"/>
        <v>436.59302036438163</v>
      </c>
      <c r="AF5">
        <f t="shared" si="4"/>
        <v>-21.829651018219081</v>
      </c>
      <c r="AG5">
        <f t="shared" si="4"/>
        <v>-12.222405589300822</v>
      </c>
      <c r="AH5">
        <f t="shared" si="5"/>
        <v>-289.75826648355144</v>
      </c>
      <c r="AI5">
        <f t="shared" si="6"/>
        <v>112.7826972733103</v>
      </c>
      <c r="AJ5">
        <f t="shared" si="7"/>
        <v>-63.370650501353794</v>
      </c>
      <c r="AK5">
        <f>G5*SUM(AB5, AE5:AF5)</f>
        <v>19.708612754750391</v>
      </c>
      <c r="AL5">
        <f t="shared" si="8"/>
        <v>69.120659526706902</v>
      </c>
      <c r="AN5">
        <f t="shared" si="9"/>
        <v>377.025365287272</v>
      </c>
      <c r="AO5">
        <f t="shared" si="9"/>
        <v>-18.8512682643636</v>
      </c>
      <c r="AP5">
        <f t="shared" si="9"/>
        <v>-10.554811270572667</v>
      </c>
      <c r="AQ5">
        <f t="shared" si="9"/>
        <v>-250.2243764107601</v>
      </c>
      <c r="AR5">
        <f t="shared" si="9"/>
        <v>97.394909341575627</v>
      </c>
      <c r="AS5">
        <f t="shared" si="9"/>
        <v>-54.72451811947051</v>
      </c>
      <c r="AT5">
        <f t="shared" si="9"/>
        <v>17.019619134001541</v>
      </c>
      <c r="AU5">
        <f t="shared" si="9"/>
        <v>59.690010356106662</v>
      </c>
      <c r="AW5">
        <v>2</v>
      </c>
      <c r="AX5">
        <f>(R5*SUMPRODUCT(K6:$K$23, X6:$X$23)-$AZ$3*SUMPRODUCT(K5:$K$22, W6:$W$23))/Z5</f>
        <v>132.24192271064086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1.1871049999999999E-3</v>
      </c>
      <c r="O6">
        <f t="shared" si="21"/>
        <v>446.50889014287401</v>
      </c>
      <c r="P6">
        <f t="shared" si="22"/>
        <v>22.3254445071437</v>
      </c>
      <c r="Q6" s="4">
        <f t="shared" si="23"/>
        <v>12.5</v>
      </c>
      <c r="R6">
        <f t="shared" si="0"/>
        <v>250000</v>
      </c>
      <c r="S6">
        <f t="shared" si="1"/>
        <v>195.20153874437196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129.30515322227393</v>
      </c>
      <c r="AC6">
        <f t="shared" si="2"/>
        <v>188.73134566897033</v>
      </c>
      <c r="AE6">
        <f t="shared" si="3"/>
        <v>431.70880840329812</v>
      </c>
      <c r="AF6">
        <f t="shared" si="4"/>
        <v>-21.585440420164907</v>
      </c>
      <c r="AG6">
        <f t="shared" si="4"/>
        <v>-12.085672254620727</v>
      </c>
      <c r="AH6">
        <f t="shared" si="5"/>
        <v>-290.18557574173906</v>
      </c>
      <c r="AI6">
        <f t="shared" si="6"/>
        <v>107.85211998677346</v>
      </c>
      <c r="AJ6">
        <f t="shared" si="7"/>
        <v>-59.426192446696405</v>
      </c>
      <c r="AK6">
        <f>G6*SUM(AB6, AE6:AF6)</f>
        <v>31.55656849051632</v>
      </c>
      <c r="AL6">
        <f t="shared" si="8"/>
        <v>79.982496030593381</v>
      </c>
      <c r="AN6">
        <f t="shared" si="9"/>
        <v>336.22613901347393</v>
      </c>
      <c r="AO6">
        <f t="shared" si="9"/>
        <v>-16.811306950673696</v>
      </c>
      <c r="AP6">
        <f t="shared" si="9"/>
        <v>-9.4126384276998447</v>
      </c>
      <c r="AQ6">
        <f t="shared" si="9"/>
        <v>-226.00413480074255</v>
      </c>
      <c r="AR6">
        <f t="shared" si="9"/>
        <v>83.998058834357863</v>
      </c>
      <c r="AS6">
        <f t="shared" si="9"/>
        <v>-46.282676780499422</v>
      </c>
      <c r="AT6">
        <f t="shared" si="9"/>
        <v>24.577082926157622</v>
      </c>
      <c r="AU6">
        <f t="shared" si="9"/>
        <v>62.292464980016071</v>
      </c>
      <c r="AW6">
        <v>3</v>
      </c>
      <c r="AX6">
        <f>(R6*SUMPRODUCT(K7:$K$23, X7:$X$23)-$AZ$3*SUMPRODUCT(K6:$K$22, W7:$W$23))/Z6</f>
        <v>195.20153874437196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1.2030949999999999E-3</v>
      </c>
      <c r="O7">
        <f t="shared" si="21"/>
        <v>446.50889014287401</v>
      </c>
      <c r="P7">
        <f t="shared" si="22"/>
        <v>22.3254445071437</v>
      </c>
      <c r="Q7" s="4">
        <f t="shared" si="23"/>
        <v>12.5</v>
      </c>
      <c r="R7">
        <f t="shared" si="0"/>
        <v>250000</v>
      </c>
      <c r="S7">
        <f t="shared" si="1"/>
        <v>249.21384913801151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188.73134566897033</v>
      </c>
      <c r="AC7">
        <f t="shared" si="2"/>
        <v>238.2539288647481</v>
      </c>
      <c r="AE7">
        <f t="shared" si="3"/>
        <v>426.87233361041916</v>
      </c>
      <c r="AF7">
        <f t="shared" si="4"/>
        <v>-21.34361668052096</v>
      </c>
      <c r="AG7">
        <f t="shared" si="4"/>
        <v>-11.950275320213347</v>
      </c>
      <c r="AH7">
        <f t="shared" si="5"/>
        <v>-290.80423722345847</v>
      </c>
      <c r="AI7">
        <f t="shared" si="6"/>
        <v>102.77420438622642</v>
      </c>
      <c r="AJ7">
        <f t="shared" si="7"/>
        <v>-49.52258319577777</v>
      </c>
      <c r="AK7">
        <f>G7*SUM(AB7, AE7:AF7)</f>
        <v>29.178169073604444</v>
      </c>
      <c r="AL7">
        <f t="shared" si="8"/>
        <v>82.429790264053082</v>
      </c>
      <c r="AN7">
        <f t="shared" si="9"/>
        <v>300.94991005397191</v>
      </c>
      <c r="AO7">
        <f t="shared" si="9"/>
        <v>-15.047495502698597</v>
      </c>
      <c r="AP7">
        <f t="shared" si="9"/>
        <v>-8.4250816920373612</v>
      </c>
      <c r="AQ7">
        <f t="shared" si="9"/>
        <v>-205.02033546073221</v>
      </c>
      <c r="AR7">
        <f t="shared" si="9"/>
        <v>72.456997398503745</v>
      </c>
      <c r="AS7">
        <f t="shared" si="9"/>
        <v>-34.913991338711313</v>
      </c>
      <c r="AT7">
        <f t="shared" si="9"/>
        <v>20.570945144116294</v>
      </c>
      <c r="AU7">
        <f t="shared" si="9"/>
        <v>58.113951203908719</v>
      </c>
      <c r="AW7">
        <v>4</v>
      </c>
      <c r="AX7">
        <f>(R7*SUMPRODUCT(K8:$K$23, X8:$X$23)-$AZ$3*SUMPRODUCT(K7:$K$22, W8:$W$23))/Z7</f>
        <v>249.21384913801151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1.223083E-3</v>
      </c>
      <c r="O8">
        <f t="shared" si="21"/>
        <v>446.50889014287401</v>
      </c>
      <c r="P8">
        <f t="shared" si="22"/>
        <v>22.3254445071437</v>
      </c>
      <c r="Q8" s="4">
        <f t="shared" si="23"/>
        <v>12.5</v>
      </c>
      <c r="R8">
        <f t="shared" si="0"/>
        <v>250000</v>
      </c>
      <c r="S8">
        <f t="shared" si="1"/>
        <v>289.78414313973451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238.2539288647481</v>
      </c>
      <c r="AC8">
        <f t="shared" si="2"/>
        <v>273.93078033791153</v>
      </c>
      <c r="AE8">
        <f t="shared" si="3"/>
        <v>422.08150997990572</v>
      </c>
      <c r="AF8">
        <f t="shared" si="4"/>
        <v>-21.104075498995286</v>
      </c>
      <c r="AG8">
        <f t="shared" si="4"/>
        <v>-11.81615638842174</v>
      </c>
      <c r="AH8">
        <f t="shared" si="5"/>
        <v>-292.32357178945006</v>
      </c>
      <c r="AI8">
        <f t="shared" si="6"/>
        <v>96.837706303038658</v>
      </c>
      <c r="AJ8">
        <f t="shared" si="7"/>
        <v>-35.676851473163424</v>
      </c>
      <c r="AK8">
        <f t="shared" ref="AK8:AK23" si="24">G8*SUM(AB8:AB8, AE8:AF8)</f>
        <v>13.615628039262527</v>
      </c>
      <c r="AL8">
        <f t="shared" si="8"/>
        <v>74.776482869137766</v>
      </c>
      <c r="AN8">
        <f t="shared" si="9"/>
        <v>277.45671257304764</v>
      </c>
      <c r="AO8">
        <f t="shared" si="9"/>
        <v>-13.872835628652382</v>
      </c>
      <c r="AP8">
        <f t="shared" si="9"/>
        <v>-7.7673904903737476</v>
      </c>
      <c r="AQ8">
        <f t="shared" si="9"/>
        <v>-192.15989167631014</v>
      </c>
      <c r="AR8">
        <f t="shared" si="9"/>
        <v>63.656594777711383</v>
      </c>
      <c r="AS8">
        <f t="shared" si="9"/>
        <v>-23.452299356046353</v>
      </c>
      <c r="AT8">
        <f t="shared" si="9"/>
        <v>8.9502792850865234</v>
      </c>
      <c r="AU8">
        <f t="shared" si="9"/>
        <v>49.154574706751553</v>
      </c>
      <c r="AW8">
        <v>5</v>
      </c>
      <c r="AX8">
        <f>(R8*SUMPRODUCT(K9:$K$23, X9:$X$23)-$AZ$3*SUMPRODUCT(K8:$K$22, W9:$W$23))/Z8</f>
        <v>289.78414313973451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1.254064E-3</v>
      </c>
      <c r="O9">
        <f t="shared" si="21"/>
        <v>446.50889014287401</v>
      </c>
      <c r="P9">
        <f t="shared" si="22"/>
        <v>22.3254445071437</v>
      </c>
      <c r="Q9" s="4">
        <f t="shared" si="23"/>
        <v>12.5</v>
      </c>
      <c r="R9">
        <f t="shared" si="0"/>
        <v>250000</v>
      </c>
      <c r="S9">
        <f t="shared" si="1"/>
        <v>319.72318119727458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273.93078033791153</v>
      </c>
      <c r="AC9">
        <f t="shared" si="2"/>
        <v>298.83059133286952</v>
      </c>
      <c r="AE9">
        <f t="shared" si="3"/>
        <v>417.33137765337523</v>
      </c>
      <c r="AF9">
        <f t="shared" si="4"/>
        <v>-20.866568882668762</v>
      </c>
      <c r="AG9">
        <f t="shared" si="4"/>
        <v>-11.683176608192433</v>
      </c>
      <c r="AH9">
        <f t="shared" si="5"/>
        <v>-296.36432690179447</v>
      </c>
      <c r="AI9">
        <f t="shared" si="6"/>
        <v>88.417305260719559</v>
      </c>
      <c r="AJ9">
        <f t="shared" si="7"/>
        <v>-24.899810994957988</v>
      </c>
      <c r="AK9">
        <f t="shared" si="24"/>
        <v>3.9553339757408468</v>
      </c>
      <c r="AL9">
        <f t="shared" si="8"/>
        <v>67.472828241502413</v>
      </c>
      <c r="AN9">
        <f t="shared" si="9"/>
        <v>260.72438412138473</v>
      </c>
      <c r="AO9">
        <f t="shared" si="9"/>
        <v>-13.036219206069235</v>
      </c>
      <c r="AP9">
        <f t="shared" si="9"/>
        <v>-7.2989695691713461</v>
      </c>
      <c r="AQ9">
        <f t="shared" si="9"/>
        <v>-185.15120296369636</v>
      </c>
      <c r="AR9">
        <f t="shared" si="9"/>
        <v>55.237992382447771</v>
      </c>
      <c r="AS9">
        <f t="shared" si="9"/>
        <v>-15.555954414219446</v>
      </c>
      <c r="AT9">
        <f t="shared" si="9"/>
        <v>2.4710627334519568</v>
      </c>
      <c r="AU9">
        <f t="shared" si="9"/>
        <v>42.15310070168028</v>
      </c>
      <c r="AW9">
        <v>6</v>
      </c>
      <c r="AX9">
        <f>(R9*SUMPRODUCT(K10:$K$23, X10:$X$23)-$AZ$3*SUMPRODUCT(K9:$K$22, W10:$W$23))/Z9</f>
        <v>319.72318119727458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1.2910420000000001E-3</v>
      </c>
      <c r="O10">
        <f t="shared" si="21"/>
        <v>446.50889014287401</v>
      </c>
      <c r="P10">
        <f t="shared" si="22"/>
        <v>22.3254445071437</v>
      </c>
      <c r="Q10" s="4">
        <f t="shared" si="23"/>
        <v>12.5</v>
      </c>
      <c r="R10">
        <f t="shared" si="0"/>
        <v>250000</v>
      </c>
      <c r="S10">
        <f t="shared" si="1"/>
        <v>343.19803734877161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298.83059133286952</v>
      </c>
      <c r="AC10">
        <f t="shared" si="2"/>
        <v>317.1496184983539</v>
      </c>
      <c r="AE10">
        <f t="shared" si="3"/>
        <v>412.61927154037312</v>
      </c>
      <c r="AF10">
        <f t="shared" si="4"/>
        <v>-20.630963577018655</v>
      </c>
      <c r="AG10">
        <f t="shared" si="4"/>
        <v>-11.551261370415915</v>
      </c>
      <c r="AH10">
        <f t="shared" si="5"/>
        <v>-301.66943389187952</v>
      </c>
      <c r="AI10">
        <f t="shared" si="6"/>
        <v>78.767612701059079</v>
      </c>
      <c r="AJ10">
        <f t="shared" si="7"/>
        <v>-18.319027165484385</v>
      </c>
      <c r="AK10">
        <f t="shared" si="24"/>
        <v>2.8323574871145185</v>
      </c>
      <c r="AL10">
        <f t="shared" si="8"/>
        <v>63.280943022689215</v>
      </c>
      <c r="AN10">
        <f t="shared" si="9"/>
        <v>244.92212270769218</v>
      </c>
      <c r="AO10">
        <f t="shared" si="9"/>
        <v>-12.246106135384608</v>
      </c>
      <c r="AP10">
        <f t="shared" si="9"/>
        <v>-6.8565858405787274</v>
      </c>
      <c r="AQ10">
        <f t="shared" si="9"/>
        <v>-179.06463221894751</v>
      </c>
      <c r="AR10">
        <f t="shared" si="9"/>
        <v>46.754798512781363</v>
      </c>
      <c r="AS10">
        <f t="shared" si="9"/>
        <v>-10.87378929869325</v>
      </c>
      <c r="AT10">
        <f t="shared" si="9"/>
        <v>1.6812278433370178</v>
      </c>
      <c r="AU10">
        <f t="shared" si="9"/>
        <v>37.562237057425129</v>
      </c>
      <c r="AW10">
        <v>7</v>
      </c>
      <c r="AX10">
        <f>(R10*SUMPRODUCT(K11:$K$23, X11:$X$23)-$AZ$3*SUMPRODUCT(K10:$K$22, W11:$W$23))/Z10</f>
        <v>343.19803734877161</v>
      </c>
    </row>
    <row r="11" spans="1:52" x14ac:dyDescent="0.25">
      <c r="A11" t="s">
        <v>33</v>
      </c>
      <c r="C11" s="7">
        <f>AU25</f>
        <v>2.2026824808563106E-13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1.3270199999999999E-3</v>
      </c>
      <c r="O11">
        <f t="shared" si="21"/>
        <v>446.50889014287401</v>
      </c>
      <c r="P11">
        <f t="shared" si="22"/>
        <v>22.3254445071437</v>
      </c>
      <c r="Q11" s="4">
        <f t="shared" si="23"/>
        <v>12.5</v>
      </c>
      <c r="R11">
        <f t="shared" si="0"/>
        <v>250000</v>
      </c>
      <c r="S11">
        <f t="shared" si="1"/>
        <v>360.65474250717369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317.1496184983539</v>
      </c>
      <c r="AC11">
        <f t="shared" si="2"/>
        <v>329.50629080722092</v>
      </c>
      <c r="AE11">
        <f t="shared" si="3"/>
        <v>407.94552479924988</v>
      </c>
      <c r="AF11">
        <f t="shared" si="4"/>
        <v>-20.397276239962494</v>
      </c>
      <c r="AG11">
        <f t="shared" si="4"/>
        <v>-11.420420001847987</v>
      </c>
      <c r="AH11">
        <f t="shared" si="5"/>
        <v>-306.57509727538655</v>
      </c>
      <c r="AI11">
        <f t="shared" si="6"/>
        <v>69.552731282052889</v>
      </c>
      <c r="AJ11">
        <f t="shared" si="7"/>
        <v>-12.356672308867019</v>
      </c>
      <c r="AK11">
        <f t="shared" si="24"/>
        <v>1.6912748809383389</v>
      </c>
      <c r="AL11">
        <f t="shared" si="8"/>
        <v>58.887333854124208</v>
      </c>
      <c r="AN11">
        <f t="shared" si="9"/>
        <v>230.28805033318088</v>
      </c>
      <c r="AO11">
        <f t="shared" si="9"/>
        <v>-11.514402516659043</v>
      </c>
      <c r="AP11">
        <f t="shared" si="9"/>
        <v>-6.4469055212846174</v>
      </c>
      <c r="AQ11">
        <f t="shared" si="9"/>
        <v>-173.06374783004816</v>
      </c>
      <c r="AR11">
        <f t="shared" si="9"/>
        <v>39.262994465189074</v>
      </c>
      <c r="AS11">
        <f t="shared" si="9"/>
        <v>-6.9754263783511483</v>
      </c>
      <c r="AT11">
        <f t="shared" si="9"/>
        <v>0.95473628519502962</v>
      </c>
      <c r="AU11">
        <f t="shared" si="9"/>
        <v>33.242304372032955</v>
      </c>
      <c r="AW11">
        <v>8</v>
      </c>
      <c r="AX11">
        <f>(R11*SUMPRODUCT(K12:$K$23, X12:$X$23)-$AZ$3*SUMPRODUCT(K11:$K$22, W12:$W$23))/Z11</f>
        <v>360.65474250717369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1.3729930000000001E-3</v>
      </c>
      <c r="O12">
        <f t="shared" si="21"/>
        <v>446.50889014287401</v>
      </c>
      <c r="P12">
        <f t="shared" si="22"/>
        <v>22.3254445071437</v>
      </c>
      <c r="Q12" s="4">
        <f t="shared" si="23"/>
        <v>12.5</v>
      </c>
      <c r="R12">
        <f t="shared" si="0"/>
        <v>250000</v>
      </c>
      <c r="S12">
        <f t="shared" si="1"/>
        <v>371.4962435351955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329.50629080722092</v>
      </c>
      <c r="AC12">
        <f t="shared" si="2"/>
        <v>335.55132637268457</v>
      </c>
      <c r="AE12">
        <f t="shared" si="3"/>
        <v>403.30596320132673</v>
      </c>
      <c r="AF12">
        <f t="shared" si="4"/>
        <v>-20.165298160066335</v>
      </c>
      <c r="AG12">
        <f t="shared" si="4"/>
        <v>-11.290535645109911</v>
      </c>
      <c r="AH12">
        <f t="shared" si="5"/>
        <v>-313.60313439194545</v>
      </c>
      <c r="AI12">
        <f t="shared" si="6"/>
        <v>58.246995004205019</v>
      </c>
      <c r="AJ12">
        <f t="shared" si="7"/>
        <v>-6.0450355654636496</v>
      </c>
      <c r="AK12">
        <f t="shared" si="24"/>
        <v>1.639087998451507</v>
      </c>
      <c r="AL12">
        <f t="shared" si="8"/>
        <v>53.841047437192877</v>
      </c>
      <c r="AN12">
        <f t="shared" si="9"/>
        <v>216.43595964327216</v>
      </c>
      <c r="AO12">
        <f t="shared" si="9"/>
        <v>-10.821797982163607</v>
      </c>
      <c r="AP12">
        <f t="shared" si="9"/>
        <v>-6.0591167505650594</v>
      </c>
      <c r="AQ12">
        <f t="shared" si="9"/>
        <v>-168.29653298574254</v>
      </c>
      <c r="AR12">
        <f t="shared" si="9"/>
        <v>31.258511924800921</v>
      </c>
      <c r="AS12">
        <f t="shared" si="9"/>
        <v>-3.2440955330871519</v>
      </c>
      <c r="AT12">
        <f t="shared" si="9"/>
        <v>0.87962394869805161</v>
      </c>
      <c r="AU12">
        <f t="shared" si="9"/>
        <v>28.89404034041182</v>
      </c>
      <c r="AW12">
        <v>9</v>
      </c>
      <c r="AX12">
        <f>(R12*SUMPRODUCT(K13:$K$23, X13:$X$23)-$AZ$3*SUMPRODUCT(K12:$K$22, W13:$W$23))/Z12</f>
        <v>371.4962435351955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1.420964E-3</v>
      </c>
      <c r="O13">
        <f t="shared" si="21"/>
        <v>446.50889014287401</v>
      </c>
      <c r="P13">
        <f t="shared" si="22"/>
        <v>22.3254445071437</v>
      </c>
      <c r="Q13" s="4">
        <f t="shared" si="23"/>
        <v>12.5</v>
      </c>
      <c r="R13">
        <f t="shared" si="0"/>
        <v>250000</v>
      </c>
      <c r="S13">
        <f t="shared" si="1"/>
        <v>375.92683229009691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335.55132637268457</v>
      </c>
      <c r="AC13">
        <f t="shared" si="2"/>
        <v>335.67519884664853</v>
      </c>
      <c r="AE13">
        <f t="shared" si="3"/>
        <v>398.69982031461905</v>
      </c>
      <c r="AF13">
        <f t="shared" si="4"/>
        <v>-19.934991015730954</v>
      </c>
      <c r="AG13">
        <f t="shared" si="4"/>
        <v>-11.161586843966393</v>
      </c>
      <c r="AH13">
        <f t="shared" si="5"/>
        <v>-320.86889384835916</v>
      </c>
      <c r="AI13">
        <f t="shared" si="6"/>
        <v>46.734348606562548</v>
      </c>
      <c r="AJ13">
        <f t="shared" si="7"/>
        <v>-0.12387247396395651</v>
      </c>
      <c r="AK13">
        <f t="shared" si="24"/>
        <v>1.4286323113431454</v>
      </c>
      <c r="AL13">
        <f t="shared" si="8"/>
        <v>48.039108443941736</v>
      </c>
      <c r="AN13">
        <f t="shared" si="9"/>
        <v>203.44589934380608</v>
      </c>
      <c r="AO13">
        <f t="shared" si="9"/>
        <v>-10.172294967190306</v>
      </c>
      <c r="AP13">
        <f t="shared" si="9"/>
        <v>-5.6954604890035734</v>
      </c>
      <c r="AQ13">
        <f t="shared" si="9"/>
        <v>-163.73085051535472</v>
      </c>
      <c r="AR13">
        <f t="shared" si="9"/>
        <v>23.847293372257493</v>
      </c>
      <c r="AS13">
        <f t="shared" si="9"/>
        <v>-6.3208824246904938E-2</v>
      </c>
      <c r="AT13">
        <f t="shared" si="9"/>
        <v>0.72899301831506091</v>
      </c>
      <c r="AU13">
        <f t="shared" si="9"/>
        <v>24.513077566325649</v>
      </c>
      <c r="AW13">
        <v>10</v>
      </c>
      <c r="AX13">
        <f>(R13*SUMPRODUCT(K14:$K$23, X14:$X$23)-$AZ$3*SUMPRODUCT(K13:$K$22, W14:$W$23))/Z13</f>
        <v>375.92683229009691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1.47693E-3</v>
      </c>
      <c r="O14">
        <f t="shared" si="21"/>
        <v>446.50889014287401</v>
      </c>
      <c r="P14">
        <f t="shared" si="22"/>
        <v>22.3254445071437</v>
      </c>
      <c r="Q14" s="4">
        <f t="shared" si="23"/>
        <v>12.5</v>
      </c>
      <c r="R14">
        <f t="shared" si="0"/>
        <v>250000</v>
      </c>
      <c r="S14">
        <f t="shared" si="1"/>
        <v>373.50427493137965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335.67519884664853</v>
      </c>
      <c r="AC14">
        <f t="shared" si="2"/>
        <v>329.68433785258389</v>
      </c>
      <c r="AE14">
        <f t="shared" si="3"/>
        <v>394.12397038585556</v>
      </c>
      <c r="AF14">
        <f t="shared" si="4"/>
        <v>-19.70619851929278</v>
      </c>
      <c r="AG14">
        <f t="shared" si="4"/>
        <v>-11.03348609306927</v>
      </c>
      <c r="AH14">
        <f t="shared" si="5"/>
        <v>-329.69764914918574</v>
      </c>
      <c r="AI14">
        <f t="shared" si="6"/>
        <v>33.686636624307766</v>
      </c>
      <c r="AJ14">
        <f t="shared" si="7"/>
        <v>5.9908609940646329</v>
      </c>
      <c r="AK14">
        <f t="shared" si="24"/>
        <v>1.2781673472837802</v>
      </c>
      <c r="AL14">
        <f t="shared" si="8"/>
        <v>40.955664965656183</v>
      </c>
      <c r="AN14">
        <f t="shared" si="9"/>
        <v>191.27921342804842</v>
      </c>
      <c r="AO14">
        <f t="shared" si="9"/>
        <v>-9.5639606714024232</v>
      </c>
      <c r="AP14">
        <f t="shared" si="9"/>
        <v>-5.3548545631096749</v>
      </c>
      <c r="AQ14">
        <f t="shared" si="9"/>
        <v>-160.01134601529478</v>
      </c>
      <c r="AR14">
        <f t="shared" si="9"/>
        <v>16.349052178241546</v>
      </c>
      <c r="AS14">
        <f t="shared" si="9"/>
        <v>2.9075297743995949</v>
      </c>
      <c r="AT14">
        <f t="shared" si="9"/>
        <v>0.62032980277372873</v>
      </c>
      <c r="AU14">
        <f t="shared" si="9"/>
        <v>19.87691175541487</v>
      </c>
      <c r="AW14">
        <v>11</v>
      </c>
      <c r="AX14">
        <f>(R14*SUMPRODUCT(K15:$K$23, X15:$X$23)-$AZ$3*SUMPRODUCT(K14:$K$22, W15:$W$23))/Z14</f>
        <v>373.50427493137965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1.553883E-3</v>
      </c>
      <c r="O15">
        <f t="shared" si="21"/>
        <v>446.50889014287401</v>
      </c>
      <c r="P15">
        <f t="shared" si="22"/>
        <v>22.3254445071437</v>
      </c>
      <c r="Q15" s="4">
        <f t="shared" si="23"/>
        <v>12.5</v>
      </c>
      <c r="R15">
        <f t="shared" si="0"/>
        <v>250000</v>
      </c>
      <c r="S15">
        <f t="shared" si="1"/>
        <v>362.51633818590273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329.68433785258389</v>
      </c>
      <c r="AC15">
        <f t="shared" si="2"/>
        <v>316.28844283328033</v>
      </c>
      <c r="AE15">
        <f t="shared" si="3"/>
        <v>389.5703081445219</v>
      </c>
      <c r="AF15">
        <f t="shared" si="4"/>
        <v>-19.478515407226094</v>
      </c>
      <c r="AG15">
        <f t="shared" si="4"/>
        <v>-10.90600648566782</v>
      </c>
      <c r="AH15">
        <f t="shared" si="5"/>
        <v>-342.89492941513515</v>
      </c>
      <c r="AI15">
        <f t="shared" si="6"/>
        <v>16.290856836492821</v>
      </c>
      <c r="AJ15">
        <f t="shared" si="7"/>
        <v>13.395895019303566</v>
      </c>
      <c r="AK15">
        <f t="shared" si="24"/>
        <v>2.8690821354185077</v>
      </c>
      <c r="AL15">
        <f t="shared" si="8"/>
        <v>32.555833991214897</v>
      </c>
      <c r="AN15">
        <f t="shared" si="9"/>
        <v>179.74065574272149</v>
      </c>
      <c r="AO15">
        <f t="shared" si="9"/>
        <v>-8.9870327871360729</v>
      </c>
      <c r="AP15">
        <f t="shared" si="9"/>
        <v>-5.0318330639846849</v>
      </c>
      <c r="AQ15">
        <f t="shared" si="9"/>
        <v>-158.2054848006189</v>
      </c>
      <c r="AR15">
        <f t="shared" si="9"/>
        <v>7.5163050909817954</v>
      </c>
      <c r="AS15">
        <f t="shared" si="9"/>
        <v>6.1806223541478014</v>
      </c>
      <c r="AT15">
        <f t="shared" si="9"/>
        <v>1.3237423222935676</v>
      </c>
      <c r="AU15">
        <f t="shared" si="9"/>
        <v>15.020669767423165</v>
      </c>
      <c r="AW15">
        <v>12</v>
      </c>
      <c r="AX15">
        <f>(R15*SUMPRODUCT(K16:$K$23, X16:$X$23)-$AZ$3*SUMPRODUCT(K15:$K$22, W16:$W$23))/Z15</f>
        <v>362.51633818590273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1.6428289999999999E-3</v>
      </c>
      <c r="O16">
        <f t="shared" si="21"/>
        <v>446.50889014287401</v>
      </c>
      <c r="P16">
        <f t="shared" si="22"/>
        <v>22.3254445071437</v>
      </c>
      <c r="Q16" s="4">
        <f t="shared" si="23"/>
        <v>12.5</v>
      </c>
      <c r="R16">
        <f t="shared" si="0"/>
        <v>250000</v>
      </c>
      <c r="S16">
        <f t="shared" si="1"/>
        <v>342.80486399775975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316.28844283328033</v>
      </c>
      <c r="AC16">
        <f t="shared" si="2"/>
        <v>295.60830529537668</v>
      </c>
      <c r="AE16">
        <f t="shared" si="3"/>
        <v>385.03460766331796</v>
      </c>
      <c r="AF16">
        <f t="shared" si="4"/>
        <v>-19.251730383165899</v>
      </c>
      <c r="AG16">
        <f t="shared" si="4"/>
        <v>-10.779029717082299</v>
      </c>
      <c r="AH16">
        <f t="shared" si="5"/>
        <v>-358.33407457686354</v>
      </c>
      <c r="AI16">
        <f t="shared" si="6"/>
        <v>-3.3302270137938308</v>
      </c>
      <c r="AJ16">
        <f t="shared" si="7"/>
        <v>20.680137537903647</v>
      </c>
      <c r="AK16">
        <f t="shared" si="24"/>
        <v>4.8427063728053703</v>
      </c>
      <c r="AL16">
        <f t="shared" si="8"/>
        <v>22.192616896915187</v>
      </c>
      <c r="AN16">
        <f t="shared" si="9"/>
        <v>168.43459374567283</v>
      </c>
      <c r="AO16">
        <f t="shared" si="9"/>
        <v>-8.4217296872836425</v>
      </c>
      <c r="AP16">
        <f t="shared" si="9"/>
        <v>-4.7153202731242674</v>
      </c>
      <c r="AQ16">
        <f t="shared" si="9"/>
        <v>-156.75436201143253</v>
      </c>
      <c r="AR16">
        <f t="shared" si="9"/>
        <v>-1.4568182261676426</v>
      </c>
      <c r="AS16">
        <f t="shared" si="9"/>
        <v>9.0465908660534335</v>
      </c>
      <c r="AT16">
        <f t="shared" si="9"/>
        <v>2.1184570537261935</v>
      </c>
      <c r="AU16">
        <f t="shared" si="9"/>
        <v>9.7082296936119832</v>
      </c>
      <c r="AW16">
        <v>13</v>
      </c>
      <c r="AX16">
        <f>(R16*SUMPRODUCT(K17:$K$23, X17:$X$23)-$AZ$3*SUMPRODUCT(K16:$K$22, W17:$W$23))/Z16</f>
        <v>342.80486399775975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1.733774E-3</v>
      </c>
      <c r="O17">
        <f t="shared" si="21"/>
        <v>446.50889014287401</v>
      </c>
      <c r="P17">
        <f t="shared" si="22"/>
        <v>22.3254445071437</v>
      </c>
      <c r="Q17" s="4">
        <f t="shared" si="23"/>
        <v>12.5</v>
      </c>
      <c r="R17">
        <f t="shared" si="0"/>
        <v>250000</v>
      </c>
      <c r="S17">
        <f t="shared" si="1"/>
        <v>315.79199523693859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295.60830529537668</v>
      </c>
      <c r="AC17">
        <f t="shared" si="2"/>
        <v>269.119227238186</v>
      </c>
      <c r="AE17">
        <f t="shared" si="3"/>
        <v>380.51669859481791</v>
      </c>
      <c r="AF17">
        <f t="shared" si="4"/>
        <v>-19.025834929740896</v>
      </c>
      <c r="AG17">
        <f t="shared" si="4"/>
        <v>-10.652551018442772</v>
      </c>
      <c r="AH17">
        <f t="shared" si="5"/>
        <v>-373.76802937409292</v>
      </c>
      <c r="AI17">
        <f t="shared" si="6"/>
        <v>-22.92971672745864</v>
      </c>
      <c r="AJ17">
        <f t="shared" si="7"/>
        <v>26.489078057190682</v>
      </c>
      <c r="AK17">
        <f t="shared" si="24"/>
        <v>9.0679685316542624</v>
      </c>
      <c r="AL17">
        <f t="shared" si="8"/>
        <v>12.627329861386304</v>
      </c>
      <c r="AN17">
        <f t="shared" si="9"/>
        <v>156.78460986048722</v>
      </c>
      <c r="AO17">
        <f t="shared" si="9"/>
        <v>-7.8392304930243606</v>
      </c>
      <c r="AP17">
        <f t="shared" si="9"/>
        <v>-4.3891794016217478</v>
      </c>
      <c r="AQ17">
        <f t="shared" si="9"/>
        <v>-154.00395010296231</v>
      </c>
      <c r="AR17">
        <f t="shared" si="9"/>
        <v>-9.4477501371211829</v>
      </c>
      <c r="AS17">
        <f t="shared" si="9"/>
        <v>10.914316728010192</v>
      </c>
      <c r="AT17">
        <f t="shared" si="9"/>
        <v>3.7362825697603967</v>
      </c>
      <c r="AU17">
        <f t="shared" si="9"/>
        <v>5.2028491606494072</v>
      </c>
      <c r="AW17">
        <v>14</v>
      </c>
      <c r="AX17">
        <f>(R17*SUMPRODUCT(K18:$K$23, X18:$X$23)-$AZ$3*SUMPRODUCT(K17:$K$22, W18:$W$23))/Z17</f>
        <v>315.79199523693859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1.8297159999999999E-3</v>
      </c>
      <c r="O18">
        <f t="shared" si="21"/>
        <v>446.50889014287401</v>
      </c>
      <c r="P18">
        <f t="shared" si="22"/>
        <v>22.3254445071437</v>
      </c>
      <c r="Q18" s="4">
        <f t="shared" si="23"/>
        <v>12.5</v>
      </c>
      <c r="R18">
        <f t="shared" si="0"/>
        <v>250000</v>
      </c>
      <c r="S18">
        <f t="shared" si="1"/>
        <v>282.28326287951904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269.119227238186</v>
      </c>
      <c r="AC18">
        <f t="shared" si="2"/>
        <v>237.71715739419432</v>
      </c>
      <c r="AE18">
        <f t="shared" si="3"/>
        <v>376.0152941171836</v>
      </c>
      <c r="AF18">
        <f t="shared" si="4"/>
        <v>-18.80076470585918</v>
      </c>
      <c r="AG18">
        <f t="shared" si="4"/>
        <v>-10.526534365219081</v>
      </c>
      <c r="AH18">
        <f t="shared" si="5"/>
        <v>-389.82286078522066</v>
      </c>
      <c r="AI18">
        <f t="shared" si="6"/>
        <v>-43.134865739115355</v>
      </c>
      <c r="AJ18">
        <f t="shared" si="7"/>
        <v>31.402069843991683</v>
      </c>
      <c r="AK18">
        <f t="shared" si="24"/>
        <v>13.528809143629426</v>
      </c>
      <c r="AL18">
        <f t="shared" si="8"/>
        <v>1.7960132485057532</v>
      </c>
      <c r="AN18">
        <f t="shared" si="9"/>
        <v>144.78076109958587</v>
      </c>
      <c r="AO18">
        <f t="shared" si="9"/>
        <v>-7.2390380549792939</v>
      </c>
      <c r="AP18">
        <f t="shared" si="9"/>
        <v>-4.0531320959045996</v>
      </c>
      <c r="AQ18">
        <f t="shared" si="9"/>
        <v>-150.09722040963905</v>
      </c>
      <c r="AR18">
        <f t="shared" si="9"/>
        <v>-16.60862946093707</v>
      </c>
      <c r="AS18">
        <f t="shared" si="9"/>
        <v>12.091038963693318</v>
      </c>
      <c r="AT18">
        <f t="shared" si="9"/>
        <v>5.2091266372140721</v>
      </c>
      <c r="AU18">
        <f t="shared" si="9"/>
        <v>0.69153613997032237</v>
      </c>
      <c r="AW18">
        <v>15</v>
      </c>
      <c r="AX18">
        <f>(R18*SUMPRODUCT(K19:$K$23, X19:$X$23)-$AZ$3*SUMPRODUCT(K18:$K$22, W19:$W$23))/Z18</f>
        <v>282.28326287951904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1.940649E-3</v>
      </c>
      <c r="O19">
        <f t="shared" si="21"/>
        <v>446.50889014287401</v>
      </c>
      <c r="P19">
        <f t="shared" si="22"/>
        <v>22.3254445071437</v>
      </c>
      <c r="Q19" s="4">
        <f t="shared" si="23"/>
        <v>12.5</v>
      </c>
      <c r="R19">
        <f t="shared" si="0"/>
        <v>250000</v>
      </c>
      <c r="S19">
        <f t="shared" si="1"/>
        <v>241.28798116704957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237.71715739419432</v>
      </c>
      <c r="AC19">
        <f t="shared" si="2"/>
        <v>200.76782864981362</v>
      </c>
      <c r="AE19">
        <f t="shared" si="3"/>
        <v>371.52542747149852</v>
      </c>
      <c r="AF19">
        <f t="shared" si="4"/>
        <v>-18.576271373574926</v>
      </c>
      <c r="AG19">
        <f t="shared" si="4"/>
        <v>-10.400840713177564</v>
      </c>
      <c r="AH19">
        <f t="shared" si="5"/>
        <v>-408.56616778656092</v>
      </c>
      <c r="AI19">
        <f t="shared" si="6"/>
        <v>-66.017852401814878</v>
      </c>
      <c r="AJ19">
        <f t="shared" si="7"/>
        <v>36.949328744380693</v>
      </c>
      <c r="AK19">
        <f t="shared" si="24"/>
        <v>13.171858790874229</v>
      </c>
      <c r="AL19">
        <f t="shared" si="8"/>
        <v>-15.896664866559956</v>
      </c>
      <c r="AN19">
        <f t="shared" si="9"/>
        <v>133.26996911621285</v>
      </c>
      <c r="AO19">
        <f t="shared" si="9"/>
        <v>-6.6634984558106423</v>
      </c>
      <c r="AP19">
        <f t="shared" si="9"/>
        <v>-3.7308878965872636</v>
      </c>
      <c r="AQ19">
        <f t="shared" si="9"/>
        <v>-146.55686135243462</v>
      </c>
      <c r="AR19">
        <f t="shared" si="9"/>
        <v>-23.681278588619666</v>
      </c>
      <c r="AS19">
        <f t="shared" si="9"/>
        <v>13.254101971274018</v>
      </c>
      <c r="AT19">
        <f t="shared" si="9"/>
        <v>4.7248804105005471</v>
      </c>
      <c r="AU19">
        <f t="shared" si="9"/>
        <v>-5.7022962068451024</v>
      </c>
      <c r="AW19">
        <v>16</v>
      </c>
      <c r="AX19">
        <f>(R19*SUMPRODUCT(K20:$K$23, X20:$X$23)-$AZ$3*SUMPRODUCT(K19:$K$22, W20:$W$23))/Z19</f>
        <v>241.28798116704957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2.0505829999999999E-3</v>
      </c>
      <c r="O20">
        <f t="shared" si="21"/>
        <v>446.50889014287401</v>
      </c>
      <c r="P20">
        <f t="shared" si="22"/>
        <v>22.3254445071437</v>
      </c>
      <c r="Q20" s="4">
        <f t="shared" si="23"/>
        <v>12.5</v>
      </c>
      <c r="R20">
        <f t="shared" si="0"/>
        <v>250000</v>
      </c>
      <c r="S20">
        <f t="shared" si="1"/>
        <v>190.41843076772892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200.76782864981362</v>
      </c>
      <c r="AC20">
        <f t="shared" si="2"/>
        <v>156.53163566675471</v>
      </c>
      <c r="AE20">
        <f t="shared" si="3"/>
        <v>367.04832947114278</v>
      </c>
      <c r="AF20">
        <f t="shared" si="4"/>
        <v>-18.352416473557142</v>
      </c>
      <c r="AG20">
        <f t="shared" si="4"/>
        <v>-10.275504518893639</v>
      </c>
      <c r="AH20">
        <f t="shared" si="5"/>
        <v>-426.55574304299569</v>
      </c>
      <c r="AI20">
        <f t="shared" si="6"/>
        <v>-88.135334564303662</v>
      </c>
      <c r="AJ20">
        <f t="shared" si="7"/>
        <v>44.236192983058913</v>
      </c>
      <c r="AK20">
        <f t="shared" si="24"/>
        <v>2.3626940890838171</v>
      </c>
      <c r="AL20">
        <f t="shared" si="8"/>
        <v>-41.536447492160931</v>
      </c>
      <c r="AN20">
        <f t="shared" si="9"/>
        <v>124.88284956081806</v>
      </c>
      <c r="AO20">
        <f t="shared" si="9"/>
        <v>-6.2441424780409038</v>
      </c>
      <c r="AP20">
        <f t="shared" si="9"/>
        <v>-3.4960907923036548</v>
      </c>
      <c r="AQ20">
        <f t="shared" si="9"/>
        <v>-145.129380549134</v>
      </c>
      <c r="AR20">
        <f t="shared" si="9"/>
        <v>-29.986764258660486</v>
      </c>
      <c r="AS20">
        <f t="shared" si="9"/>
        <v>15.050720545183639</v>
      </c>
      <c r="AT20">
        <f t="shared" si="9"/>
        <v>0.80387226093746855</v>
      </c>
      <c r="AU20">
        <f t="shared" si="9"/>
        <v>-14.13217145253938</v>
      </c>
      <c r="AW20">
        <v>17</v>
      </c>
      <c r="AX20">
        <f>(R20*SUMPRODUCT(K21:$K$23, X21:$X$23)-$AZ$3*SUMPRODUCT(K20:$K$22, W21:$W$23))/Z20</f>
        <v>190.41843076772892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2.1765069999999998E-3</v>
      </c>
      <c r="O21">
        <f t="shared" si="21"/>
        <v>446.50889014287401</v>
      </c>
      <c r="P21">
        <f t="shared" si="22"/>
        <v>22.3254445071437</v>
      </c>
      <c r="Q21" s="4">
        <f t="shared" si="23"/>
        <v>12.5</v>
      </c>
      <c r="R21">
        <f t="shared" si="0"/>
        <v>250000</v>
      </c>
      <c r="S21">
        <f t="shared" si="1"/>
        <v>130.92620139935104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156.53163566675471</v>
      </c>
      <c r="AC21">
        <f t="shared" si="2"/>
        <v>106.3161056143361</v>
      </c>
      <c r="AE21">
        <f t="shared" si="3"/>
        <v>362.57896291799909</v>
      </c>
      <c r="AF21">
        <f t="shared" si="4"/>
        <v>-18.128948145899955</v>
      </c>
      <c r="AG21">
        <f t="shared" si="4"/>
        <v>-10.150384766190799</v>
      </c>
      <c r="AH21">
        <f t="shared" si="5"/>
        <v>-447.29415027807266</v>
      </c>
      <c r="AI21">
        <f t="shared" si="6"/>
        <v>-112.99452027216432</v>
      </c>
      <c r="AJ21">
        <f t="shared" si="7"/>
        <v>50.215530052418615</v>
      </c>
      <c r="AK21">
        <f t="shared" si="24"/>
        <v>0.80157064070216621</v>
      </c>
      <c r="AL21">
        <f t="shared" si="8"/>
        <v>-61.977419579043541</v>
      </c>
      <c r="AN21">
        <f t="shared" si="9"/>
        <v>117.34254034905435</v>
      </c>
      <c r="AO21">
        <f t="shared" si="9"/>
        <v>-5.8671270174527175</v>
      </c>
      <c r="AP21">
        <f t="shared" si="9"/>
        <v>-3.2850001125259531</v>
      </c>
      <c r="AQ21">
        <f t="shared" si="9"/>
        <v>-144.75917591713974</v>
      </c>
      <c r="AR21">
        <f t="shared" si="9"/>
        <v>-36.56876269806407</v>
      </c>
      <c r="AS21">
        <f t="shared" si="9"/>
        <v>16.251405801107421</v>
      </c>
      <c r="AT21">
        <f t="shared" si="9"/>
        <v>0.25941476166250588</v>
      </c>
      <c r="AU21">
        <f t="shared" si="9"/>
        <v>-20.057942135294144</v>
      </c>
      <c r="AW21">
        <v>18</v>
      </c>
      <c r="AX21">
        <f>(R21*SUMPRODUCT(K22:$K$23, X22:$X$23)-$AZ$3*SUMPRODUCT(K21:$K$22, W22:$W$23))/Z21</f>
        <v>130.92620139935104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2.312424E-3</v>
      </c>
      <c r="O22">
        <f t="shared" si="21"/>
        <v>446.50889014287401</v>
      </c>
      <c r="P22">
        <f t="shared" si="22"/>
        <v>22.3254445071437</v>
      </c>
      <c r="Q22" s="4">
        <f t="shared" si="23"/>
        <v>12.5</v>
      </c>
      <c r="R22">
        <f t="shared" si="0"/>
        <v>250000</v>
      </c>
      <c r="S22">
        <f t="shared" si="1"/>
        <v>66.286740206888609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106.3161056143361</v>
      </c>
      <c r="AC22">
        <f t="shared" si="2"/>
        <v>53.164134151331822</v>
      </c>
      <c r="AE22">
        <f t="shared" si="3"/>
        <v>358.11473699307248</v>
      </c>
      <c r="AF22">
        <f t="shared" si="4"/>
        <v>-17.905736849653625</v>
      </c>
      <c r="AG22">
        <f t="shared" si="4"/>
        <v>-10.025408925186317</v>
      </c>
      <c r="AH22">
        <f t="shared" si="5"/>
        <v>-469.43986685147979</v>
      </c>
      <c r="AI22">
        <f t="shared" si="6"/>
        <v>-139.25627563324724</v>
      </c>
      <c r="AJ22">
        <f t="shared" si="7"/>
        <v>53.151971463004273</v>
      </c>
      <c r="AK22">
        <f t="shared" si="24"/>
        <v>9.3770272209128542</v>
      </c>
      <c r="AL22">
        <f t="shared" si="8"/>
        <v>-76.727276949330118</v>
      </c>
      <c r="AN22">
        <f t="shared" si="9"/>
        <v>108.31567218601842</v>
      </c>
      <c r="AO22">
        <f t="shared" si="9"/>
        <v>-5.4157836093009211</v>
      </c>
      <c r="AP22">
        <f t="shared" si="9"/>
        <v>-3.0322932694397067</v>
      </c>
      <c r="AQ22">
        <f t="shared" si="9"/>
        <v>-141.98716075154604</v>
      </c>
      <c r="AR22">
        <f t="shared" si="9"/>
        <v>-42.119565444268261</v>
      </c>
      <c r="AS22">
        <f t="shared" si="9"/>
        <v>16.076388158074451</v>
      </c>
      <c r="AT22">
        <f t="shared" si="9"/>
        <v>2.8361832162171412</v>
      </c>
      <c r="AU22">
        <f t="shared" si="9"/>
        <v>-23.20699406997667</v>
      </c>
      <c r="AW22">
        <v>19</v>
      </c>
      <c r="AX22">
        <f>(R22*SUMPRODUCT(K23:$K$23, X23:$X$23)-$AZ$3*SUMPRODUCT(K22:$K$22, W23:$W$23))/Z22</f>
        <v>66.286740206888609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2.4603350000000001E-3</v>
      </c>
      <c r="O23">
        <f t="shared" si="21"/>
        <v>446.50889014287401</v>
      </c>
      <c r="P23">
        <f t="shared" si="22"/>
        <v>22.3254445071437</v>
      </c>
      <c r="Q23" s="4">
        <f t="shared" si="23"/>
        <v>12.5</v>
      </c>
      <c r="R23">
        <f t="shared" si="0"/>
        <v>250000</v>
      </c>
      <c r="S23">
        <f t="shared" si="1"/>
        <v>67.123116727558099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53.164134151331822</v>
      </c>
      <c r="AC23">
        <f t="shared" si="2"/>
        <v>53.164134151331822</v>
      </c>
      <c r="AE23">
        <f t="shared" si="3"/>
        <v>353.65250740170188</v>
      </c>
      <c r="AF23">
        <f t="shared" si="4"/>
        <v>-17.682625370085095</v>
      </c>
      <c r="AG23">
        <f t="shared" si="4"/>
        <v>-9.9004889714665048</v>
      </c>
      <c r="AH23">
        <f t="shared" si="5"/>
        <v>-493.31728935896558</v>
      </c>
      <c r="AI23">
        <f t="shared" si="6"/>
        <v>-167.24789629881531</v>
      </c>
      <c r="AJ23">
        <f t="shared" si="7"/>
        <v>0</v>
      </c>
      <c r="AK23">
        <f t="shared" si="24"/>
        <v>27.239381132806407</v>
      </c>
      <c r="AL23">
        <f t="shared" si="8"/>
        <v>-140.00851516600889</v>
      </c>
      <c r="AN23">
        <f t="shared" si="9"/>
        <v>96.898290266174868</v>
      </c>
      <c r="AO23">
        <f t="shared" si="9"/>
        <v>-4.8449145133087432</v>
      </c>
      <c r="AP23">
        <f t="shared" si="9"/>
        <v>-2.7126640814242613</v>
      </c>
      <c r="AQ23">
        <f t="shared" si="9"/>
        <v>-135.16545449890282</v>
      </c>
      <c r="AR23">
        <f t="shared" si="9"/>
        <v>-45.824742827460952</v>
      </c>
      <c r="AS23">
        <f t="shared" si="9"/>
        <v>0</v>
      </c>
      <c r="AT23">
        <f t="shared" si="9"/>
        <v>7.4633981222691617</v>
      </c>
      <c r="AU23">
        <f t="shared" si="9"/>
        <v>-38.36134470519179</v>
      </c>
      <c r="AW23">
        <v>20</v>
      </c>
      <c r="AX23">
        <f>(R23*SUMPRODUCT(K$23:$K24, X$23:$X24)-$AZ$3*SUMPRODUCT(K$22:$K23, W$23:$W24))/Z23</f>
        <v>67.123116727558099</v>
      </c>
    </row>
    <row r="25" spans="5:50" x14ac:dyDescent="0.25">
      <c r="AN25" s="8">
        <f t="shared" ref="AN25:AU25" si="25">SUM(AN3:AN23)</f>
        <v>4315.712588574771</v>
      </c>
      <c r="AO25" s="8">
        <f t="shared" si="25"/>
        <v>-550.66729703589397</v>
      </c>
      <c r="AP25" s="8">
        <f t="shared" si="25"/>
        <v>-208.31821560131277</v>
      </c>
      <c r="AQ25" s="8">
        <f t="shared" si="25"/>
        <v>-3507.4850317527225</v>
      </c>
      <c r="AR25" s="8">
        <f t="shared" si="25"/>
        <v>49.242044184840651</v>
      </c>
      <c r="AS25" s="8">
        <f t="shared" si="25"/>
        <v>-156.17130166055429</v>
      </c>
      <c r="AT25" s="8">
        <f t="shared" si="25"/>
        <v>106.92925747571385</v>
      </c>
      <c r="AU25" s="9">
        <f t="shared" si="25"/>
        <v>2.2026824808563106E-13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92D37-C5CC-4DE8-A1F4-AE2303BA60A0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1044.4200709694596</v>
      </c>
      <c r="K3">
        <v>1</v>
      </c>
      <c r="L3" s="2">
        <v>0</v>
      </c>
      <c r="O3">
        <f>$C$3</f>
        <v>1044.4200709694596</v>
      </c>
      <c r="P3">
        <f>O3*B5</f>
        <v>835.53605677556777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1044.4200709694596</v>
      </c>
      <c r="AF3">
        <f t="shared" ref="AF3:AG23" si="4">-$Z3*P3</f>
        <v>-835.53605677556777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108.88401419389186</v>
      </c>
      <c r="AJ3">
        <f t="shared" ref="AJ3:AJ23" si="7">AB3-AC3</f>
        <v>0</v>
      </c>
      <c r="AL3">
        <f t="shared" ref="AL3:AL23" si="8">SUM(AI3:AK3)</f>
        <v>108.88401419389186</v>
      </c>
      <c r="AN3">
        <f t="shared" ref="AN3:AU23" si="9">AE3*$K3</f>
        <v>1044.4200709694596</v>
      </c>
      <c r="AO3">
        <f t="shared" si="9"/>
        <v>-835.53605677556777</v>
      </c>
      <c r="AP3">
        <f t="shared" si="9"/>
        <v>-100</v>
      </c>
      <c r="AQ3">
        <f t="shared" si="9"/>
        <v>0</v>
      </c>
      <c r="AR3">
        <f t="shared" si="9"/>
        <v>108.88401419389186</v>
      </c>
      <c r="AS3">
        <f t="shared" si="9"/>
        <v>0</v>
      </c>
      <c r="AT3">
        <f t="shared" si="9"/>
        <v>0</v>
      </c>
      <c r="AU3">
        <f t="shared" si="9"/>
        <v>108.88401419389186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747.65931446894535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1.420964E-3</v>
      </c>
      <c r="R4">
        <f t="shared" si="0"/>
        <v>250000</v>
      </c>
      <c r="S4">
        <f t="shared" si="1"/>
        <v>419.16864340633941</v>
      </c>
      <c r="U4">
        <f t="shared" ref="U4:U23" si="13">M4</f>
        <v>1.420964E-3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1.420964E-3</v>
      </c>
      <c r="Y4">
        <f t="shared" ref="Y4:Y23" si="17">V4*W4</f>
        <v>0.01</v>
      </c>
      <c r="Z4">
        <f t="shared" ref="Z4:Z23" si="18">MAX(0, W4-X4-Y4)</f>
        <v>0.98857903599999997</v>
      </c>
      <c r="AB4">
        <f t="shared" ref="AB4:AB23" si="19">AC3</f>
        <v>0</v>
      </c>
      <c r="AC4">
        <f t="shared" si="2"/>
        <v>414.38133342006677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-355.24099999999999</v>
      </c>
      <c r="AI4">
        <f t="shared" si="6"/>
        <v>-355.24099999999999</v>
      </c>
      <c r="AJ4">
        <f t="shared" si="7"/>
        <v>-414.38133342006677</v>
      </c>
      <c r="AK4">
        <f>G4*MAX(0, SUM(AB4, AE4:AF4))</f>
        <v>0</v>
      </c>
      <c r="AL4">
        <f t="shared" si="8"/>
        <v>-769.62233342006675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-333.27798104887881</v>
      </c>
      <c r="AR4">
        <f t="shared" si="9"/>
        <v>-333.27798104887881</v>
      </c>
      <c r="AS4">
        <f t="shared" si="9"/>
        <v>-388.76192271326272</v>
      </c>
      <c r="AT4">
        <f t="shared" si="9"/>
        <v>0</v>
      </c>
      <c r="AU4">
        <f t="shared" si="9"/>
        <v>-722.03990376214153</v>
      </c>
      <c r="AW4">
        <v>1</v>
      </c>
      <c r="AX4">
        <f>(R4*SUMPRODUCT(K5:$K$23, X5:$X$23)-$AZ$3*SUMPRODUCT(K4:$K$22, W5:$W$23))/Z4</f>
        <v>419.16864340633941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1.47693E-3</v>
      </c>
      <c r="O5">
        <f t="shared" ref="O5:O23" si="21">$C$3</f>
        <v>1044.4200709694596</v>
      </c>
      <c r="P5">
        <f t="shared" ref="P5:P23" si="22">O5*$C$5</f>
        <v>52.221003548472986</v>
      </c>
      <c r="Q5" s="4">
        <f t="shared" ref="Q5:Q23" si="23">$C$8</f>
        <v>12.5</v>
      </c>
      <c r="R5">
        <f t="shared" si="0"/>
        <v>250000</v>
      </c>
      <c r="S5">
        <f t="shared" si="1"/>
        <v>811.05650051245732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414.38133342006677</v>
      </c>
      <c r="AC5">
        <f t="shared" si="2"/>
        <v>792.59132607880019</v>
      </c>
      <c r="AE5">
        <f t="shared" si="3"/>
        <v>1020.6419509737771</v>
      </c>
      <c r="AF5">
        <f t="shared" si="4"/>
        <v>-51.03209754868886</v>
      </c>
      <c r="AG5">
        <f t="shared" si="4"/>
        <v>-12.215414795054505</v>
      </c>
      <c r="AH5">
        <f t="shared" si="5"/>
        <v>-365.01550890986999</v>
      </c>
      <c r="AI5">
        <f t="shared" si="6"/>
        <v>592.3789297201638</v>
      </c>
      <c r="AJ5">
        <f t="shared" si="7"/>
        <v>-378.20999265873343</v>
      </c>
      <c r="AK5">
        <f>G5*SUM(AB5, AE5:AF5)</f>
        <v>56.743638660651357</v>
      </c>
      <c r="AL5">
        <f t="shared" si="8"/>
        <v>270.91257572208173</v>
      </c>
      <c r="AN5">
        <f t="shared" si="9"/>
        <v>881.38812680111243</v>
      </c>
      <c r="AO5">
        <f t="shared" si="9"/>
        <v>-44.069406340055629</v>
      </c>
      <c r="AP5">
        <f t="shared" si="9"/>
        <v>-10.548774282734048</v>
      </c>
      <c r="AQ5">
        <f t="shared" si="9"/>
        <v>-315.21370970934242</v>
      </c>
      <c r="AR5">
        <f t="shared" si="9"/>
        <v>511.55623646898039</v>
      </c>
      <c r="AS5">
        <f t="shared" si="9"/>
        <v>-326.60797123702412</v>
      </c>
      <c r="AT5">
        <f t="shared" si="9"/>
        <v>49.001679128781618</v>
      </c>
      <c r="AU5">
        <f t="shared" si="9"/>
        <v>233.9499443607379</v>
      </c>
      <c r="AW5">
        <v>2</v>
      </c>
      <c r="AX5">
        <f>(R5*SUMPRODUCT(K6:$K$23, X6:$X$23)-$AZ$3*SUMPRODUCT(K5:$K$22, W6:$W$23))/Z5</f>
        <v>811.05650051245732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1.553883E-3</v>
      </c>
      <c r="O6">
        <f t="shared" si="21"/>
        <v>1044.4200709694596</v>
      </c>
      <c r="P6">
        <f t="shared" si="22"/>
        <v>52.221003548472986</v>
      </c>
      <c r="Q6" s="4">
        <f t="shared" si="23"/>
        <v>12.5</v>
      </c>
      <c r="R6">
        <f t="shared" si="0"/>
        <v>250000</v>
      </c>
      <c r="S6">
        <f t="shared" si="1"/>
        <v>1167.6467040023917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792.59132607880019</v>
      </c>
      <c r="AC6">
        <f t="shared" si="2"/>
        <v>1127.8793962564714</v>
      </c>
      <c r="AE6">
        <f t="shared" si="3"/>
        <v>1008.8495732873344</v>
      </c>
      <c r="AF6">
        <f t="shared" si="4"/>
        <v>-50.442478664366718</v>
      </c>
      <c r="AG6">
        <f t="shared" si="4"/>
        <v>-12.074279321715977</v>
      </c>
      <c r="AH6">
        <f t="shared" si="5"/>
        <v>-379.62650775967359</v>
      </c>
      <c r="AI6">
        <f t="shared" si="6"/>
        <v>566.7063075415781</v>
      </c>
      <c r="AJ6">
        <f t="shared" si="7"/>
        <v>-335.28807017767122</v>
      </c>
      <c r="AK6">
        <f>G6*SUM(AB6, AE6:AF6)</f>
        <v>102.43340761105343</v>
      </c>
      <c r="AL6">
        <f t="shared" si="8"/>
        <v>333.85164497496032</v>
      </c>
      <c r="AN6">
        <f t="shared" si="9"/>
        <v>785.7184988333903</v>
      </c>
      <c r="AO6">
        <f t="shared" si="9"/>
        <v>-39.285924941669521</v>
      </c>
      <c r="AP6">
        <f t="shared" si="9"/>
        <v>-9.4037653128408465</v>
      </c>
      <c r="AQ6">
        <f t="shared" si="9"/>
        <v>-295.66307771965421</v>
      </c>
      <c r="AR6">
        <f t="shared" si="9"/>
        <v>441.36573085922578</v>
      </c>
      <c r="AS6">
        <f t="shared" si="9"/>
        <v>-261.1311400155713</v>
      </c>
      <c r="AT6">
        <f t="shared" si="9"/>
        <v>79.777823562227709</v>
      </c>
      <c r="AU6">
        <f t="shared" si="9"/>
        <v>260.01241440588223</v>
      </c>
      <c r="AW6">
        <v>3</v>
      </c>
      <c r="AX6">
        <f>(R6*SUMPRODUCT(K7:$K$23, X7:$X$23)-$AZ$3*SUMPRODUCT(K6:$K$22, W7:$W$23))/Z6</f>
        <v>1167.6467040023917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1.6428289999999999E-3</v>
      </c>
      <c r="O7">
        <f t="shared" si="21"/>
        <v>1044.4200709694596</v>
      </c>
      <c r="P7">
        <f t="shared" si="22"/>
        <v>52.221003548472986</v>
      </c>
      <c r="Q7" s="4">
        <f t="shared" si="23"/>
        <v>12.5</v>
      </c>
      <c r="R7">
        <f t="shared" si="0"/>
        <v>250000</v>
      </c>
      <c r="S7">
        <f t="shared" si="1"/>
        <v>1477.5934084838952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1127.8793962564714</v>
      </c>
      <c r="AC7">
        <f t="shared" si="2"/>
        <v>1410.652581988973</v>
      </c>
      <c r="AE7">
        <f t="shared" si="3"/>
        <v>997.1037102188269</v>
      </c>
      <c r="AF7">
        <f t="shared" si="4"/>
        <v>-49.855185510941347</v>
      </c>
      <c r="AG7">
        <f t="shared" si="4"/>
        <v>-11.933700552275001</v>
      </c>
      <c r="AH7">
        <f t="shared" si="5"/>
        <v>-396.71952447630667</v>
      </c>
      <c r="AI7">
        <f t="shared" si="6"/>
        <v>538.59529967930382</v>
      </c>
      <c r="AJ7">
        <f t="shared" si="7"/>
        <v>-282.77318573250159</v>
      </c>
      <c r="AK7">
        <f>G7*SUM(AB7, AE7:AF7)</f>
        <v>101.88878091934993</v>
      </c>
      <c r="AL7">
        <f t="shared" si="8"/>
        <v>357.71089486615216</v>
      </c>
      <c r="AN7">
        <f t="shared" si="9"/>
        <v>702.96959600736534</v>
      </c>
      <c r="AO7">
        <f t="shared" si="9"/>
        <v>-35.148479800368264</v>
      </c>
      <c r="AP7">
        <f t="shared" si="9"/>
        <v>-8.4133962898047514</v>
      </c>
      <c r="AQ7">
        <f t="shared" si="9"/>
        <v>-279.69183244553295</v>
      </c>
      <c r="AR7">
        <f t="shared" si="9"/>
        <v>379.7158874716593</v>
      </c>
      <c r="AS7">
        <f t="shared" si="9"/>
        <v>-199.35835169289194</v>
      </c>
      <c r="AT7">
        <f t="shared" si="9"/>
        <v>71.832763659899953</v>
      </c>
      <c r="AU7">
        <f t="shared" si="9"/>
        <v>252.1902994386673</v>
      </c>
      <c r="AW7">
        <v>4</v>
      </c>
      <c r="AX7">
        <f>(R7*SUMPRODUCT(K8:$K$23, X8:$X$23)-$AZ$3*SUMPRODUCT(K7:$K$22, W8:$W$23))/Z7</f>
        <v>1477.5934084838952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1.733774E-3</v>
      </c>
      <c r="O8">
        <f t="shared" si="21"/>
        <v>1044.4200709694596</v>
      </c>
      <c r="P8">
        <f t="shared" si="22"/>
        <v>52.221003548472986</v>
      </c>
      <c r="Q8" s="4">
        <f t="shared" si="23"/>
        <v>12.5</v>
      </c>
      <c r="R8">
        <f t="shared" si="0"/>
        <v>250000</v>
      </c>
      <c r="S8">
        <f t="shared" si="1"/>
        <v>1740.1953370121325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1410.652581988973</v>
      </c>
      <c r="AC8">
        <f t="shared" si="2"/>
        <v>1641.8636096868277</v>
      </c>
      <c r="AE8">
        <f t="shared" si="3"/>
        <v>985.40392062855767</v>
      </c>
      <c r="AF8">
        <f t="shared" si="4"/>
        <v>-49.270196031427886</v>
      </c>
      <c r="AG8">
        <f t="shared" si="4"/>
        <v>-11.793673207010931</v>
      </c>
      <c r="AH8">
        <f t="shared" si="5"/>
        <v>-413.80679482640073</v>
      </c>
      <c r="AI8">
        <f t="shared" si="6"/>
        <v>510.53325656371817</v>
      </c>
      <c r="AJ8">
        <f t="shared" si="7"/>
        <v>-231.21102769785466</v>
      </c>
      <c r="AK8">
        <f t="shared" ref="AK8:AK23" si="24">G8*SUM(AB8:AB8, AE8:AF8)</f>
        <v>49.986548330283988</v>
      </c>
      <c r="AL8">
        <f t="shared" si="8"/>
        <v>329.3087771961475</v>
      </c>
      <c r="AN8">
        <f t="shared" si="9"/>
        <v>647.75861038596133</v>
      </c>
      <c r="AO8">
        <f t="shared" si="9"/>
        <v>-32.387930519298067</v>
      </c>
      <c r="AP8">
        <f t="shared" si="9"/>
        <v>-7.7526110947950979</v>
      </c>
      <c r="AQ8">
        <f t="shared" si="9"/>
        <v>-272.01730049342547</v>
      </c>
      <c r="AR8">
        <f t="shared" si="9"/>
        <v>335.60076827844273</v>
      </c>
      <c r="AS8">
        <f t="shared" si="9"/>
        <v>-151.98735348235627</v>
      </c>
      <c r="AT8">
        <f t="shared" si="9"/>
        <v>32.858827133305681</v>
      </c>
      <c r="AU8">
        <f t="shared" si="9"/>
        <v>216.47224192939211</v>
      </c>
      <c r="AW8">
        <v>5</v>
      </c>
      <c r="AX8">
        <f>(R8*SUMPRODUCT(K9:$K$23, X9:$X$23)-$AZ$3*SUMPRODUCT(K8:$K$22, W9:$W$23))/Z8</f>
        <v>1740.1953370121325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1.8297159999999999E-3</v>
      </c>
      <c r="O9">
        <f t="shared" si="21"/>
        <v>1044.4200709694596</v>
      </c>
      <c r="P9">
        <f t="shared" si="22"/>
        <v>52.221003548472986</v>
      </c>
      <c r="Q9" s="4">
        <f t="shared" si="23"/>
        <v>12.5</v>
      </c>
      <c r="R9">
        <f t="shared" si="0"/>
        <v>250000</v>
      </c>
      <c r="S9">
        <f t="shared" si="1"/>
        <v>1969.191654391595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1641.8636096868277</v>
      </c>
      <c r="AC9">
        <f t="shared" si="2"/>
        <v>1835.9415596578592</v>
      </c>
      <c r="AE9">
        <f t="shared" si="3"/>
        <v>973.74687210223533</v>
      </c>
      <c r="AF9">
        <f t="shared" si="4"/>
        <v>-48.687343605111771</v>
      </c>
      <c r="AG9">
        <f t="shared" si="4"/>
        <v>-11.654157402375183</v>
      </c>
      <c r="AH9">
        <f t="shared" si="5"/>
        <v>-431.58145131278422</v>
      </c>
      <c r="AI9">
        <f t="shared" si="6"/>
        <v>481.82391978196415</v>
      </c>
      <c r="AJ9">
        <f t="shared" si="7"/>
        <v>-194.07794997103156</v>
      </c>
      <c r="AK9">
        <f t="shared" si="24"/>
        <v>15.144846515285309</v>
      </c>
      <c r="AL9">
        <f t="shared" si="8"/>
        <v>302.89081632621787</v>
      </c>
      <c r="AN9">
        <f t="shared" si="9"/>
        <v>608.34043906913212</v>
      </c>
      <c r="AO9">
        <f t="shared" si="9"/>
        <v>-30.417021953456608</v>
      </c>
      <c r="AP9">
        <f t="shared" si="9"/>
        <v>-7.2808400563440641</v>
      </c>
      <c r="AQ9">
        <f t="shared" si="9"/>
        <v>-269.62700174727445</v>
      </c>
      <c r="AR9">
        <f t="shared" si="9"/>
        <v>301.01557531205702</v>
      </c>
      <c r="AS9">
        <f t="shared" si="9"/>
        <v>-121.2486208496067</v>
      </c>
      <c r="AT9">
        <f t="shared" si="9"/>
        <v>9.4616196906006262</v>
      </c>
      <c r="AU9">
        <f t="shared" si="9"/>
        <v>189.22857415305091</v>
      </c>
      <c r="AW9">
        <v>6</v>
      </c>
      <c r="AX9">
        <f>(R9*SUMPRODUCT(K10:$K$23, X10:$X$23)-$AZ$3*SUMPRODUCT(K9:$K$22, W10:$W$23))/Z9</f>
        <v>1969.191654391595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1.940649E-3</v>
      </c>
      <c r="O10">
        <f t="shared" si="21"/>
        <v>1044.4200709694596</v>
      </c>
      <c r="P10">
        <f t="shared" si="22"/>
        <v>52.221003548472986</v>
      </c>
      <c r="Q10" s="4">
        <f t="shared" si="23"/>
        <v>12.5</v>
      </c>
      <c r="R10">
        <f t="shared" si="0"/>
        <v>250000</v>
      </c>
      <c r="S10">
        <f t="shared" si="1"/>
        <v>2174.2657656607403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1835.9415596578592</v>
      </c>
      <c r="AC10">
        <f t="shared" si="2"/>
        <v>2002.9334840767224</v>
      </c>
      <c r="AE10">
        <f t="shared" si="3"/>
        <v>962.11970248761475</v>
      </c>
      <c r="AF10">
        <f t="shared" si="4"/>
        <v>-48.105985124380744</v>
      </c>
      <c r="AG10">
        <f t="shared" si="4"/>
        <v>-11.51499919944267</v>
      </c>
      <c r="AH10">
        <f t="shared" si="5"/>
        <v>-452.33257817523997</v>
      </c>
      <c r="AI10">
        <f t="shared" si="6"/>
        <v>450.16613998855144</v>
      </c>
      <c r="AJ10">
        <f t="shared" si="7"/>
        <v>-166.99192441886316</v>
      </c>
      <c r="AK10">
        <f t="shared" si="24"/>
        <v>11.274816635786483</v>
      </c>
      <c r="AL10">
        <f t="shared" si="8"/>
        <v>294.44903220547474</v>
      </c>
      <c r="AN10">
        <f t="shared" si="9"/>
        <v>571.09402319591618</v>
      </c>
      <c r="AO10">
        <f t="shared" si="9"/>
        <v>-28.554701159795812</v>
      </c>
      <c r="AP10">
        <f t="shared" si="9"/>
        <v>-6.8350613784381178</v>
      </c>
      <c r="AQ10">
        <f t="shared" si="9"/>
        <v>-268.49510640387746</v>
      </c>
      <c r="AR10">
        <f t="shared" si="9"/>
        <v>267.2091542538048</v>
      </c>
      <c r="AS10">
        <f t="shared" si="9"/>
        <v>-99.122894699087183</v>
      </c>
      <c r="AT10">
        <f t="shared" si="9"/>
        <v>6.6924940593973909</v>
      </c>
      <c r="AU10">
        <f t="shared" si="9"/>
        <v>174.778753614115</v>
      </c>
      <c r="AW10">
        <v>7</v>
      </c>
      <c r="AX10">
        <f>(R10*SUMPRODUCT(K11:$K$23, X11:$X$23)-$AZ$3*SUMPRODUCT(K10:$K$22, W11:$W$23))/Z10</f>
        <v>2174.2657656607403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2.0505829999999999E-3</v>
      </c>
      <c r="O11">
        <f t="shared" si="21"/>
        <v>1044.4200709694596</v>
      </c>
      <c r="P11">
        <f t="shared" si="22"/>
        <v>52.221003548472986</v>
      </c>
      <c r="Q11" s="4">
        <f t="shared" si="23"/>
        <v>12.5</v>
      </c>
      <c r="R11">
        <f t="shared" si="0"/>
        <v>250000</v>
      </c>
      <c r="S11">
        <f t="shared" si="1"/>
        <v>2357.0726656707088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2002.9334840767224</v>
      </c>
      <c r="AC11">
        <f t="shared" si="2"/>
        <v>2145.1693337463676</v>
      </c>
      <c r="AE11">
        <f t="shared" si="3"/>
        <v>950.52559915685242</v>
      </c>
      <c r="AF11">
        <f t="shared" si="4"/>
        <v>-47.526279957842625</v>
      </c>
      <c r="AG11">
        <f t="shared" si="4"/>
        <v>-11.376236745844851</v>
      </c>
      <c r="AH11">
        <f t="shared" si="5"/>
        <v>-472.24923206781494</v>
      </c>
      <c r="AI11">
        <f t="shared" si="6"/>
        <v>419.37385038535007</v>
      </c>
      <c r="AJ11">
        <f t="shared" si="7"/>
        <v>-142.23584966964518</v>
      </c>
      <c r="AK11">
        <f t="shared" si="24"/>
        <v>6.9742387278617564</v>
      </c>
      <c r="AL11">
        <f t="shared" si="8"/>
        <v>284.11223944356664</v>
      </c>
      <c r="AN11">
        <f t="shared" si="9"/>
        <v>536.57822850079867</v>
      </c>
      <c r="AO11">
        <f t="shared" si="9"/>
        <v>-26.828911425039937</v>
      </c>
      <c r="AP11">
        <f t="shared" si="9"/>
        <v>-6.4219637698403744</v>
      </c>
      <c r="AQ11">
        <f t="shared" si="9"/>
        <v>-266.58793469485062</v>
      </c>
      <c r="AR11">
        <f t="shared" si="9"/>
        <v>236.7394186110678</v>
      </c>
      <c r="AS11">
        <f t="shared" si="9"/>
        <v>-80.293113949527566</v>
      </c>
      <c r="AT11">
        <f t="shared" si="9"/>
        <v>3.9370056577720809</v>
      </c>
      <c r="AU11">
        <f t="shared" si="9"/>
        <v>160.3833103193123</v>
      </c>
      <c r="AW11">
        <v>8</v>
      </c>
      <c r="AX11">
        <f>(R11*SUMPRODUCT(K12:$K$23, X12:$X$23)-$AZ$3*SUMPRODUCT(K11:$K$22, W12:$W$23))/Z11</f>
        <v>2357.0726656707088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2.1765069999999998E-3</v>
      </c>
      <c r="O12">
        <f t="shared" si="21"/>
        <v>1044.4200709694596</v>
      </c>
      <c r="P12">
        <f t="shared" si="22"/>
        <v>52.221003548472986</v>
      </c>
      <c r="Q12" s="4">
        <f t="shared" si="23"/>
        <v>12.5</v>
      </c>
      <c r="R12">
        <f t="shared" si="0"/>
        <v>250000</v>
      </c>
      <c r="S12">
        <f t="shared" si="1"/>
        <v>2517.781195181868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2145.1693337463676</v>
      </c>
      <c r="AC12">
        <f t="shared" si="2"/>
        <v>2263.528382663098</v>
      </c>
      <c r="AE12">
        <f t="shared" si="3"/>
        <v>938.95151754503968</v>
      </c>
      <c r="AF12">
        <f t="shared" si="4"/>
        <v>-46.947575877251992</v>
      </c>
      <c r="AG12">
        <f t="shared" si="4"/>
        <v>-11.237713919475414</v>
      </c>
      <c r="AH12">
        <f t="shared" si="5"/>
        <v>-495.20917821977076</v>
      </c>
      <c r="AI12">
        <f t="shared" si="6"/>
        <v>385.55704952854154</v>
      </c>
      <c r="AJ12">
        <f t="shared" si="7"/>
        <v>-118.35904891673044</v>
      </c>
      <c r="AK12">
        <f t="shared" si="24"/>
        <v>6.9854985334525574</v>
      </c>
      <c r="AL12">
        <f t="shared" si="8"/>
        <v>274.18349914526368</v>
      </c>
      <c r="AN12">
        <f t="shared" si="9"/>
        <v>503.89255627475143</v>
      </c>
      <c r="AO12">
        <f t="shared" si="9"/>
        <v>-25.194627813737576</v>
      </c>
      <c r="AP12">
        <f t="shared" si="9"/>
        <v>-6.0307697338560384</v>
      </c>
      <c r="AQ12">
        <f t="shared" si="9"/>
        <v>-265.75623345952965</v>
      </c>
      <c r="AR12">
        <f t="shared" si="9"/>
        <v>206.91092526762813</v>
      </c>
      <c r="AS12">
        <f t="shared" si="9"/>
        <v>-63.517916103734102</v>
      </c>
      <c r="AT12">
        <f t="shared" si="9"/>
        <v>3.7487992160426873</v>
      </c>
      <c r="AU12">
        <f t="shared" si="9"/>
        <v>147.14180837993675</v>
      </c>
      <c r="AW12">
        <v>9</v>
      </c>
      <c r="AX12">
        <f>(R12*SUMPRODUCT(K13:$K$23, X13:$X$23)-$AZ$3*SUMPRODUCT(K12:$K$22, W13:$W$23))/Z12</f>
        <v>2517.781195181868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2.312424E-3</v>
      </c>
      <c r="O13">
        <f t="shared" si="21"/>
        <v>1044.4200709694596</v>
      </c>
      <c r="P13">
        <f t="shared" si="22"/>
        <v>52.221003548472986</v>
      </c>
      <c r="Q13" s="4">
        <f t="shared" si="23"/>
        <v>12.5</v>
      </c>
      <c r="R13">
        <f t="shared" si="0"/>
        <v>250000</v>
      </c>
      <c r="S13">
        <f t="shared" si="1"/>
        <v>2656.7346793344755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2263.528382663098</v>
      </c>
      <c r="AC13">
        <f t="shared" si="2"/>
        <v>2359.0423345049871</v>
      </c>
      <c r="AE13">
        <f t="shared" si="3"/>
        <v>927.39074834558176</v>
      </c>
      <c r="AF13">
        <f t="shared" si="4"/>
        <v>-46.369537417279091</v>
      </c>
      <c r="AG13">
        <f t="shared" si="4"/>
        <v>-11.099350420908131</v>
      </c>
      <c r="AH13">
        <f t="shared" si="5"/>
        <v>-519.72718745058035</v>
      </c>
      <c r="AI13">
        <f t="shared" si="6"/>
        <v>350.19467305681428</v>
      </c>
      <c r="AJ13">
        <f t="shared" si="7"/>
        <v>-95.513951841889138</v>
      </c>
      <c r="AK13">
        <f t="shared" si="24"/>
        <v>6.2890991871828019</v>
      </c>
      <c r="AL13">
        <f t="shared" si="8"/>
        <v>260.96982040210793</v>
      </c>
      <c r="AN13">
        <f t="shared" si="9"/>
        <v>473.22279877479582</v>
      </c>
      <c r="AO13">
        <f t="shared" si="9"/>
        <v>-23.661139938739794</v>
      </c>
      <c r="AP13">
        <f t="shared" si="9"/>
        <v>-5.6637028999205432</v>
      </c>
      <c r="AQ13">
        <f t="shared" si="9"/>
        <v>-265.20294135290129</v>
      </c>
      <c r="AR13">
        <f t="shared" si="9"/>
        <v>178.69501458323424</v>
      </c>
      <c r="AS13">
        <f t="shared" si="9"/>
        <v>-48.738225708303922</v>
      </c>
      <c r="AT13">
        <f t="shared" si="9"/>
        <v>3.2091598114820874</v>
      </c>
      <c r="AU13">
        <f t="shared" si="9"/>
        <v>133.16594868641238</v>
      </c>
      <c r="AW13">
        <v>10</v>
      </c>
      <c r="AX13">
        <f>(R13*SUMPRODUCT(K14:$K$23, X14:$X$23)-$AZ$3*SUMPRODUCT(K13:$K$22, W14:$W$23))/Z13</f>
        <v>2656.7346793344755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2.4603350000000001E-3</v>
      </c>
      <c r="O14">
        <f t="shared" si="21"/>
        <v>1044.4200709694596</v>
      </c>
      <c r="P14">
        <f t="shared" si="22"/>
        <v>52.221003548472986</v>
      </c>
      <c r="Q14" s="4">
        <f t="shared" si="23"/>
        <v>12.5</v>
      </c>
      <c r="R14">
        <f t="shared" si="0"/>
        <v>250000</v>
      </c>
      <c r="S14">
        <f t="shared" si="1"/>
        <v>2774.2969054940081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2359.0423345049871</v>
      </c>
      <c r="AC14">
        <f t="shared" si="2"/>
        <v>2432.7363005415405</v>
      </c>
      <c r="AE14">
        <f t="shared" si="3"/>
        <v>915.83514894529515</v>
      </c>
      <c r="AF14">
        <f t="shared" si="4"/>
        <v>-45.791757447264764</v>
      </c>
      <c r="AG14">
        <f t="shared" si="4"/>
        <v>-10.961048796381226</v>
      </c>
      <c r="AH14">
        <f t="shared" si="5"/>
        <v>-546.16240635650024</v>
      </c>
      <c r="AI14">
        <f t="shared" si="6"/>
        <v>312.91993634514893</v>
      </c>
      <c r="AJ14">
        <f t="shared" si="7"/>
        <v>-73.69396603655332</v>
      </c>
      <c r="AK14">
        <f t="shared" si="24"/>
        <v>5.8123543068054317</v>
      </c>
      <c r="AL14">
        <f t="shared" si="8"/>
        <v>245.03832461540105</v>
      </c>
      <c r="AN14">
        <f t="shared" si="9"/>
        <v>444.48001157734848</v>
      </c>
      <c r="AO14">
        <f t="shared" si="9"/>
        <v>-22.224000578867429</v>
      </c>
      <c r="AP14">
        <f t="shared" si="9"/>
        <v>-5.3196987487607581</v>
      </c>
      <c r="AQ14">
        <f t="shared" si="9"/>
        <v>-265.06765216427635</v>
      </c>
      <c r="AR14">
        <f t="shared" si="9"/>
        <v>151.86866008544393</v>
      </c>
      <c r="AS14">
        <f t="shared" si="9"/>
        <v>-35.765710581025651</v>
      </c>
      <c r="AT14">
        <f t="shared" si="9"/>
        <v>2.8208955646174334</v>
      </c>
      <c r="AU14">
        <f t="shared" si="9"/>
        <v>118.92384506903572</v>
      </c>
      <c r="AW14">
        <v>11</v>
      </c>
      <c r="AX14">
        <f>(R14*SUMPRODUCT(K15:$K$23, X15:$X$23)-$AZ$3*SUMPRODUCT(K14:$K$22, W15:$W$23))/Z14</f>
        <v>2774.2969054940081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2.6172399999999998E-3</v>
      </c>
      <c r="O15">
        <f t="shared" si="21"/>
        <v>1044.4200709694596</v>
      </c>
      <c r="P15">
        <f t="shared" si="22"/>
        <v>52.221003548472986</v>
      </c>
      <c r="Q15" s="4">
        <f t="shared" si="23"/>
        <v>12.5</v>
      </c>
      <c r="R15">
        <f t="shared" si="0"/>
        <v>250000</v>
      </c>
      <c r="S15">
        <f t="shared" si="1"/>
        <v>2871.5002268791031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2432.7363005415405</v>
      </c>
      <c r="AC15">
        <f t="shared" si="2"/>
        <v>2486.2024672698994</v>
      </c>
      <c r="AE15">
        <f t="shared" si="3"/>
        <v>904.27983707061662</v>
      </c>
      <c r="AF15">
        <f t="shared" si="4"/>
        <v>-45.213991853530835</v>
      </c>
      <c r="AG15">
        <f t="shared" si="4"/>
        <v>-10.822750613065573</v>
      </c>
      <c r="AH15">
        <f t="shared" si="5"/>
        <v>-573.75390703681592</v>
      </c>
      <c r="AI15">
        <f t="shared" si="6"/>
        <v>274.48918756720434</v>
      </c>
      <c r="AJ15">
        <f t="shared" si="7"/>
        <v>-53.466166728358985</v>
      </c>
      <c r="AK15">
        <f t="shared" si="24"/>
        <v>13.496388797610368</v>
      </c>
      <c r="AL15">
        <f t="shared" si="8"/>
        <v>234.51940963645572</v>
      </c>
      <c r="AN15">
        <f t="shared" si="9"/>
        <v>417.2182722654951</v>
      </c>
      <c r="AO15">
        <f t="shared" si="9"/>
        <v>-20.860913613274757</v>
      </c>
      <c r="AP15">
        <f t="shared" si="9"/>
        <v>-4.9934203183952315</v>
      </c>
      <c r="AQ15">
        <f t="shared" si="9"/>
        <v>-264.71961884602348</v>
      </c>
      <c r="AR15">
        <f t="shared" si="9"/>
        <v>126.64431948780167</v>
      </c>
      <c r="AS15">
        <f t="shared" si="9"/>
        <v>-24.668317032621001</v>
      </c>
      <c r="AT15">
        <f t="shared" si="9"/>
        <v>6.2269883559536359</v>
      </c>
      <c r="AU15">
        <f t="shared" si="9"/>
        <v>108.20299081113431</v>
      </c>
      <c r="AW15">
        <v>12</v>
      </c>
      <c r="AX15">
        <f>(R15*SUMPRODUCT(K16:$K$23, X16:$X$23)-$AZ$3*SUMPRODUCT(K15:$K$22, W16:$W$23))/Z15</f>
        <v>2871.5002268791031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2.8021280000000001E-3</v>
      </c>
      <c r="O16">
        <f t="shared" si="21"/>
        <v>1044.4200709694596</v>
      </c>
      <c r="P16">
        <f t="shared" si="22"/>
        <v>52.221003548472986</v>
      </c>
      <c r="Q16" s="4">
        <f t="shared" si="23"/>
        <v>12.5</v>
      </c>
      <c r="R16">
        <f t="shared" si="0"/>
        <v>250000</v>
      </c>
      <c r="S16">
        <f t="shared" si="1"/>
        <v>2947.7441206522321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2486.2024672698994</v>
      </c>
      <c r="AC16">
        <f t="shared" si="2"/>
        <v>2519.5421637237055</v>
      </c>
      <c r="AE16">
        <f t="shared" si="3"/>
        <v>892.70313084861948</v>
      </c>
      <c r="AF16">
        <f t="shared" si="4"/>
        <v>-44.635156542430977</v>
      </c>
      <c r="AG16">
        <f t="shared" si="4"/>
        <v>-10.68419637440503</v>
      </c>
      <c r="AH16">
        <f t="shared" si="5"/>
        <v>-606.5346505977642</v>
      </c>
      <c r="AI16">
        <f t="shared" si="6"/>
        <v>230.84912733401927</v>
      </c>
      <c r="AJ16">
        <f t="shared" si="7"/>
        <v>-33.339696453806027</v>
      </c>
      <c r="AK16">
        <f t="shared" si="24"/>
        <v>23.673320135190224</v>
      </c>
      <c r="AL16">
        <f t="shared" si="8"/>
        <v>221.18275101540348</v>
      </c>
      <c r="AN16">
        <f t="shared" si="9"/>
        <v>390.51577751020523</v>
      </c>
      <c r="AO16">
        <f t="shared" si="9"/>
        <v>-19.525788875510262</v>
      </c>
      <c r="AP16">
        <f t="shared" si="9"/>
        <v>-4.6738351306734955</v>
      </c>
      <c r="AQ16">
        <f t="shared" si="9"/>
        <v>-265.33048051472827</v>
      </c>
      <c r="AR16">
        <f t="shared" si="9"/>
        <v>100.98567298929319</v>
      </c>
      <c r="AS16">
        <f t="shared" si="9"/>
        <v>-14.584554520645128</v>
      </c>
      <c r="AT16">
        <f t="shared" si="9"/>
        <v>10.355967957739244</v>
      </c>
      <c r="AU16">
        <f t="shared" si="9"/>
        <v>96.757086426387318</v>
      </c>
      <c r="AW16">
        <v>13</v>
      </c>
      <c r="AX16">
        <f>(R16*SUMPRODUCT(K17:$K$23, X17:$X$23)-$AZ$3*SUMPRODUCT(K16:$K$22, W17:$W$23))/Z16</f>
        <v>2947.7441206522321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3.0140000000000002E-3</v>
      </c>
      <c r="O17">
        <f t="shared" si="21"/>
        <v>1044.4200709694596</v>
      </c>
      <c r="P17">
        <f t="shared" si="22"/>
        <v>52.221003548472986</v>
      </c>
      <c r="Q17" s="4">
        <f t="shared" si="23"/>
        <v>12.5</v>
      </c>
      <c r="R17">
        <f t="shared" si="0"/>
        <v>250000</v>
      </c>
      <c r="S17">
        <f t="shared" si="1"/>
        <v>3003.4314560204207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2519.5421637237055</v>
      </c>
      <c r="AC17">
        <f t="shared" si="2"/>
        <v>2533.731356361227</v>
      </c>
      <c r="AE17">
        <f t="shared" si="3"/>
        <v>881.08549230375559</v>
      </c>
      <c r="AF17">
        <f t="shared" si="4"/>
        <v>-44.054274615187779</v>
      </c>
      <c r="AG17">
        <f t="shared" si="4"/>
        <v>-10.545152242788522</v>
      </c>
      <c r="AH17">
        <f t="shared" si="5"/>
        <v>-644.04335744913521</v>
      </c>
      <c r="AI17">
        <f t="shared" si="6"/>
        <v>182.44270799664412</v>
      </c>
      <c r="AJ17">
        <f t="shared" si="7"/>
        <v>-14.189192637521501</v>
      </c>
      <c r="AK17">
        <f t="shared" si="24"/>
        <v>46.320712663489367</v>
      </c>
      <c r="AL17">
        <f t="shared" si="8"/>
        <v>214.57422802261198</v>
      </c>
      <c r="AN17">
        <f t="shared" si="9"/>
        <v>363.0343837069675</v>
      </c>
      <c r="AO17">
        <f t="shared" si="9"/>
        <v>-18.151719185348377</v>
      </c>
      <c r="AP17">
        <f t="shared" si="9"/>
        <v>-4.3449277953121506</v>
      </c>
      <c r="AQ17">
        <f t="shared" si="9"/>
        <v>-265.36571694169567</v>
      </c>
      <c r="AR17">
        <f t="shared" si="9"/>
        <v>75.172019784611336</v>
      </c>
      <c r="AS17">
        <f t="shared" si="9"/>
        <v>-5.8463847713499604</v>
      </c>
      <c r="AT17">
        <f t="shared" si="9"/>
        <v>19.085561527847791</v>
      </c>
      <c r="AU17">
        <f t="shared" si="9"/>
        <v>88.411196541109163</v>
      </c>
      <c r="AW17">
        <v>14</v>
      </c>
      <c r="AX17">
        <f>(R17*SUMPRODUCT(K18:$K$23, X18:$X$23)-$AZ$3*SUMPRODUCT(K17:$K$22, W18:$W$23))/Z17</f>
        <v>3003.4314560204207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4.6990000000000001E-3</v>
      </c>
      <c r="O18">
        <f t="shared" si="21"/>
        <v>1044.4200709694596</v>
      </c>
      <c r="P18">
        <f t="shared" si="22"/>
        <v>52.221003548472986</v>
      </c>
      <c r="Q18" s="4">
        <f t="shared" si="23"/>
        <v>12.5</v>
      </c>
      <c r="R18">
        <f t="shared" si="0"/>
        <v>250000</v>
      </c>
      <c r="S18">
        <f t="shared" si="1"/>
        <v>2901.818759404789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2533.731356361227</v>
      </c>
      <c r="AC18">
        <f t="shared" si="2"/>
        <v>2412.0263540975952</v>
      </c>
      <c r="AE18">
        <f t="shared" si="3"/>
        <v>868.1344166523827</v>
      </c>
      <c r="AF18">
        <f t="shared" si="4"/>
        <v>-43.406720832619136</v>
      </c>
      <c r="AG18">
        <f t="shared" si="4"/>
        <v>-10.390149049971773</v>
      </c>
      <c r="AH18">
        <f t="shared" si="5"/>
        <v>-991.03340777726544</v>
      </c>
      <c r="AI18">
        <f t="shared" si="6"/>
        <v>-176.6958610074737</v>
      </c>
      <c r="AJ18">
        <f t="shared" si="7"/>
        <v>121.70500226363174</v>
      </c>
      <c r="AK18">
        <f t="shared" si="24"/>
        <v>72.542715527109394</v>
      </c>
      <c r="AL18">
        <f t="shared" si="8"/>
        <v>17.551856783267439</v>
      </c>
      <c r="AN18">
        <f t="shared" si="9"/>
        <v>334.26608849720475</v>
      </c>
      <c r="AO18">
        <f t="shared" si="9"/>
        <v>-16.71330442486024</v>
      </c>
      <c r="AP18">
        <f t="shared" si="9"/>
        <v>-4.0006183549657575</v>
      </c>
      <c r="AQ18">
        <f t="shared" si="9"/>
        <v>-381.58706121244364</v>
      </c>
      <c r="AR18">
        <f t="shared" si="9"/>
        <v>-68.034895495064916</v>
      </c>
      <c r="AS18">
        <f t="shared" si="9"/>
        <v>46.861239776763064</v>
      </c>
      <c r="AT18">
        <f t="shared" si="9"/>
        <v>27.931814823927066</v>
      </c>
      <c r="AU18">
        <f t="shared" si="9"/>
        <v>6.7581591056252188</v>
      </c>
      <c r="AW18">
        <v>15</v>
      </c>
      <c r="AX18">
        <f>(R18*SUMPRODUCT(K19:$K$23, X19:$X$23)-$AZ$3*SUMPRODUCT(K18:$K$22, W19:$W$23))/Z18</f>
        <v>2901.818759404789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6.5490000000000001E-3</v>
      </c>
      <c r="O19">
        <f t="shared" si="21"/>
        <v>1044.4200709694596</v>
      </c>
      <c r="P19">
        <f t="shared" si="22"/>
        <v>52.221003548472986</v>
      </c>
      <c r="Q19" s="4">
        <f t="shared" si="23"/>
        <v>12.5</v>
      </c>
      <c r="R19">
        <f t="shared" si="0"/>
        <v>250000</v>
      </c>
      <c r="S19">
        <f t="shared" si="1"/>
        <v>2646.1906642155041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2412.0263540975952</v>
      </c>
      <c r="AC19">
        <f t="shared" si="2"/>
        <v>2163.144959202089</v>
      </c>
      <c r="AE19">
        <f t="shared" si="3"/>
        <v>853.76766019120237</v>
      </c>
      <c r="AF19">
        <f t="shared" si="4"/>
        <v>-42.68838300956012</v>
      </c>
      <c r="AG19">
        <f t="shared" si="4"/>
        <v>-10.218202473343791</v>
      </c>
      <c r="AH19">
        <f t="shared" si="5"/>
        <v>-1360.9017225653031</v>
      </c>
      <c r="AI19">
        <f t="shared" si="6"/>
        <v>-560.04064785700461</v>
      </c>
      <c r="AJ19">
        <f t="shared" si="7"/>
        <v>248.88139489550622</v>
      </c>
      <c r="AK19">
        <f t="shared" si="24"/>
        <v>71.875255577526985</v>
      </c>
      <c r="AL19">
        <f t="shared" si="8"/>
        <v>-239.28399738397141</v>
      </c>
      <c r="AN19">
        <f t="shared" si="9"/>
        <v>306.25518818582498</v>
      </c>
      <c r="AO19">
        <f t="shared" si="9"/>
        <v>-15.312759409291248</v>
      </c>
      <c r="AP19">
        <f t="shared" si="9"/>
        <v>-3.6653736927607876</v>
      </c>
      <c r="AQ19">
        <f t="shared" si="9"/>
        <v>-488.16936103355226</v>
      </c>
      <c r="AR19">
        <f t="shared" si="9"/>
        <v>-200.89230594977934</v>
      </c>
      <c r="AS19">
        <f t="shared" si="9"/>
        <v>89.276300782585309</v>
      </c>
      <c r="AT19">
        <f t="shared" si="9"/>
        <v>25.782388990782501</v>
      </c>
      <c r="AU19">
        <f t="shared" si="9"/>
        <v>-85.833616176411539</v>
      </c>
      <c r="AW19">
        <v>16</v>
      </c>
      <c r="AX19">
        <f>(R19*SUMPRODUCT(K20:$K$23, X20:$X$23)-$AZ$3*SUMPRODUCT(K19:$K$22, W20:$W$23))/Z19</f>
        <v>2646.1906642155041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8.5349999999999992E-3</v>
      </c>
      <c r="O20">
        <f t="shared" si="21"/>
        <v>1044.4200709694596</v>
      </c>
      <c r="P20">
        <f t="shared" si="22"/>
        <v>52.221003548472986</v>
      </c>
      <c r="Q20" s="4">
        <f t="shared" si="23"/>
        <v>12.5</v>
      </c>
      <c r="R20">
        <f t="shared" si="0"/>
        <v>250000</v>
      </c>
      <c r="S20">
        <f t="shared" si="1"/>
        <v>2229.7344640342235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2163.144959202089</v>
      </c>
      <c r="AC20">
        <f t="shared" si="2"/>
        <v>1788.9263226059129</v>
      </c>
      <c r="AE20">
        <f t="shared" si="3"/>
        <v>837.94307660955837</v>
      </c>
      <c r="AF20">
        <f t="shared" si="4"/>
        <v>-41.897153830477926</v>
      </c>
      <c r="AG20">
        <f t="shared" si="4"/>
        <v>-10.028808090500362</v>
      </c>
      <c r="AH20">
        <f t="shared" si="5"/>
        <v>-1744.2471621997847</v>
      </c>
      <c r="AI20">
        <f t="shared" si="6"/>
        <v>-958.23004751120459</v>
      </c>
      <c r="AJ20">
        <f t="shared" si="7"/>
        <v>374.21863659617611</v>
      </c>
      <c r="AK20">
        <f t="shared" si="24"/>
        <v>12.724520792519028</v>
      </c>
      <c r="AL20">
        <f t="shared" si="8"/>
        <v>-571.28689012250948</v>
      </c>
      <c r="AN20">
        <f t="shared" si="9"/>
        <v>285.09793063909763</v>
      </c>
      <c r="AO20">
        <f t="shared" si="9"/>
        <v>-14.254896531954884</v>
      </c>
      <c r="AP20">
        <f t="shared" si="9"/>
        <v>-3.4121559246566115</v>
      </c>
      <c r="AQ20">
        <f t="shared" si="9"/>
        <v>-593.45469918833942</v>
      </c>
      <c r="AR20">
        <f t="shared" si="9"/>
        <v>-326.02382100585328</v>
      </c>
      <c r="AS20">
        <f t="shared" si="9"/>
        <v>127.32244215422557</v>
      </c>
      <c r="AT20">
        <f t="shared" si="9"/>
        <v>4.3293329196055854</v>
      </c>
      <c r="AU20">
        <f t="shared" si="9"/>
        <v>-194.3720459320221</v>
      </c>
      <c r="AW20">
        <v>17</v>
      </c>
      <c r="AX20">
        <f>(R20*SUMPRODUCT(K21:$K$23, X21:$X$23)-$AZ$3*SUMPRODUCT(K20:$K$22, W21:$W$23))/Z20</f>
        <v>2229.7344640342235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1.0821000000000001E-2</v>
      </c>
      <c r="O21">
        <f t="shared" si="21"/>
        <v>1044.4200709694596</v>
      </c>
      <c r="P21">
        <f t="shared" si="22"/>
        <v>52.221003548472986</v>
      </c>
      <c r="Q21" s="4">
        <f t="shared" si="23"/>
        <v>12.5</v>
      </c>
      <c r="R21">
        <f t="shared" si="0"/>
        <v>250000</v>
      </c>
      <c r="S21">
        <f t="shared" si="1"/>
        <v>1642.8112893863304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1788.9263226059129</v>
      </c>
      <c r="AC21">
        <f t="shared" si="2"/>
        <v>1290.5923225293936</v>
      </c>
      <c r="AE21">
        <f t="shared" si="3"/>
        <v>820.49626381147084</v>
      </c>
      <c r="AF21">
        <f t="shared" si="4"/>
        <v>-41.024813190573546</v>
      </c>
      <c r="AG21">
        <f t="shared" si="4"/>
        <v>-9.8199982772480556</v>
      </c>
      <c r="AH21">
        <f t="shared" si="5"/>
        <v>-2170.4346469460888</v>
      </c>
      <c r="AI21">
        <f t="shared" si="6"/>
        <v>-1400.7831946024396</v>
      </c>
      <c r="AJ21">
        <f t="shared" si="7"/>
        <v>498.33400007651926</v>
      </c>
      <c r="AK21">
        <f t="shared" si="24"/>
        <v>4.1094364371628957</v>
      </c>
      <c r="AL21">
        <f t="shared" si="8"/>
        <v>-898.33975808875743</v>
      </c>
      <c r="AN21">
        <f t="shared" si="9"/>
        <v>265.53971903858184</v>
      </c>
      <c r="AO21">
        <f t="shared" si="9"/>
        <v>-13.276985951929094</v>
      </c>
      <c r="AP21">
        <f t="shared" si="9"/>
        <v>-3.1780761211351063</v>
      </c>
      <c r="AQ21">
        <f t="shared" si="9"/>
        <v>-702.42441283571213</v>
      </c>
      <c r="AR21">
        <f t="shared" si="9"/>
        <v>-453.33975587019449</v>
      </c>
      <c r="AS21">
        <f t="shared" si="9"/>
        <v>161.27735884254682</v>
      </c>
      <c r="AT21">
        <f t="shared" si="9"/>
        <v>1.3299495013689426</v>
      </c>
      <c r="AU21">
        <f t="shared" si="9"/>
        <v>-290.73244752627875</v>
      </c>
      <c r="AW21">
        <v>18</v>
      </c>
      <c r="AX21">
        <f>(R21*SUMPRODUCT(K22:$K$23, X22:$X$23)-$AZ$3*SUMPRODUCT(K21:$K$22, W22:$W$23))/Z21</f>
        <v>1642.8112893863304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1.3422999999999999E-2</v>
      </c>
      <c r="O22">
        <f t="shared" si="21"/>
        <v>1044.4200709694596</v>
      </c>
      <c r="P22">
        <f t="shared" si="22"/>
        <v>52.221003548472986</v>
      </c>
      <c r="Q22" s="4">
        <f t="shared" si="23"/>
        <v>12.5</v>
      </c>
      <c r="R22">
        <f t="shared" si="0"/>
        <v>250000</v>
      </c>
      <c r="S22">
        <f t="shared" si="1"/>
        <v>890.657584451959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1290.5923225293936</v>
      </c>
      <c r="AC22">
        <f t="shared" si="2"/>
        <v>683.31139135503304</v>
      </c>
      <c r="AE22">
        <f t="shared" si="3"/>
        <v>801.2777798242148</v>
      </c>
      <c r="AF22">
        <f t="shared" si="4"/>
        <v>-40.063888991210739</v>
      </c>
      <c r="AG22">
        <f t="shared" si="4"/>
        <v>-9.5899844576000746</v>
      </c>
      <c r="AH22">
        <f t="shared" si="5"/>
        <v>-2636.2767375100129</v>
      </c>
      <c r="AI22">
        <f t="shared" si="6"/>
        <v>-1884.652831134609</v>
      </c>
      <c r="AJ22">
        <f t="shared" si="7"/>
        <v>607.2809311743606</v>
      </c>
      <c r="AK22">
        <f t="shared" si="24"/>
        <v>43.08793048061036</v>
      </c>
      <c r="AL22">
        <f t="shared" si="8"/>
        <v>-1234.283969479638</v>
      </c>
      <c r="AN22">
        <f t="shared" si="9"/>
        <v>242.35512355097302</v>
      </c>
      <c r="AO22">
        <f t="shared" si="9"/>
        <v>-12.117756177548651</v>
      </c>
      <c r="AP22">
        <f t="shared" si="9"/>
        <v>-2.9005944337848213</v>
      </c>
      <c r="AQ22">
        <f t="shared" si="9"/>
        <v>-797.37038829900064</v>
      </c>
      <c r="AR22">
        <f t="shared" si="9"/>
        <v>-570.03361535936108</v>
      </c>
      <c r="AS22">
        <f t="shared" si="9"/>
        <v>183.67868024145147</v>
      </c>
      <c r="AT22">
        <f t="shared" si="9"/>
        <v>13.032410205453301</v>
      </c>
      <c r="AU22">
        <f t="shared" si="9"/>
        <v>-373.32252491245629</v>
      </c>
      <c r="AW22">
        <v>19</v>
      </c>
      <c r="AX22">
        <f>(R22*SUMPRODUCT(K23:$K$23, X23:$X$23)-$AZ$3*SUMPRODUCT(K22:$K$22, W23:$W$23))/Z22</f>
        <v>890.657584451959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1.6303999999999999E-2</v>
      </c>
      <c r="O23">
        <f t="shared" si="21"/>
        <v>1044.4200709694596</v>
      </c>
      <c r="P23">
        <f t="shared" si="22"/>
        <v>52.221003548472986</v>
      </c>
      <c r="Q23" s="4">
        <f t="shared" si="23"/>
        <v>12.5</v>
      </c>
      <c r="R23">
        <f t="shared" si="0"/>
        <v>250000</v>
      </c>
      <c r="S23">
        <f t="shared" si="1"/>
        <v>914.71833555027342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683.31139135503304</v>
      </c>
      <c r="AC23">
        <f t="shared" si="2"/>
        <v>683.31139135503304</v>
      </c>
      <c r="AE23">
        <f t="shared" si="3"/>
        <v>780.20096910371865</v>
      </c>
      <c r="AF23">
        <f t="shared" si="4"/>
        <v>-39.010048455185938</v>
      </c>
      <c r="AG23">
        <f t="shared" si="4"/>
        <v>-9.3377295064273635</v>
      </c>
      <c r="AH23">
        <f t="shared" si="5"/>
        <v>-3127.1021319342321</v>
      </c>
      <c r="AI23">
        <f t="shared" si="6"/>
        <v>-2395.2489407921266</v>
      </c>
      <c r="AJ23">
        <f t="shared" si="7"/>
        <v>0</v>
      </c>
      <c r="AK23">
        <f t="shared" si="24"/>
        <v>99.715161840249607</v>
      </c>
      <c r="AL23">
        <f t="shared" si="8"/>
        <v>-2295.5337789518771</v>
      </c>
      <c r="AN23">
        <f t="shared" si="9"/>
        <v>213.76955737031273</v>
      </c>
      <c r="AO23">
        <f t="shared" si="9"/>
        <v>-10.688477868515639</v>
      </c>
      <c r="AP23">
        <f t="shared" si="9"/>
        <v>-2.5584719610458793</v>
      </c>
      <c r="AQ23">
        <f t="shared" si="9"/>
        <v>-856.80390702831278</v>
      </c>
      <c r="AR23">
        <f t="shared" si="9"/>
        <v>-656.28129948756157</v>
      </c>
      <c r="AS23">
        <f t="shared" si="9"/>
        <v>0</v>
      </c>
      <c r="AT23">
        <f t="shared" si="9"/>
        <v>27.321250362181406</v>
      </c>
      <c r="AU23">
        <f t="shared" si="9"/>
        <v>-628.96004912538012</v>
      </c>
      <c r="AW23">
        <v>20</v>
      </c>
      <c r="AX23">
        <f>(R23*SUMPRODUCT(K$23:$K24, X$23:$X24)-$AZ$3*SUMPRODUCT(K$22:$K23, W$23:$W24))/Z23</f>
        <v>914.71833555027342</v>
      </c>
    </row>
    <row r="25" spans="5:50" x14ac:dyDescent="0.25">
      <c r="AN25" s="8">
        <f t="shared" ref="AN25:AU25" si="25">SUM(AN3:AN23)</f>
        <v>10017.915001154695</v>
      </c>
      <c r="AO25" s="8">
        <f t="shared" si="25"/>
        <v>-1284.2108032848296</v>
      </c>
      <c r="AP25" s="8">
        <f t="shared" si="25"/>
        <v>-207.39805730006452</v>
      </c>
      <c r="AQ25" s="8">
        <f t="shared" si="25"/>
        <v>-7711.8264171393521</v>
      </c>
      <c r="AR25" s="8">
        <f t="shared" si="25"/>
        <v>814.47972343044842</v>
      </c>
      <c r="AS25" s="8">
        <f t="shared" si="25"/>
        <v>-1213.2164555594347</v>
      </c>
      <c r="AT25" s="8">
        <f t="shared" si="25"/>
        <v>398.73673212898683</v>
      </c>
      <c r="AU25" s="9">
        <f t="shared" si="25"/>
        <v>0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88489-DD7C-4FC0-898B-189D79C95D3F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4206.6558508896233</v>
      </c>
      <c r="K3">
        <v>1</v>
      </c>
      <c r="L3" s="2">
        <v>0</v>
      </c>
      <c r="O3">
        <f>$C$3</f>
        <v>4206.6558508896233</v>
      </c>
      <c r="P3">
        <f>O3*B5</f>
        <v>3365.3246807116989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4206.6558508896233</v>
      </c>
      <c r="AF3">
        <f t="shared" ref="AF3:AG23" si="4">-$Z3*P3</f>
        <v>-3365.3246807116989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741.33117017792438</v>
      </c>
      <c r="AJ3">
        <f t="shared" ref="AJ3:AJ23" si="7">AB3-AC3</f>
        <v>0</v>
      </c>
      <c r="AL3">
        <f t="shared" ref="AL3:AL23" si="8">SUM(AI3:AK3)</f>
        <v>741.33117017792438</v>
      </c>
      <c r="AN3">
        <f t="shared" ref="AN3:AU23" si="9">AE3*$K3</f>
        <v>4206.6558508896233</v>
      </c>
      <c r="AO3">
        <f t="shared" si="9"/>
        <v>-3365.3246807116989</v>
      </c>
      <c r="AP3">
        <f t="shared" si="9"/>
        <v>-100</v>
      </c>
      <c r="AQ3">
        <f t="shared" si="9"/>
        <v>0</v>
      </c>
      <c r="AR3">
        <f t="shared" si="9"/>
        <v>741.33117017792438</v>
      </c>
      <c r="AS3">
        <f t="shared" si="9"/>
        <v>0</v>
      </c>
      <c r="AT3">
        <f t="shared" si="9"/>
        <v>0</v>
      </c>
      <c r="AU3">
        <f t="shared" si="9"/>
        <v>741.33117017792438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3505.7278427042697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2.4603350000000001E-3</v>
      </c>
      <c r="R4">
        <f t="shared" si="0"/>
        <v>250000</v>
      </c>
      <c r="S4">
        <f t="shared" si="1"/>
        <v>2965.6247460615859</v>
      </c>
      <c r="U4">
        <f t="shared" ref="U4:U23" si="13">M4</f>
        <v>2.4603350000000001E-3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2.4603350000000001E-3</v>
      </c>
      <c r="Y4">
        <f t="shared" ref="Y4:Y23" si="17">V4*W4</f>
        <v>0.01</v>
      </c>
      <c r="Z4">
        <f t="shared" ref="Z4:Z23" si="18">MAX(0, W4-X4-Y4)</f>
        <v>0.98753966500000001</v>
      </c>
      <c r="AB4">
        <f t="shared" ref="AB4:AB23" si="19">AC3</f>
        <v>0</v>
      </c>
      <c r="AC4">
        <f t="shared" si="2"/>
        <v>2928.6720682413688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-615.08375000000001</v>
      </c>
      <c r="AI4">
        <f t="shared" si="6"/>
        <v>-615.08375000000001</v>
      </c>
      <c r="AJ4">
        <f t="shared" si="7"/>
        <v>-2928.6720682413688</v>
      </c>
      <c r="AK4">
        <f>H4*SUM(AB4, AE4:AF4)</f>
        <v>0</v>
      </c>
      <c r="AL4">
        <f t="shared" si="8"/>
        <v>-3543.7558182413686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-577.0557744628951</v>
      </c>
      <c r="AR4">
        <f t="shared" si="9"/>
        <v>-577.0557744628951</v>
      </c>
      <c r="AS4">
        <f t="shared" si="9"/>
        <v>-2747.6049050017532</v>
      </c>
      <c r="AT4">
        <f t="shared" si="9"/>
        <v>0</v>
      </c>
      <c r="AU4">
        <f t="shared" si="9"/>
        <v>-3324.6606794646477</v>
      </c>
      <c r="AW4">
        <v>1</v>
      </c>
      <c r="AX4">
        <f>(R4*SUMPRODUCT(K5:$K$23, X5:$X$23)-$AZ$3*SUMPRODUCT(K4:$K$22, W5:$W$23))/Z4</f>
        <v>2965.6247460615859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2.6172399999999998E-3</v>
      </c>
      <c r="O5">
        <f t="shared" ref="O5:O23" si="21">$C$3</f>
        <v>4206.6558508896233</v>
      </c>
      <c r="P5">
        <f t="shared" ref="P5:P23" si="22">O5*$C$5</f>
        <v>210.33279254448118</v>
      </c>
      <c r="Q5" s="4">
        <f t="shared" ref="Q5:Q23" si="23">$C$8</f>
        <v>12.5</v>
      </c>
      <c r="R5">
        <f t="shared" si="0"/>
        <v>250000</v>
      </c>
      <c r="S5">
        <f t="shared" si="1"/>
        <v>5762.2749749383502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2928.6720682413688</v>
      </c>
      <c r="AC5">
        <f t="shared" si="2"/>
        <v>5618.6770083581105</v>
      </c>
      <c r="AE5">
        <f t="shared" si="3"/>
        <v>4101.8244728457312</v>
      </c>
      <c r="AF5">
        <f t="shared" si="4"/>
        <v>-205.09122364228659</v>
      </c>
      <c r="AG5">
        <f t="shared" si="4"/>
        <v>-12.188495500464693</v>
      </c>
      <c r="AH5">
        <f t="shared" si="5"/>
        <v>-646.15707820615</v>
      </c>
      <c r="AI5">
        <f t="shared" si="6"/>
        <v>3238.3876754968301</v>
      </c>
      <c r="AJ5">
        <f t="shared" si="7"/>
        <v>-2690.0049401167416</v>
      </c>
      <c r="AK5">
        <f>H5*SUM(AB5, AE5:AF5)</f>
        <v>589.71501942723194</v>
      </c>
      <c r="AL5">
        <f t="shared" si="8"/>
        <v>1138.0977548073204</v>
      </c>
      <c r="AN5">
        <f t="shared" si="9"/>
        <v>3542.18184461178</v>
      </c>
      <c r="AO5">
        <f t="shared" si="9"/>
        <v>-177.10909223058903</v>
      </c>
      <c r="AP5">
        <f t="shared" si="9"/>
        <v>-10.525527789082984</v>
      </c>
      <c r="AQ5">
        <f t="shared" si="9"/>
        <v>-557.99702945389788</v>
      </c>
      <c r="AR5">
        <f t="shared" si="9"/>
        <v>2796.5501951382103</v>
      </c>
      <c r="AS5">
        <f t="shared" si="9"/>
        <v>-2322.987422761882</v>
      </c>
      <c r="AT5">
        <f t="shared" si="9"/>
        <v>509.25578340528523</v>
      </c>
      <c r="AU5">
        <f t="shared" si="9"/>
        <v>982.81855578161344</v>
      </c>
      <c r="AW5">
        <v>2</v>
      </c>
      <c r="AX5">
        <f>(R5*SUMPRODUCT(K6:$K$23, X6:$X$23)-$AZ$3*SUMPRODUCT(K5:$K$22, W6:$W$23))/Z5</f>
        <v>5762.2749749383502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2.8021280000000001E-3</v>
      </c>
      <c r="O6">
        <f t="shared" si="21"/>
        <v>4206.6558508896233</v>
      </c>
      <c r="P6">
        <f t="shared" si="22"/>
        <v>210.33279254448118</v>
      </c>
      <c r="Q6" s="4">
        <f t="shared" si="23"/>
        <v>12.5</v>
      </c>
      <c r="R6">
        <f t="shared" si="0"/>
        <v>250000</v>
      </c>
      <c r="S6">
        <f t="shared" si="1"/>
        <v>8351.0081020802354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5618.6770083581105</v>
      </c>
      <c r="AC6">
        <f t="shared" si="2"/>
        <v>8038.6515519682553</v>
      </c>
      <c r="AE6">
        <f t="shared" si="3"/>
        <v>4049.3123909108276</v>
      </c>
      <c r="AF6">
        <f t="shared" si="4"/>
        <v>-202.46561954554139</v>
      </c>
      <c r="AG6">
        <f t="shared" si="4"/>
        <v>-12.032456820940318</v>
      </c>
      <c r="AH6">
        <f t="shared" si="5"/>
        <v>-683.07449039452263</v>
      </c>
      <c r="AI6">
        <f t="shared" si="6"/>
        <v>3151.7398241498231</v>
      </c>
      <c r="AJ6">
        <f t="shared" si="7"/>
        <v>-2419.9745436101448</v>
      </c>
      <c r="AK6">
        <f>H6*SUM(AB6, AE6:AF6)</f>
        <v>1029.8489872339057</v>
      </c>
      <c r="AL6">
        <f t="shared" si="8"/>
        <v>1761.6142677735841</v>
      </c>
      <c r="AN6">
        <f t="shared" si="9"/>
        <v>3153.7106594857355</v>
      </c>
      <c r="AO6">
        <f t="shared" si="9"/>
        <v>-157.68553297428679</v>
      </c>
      <c r="AP6">
        <f t="shared" si="9"/>
        <v>-9.3711928526872157</v>
      </c>
      <c r="AQ6">
        <f t="shared" si="9"/>
        <v>-531.99632273750944</v>
      </c>
      <c r="AR6">
        <f t="shared" si="9"/>
        <v>2454.6576109212519</v>
      </c>
      <c r="AS6">
        <f t="shared" si="9"/>
        <v>-1884.739624188582</v>
      </c>
      <c r="AT6">
        <f t="shared" si="9"/>
        <v>802.0733930013256</v>
      </c>
      <c r="AU6">
        <f t="shared" si="9"/>
        <v>1371.9913797339957</v>
      </c>
      <c r="AW6">
        <v>3</v>
      </c>
      <c r="AX6">
        <f>(R6*SUMPRODUCT(K7:$K$23, X7:$X$23)-$AZ$3*SUMPRODUCT(K6:$K$22, W7:$W$23))/Z6</f>
        <v>8351.0081020802354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3.0140000000000002E-3</v>
      </c>
      <c r="O7">
        <f t="shared" si="21"/>
        <v>4206.6558508896233</v>
      </c>
      <c r="P7">
        <f t="shared" si="22"/>
        <v>210.33279254448118</v>
      </c>
      <c r="Q7" s="4">
        <f t="shared" si="23"/>
        <v>12.5</v>
      </c>
      <c r="R7">
        <f t="shared" si="0"/>
        <v>250000</v>
      </c>
      <c r="S7">
        <f t="shared" si="1"/>
        <v>10689.244515701346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8038.6515519682553</v>
      </c>
      <c r="AC7">
        <f t="shared" si="2"/>
        <v>10155.523206667116</v>
      </c>
      <c r="AE7">
        <f t="shared" si="3"/>
        <v>3996.6146394555144</v>
      </c>
      <c r="AF7">
        <f t="shared" si="4"/>
        <v>-199.83073197277574</v>
      </c>
      <c r="AG7">
        <f t="shared" si="4"/>
        <v>-11.875866427872602</v>
      </c>
      <c r="AH7">
        <f t="shared" si="5"/>
        <v>-725.31649716628249</v>
      </c>
      <c r="AI7">
        <f t="shared" si="6"/>
        <v>3059.5915438885841</v>
      </c>
      <c r="AJ7">
        <f t="shared" si="7"/>
        <v>-2116.8716546988608</v>
      </c>
      <c r="AK7">
        <f>H7*SUM(AB7, AE7:AF7)</f>
        <v>1239.1700926045189</v>
      </c>
      <c r="AL7">
        <f t="shared" si="8"/>
        <v>2181.889981794242</v>
      </c>
      <c r="AN7">
        <f t="shared" si="9"/>
        <v>2817.6593364381174</v>
      </c>
      <c r="AO7">
        <f t="shared" si="9"/>
        <v>-140.88296682190588</v>
      </c>
      <c r="AP7">
        <f t="shared" si="9"/>
        <v>-8.3726225662191958</v>
      </c>
      <c r="AQ7">
        <f t="shared" si="9"/>
        <v>-511.35648154248707</v>
      </c>
      <c r="AR7">
        <f t="shared" si="9"/>
        <v>2157.0472655075059</v>
      </c>
      <c r="AS7">
        <f t="shared" si="9"/>
        <v>-1492.4188894819374</v>
      </c>
      <c r="AT7">
        <f t="shared" si="9"/>
        <v>873.62918265687188</v>
      </c>
      <c r="AU7">
        <f t="shared" si="9"/>
        <v>1538.2575586824403</v>
      </c>
      <c r="AW7">
        <v>4</v>
      </c>
      <c r="AX7">
        <f>(R7*SUMPRODUCT(K8:$K$23, X8:$X$23)-$AZ$3*SUMPRODUCT(K7:$K$22, W8:$W$23))/Z7</f>
        <v>10689.244515701346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4.6990000000000001E-3</v>
      </c>
      <c r="O8">
        <f t="shared" si="21"/>
        <v>4206.6558508896233</v>
      </c>
      <c r="P8">
        <f t="shared" si="22"/>
        <v>210.33279254448118</v>
      </c>
      <c r="Q8" s="4">
        <f t="shared" si="23"/>
        <v>12.5</v>
      </c>
      <c r="R8">
        <f t="shared" si="0"/>
        <v>250000</v>
      </c>
      <c r="S8">
        <f t="shared" si="1"/>
        <v>12573.413718731174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10155.523206667116</v>
      </c>
      <c r="AC8">
        <f t="shared" si="2"/>
        <v>11770.025961022682</v>
      </c>
      <c r="AE8">
        <f t="shared" si="3"/>
        <v>3937.868400870158</v>
      </c>
      <c r="AF8">
        <f t="shared" si="4"/>
        <v>-196.89342004350792</v>
      </c>
      <c r="AG8">
        <f t="shared" si="4"/>
        <v>-11.701303067249302</v>
      </c>
      <c r="AH8">
        <f t="shared" si="5"/>
        <v>-1116.0939268914672</v>
      </c>
      <c r="AI8">
        <f t="shared" si="6"/>
        <v>2613.1797508679338</v>
      </c>
      <c r="AJ8">
        <f t="shared" si="7"/>
        <v>-1614.5027543555661</v>
      </c>
      <c r="AK8">
        <f t="shared" ref="AK8:AK23" si="24">H8*SUM(AB8:AB8, AE8:AF8)</f>
        <v>1007.4961185932981</v>
      </c>
      <c r="AL8">
        <f t="shared" si="8"/>
        <v>2006.1731151056656</v>
      </c>
      <c r="AN8">
        <f t="shared" si="9"/>
        <v>2588.571153241784</v>
      </c>
      <c r="AO8">
        <f t="shared" si="9"/>
        <v>-129.42855766208922</v>
      </c>
      <c r="AP8">
        <f t="shared" si="9"/>
        <v>-7.6918912700404087</v>
      </c>
      <c r="AQ8">
        <f t="shared" si="9"/>
        <v>-733.66812939233557</v>
      </c>
      <c r="AR8">
        <f t="shared" si="9"/>
        <v>1717.7825749173192</v>
      </c>
      <c r="AS8">
        <f t="shared" si="9"/>
        <v>-1061.2988630678281</v>
      </c>
      <c r="AT8">
        <f t="shared" si="9"/>
        <v>662.28099166985521</v>
      </c>
      <c r="AU8">
        <f t="shared" si="9"/>
        <v>1318.7647035193461</v>
      </c>
      <c r="AW8">
        <v>5</v>
      </c>
      <c r="AX8">
        <f>(R8*SUMPRODUCT(K9:$K$23, X9:$X$23)-$AZ$3*SUMPRODUCT(K8:$K$22, W9:$W$23))/Z8</f>
        <v>12573.413718731174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6.5490000000000001E-3</v>
      </c>
      <c r="O9">
        <f t="shared" si="21"/>
        <v>4206.6558508896233</v>
      </c>
      <c r="P9">
        <f t="shared" si="22"/>
        <v>210.33279254448118</v>
      </c>
      <c r="Q9" s="4">
        <f t="shared" si="23"/>
        <v>12.5</v>
      </c>
      <c r="R9">
        <f t="shared" si="0"/>
        <v>250000</v>
      </c>
      <c r="S9">
        <f t="shared" si="1"/>
        <v>14088.202856934038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11770.025961022682</v>
      </c>
      <c r="AC9">
        <f t="shared" si="2"/>
        <v>12969.777853532636</v>
      </c>
      <c r="AE9">
        <f t="shared" si="3"/>
        <v>3872.7006167041573</v>
      </c>
      <c r="AF9">
        <f t="shared" si="4"/>
        <v>-193.63503083520789</v>
      </c>
      <c r="AG9">
        <f t="shared" si="4"/>
        <v>-11.507658202789393</v>
      </c>
      <c r="AH9">
        <f t="shared" si="5"/>
        <v>-1532.6366757483136</v>
      </c>
      <c r="AI9">
        <f t="shared" si="6"/>
        <v>2134.9212519178463</v>
      </c>
      <c r="AJ9">
        <f t="shared" si="7"/>
        <v>-1199.7518925099539</v>
      </c>
      <c r="AK9">
        <f t="shared" si="24"/>
        <v>806.44257874774326</v>
      </c>
      <c r="AL9">
        <f t="shared" si="8"/>
        <v>1741.6119381556357</v>
      </c>
      <c r="AN9">
        <f t="shared" si="9"/>
        <v>2419.438214433364</v>
      </c>
      <c r="AO9">
        <f t="shared" si="9"/>
        <v>-120.97191072166822</v>
      </c>
      <c r="AP9">
        <f t="shared" si="9"/>
        <v>-7.1893158728497539</v>
      </c>
      <c r="AQ9">
        <f t="shared" si="9"/>
        <v>-957.50229856480973</v>
      </c>
      <c r="AR9">
        <f t="shared" si="9"/>
        <v>1333.7746892740365</v>
      </c>
      <c r="AS9">
        <f t="shared" si="9"/>
        <v>-749.5352375179682</v>
      </c>
      <c r="AT9">
        <f t="shared" si="9"/>
        <v>503.81844244623898</v>
      </c>
      <c r="AU9">
        <f t="shared" si="9"/>
        <v>1088.0578942023074</v>
      </c>
      <c r="AW9">
        <v>6</v>
      </c>
      <c r="AX9">
        <f>(R9*SUMPRODUCT(K10:$K$23, X10:$X$23)-$AZ$3*SUMPRODUCT(K9:$K$22, W10:$W$23))/Z9</f>
        <v>14088.202856934038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8.5349999999999992E-3</v>
      </c>
      <c r="O10">
        <f t="shared" si="21"/>
        <v>4206.6558508896233</v>
      </c>
      <c r="P10">
        <f t="shared" si="22"/>
        <v>210.33279254448118</v>
      </c>
      <c r="Q10" s="4">
        <f t="shared" si="23"/>
        <v>12.5</v>
      </c>
      <c r="R10">
        <f t="shared" si="0"/>
        <v>250000</v>
      </c>
      <c r="S10">
        <f t="shared" si="1"/>
        <v>15295.327582212056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12969.777853532636</v>
      </c>
      <c r="AC10">
        <f t="shared" si="2"/>
        <v>13820.079480902736</v>
      </c>
      <c r="AE10">
        <f t="shared" si="3"/>
        <v>3800.9201107735457</v>
      </c>
      <c r="AF10">
        <f t="shared" si="4"/>
        <v>-190.04600553867729</v>
      </c>
      <c r="AG10">
        <f t="shared" si="4"/>
        <v>-11.294363758000692</v>
      </c>
      <c r="AH10">
        <f t="shared" si="5"/>
        <v>-1964.3572552161493</v>
      </c>
      <c r="AI10">
        <f t="shared" si="6"/>
        <v>1635.2224862607184</v>
      </c>
      <c r="AJ10">
        <f t="shared" si="7"/>
        <v>-850.3016273700996</v>
      </c>
      <c r="AK10">
        <f t="shared" si="24"/>
        <v>870.48422783529418</v>
      </c>
      <c r="AL10">
        <f t="shared" si="8"/>
        <v>1655.405086725913</v>
      </c>
      <c r="AN10">
        <f t="shared" si="9"/>
        <v>2256.1462490535314</v>
      </c>
      <c r="AO10">
        <f t="shared" si="9"/>
        <v>-112.80731245267657</v>
      </c>
      <c r="AP10">
        <f t="shared" si="9"/>
        <v>-6.7040968200916708</v>
      </c>
      <c r="AQ10">
        <f t="shared" si="9"/>
        <v>-1166.0011586655132</v>
      </c>
      <c r="AR10">
        <f t="shared" si="9"/>
        <v>970.63368111524971</v>
      </c>
      <c r="AS10">
        <f t="shared" si="9"/>
        <v>-504.72116520353251</v>
      </c>
      <c r="AT10">
        <f t="shared" si="9"/>
        <v>516.70113242426623</v>
      </c>
      <c r="AU10">
        <f t="shared" si="9"/>
        <v>982.6136483359835</v>
      </c>
      <c r="AW10">
        <v>7</v>
      </c>
      <c r="AX10">
        <f>(R10*SUMPRODUCT(K11:$K$23, X11:$X$23)-$AZ$3*SUMPRODUCT(K10:$K$22, W11:$W$23))/Z10</f>
        <v>15295.327582212056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1.0821000000000001E-2</v>
      </c>
      <c r="O11">
        <f t="shared" si="21"/>
        <v>4206.6558508896233</v>
      </c>
      <c r="P11">
        <f t="shared" si="22"/>
        <v>210.33279254448118</v>
      </c>
      <c r="Q11" s="4">
        <f t="shared" si="23"/>
        <v>12.5</v>
      </c>
      <c r="R11">
        <f t="shared" si="0"/>
        <v>250000</v>
      </c>
      <c r="S11">
        <f t="shared" si="1"/>
        <v>16186.133184073156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13820.079480902736</v>
      </c>
      <c r="AC11">
        <f t="shared" si="2"/>
        <v>14320.459662530511</v>
      </c>
      <c r="AE11">
        <f t="shared" si="3"/>
        <v>3721.7811531471298</v>
      </c>
      <c r="AF11">
        <f t="shared" si="4"/>
        <v>-186.08905765735651</v>
      </c>
      <c r="AG11">
        <f t="shared" si="4"/>
        <v>-11.059203810195358</v>
      </c>
      <c r="AH11">
        <f t="shared" si="5"/>
        <v>-2444.3262045065098</v>
      </c>
      <c r="AI11">
        <f t="shared" si="6"/>
        <v>1080.306687173068</v>
      </c>
      <c r="AJ11">
        <f t="shared" si="7"/>
        <v>-500.38018162777553</v>
      </c>
      <c r="AK11">
        <f t="shared" si="24"/>
        <v>893.82223618421438</v>
      </c>
      <c r="AL11">
        <f t="shared" si="8"/>
        <v>1473.7487417295069</v>
      </c>
      <c r="AN11">
        <f t="shared" si="9"/>
        <v>2100.9710204488711</v>
      </c>
      <c r="AO11">
        <f t="shared" si="9"/>
        <v>-105.04855102244355</v>
      </c>
      <c r="AP11">
        <f t="shared" si="9"/>
        <v>-6.2429965004284744</v>
      </c>
      <c r="AQ11">
        <f t="shared" si="9"/>
        <v>-1379.8389289626623</v>
      </c>
      <c r="AR11">
        <f t="shared" si="9"/>
        <v>609.84054396333659</v>
      </c>
      <c r="AS11">
        <f t="shared" si="9"/>
        <v>-282.46804891199344</v>
      </c>
      <c r="AT11">
        <f t="shared" si="9"/>
        <v>504.56879068988167</v>
      </c>
      <c r="AU11">
        <f t="shared" si="9"/>
        <v>831.94128574122487</v>
      </c>
      <c r="AW11">
        <v>8</v>
      </c>
      <c r="AX11">
        <f>(R11*SUMPRODUCT(K12:$K$23, X12:$X$23)-$AZ$3*SUMPRODUCT(K11:$K$22, W12:$W$23))/Z11</f>
        <v>16186.133184073156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1.3422999999999999E-2</v>
      </c>
      <c r="O12">
        <f t="shared" si="21"/>
        <v>4206.6558508896233</v>
      </c>
      <c r="P12">
        <f t="shared" si="22"/>
        <v>210.33279254448118</v>
      </c>
      <c r="Q12" s="4">
        <f t="shared" si="23"/>
        <v>12.5</v>
      </c>
      <c r="R12">
        <f t="shared" si="0"/>
        <v>250000</v>
      </c>
      <c r="S12">
        <f t="shared" si="1"/>
        <v>16756.755782549022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14320.459662530511</v>
      </c>
      <c r="AC12">
        <f t="shared" si="2"/>
        <v>14478.056951128972</v>
      </c>
      <c r="AE12">
        <f t="shared" si="3"/>
        <v>3634.6058731969647</v>
      </c>
      <c r="AF12">
        <f t="shared" si="4"/>
        <v>-181.73029365984823</v>
      </c>
      <c r="AG12">
        <f t="shared" si="4"/>
        <v>-10.800164079349154</v>
      </c>
      <c r="AH12">
        <f t="shared" si="5"/>
        <v>-2968.953854885046</v>
      </c>
      <c r="AI12">
        <f t="shared" si="6"/>
        <v>473.12156057272159</v>
      </c>
      <c r="AJ12">
        <f t="shared" si="7"/>
        <v>-157.59728859846109</v>
      </c>
      <c r="AK12">
        <f t="shared" si="24"/>
        <v>922.43609906330994</v>
      </c>
      <c r="AL12">
        <f t="shared" si="8"/>
        <v>1237.9603710375704</v>
      </c>
      <c r="AN12">
        <f t="shared" si="9"/>
        <v>1950.5275941029538</v>
      </c>
      <c r="AO12">
        <f t="shared" si="9"/>
        <v>-97.526379705147676</v>
      </c>
      <c r="AP12">
        <f t="shared" si="9"/>
        <v>-5.7959566435962913</v>
      </c>
      <c r="AQ12">
        <f t="shared" si="9"/>
        <v>-1593.3024436781332</v>
      </c>
      <c r="AR12">
        <f t="shared" si="9"/>
        <v>253.90281407607674</v>
      </c>
      <c r="AS12">
        <f t="shared" si="9"/>
        <v>-84.575293963502276</v>
      </c>
      <c r="AT12">
        <f t="shared" si="9"/>
        <v>495.02948264293644</v>
      </c>
      <c r="AU12">
        <f t="shared" si="9"/>
        <v>664.35700275551096</v>
      </c>
      <c r="AW12">
        <v>9</v>
      </c>
      <c r="AX12">
        <f>(R12*SUMPRODUCT(K13:$K$23, X13:$X$23)-$AZ$3*SUMPRODUCT(K12:$K$22, W13:$W$23))/Z12</f>
        <v>16756.755782549022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1.6303999999999999E-2</v>
      </c>
      <c r="O13">
        <f t="shared" si="21"/>
        <v>4206.6558508896233</v>
      </c>
      <c r="P13">
        <f t="shared" si="22"/>
        <v>210.33279254448118</v>
      </c>
      <c r="Q13" s="4">
        <f t="shared" si="23"/>
        <v>12.5</v>
      </c>
      <c r="R13">
        <f t="shared" si="0"/>
        <v>250000</v>
      </c>
      <c r="S13">
        <f t="shared" si="1"/>
        <v>17005.560423232291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14478.056951128972</v>
      </c>
      <c r="AC13">
        <f t="shared" si="2"/>
        <v>14306.542033146954</v>
      </c>
      <c r="AE13">
        <f t="shared" si="3"/>
        <v>3539.0012003083916</v>
      </c>
      <c r="AF13">
        <f t="shared" si="4"/>
        <v>-176.95006001541958</v>
      </c>
      <c r="AG13">
        <f t="shared" si="4"/>
        <v>-10.516076563405953</v>
      </c>
      <c r="AH13">
        <f t="shared" si="5"/>
        <v>-3521.7175029941718</v>
      </c>
      <c r="AI13">
        <f t="shared" si="6"/>
        <v>-170.18243926460582</v>
      </c>
      <c r="AJ13">
        <f t="shared" si="7"/>
        <v>171.51491798201823</v>
      </c>
      <c r="AK13">
        <f t="shared" si="24"/>
        <v>922.33358832651447</v>
      </c>
      <c r="AL13">
        <f t="shared" si="8"/>
        <v>923.66606704392689</v>
      </c>
      <c r="AN13">
        <f t="shared" si="9"/>
        <v>1805.8580548328127</v>
      </c>
      <c r="AO13">
        <f t="shared" si="9"/>
        <v>-90.292902741640646</v>
      </c>
      <c r="AP13">
        <f t="shared" si="9"/>
        <v>-5.366073785341003</v>
      </c>
      <c r="AQ13">
        <f t="shared" si="9"/>
        <v>-1797.0386444270023</v>
      </c>
      <c r="AR13">
        <f t="shared" si="9"/>
        <v>-86.839566121171075</v>
      </c>
      <c r="AS13">
        <f t="shared" si="9"/>
        <v>87.51949452145611</v>
      </c>
      <c r="AT13">
        <f t="shared" si="9"/>
        <v>470.64226470936086</v>
      </c>
      <c r="AU13">
        <f t="shared" si="9"/>
        <v>471.32219310964587</v>
      </c>
      <c r="AW13">
        <v>10</v>
      </c>
      <c r="AX13">
        <f>(R13*SUMPRODUCT(K14:$K$23, X14:$X$23)-$AZ$3*SUMPRODUCT(K13:$K$22, W14:$W$23))/Z13</f>
        <v>17005.560423232291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1.9576E-2</v>
      </c>
      <c r="O14">
        <f t="shared" si="21"/>
        <v>4206.6558508896233</v>
      </c>
      <c r="P14">
        <f t="shared" si="22"/>
        <v>210.33279254448118</v>
      </c>
      <c r="Q14" s="4">
        <f t="shared" si="23"/>
        <v>12.5</v>
      </c>
      <c r="R14">
        <f t="shared" si="0"/>
        <v>250000</v>
      </c>
      <c r="S14">
        <f t="shared" si="1"/>
        <v>16919.662985979157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14306.542033146954</v>
      </c>
      <c r="AC14">
        <f t="shared" si="2"/>
        <v>13813.284713425877</v>
      </c>
      <c r="AE14">
        <f t="shared" si="3"/>
        <v>3434.3317008080708</v>
      </c>
      <c r="AF14">
        <f t="shared" si="4"/>
        <v>-171.71658504040354</v>
      </c>
      <c r="AG14">
        <f t="shared" si="4"/>
        <v>-10.205053082966659</v>
      </c>
      <c r="AH14">
        <f t="shared" si="5"/>
        <v>-4117.2542961046984</v>
      </c>
      <c r="AI14">
        <f t="shared" si="6"/>
        <v>-864.84423341999764</v>
      </c>
      <c r="AJ14">
        <f t="shared" si="7"/>
        <v>493.25731972107678</v>
      </c>
      <c r="AK14">
        <f t="shared" si="24"/>
        <v>903.0546774542114</v>
      </c>
      <c r="AL14">
        <f t="shared" si="8"/>
        <v>531.46776375529055</v>
      </c>
      <c r="AN14">
        <f t="shared" si="9"/>
        <v>1666.7757247508819</v>
      </c>
      <c r="AO14">
        <f t="shared" si="9"/>
        <v>-83.338786237544099</v>
      </c>
      <c r="AP14">
        <f t="shared" si="9"/>
        <v>-4.9527932157749257</v>
      </c>
      <c r="AQ14">
        <f t="shared" si="9"/>
        <v>-1998.216861743113</v>
      </c>
      <c r="AR14">
        <f t="shared" si="9"/>
        <v>-419.73271644555001</v>
      </c>
      <c r="AS14">
        <f t="shared" si="9"/>
        <v>239.39135709382123</v>
      </c>
      <c r="AT14">
        <f t="shared" si="9"/>
        <v>438.27729690444812</v>
      </c>
      <c r="AU14">
        <f t="shared" si="9"/>
        <v>257.93593755271934</v>
      </c>
      <c r="AW14">
        <v>11</v>
      </c>
      <c r="AX14">
        <f>(R14*SUMPRODUCT(K15:$K$23, X15:$X$23)-$AZ$3*SUMPRODUCT(K14:$K$22, W15:$W$23))/Z14</f>
        <v>16919.662985979157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2.3283000000000002E-2</v>
      </c>
      <c r="O15">
        <f t="shared" si="21"/>
        <v>4206.6558508896233</v>
      </c>
      <c r="P15">
        <f t="shared" si="22"/>
        <v>210.33279254448118</v>
      </c>
      <c r="Q15" s="4">
        <f t="shared" si="23"/>
        <v>12.5</v>
      </c>
      <c r="R15">
        <f t="shared" si="0"/>
        <v>250000</v>
      </c>
      <c r="S15">
        <f t="shared" si="1"/>
        <v>16484.142748926595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13813.284713425877</v>
      </c>
      <c r="AC15">
        <f t="shared" si="2"/>
        <v>13009.810709768177</v>
      </c>
      <c r="AE15">
        <f t="shared" si="3"/>
        <v>3320.0268388100753</v>
      </c>
      <c r="AF15">
        <f t="shared" si="4"/>
        <v>-166.00134194050378</v>
      </c>
      <c r="AG15">
        <f t="shared" si="4"/>
        <v>-9.8653983012062785</v>
      </c>
      <c r="AH15">
        <f t="shared" si="5"/>
        <v>-4752.0850186142543</v>
      </c>
      <c r="AI15">
        <f t="shared" si="6"/>
        <v>-1607.9249200458889</v>
      </c>
      <c r="AJ15">
        <f t="shared" si="7"/>
        <v>803.47400365770045</v>
      </c>
      <c r="AK15">
        <f t="shared" si="24"/>
        <v>880.60339991433375</v>
      </c>
      <c r="AL15">
        <f t="shared" si="8"/>
        <v>76.152483526145261</v>
      </c>
      <c r="AN15">
        <f t="shared" si="9"/>
        <v>1531.8000078942848</v>
      </c>
      <c r="AO15">
        <f t="shared" si="9"/>
        <v>-76.590000394714238</v>
      </c>
      <c r="AP15">
        <f t="shared" si="9"/>
        <v>-4.5517153713986955</v>
      </c>
      <c r="AQ15">
        <f t="shared" si="9"/>
        <v>-2192.5256097136153</v>
      </c>
      <c r="AR15">
        <f t="shared" si="9"/>
        <v>-741.8673175854434</v>
      </c>
      <c r="AS15">
        <f t="shared" si="9"/>
        <v>370.70829390850139</v>
      </c>
      <c r="AT15">
        <f t="shared" si="9"/>
        <v>406.29439472361918</v>
      </c>
      <c r="AU15">
        <f t="shared" si="9"/>
        <v>35.135371046677186</v>
      </c>
      <c r="AW15">
        <v>12</v>
      </c>
      <c r="AX15">
        <f>(R15*SUMPRODUCT(K16:$K$23, X16:$X$23)-$AZ$3*SUMPRODUCT(K15:$K$22, W16:$W$23))/Z15</f>
        <v>16484.142748926595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2.7149E-2</v>
      </c>
      <c r="O16">
        <f t="shared" si="21"/>
        <v>4206.6558508896233</v>
      </c>
      <c r="P16">
        <f t="shared" si="22"/>
        <v>210.33279254448118</v>
      </c>
      <c r="Q16" s="4">
        <f t="shared" si="23"/>
        <v>12.5</v>
      </c>
      <c r="R16">
        <f t="shared" si="0"/>
        <v>250000</v>
      </c>
      <c r="S16">
        <f t="shared" si="1"/>
        <v>15716.365331536632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13009.810709768177</v>
      </c>
      <c r="AC16">
        <f t="shared" si="2"/>
        <v>11943.06544946557</v>
      </c>
      <c r="AE16">
        <f t="shared" si="3"/>
        <v>3196.6911617751198</v>
      </c>
      <c r="AF16">
        <f t="shared" si="4"/>
        <v>-159.83455808875598</v>
      </c>
      <c r="AG16">
        <f t="shared" si="4"/>
        <v>-9.4989086197147667</v>
      </c>
      <c r="AH16">
        <f t="shared" si="5"/>
        <v>-5356.7139695889846</v>
      </c>
      <c r="AI16">
        <f t="shared" si="6"/>
        <v>-2329.3562745223353</v>
      </c>
      <c r="AJ16">
        <f t="shared" si="7"/>
        <v>1066.7452603026068</v>
      </c>
      <c r="AK16">
        <f t="shared" si="24"/>
        <v>877.75270204596347</v>
      </c>
      <c r="AL16">
        <f t="shared" si="8"/>
        <v>-384.85831217376506</v>
      </c>
      <c r="AN16">
        <f t="shared" si="9"/>
        <v>1398.4025499203756</v>
      </c>
      <c r="AO16">
        <f t="shared" si="9"/>
        <v>-69.920127496018779</v>
      </c>
      <c r="AP16">
        <f t="shared" si="9"/>
        <v>-4.1553272940804078</v>
      </c>
      <c r="AQ16">
        <f t="shared" si="9"/>
        <v>-2343.3112850688003</v>
      </c>
      <c r="AR16">
        <f t="shared" si="9"/>
        <v>-1018.9841899385241</v>
      </c>
      <c r="AS16">
        <f t="shared" si="9"/>
        <v>466.65105154990277</v>
      </c>
      <c r="AT16">
        <f t="shared" si="9"/>
        <v>383.97566565641336</v>
      </c>
      <c r="AU16">
        <f t="shared" si="9"/>
        <v>-168.35747273220798</v>
      </c>
      <c r="AW16">
        <v>13</v>
      </c>
      <c r="AX16">
        <f>(R16*SUMPRODUCT(K17:$K$23, X17:$X$23)-$AZ$3*SUMPRODUCT(K16:$K$22, W17:$W$23))/Z16</f>
        <v>15716.365331536632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3.1286000000000001E-2</v>
      </c>
      <c r="O17">
        <f t="shared" si="21"/>
        <v>4206.6558508896233</v>
      </c>
      <c r="P17">
        <f t="shared" si="22"/>
        <v>210.33279254448118</v>
      </c>
      <c r="Q17" s="4">
        <f t="shared" si="23"/>
        <v>12.5</v>
      </c>
      <c r="R17">
        <f t="shared" si="0"/>
        <v>250000</v>
      </c>
      <c r="S17">
        <f t="shared" si="1"/>
        <v>14631.326791998352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11943.06544946557</v>
      </c>
      <c r="AC17">
        <f t="shared" si="2"/>
        <v>10659.491228076091</v>
      </c>
      <c r="AE17">
        <f t="shared" si="3"/>
        <v>3064.712570470072</v>
      </c>
      <c r="AF17">
        <f t="shared" si="4"/>
        <v>-153.23562852350364</v>
      </c>
      <c r="AG17">
        <f t="shared" si="4"/>
        <v>-9.1067366784412229</v>
      </c>
      <c r="AH17">
        <f t="shared" si="5"/>
        <v>-5943.6571015279242</v>
      </c>
      <c r="AI17">
        <f t="shared" si="6"/>
        <v>-3041.2868962597972</v>
      </c>
      <c r="AJ17">
        <f t="shared" si="7"/>
        <v>1283.5742213894791</v>
      </c>
      <c r="AK17">
        <f t="shared" si="24"/>
        <v>916.52526555012901</v>
      </c>
      <c r="AL17">
        <f t="shared" si="8"/>
        <v>-841.18740932018909</v>
      </c>
      <c r="AN17">
        <f t="shared" si="9"/>
        <v>1262.756053729267</v>
      </c>
      <c r="AO17">
        <f t="shared" si="9"/>
        <v>-63.137802686463367</v>
      </c>
      <c r="AP17">
        <f t="shared" si="9"/>
        <v>-3.752256241327121</v>
      </c>
      <c r="AQ17">
        <f t="shared" si="9"/>
        <v>-2448.9699486220147</v>
      </c>
      <c r="AR17">
        <f t="shared" si="9"/>
        <v>-1253.1039538205382</v>
      </c>
      <c r="AS17">
        <f t="shared" si="9"/>
        <v>528.87214745289714</v>
      </c>
      <c r="AT17">
        <f t="shared" si="9"/>
        <v>377.63666277250036</v>
      </c>
      <c r="AU17">
        <f t="shared" si="9"/>
        <v>-346.59514359514077</v>
      </c>
      <c r="AW17">
        <v>14</v>
      </c>
      <c r="AX17">
        <f>(R17*SUMPRODUCT(K18:$K$23, X18:$X$23)-$AZ$3*SUMPRODUCT(K17:$K$22, W18:$W$23))/Z17</f>
        <v>14631.326791998352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3.5844000000000001E-2</v>
      </c>
      <c r="O18">
        <f t="shared" si="21"/>
        <v>4206.6558508896233</v>
      </c>
      <c r="P18">
        <f t="shared" si="22"/>
        <v>210.33279254448118</v>
      </c>
      <c r="Q18" s="4">
        <f t="shared" si="23"/>
        <v>12.5</v>
      </c>
      <c r="R18">
        <f t="shared" si="0"/>
        <v>250000</v>
      </c>
      <c r="S18">
        <f t="shared" si="1"/>
        <v>13232.066130233696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10659.491228076091</v>
      </c>
      <c r="AC18">
        <f t="shared" si="2"/>
        <v>9198.1357421244647</v>
      </c>
      <c r="AE18">
        <f t="shared" si="3"/>
        <v>2924.2138873894419</v>
      </c>
      <c r="AF18">
        <f t="shared" si="4"/>
        <v>-146.21069436947212</v>
      </c>
      <c r="AG18">
        <f t="shared" si="4"/>
        <v>-8.6892474421547625</v>
      </c>
      <c r="AH18">
        <f t="shared" si="5"/>
        <v>-6528.4373900409437</v>
      </c>
      <c r="AI18">
        <f t="shared" si="6"/>
        <v>-3759.1234444631286</v>
      </c>
      <c r="AJ18">
        <f t="shared" si="7"/>
        <v>1461.3554859516262</v>
      </c>
      <c r="AK18">
        <f t="shared" si="24"/>
        <v>941.96835891883381</v>
      </c>
      <c r="AL18">
        <f t="shared" si="8"/>
        <v>-1355.7995995926685</v>
      </c>
      <c r="AN18">
        <f t="shared" si="9"/>
        <v>1125.9380106551748</v>
      </c>
      <c r="AO18">
        <f t="shared" si="9"/>
        <v>-56.296900532758748</v>
      </c>
      <c r="AP18">
        <f t="shared" si="9"/>
        <v>-3.3457039586951876</v>
      </c>
      <c r="AQ18">
        <f t="shared" si="9"/>
        <v>-2513.7066202061364</v>
      </c>
      <c r="AR18">
        <f t="shared" si="9"/>
        <v>-1447.4112140424154</v>
      </c>
      <c r="AS18">
        <f t="shared" si="9"/>
        <v>562.67966437342523</v>
      </c>
      <c r="AT18">
        <f t="shared" si="9"/>
        <v>362.69507668880811</v>
      </c>
      <c r="AU18">
        <f t="shared" si="9"/>
        <v>-522.03647298018211</v>
      </c>
      <c r="AW18">
        <v>15</v>
      </c>
      <c r="AX18">
        <f>(R18*SUMPRODUCT(K19:$K$23, X19:$X$23)-$AZ$3*SUMPRODUCT(K18:$K$22, W19:$W$23))/Z18</f>
        <v>13232.066130233696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4.1295999999999999E-2</v>
      </c>
      <c r="O19">
        <f t="shared" si="21"/>
        <v>4206.6558508896233</v>
      </c>
      <c r="P19">
        <f t="shared" si="22"/>
        <v>210.33279254448118</v>
      </c>
      <c r="Q19" s="4">
        <f t="shared" si="23"/>
        <v>12.5</v>
      </c>
      <c r="R19">
        <f t="shared" si="0"/>
        <v>250000</v>
      </c>
      <c r="S19">
        <f t="shared" si="1"/>
        <v>11466.785918082129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9198.1357421244647</v>
      </c>
      <c r="AC19">
        <f t="shared" si="2"/>
        <v>7562.1378149359753</v>
      </c>
      <c r="AE19">
        <f t="shared" si="3"/>
        <v>2774.2134118219133</v>
      </c>
      <c r="AF19">
        <f t="shared" si="4"/>
        <v>-138.71067059109566</v>
      </c>
      <c r="AG19">
        <f t="shared" si="4"/>
        <v>-8.2435238053619919</v>
      </c>
      <c r="AH19">
        <f t="shared" si="5"/>
        <v>-7176.6232474244607</v>
      </c>
      <c r="AI19">
        <f t="shared" si="6"/>
        <v>-4549.3640299990057</v>
      </c>
      <c r="AJ19">
        <f t="shared" si="7"/>
        <v>1635.9979271884895</v>
      </c>
      <c r="AK19">
        <f t="shared" si="24"/>
        <v>868.58906467827774</v>
      </c>
      <c r="AL19">
        <f t="shared" si="8"/>
        <v>-2044.7770381322384</v>
      </c>
      <c r="AN19">
        <f t="shared" si="9"/>
        <v>995.13871293143927</v>
      </c>
      <c r="AO19">
        <f t="shared" si="9"/>
        <v>-49.756935646571968</v>
      </c>
      <c r="AP19">
        <f t="shared" si="9"/>
        <v>-2.9570362664709884</v>
      </c>
      <c r="AQ19">
        <f t="shared" si="9"/>
        <v>-2574.3281289039769</v>
      </c>
      <c r="AR19">
        <f t="shared" si="9"/>
        <v>-1631.903387885581</v>
      </c>
      <c r="AS19">
        <f t="shared" si="9"/>
        <v>586.84918207199769</v>
      </c>
      <c r="AT19">
        <f t="shared" si="9"/>
        <v>311.57177750164766</v>
      </c>
      <c r="AU19">
        <f t="shared" si="9"/>
        <v>-733.48242831193545</v>
      </c>
      <c r="AW19">
        <v>16</v>
      </c>
      <c r="AX19">
        <f>(R19*SUMPRODUCT(K20:$K$23, X20:$X$23)-$AZ$3*SUMPRODUCT(K19:$K$22, W20:$W$23))/Z19</f>
        <v>11466.785918082129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4.7109999999999999E-2</v>
      </c>
      <c r="O20">
        <f t="shared" si="21"/>
        <v>4206.6558508896233</v>
      </c>
      <c r="P20">
        <f t="shared" si="22"/>
        <v>210.33279254448118</v>
      </c>
      <c r="Q20" s="4">
        <f t="shared" si="23"/>
        <v>12.5</v>
      </c>
      <c r="R20">
        <f t="shared" si="0"/>
        <v>250000</v>
      </c>
      <c r="S20">
        <f t="shared" si="1"/>
        <v>9245.1966312069326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7562.1378149359753</v>
      </c>
      <c r="AC20">
        <f t="shared" si="2"/>
        <v>5748.8379335550117</v>
      </c>
      <c r="AE20">
        <f t="shared" si="3"/>
        <v>2615.778083872764</v>
      </c>
      <c r="AF20">
        <f t="shared" si="4"/>
        <v>-130.78890419363822</v>
      </c>
      <c r="AG20">
        <f t="shared" si="4"/>
        <v>-7.772736160837769</v>
      </c>
      <c r="AH20">
        <f t="shared" si="5"/>
        <v>-7767.0481294120691</v>
      </c>
      <c r="AI20">
        <f t="shared" si="6"/>
        <v>-5289.8316858937815</v>
      </c>
      <c r="AJ20">
        <f t="shared" si="7"/>
        <v>1813.2998813809636</v>
      </c>
      <c r="AK20">
        <f t="shared" si="24"/>
        <v>545.55899580760001</v>
      </c>
      <c r="AL20">
        <f t="shared" si="8"/>
        <v>-2930.9728087052181</v>
      </c>
      <c r="AN20">
        <f t="shared" si="9"/>
        <v>889.98040504213679</v>
      </c>
      <c r="AO20">
        <f t="shared" si="9"/>
        <v>-44.499020252106845</v>
      </c>
      <c r="AP20">
        <f t="shared" si="9"/>
        <v>-2.6445603009511811</v>
      </c>
      <c r="AQ20">
        <f t="shared" si="9"/>
        <v>-2642.6250310812534</v>
      </c>
      <c r="AR20">
        <f t="shared" si="9"/>
        <v>-1799.7882065921747</v>
      </c>
      <c r="AS20">
        <f t="shared" si="9"/>
        <v>616.94888142230752</v>
      </c>
      <c r="AT20">
        <f t="shared" si="9"/>
        <v>185.61850451180959</v>
      </c>
      <c r="AU20">
        <f t="shared" si="9"/>
        <v>-997.22082065805762</v>
      </c>
      <c r="AW20">
        <v>17</v>
      </c>
      <c r="AX20">
        <f>(R20*SUMPRODUCT(K21:$K$23, X21:$X$23)-$AZ$3*SUMPRODUCT(K20:$K$22, W21:$W$23))/Z20</f>
        <v>9245.1966312069326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5.2900999999999997E-2</v>
      </c>
      <c r="O21">
        <f t="shared" si="21"/>
        <v>4206.6558508896233</v>
      </c>
      <c r="P21">
        <f t="shared" si="22"/>
        <v>210.33279254448118</v>
      </c>
      <c r="Q21" s="4">
        <f t="shared" si="23"/>
        <v>12.5</v>
      </c>
      <c r="R21">
        <f t="shared" si="0"/>
        <v>250000</v>
      </c>
      <c r="S21">
        <f t="shared" si="1"/>
        <v>6571.174781737489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5748.8379335550117</v>
      </c>
      <c r="AC21">
        <f t="shared" si="2"/>
        <v>3829.0620700580425</v>
      </c>
      <c r="AE21">
        <f t="shared" si="3"/>
        <v>2451.2430266190831</v>
      </c>
      <c r="AF21">
        <f t="shared" si="4"/>
        <v>-122.56215133095418</v>
      </c>
      <c r="AG21">
        <f t="shared" si="4"/>
        <v>-7.2838232835849128</v>
      </c>
      <c r="AH21">
        <f t="shared" si="5"/>
        <v>-8223.710312889576</v>
      </c>
      <c r="AI21">
        <f t="shared" si="6"/>
        <v>-5902.3132608850319</v>
      </c>
      <c r="AJ21">
        <f t="shared" si="7"/>
        <v>1919.7758634969691</v>
      </c>
      <c r="AK21">
        <f t="shared" si="24"/>
        <v>414.37671489365317</v>
      </c>
      <c r="AL21">
        <f t="shared" si="8"/>
        <v>-3568.1606824944097</v>
      </c>
      <c r="AN21">
        <f t="shared" si="9"/>
        <v>793.30328886576763</v>
      </c>
      <c r="AO21">
        <f t="shared" si="9"/>
        <v>-39.66516444328839</v>
      </c>
      <c r="AP21">
        <f t="shared" si="9"/>
        <v>-2.3572860396281285</v>
      </c>
      <c r="AQ21">
        <f t="shared" si="9"/>
        <v>-2661.4645577973643</v>
      </c>
      <c r="AR21">
        <f t="shared" si="9"/>
        <v>-1910.1837194145132</v>
      </c>
      <c r="AS21">
        <f t="shared" si="9"/>
        <v>621.30294297984733</v>
      </c>
      <c r="AT21">
        <f t="shared" si="9"/>
        <v>134.10600547752657</v>
      </c>
      <c r="AU21">
        <f t="shared" si="9"/>
        <v>-1154.7747709571395</v>
      </c>
      <c r="AW21">
        <v>18</v>
      </c>
      <c r="AX21">
        <f>(R21*SUMPRODUCT(K22:$K$23, X22:$X$23)-$AZ$3*SUMPRODUCT(K21:$K$22, W22:$W$23))/Z21</f>
        <v>6571.174781737489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5.9271999999999998E-2</v>
      </c>
      <c r="O22">
        <f t="shared" si="21"/>
        <v>4206.6558508896233</v>
      </c>
      <c r="P22">
        <f t="shared" si="22"/>
        <v>210.33279254448118</v>
      </c>
      <c r="Q22" s="4">
        <f t="shared" si="23"/>
        <v>12.5</v>
      </c>
      <c r="R22">
        <f t="shared" si="0"/>
        <v>250000</v>
      </c>
      <c r="S22">
        <f t="shared" si="1"/>
        <v>3463.8261556122693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3829.0620700580425</v>
      </c>
      <c r="AC22">
        <f t="shared" si="2"/>
        <v>1878.5737708652782</v>
      </c>
      <c r="AE22">
        <f t="shared" si="3"/>
        <v>2281.4405196791258</v>
      </c>
      <c r="AF22">
        <f t="shared" si="4"/>
        <v>-114.07202598395631</v>
      </c>
      <c r="AG22">
        <f t="shared" si="4"/>
        <v>-6.7792582770844181</v>
      </c>
      <c r="AH22">
        <f t="shared" si="5"/>
        <v>-8634.535473292899</v>
      </c>
      <c r="AI22">
        <f t="shared" si="6"/>
        <v>-6473.946237874814</v>
      </c>
      <c r="AJ22">
        <f t="shared" si="7"/>
        <v>1950.4882991927643</v>
      </c>
      <c r="AK22">
        <f t="shared" si="24"/>
        <v>419.75013946272492</v>
      </c>
      <c r="AL22">
        <f t="shared" si="8"/>
        <v>-4103.7077992193244</v>
      </c>
      <c r="AN22">
        <f t="shared" si="9"/>
        <v>690.04633966304493</v>
      </c>
      <c r="AO22">
        <f t="shared" si="9"/>
        <v>-34.502316983152248</v>
      </c>
      <c r="AP22">
        <f t="shared" si="9"/>
        <v>-2.050459926253279</v>
      </c>
      <c r="AQ22">
        <f t="shared" si="9"/>
        <v>-2611.6085633801576</v>
      </c>
      <c r="AR22">
        <f t="shared" si="9"/>
        <v>-1958.1150006265182</v>
      </c>
      <c r="AS22">
        <f t="shared" si="9"/>
        <v>589.94626412739592</v>
      </c>
      <c r="AT22">
        <f t="shared" si="9"/>
        <v>126.95796572861934</v>
      </c>
      <c r="AU22">
        <f t="shared" si="9"/>
        <v>-1241.2107707705029</v>
      </c>
      <c r="AW22">
        <v>19</v>
      </c>
      <c r="AX22">
        <f>(R22*SUMPRODUCT(K23:$K$23, X23:$X$23)-$AZ$3*SUMPRODUCT(K22:$K$22, W23:$W$23))/Z22</f>
        <v>3463.8261556122693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6.6047999999999996E-2</v>
      </c>
      <c r="O23">
        <f t="shared" si="21"/>
        <v>4206.6558508896233</v>
      </c>
      <c r="P23">
        <f t="shared" si="22"/>
        <v>210.33279254448118</v>
      </c>
      <c r="Q23" s="4">
        <f t="shared" si="23"/>
        <v>12.5</v>
      </c>
      <c r="R23">
        <f t="shared" si="0"/>
        <v>250000</v>
      </c>
      <c r="S23">
        <f t="shared" si="1"/>
        <v>3748.9243549581247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1878.5737708652782</v>
      </c>
      <c r="AC23">
        <f t="shared" si="2"/>
        <v>1878.5737708652782</v>
      </c>
      <c r="AE23">
        <f t="shared" si="3"/>
        <v>2107.941531038568</v>
      </c>
      <c r="AF23">
        <f t="shared" si="4"/>
        <v>-105.39707655192841</v>
      </c>
      <c r="AG23">
        <f t="shared" si="4"/>
        <v>-6.2637092436287025</v>
      </c>
      <c r="AH23">
        <f t="shared" si="5"/>
        <v>-8955.129013697433</v>
      </c>
      <c r="AI23">
        <f t="shared" si="6"/>
        <v>-6958.8482684544224</v>
      </c>
      <c r="AJ23">
        <f t="shared" si="7"/>
        <v>0</v>
      </c>
      <c r="AK23">
        <f t="shared" si="24"/>
        <v>403.24818361406426</v>
      </c>
      <c r="AL23">
        <f t="shared" si="8"/>
        <v>-6555.6000848403582</v>
      </c>
      <c r="AN23">
        <f t="shared" si="9"/>
        <v>577.56109758524303</v>
      </c>
      <c r="AO23">
        <f t="shared" si="9"/>
        <v>-28.878054879262155</v>
      </c>
      <c r="AP23">
        <f t="shared" si="9"/>
        <v>-1.7162121114064406</v>
      </c>
      <c r="AQ23">
        <f t="shared" si="9"/>
        <v>-2453.6421271705149</v>
      </c>
      <c r="AR23">
        <f t="shared" si="9"/>
        <v>-1906.6752965759408</v>
      </c>
      <c r="AS23">
        <f t="shared" si="9"/>
        <v>0</v>
      </c>
      <c r="AT23">
        <f t="shared" si="9"/>
        <v>110.48715540636753</v>
      </c>
      <c r="AU23">
        <f t="shared" si="9"/>
        <v>-1796.1881411695731</v>
      </c>
      <c r="AW23">
        <v>20</v>
      </c>
      <c r="AX23">
        <f>(R23*SUMPRODUCT(K$23:$K24, X$23:$X24)-$AZ$3*SUMPRODUCT(K$22:$K23, W$23:$W24))/Z23</f>
        <v>3748.9243549581247</v>
      </c>
    </row>
    <row r="25" spans="5:50" x14ac:dyDescent="0.25">
      <c r="AN25" s="8">
        <f t="shared" ref="AN25:AU25" si="25">SUM(AN3:AN23)</f>
        <v>37773.42216857618</v>
      </c>
      <c r="AO25" s="8">
        <f t="shared" si="25"/>
        <v>-5043.6629965960256</v>
      </c>
      <c r="AP25" s="8">
        <f t="shared" si="25"/>
        <v>-199.74302482632336</v>
      </c>
      <c r="AQ25" s="8">
        <f t="shared" si="25"/>
        <v>-34246.155945574195</v>
      </c>
      <c r="AR25" s="8">
        <f t="shared" si="25"/>
        <v>-1716.1397984203522</v>
      </c>
      <c r="AS25" s="8">
        <f t="shared" si="25"/>
        <v>-6459.4801705974278</v>
      </c>
      <c r="AT25" s="8">
        <f t="shared" si="25"/>
        <v>8175.6199690177809</v>
      </c>
      <c r="AU25" s="9">
        <f t="shared" si="25"/>
        <v>0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3FCA0-CC96-48D8-86E8-767CEF8CA26B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14744.078797648601</v>
      </c>
      <c r="K3">
        <v>1</v>
      </c>
      <c r="L3" s="2">
        <v>0</v>
      </c>
      <c r="O3">
        <f>$C$3</f>
        <v>14744.078797648601</v>
      </c>
      <c r="P3">
        <f>O3*B5</f>
        <v>11795.263038118881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14744.078797648601</v>
      </c>
      <c r="AF3">
        <f t="shared" ref="AF3:AG23" si="4">-$Z3*P3</f>
        <v>-11795.263038118881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2848.8157595297198</v>
      </c>
      <c r="AJ3">
        <f t="shared" ref="AJ3:AJ23" si="7">AB3-AC3</f>
        <v>0</v>
      </c>
      <c r="AL3">
        <f t="shared" ref="AL3:AL23" si="8">SUM(AI3:AK3)</f>
        <v>2848.8157595297198</v>
      </c>
      <c r="AN3">
        <f t="shared" ref="AN3:AU23" si="9">AE3*$K3</f>
        <v>14744.078797648601</v>
      </c>
      <c r="AO3">
        <f t="shared" si="9"/>
        <v>-11795.263038118881</v>
      </c>
      <c r="AP3">
        <f t="shared" si="9"/>
        <v>-100</v>
      </c>
      <c r="AQ3">
        <f t="shared" si="9"/>
        <v>0</v>
      </c>
      <c r="AR3">
        <f t="shared" si="9"/>
        <v>2848.8157595297198</v>
      </c>
      <c r="AS3">
        <f t="shared" si="9"/>
        <v>0</v>
      </c>
      <c r="AT3">
        <f t="shared" si="9"/>
        <v>0</v>
      </c>
      <c r="AU3">
        <f t="shared" si="9"/>
        <v>2848.8157595297198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11727.310699149419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1.9576E-2</v>
      </c>
      <c r="R4">
        <f t="shared" si="0"/>
        <v>250000</v>
      </c>
      <c r="S4">
        <f t="shared" si="1"/>
        <v>7353.3688494599191</v>
      </c>
      <c r="U4">
        <f t="shared" ref="U4:U23" si="13">M4</f>
        <v>1.9576E-2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1.9576E-2</v>
      </c>
      <c r="Y4">
        <f t="shared" ref="Y4:Y23" si="17">V4*W4</f>
        <v>0.01</v>
      </c>
      <c r="Z4">
        <f t="shared" ref="Z4:Z23" si="18">MAX(0, W4-X4-Y4)</f>
        <v>0.97042399999999995</v>
      </c>
      <c r="AB4">
        <f t="shared" ref="AB4:AB23" si="19">AC3</f>
        <v>0</v>
      </c>
      <c r="AC4">
        <f t="shared" si="2"/>
        <v>7135.8856123682926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-4894</v>
      </c>
      <c r="AI4">
        <f t="shared" si="6"/>
        <v>-4894</v>
      </c>
      <c r="AJ4">
        <f t="shared" si="7"/>
        <v>-7135.8856123682926</v>
      </c>
      <c r="AK4">
        <f>H4*SUM(AB4, AE4:AF4)</f>
        <v>0</v>
      </c>
      <c r="AL4">
        <f t="shared" si="8"/>
        <v>-12029.885612368293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-4591.4250867811234</v>
      </c>
      <c r="AR4">
        <f t="shared" si="9"/>
        <v>-4591.4250867811234</v>
      </c>
      <c r="AS4">
        <f t="shared" si="9"/>
        <v>-6694.7045805125172</v>
      </c>
      <c r="AT4">
        <f t="shared" si="9"/>
        <v>0</v>
      </c>
      <c r="AU4">
        <f t="shared" si="9"/>
        <v>-11286.129667293641</v>
      </c>
      <c r="AW4">
        <v>1</v>
      </c>
      <c r="AX4">
        <f>(R4*SUMPRODUCT(K5:$K$23, X5:$X$23)-$AZ$3*SUMPRODUCT(K4:$K$22, W5:$W$23))/Z4</f>
        <v>7353.3688494599191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2.3283000000000002E-2</v>
      </c>
      <c r="O5">
        <f t="shared" ref="O5:O23" si="21">$C$3</f>
        <v>14744.078797648601</v>
      </c>
      <c r="P5">
        <f t="shared" ref="P5:P23" si="22">O5*$C$5</f>
        <v>737.20393988243006</v>
      </c>
      <c r="Q5" s="4">
        <f t="shared" ref="Q5:Q23" si="23">$C$8</f>
        <v>12.5</v>
      </c>
      <c r="R5">
        <f t="shared" si="0"/>
        <v>250000</v>
      </c>
      <c r="S5">
        <f t="shared" si="1"/>
        <v>13787.953470447372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7135.8856123682926</v>
      </c>
      <c r="AC5">
        <f t="shared" si="2"/>
        <v>12934.829061420154</v>
      </c>
      <c r="AE5">
        <f t="shared" si="3"/>
        <v>13831.79449542383</v>
      </c>
      <c r="AF5">
        <f t="shared" si="4"/>
        <v>-691.58972477119153</v>
      </c>
      <c r="AG5">
        <f t="shared" si="4"/>
        <v>-11.726567225099998</v>
      </c>
      <c r="AH5">
        <f t="shared" si="5"/>
        <v>-5648.5954979999997</v>
      </c>
      <c r="AI5">
        <f t="shared" si="6"/>
        <v>7479.8827054275398</v>
      </c>
      <c r="AJ5">
        <f t="shared" si="7"/>
        <v>-5798.9434490518615</v>
      </c>
      <c r="AK5">
        <f>H5*SUM(AB5, AE5:AF5)</f>
        <v>1751.8542090930086</v>
      </c>
      <c r="AL5">
        <f t="shared" si="8"/>
        <v>3432.7934654686869</v>
      </c>
      <c r="AN5">
        <f t="shared" si="9"/>
        <v>11944.619196759599</v>
      </c>
      <c r="AO5">
        <f t="shared" si="9"/>
        <v>-597.23095983797998</v>
      </c>
      <c r="AP5">
        <f t="shared" si="9"/>
        <v>-10.126623847351299</v>
      </c>
      <c r="AQ5">
        <f t="shared" si="9"/>
        <v>-4877.9153162276098</v>
      </c>
      <c r="AR5">
        <f t="shared" si="9"/>
        <v>6459.3462968466592</v>
      </c>
      <c r="AS5">
        <f t="shared" si="9"/>
        <v>-5007.7501704774822</v>
      </c>
      <c r="AT5">
        <f t="shared" si="9"/>
        <v>1512.8356210598306</v>
      </c>
      <c r="AU5">
        <f t="shared" si="9"/>
        <v>2964.4317474290074</v>
      </c>
      <c r="AW5">
        <v>2</v>
      </c>
      <c r="AX5">
        <f>(R5*SUMPRODUCT(K6:$K$23, X6:$X$23)-$AZ$3*SUMPRODUCT(K5:$K$22, W6:$W$23))/Z5</f>
        <v>13787.953470447372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2.7149E-2</v>
      </c>
      <c r="O6">
        <f t="shared" si="21"/>
        <v>14744.078797648601</v>
      </c>
      <c r="P6">
        <f t="shared" si="22"/>
        <v>737.20393988243006</v>
      </c>
      <c r="Q6" s="4">
        <f t="shared" si="23"/>
        <v>12.5</v>
      </c>
      <c r="R6">
        <f t="shared" si="0"/>
        <v>250000</v>
      </c>
      <c r="S6">
        <f t="shared" si="1"/>
        <v>19347.885704363591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12934.829061420154</v>
      </c>
      <c r="AC6">
        <f t="shared" si="2"/>
        <v>17476.460653583468</v>
      </c>
      <c r="AE6">
        <f t="shared" si="3"/>
        <v>13317.95716171333</v>
      </c>
      <c r="AF6">
        <f t="shared" si="4"/>
        <v>-665.89785808566648</v>
      </c>
      <c r="AG6">
        <f t="shared" si="4"/>
        <v>-11.290936979254758</v>
      </c>
      <c r="AH6">
        <f t="shared" si="5"/>
        <v>-6367.2914718847978</v>
      </c>
      <c r="AI6">
        <f t="shared" si="6"/>
        <v>6273.4768947636103</v>
      </c>
      <c r="AJ6">
        <f t="shared" si="7"/>
        <v>-4541.6315921633141</v>
      </c>
      <c r="AK6">
        <f>H6*SUM(AB6, AE6:AF6)</f>
        <v>2783.8534541172025</v>
      </c>
      <c r="AL6">
        <f t="shared" si="8"/>
        <v>4515.6987567174983</v>
      </c>
      <c r="AN6">
        <f t="shared" si="9"/>
        <v>10372.374222780643</v>
      </c>
      <c r="AO6">
        <f t="shared" si="9"/>
        <v>-518.61871113903214</v>
      </c>
      <c r="AP6">
        <f t="shared" si="9"/>
        <v>-8.7936777579780347</v>
      </c>
      <c r="AQ6">
        <f t="shared" si="9"/>
        <v>-4959.0135431410617</v>
      </c>
      <c r="AR6">
        <f t="shared" si="9"/>
        <v>4885.9482907425709</v>
      </c>
      <c r="AS6">
        <f t="shared" si="9"/>
        <v>-3537.141761601873</v>
      </c>
      <c r="AT6">
        <f t="shared" si="9"/>
        <v>2168.1380602796135</v>
      </c>
      <c r="AU6">
        <f t="shared" si="9"/>
        <v>3516.9445894203109</v>
      </c>
      <c r="AW6">
        <v>3</v>
      </c>
      <c r="AX6">
        <f>(R6*SUMPRODUCT(K7:$K$23, X7:$X$23)-$AZ$3*SUMPRODUCT(K6:$K$22, W7:$W$23))/Z6</f>
        <v>19347.885704363591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3.1286000000000001E-2</v>
      </c>
      <c r="O7">
        <f t="shared" si="21"/>
        <v>14744.078797648601</v>
      </c>
      <c r="P7">
        <f t="shared" si="22"/>
        <v>737.20393988243006</v>
      </c>
      <c r="Q7" s="4">
        <f t="shared" si="23"/>
        <v>12.5</v>
      </c>
      <c r="R7">
        <f t="shared" si="0"/>
        <v>250000</v>
      </c>
      <c r="S7">
        <f t="shared" si="1"/>
        <v>23956.232205560085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17476.460653583468</v>
      </c>
      <c r="AC7">
        <f t="shared" si="2"/>
        <v>20745.674224434333</v>
      </c>
      <c r="AE7">
        <f t="shared" si="3"/>
        <v>12768.111982334831</v>
      </c>
      <c r="AF7">
        <f t="shared" si="4"/>
        <v>-638.40559911674166</v>
      </c>
      <c r="AG7">
        <f t="shared" si="4"/>
        <v>-10.824779355129245</v>
      </c>
      <c r="AH7">
        <f t="shared" si="5"/>
        <v>-7064.9650866592874</v>
      </c>
      <c r="AI7">
        <f t="shared" si="6"/>
        <v>5053.9165172036719</v>
      </c>
      <c r="AJ7">
        <f t="shared" si="7"/>
        <v>-3269.2135708508649</v>
      </c>
      <c r="AK7">
        <f>H7*SUM(AB7, AE7:AF7)</f>
        <v>3099.7656887531234</v>
      </c>
      <c r="AL7">
        <f t="shared" si="8"/>
        <v>4884.4686351059299</v>
      </c>
      <c r="AN7">
        <f t="shared" si="9"/>
        <v>9001.6659551180583</v>
      </c>
      <c r="AO7">
        <f t="shared" si="9"/>
        <v>-450.083297755903</v>
      </c>
      <c r="AP7">
        <f t="shared" si="9"/>
        <v>-7.6315940780864961</v>
      </c>
      <c r="AQ7">
        <f t="shared" si="9"/>
        <v>-4980.8817296297784</v>
      </c>
      <c r="AR7">
        <f t="shared" si="9"/>
        <v>3563.0693336542899</v>
      </c>
      <c r="AS7">
        <f t="shared" si="9"/>
        <v>-2304.8332080305559</v>
      </c>
      <c r="AT7">
        <f t="shared" si="9"/>
        <v>2185.3705001880476</v>
      </c>
      <c r="AU7">
        <f t="shared" si="9"/>
        <v>3443.6066258117812</v>
      </c>
      <c r="AW7">
        <v>4</v>
      </c>
      <c r="AX7">
        <f>(R7*SUMPRODUCT(K8:$K$23, X8:$X$23)-$AZ$3*SUMPRODUCT(K7:$K$22, W8:$W$23))/Z7</f>
        <v>23956.232205560085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3.5844000000000001E-2</v>
      </c>
      <c r="O8">
        <f t="shared" si="21"/>
        <v>14744.078797648601</v>
      </c>
      <c r="P8">
        <f t="shared" si="22"/>
        <v>737.20393988243006</v>
      </c>
      <c r="Q8" s="4">
        <f t="shared" si="23"/>
        <v>12.5</v>
      </c>
      <c r="R8">
        <f t="shared" si="0"/>
        <v>250000</v>
      </c>
      <c r="S8">
        <f t="shared" si="1"/>
        <v>27598.817720372528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20745.674224434333</v>
      </c>
      <c r="AC8">
        <f t="shared" si="2"/>
        <v>22804.413303507914</v>
      </c>
      <c r="AE8">
        <f t="shared" si="3"/>
        <v>12182.770656616674</v>
      </c>
      <c r="AF8">
        <f t="shared" si="4"/>
        <v>-609.1385328308337</v>
      </c>
      <c r="AG8">
        <f t="shared" si="4"/>
        <v>-10.328528170372699</v>
      </c>
      <c r="AH8">
        <f t="shared" si="5"/>
        <v>-7760.0678241050528</v>
      </c>
      <c r="AI8">
        <f t="shared" si="6"/>
        <v>3803.2357715104163</v>
      </c>
      <c r="AJ8">
        <f t="shared" si="7"/>
        <v>-2058.7390790735808</v>
      </c>
      <c r="AK8">
        <f t="shared" ref="AK8:AK23" si="24">H8*SUM(AB8:AB8, AE8:AF8)</f>
        <v>2343.149710245963</v>
      </c>
      <c r="AL8">
        <f t="shared" si="8"/>
        <v>4087.6464026827985</v>
      </c>
      <c r="AN8">
        <f t="shared" si="9"/>
        <v>8008.3856233768074</v>
      </c>
      <c r="AO8">
        <f t="shared" si="9"/>
        <v>-400.41928116884037</v>
      </c>
      <c r="AP8">
        <f t="shared" si="9"/>
        <v>-6.7894930341917936</v>
      </c>
      <c r="AQ8">
        <f t="shared" si="9"/>
        <v>-5101.1069116071303</v>
      </c>
      <c r="AR8">
        <f t="shared" si="9"/>
        <v>2500.0699375666463</v>
      </c>
      <c r="AS8">
        <f t="shared" si="9"/>
        <v>-1353.3191182731821</v>
      </c>
      <c r="AT8">
        <f t="shared" si="9"/>
        <v>1540.2774115887823</v>
      </c>
      <c r="AU8">
        <f t="shared" si="9"/>
        <v>2687.0282308822466</v>
      </c>
      <c r="AW8">
        <v>5</v>
      </c>
      <c r="AX8">
        <f>(R8*SUMPRODUCT(K9:$K$23, X9:$X$23)-$AZ$3*SUMPRODUCT(K8:$K$22, W9:$W$23))/Z8</f>
        <v>27598.817720372528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4.1295999999999999E-2</v>
      </c>
      <c r="O9">
        <f t="shared" si="21"/>
        <v>14744.078797648601</v>
      </c>
      <c r="P9">
        <f t="shared" si="22"/>
        <v>737.20393988243006</v>
      </c>
      <c r="Q9" s="4">
        <f t="shared" si="23"/>
        <v>12.5</v>
      </c>
      <c r="R9">
        <f t="shared" si="0"/>
        <v>250000</v>
      </c>
      <c r="S9">
        <f t="shared" si="1"/>
        <v>30418.30766854564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22804.413303507914</v>
      </c>
      <c r="AC9">
        <f t="shared" si="2"/>
        <v>23844.828617648142</v>
      </c>
      <c r="AE9">
        <f t="shared" si="3"/>
        <v>11557.843253014866</v>
      </c>
      <c r="AF9">
        <f t="shared" si="4"/>
        <v>-577.89216265074322</v>
      </c>
      <c r="AG9">
        <f t="shared" si="4"/>
        <v>-9.7987159893452613</v>
      </c>
      <c r="AH9">
        <f t="shared" si="5"/>
        <v>-8530.537986474219</v>
      </c>
      <c r="AI9">
        <f t="shared" si="6"/>
        <v>2439.6143879005576</v>
      </c>
      <c r="AJ9">
        <f t="shared" si="7"/>
        <v>-1040.4153141402276</v>
      </c>
      <c r="AK9">
        <f t="shared" si="24"/>
        <v>1763.5438213601203</v>
      </c>
      <c r="AL9">
        <f t="shared" si="8"/>
        <v>3162.7428951204502</v>
      </c>
      <c r="AN9">
        <f t="shared" si="9"/>
        <v>7220.6685748337504</v>
      </c>
      <c r="AO9">
        <f t="shared" si="9"/>
        <v>-361.03342874168749</v>
      </c>
      <c r="AP9">
        <f t="shared" si="9"/>
        <v>-6.1216681234650174</v>
      </c>
      <c r="AQ9">
        <f t="shared" si="9"/>
        <v>-5329.3842299939988</v>
      </c>
      <c r="AR9">
        <f t="shared" si="9"/>
        <v>1524.1292479745982</v>
      </c>
      <c r="AS9">
        <f t="shared" si="9"/>
        <v>-649.99100603207171</v>
      </c>
      <c r="AT9">
        <f t="shared" si="9"/>
        <v>1101.7596598669556</v>
      </c>
      <c r="AU9">
        <f t="shared" si="9"/>
        <v>1975.8979018094819</v>
      </c>
      <c r="AW9">
        <v>6</v>
      </c>
      <c r="AX9">
        <f>(R9*SUMPRODUCT(K10:$K$23, X10:$X$23)-$AZ$3*SUMPRODUCT(K9:$K$22, W10:$W$23))/Z9</f>
        <v>30418.30766854564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4.7109999999999999E-2</v>
      </c>
      <c r="O10">
        <f t="shared" si="21"/>
        <v>14744.078797648601</v>
      </c>
      <c r="P10">
        <f t="shared" si="22"/>
        <v>737.20393988243006</v>
      </c>
      <c r="Q10" s="4">
        <f t="shared" si="23"/>
        <v>12.5</v>
      </c>
      <c r="R10">
        <f t="shared" si="0"/>
        <v>250000</v>
      </c>
      <c r="S10">
        <f t="shared" si="1"/>
        <v>32616.713846292809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23844.828617648142</v>
      </c>
      <c r="AC10">
        <f t="shared" si="2"/>
        <v>24107.956007375004</v>
      </c>
      <c r="AE10">
        <f t="shared" si="3"/>
        <v>10897.774824835187</v>
      </c>
      <c r="AF10">
        <f t="shared" si="4"/>
        <v>-544.88874124175936</v>
      </c>
      <c r="AG10">
        <f t="shared" si="4"/>
        <v>-9.2391113191937553</v>
      </c>
      <c r="AH10">
        <f t="shared" si="5"/>
        <v>-9232.3502051611049</v>
      </c>
      <c r="AI10">
        <f t="shared" si="6"/>
        <v>1111.29676711313</v>
      </c>
      <c r="AJ10">
        <f t="shared" si="7"/>
        <v>-263.12738972686202</v>
      </c>
      <c r="AK10">
        <f t="shared" si="24"/>
        <v>1795.3800218151823</v>
      </c>
      <c r="AL10">
        <f t="shared" si="8"/>
        <v>2643.5493992014503</v>
      </c>
      <c r="AN10">
        <f t="shared" si="9"/>
        <v>6468.689969144888</v>
      </c>
      <c r="AO10">
        <f t="shared" si="9"/>
        <v>-323.43449845724439</v>
      </c>
      <c r="AP10">
        <f t="shared" si="9"/>
        <v>-5.4841421918612179</v>
      </c>
      <c r="AQ10">
        <f t="shared" si="9"/>
        <v>-5480.1289367493964</v>
      </c>
      <c r="AR10">
        <f t="shared" si="9"/>
        <v>659.64239174638703</v>
      </c>
      <c r="AS10">
        <f t="shared" si="9"/>
        <v>-156.18688529464745</v>
      </c>
      <c r="AT10">
        <f t="shared" si="9"/>
        <v>1065.6998263032694</v>
      </c>
      <c r="AU10">
        <f t="shared" si="9"/>
        <v>1569.1553327550089</v>
      </c>
      <c r="AW10">
        <v>7</v>
      </c>
      <c r="AX10">
        <f>(R10*SUMPRODUCT(K11:$K$23, X11:$X$23)-$AZ$3*SUMPRODUCT(K10:$K$22, W11:$W$23))/Z10</f>
        <v>32616.713846292809</v>
      </c>
    </row>
    <row r="11" spans="1:52" x14ac:dyDescent="0.25">
      <c r="A11" t="s">
        <v>33</v>
      </c>
      <c r="C11" s="7">
        <f>AU25</f>
        <v>4.3200998334214091E-12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5.2900999999999997E-2</v>
      </c>
      <c r="O11">
        <f t="shared" si="21"/>
        <v>14744.078797648601</v>
      </c>
      <c r="P11">
        <f t="shared" si="22"/>
        <v>737.20393988243006</v>
      </c>
      <c r="Q11" s="4">
        <f t="shared" si="23"/>
        <v>12.5</v>
      </c>
      <c r="R11">
        <f t="shared" si="0"/>
        <v>250000</v>
      </c>
      <c r="S11">
        <f t="shared" si="1"/>
        <v>34267.51540265658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24107.956007375004</v>
      </c>
      <c r="AC11">
        <f t="shared" si="2"/>
        <v>23734.947635226657</v>
      </c>
      <c r="AE11">
        <f t="shared" si="3"/>
        <v>10212.293890578228</v>
      </c>
      <c r="AF11">
        <f t="shared" si="4"/>
        <v>-510.61469452891146</v>
      </c>
      <c r="AG11">
        <f t="shared" si="4"/>
        <v>-8.6579619781051491</v>
      </c>
      <c r="AH11">
        <f t="shared" si="5"/>
        <v>-9775.1645579333763</v>
      </c>
      <c r="AI11">
        <f t="shared" si="6"/>
        <v>-82.143323862164834</v>
      </c>
      <c r="AJ11">
        <f t="shared" si="7"/>
        <v>373.0083721483461</v>
      </c>
      <c r="AK11">
        <f t="shared" si="24"/>
        <v>1741.1962129763524</v>
      </c>
      <c r="AL11">
        <f t="shared" si="8"/>
        <v>2032.0612612625337</v>
      </c>
      <c r="AN11">
        <f t="shared" si="9"/>
        <v>5764.910034613129</v>
      </c>
      <c r="AO11">
        <f t="shared" si="9"/>
        <v>-288.24550173065643</v>
      </c>
      <c r="AP11">
        <f t="shared" si="9"/>
        <v>-4.887478995578654</v>
      </c>
      <c r="AQ11">
        <f t="shared" si="9"/>
        <v>-5518.1475243300092</v>
      </c>
      <c r="AR11">
        <f t="shared" si="9"/>
        <v>-46.370470443115828</v>
      </c>
      <c r="AS11">
        <f t="shared" si="9"/>
        <v>210.56578772929865</v>
      </c>
      <c r="AT11">
        <f t="shared" si="9"/>
        <v>982.91721996745252</v>
      </c>
      <c r="AU11">
        <f t="shared" si="9"/>
        <v>1147.1125372536353</v>
      </c>
      <c r="AW11">
        <v>8</v>
      </c>
      <c r="AX11">
        <f>(R11*SUMPRODUCT(K12:$K$23, X12:$X$23)-$AZ$3*SUMPRODUCT(K11:$K$22, W12:$W$23))/Z11</f>
        <v>34267.51540265658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5.9271999999999998E-2</v>
      </c>
      <c r="O12">
        <f t="shared" si="21"/>
        <v>14744.078797648601</v>
      </c>
      <c r="P12">
        <f t="shared" si="22"/>
        <v>737.20393988243006</v>
      </c>
      <c r="Q12" s="4">
        <f t="shared" si="23"/>
        <v>12.5</v>
      </c>
      <c r="R12">
        <f t="shared" si="0"/>
        <v>250000</v>
      </c>
      <c r="S12">
        <f t="shared" si="1"/>
        <v>35386.833170721344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23734.947635226657</v>
      </c>
      <c r="AC12">
        <f t="shared" si="2"/>
        <v>22812.355941493857</v>
      </c>
      <c r="AE12">
        <f t="shared" si="3"/>
        <v>9504.8678681900928</v>
      </c>
      <c r="AF12">
        <f t="shared" si="4"/>
        <v>-475.24339340950468</v>
      </c>
      <c r="AG12">
        <f t="shared" si="4"/>
        <v>-8.0582076359578476</v>
      </c>
      <c r="AH12">
        <f t="shared" si="5"/>
        <v>-10263.494447324967</v>
      </c>
      <c r="AI12">
        <f t="shared" si="6"/>
        <v>-1241.9281801803372</v>
      </c>
      <c r="AJ12">
        <f t="shared" si="7"/>
        <v>922.59169373280019</v>
      </c>
      <c r="AK12">
        <f t="shared" si="24"/>
        <v>1700.4812925093761</v>
      </c>
      <c r="AL12">
        <f t="shared" si="8"/>
        <v>1381.1448060618391</v>
      </c>
      <c r="AN12">
        <f t="shared" si="9"/>
        <v>5100.8301042831145</v>
      </c>
      <c r="AO12">
        <f t="shared" si="9"/>
        <v>-255.04150521415571</v>
      </c>
      <c r="AP12">
        <f t="shared" si="9"/>
        <v>-4.3244733820676196</v>
      </c>
      <c r="AQ12">
        <f t="shared" si="9"/>
        <v>-5507.9504710702149</v>
      </c>
      <c r="AR12">
        <f t="shared" si="9"/>
        <v>-666.48634538332476</v>
      </c>
      <c r="AS12">
        <f t="shared" si="9"/>
        <v>495.11298322234569</v>
      </c>
      <c r="AT12">
        <f t="shared" si="9"/>
        <v>912.57093616533928</v>
      </c>
      <c r="AU12">
        <f t="shared" si="9"/>
        <v>741.19757400436026</v>
      </c>
      <c r="AW12">
        <v>9</v>
      </c>
      <c r="AX12">
        <f>(R12*SUMPRODUCT(K13:$K$23, X13:$X$23)-$AZ$3*SUMPRODUCT(K12:$K$22, W13:$W$23))/Z12</f>
        <v>35386.833170721344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6.6047999999999996E-2</v>
      </c>
      <c r="O13">
        <f t="shared" si="21"/>
        <v>14744.078797648601</v>
      </c>
      <c r="P13">
        <f t="shared" si="22"/>
        <v>737.20393988243006</v>
      </c>
      <c r="Q13" s="4">
        <f t="shared" si="23"/>
        <v>12.5</v>
      </c>
      <c r="R13">
        <f t="shared" si="0"/>
        <v>250000</v>
      </c>
      <c r="S13">
        <f t="shared" si="1"/>
        <v>35991.819271317545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22812.355941493857</v>
      </c>
      <c r="AC13">
        <f t="shared" si="2"/>
        <v>21437.870835712991</v>
      </c>
      <c r="AE13">
        <f t="shared" si="3"/>
        <v>8782.041676549974</v>
      </c>
      <c r="AF13">
        <f t="shared" si="4"/>
        <v>-439.10208382749869</v>
      </c>
      <c r="AG13">
        <f t="shared" si="4"/>
        <v>-7.4453970616585261</v>
      </c>
      <c r="AH13">
        <f t="shared" si="5"/>
        <v>-10644.569958794878</v>
      </c>
      <c r="AI13">
        <f t="shared" si="6"/>
        <v>-2309.0757631340603</v>
      </c>
      <c r="AJ13">
        <f t="shared" si="7"/>
        <v>1374.4851057808664</v>
      </c>
      <c r="AK13">
        <f t="shared" si="24"/>
        <v>1610.7287791189844</v>
      </c>
      <c r="AL13">
        <f t="shared" si="8"/>
        <v>676.13812176579063</v>
      </c>
      <c r="AN13">
        <f t="shared" si="9"/>
        <v>4481.2419668276043</v>
      </c>
      <c r="AO13">
        <f t="shared" si="9"/>
        <v>-224.06209834138022</v>
      </c>
      <c r="AP13">
        <f t="shared" si="9"/>
        <v>-3.7991878200134459</v>
      </c>
      <c r="AQ13">
        <f t="shared" si="9"/>
        <v>-5431.6405427175441</v>
      </c>
      <c r="AR13">
        <f t="shared" si="9"/>
        <v>-1178.2598620513329</v>
      </c>
      <c r="AS13">
        <f t="shared" si="9"/>
        <v>701.36314147217979</v>
      </c>
      <c r="AT13">
        <f t="shared" si="9"/>
        <v>821.91199586752612</v>
      </c>
      <c r="AU13">
        <f t="shared" si="9"/>
        <v>345.015275288373</v>
      </c>
      <c r="AW13">
        <v>10</v>
      </c>
      <c r="AX13">
        <f>(R13*SUMPRODUCT(K14:$K$23, X14:$X$23)-$AZ$3*SUMPRODUCT(K13:$K$22, W14:$W$23))/Z13</f>
        <v>35991.819271317545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7.3592000000000005E-2</v>
      </c>
      <c r="O14">
        <f t="shared" si="21"/>
        <v>14744.078797648601</v>
      </c>
      <c r="P14">
        <f t="shared" si="22"/>
        <v>737.20393988243006</v>
      </c>
      <c r="Q14" s="4">
        <f t="shared" si="23"/>
        <v>12.5</v>
      </c>
      <c r="R14">
        <f t="shared" si="0"/>
        <v>250000</v>
      </c>
      <c r="S14">
        <f t="shared" si="1"/>
        <v>36061.336939525834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21437.870835712991</v>
      </c>
      <c r="AC14">
        <f t="shared" si="2"/>
        <v>19683.781980012642</v>
      </c>
      <c r="AE14">
        <f t="shared" si="3"/>
        <v>8047.933248723808</v>
      </c>
      <c r="AF14">
        <f t="shared" si="4"/>
        <v>-402.39666243619041</v>
      </c>
      <c r="AG14">
        <f t="shared" si="4"/>
        <v>-6.8230214304803667</v>
      </c>
      <c r="AH14">
        <f t="shared" si="5"/>
        <v>-10958.433211231486</v>
      </c>
      <c r="AI14">
        <f t="shared" si="6"/>
        <v>-3319.7196463743485</v>
      </c>
      <c r="AJ14">
        <f t="shared" si="7"/>
        <v>1754.0888557003491</v>
      </c>
      <c r="AK14">
        <f t="shared" si="24"/>
        <v>1494.8871414908315</v>
      </c>
      <c r="AL14">
        <f t="shared" si="8"/>
        <v>-70.743649183167918</v>
      </c>
      <c r="AN14">
        <f t="shared" si="9"/>
        <v>3905.8835726997818</v>
      </c>
      <c r="AO14">
        <f t="shared" si="9"/>
        <v>-195.29417863498909</v>
      </c>
      <c r="AP14">
        <f t="shared" si="9"/>
        <v>-3.3114001443436192</v>
      </c>
      <c r="AQ14">
        <f t="shared" si="9"/>
        <v>-5318.4293332780953</v>
      </c>
      <c r="AR14">
        <f t="shared" si="9"/>
        <v>-1611.1513393576461</v>
      </c>
      <c r="AS14">
        <f t="shared" si="9"/>
        <v>851.3076133704493</v>
      </c>
      <c r="AT14">
        <f t="shared" si="9"/>
        <v>725.50988540008859</v>
      </c>
      <c r="AU14">
        <f t="shared" si="9"/>
        <v>-34.333840587108305</v>
      </c>
      <c r="AW14">
        <v>11</v>
      </c>
      <c r="AX14">
        <f>(R14*SUMPRODUCT(K15:$K$23, X15:$X$23)-$AZ$3*SUMPRODUCT(K14:$K$22, W15:$W$23))/Z14</f>
        <v>36061.336939525834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8.2293000000000005E-2</v>
      </c>
      <c r="O15">
        <f t="shared" si="21"/>
        <v>14744.078797648601</v>
      </c>
      <c r="P15">
        <f t="shared" si="22"/>
        <v>737.20393988243006</v>
      </c>
      <c r="Q15" s="4">
        <f t="shared" si="23"/>
        <v>12.5</v>
      </c>
      <c r="R15">
        <f t="shared" si="0"/>
        <v>250000</v>
      </c>
      <c r="S15">
        <f t="shared" si="1"/>
        <v>35540.984332376625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19683.781980012642</v>
      </c>
      <c r="AC15">
        <f t="shared" si="2"/>
        <v>17609.290526015448</v>
      </c>
      <c r="AE15">
        <f t="shared" si="3"/>
        <v>7305.1653453993422</v>
      </c>
      <c r="AF15">
        <f t="shared" si="4"/>
        <v>-365.25826726996712</v>
      </c>
      <c r="AG15">
        <f t="shared" si="4"/>
        <v>-6.1933043135970429</v>
      </c>
      <c r="AH15">
        <f t="shared" si="5"/>
        <v>-11229.738051570417</v>
      </c>
      <c r="AI15">
        <f t="shared" si="6"/>
        <v>-4296.0242777546391</v>
      </c>
      <c r="AJ15">
        <f t="shared" si="7"/>
        <v>2074.4914539971942</v>
      </c>
      <c r="AK15">
        <f t="shared" si="24"/>
        <v>1381.7694621175706</v>
      </c>
      <c r="AL15">
        <f t="shared" si="8"/>
        <v>-839.76336163987435</v>
      </c>
      <c r="AN15">
        <f t="shared" si="9"/>
        <v>3370.4704440770042</v>
      </c>
      <c r="AO15">
        <f t="shared" si="9"/>
        <v>-168.52352220385023</v>
      </c>
      <c r="AP15">
        <f t="shared" si="9"/>
        <v>-2.8574779834791459</v>
      </c>
      <c r="AQ15">
        <f t="shared" si="9"/>
        <v>-5181.1969213512593</v>
      </c>
      <c r="AR15">
        <f t="shared" si="9"/>
        <v>-1982.1074774615838</v>
      </c>
      <c r="AS15">
        <f t="shared" si="9"/>
        <v>957.13263171946039</v>
      </c>
      <c r="AT15">
        <f t="shared" si="9"/>
        <v>637.52330199185405</v>
      </c>
      <c r="AU15">
        <f t="shared" si="9"/>
        <v>-387.45154375026942</v>
      </c>
      <c r="AW15">
        <v>12</v>
      </c>
      <c r="AX15">
        <f>(R15*SUMPRODUCT(K16:$K$23, X16:$X$23)-$AZ$3*SUMPRODUCT(K15:$K$22, W16:$W$23))/Z15</f>
        <v>35540.984332376625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9.1596999999999998E-2</v>
      </c>
      <c r="O16">
        <f t="shared" si="21"/>
        <v>14744.078797648601</v>
      </c>
      <c r="P16">
        <f t="shared" si="22"/>
        <v>737.20393988243006</v>
      </c>
      <c r="Q16" s="4">
        <f t="shared" si="23"/>
        <v>12.5</v>
      </c>
      <c r="R16">
        <f t="shared" si="0"/>
        <v>250000</v>
      </c>
      <c r="S16">
        <f t="shared" si="1"/>
        <v>34432.658472310774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17609.290526015448</v>
      </c>
      <c r="AC16">
        <f t="shared" si="2"/>
        <v>15326.894054789034</v>
      </c>
      <c r="AE16">
        <f t="shared" si="3"/>
        <v>6562.982461802806</v>
      </c>
      <c r="AF16">
        <f t="shared" si="4"/>
        <v>-328.14912309014028</v>
      </c>
      <c r="AG16">
        <f t="shared" si="4"/>
        <v>-5.5640831752485242</v>
      </c>
      <c r="AH16">
        <f t="shared" si="5"/>
        <v>-11345.761904250967</v>
      </c>
      <c r="AI16">
        <f t="shared" si="6"/>
        <v>-5116.4926487135499</v>
      </c>
      <c r="AJ16">
        <f t="shared" si="7"/>
        <v>2282.3964712264133</v>
      </c>
      <c r="AK16">
        <f t="shared" si="24"/>
        <v>1304.273575400628</v>
      </c>
      <c r="AL16">
        <f t="shared" si="8"/>
        <v>-1529.8226020865086</v>
      </c>
      <c r="AN16">
        <f t="shared" si="9"/>
        <v>2870.9972109321261</v>
      </c>
      <c r="AO16">
        <f t="shared" si="9"/>
        <v>-143.54986054660631</v>
      </c>
      <c r="AP16">
        <f t="shared" si="9"/>
        <v>-2.4340255928620609</v>
      </c>
      <c r="AQ16">
        <f t="shared" si="9"/>
        <v>-4963.239041485529</v>
      </c>
      <c r="AR16">
        <f t="shared" si="9"/>
        <v>-2238.2257166928712</v>
      </c>
      <c r="AS16">
        <f t="shared" si="9"/>
        <v>998.44147706778472</v>
      </c>
      <c r="AT16">
        <f t="shared" si="9"/>
        <v>570.55855612313633</v>
      </c>
      <c r="AU16">
        <f t="shared" si="9"/>
        <v>-669.22568350195013</v>
      </c>
      <c r="AW16">
        <v>13</v>
      </c>
      <c r="AX16">
        <f>(R16*SUMPRODUCT(K17:$K$23, X17:$X$23)-$AZ$3*SUMPRODUCT(K16:$K$22, W17:$W$23))/Z16</f>
        <v>34432.658472310774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0.10148</v>
      </c>
      <c r="O17">
        <f t="shared" si="21"/>
        <v>14744.078797648601</v>
      </c>
      <c r="P17">
        <f t="shared" si="22"/>
        <v>737.20393988243006</v>
      </c>
      <c r="Q17" s="4">
        <f t="shared" si="23"/>
        <v>12.5</v>
      </c>
      <c r="R17">
        <f t="shared" si="0"/>
        <v>250000</v>
      </c>
      <c r="S17">
        <f t="shared" si="1"/>
        <v>32761.879481357904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15326.894054789034</v>
      </c>
      <c r="AC17">
        <f t="shared" si="2"/>
        <v>12957.452240742576</v>
      </c>
      <c r="AE17">
        <f t="shared" si="3"/>
        <v>5831.3411769610284</v>
      </c>
      <c r="AF17">
        <f t="shared" si="4"/>
        <v>-291.56705884805143</v>
      </c>
      <c r="AG17">
        <f t="shared" si="4"/>
        <v>-4.9437991828718184</v>
      </c>
      <c r="AH17">
        <f t="shared" si="5"/>
        <v>-11292.863212484406</v>
      </c>
      <c r="AI17">
        <f t="shared" si="6"/>
        <v>-5758.0328935543012</v>
      </c>
      <c r="AJ17">
        <f t="shared" si="7"/>
        <v>2369.4418140464586</v>
      </c>
      <c r="AK17">
        <f t="shared" si="24"/>
        <v>1287.4734262680543</v>
      </c>
      <c r="AL17">
        <f t="shared" si="8"/>
        <v>-2101.1176532397885</v>
      </c>
      <c r="AN17">
        <f t="shared" si="9"/>
        <v>2402.6923253813811</v>
      </c>
      <c r="AO17">
        <f t="shared" si="9"/>
        <v>-120.13461626906907</v>
      </c>
      <c r="AP17">
        <f t="shared" si="9"/>
        <v>-2.0369976639067513</v>
      </c>
      <c r="AQ17">
        <f t="shared" si="9"/>
        <v>-4653.0077642204378</v>
      </c>
      <c r="AR17">
        <f t="shared" si="9"/>
        <v>-2372.4870527720327</v>
      </c>
      <c r="AS17">
        <f t="shared" si="9"/>
        <v>976.28306924309652</v>
      </c>
      <c r="AT17">
        <f t="shared" si="9"/>
        <v>530.47874006213362</v>
      </c>
      <c r="AU17">
        <f t="shared" si="9"/>
        <v>-865.72524346680268</v>
      </c>
      <c r="AW17">
        <v>14</v>
      </c>
      <c r="AX17">
        <f>(R17*SUMPRODUCT(K18:$K$23, X18:$X$23)-$AZ$3*SUMPRODUCT(K17:$K$22, W18:$W$23))/Z17</f>
        <v>32761.879481357904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0.112611</v>
      </c>
      <c r="O18">
        <f t="shared" si="21"/>
        <v>14744.078797648601</v>
      </c>
      <c r="P18">
        <f t="shared" si="22"/>
        <v>737.20393988243006</v>
      </c>
      <c r="Q18" s="4">
        <f t="shared" si="23"/>
        <v>12.5</v>
      </c>
      <c r="R18">
        <f t="shared" si="0"/>
        <v>250000</v>
      </c>
      <c r="S18">
        <f t="shared" si="1"/>
        <v>30492.712698795323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12957.452240742576</v>
      </c>
      <c r="AC18">
        <f t="shared" si="2"/>
        <v>10581.300679642893</v>
      </c>
      <c r="AE18">
        <f t="shared" si="3"/>
        <v>5116.3546039126604</v>
      </c>
      <c r="AF18">
        <f t="shared" si="4"/>
        <v>-255.81773019563303</v>
      </c>
      <c r="AG18">
        <f t="shared" si="4"/>
        <v>-4.3376350212607226</v>
      </c>
      <c r="AH18">
        <f t="shared" si="5"/>
        <v>-11134.523395647568</v>
      </c>
      <c r="AI18">
        <f t="shared" si="6"/>
        <v>-6278.3241569518013</v>
      </c>
      <c r="AJ18">
        <f t="shared" si="7"/>
        <v>2376.151561099683</v>
      </c>
      <c r="AK18">
        <f t="shared" si="24"/>
        <v>1249.0410369236179</v>
      </c>
      <c r="AL18">
        <f t="shared" si="8"/>
        <v>-2653.1315589285005</v>
      </c>
      <c r="AN18">
        <f t="shared" si="9"/>
        <v>1969.9988941912393</v>
      </c>
      <c r="AO18">
        <f t="shared" si="9"/>
        <v>-98.499944709561959</v>
      </c>
      <c r="AP18">
        <f t="shared" si="9"/>
        <v>-1.6701610534879743</v>
      </c>
      <c r="AQ18">
        <f t="shared" si="9"/>
        <v>-4287.2319209457664</v>
      </c>
      <c r="AR18">
        <f t="shared" si="9"/>
        <v>-2417.403132517577</v>
      </c>
      <c r="AS18">
        <f t="shared" si="9"/>
        <v>914.91233704118576</v>
      </c>
      <c r="AT18">
        <f t="shared" si="9"/>
        <v>480.9302036370367</v>
      </c>
      <c r="AU18">
        <f t="shared" si="9"/>
        <v>-1021.5605918393546</v>
      </c>
      <c r="AW18">
        <v>15</v>
      </c>
      <c r="AX18">
        <f>(R18*SUMPRODUCT(K19:$K$23, X19:$X$23)-$AZ$3*SUMPRODUCT(K18:$K$22, W19:$W$23))/Z18</f>
        <v>30492.712698795323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0.125163</v>
      </c>
      <c r="O19">
        <f t="shared" si="21"/>
        <v>14744.078797648601</v>
      </c>
      <c r="P19">
        <f t="shared" si="22"/>
        <v>737.20393988243006</v>
      </c>
      <c r="Q19" s="4">
        <f t="shared" si="23"/>
        <v>12.5</v>
      </c>
      <c r="R19">
        <f t="shared" si="0"/>
        <v>250000</v>
      </c>
      <c r="S19">
        <f t="shared" si="1"/>
        <v>27500.996434381443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10581.300679642893</v>
      </c>
      <c r="AC19">
        <f t="shared" si="2"/>
        <v>8253.2630072513693</v>
      </c>
      <c r="AE19">
        <f t="shared" si="3"/>
        <v>4424.8127665840138</v>
      </c>
      <c r="AF19">
        <f t="shared" si="4"/>
        <v>-221.24063832920069</v>
      </c>
      <c r="AG19">
        <f t="shared" si="4"/>
        <v>-3.7513472588820598</v>
      </c>
      <c r="AH19">
        <f t="shared" si="5"/>
        <v>-10858.228243321117</v>
      </c>
      <c r="AI19">
        <f t="shared" si="6"/>
        <v>-6658.4074623251854</v>
      </c>
      <c r="AJ19">
        <f t="shared" si="7"/>
        <v>2328.0376723915233</v>
      </c>
      <c r="AK19">
        <f t="shared" si="24"/>
        <v>1085.2096640996917</v>
      </c>
      <c r="AL19">
        <f t="shared" si="8"/>
        <v>-3245.1601258339706</v>
      </c>
      <c r="AN19">
        <f t="shared" si="9"/>
        <v>1587.2255763514709</v>
      </c>
      <c r="AO19">
        <f t="shared" si="9"/>
        <v>-79.361278817573549</v>
      </c>
      <c r="AP19">
        <f t="shared" si="9"/>
        <v>-1.3456466135787024</v>
      </c>
      <c r="AQ19">
        <f t="shared" si="9"/>
        <v>-3894.9574797412952</v>
      </c>
      <c r="AR19">
        <f t="shared" si="9"/>
        <v>-2388.4388288209766</v>
      </c>
      <c r="AS19">
        <f t="shared" si="9"/>
        <v>835.09091372971955</v>
      </c>
      <c r="AT19">
        <f t="shared" si="9"/>
        <v>389.27580113013011</v>
      </c>
      <c r="AU19">
        <f t="shared" si="9"/>
        <v>-1164.0721139611269</v>
      </c>
      <c r="AW19">
        <v>16</v>
      </c>
      <c r="AX19">
        <f>(R19*SUMPRODUCT(K20:$K$23, X20:$X$23)-$AZ$3*SUMPRODUCT(K19:$K$22, W20:$W$23))/Z19</f>
        <v>27500.996434381443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0.13952899999999999</v>
      </c>
      <c r="O20">
        <f t="shared" si="21"/>
        <v>14744.078797648601</v>
      </c>
      <c r="P20">
        <f t="shared" si="22"/>
        <v>737.20393988243006</v>
      </c>
      <c r="Q20" s="4">
        <f t="shared" si="23"/>
        <v>12.5</v>
      </c>
      <c r="R20">
        <f t="shared" si="0"/>
        <v>250000</v>
      </c>
      <c r="S20">
        <f t="shared" si="1"/>
        <v>23327.691396133272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8253.2630072513693</v>
      </c>
      <c r="AC20">
        <f t="shared" si="2"/>
        <v>5953.9958269131903</v>
      </c>
      <c r="AE20">
        <f t="shared" si="3"/>
        <v>3763.1749384094728</v>
      </c>
      <c r="AF20">
        <f t="shared" si="4"/>
        <v>-188.15874692047365</v>
      </c>
      <c r="AG20">
        <f t="shared" si="4"/>
        <v>-3.1904120546086845</v>
      </c>
      <c r="AH20">
        <f t="shared" si="5"/>
        <v>-10468.434633691097</v>
      </c>
      <c r="AI20">
        <f t="shared" si="6"/>
        <v>-6896.6088542567068</v>
      </c>
      <c r="AJ20">
        <f t="shared" si="7"/>
        <v>2299.2671803381791</v>
      </c>
      <c r="AK20">
        <f t="shared" si="24"/>
        <v>642.27556049160205</v>
      </c>
      <c r="AL20">
        <f t="shared" si="8"/>
        <v>-3955.0661134269258</v>
      </c>
      <c r="AN20">
        <f t="shared" si="9"/>
        <v>1280.3654777057875</v>
      </c>
      <c r="AO20">
        <f t="shared" si="9"/>
        <v>-64.018273885289375</v>
      </c>
      <c r="AP20">
        <f t="shared" si="9"/>
        <v>-1.0854912464164779</v>
      </c>
      <c r="AQ20">
        <f t="shared" si="9"/>
        <v>-3561.7324546338373</v>
      </c>
      <c r="AR20">
        <f t="shared" si="9"/>
        <v>-2346.470742059756</v>
      </c>
      <c r="AS20">
        <f t="shared" si="9"/>
        <v>782.29217878751831</v>
      </c>
      <c r="AT20">
        <f t="shared" si="9"/>
        <v>218.52490736855094</v>
      </c>
      <c r="AU20">
        <f t="shared" si="9"/>
        <v>-1345.6536559036867</v>
      </c>
      <c r="AW20">
        <v>17</v>
      </c>
      <c r="AX20">
        <f>(R20*SUMPRODUCT(K21:$K$23, X21:$X$23)-$AZ$3*SUMPRODUCT(K20:$K$22, W21:$W$23))/Z20</f>
        <v>23327.691396133272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0.15610499999999999</v>
      </c>
      <c r="O21">
        <f t="shared" si="21"/>
        <v>14744.078797648601</v>
      </c>
      <c r="P21">
        <f t="shared" si="22"/>
        <v>737.20393988243006</v>
      </c>
      <c r="Q21" s="4">
        <f t="shared" si="23"/>
        <v>12.5</v>
      </c>
      <c r="R21">
        <f t="shared" si="0"/>
        <v>250000</v>
      </c>
      <c r="S21">
        <f t="shared" si="1"/>
        <v>17613.192640261877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5953.9958269131903</v>
      </c>
      <c r="AC21">
        <f t="shared" si="2"/>
        <v>3748.747762148339</v>
      </c>
      <c r="AE21">
        <f t="shared" si="3"/>
        <v>3138.0927652649671</v>
      </c>
      <c r="AF21">
        <f t="shared" si="4"/>
        <v>-156.90463826324836</v>
      </c>
      <c r="AG21">
        <f t="shared" si="4"/>
        <v>-2.6604686602779086</v>
      </c>
      <c r="AH21">
        <f t="shared" si="5"/>
        <v>-9960.7854756937722</v>
      </c>
      <c r="AI21">
        <f t="shared" si="6"/>
        <v>-6982.2578173523307</v>
      </c>
      <c r="AJ21">
        <f t="shared" si="7"/>
        <v>2205.2480647648513</v>
      </c>
      <c r="AK21">
        <f t="shared" si="24"/>
        <v>458.37493683583489</v>
      </c>
      <c r="AL21">
        <f t="shared" si="8"/>
        <v>-4318.6348157516441</v>
      </c>
      <c r="AN21">
        <f t="shared" si="9"/>
        <v>1015.5905736055053</v>
      </c>
      <c r="AO21">
        <f t="shared" si="9"/>
        <v>-50.77952868027527</v>
      </c>
      <c r="AP21">
        <f t="shared" si="9"/>
        <v>-0.86101562154520017</v>
      </c>
      <c r="AQ21">
        <f t="shared" si="9"/>
        <v>-3223.639513399492</v>
      </c>
      <c r="AR21">
        <f t="shared" si="9"/>
        <v>-2259.6894840958066</v>
      </c>
      <c r="AS21">
        <f t="shared" si="9"/>
        <v>713.69118587794878</v>
      </c>
      <c r="AT21">
        <f t="shared" si="9"/>
        <v>148.34528481129402</v>
      </c>
      <c r="AU21">
        <f t="shared" si="9"/>
        <v>-1397.6530134065638</v>
      </c>
      <c r="AW21">
        <v>18</v>
      </c>
      <c r="AX21">
        <f>(R21*SUMPRODUCT(K22:$K$23, X22:$X$23)-$AZ$3*SUMPRODUCT(K21:$K$22, W22:$W$23))/Z21</f>
        <v>17613.192640261877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0.17521600000000001</v>
      </c>
      <c r="O22">
        <f t="shared" si="21"/>
        <v>14744.078797648601</v>
      </c>
      <c r="P22">
        <f t="shared" si="22"/>
        <v>737.20393988243006</v>
      </c>
      <c r="Q22" s="4">
        <f t="shared" si="23"/>
        <v>12.5</v>
      </c>
      <c r="R22">
        <f t="shared" si="0"/>
        <v>250000</v>
      </c>
      <c r="S22">
        <f t="shared" si="1"/>
        <v>10014.365712592094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3748.747762148339</v>
      </c>
      <c r="AC22">
        <f t="shared" si="2"/>
        <v>1736.6570903175798</v>
      </c>
      <c r="AE22">
        <f t="shared" si="3"/>
        <v>2556.8677756536513</v>
      </c>
      <c r="AF22">
        <f t="shared" si="4"/>
        <v>-127.84338878268257</v>
      </c>
      <c r="AG22">
        <f t="shared" si="4"/>
        <v>-2.1677072968958755</v>
      </c>
      <c r="AH22">
        <f t="shared" si="5"/>
        <v>-9323.1335355850806</v>
      </c>
      <c r="AI22">
        <f t="shared" si="6"/>
        <v>-6896.276856011008</v>
      </c>
      <c r="AJ22">
        <f t="shared" si="7"/>
        <v>2012.0906718307592</v>
      </c>
      <c r="AK22">
        <f t="shared" si="24"/>
        <v>432.44405043135163</v>
      </c>
      <c r="AL22">
        <f t="shared" si="8"/>
        <v>-4451.7421337488977</v>
      </c>
      <c r="AN22">
        <f t="shared" si="9"/>
        <v>773.35228964914779</v>
      </c>
      <c r="AO22">
        <f t="shared" si="9"/>
        <v>-38.667614482457388</v>
      </c>
      <c r="AP22">
        <f t="shared" si="9"/>
        <v>-0.65564649736923775</v>
      </c>
      <c r="AQ22">
        <f t="shared" si="9"/>
        <v>-2819.8824886853045</v>
      </c>
      <c r="AR22">
        <f t="shared" si="9"/>
        <v>-2085.8534600159833</v>
      </c>
      <c r="AS22">
        <f t="shared" si="9"/>
        <v>608.57856744047376</v>
      </c>
      <c r="AT22">
        <f t="shared" si="9"/>
        <v>130.79737627838085</v>
      </c>
      <c r="AU22">
        <f t="shared" si="9"/>
        <v>-1346.4775162971289</v>
      </c>
      <c r="AW22">
        <v>19</v>
      </c>
      <c r="AX22">
        <f>(R22*SUMPRODUCT(K23:$K$23, X23:$X$23)-$AZ$3*SUMPRODUCT(K22:$K$22, W23:$W$23))/Z22</f>
        <v>10014.365712592094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0.19798199999999999</v>
      </c>
      <c r="O23">
        <f t="shared" si="21"/>
        <v>14744.078797648601</v>
      </c>
      <c r="P23">
        <f t="shared" si="22"/>
        <v>737.20393988243006</v>
      </c>
      <c r="Q23" s="4">
        <f t="shared" si="23"/>
        <v>12.5</v>
      </c>
      <c r="R23">
        <f t="shared" si="0"/>
        <v>250000</v>
      </c>
      <c r="S23">
        <f t="shared" si="1"/>
        <v>12644.113786040336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1736.6570903175798</v>
      </c>
      <c r="AC23">
        <f t="shared" si="2"/>
        <v>1736.6570903175798</v>
      </c>
      <c r="AE23">
        <f t="shared" si="3"/>
        <v>2025.0853019376534</v>
      </c>
      <c r="AF23">
        <f t="shared" si="4"/>
        <v>-101.25426509688268</v>
      </c>
      <c r="AG23">
        <f t="shared" si="4"/>
        <v>-1.7168631978728774</v>
      </c>
      <c r="AH23">
        <f t="shared" si="5"/>
        <v>-8583.340521080785</v>
      </c>
      <c r="AI23">
        <f t="shared" si="6"/>
        <v>-6661.2263474378869</v>
      </c>
      <c r="AJ23">
        <f t="shared" si="7"/>
        <v>0</v>
      </c>
      <c r="AK23">
        <f t="shared" si="24"/>
        <v>380.32471641175266</v>
      </c>
      <c r="AL23">
        <f t="shared" si="8"/>
        <v>-6280.9016310261341</v>
      </c>
      <c r="AN23">
        <f t="shared" si="9"/>
        <v>554.85907577075704</v>
      </c>
      <c r="AO23">
        <f t="shared" si="9"/>
        <v>-27.742953788537854</v>
      </c>
      <c r="AP23">
        <f t="shared" si="9"/>
        <v>-0.47040839528343953</v>
      </c>
      <c r="AQ23">
        <f t="shared" si="9"/>
        <v>-2351.7747049942282</v>
      </c>
      <c r="AR23">
        <f t="shared" si="9"/>
        <v>-1825.1289914072925</v>
      </c>
      <c r="AS23">
        <f t="shared" si="9"/>
        <v>0</v>
      </c>
      <c r="AT23">
        <f t="shared" si="9"/>
        <v>104.20628723100438</v>
      </c>
      <c r="AU23">
        <f t="shared" si="9"/>
        <v>-1720.9227041762879</v>
      </c>
      <c r="AW23">
        <v>20</v>
      </c>
      <c r="AX23">
        <f>(R23*SUMPRODUCT(K$23:$K24, X$23:$X24)-$AZ$3*SUMPRODUCT(K$22:$K23, W$23:$W24))/Z23</f>
        <v>12644.113786040336</v>
      </c>
    </row>
    <row r="25" spans="5:50" x14ac:dyDescent="0.25">
      <c r="AN25" s="8">
        <f t="shared" ref="AN25:AU25" si="25">SUM(AN3:AN23)</f>
        <v>102838.89988575038</v>
      </c>
      <c r="AO25" s="8">
        <f t="shared" si="25"/>
        <v>-16200.004092523972</v>
      </c>
      <c r="AP25" s="8">
        <f t="shared" si="25"/>
        <v>-174.68661004286625</v>
      </c>
      <c r="AQ25" s="8">
        <f t="shared" si="25"/>
        <v>-92032.685914983114</v>
      </c>
      <c r="AR25" s="8">
        <f t="shared" si="25"/>
        <v>-5568.4767317995493</v>
      </c>
      <c r="AS25" s="8">
        <f t="shared" si="25"/>
        <v>-10659.15484352087</v>
      </c>
      <c r="AT25" s="8">
        <f t="shared" si="25"/>
        <v>16227.631575320425</v>
      </c>
      <c r="AU25" s="9">
        <f t="shared" si="25"/>
        <v>4.3200998334214091E-12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21E19-E535-486D-AFB3-2638A6AB89FE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868.80228558172996</v>
      </c>
      <c r="K3">
        <v>1</v>
      </c>
      <c r="L3" s="2">
        <v>0</v>
      </c>
      <c r="O3">
        <f>$C$3</f>
        <v>868.80228558172996</v>
      </c>
      <c r="P3">
        <f>O3*B5</f>
        <v>695.04182846538401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868.80228558172996</v>
      </c>
      <c r="AF3">
        <f t="shared" ref="AF3:AG23" si="4">-$Z3*P3</f>
        <v>-695.04182846538401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73.760457116345947</v>
      </c>
      <c r="AJ3">
        <f t="shared" ref="AJ3:AJ23" si="7">AB3-AC3</f>
        <v>0</v>
      </c>
      <c r="AL3">
        <f t="shared" ref="AL3:AL23" si="8">SUM(AI3:AK3)</f>
        <v>73.760457116345947</v>
      </c>
      <c r="AN3">
        <f t="shared" ref="AN3:AU23" si="9">AE3*$K3</f>
        <v>868.80228558172996</v>
      </c>
      <c r="AO3">
        <f t="shared" si="9"/>
        <v>-695.04182846538401</v>
      </c>
      <c r="AP3">
        <f t="shared" si="9"/>
        <v>-100</v>
      </c>
      <c r="AQ3">
        <f t="shared" si="9"/>
        <v>0</v>
      </c>
      <c r="AR3">
        <f t="shared" si="9"/>
        <v>73.760457116345947</v>
      </c>
      <c r="AS3">
        <f t="shared" si="9"/>
        <v>0</v>
      </c>
      <c r="AT3">
        <f t="shared" si="9"/>
        <v>0</v>
      </c>
      <c r="AU3">
        <f t="shared" si="9"/>
        <v>73.760457116345947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676.06686640440648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1.1601210000000001E-3</v>
      </c>
      <c r="R4">
        <f t="shared" si="0"/>
        <v>500000</v>
      </c>
      <c r="S4">
        <f t="shared" si="1"/>
        <v>133.35728892244674</v>
      </c>
      <c r="U4">
        <f t="shared" ref="U4:U23" si="13">M4</f>
        <v>1.1601210000000001E-3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1.1601210000000001E-3</v>
      </c>
      <c r="Y4">
        <f t="shared" ref="Y4:Y23" si="17">V4*W4</f>
        <v>0.01</v>
      </c>
      <c r="Z4">
        <f t="shared" ref="Z4:Z23" si="18">MAX(0, W4-X4-Y4)</f>
        <v>0.98883987900000003</v>
      </c>
      <c r="AB4">
        <f t="shared" ref="AB4:AB23" si="19">AC3</f>
        <v>0</v>
      </c>
      <c r="AC4">
        <f t="shared" si="2"/>
        <v>131.86900544184027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-580.06050000000005</v>
      </c>
      <c r="AI4">
        <f t="shared" si="6"/>
        <v>-580.06050000000005</v>
      </c>
      <c r="AJ4">
        <f t="shared" si="7"/>
        <v>-131.86900544184027</v>
      </c>
      <c r="AK4">
        <f>G4*MAX(0, SUM(AB4, AE4:AF4))</f>
        <v>0</v>
      </c>
      <c r="AL4">
        <f t="shared" si="8"/>
        <v>-711.92950544184032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-544.19786096256678</v>
      </c>
      <c r="AR4">
        <f t="shared" si="9"/>
        <v>-544.19786096256678</v>
      </c>
      <c r="AS4">
        <f t="shared" si="9"/>
        <v>-123.7161135583453</v>
      </c>
      <c r="AT4">
        <f t="shared" si="9"/>
        <v>0</v>
      </c>
      <c r="AU4">
        <f t="shared" si="9"/>
        <v>-667.91397452091212</v>
      </c>
      <c r="AW4">
        <v>1</v>
      </c>
      <c r="AX4">
        <f>(R4*SUMPRODUCT(K5:$K$23, X5:$X$23)-$AZ$3*SUMPRODUCT(K4:$K$22, W5:$W$23))/Z4</f>
        <v>133.35728892244674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1.1721139999999999E-3</v>
      </c>
      <c r="O5">
        <f t="shared" ref="O5:O23" si="21">$C$3</f>
        <v>868.80228558172996</v>
      </c>
      <c r="P5">
        <f t="shared" ref="P5:P23" si="22">O5*$C$5</f>
        <v>43.440114279086501</v>
      </c>
      <c r="Q5" s="4">
        <f t="shared" ref="Q5:Q23" si="23">$C$8</f>
        <v>12.5</v>
      </c>
      <c r="R5">
        <f t="shared" si="0"/>
        <v>500000</v>
      </c>
      <c r="S5">
        <f t="shared" si="1"/>
        <v>264.48384542128173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131.86900544184027</v>
      </c>
      <c r="AC5">
        <f t="shared" si="2"/>
        <v>258.61030644454786</v>
      </c>
      <c r="AE5">
        <f t="shared" si="3"/>
        <v>849.50831290331723</v>
      </c>
      <c r="AF5">
        <f t="shared" si="4"/>
        <v>-42.475415645165867</v>
      </c>
      <c r="AG5">
        <f t="shared" si="4"/>
        <v>-12.222405589300822</v>
      </c>
      <c r="AH5">
        <f t="shared" si="5"/>
        <v>-579.51653296710288</v>
      </c>
      <c r="AI5">
        <f t="shared" si="6"/>
        <v>215.29395870174767</v>
      </c>
      <c r="AJ5">
        <f t="shared" si="7"/>
        <v>-126.74130100270759</v>
      </c>
      <c r="AK5">
        <f>G5*SUM(AB5, AE5:AF5)</f>
        <v>38.494978010699661</v>
      </c>
      <c r="AL5">
        <f t="shared" si="8"/>
        <v>127.04763570973975</v>
      </c>
      <c r="AN5">
        <f t="shared" si="9"/>
        <v>733.60353246058696</v>
      </c>
      <c r="AO5">
        <f t="shared" si="9"/>
        <v>-36.680176623029354</v>
      </c>
      <c r="AP5">
        <f t="shared" si="9"/>
        <v>-10.554811270572667</v>
      </c>
      <c r="AQ5">
        <f t="shared" si="9"/>
        <v>-500.4487528215202</v>
      </c>
      <c r="AR5">
        <f t="shared" si="9"/>
        <v>185.91979174546472</v>
      </c>
      <c r="AS5">
        <f t="shared" si="9"/>
        <v>-109.44903623894102</v>
      </c>
      <c r="AT5">
        <f t="shared" si="9"/>
        <v>33.242819901464458</v>
      </c>
      <c r="AU5">
        <f t="shared" si="9"/>
        <v>109.71357540798815</v>
      </c>
      <c r="AW5">
        <v>2</v>
      </c>
      <c r="AX5">
        <f>(R5*SUMPRODUCT(K6:$K$23, X6:$X$23)-$AZ$3*SUMPRODUCT(K5:$K$22, W6:$W$23))/Z5</f>
        <v>264.48384542128173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1.1871049999999999E-3</v>
      </c>
      <c r="O6">
        <f t="shared" si="21"/>
        <v>868.80228558172996</v>
      </c>
      <c r="P6">
        <f t="shared" si="22"/>
        <v>43.440114279086501</v>
      </c>
      <c r="Q6" s="4">
        <f t="shared" si="23"/>
        <v>12.5</v>
      </c>
      <c r="R6">
        <f t="shared" si="0"/>
        <v>500000</v>
      </c>
      <c r="S6">
        <f t="shared" si="1"/>
        <v>390.40307748874392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258.61030644454786</v>
      </c>
      <c r="AC6">
        <f t="shared" si="2"/>
        <v>377.46269133794067</v>
      </c>
      <c r="AE6">
        <f t="shared" si="3"/>
        <v>840.00477420849495</v>
      </c>
      <c r="AF6">
        <f t="shared" si="4"/>
        <v>-42.000238710424753</v>
      </c>
      <c r="AG6">
        <f t="shared" si="4"/>
        <v>-12.085672254620727</v>
      </c>
      <c r="AH6">
        <f t="shared" si="5"/>
        <v>-580.37115148347812</v>
      </c>
      <c r="AI6">
        <f t="shared" si="6"/>
        <v>205.54771175997143</v>
      </c>
      <c r="AJ6">
        <f t="shared" si="7"/>
        <v>-118.85238489339281</v>
      </c>
      <c r="AK6">
        <f>G6*SUM(AB6, AE6:AF6)</f>
        <v>61.811968253643151</v>
      </c>
      <c r="AL6">
        <f t="shared" si="8"/>
        <v>148.50729512022178</v>
      </c>
      <c r="AN6">
        <f t="shared" si="9"/>
        <v>654.21774234720363</v>
      </c>
      <c r="AO6">
        <f t="shared" si="9"/>
        <v>-32.710887117360187</v>
      </c>
      <c r="AP6">
        <f t="shared" si="9"/>
        <v>-9.4126384276998447</v>
      </c>
      <c r="AQ6">
        <f t="shared" si="9"/>
        <v>-452.0082696014851</v>
      </c>
      <c r="AR6">
        <f t="shared" si="9"/>
        <v>160.08594720065861</v>
      </c>
      <c r="AS6">
        <f t="shared" si="9"/>
        <v>-92.565353560998844</v>
      </c>
      <c r="AT6">
        <f t="shared" si="9"/>
        <v>48.140781531913454</v>
      </c>
      <c r="AU6">
        <f t="shared" si="9"/>
        <v>115.66137517157323</v>
      </c>
      <c r="AW6">
        <v>3</v>
      </c>
      <c r="AX6">
        <f>(R6*SUMPRODUCT(K7:$K$23, X7:$X$23)-$AZ$3*SUMPRODUCT(K6:$K$22, W7:$W$23))/Z6</f>
        <v>390.40307748874392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1.2030949999999999E-3</v>
      </c>
      <c r="O7">
        <f t="shared" si="21"/>
        <v>868.80228558172996</v>
      </c>
      <c r="P7">
        <f t="shared" si="22"/>
        <v>43.440114279086501</v>
      </c>
      <c r="Q7" s="4">
        <f t="shared" si="23"/>
        <v>12.5</v>
      </c>
      <c r="R7">
        <f t="shared" si="0"/>
        <v>500000</v>
      </c>
      <c r="S7">
        <f t="shared" si="1"/>
        <v>498.42769827602302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377.46269133794067</v>
      </c>
      <c r="AC7">
        <f t="shared" si="2"/>
        <v>476.50785772949621</v>
      </c>
      <c r="AE7">
        <f t="shared" si="3"/>
        <v>830.59412092258367</v>
      </c>
      <c r="AF7">
        <f t="shared" si="4"/>
        <v>-41.529706046129185</v>
      </c>
      <c r="AG7">
        <f t="shared" si="4"/>
        <v>-11.950275320213347</v>
      </c>
      <c r="AH7">
        <f t="shared" si="5"/>
        <v>-581.60847444691694</v>
      </c>
      <c r="AI7">
        <f t="shared" si="6"/>
        <v>195.50566510932424</v>
      </c>
      <c r="AJ7">
        <f t="shared" si="7"/>
        <v>-99.04516639155554</v>
      </c>
      <c r="AK7">
        <f>G7*SUM(AB7, AE7:AF7)</f>
        <v>57.276480915126804</v>
      </c>
      <c r="AL7">
        <f t="shared" si="8"/>
        <v>153.7369796328955</v>
      </c>
      <c r="AN7">
        <f t="shared" si="9"/>
        <v>585.57841842038783</v>
      </c>
      <c r="AO7">
        <f t="shared" si="9"/>
        <v>-29.278920921019392</v>
      </c>
      <c r="AP7">
        <f t="shared" si="9"/>
        <v>-8.4250816920373612</v>
      </c>
      <c r="AQ7">
        <f t="shared" si="9"/>
        <v>-410.04067092146443</v>
      </c>
      <c r="AR7">
        <f t="shared" si="9"/>
        <v>137.83374488586668</v>
      </c>
      <c r="AS7">
        <f t="shared" si="9"/>
        <v>-69.827982677422625</v>
      </c>
      <c r="AT7">
        <f t="shared" si="9"/>
        <v>40.380578506516542</v>
      </c>
      <c r="AU7">
        <f t="shared" si="9"/>
        <v>108.38634071496058</v>
      </c>
      <c r="AW7">
        <v>4</v>
      </c>
      <c r="AX7">
        <f>(R7*SUMPRODUCT(K8:$K$23, X8:$X$23)-$AZ$3*SUMPRODUCT(K7:$K$22, W8:$W$23))/Z7</f>
        <v>498.42769827602302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1.223083E-3</v>
      </c>
      <c r="O8">
        <f t="shared" si="21"/>
        <v>868.80228558172996</v>
      </c>
      <c r="P8">
        <f t="shared" si="22"/>
        <v>43.440114279086501</v>
      </c>
      <c r="Q8" s="4">
        <f t="shared" si="23"/>
        <v>12.5</v>
      </c>
      <c r="R8">
        <f t="shared" si="0"/>
        <v>500000</v>
      </c>
      <c r="S8">
        <f t="shared" si="1"/>
        <v>579.56828627946902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476.50785772949621</v>
      </c>
      <c r="AC8">
        <f t="shared" si="2"/>
        <v>547.86156067582306</v>
      </c>
      <c r="AE8">
        <f t="shared" si="3"/>
        <v>821.27229416415742</v>
      </c>
      <c r="AF8">
        <f t="shared" si="4"/>
        <v>-41.063614708207872</v>
      </c>
      <c r="AG8">
        <f t="shared" si="4"/>
        <v>-11.81615638842174</v>
      </c>
      <c r="AH8">
        <f t="shared" si="5"/>
        <v>-584.64714357890011</v>
      </c>
      <c r="AI8">
        <f t="shared" si="6"/>
        <v>183.74537948862769</v>
      </c>
      <c r="AJ8">
        <f t="shared" si="7"/>
        <v>-71.353702946326848</v>
      </c>
      <c r="AK8">
        <f t="shared" ref="AK8:AK23" si="24">G8*SUM(AB8:AB8, AE8:AF8)</f>
        <v>26.768062242049989</v>
      </c>
      <c r="AL8">
        <f t="shared" si="8"/>
        <v>139.15973878435082</v>
      </c>
      <c r="AN8">
        <f t="shared" si="9"/>
        <v>539.86612888340051</v>
      </c>
      <c r="AO8">
        <f t="shared" si="9"/>
        <v>-26.993306444170024</v>
      </c>
      <c r="AP8">
        <f t="shared" si="9"/>
        <v>-7.7673904903737476</v>
      </c>
      <c r="AQ8">
        <f t="shared" si="9"/>
        <v>-384.31978335262028</v>
      </c>
      <c r="AR8">
        <f t="shared" si="9"/>
        <v>120.7856485962364</v>
      </c>
      <c r="AS8">
        <f t="shared" si="9"/>
        <v>-46.904598712092707</v>
      </c>
      <c r="AT8">
        <f t="shared" si="9"/>
        <v>17.596076530297417</v>
      </c>
      <c r="AU8">
        <f t="shared" si="9"/>
        <v>91.477126414441102</v>
      </c>
      <c r="AW8">
        <v>5</v>
      </c>
      <c r="AX8">
        <f>(R8*SUMPRODUCT(K9:$K$23, X9:$X$23)-$AZ$3*SUMPRODUCT(K8:$K$22, W9:$W$23))/Z8</f>
        <v>579.56828627946902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1.254064E-3</v>
      </c>
      <c r="O9">
        <f t="shared" si="21"/>
        <v>868.80228558172996</v>
      </c>
      <c r="P9">
        <f t="shared" si="22"/>
        <v>43.440114279086501</v>
      </c>
      <c r="Q9" s="4">
        <f t="shared" si="23"/>
        <v>12.5</v>
      </c>
      <c r="R9">
        <f t="shared" si="0"/>
        <v>500000</v>
      </c>
      <c r="S9">
        <f t="shared" si="1"/>
        <v>639.44636239454917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547.86156067582306</v>
      </c>
      <c r="AC9">
        <f t="shared" si="2"/>
        <v>597.66118266573903</v>
      </c>
      <c r="AE9">
        <f t="shared" si="3"/>
        <v>812.02964320420722</v>
      </c>
      <c r="AF9">
        <f t="shared" si="4"/>
        <v>-40.601482160210359</v>
      </c>
      <c r="AG9">
        <f t="shared" si="4"/>
        <v>-11.683176608192433</v>
      </c>
      <c r="AH9">
        <f t="shared" si="5"/>
        <v>-592.72865380358894</v>
      </c>
      <c r="AI9">
        <f t="shared" si="6"/>
        <v>167.0163306322155</v>
      </c>
      <c r="AJ9">
        <f t="shared" si="7"/>
        <v>-49.799621989915977</v>
      </c>
      <c r="AK9">
        <f t="shared" si="24"/>
        <v>7.7838093581469385</v>
      </c>
      <c r="AL9">
        <f t="shared" si="8"/>
        <v>125.00051800044646</v>
      </c>
      <c r="AN9">
        <f t="shared" si="9"/>
        <v>507.30891552700484</v>
      </c>
      <c r="AO9">
        <f t="shared" si="9"/>
        <v>-25.365445776350242</v>
      </c>
      <c r="AP9">
        <f t="shared" si="9"/>
        <v>-7.2989695691713461</v>
      </c>
      <c r="AQ9">
        <f t="shared" si="9"/>
        <v>-370.30240592739273</v>
      </c>
      <c r="AR9">
        <f t="shared" si="9"/>
        <v>104.34209425409057</v>
      </c>
      <c r="AS9">
        <f t="shared" si="9"/>
        <v>-31.111908828438892</v>
      </c>
      <c r="AT9">
        <f t="shared" si="9"/>
        <v>4.8628715924320529</v>
      </c>
      <c r="AU9">
        <f t="shared" si="9"/>
        <v>78.093057018083741</v>
      </c>
      <c r="AW9">
        <v>6</v>
      </c>
      <c r="AX9">
        <f>(R9*SUMPRODUCT(K10:$K$23, X10:$X$23)-$AZ$3*SUMPRODUCT(K9:$K$22, W10:$W$23))/Z9</f>
        <v>639.44636239454917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1.2910420000000001E-3</v>
      </c>
      <c r="O10">
        <f t="shared" si="21"/>
        <v>868.80228558172996</v>
      </c>
      <c r="P10">
        <f t="shared" si="22"/>
        <v>43.440114279086501</v>
      </c>
      <c r="Q10" s="4">
        <f t="shared" si="23"/>
        <v>12.5</v>
      </c>
      <c r="R10">
        <f t="shared" si="0"/>
        <v>500000</v>
      </c>
      <c r="S10">
        <f t="shared" si="1"/>
        <v>686.39607469754321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597.66118266573903</v>
      </c>
      <c r="AC10">
        <f t="shared" si="2"/>
        <v>634.2992369967078</v>
      </c>
      <c r="AE10">
        <f t="shared" si="3"/>
        <v>802.86098239754347</v>
      </c>
      <c r="AF10">
        <f t="shared" si="4"/>
        <v>-40.143049119877176</v>
      </c>
      <c r="AG10">
        <f t="shared" si="4"/>
        <v>-11.551261370415915</v>
      </c>
      <c r="AH10">
        <f t="shared" si="5"/>
        <v>-603.33886778375904</v>
      </c>
      <c r="AI10">
        <f t="shared" si="6"/>
        <v>147.82780412349132</v>
      </c>
      <c r="AJ10">
        <f t="shared" si="7"/>
        <v>-36.638054330968771</v>
      </c>
      <c r="AK10">
        <f t="shared" si="24"/>
        <v>5.5775543753679626</v>
      </c>
      <c r="AL10">
        <f t="shared" si="8"/>
        <v>116.76730416789052</v>
      </c>
      <c r="AN10">
        <f t="shared" si="9"/>
        <v>476.56139596657005</v>
      </c>
      <c r="AO10">
        <f t="shared" si="9"/>
        <v>-23.828069798328503</v>
      </c>
      <c r="AP10">
        <f t="shared" si="9"/>
        <v>-6.8565858405787274</v>
      </c>
      <c r="AQ10">
        <f t="shared" si="9"/>
        <v>-358.12926443789502</v>
      </c>
      <c r="AR10">
        <f t="shared" si="9"/>
        <v>87.747475889767756</v>
      </c>
      <c r="AS10">
        <f t="shared" si="9"/>
        <v>-21.7475785973865</v>
      </c>
      <c r="AT10">
        <f t="shared" si="9"/>
        <v>3.3107189880709038</v>
      </c>
      <c r="AU10">
        <f t="shared" si="9"/>
        <v>69.310616280452166</v>
      </c>
      <c r="AW10">
        <v>7</v>
      </c>
      <c r="AX10">
        <f>(R10*SUMPRODUCT(K11:$K$23, X11:$X$23)-$AZ$3*SUMPRODUCT(K10:$K$22, W11:$W$23))/Z10</f>
        <v>686.39607469754321</v>
      </c>
    </row>
    <row r="11" spans="1:52" x14ac:dyDescent="0.25">
      <c r="A11" t="s">
        <v>33</v>
      </c>
      <c r="C11" s="7">
        <f>AU25</f>
        <v>-4.5474735088646412E-13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1.3270199999999999E-3</v>
      </c>
      <c r="O11">
        <f t="shared" si="21"/>
        <v>868.80228558172996</v>
      </c>
      <c r="P11">
        <f t="shared" si="22"/>
        <v>43.440114279086501</v>
      </c>
      <c r="Q11" s="4">
        <f t="shared" si="23"/>
        <v>12.5</v>
      </c>
      <c r="R11">
        <f t="shared" si="0"/>
        <v>500000</v>
      </c>
      <c r="S11">
        <f t="shared" si="1"/>
        <v>721.30948501434739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634.2992369967078</v>
      </c>
      <c r="AC11">
        <f t="shared" si="2"/>
        <v>659.01258161444184</v>
      </c>
      <c r="AE11">
        <f t="shared" si="3"/>
        <v>793.7669599927068</v>
      </c>
      <c r="AF11">
        <f t="shared" si="4"/>
        <v>-39.68834799963534</v>
      </c>
      <c r="AG11">
        <f t="shared" si="4"/>
        <v>-11.420420001847987</v>
      </c>
      <c r="AH11">
        <f t="shared" si="5"/>
        <v>-613.15019455077311</v>
      </c>
      <c r="AI11">
        <f t="shared" si="6"/>
        <v>129.50799744045037</v>
      </c>
      <c r="AJ11">
        <f t="shared" si="7"/>
        <v>-24.713344617734037</v>
      </c>
      <c r="AK11">
        <f t="shared" si="24"/>
        <v>3.3321068375754694</v>
      </c>
      <c r="AL11">
        <f t="shared" si="8"/>
        <v>108.1267596602918</v>
      </c>
      <c r="AN11">
        <f t="shared" si="9"/>
        <v>448.08690014572392</v>
      </c>
      <c r="AO11">
        <f t="shared" si="9"/>
        <v>-22.404345007286196</v>
      </c>
      <c r="AP11">
        <f t="shared" si="9"/>
        <v>-6.4469055212846174</v>
      </c>
      <c r="AQ11">
        <f t="shared" si="9"/>
        <v>-346.12749566009632</v>
      </c>
      <c r="AR11">
        <f t="shared" si="9"/>
        <v>73.1081539570568</v>
      </c>
      <c r="AS11">
        <f t="shared" si="9"/>
        <v>-13.950852756702297</v>
      </c>
      <c r="AT11">
        <f t="shared" si="9"/>
        <v>1.880997193203005</v>
      </c>
      <c r="AU11">
        <f t="shared" si="9"/>
        <v>61.038298393557504</v>
      </c>
      <c r="AW11">
        <v>8</v>
      </c>
      <c r="AX11">
        <f>(R11*SUMPRODUCT(K12:$K$23, X12:$X$23)-$AZ$3*SUMPRODUCT(K11:$K$22, W12:$W$23))/Z11</f>
        <v>721.30948501434739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1.3729930000000001E-3</v>
      </c>
      <c r="O12">
        <f t="shared" si="21"/>
        <v>868.80228558172996</v>
      </c>
      <c r="P12">
        <f t="shared" si="22"/>
        <v>43.440114279086501</v>
      </c>
      <c r="Q12" s="4">
        <f t="shared" si="23"/>
        <v>12.5</v>
      </c>
      <c r="R12">
        <f t="shared" si="0"/>
        <v>500000</v>
      </c>
      <c r="S12">
        <f t="shared" si="1"/>
        <v>742.99248707039101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659.01258161444184</v>
      </c>
      <c r="AC12">
        <f t="shared" si="2"/>
        <v>671.10265274536914</v>
      </c>
      <c r="AE12">
        <f t="shared" si="3"/>
        <v>784.73945391307859</v>
      </c>
      <c r="AF12">
        <f t="shared" si="4"/>
        <v>-39.236972695653932</v>
      </c>
      <c r="AG12">
        <f t="shared" si="4"/>
        <v>-11.290535645109911</v>
      </c>
      <c r="AH12">
        <f t="shared" si="5"/>
        <v>-627.20626878389089</v>
      </c>
      <c r="AI12">
        <f t="shared" si="6"/>
        <v>107.0056767884239</v>
      </c>
      <c r="AJ12">
        <f t="shared" si="7"/>
        <v>-12.090071130927299</v>
      </c>
      <c r="AK12">
        <f t="shared" si="24"/>
        <v>3.2303846445132929</v>
      </c>
      <c r="AL12">
        <f t="shared" si="8"/>
        <v>98.145990302009892</v>
      </c>
      <c r="AN12">
        <f t="shared" si="9"/>
        <v>421.13395851979749</v>
      </c>
      <c r="AO12">
        <f t="shared" si="9"/>
        <v>-21.056697925989877</v>
      </c>
      <c r="AP12">
        <f t="shared" si="9"/>
        <v>-6.0591167505650594</v>
      </c>
      <c r="AQ12">
        <f t="shared" si="9"/>
        <v>-336.59306597148509</v>
      </c>
      <c r="AR12">
        <f t="shared" si="9"/>
        <v>57.425077871757466</v>
      </c>
      <c r="AS12">
        <f t="shared" si="9"/>
        <v>-6.4881910661743039</v>
      </c>
      <c r="AT12">
        <f t="shared" si="9"/>
        <v>1.7336004531207614</v>
      </c>
      <c r="AU12">
        <f t="shared" si="9"/>
        <v>52.670487258703922</v>
      </c>
      <c r="AW12">
        <v>9</v>
      </c>
      <c r="AX12">
        <f>(R12*SUMPRODUCT(K13:$K$23, X13:$X$23)-$AZ$3*SUMPRODUCT(K12:$K$22, W13:$W$23))/Z12</f>
        <v>742.99248707039101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1.420964E-3</v>
      </c>
      <c r="O13">
        <f t="shared" si="21"/>
        <v>868.80228558172996</v>
      </c>
      <c r="P13">
        <f t="shared" si="22"/>
        <v>43.440114279086501</v>
      </c>
      <c r="Q13" s="4">
        <f t="shared" si="23"/>
        <v>12.5</v>
      </c>
      <c r="R13">
        <f t="shared" si="0"/>
        <v>500000</v>
      </c>
      <c r="S13">
        <f t="shared" si="1"/>
        <v>751.85366458019382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671.10265274536914</v>
      </c>
      <c r="AC13">
        <f t="shared" si="2"/>
        <v>671.35039769329705</v>
      </c>
      <c r="AE13">
        <f t="shared" si="3"/>
        <v>775.77697286055763</v>
      </c>
      <c r="AF13">
        <f t="shared" si="4"/>
        <v>-38.788848643027883</v>
      </c>
      <c r="AG13">
        <f t="shared" si="4"/>
        <v>-11.161586843966393</v>
      </c>
      <c r="AH13">
        <f t="shared" si="5"/>
        <v>-641.73778769671833</v>
      </c>
      <c r="AI13">
        <f t="shared" si="6"/>
        <v>84.088749676845055</v>
      </c>
      <c r="AJ13">
        <f t="shared" si="7"/>
        <v>-0.24774494792791302</v>
      </c>
      <c r="AK13">
        <f t="shared" si="24"/>
        <v>2.8161815539257979</v>
      </c>
      <c r="AL13">
        <f t="shared" si="8"/>
        <v>86.657186282842943</v>
      </c>
      <c r="AN13">
        <f t="shared" si="9"/>
        <v>395.85832722293935</v>
      </c>
      <c r="AO13">
        <f t="shared" si="9"/>
        <v>-19.792916361146968</v>
      </c>
      <c r="AP13">
        <f t="shared" si="9"/>
        <v>-5.6954604890035734</v>
      </c>
      <c r="AQ13">
        <f t="shared" si="9"/>
        <v>-327.46170103070943</v>
      </c>
      <c r="AR13">
        <f t="shared" si="9"/>
        <v>42.908249342079394</v>
      </c>
      <c r="AS13">
        <f t="shared" si="9"/>
        <v>-0.12641764849380988</v>
      </c>
      <c r="AT13">
        <f t="shared" si="9"/>
        <v>1.4370224408472436</v>
      </c>
      <c r="AU13">
        <f t="shared" si="9"/>
        <v>44.218854134432831</v>
      </c>
      <c r="AW13">
        <v>10</v>
      </c>
      <c r="AX13">
        <f>(R13*SUMPRODUCT(K14:$K$23, X14:$X$23)-$AZ$3*SUMPRODUCT(K13:$K$22, W14:$W$23))/Z13</f>
        <v>751.85366458019382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1.47693E-3</v>
      </c>
      <c r="O14">
        <f t="shared" si="21"/>
        <v>868.80228558172996</v>
      </c>
      <c r="P14">
        <f t="shared" si="22"/>
        <v>43.440114279086501</v>
      </c>
      <c r="Q14" s="4">
        <f t="shared" si="23"/>
        <v>12.5</v>
      </c>
      <c r="R14">
        <f t="shared" si="0"/>
        <v>500000</v>
      </c>
      <c r="S14">
        <f t="shared" si="1"/>
        <v>747.00854986275931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671.35039769329705</v>
      </c>
      <c r="AC14">
        <f t="shared" si="2"/>
        <v>659.36867570516779</v>
      </c>
      <c r="AE14">
        <f t="shared" si="3"/>
        <v>766.87343484742507</v>
      </c>
      <c r="AF14">
        <f t="shared" si="4"/>
        <v>-38.343671742371257</v>
      </c>
      <c r="AG14">
        <f t="shared" si="4"/>
        <v>-11.03348609306927</v>
      </c>
      <c r="AH14">
        <f t="shared" si="5"/>
        <v>-659.39529829837147</v>
      </c>
      <c r="AI14">
        <f t="shared" si="6"/>
        <v>58.100978713613017</v>
      </c>
      <c r="AJ14">
        <f t="shared" si="7"/>
        <v>11.981721988129266</v>
      </c>
      <c r="AK14">
        <f t="shared" si="24"/>
        <v>2.5197842894370313</v>
      </c>
      <c r="AL14">
        <f t="shared" si="8"/>
        <v>72.60248499117931</v>
      </c>
      <c r="AN14">
        <f t="shared" si="9"/>
        <v>372.18479067099531</v>
      </c>
      <c r="AO14">
        <f t="shared" si="9"/>
        <v>-18.609239533549768</v>
      </c>
      <c r="AP14">
        <f t="shared" si="9"/>
        <v>-5.3548545631096749</v>
      </c>
      <c r="AQ14">
        <f t="shared" si="9"/>
        <v>-320.02269203058955</v>
      </c>
      <c r="AR14">
        <f t="shared" si="9"/>
        <v>28.19800454374629</v>
      </c>
      <c r="AS14">
        <f t="shared" si="9"/>
        <v>5.8150595487991898</v>
      </c>
      <c r="AT14">
        <f t="shared" si="9"/>
        <v>1.222920687670934</v>
      </c>
      <c r="AU14">
        <f t="shared" si="9"/>
        <v>35.235984780216413</v>
      </c>
      <c r="AW14">
        <v>11</v>
      </c>
      <c r="AX14">
        <f>(R14*SUMPRODUCT(K15:$K$23, X15:$X$23)-$AZ$3*SUMPRODUCT(K14:$K$22, W15:$W$23))/Z14</f>
        <v>747.00854986275931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1.553883E-3</v>
      </c>
      <c r="O15">
        <f t="shared" si="21"/>
        <v>868.80228558172996</v>
      </c>
      <c r="P15">
        <f t="shared" si="22"/>
        <v>43.440114279086501</v>
      </c>
      <c r="Q15" s="4">
        <f t="shared" si="23"/>
        <v>12.5</v>
      </c>
      <c r="R15">
        <f t="shared" si="0"/>
        <v>500000</v>
      </c>
      <c r="S15">
        <f t="shared" si="1"/>
        <v>725.03267637180545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659.36867570516779</v>
      </c>
      <c r="AC15">
        <f t="shared" si="2"/>
        <v>632.57688566656066</v>
      </c>
      <c r="AE15">
        <f t="shared" si="3"/>
        <v>758.01306890538979</v>
      </c>
      <c r="AF15">
        <f t="shared" si="4"/>
        <v>-37.900653445269491</v>
      </c>
      <c r="AG15">
        <f t="shared" si="4"/>
        <v>-10.90600648566782</v>
      </c>
      <c r="AH15">
        <f t="shared" si="5"/>
        <v>-685.7898588302703</v>
      </c>
      <c r="AI15">
        <f t="shared" si="6"/>
        <v>23.416550144182111</v>
      </c>
      <c r="AJ15">
        <f t="shared" si="7"/>
        <v>26.791790038607132</v>
      </c>
      <c r="AK15">
        <f t="shared" si="24"/>
        <v>5.6558724737776824</v>
      </c>
      <c r="AL15">
        <f t="shared" si="8"/>
        <v>55.864212656566927</v>
      </c>
      <c r="AN15">
        <f t="shared" si="9"/>
        <v>349.73344533244904</v>
      </c>
      <c r="AO15">
        <f t="shared" si="9"/>
        <v>-17.486672266622453</v>
      </c>
      <c r="AP15">
        <f t="shared" si="9"/>
        <v>-5.0318330639846849</v>
      </c>
      <c r="AQ15">
        <f t="shared" si="9"/>
        <v>-316.41096960123781</v>
      </c>
      <c r="AR15">
        <f t="shared" si="9"/>
        <v>10.803970400604046</v>
      </c>
      <c r="AS15">
        <f t="shared" si="9"/>
        <v>12.361244708295603</v>
      </c>
      <c r="AT15">
        <f t="shared" si="9"/>
        <v>2.6095167059212239</v>
      </c>
      <c r="AU15">
        <f t="shared" si="9"/>
        <v>25.774731814820875</v>
      </c>
      <c r="AW15">
        <v>12</v>
      </c>
      <c r="AX15">
        <f>(R15*SUMPRODUCT(K16:$K$23, X16:$X$23)-$AZ$3*SUMPRODUCT(K15:$K$22, W16:$W$23))/Z15</f>
        <v>725.03267637180545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1.6428289999999999E-3</v>
      </c>
      <c r="O16">
        <f t="shared" si="21"/>
        <v>868.80228558172996</v>
      </c>
      <c r="P16">
        <f t="shared" si="22"/>
        <v>43.440114279086501</v>
      </c>
      <c r="Q16" s="4">
        <f t="shared" si="23"/>
        <v>12.5</v>
      </c>
      <c r="R16">
        <f t="shared" si="0"/>
        <v>500000</v>
      </c>
      <c r="S16">
        <f t="shared" si="1"/>
        <v>685.60972799551951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632.57688566656066</v>
      </c>
      <c r="AC16">
        <f t="shared" si="2"/>
        <v>591.21661059075336</v>
      </c>
      <c r="AE16">
        <f t="shared" si="3"/>
        <v>749.18765236435911</v>
      </c>
      <c r="AF16">
        <f t="shared" si="4"/>
        <v>-37.459382618217958</v>
      </c>
      <c r="AG16">
        <f t="shared" si="4"/>
        <v>-10.779029717082299</v>
      </c>
      <c r="AH16">
        <f t="shared" si="5"/>
        <v>-716.66814915372709</v>
      </c>
      <c r="AI16">
        <f t="shared" si="6"/>
        <v>-15.718909124668244</v>
      </c>
      <c r="AJ16">
        <f t="shared" si="7"/>
        <v>41.360275075807294</v>
      </c>
      <c r="AK16">
        <f t="shared" si="24"/>
        <v>9.5445666034301837</v>
      </c>
      <c r="AL16">
        <f t="shared" si="8"/>
        <v>35.185932554569234</v>
      </c>
      <c r="AN16">
        <f t="shared" si="9"/>
        <v>327.73448244321844</v>
      </c>
      <c r="AO16">
        <f t="shared" si="9"/>
        <v>-16.386724122160924</v>
      </c>
      <c r="AP16">
        <f t="shared" si="9"/>
        <v>-4.7153202731242674</v>
      </c>
      <c r="AQ16">
        <f t="shared" si="9"/>
        <v>-313.50872402286507</v>
      </c>
      <c r="AR16">
        <f t="shared" si="9"/>
        <v>-6.8762859749318102</v>
      </c>
      <c r="AS16">
        <f t="shared" si="9"/>
        <v>18.093181732106867</v>
      </c>
      <c r="AT16">
        <f t="shared" si="9"/>
        <v>4.175300521902769</v>
      </c>
      <c r="AU16">
        <f t="shared" si="9"/>
        <v>15.392196279077826</v>
      </c>
      <c r="AW16">
        <v>13</v>
      </c>
      <c r="AX16">
        <f>(R16*SUMPRODUCT(K17:$K$23, X17:$X$23)-$AZ$3*SUMPRODUCT(K16:$K$22, W17:$W$23))/Z16</f>
        <v>685.60972799551951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1.733774E-3</v>
      </c>
      <c r="O17">
        <f t="shared" si="21"/>
        <v>868.80228558172996</v>
      </c>
      <c r="P17">
        <f t="shared" si="22"/>
        <v>43.440114279086501</v>
      </c>
      <c r="Q17" s="4">
        <f t="shared" si="23"/>
        <v>12.5</v>
      </c>
      <c r="R17">
        <f t="shared" si="0"/>
        <v>500000</v>
      </c>
      <c r="S17">
        <f t="shared" si="1"/>
        <v>631.58399047387718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591.21661059075336</v>
      </c>
      <c r="AC17">
        <f t="shared" si="2"/>
        <v>538.238454476372</v>
      </c>
      <c r="AE17">
        <f t="shared" si="3"/>
        <v>740.39685376792522</v>
      </c>
      <c r="AF17">
        <f t="shared" si="4"/>
        <v>-37.01984268839626</v>
      </c>
      <c r="AG17">
        <f t="shared" si="4"/>
        <v>-10.652551018442772</v>
      </c>
      <c r="AH17">
        <f t="shared" si="5"/>
        <v>-747.53605874818584</v>
      </c>
      <c r="AI17">
        <f t="shared" si="6"/>
        <v>-54.811598687099604</v>
      </c>
      <c r="AJ17">
        <f t="shared" si="7"/>
        <v>52.978156114381363</v>
      </c>
      <c r="AK17">
        <f t="shared" si="24"/>
        <v>17.865391979049896</v>
      </c>
      <c r="AL17">
        <f t="shared" si="8"/>
        <v>16.031949406331655</v>
      </c>
      <c r="AN17">
        <f t="shared" si="9"/>
        <v>305.06632767657794</v>
      </c>
      <c r="AO17">
        <f t="shared" si="9"/>
        <v>-15.253316383828896</v>
      </c>
      <c r="AP17">
        <f t="shared" si="9"/>
        <v>-4.3891794016217478</v>
      </c>
      <c r="AQ17">
        <f t="shared" si="9"/>
        <v>-308.00790020592461</v>
      </c>
      <c r="AR17">
        <f t="shared" si="9"/>
        <v>-22.58406831479731</v>
      </c>
      <c r="AS17">
        <f t="shared" si="9"/>
        <v>21.828633456020384</v>
      </c>
      <c r="AT17">
        <f t="shared" si="9"/>
        <v>7.3610922248187549</v>
      </c>
      <c r="AU17">
        <f t="shared" si="9"/>
        <v>6.6056573660418314</v>
      </c>
      <c r="AW17">
        <v>14</v>
      </c>
      <c r="AX17">
        <f>(R17*SUMPRODUCT(K18:$K$23, X18:$X$23)-$AZ$3*SUMPRODUCT(K17:$K$22, W18:$W$23))/Z17</f>
        <v>631.58399047387718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1.8297159999999999E-3</v>
      </c>
      <c r="O18">
        <f t="shared" si="21"/>
        <v>868.80228558172996</v>
      </c>
      <c r="P18">
        <f t="shared" si="22"/>
        <v>43.440114279086501</v>
      </c>
      <c r="Q18" s="4">
        <f t="shared" si="23"/>
        <v>12.5</v>
      </c>
      <c r="R18">
        <f t="shared" si="0"/>
        <v>500000</v>
      </c>
      <c r="S18">
        <f t="shared" si="1"/>
        <v>564.56652575903809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538.238454476372</v>
      </c>
      <c r="AC18">
        <f t="shared" si="2"/>
        <v>475.43431478838863</v>
      </c>
      <c r="AE18">
        <f t="shared" si="3"/>
        <v>731.63816926055699</v>
      </c>
      <c r="AF18">
        <f t="shared" si="4"/>
        <v>-36.581908463027851</v>
      </c>
      <c r="AG18">
        <f t="shared" si="4"/>
        <v>-10.526534365219081</v>
      </c>
      <c r="AH18">
        <f t="shared" si="5"/>
        <v>-779.64572157044131</v>
      </c>
      <c r="AI18">
        <f t="shared" si="6"/>
        <v>-95.115995138131211</v>
      </c>
      <c r="AJ18">
        <f t="shared" si="7"/>
        <v>62.804139687983366</v>
      </c>
      <c r="AK18">
        <f t="shared" si="24"/>
        <v>26.639165849916267</v>
      </c>
      <c r="AL18">
        <f t="shared" si="8"/>
        <v>-5.6726896002315783</v>
      </c>
      <c r="AN18">
        <f t="shared" si="9"/>
        <v>281.70963429492667</v>
      </c>
      <c r="AO18">
        <f t="shared" si="9"/>
        <v>-14.085481714746335</v>
      </c>
      <c r="AP18">
        <f t="shared" si="9"/>
        <v>-4.0531320959045996</v>
      </c>
      <c r="AQ18">
        <f t="shared" si="9"/>
        <v>-300.1944408192781</v>
      </c>
      <c r="AR18">
        <f t="shared" si="9"/>
        <v>-36.623420335002336</v>
      </c>
      <c r="AS18">
        <f t="shared" si="9"/>
        <v>24.182077927386636</v>
      </c>
      <c r="AT18">
        <f t="shared" si="9"/>
        <v>10.257132534633035</v>
      </c>
      <c r="AU18">
        <f t="shared" si="9"/>
        <v>-2.1842098729826662</v>
      </c>
      <c r="AW18">
        <v>15</v>
      </c>
      <c r="AX18">
        <f>(R18*SUMPRODUCT(K19:$K$23, X19:$X$23)-$AZ$3*SUMPRODUCT(K18:$K$22, W19:$W$23))/Z18</f>
        <v>564.56652575903809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1.940649E-3</v>
      </c>
      <c r="O19">
        <f t="shared" si="21"/>
        <v>868.80228558172996</v>
      </c>
      <c r="P19">
        <f t="shared" si="22"/>
        <v>43.440114279086501</v>
      </c>
      <c r="Q19" s="4">
        <f t="shared" si="23"/>
        <v>12.5</v>
      </c>
      <c r="R19">
        <f t="shared" si="0"/>
        <v>500000</v>
      </c>
      <c r="S19">
        <f t="shared" si="1"/>
        <v>482.57596233409913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475.43431478838863</v>
      </c>
      <c r="AC19">
        <f t="shared" si="2"/>
        <v>401.53565729962725</v>
      </c>
      <c r="AE19">
        <f t="shared" si="3"/>
        <v>722.90193468641417</v>
      </c>
      <c r="AF19">
        <f t="shared" si="4"/>
        <v>-36.14509673432071</v>
      </c>
      <c r="AG19">
        <f t="shared" si="4"/>
        <v>-10.400840713177564</v>
      </c>
      <c r="AH19">
        <f t="shared" si="5"/>
        <v>-817.13233557312185</v>
      </c>
      <c r="AI19">
        <f t="shared" si="6"/>
        <v>-140.776338334206</v>
      </c>
      <c r="AJ19">
        <f t="shared" si="7"/>
        <v>73.898657488761387</v>
      </c>
      <c r="AK19">
        <f t="shared" si="24"/>
        <v>25.916862706112749</v>
      </c>
      <c r="AL19">
        <f t="shared" si="8"/>
        <v>-40.960818139331863</v>
      </c>
      <c r="AN19">
        <f t="shared" si="9"/>
        <v>259.31231454433822</v>
      </c>
      <c r="AO19">
        <f t="shared" si="9"/>
        <v>-12.96561572721691</v>
      </c>
      <c r="AP19">
        <f t="shared" si="9"/>
        <v>-3.7308878965872636</v>
      </c>
      <c r="AQ19">
        <f t="shared" si="9"/>
        <v>-293.11372270486925</v>
      </c>
      <c r="AR19">
        <f t="shared" si="9"/>
        <v>-50.497911784335216</v>
      </c>
      <c r="AS19">
        <f t="shared" si="9"/>
        <v>26.508203942548036</v>
      </c>
      <c r="AT19">
        <f t="shared" si="9"/>
        <v>9.2966436131689605</v>
      </c>
      <c r="AU19">
        <f t="shared" si="9"/>
        <v>-14.693064228618221</v>
      </c>
      <c r="AW19">
        <v>16</v>
      </c>
      <c r="AX19">
        <f>(R19*SUMPRODUCT(K20:$K$23, X20:$X$23)-$AZ$3*SUMPRODUCT(K19:$K$22, W20:$W$23))/Z19</f>
        <v>482.57596233409913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2.0505829999999999E-3</v>
      </c>
      <c r="O20">
        <f t="shared" si="21"/>
        <v>868.80228558172996</v>
      </c>
      <c r="P20">
        <f t="shared" si="22"/>
        <v>43.440114279086501</v>
      </c>
      <c r="Q20" s="4">
        <f t="shared" si="23"/>
        <v>12.5</v>
      </c>
      <c r="R20">
        <f t="shared" si="0"/>
        <v>500000</v>
      </c>
      <c r="S20">
        <f t="shared" si="1"/>
        <v>380.83686153545784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401.53565729962725</v>
      </c>
      <c r="AC20">
        <f t="shared" si="2"/>
        <v>313.06327133350942</v>
      </c>
      <c r="AE20">
        <f t="shared" si="3"/>
        <v>714.19054492161501</v>
      </c>
      <c r="AF20">
        <f t="shared" si="4"/>
        <v>-35.709527246080754</v>
      </c>
      <c r="AG20">
        <f t="shared" si="4"/>
        <v>-10.275504518893639</v>
      </c>
      <c r="AH20">
        <f t="shared" si="5"/>
        <v>-853.11148608599137</v>
      </c>
      <c r="AI20">
        <f t="shared" si="6"/>
        <v>-184.9059729293507</v>
      </c>
      <c r="AJ20">
        <f t="shared" si="7"/>
        <v>88.472385966117827</v>
      </c>
      <c r="AK20">
        <f t="shared" si="24"/>
        <v>4.6440717023931937</v>
      </c>
      <c r="AL20">
        <f t="shared" si="8"/>
        <v>-91.789515260839678</v>
      </c>
      <c r="AN20">
        <f t="shared" si="9"/>
        <v>242.9929336763725</v>
      </c>
      <c r="AO20">
        <f t="shared" si="9"/>
        <v>-12.149646683818627</v>
      </c>
      <c r="AP20">
        <f t="shared" si="9"/>
        <v>-3.4960907923036548</v>
      </c>
      <c r="AQ20">
        <f t="shared" si="9"/>
        <v>-290.258761098268</v>
      </c>
      <c r="AR20">
        <f t="shared" si="9"/>
        <v>-62.911564898017751</v>
      </c>
      <c r="AS20">
        <f t="shared" si="9"/>
        <v>30.101441090367278</v>
      </c>
      <c r="AT20">
        <f t="shared" si="9"/>
        <v>1.5800777750310346</v>
      </c>
      <c r="AU20">
        <f t="shared" si="9"/>
        <v>-31.230046032619441</v>
      </c>
      <c r="AW20">
        <v>17</v>
      </c>
      <c r="AX20">
        <f>(R20*SUMPRODUCT(K21:$K$23, X21:$X$23)-$AZ$3*SUMPRODUCT(K20:$K$22, W21:$W$23))/Z20</f>
        <v>380.83686153545784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2.1765069999999998E-3</v>
      </c>
      <c r="O21">
        <f t="shared" si="21"/>
        <v>868.80228558172996</v>
      </c>
      <c r="P21">
        <f t="shared" si="22"/>
        <v>43.440114279086501</v>
      </c>
      <c r="Q21" s="4">
        <f t="shared" si="23"/>
        <v>12.5</v>
      </c>
      <c r="R21">
        <f t="shared" si="0"/>
        <v>500000</v>
      </c>
      <c r="S21">
        <f t="shared" si="1"/>
        <v>261.85240279870209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313.06327133350942</v>
      </c>
      <c r="AC21">
        <f t="shared" si="2"/>
        <v>212.63221122867219</v>
      </c>
      <c r="AE21">
        <f t="shared" si="3"/>
        <v>705.49419875204308</v>
      </c>
      <c r="AF21">
        <f t="shared" si="4"/>
        <v>-35.274709937602161</v>
      </c>
      <c r="AG21">
        <f t="shared" si="4"/>
        <v>-10.150384766190799</v>
      </c>
      <c r="AH21">
        <f t="shared" si="5"/>
        <v>-894.58830055614533</v>
      </c>
      <c r="AI21">
        <f t="shared" si="6"/>
        <v>-234.51919650789523</v>
      </c>
      <c r="AJ21">
        <f t="shared" si="7"/>
        <v>100.43106010483723</v>
      </c>
      <c r="AK21">
        <f t="shared" si="24"/>
        <v>1.5732524162367205</v>
      </c>
      <c r="AL21">
        <f t="shared" si="8"/>
        <v>-132.51488398682127</v>
      </c>
      <c r="AN21">
        <f t="shared" si="9"/>
        <v>228.32124847190303</v>
      </c>
      <c r="AO21">
        <f t="shared" si="9"/>
        <v>-11.416062423595154</v>
      </c>
      <c r="AP21">
        <f t="shared" si="9"/>
        <v>-3.2850001125259531</v>
      </c>
      <c r="AQ21">
        <f t="shared" si="9"/>
        <v>-289.51835183427949</v>
      </c>
      <c r="AR21">
        <f t="shared" si="9"/>
        <v>-75.898165898497595</v>
      </c>
      <c r="AS21">
        <f t="shared" si="9"/>
        <v>32.502811602214841</v>
      </c>
      <c r="AT21">
        <f t="shared" si="9"/>
        <v>0.50915649834117904</v>
      </c>
      <c r="AU21">
        <f t="shared" si="9"/>
        <v>-42.88619779794157</v>
      </c>
      <c r="AW21">
        <v>18</v>
      </c>
      <c r="AX21">
        <f>(R21*SUMPRODUCT(K22:$K$23, X22:$X$23)-$AZ$3*SUMPRODUCT(K21:$K$22, W22:$W$23))/Z21</f>
        <v>261.85240279870209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2.312424E-3</v>
      </c>
      <c r="O22">
        <f t="shared" si="21"/>
        <v>868.80228558172996</v>
      </c>
      <c r="P22">
        <f t="shared" si="22"/>
        <v>43.440114279086501</v>
      </c>
      <c r="Q22" s="4">
        <f t="shared" si="23"/>
        <v>12.5</v>
      </c>
      <c r="R22">
        <f t="shared" si="0"/>
        <v>500000</v>
      </c>
      <c r="S22">
        <f t="shared" si="1"/>
        <v>132.57348041377722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212.63221122867219</v>
      </c>
      <c r="AC22">
        <f t="shared" si="2"/>
        <v>106.32826830266364</v>
      </c>
      <c r="AE22">
        <f t="shared" si="3"/>
        <v>696.8078550474678</v>
      </c>
      <c r="AF22">
        <f t="shared" si="4"/>
        <v>-34.84039275237339</v>
      </c>
      <c r="AG22">
        <f t="shared" si="4"/>
        <v>-10.025408925186317</v>
      </c>
      <c r="AH22">
        <f t="shared" si="5"/>
        <v>-938.87973370295958</v>
      </c>
      <c r="AI22">
        <f t="shared" si="6"/>
        <v>-286.9376803330515</v>
      </c>
      <c r="AJ22">
        <f t="shared" si="7"/>
        <v>106.30394292600855</v>
      </c>
      <c r="AK22">
        <f t="shared" si="24"/>
        <v>18.366593143999101</v>
      </c>
      <c r="AL22">
        <f t="shared" si="8"/>
        <v>-162.26714426304386</v>
      </c>
      <c r="AN22">
        <f t="shared" si="9"/>
        <v>210.75706584346509</v>
      </c>
      <c r="AO22">
        <f t="shared" si="9"/>
        <v>-10.537853292173255</v>
      </c>
      <c r="AP22">
        <f t="shared" si="9"/>
        <v>-3.0322932694397067</v>
      </c>
      <c r="AQ22">
        <f t="shared" si="9"/>
        <v>-283.97432150309209</v>
      </c>
      <c r="AR22">
        <f t="shared" si="9"/>
        <v>-86.787402221239986</v>
      </c>
      <c r="AS22">
        <f t="shared" si="9"/>
        <v>32.152776316148902</v>
      </c>
      <c r="AT22">
        <f t="shared" si="9"/>
        <v>5.5551745757892768</v>
      </c>
      <c r="AU22">
        <f t="shared" si="9"/>
        <v>-49.079451329301804</v>
      </c>
      <c r="AW22">
        <v>19</v>
      </c>
      <c r="AX22">
        <f>(R22*SUMPRODUCT(K23:$K$23, X23:$X$23)-$AZ$3*SUMPRODUCT(K22:$K$22, W23:$W$23))/Z22</f>
        <v>132.57348041377722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2.4603350000000001E-3</v>
      </c>
      <c r="O23">
        <f t="shared" si="21"/>
        <v>868.80228558172996</v>
      </c>
      <c r="P23">
        <f t="shared" si="22"/>
        <v>43.440114279086501</v>
      </c>
      <c r="Q23" s="4">
        <f t="shared" si="23"/>
        <v>12.5</v>
      </c>
      <c r="R23">
        <f t="shared" si="0"/>
        <v>500000</v>
      </c>
      <c r="S23">
        <f t="shared" si="1"/>
        <v>134.2462334551162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106.32826830266364</v>
      </c>
      <c r="AC23">
        <f t="shared" si="2"/>
        <v>106.32826830266364</v>
      </c>
      <c r="AE23">
        <f t="shared" si="3"/>
        <v>688.12539574294487</v>
      </c>
      <c r="AF23">
        <f t="shared" si="4"/>
        <v>-34.406269787147245</v>
      </c>
      <c r="AG23">
        <f t="shared" si="4"/>
        <v>-9.9004889714665048</v>
      </c>
      <c r="AH23">
        <f t="shared" si="5"/>
        <v>-986.63457871793116</v>
      </c>
      <c r="AI23">
        <f t="shared" si="6"/>
        <v>-342.81594173360008</v>
      </c>
      <c r="AJ23">
        <f t="shared" si="7"/>
        <v>0</v>
      </c>
      <c r="AK23">
        <f t="shared" si="24"/>
        <v>53.203317598092298</v>
      </c>
      <c r="AL23">
        <f t="shared" si="8"/>
        <v>-289.61262413550776</v>
      </c>
      <c r="AN23">
        <f t="shared" si="9"/>
        <v>188.54150031654902</v>
      </c>
      <c r="AO23">
        <f t="shared" si="9"/>
        <v>-9.4270750158274499</v>
      </c>
      <c r="AP23">
        <f t="shared" si="9"/>
        <v>-2.7126640814242613</v>
      </c>
      <c r="AQ23">
        <f t="shared" si="9"/>
        <v>-270.33090899780564</v>
      </c>
      <c r="AR23">
        <f t="shared" si="9"/>
        <v>-93.929147778508352</v>
      </c>
      <c r="AS23">
        <f t="shared" si="9"/>
        <v>0</v>
      </c>
      <c r="AT23">
        <f t="shared" si="9"/>
        <v>14.577333410187574</v>
      </c>
      <c r="AU23">
        <f t="shared" si="9"/>
        <v>-79.35181436832076</v>
      </c>
      <c r="AW23">
        <v>20</v>
      </c>
      <c r="AX23">
        <f>(R23*SUMPRODUCT(K$23:$K24, X$23:$X24)-$AZ$3*SUMPRODUCT(K$22:$K23, W$23:$W24))/Z23</f>
        <v>134.2462334551162</v>
      </c>
    </row>
    <row r="25" spans="5:50" x14ac:dyDescent="0.25">
      <c r="AN25" s="8">
        <f t="shared" ref="AN25:AU25" si="25">SUM(AN3:AN23)</f>
        <v>8397.3713483461415</v>
      </c>
      <c r="AO25" s="8">
        <f t="shared" si="25"/>
        <v>-1071.4702816036045</v>
      </c>
      <c r="AP25" s="8">
        <f t="shared" si="25"/>
        <v>-208.31821560131277</v>
      </c>
      <c r="AQ25" s="8">
        <f t="shared" si="25"/>
        <v>-7014.9700635054451</v>
      </c>
      <c r="AR25" s="8">
        <f t="shared" si="25"/>
        <v>102.61278763577765</v>
      </c>
      <c r="AS25" s="8">
        <f t="shared" si="25"/>
        <v>-312.34260332110858</v>
      </c>
      <c r="AT25" s="8">
        <f t="shared" si="25"/>
        <v>209.72981568533055</v>
      </c>
      <c r="AU25" s="9">
        <f t="shared" si="25"/>
        <v>-4.5474735088646412E-13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DD6AC-6657-4E74-96D8-98D5FCC51E1E}">
  <dimension ref="A1:AZ29"/>
  <sheetViews>
    <sheetView workbookViewId="0">
      <selection activeCell="S53" sqref="S5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2064.5297238531839</v>
      </c>
      <c r="K3">
        <v>1</v>
      </c>
      <c r="L3" s="2">
        <v>0</v>
      </c>
      <c r="O3">
        <f>$C$3</f>
        <v>2064.5297238531839</v>
      </c>
      <c r="P3">
        <f>O3*B5</f>
        <v>1651.6237790825471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2064.5297238531839</v>
      </c>
      <c r="AF3">
        <f t="shared" ref="AF3:AG23" si="4">-$Z3*P3</f>
        <v>-1651.6237790825471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312.90594477063678</v>
      </c>
      <c r="AJ3">
        <f t="shared" ref="AJ3:AJ23" si="7">AB3-AC3</f>
        <v>0</v>
      </c>
      <c r="AL3">
        <f t="shared" ref="AL3:AL23" si="8">SUM(AI3:AK3)</f>
        <v>312.90594477063678</v>
      </c>
      <c r="AN3">
        <f t="shared" ref="AN3:AU23" si="9">AE3*$K3</f>
        <v>2064.5297238531839</v>
      </c>
      <c r="AO3">
        <f t="shared" si="9"/>
        <v>-1651.6237790825471</v>
      </c>
      <c r="AP3">
        <f t="shared" si="9"/>
        <v>-100</v>
      </c>
      <c r="AQ3">
        <f t="shared" si="9"/>
        <v>0</v>
      </c>
      <c r="AR3">
        <f t="shared" si="9"/>
        <v>312.90594477063678</v>
      </c>
      <c r="AS3">
        <f t="shared" si="9"/>
        <v>0</v>
      </c>
      <c r="AT3">
        <f t="shared" si="9"/>
        <v>0</v>
      </c>
      <c r="AU3">
        <f t="shared" si="9"/>
        <v>312.90594477063678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1495.3186289378907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1.420964E-3</v>
      </c>
      <c r="R4">
        <f t="shared" si="0"/>
        <v>500000</v>
      </c>
      <c r="S4">
        <f t="shared" si="1"/>
        <v>838.33728681267883</v>
      </c>
      <c r="U4">
        <f t="shared" ref="U4:U23" si="13">M4</f>
        <v>1.420964E-3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1.420964E-3</v>
      </c>
      <c r="Y4">
        <f t="shared" ref="Y4:Y23" si="17">V4*W4</f>
        <v>0.01</v>
      </c>
      <c r="Z4">
        <f t="shared" ref="Z4:Z23" si="18">MAX(0, W4-X4-Y4)</f>
        <v>0.98857903599999997</v>
      </c>
      <c r="AB4">
        <f t="shared" ref="AB4:AB23" si="19">AC3</f>
        <v>0</v>
      </c>
      <c r="AC4">
        <f t="shared" si="2"/>
        <v>828.76266684013353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-710.48199999999997</v>
      </c>
      <c r="AI4">
        <f t="shared" si="6"/>
        <v>-710.48199999999997</v>
      </c>
      <c r="AJ4">
        <f t="shared" si="7"/>
        <v>-828.76266684013353</v>
      </c>
      <c r="AK4">
        <f>G4*MAX(0, SUM(AB4, AE4:AF4))</f>
        <v>0</v>
      </c>
      <c r="AL4">
        <f t="shared" si="8"/>
        <v>-1539.2446668401335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-666.55596209775763</v>
      </c>
      <c r="AR4">
        <f t="shared" si="9"/>
        <v>-666.55596209775763</v>
      </c>
      <c r="AS4">
        <f t="shared" si="9"/>
        <v>-777.52384542652544</v>
      </c>
      <c r="AT4">
        <f t="shared" si="9"/>
        <v>0</v>
      </c>
      <c r="AU4">
        <f t="shared" si="9"/>
        <v>-1444.0798075242831</v>
      </c>
      <c r="AW4">
        <v>1</v>
      </c>
      <c r="AX4">
        <f>(R4*SUMPRODUCT(K5:$K$23, X5:$X$23)-$AZ$3*SUMPRODUCT(K4:$K$22, W5:$W$23))/Z4</f>
        <v>838.33728681267883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1.47693E-3</v>
      </c>
      <c r="O5">
        <f t="shared" ref="O5:O23" si="21">$C$3</f>
        <v>2064.5297238531839</v>
      </c>
      <c r="P5">
        <f t="shared" ref="P5:P23" si="22">O5*$C$5</f>
        <v>103.22648619265919</v>
      </c>
      <c r="Q5" s="4">
        <f t="shared" ref="Q5:Q23" si="23">$C$8</f>
        <v>12.5</v>
      </c>
      <c r="R5">
        <f t="shared" si="0"/>
        <v>500000</v>
      </c>
      <c r="S5">
        <f t="shared" si="1"/>
        <v>1622.1130010249146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828.76266684013353</v>
      </c>
      <c r="AC5">
        <f t="shared" si="2"/>
        <v>1585.1826521576004</v>
      </c>
      <c r="AE5">
        <f t="shared" si="3"/>
        <v>2017.5269546868778</v>
      </c>
      <c r="AF5">
        <f t="shared" si="4"/>
        <v>-100.8763477343439</v>
      </c>
      <c r="AG5">
        <f t="shared" si="4"/>
        <v>-12.215414795054505</v>
      </c>
      <c r="AH5">
        <f t="shared" si="5"/>
        <v>-730.03101781973999</v>
      </c>
      <c r="AI5">
        <f t="shared" si="6"/>
        <v>1174.4041743377393</v>
      </c>
      <c r="AJ5">
        <f t="shared" si="7"/>
        <v>-756.41998531746685</v>
      </c>
      <c r="AK5">
        <f>G5*SUM(AB5, AE5:AF5)</f>
        <v>112.56194422549936</v>
      </c>
      <c r="AL5">
        <f t="shared" si="8"/>
        <v>530.54613324577178</v>
      </c>
      <c r="AN5">
        <f t="shared" si="9"/>
        <v>1742.2606445537992</v>
      </c>
      <c r="AO5">
        <f t="shared" si="9"/>
        <v>-87.11303222768997</v>
      </c>
      <c r="AP5">
        <f t="shared" si="9"/>
        <v>-10.548774282734048</v>
      </c>
      <c r="AQ5">
        <f t="shared" si="9"/>
        <v>-630.42741941868485</v>
      </c>
      <c r="AR5">
        <f t="shared" si="9"/>
        <v>1014.1714186246903</v>
      </c>
      <c r="AS5">
        <f t="shared" si="9"/>
        <v>-653.21594247404823</v>
      </c>
      <c r="AT5">
        <f t="shared" si="9"/>
        <v>97.204275285127054</v>
      </c>
      <c r="AU5">
        <f t="shared" si="9"/>
        <v>458.15975143576912</v>
      </c>
      <c r="AW5">
        <v>2</v>
      </c>
      <c r="AX5">
        <f>(R5*SUMPRODUCT(K6:$K$23, X6:$X$23)-$AZ$3*SUMPRODUCT(K5:$K$22, W6:$W$23))/Z5</f>
        <v>1622.1130010249146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1.553883E-3</v>
      </c>
      <c r="O6">
        <f t="shared" si="21"/>
        <v>2064.5297238531839</v>
      </c>
      <c r="P6">
        <f t="shared" si="22"/>
        <v>103.22648619265919</v>
      </c>
      <c r="Q6" s="4">
        <f t="shared" si="23"/>
        <v>12.5</v>
      </c>
      <c r="R6">
        <f t="shared" si="0"/>
        <v>500000</v>
      </c>
      <c r="S6">
        <f t="shared" si="1"/>
        <v>2335.2934080047835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1585.1826521576004</v>
      </c>
      <c r="AC6">
        <f t="shared" si="2"/>
        <v>2255.7587925129428</v>
      </c>
      <c r="AE6">
        <f t="shared" si="3"/>
        <v>1994.2166843030795</v>
      </c>
      <c r="AF6">
        <f t="shared" si="4"/>
        <v>-99.710834215153966</v>
      </c>
      <c r="AG6">
        <f t="shared" si="4"/>
        <v>-12.074279321715977</v>
      </c>
      <c r="AH6">
        <f t="shared" si="5"/>
        <v>-759.25301551934717</v>
      </c>
      <c r="AI6">
        <f t="shared" si="6"/>
        <v>1123.1785552468625</v>
      </c>
      <c r="AJ6">
        <f t="shared" si="7"/>
        <v>-670.57614035534243</v>
      </c>
      <c r="AK6">
        <f>G6*SUM(AB6, AE6:AF6)</f>
        <v>203.56177738136327</v>
      </c>
      <c r="AL6">
        <f t="shared" si="8"/>
        <v>656.16419227288338</v>
      </c>
      <c r="AN6">
        <f t="shared" si="9"/>
        <v>1553.1482403599568</v>
      </c>
      <c r="AO6">
        <f t="shared" si="9"/>
        <v>-77.657412017997842</v>
      </c>
      <c r="AP6">
        <f t="shared" si="9"/>
        <v>-9.4037653128408465</v>
      </c>
      <c r="AQ6">
        <f t="shared" si="9"/>
        <v>-591.32615543930842</v>
      </c>
      <c r="AR6">
        <f t="shared" si="9"/>
        <v>874.7609075898099</v>
      </c>
      <c r="AS6">
        <f t="shared" si="9"/>
        <v>-522.26228003114261</v>
      </c>
      <c r="AT6">
        <f t="shared" si="9"/>
        <v>158.53924943712869</v>
      </c>
      <c r="AU6">
        <f t="shared" si="9"/>
        <v>511.03787699579601</v>
      </c>
      <c r="AW6">
        <v>3</v>
      </c>
      <c r="AX6">
        <f>(R6*SUMPRODUCT(K7:$K$23, X7:$X$23)-$AZ$3*SUMPRODUCT(K6:$K$22, W7:$W$23))/Z6</f>
        <v>2335.2934080047835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1.6428289999999999E-3</v>
      </c>
      <c r="O7">
        <f t="shared" si="21"/>
        <v>2064.5297238531839</v>
      </c>
      <c r="P7">
        <f t="shared" si="22"/>
        <v>103.22648619265919</v>
      </c>
      <c r="Q7" s="4">
        <f t="shared" si="23"/>
        <v>12.5</v>
      </c>
      <c r="R7">
        <f t="shared" si="0"/>
        <v>500000</v>
      </c>
      <c r="S7">
        <f t="shared" si="1"/>
        <v>2955.1868169677905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2255.7587925129428</v>
      </c>
      <c r="AC7">
        <f t="shared" si="2"/>
        <v>2821.305163977946</v>
      </c>
      <c r="AE7">
        <f t="shared" si="3"/>
        <v>1970.9983604587917</v>
      </c>
      <c r="AF7">
        <f t="shared" si="4"/>
        <v>-98.549918022939579</v>
      </c>
      <c r="AG7">
        <f t="shared" si="4"/>
        <v>-11.933700552275001</v>
      </c>
      <c r="AH7">
        <f t="shared" si="5"/>
        <v>-793.43904895261335</v>
      </c>
      <c r="AI7">
        <f t="shared" si="6"/>
        <v>1067.0756929309637</v>
      </c>
      <c r="AJ7">
        <f t="shared" si="7"/>
        <v>-565.54637146500318</v>
      </c>
      <c r="AK7">
        <f>G7*SUM(AB7, AE7:AF7)</f>
        <v>202.69497523598579</v>
      </c>
      <c r="AL7">
        <f t="shared" si="8"/>
        <v>704.22429670194629</v>
      </c>
      <c r="AN7">
        <f t="shared" si="9"/>
        <v>1389.5765375086403</v>
      </c>
      <c r="AO7">
        <f t="shared" si="9"/>
        <v>-69.47882687543202</v>
      </c>
      <c r="AP7">
        <f t="shared" si="9"/>
        <v>-8.4133962898047514</v>
      </c>
      <c r="AQ7">
        <f t="shared" si="9"/>
        <v>-559.38366489106591</v>
      </c>
      <c r="AR7">
        <f t="shared" si="9"/>
        <v>752.30064945233767</v>
      </c>
      <c r="AS7">
        <f t="shared" si="9"/>
        <v>-398.71670338578389</v>
      </c>
      <c r="AT7">
        <f t="shared" si="9"/>
        <v>142.90229130036332</v>
      </c>
      <c r="AU7">
        <f t="shared" si="9"/>
        <v>496.48623736691701</v>
      </c>
      <c r="AW7">
        <v>4</v>
      </c>
      <c r="AX7">
        <f>(R7*SUMPRODUCT(K8:$K$23, X8:$X$23)-$AZ$3*SUMPRODUCT(K7:$K$22, W8:$W$23))/Z7</f>
        <v>2955.1868169677905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1.733774E-3</v>
      </c>
      <c r="O8">
        <f t="shared" si="21"/>
        <v>2064.5297238531839</v>
      </c>
      <c r="P8">
        <f t="shared" si="22"/>
        <v>103.22648619265919</v>
      </c>
      <c r="Q8" s="4">
        <f t="shared" si="23"/>
        <v>12.5</v>
      </c>
      <c r="R8">
        <f t="shared" si="0"/>
        <v>500000</v>
      </c>
      <c r="S8">
        <f t="shared" si="1"/>
        <v>3480.3906740242651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2821.305163977946</v>
      </c>
      <c r="AC8">
        <f t="shared" si="2"/>
        <v>3283.7272193736553</v>
      </c>
      <c r="AE8">
        <f t="shared" si="3"/>
        <v>1947.8711111427976</v>
      </c>
      <c r="AF8">
        <f t="shared" si="4"/>
        <v>-97.393555557139891</v>
      </c>
      <c r="AG8">
        <f t="shared" si="4"/>
        <v>-11.793673207010931</v>
      </c>
      <c r="AH8">
        <f t="shared" si="5"/>
        <v>-827.61358965280147</v>
      </c>
      <c r="AI8">
        <f t="shared" si="6"/>
        <v>1011.0702927258453</v>
      </c>
      <c r="AJ8">
        <f t="shared" si="7"/>
        <v>-462.42205539570932</v>
      </c>
      <c r="AK8">
        <f t="shared" ref="AK8:AK23" si="24">G8*SUM(AB8:AB8, AE8:AF8)</f>
        <v>99.50897192670476</v>
      </c>
      <c r="AL8">
        <f t="shared" si="8"/>
        <v>648.15720925684082</v>
      </c>
      <c r="AN8">
        <f t="shared" si="9"/>
        <v>1280.4396834142763</v>
      </c>
      <c r="AO8">
        <f t="shared" si="9"/>
        <v>-64.021984170713822</v>
      </c>
      <c r="AP8">
        <f t="shared" si="9"/>
        <v>-7.7526110947950979</v>
      </c>
      <c r="AQ8">
        <f t="shared" si="9"/>
        <v>-544.03460098685093</v>
      </c>
      <c r="AR8">
        <f t="shared" si="9"/>
        <v>664.63048716191634</v>
      </c>
      <c r="AS8">
        <f t="shared" si="9"/>
        <v>-303.97470696471254</v>
      </c>
      <c r="AT8">
        <f t="shared" si="9"/>
        <v>65.412560298179386</v>
      </c>
      <c r="AU8">
        <f t="shared" si="9"/>
        <v>426.06834049538327</v>
      </c>
      <c r="AW8">
        <v>5</v>
      </c>
      <c r="AX8">
        <f>(R8*SUMPRODUCT(K9:$K$23, X9:$X$23)-$AZ$3*SUMPRODUCT(K8:$K$22, W9:$W$23))/Z8</f>
        <v>3480.3906740242651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1.8297159999999999E-3</v>
      </c>
      <c r="O9">
        <f t="shared" si="21"/>
        <v>2064.5297238531839</v>
      </c>
      <c r="P9">
        <f t="shared" si="22"/>
        <v>103.22648619265919</v>
      </c>
      <c r="Q9" s="4">
        <f t="shared" si="23"/>
        <v>12.5</v>
      </c>
      <c r="R9">
        <f t="shared" si="0"/>
        <v>500000</v>
      </c>
      <c r="S9">
        <f t="shared" si="1"/>
        <v>3938.3833087831899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3283.7272193736553</v>
      </c>
      <c r="AC9">
        <f t="shared" si="2"/>
        <v>3671.8831193157184</v>
      </c>
      <c r="AE9">
        <f t="shared" si="3"/>
        <v>1924.8283490933741</v>
      </c>
      <c r="AF9">
        <f t="shared" si="4"/>
        <v>-96.241417454668706</v>
      </c>
      <c r="AG9">
        <f t="shared" si="4"/>
        <v>-11.654157402375183</v>
      </c>
      <c r="AH9">
        <f t="shared" si="5"/>
        <v>-863.16290262556845</v>
      </c>
      <c r="AI9">
        <f t="shared" si="6"/>
        <v>953.76987161076181</v>
      </c>
      <c r="AJ9">
        <f t="shared" si="7"/>
        <v>-388.15589994206312</v>
      </c>
      <c r="AK9">
        <f t="shared" si="24"/>
        <v>30.162653490972925</v>
      </c>
      <c r="AL9">
        <f t="shared" si="8"/>
        <v>595.77662515967165</v>
      </c>
      <c r="AN9">
        <f t="shared" si="9"/>
        <v>1202.5208568754567</v>
      </c>
      <c r="AO9">
        <f t="shared" si="9"/>
        <v>-60.126042843772844</v>
      </c>
      <c r="AP9">
        <f t="shared" si="9"/>
        <v>-7.2808400563440641</v>
      </c>
      <c r="AQ9">
        <f t="shared" si="9"/>
        <v>-539.2540034945489</v>
      </c>
      <c r="AR9">
        <f t="shared" si="9"/>
        <v>595.85997048079105</v>
      </c>
      <c r="AS9">
        <f t="shared" si="9"/>
        <v>-242.49724169921339</v>
      </c>
      <c r="AT9">
        <f t="shared" si="9"/>
        <v>18.843872462023221</v>
      </c>
      <c r="AU9">
        <f t="shared" si="9"/>
        <v>372.20660124360097</v>
      </c>
      <c r="AW9">
        <v>6</v>
      </c>
      <c r="AX9">
        <f>(R9*SUMPRODUCT(K10:$K$23, X10:$X$23)-$AZ$3*SUMPRODUCT(K9:$K$22, W10:$W$23))/Z9</f>
        <v>3938.3833087831899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1.940649E-3</v>
      </c>
      <c r="O10">
        <f t="shared" si="21"/>
        <v>2064.5297238531839</v>
      </c>
      <c r="P10">
        <f t="shared" si="22"/>
        <v>103.22648619265919</v>
      </c>
      <c r="Q10" s="4">
        <f t="shared" si="23"/>
        <v>12.5</v>
      </c>
      <c r="R10">
        <f t="shared" si="0"/>
        <v>500000</v>
      </c>
      <c r="S10">
        <f t="shared" si="1"/>
        <v>4348.5315313214805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3671.8831193157184</v>
      </c>
      <c r="AC10">
        <f t="shared" si="2"/>
        <v>4005.8669681534448</v>
      </c>
      <c r="AE10">
        <f t="shared" si="3"/>
        <v>1901.8446493916008</v>
      </c>
      <c r="AF10">
        <f t="shared" si="4"/>
        <v>-95.09223246958004</v>
      </c>
      <c r="AG10">
        <f t="shared" si="4"/>
        <v>-11.51499919944267</v>
      </c>
      <c r="AH10">
        <f t="shared" si="5"/>
        <v>-904.66515635047995</v>
      </c>
      <c r="AI10">
        <f t="shared" si="6"/>
        <v>890.57226137209818</v>
      </c>
      <c r="AJ10">
        <f t="shared" si="7"/>
        <v>-333.98384883772633</v>
      </c>
      <c r="AK10">
        <f t="shared" si="24"/>
        <v>22.462405698574731</v>
      </c>
      <c r="AL10">
        <f t="shared" si="8"/>
        <v>579.05081823294654</v>
      </c>
      <c r="AN10">
        <f t="shared" si="9"/>
        <v>1128.8949904117128</v>
      </c>
      <c r="AO10">
        <f t="shared" si="9"/>
        <v>-56.444749520585646</v>
      </c>
      <c r="AP10">
        <f t="shared" si="9"/>
        <v>-6.8350613784381178</v>
      </c>
      <c r="AQ10">
        <f t="shared" si="9"/>
        <v>-536.99021280775492</v>
      </c>
      <c r="AR10">
        <f t="shared" si="9"/>
        <v>528.6249667049342</v>
      </c>
      <c r="AS10">
        <f t="shared" si="9"/>
        <v>-198.24578939817437</v>
      </c>
      <c r="AT10">
        <f t="shared" si="9"/>
        <v>13.333211665752216</v>
      </c>
      <c r="AU10">
        <f t="shared" si="9"/>
        <v>343.71238897251203</v>
      </c>
      <c r="AW10">
        <v>7</v>
      </c>
      <c r="AX10">
        <f>(R10*SUMPRODUCT(K11:$K$23, X11:$X$23)-$AZ$3*SUMPRODUCT(K10:$K$22, W11:$W$23))/Z10</f>
        <v>4348.5315313214805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2.0505829999999999E-3</v>
      </c>
      <c r="O11">
        <f t="shared" si="21"/>
        <v>2064.5297238531839</v>
      </c>
      <c r="P11">
        <f t="shared" si="22"/>
        <v>103.22648619265919</v>
      </c>
      <c r="Q11" s="4">
        <f t="shared" si="23"/>
        <v>12.5</v>
      </c>
      <c r="R11">
        <f t="shared" si="0"/>
        <v>500000</v>
      </c>
      <c r="S11">
        <f t="shared" si="1"/>
        <v>4714.1453313414177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4005.8669681534448</v>
      </c>
      <c r="AC11">
        <f t="shared" si="2"/>
        <v>4290.3386674927351</v>
      </c>
      <c r="AE11">
        <f t="shared" si="3"/>
        <v>1878.9263125910013</v>
      </c>
      <c r="AF11">
        <f t="shared" si="4"/>
        <v>-93.946315629550057</v>
      </c>
      <c r="AG11">
        <f t="shared" si="4"/>
        <v>-11.376236745844851</v>
      </c>
      <c r="AH11">
        <f t="shared" si="5"/>
        <v>-944.49846413562989</v>
      </c>
      <c r="AI11">
        <f t="shared" si="6"/>
        <v>829.10529607997648</v>
      </c>
      <c r="AJ11">
        <f t="shared" si="7"/>
        <v>-284.47169933929035</v>
      </c>
      <c r="AK11">
        <f t="shared" si="24"/>
        <v>13.89803271627575</v>
      </c>
      <c r="AL11">
        <f t="shared" si="8"/>
        <v>558.53162945696192</v>
      </c>
      <c r="AN11">
        <f t="shared" si="9"/>
        <v>1060.6668070674962</v>
      </c>
      <c r="AO11">
        <f t="shared" si="9"/>
        <v>-53.033340353374804</v>
      </c>
      <c r="AP11">
        <f t="shared" si="9"/>
        <v>-6.4219637698403744</v>
      </c>
      <c r="AQ11">
        <f t="shared" si="9"/>
        <v>-533.17586938970123</v>
      </c>
      <c r="AR11">
        <f t="shared" si="9"/>
        <v>468.03563355457976</v>
      </c>
      <c r="AS11">
        <f t="shared" si="9"/>
        <v>-160.58622789905513</v>
      </c>
      <c r="AT11">
        <f t="shared" si="9"/>
        <v>7.8455349136944124</v>
      </c>
      <c r="AU11">
        <f t="shared" si="9"/>
        <v>315.29494056921908</v>
      </c>
      <c r="AW11">
        <v>8</v>
      </c>
      <c r="AX11">
        <f>(R11*SUMPRODUCT(K12:$K$23, X12:$X$23)-$AZ$3*SUMPRODUCT(K11:$K$22, W12:$W$23))/Z11</f>
        <v>4714.1453313414177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2.1765069999999998E-3</v>
      </c>
      <c r="O12">
        <f t="shared" si="21"/>
        <v>2064.5297238531839</v>
      </c>
      <c r="P12">
        <f t="shared" si="22"/>
        <v>103.22648619265919</v>
      </c>
      <c r="Q12" s="4">
        <f t="shared" si="23"/>
        <v>12.5</v>
      </c>
      <c r="R12">
        <f t="shared" si="0"/>
        <v>500000</v>
      </c>
      <c r="S12">
        <f t="shared" si="1"/>
        <v>5035.5623903637361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4290.3386674927351</v>
      </c>
      <c r="AC12">
        <f t="shared" si="2"/>
        <v>4527.056765326196</v>
      </c>
      <c r="AE12">
        <f t="shared" si="3"/>
        <v>1856.0475531932527</v>
      </c>
      <c r="AF12">
        <f t="shared" si="4"/>
        <v>-92.802377659662639</v>
      </c>
      <c r="AG12">
        <f t="shared" si="4"/>
        <v>-11.237713919475414</v>
      </c>
      <c r="AH12">
        <f t="shared" si="5"/>
        <v>-990.41835643954153</v>
      </c>
      <c r="AI12">
        <f t="shared" si="6"/>
        <v>761.58910517457309</v>
      </c>
      <c r="AJ12">
        <f t="shared" si="7"/>
        <v>-236.71809783346089</v>
      </c>
      <c r="AK12">
        <f t="shared" si="24"/>
        <v>13.923242838960547</v>
      </c>
      <c r="AL12">
        <f t="shared" si="8"/>
        <v>538.79425018007271</v>
      </c>
      <c r="AN12">
        <f t="shared" si="9"/>
        <v>996.05626986079574</v>
      </c>
      <c r="AO12">
        <f t="shared" si="9"/>
        <v>-49.802813493039793</v>
      </c>
      <c r="AP12">
        <f t="shared" si="9"/>
        <v>-6.0307697338560384</v>
      </c>
      <c r="AQ12">
        <f t="shared" si="9"/>
        <v>-531.51246691905931</v>
      </c>
      <c r="AR12">
        <f t="shared" si="9"/>
        <v>408.71021971484055</v>
      </c>
      <c r="AS12">
        <f t="shared" si="9"/>
        <v>-127.0358322074682</v>
      </c>
      <c r="AT12">
        <f t="shared" si="9"/>
        <v>7.4719709108105494</v>
      </c>
      <c r="AU12">
        <f t="shared" si="9"/>
        <v>289.1463584181829</v>
      </c>
      <c r="AW12">
        <v>9</v>
      </c>
      <c r="AX12">
        <f>(R12*SUMPRODUCT(K13:$K$23, X13:$X$23)-$AZ$3*SUMPRODUCT(K12:$K$22, W13:$W$23))/Z12</f>
        <v>5035.5623903637361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2.312424E-3</v>
      </c>
      <c r="O13">
        <f t="shared" si="21"/>
        <v>2064.5297238531839</v>
      </c>
      <c r="P13">
        <f t="shared" si="22"/>
        <v>103.22648619265919</v>
      </c>
      <c r="Q13" s="4">
        <f t="shared" si="23"/>
        <v>12.5</v>
      </c>
      <c r="R13">
        <f t="shared" si="0"/>
        <v>500000</v>
      </c>
      <c r="S13">
        <f t="shared" si="1"/>
        <v>5313.4693586689509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4527.056765326196</v>
      </c>
      <c r="AC13">
        <f t="shared" si="2"/>
        <v>4718.0846690099743</v>
      </c>
      <c r="AE13">
        <f t="shared" si="3"/>
        <v>1833.1951087541747</v>
      </c>
      <c r="AF13">
        <f t="shared" si="4"/>
        <v>-91.659755437708739</v>
      </c>
      <c r="AG13">
        <f t="shared" si="4"/>
        <v>-11.099350420908131</v>
      </c>
      <c r="AH13">
        <f t="shared" si="5"/>
        <v>-1039.4543749011607</v>
      </c>
      <c r="AI13">
        <f t="shared" si="6"/>
        <v>690.98162799439706</v>
      </c>
      <c r="AJ13">
        <f t="shared" si="7"/>
        <v>-191.02790368377828</v>
      </c>
      <c r="AK13">
        <f t="shared" si="24"/>
        <v>12.537184237285324</v>
      </c>
      <c r="AL13">
        <f t="shared" si="8"/>
        <v>512.49090854790416</v>
      </c>
      <c r="AN13">
        <f t="shared" si="9"/>
        <v>935.43063871675486</v>
      </c>
      <c r="AO13">
        <f t="shared" si="9"/>
        <v>-46.771531935837743</v>
      </c>
      <c r="AP13">
        <f t="shared" si="9"/>
        <v>-5.6637028999205432</v>
      </c>
      <c r="AQ13">
        <f t="shared" si="9"/>
        <v>-530.40588270580258</v>
      </c>
      <c r="AR13">
        <f t="shared" si="9"/>
        <v>352.58952117519385</v>
      </c>
      <c r="AS13">
        <f t="shared" si="9"/>
        <v>-97.476451416607844</v>
      </c>
      <c r="AT13">
        <f t="shared" si="9"/>
        <v>6.3973912011817839</v>
      </c>
      <c r="AU13">
        <f t="shared" si="9"/>
        <v>261.51046095976784</v>
      </c>
      <c r="AW13">
        <v>10</v>
      </c>
      <c r="AX13">
        <f>(R13*SUMPRODUCT(K14:$K$23, X14:$X$23)-$AZ$3*SUMPRODUCT(K13:$K$22, W14:$W$23))/Z13</f>
        <v>5313.4693586689509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2.4603350000000001E-3</v>
      </c>
      <c r="O14">
        <f t="shared" si="21"/>
        <v>2064.5297238531839</v>
      </c>
      <c r="P14">
        <f t="shared" si="22"/>
        <v>103.22648619265919</v>
      </c>
      <c r="Q14" s="4">
        <f t="shared" si="23"/>
        <v>12.5</v>
      </c>
      <c r="R14">
        <f t="shared" si="0"/>
        <v>500000</v>
      </c>
      <c r="S14">
        <f t="shared" si="1"/>
        <v>5548.5938109880162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4718.0846690099743</v>
      </c>
      <c r="AC14">
        <f t="shared" si="2"/>
        <v>4865.4726010830809</v>
      </c>
      <c r="AE14">
        <f t="shared" si="3"/>
        <v>1810.3528835787365</v>
      </c>
      <c r="AF14">
        <f t="shared" si="4"/>
        <v>-90.51764417893682</v>
      </c>
      <c r="AG14">
        <f t="shared" si="4"/>
        <v>-10.961048796381226</v>
      </c>
      <c r="AH14">
        <f t="shared" si="5"/>
        <v>-1092.3248127130005</v>
      </c>
      <c r="AI14">
        <f t="shared" si="6"/>
        <v>616.5493778904181</v>
      </c>
      <c r="AJ14">
        <f t="shared" si="7"/>
        <v>-147.38793207310664</v>
      </c>
      <c r="AK14">
        <f t="shared" si="24"/>
        <v>11.588255835137591</v>
      </c>
      <c r="AL14">
        <f t="shared" si="8"/>
        <v>480.74970165244906</v>
      </c>
      <c r="AN14">
        <f t="shared" si="9"/>
        <v>878.61409510089402</v>
      </c>
      <c r="AO14">
        <f t="shared" si="9"/>
        <v>-43.930704755044701</v>
      </c>
      <c r="AP14">
        <f t="shared" si="9"/>
        <v>-5.3196987487607581</v>
      </c>
      <c r="AQ14">
        <f t="shared" si="9"/>
        <v>-530.13530432855271</v>
      </c>
      <c r="AR14">
        <f t="shared" si="9"/>
        <v>299.22838726853593</v>
      </c>
      <c r="AS14">
        <f t="shared" si="9"/>
        <v>-71.531421162051302</v>
      </c>
      <c r="AT14">
        <f t="shared" si="9"/>
        <v>5.6240995922628629</v>
      </c>
      <c r="AU14">
        <f t="shared" si="9"/>
        <v>233.32106569874747</v>
      </c>
      <c r="AW14">
        <v>11</v>
      </c>
      <c r="AX14">
        <f>(R14*SUMPRODUCT(K15:$K$23, X15:$X$23)-$AZ$3*SUMPRODUCT(K14:$K$22, W15:$W$23))/Z14</f>
        <v>5548.5938109880162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2.6172399999999998E-3</v>
      </c>
      <c r="O15">
        <f t="shared" si="21"/>
        <v>2064.5297238531839</v>
      </c>
      <c r="P15">
        <f t="shared" si="22"/>
        <v>103.22648619265919</v>
      </c>
      <c r="Q15" s="4">
        <f t="shared" si="23"/>
        <v>12.5</v>
      </c>
      <c r="R15">
        <f t="shared" si="0"/>
        <v>500000</v>
      </c>
      <c r="S15">
        <f t="shared" si="1"/>
        <v>5743.0004537582063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4865.4726010830809</v>
      </c>
      <c r="AC15">
        <f t="shared" si="2"/>
        <v>4972.4049345397989</v>
      </c>
      <c r="AE15">
        <f t="shared" si="3"/>
        <v>1787.5112267619313</v>
      </c>
      <c r="AF15">
        <f t="shared" si="4"/>
        <v>-89.375561338096574</v>
      </c>
      <c r="AG15">
        <f t="shared" si="4"/>
        <v>-10.822750613065573</v>
      </c>
      <c r="AH15">
        <f t="shared" si="5"/>
        <v>-1147.5078140736318</v>
      </c>
      <c r="AI15">
        <f t="shared" si="6"/>
        <v>539.80510073713731</v>
      </c>
      <c r="AJ15">
        <f t="shared" si="7"/>
        <v>-106.93233345671797</v>
      </c>
      <c r="AK15">
        <f t="shared" si="24"/>
        <v>26.91079389267836</v>
      </c>
      <c r="AL15">
        <f t="shared" si="8"/>
        <v>459.78356117309772</v>
      </c>
      <c r="AN15">
        <f t="shared" si="9"/>
        <v>824.7251736815507</v>
      </c>
      <c r="AO15">
        <f t="shared" si="9"/>
        <v>-41.236258684077534</v>
      </c>
      <c r="AP15">
        <f t="shared" si="9"/>
        <v>-4.9934203183952315</v>
      </c>
      <c r="AQ15">
        <f t="shared" si="9"/>
        <v>-529.43923769204696</v>
      </c>
      <c r="AR15">
        <f t="shared" si="9"/>
        <v>249.05625698703093</v>
      </c>
      <c r="AS15">
        <f t="shared" si="9"/>
        <v>-49.336634065242002</v>
      </c>
      <c r="AT15">
        <f t="shared" si="9"/>
        <v>12.416150922448706</v>
      </c>
      <c r="AU15">
        <f t="shared" si="9"/>
        <v>212.13577384423766</v>
      </c>
      <c r="AW15">
        <v>12</v>
      </c>
      <c r="AX15">
        <f>(R15*SUMPRODUCT(K16:$K$23, X16:$X$23)-$AZ$3*SUMPRODUCT(K15:$K$22, W16:$W$23))/Z15</f>
        <v>5743.0004537582063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2.8021280000000001E-3</v>
      </c>
      <c r="O16">
        <f t="shared" si="21"/>
        <v>2064.5297238531839</v>
      </c>
      <c r="P16">
        <f t="shared" si="22"/>
        <v>103.22648619265919</v>
      </c>
      <c r="Q16" s="4">
        <f t="shared" si="23"/>
        <v>12.5</v>
      </c>
      <c r="R16">
        <f t="shared" si="0"/>
        <v>500000</v>
      </c>
      <c r="S16">
        <f t="shared" si="1"/>
        <v>5895.4882413044643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4972.4049345397989</v>
      </c>
      <c r="AC16">
        <f t="shared" si="2"/>
        <v>5039.0843274474109</v>
      </c>
      <c r="AE16">
        <f t="shared" si="3"/>
        <v>1764.6272792354882</v>
      </c>
      <c r="AF16">
        <f t="shared" si="4"/>
        <v>-88.23136396177442</v>
      </c>
      <c r="AG16">
        <f t="shared" si="4"/>
        <v>-10.68419637440503</v>
      </c>
      <c r="AH16">
        <f t="shared" si="5"/>
        <v>-1213.0693011955284</v>
      </c>
      <c r="AI16">
        <f t="shared" si="6"/>
        <v>452.64241770378044</v>
      </c>
      <c r="AJ16">
        <f t="shared" si="7"/>
        <v>-66.679392907612055</v>
      </c>
      <c r="AK16">
        <f t="shared" si="24"/>
        <v>47.206486033675944</v>
      </c>
      <c r="AL16">
        <f t="shared" si="8"/>
        <v>433.16951082984434</v>
      </c>
      <c r="AN16">
        <f t="shared" si="9"/>
        <v>771.94172413317278</v>
      </c>
      <c r="AO16">
        <f t="shared" si="9"/>
        <v>-38.597086206658645</v>
      </c>
      <c r="AP16">
        <f t="shared" si="9"/>
        <v>-4.6738351306734955</v>
      </c>
      <c r="AQ16">
        <f t="shared" si="9"/>
        <v>-530.66096102945653</v>
      </c>
      <c r="AR16">
        <f t="shared" si="9"/>
        <v>198.00984176638417</v>
      </c>
      <c r="AS16">
        <f t="shared" si="9"/>
        <v>-29.169109041290255</v>
      </c>
      <c r="AT16">
        <f t="shared" si="9"/>
        <v>20.650625006144072</v>
      </c>
      <c r="AU16">
        <f t="shared" si="9"/>
        <v>189.491357731238</v>
      </c>
      <c r="AW16">
        <v>13</v>
      </c>
      <c r="AX16">
        <f>(R16*SUMPRODUCT(K17:$K$23, X17:$X$23)-$AZ$3*SUMPRODUCT(K16:$K$22, W17:$W$23))/Z16</f>
        <v>5895.4882413044643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3.0140000000000002E-3</v>
      </c>
      <c r="O17">
        <f t="shared" si="21"/>
        <v>2064.5297238531839</v>
      </c>
      <c r="P17">
        <f t="shared" si="22"/>
        <v>103.22648619265919</v>
      </c>
      <c r="Q17" s="4">
        <f t="shared" si="23"/>
        <v>12.5</v>
      </c>
      <c r="R17">
        <f t="shared" si="0"/>
        <v>500000</v>
      </c>
      <c r="S17">
        <f t="shared" si="1"/>
        <v>6006.8629120408414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5039.0843274474109</v>
      </c>
      <c r="AC17">
        <f t="shared" si="2"/>
        <v>5067.4627127224539</v>
      </c>
      <c r="AE17">
        <f t="shared" si="3"/>
        <v>1741.6624198235177</v>
      </c>
      <c r="AF17">
        <f t="shared" si="4"/>
        <v>-87.083120991175875</v>
      </c>
      <c r="AG17">
        <f t="shared" si="4"/>
        <v>-10.545152242788522</v>
      </c>
      <c r="AH17">
        <f t="shared" si="5"/>
        <v>-1288.0867148982704</v>
      </c>
      <c r="AI17">
        <f t="shared" si="6"/>
        <v>355.94743169128265</v>
      </c>
      <c r="AJ17">
        <f t="shared" si="7"/>
        <v>-28.378385275043001</v>
      </c>
      <c r="AK17">
        <f t="shared" si="24"/>
        <v>92.372558042660586</v>
      </c>
      <c r="AL17">
        <f t="shared" si="8"/>
        <v>419.9416044589002</v>
      </c>
      <c r="AN17">
        <f t="shared" si="9"/>
        <v>717.61860651342533</v>
      </c>
      <c r="AO17">
        <f t="shared" si="9"/>
        <v>-35.880930325671265</v>
      </c>
      <c r="AP17">
        <f t="shared" si="9"/>
        <v>-4.3449277953121506</v>
      </c>
      <c r="AQ17">
        <f t="shared" si="9"/>
        <v>-530.73143388339133</v>
      </c>
      <c r="AR17">
        <f t="shared" si="9"/>
        <v>146.66131450905053</v>
      </c>
      <c r="AS17">
        <f t="shared" si="9"/>
        <v>-11.692769542699921</v>
      </c>
      <c r="AT17">
        <f t="shared" si="9"/>
        <v>38.060341446289904</v>
      </c>
      <c r="AU17">
        <f t="shared" si="9"/>
        <v>173.0288864126405</v>
      </c>
      <c r="AW17">
        <v>14</v>
      </c>
      <c r="AX17">
        <f>(R17*SUMPRODUCT(K18:$K$23, X18:$X$23)-$AZ$3*SUMPRODUCT(K17:$K$22, W18:$W$23))/Z17</f>
        <v>6006.8629120408414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4.6990000000000001E-3</v>
      </c>
      <c r="O18">
        <f t="shared" si="21"/>
        <v>2064.5297238531839</v>
      </c>
      <c r="P18">
        <f t="shared" si="22"/>
        <v>103.22648619265919</v>
      </c>
      <c r="Q18" s="4">
        <f t="shared" si="23"/>
        <v>12.5</v>
      </c>
      <c r="R18">
        <f t="shared" si="0"/>
        <v>500000</v>
      </c>
      <c r="S18">
        <f t="shared" si="1"/>
        <v>5803.6375188095781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5067.4627127224539</v>
      </c>
      <c r="AC18">
        <f t="shared" si="2"/>
        <v>4824.0527081951905</v>
      </c>
      <c r="AE18">
        <f t="shared" si="3"/>
        <v>1716.0617239145317</v>
      </c>
      <c r="AF18">
        <f t="shared" si="4"/>
        <v>-85.803086195726593</v>
      </c>
      <c r="AG18">
        <f t="shared" si="4"/>
        <v>-10.390149049971773</v>
      </c>
      <c r="AH18">
        <f t="shared" si="5"/>
        <v>-1982.0668155545309</v>
      </c>
      <c r="AI18">
        <f t="shared" si="6"/>
        <v>-362.1983268856975</v>
      </c>
      <c r="AJ18">
        <f t="shared" si="7"/>
        <v>243.41000452726348</v>
      </c>
      <c r="AK18">
        <f t="shared" si="24"/>
        <v>144.67078116953121</v>
      </c>
      <c r="AL18">
        <f t="shared" si="8"/>
        <v>25.882458811097194</v>
      </c>
      <c r="AN18">
        <f t="shared" si="9"/>
        <v>660.75164060955478</v>
      </c>
      <c r="AO18">
        <f t="shared" si="9"/>
        <v>-33.037582030477743</v>
      </c>
      <c r="AP18">
        <f t="shared" si="9"/>
        <v>-4.0006183549657575</v>
      </c>
      <c r="AQ18">
        <f t="shared" si="9"/>
        <v>-763.17412242488729</v>
      </c>
      <c r="AR18">
        <f t="shared" si="9"/>
        <v>-139.46068220077606</v>
      </c>
      <c r="AS18">
        <f t="shared" si="9"/>
        <v>93.722479553526128</v>
      </c>
      <c r="AT18">
        <f t="shared" si="9"/>
        <v>55.703973041236921</v>
      </c>
      <c r="AU18">
        <f t="shared" si="9"/>
        <v>9.9657703939869791</v>
      </c>
      <c r="AW18">
        <v>15</v>
      </c>
      <c r="AX18">
        <f>(R18*SUMPRODUCT(K19:$K$23, X19:$X$23)-$AZ$3*SUMPRODUCT(K18:$K$22, W19:$W$23))/Z18</f>
        <v>5803.6375188095781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6.5490000000000001E-3</v>
      </c>
      <c r="O19">
        <f t="shared" si="21"/>
        <v>2064.5297238531839</v>
      </c>
      <c r="P19">
        <f t="shared" si="22"/>
        <v>103.22648619265919</v>
      </c>
      <c r="Q19" s="4">
        <f t="shared" si="23"/>
        <v>12.5</v>
      </c>
      <c r="R19">
        <f t="shared" si="0"/>
        <v>500000</v>
      </c>
      <c r="S19">
        <f t="shared" si="1"/>
        <v>5292.3813284310081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4824.0527081951905</v>
      </c>
      <c r="AC19">
        <f t="shared" si="2"/>
        <v>4326.289918404178</v>
      </c>
      <c r="AE19">
        <f t="shared" si="3"/>
        <v>1687.6626184454701</v>
      </c>
      <c r="AF19">
        <f t="shared" si="4"/>
        <v>-84.383130922273509</v>
      </c>
      <c r="AG19">
        <f t="shared" si="4"/>
        <v>-10.218202473343791</v>
      </c>
      <c r="AH19">
        <f t="shared" si="5"/>
        <v>-2721.8034451306062</v>
      </c>
      <c r="AI19">
        <f t="shared" si="6"/>
        <v>-1128.7421600807534</v>
      </c>
      <c r="AJ19">
        <f t="shared" si="7"/>
        <v>497.76278979101244</v>
      </c>
      <c r="AK19">
        <f t="shared" si="24"/>
        <v>143.32950796452005</v>
      </c>
      <c r="AL19">
        <f t="shared" si="8"/>
        <v>-487.64986232522085</v>
      </c>
      <c r="AN19">
        <f t="shared" si="9"/>
        <v>605.38183501873232</v>
      </c>
      <c r="AO19">
        <f t="shared" si="9"/>
        <v>-30.269091750936614</v>
      </c>
      <c r="AP19">
        <f t="shared" si="9"/>
        <v>-3.6653736927607876</v>
      </c>
      <c r="AQ19">
        <f t="shared" si="9"/>
        <v>-976.33872206710453</v>
      </c>
      <c r="AR19">
        <f t="shared" si="9"/>
        <v>-404.8913524920697</v>
      </c>
      <c r="AS19">
        <f t="shared" si="9"/>
        <v>178.55260156517062</v>
      </c>
      <c r="AT19">
        <f t="shared" si="9"/>
        <v>51.413759833003454</v>
      </c>
      <c r="AU19">
        <f t="shared" si="9"/>
        <v>-174.92499109389558</v>
      </c>
      <c r="AW19">
        <v>16</v>
      </c>
      <c r="AX19">
        <f>(R19*SUMPRODUCT(K20:$K$23, X20:$X$23)-$AZ$3*SUMPRODUCT(K19:$K$22, W20:$W$23))/Z19</f>
        <v>5292.3813284310081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8.5349999999999992E-3</v>
      </c>
      <c r="O20">
        <f t="shared" si="21"/>
        <v>2064.5297238531839</v>
      </c>
      <c r="P20">
        <f t="shared" si="22"/>
        <v>103.22648619265919</v>
      </c>
      <c r="Q20" s="4">
        <f t="shared" si="23"/>
        <v>12.5</v>
      </c>
      <c r="R20">
        <f t="shared" si="0"/>
        <v>500000</v>
      </c>
      <c r="S20">
        <f t="shared" si="1"/>
        <v>4459.468928068447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4326.289918404178</v>
      </c>
      <c r="AC20">
        <f t="shared" si="2"/>
        <v>3577.8526452118258</v>
      </c>
      <c r="AE20">
        <f t="shared" si="3"/>
        <v>1656.3817918125833</v>
      </c>
      <c r="AF20">
        <f t="shared" si="4"/>
        <v>-82.819089590629162</v>
      </c>
      <c r="AG20">
        <f t="shared" si="4"/>
        <v>-10.028808090500362</v>
      </c>
      <c r="AH20">
        <f t="shared" si="5"/>
        <v>-3488.4943243995695</v>
      </c>
      <c r="AI20">
        <f t="shared" si="6"/>
        <v>-1924.9604302681157</v>
      </c>
      <c r="AJ20">
        <f t="shared" si="7"/>
        <v>748.43727319235222</v>
      </c>
      <c r="AK20">
        <f t="shared" si="24"/>
        <v>25.369366268692367</v>
      </c>
      <c r="AL20">
        <f t="shared" si="8"/>
        <v>-1151.1537908070711</v>
      </c>
      <c r="AN20">
        <f t="shared" si="9"/>
        <v>563.55978631002563</v>
      </c>
      <c r="AO20">
        <f t="shared" si="9"/>
        <v>-28.177989315501282</v>
      </c>
      <c r="AP20">
        <f t="shared" si="9"/>
        <v>-3.4121559246566115</v>
      </c>
      <c r="AQ20">
        <f t="shared" si="9"/>
        <v>-1186.9093983766788</v>
      </c>
      <c r="AR20">
        <f t="shared" si="9"/>
        <v>-654.9397573068112</v>
      </c>
      <c r="AS20">
        <f t="shared" si="9"/>
        <v>254.64488430845114</v>
      </c>
      <c r="AT20">
        <f t="shared" si="9"/>
        <v>8.6315574729661968</v>
      </c>
      <c r="AU20">
        <f t="shared" si="9"/>
        <v>-391.66331552539378</v>
      </c>
      <c r="AW20">
        <v>17</v>
      </c>
      <c r="AX20">
        <f>(R20*SUMPRODUCT(K21:$K$23, X21:$X$23)-$AZ$3*SUMPRODUCT(K20:$K$22, W21:$W$23))/Z20</f>
        <v>4459.468928068447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1.0821000000000001E-2</v>
      </c>
      <c r="O21">
        <f t="shared" si="21"/>
        <v>2064.5297238531839</v>
      </c>
      <c r="P21">
        <f t="shared" si="22"/>
        <v>103.22648619265919</v>
      </c>
      <c r="Q21" s="4">
        <f t="shared" si="23"/>
        <v>12.5</v>
      </c>
      <c r="R21">
        <f t="shared" si="0"/>
        <v>500000</v>
      </c>
      <c r="S21">
        <f t="shared" si="1"/>
        <v>3285.6225787726607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3577.8526452118258</v>
      </c>
      <c r="AC21">
        <f t="shared" si="2"/>
        <v>2581.1846450587873</v>
      </c>
      <c r="AE21">
        <f t="shared" si="3"/>
        <v>1621.8942665252537</v>
      </c>
      <c r="AF21">
        <f t="shared" si="4"/>
        <v>-81.094713326262678</v>
      </c>
      <c r="AG21">
        <f t="shared" si="4"/>
        <v>-9.8199982772480556</v>
      </c>
      <c r="AH21">
        <f t="shared" si="5"/>
        <v>-4340.8692938921777</v>
      </c>
      <c r="AI21">
        <f t="shared" si="6"/>
        <v>-2809.8897389704348</v>
      </c>
      <c r="AJ21">
        <f t="shared" si="7"/>
        <v>996.66800015303852</v>
      </c>
      <c r="AK21">
        <f t="shared" si="24"/>
        <v>8.189843517457307</v>
      </c>
      <c r="AL21">
        <f t="shared" si="8"/>
        <v>-1805.0318952999389</v>
      </c>
      <c r="AN21">
        <f t="shared" si="9"/>
        <v>524.89860934011676</v>
      </c>
      <c r="AO21">
        <f t="shared" si="9"/>
        <v>-26.244930467005837</v>
      </c>
      <c r="AP21">
        <f t="shared" si="9"/>
        <v>-3.1780761211351063</v>
      </c>
      <c r="AQ21">
        <f t="shared" si="9"/>
        <v>-1404.8488256714243</v>
      </c>
      <c r="AR21">
        <f t="shared" si="9"/>
        <v>-909.37322291944849</v>
      </c>
      <c r="AS21">
        <f t="shared" si="9"/>
        <v>322.55471768509364</v>
      </c>
      <c r="AT21">
        <f t="shared" si="9"/>
        <v>2.6505041430575744</v>
      </c>
      <c r="AU21">
        <f t="shared" si="9"/>
        <v>-584.16800109129724</v>
      </c>
      <c r="AW21">
        <v>18</v>
      </c>
      <c r="AX21">
        <f>(R21*SUMPRODUCT(K22:$K$23, X22:$X$23)-$AZ$3*SUMPRODUCT(K21:$K$22, W22:$W$23))/Z21</f>
        <v>3285.6225787726607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1.3422999999999999E-2</v>
      </c>
      <c r="O22">
        <f t="shared" si="21"/>
        <v>2064.5297238531839</v>
      </c>
      <c r="P22">
        <f t="shared" si="22"/>
        <v>103.22648619265919</v>
      </c>
      <c r="Q22" s="4">
        <f t="shared" si="23"/>
        <v>12.5</v>
      </c>
      <c r="R22">
        <f t="shared" si="0"/>
        <v>500000</v>
      </c>
      <c r="S22">
        <f t="shared" si="1"/>
        <v>1781.315168903918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2581.1846450587873</v>
      </c>
      <c r="AC22">
        <f t="shared" si="2"/>
        <v>1366.6227827100661</v>
      </c>
      <c r="AE22">
        <f t="shared" si="3"/>
        <v>1583.9046371204327</v>
      </c>
      <c r="AF22">
        <f t="shared" si="4"/>
        <v>-79.195231856021636</v>
      </c>
      <c r="AG22">
        <f t="shared" si="4"/>
        <v>-9.5899844576000746</v>
      </c>
      <c r="AH22">
        <f t="shared" si="5"/>
        <v>-5272.5534750200259</v>
      </c>
      <c r="AI22">
        <f t="shared" si="6"/>
        <v>-3777.4340542132149</v>
      </c>
      <c r="AJ22">
        <f t="shared" si="7"/>
        <v>1214.5618623487212</v>
      </c>
      <c r="AK22">
        <f t="shared" si="24"/>
        <v>85.803775056787174</v>
      </c>
      <c r="AL22">
        <f t="shared" si="8"/>
        <v>-2477.0684168077064</v>
      </c>
      <c r="AN22">
        <f t="shared" si="9"/>
        <v>479.0690740313488</v>
      </c>
      <c r="AO22">
        <f t="shared" si="9"/>
        <v>-23.95345370156744</v>
      </c>
      <c r="AP22">
        <f t="shared" si="9"/>
        <v>-2.9005944337848213</v>
      </c>
      <c r="AQ22">
        <f t="shared" si="9"/>
        <v>-1594.7407765980013</v>
      </c>
      <c r="AR22">
        <f t="shared" si="9"/>
        <v>-1142.5257507020046</v>
      </c>
      <c r="AS22">
        <f t="shared" si="9"/>
        <v>367.35736048290295</v>
      </c>
      <c r="AT22">
        <f t="shared" si="9"/>
        <v>25.952279008148185</v>
      </c>
      <c r="AU22">
        <f t="shared" si="9"/>
        <v>-749.2161112109535</v>
      </c>
      <c r="AW22">
        <v>19</v>
      </c>
      <c r="AX22">
        <f>(R22*SUMPRODUCT(K23:$K$23, X23:$X$23)-$AZ$3*SUMPRODUCT(K22:$K$22, W23:$W$23))/Z22</f>
        <v>1781.315168903918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1.6303999999999999E-2</v>
      </c>
      <c r="O23">
        <f t="shared" si="21"/>
        <v>2064.5297238531839</v>
      </c>
      <c r="P23">
        <f t="shared" si="22"/>
        <v>103.22648619265919</v>
      </c>
      <c r="Q23" s="4">
        <f t="shared" si="23"/>
        <v>12.5</v>
      </c>
      <c r="R23">
        <f t="shared" si="0"/>
        <v>500000</v>
      </c>
      <c r="S23">
        <f t="shared" si="1"/>
        <v>1829.4366711005468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1366.6227827100661</v>
      </c>
      <c r="AC23">
        <f t="shared" si="2"/>
        <v>1366.6227827100661</v>
      </c>
      <c r="AE23">
        <f t="shared" si="3"/>
        <v>1542.2416095456167</v>
      </c>
      <c r="AF23">
        <f t="shared" si="4"/>
        <v>-77.112080477280841</v>
      </c>
      <c r="AG23">
        <f t="shared" si="4"/>
        <v>-9.3377295064273635</v>
      </c>
      <c r="AH23">
        <f t="shared" si="5"/>
        <v>-6254.2042638684643</v>
      </c>
      <c r="AI23">
        <f t="shared" si="6"/>
        <v>-4798.4124643065561</v>
      </c>
      <c r="AJ23">
        <f t="shared" si="7"/>
        <v>0</v>
      </c>
      <c r="AK23">
        <f t="shared" si="24"/>
        <v>198.22266182448817</v>
      </c>
      <c r="AL23">
        <f t="shared" si="8"/>
        <v>-4600.1898024820675</v>
      </c>
      <c r="AN23">
        <f t="shared" si="9"/>
        <v>422.56331289793292</v>
      </c>
      <c r="AO23">
        <f t="shared" si="9"/>
        <v>-21.128165644896647</v>
      </c>
      <c r="AP23">
        <f t="shared" si="9"/>
        <v>-2.5584719610458793</v>
      </c>
      <c r="AQ23">
        <f t="shared" si="9"/>
        <v>-1713.6078140566256</v>
      </c>
      <c r="AR23">
        <f t="shared" si="9"/>
        <v>-1314.7311387646353</v>
      </c>
      <c r="AS23">
        <f t="shared" si="9"/>
        <v>0</v>
      </c>
      <c r="AT23">
        <f t="shared" si="9"/>
        <v>54.311609901823765</v>
      </c>
      <c r="AU23">
        <f t="shared" si="9"/>
        <v>-1260.4195288628114</v>
      </c>
      <c r="AW23">
        <v>20</v>
      </c>
      <c r="AX23">
        <f>(R23*SUMPRODUCT(K$23:$K24, X$23:$X24)-$AZ$3*SUMPRODUCT(K$22:$K23, W$23:$W24))/Z23</f>
        <v>1829.4366711005468</v>
      </c>
    </row>
    <row r="25" spans="5:50" x14ac:dyDescent="0.25">
      <c r="AN25" s="8">
        <f t="shared" ref="AN25:AU25" si="25">SUM(AN3:AN23)</f>
        <v>19802.648250258826</v>
      </c>
      <c r="AO25" s="8">
        <f t="shared" si="25"/>
        <v>-2538.5297054028292</v>
      </c>
      <c r="AP25" s="8">
        <f t="shared" si="25"/>
        <v>-207.39805730006452</v>
      </c>
      <c r="AQ25" s="8">
        <f t="shared" si="25"/>
        <v>-15423.652834278704</v>
      </c>
      <c r="AR25" s="8">
        <f t="shared" si="25"/>
        <v>1633.0676532772288</v>
      </c>
      <c r="AS25" s="8">
        <f t="shared" si="25"/>
        <v>-2426.4329111188695</v>
      </c>
      <c r="AT25" s="8">
        <f t="shared" si="25"/>
        <v>793.36525784164235</v>
      </c>
      <c r="AU25" s="9">
        <f t="shared" si="25"/>
        <v>0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2F668-1575-446E-9F43-E30F03120908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8389.277508846475</v>
      </c>
      <c r="K3">
        <v>1</v>
      </c>
      <c r="L3" s="2">
        <v>0</v>
      </c>
      <c r="O3">
        <f>$C$3</f>
        <v>8389.277508846475</v>
      </c>
      <c r="P3">
        <f>O3*B5</f>
        <v>6711.4220070771808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8389.277508846475</v>
      </c>
      <c r="AF3">
        <f t="shared" ref="AF3:AG23" si="4">-$Z3*P3</f>
        <v>-6711.4220070771808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1577.8555017692943</v>
      </c>
      <c r="AJ3">
        <f t="shared" ref="AJ3:AJ23" si="7">AB3-AC3</f>
        <v>0</v>
      </c>
      <c r="AL3">
        <f t="shared" ref="AL3:AL23" si="8">SUM(AI3:AK3)</f>
        <v>1577.8555017692943</v>
      </c>
      <c r="AN3">
        <f t="shared" ref="AN3:AU23" si="9">AE3*$K3</f>
        <v>8389.277508846475</v>
      </c>
      <c r="AO3">
        <f t="shared" si="9"/>
        <v>-6711.4220070771808</v>
      </c>
      <c r="AP3">
        <f t="shared" si="9"/>
        <v>-100</v>
      </c>
      <c r="AQ3">
        <f t="shared" si="9"/>
        <v>0</v>
      </c>
      <c r="AR3">
        <f t="shared" si="9"/>
        <v>1577.8555017692943</v>
      </c>
      <c r="AS3">
        <f t="shared" si="9"/>
        <v>0</v>
      </c>
      <c r="AT3">
        <f t="shared" si="9"/>
        <v>0</v>
      </c>
      <c r="AU3">
        <f t="shared" si="9"/>
        <v>1577.8555017692943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7011.4556854085395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2.4603350000000001E-3</v>
      </c>
      <c r="R4">
        <f t="shared" si="0"/>
        <v>500000</v>
      </c>
      <c r="S4">
        <f t="shared" si="1"/>
        <v>5931.2494921231719</v>
      </c>
      <c r="U4">
        <f t="shared" ref="U4:U23" si="13">M4</f>
        <v>2.4603350000000001E-3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2.4603350000000001E-3</v>
      </c>
      <c r="Y4">
        <f t="shared" ref="Y4:Y23" si="17">V4*W4</f>
        <v>0.01</v>
      </c>
      <c r="Z4">
        <f t="shared" ref="Z4:Z23" si="18">MAX(0, W4-X4-Y4)</f>
        <v>0.98753966500000001</v>
      </c>
      <c r="AB4">
        <f t="shared" ref="AB4:AB23" si="19">AC3</f>
        <v>0</v>
      </c>
      <c r="AC4">
        <f t="shared" si="2"/>
        <v>5857.3441364827377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-1230.1675</v>
      </c>
      <c r="AI4">
        <f t="shared" si="6"/>
        <v>-1230.1675</v>
      </c>
      <c r="AJ4">
        <f t="shared" si="7"/>
        <v>-5857.3441364827377</v>
      </c>
      <c r="AK4">
        <f>H4*SUM(AB4, AE4:AF4)</f>
        <v>0</v>
      </c>
      <c r="AL4">
        <f t="shared" si="8"/>
        <v>-7087.5116364827372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-1154.1115489257902</v>
      </c>
      <c r="AR4">
        <f t="shared" si="9"/>
        <v>-1154.1115489257902</v>
      </c>
      <c r="AS4">
        <f t="shared" si="9"/>
        <v>-5495.2098100035064</v>
      </c>
      <c r="AT4">
        <f t="shared" si="9"/>
        <v>0</v>
      </c>
      <c r="AU4">
        <f t="shared" si="9"/>
        <v>-6649.3213589292955</v>
      </c>
      <c r="AW4">
        <v>1</v>
      </c>
      <c r="AX4">
        <f>(R4*SUMPRODUCT(K5:$K$23, X5:$X$23)-$AZ$3*SUMPRODUCT(K4:$K$22, W5:$W$23))/Z4</f>
        <v>5931.2494921231719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2.6172399999999998E-3</v>
      </c>
      <c r="O5">
        <f t="shared" ref="O5:O23" si="21">$C$3</f>
        <v>8389.277508846475</v>
      </c>
      <c r="P5">
        <f t="shared" ref="P5:P23" si="22">O5*$C$5</f>
        <v>419.4638754423238</v>
      </c>
      <c r="Q5" s="4">
        <f t="shared" ref="Q5:Q23" si="23">$C$8</f>
        <v>12.5</v>
      </c>
      <c r="R5">
        <f t="shared" si="0"/>
        <v>500000</v>
      </c>
      <c r="S5">
        <f t="shared" si="1"/>
        <v>11524.5499498767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5857.3441364827377</v>
      </c>
      <c r="AC5">
        <f t="shared" si="2"/>
        <v>11237.354016716221</v>
      </c>
      <c r="AE5">
        <f t="shared" si="3"/>
        <v>8180.2136934979926</v>
      </c>
      <c r="AF5">
        <f t="shared" si="4"/>
        <v>-409.01068467489966</v>
      </c>
      <c r="AG5">
        <f t="shared" si="4"/>
        <v>-12.188495500464693</v>
      </c>
      <c r="AH5">
        <f t="shared" si="5"/>
        <v>-1292.3141564123</v>
      </c>
      <c r="AI5">
        <f t="shared" si="6"/>
        <v>6466.700356910329</v>
      </c>
      <c r="AJ5">
        <f t="shared" si="7"/>
        <v>-5380.0098802334833</v>
      </c>
      <c r="AK5">
        <f>H5*SUM(AB5, AE5:AF5)</f>
        <v>1177.5064733544239</v>
      </c>
      <c r="AL5">
        <f t="shared" si="8"/>
        <v>2264.1969500312698</v>
      </c>
      <c r="AN5">
        <f t="shared" si="9"/>
        <v>7064.1258839753955</v>
      </c>
      <c r="AO5">
        <f t="shared" si="9"/>
        <v>-353.2062941987698</v>
      </c>
      <c r="AP5">
        <f t="shared" si="9"/>
        <v>-10.525527789082984</v>
      </c>
      <c r="AQ5">
        <f t="shared" si="9"/>
        <v>-1115.9940589077958</v>
      </c>
      <c r="AR5">
        <f t="shared" si="9"/>
        <v>5584.400003079747</v>
      </c>
      <c r="AS5">
        <f t="shared" si="9"/>
        <v>-4645.9748455237641</v>
      </c>
      <c r="AT5">
        <f t="shared" si="9"/>
        <v>1016.8504477558012</v>
      </c>
      <c r="AU5">
        <f t="shared" si="9"/>
        <v>1955.2756053117846</v>
      </c>
      <c r="AW5">
        <v>2</v>
      </c>
      <c r="AX5">
        <f>(R5*SUMPRODUCT(K6:$K$23, X6:$X$23)-$AZ$3*SUMPRODUCT(K5:$K$22, W6:$W$23))/Z5</f>
        <v>11524.5499498767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2.8021280000000001E-3</v>
      </c>
      <c r="O6">
        <f t="shared" si="21"/>
        <v>8389.277508846475</v>
      </c>
      <c r="P6">
        <f t="shared" si="22"/>
        <v>419.4638754423238</v>
      </c>
      <c r="Q6" s="4">
        <f t="shared" si="23"/>
        <v>12.5</v>
      </c>
      <c r="R6">
        <f t="shared" si="0"/>
        <v>500000</v>
      </c>
      <c r="S6">
        <f t="shared" si="1"/>
        <v>16702.016204160471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11237.354016716221</v>
      </c>
      <c r="AC6">
        <f t="shared" si="2"/>
        <v>16077.303103936511</v>
      </c>
      <c r="AE6">
        <f t="shared" si="3"/>
        <v>8075.4895507264773</v>
      </c>
      <c r="AF6">
        <f t="shared" si="4"/>
        <v>-403.7744775363239</v>
      </c>
      <c r="AG6">
        <f t="shared" si="4"/>
        <v>-12.032456820940318</v>
      </c>
      <c r="AH6">
        <f t="shared" si="5"/>
        <v>-1366.1489807890453</v>
      </c>
      <c r="AI6">
        <f t="shared" si="6"/>
        <v>6293.5336355801683</v>
      </c>
      <c r="AJ6">
        <f t="shared" si="7"/>
        <v>-4839.9490872202896</v>
      </c>
      <c r="AK6">
        <f>H6*SUM(AB6, AE6:AF6)</f>
        <v>2057.3067169818137</v>
      </c>
      <c r="AL6">
        <f t="shared" si="8"/>
        <v>3510.8912653416924</v>
      </c>
      <c r="AN6">
        <f t="shared" si="9"/>
        <v>6289.4029944089352</v>
      </c>
      <c r="AO6">
        <f t="shared" si="9"/>
        <v>-314.47014972044678</v>
      </c>
      <c r="AP6">
        <f t="shared" si="9"/>
        <v>-9.3711928526872157</v>
      </c>
      <c r="AQ6">
        <f t="shared" si="9"/>
        <v>-1063.9926454750189</v>
      </c>
      <c r="AR6">
        <f t="shared" si="9"/>
        <v>4901.5690063607826</v>
      </c>
      <c r="AS6">
        <f t="shared" si="9"/>
        <v>-3769.4792483771639</v>
      </c>
      <c r="AT6">
        <f t="shared" si="9"/>
        <v>1602.2844119758674</v>
      </c>
      <c r="AU6">
        <f t="shared" si="9"/>
        <v>2734.3741699594862</v>
      </c>
      <c r="AW6">
        <v>3</v>
      </c>
      <c r="AX6">
        <f>(R6*SUMPRODUCT(K7:$K$23, X7:$X$23)-$AZ$3*SUMPRODUCT(K6:$K$22, W7:$W$23))/Z6</f>
        <v>16702.016204160471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3.0140000000000002E-3</v>
      </c>
      <c r="O7">
        <f t="shared" si="21"/>
        <v>8389.277508846475</v>
      </c>
      <c r="P7">
        <f t="shared" si="22"/>
        <v>419.4638754423238</v>
      </c>
      <c r="Q7" s="4">
        <f t="shared" si="23"/>
        <v>12.5</v>
      </c>
      <c r="R7">
        <f t="shared" si="0"/>
        <v>500000</v>
      </c>
      <c r="S7">
        <f t="shared" si="1"/>
        <v>21378.489031402692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16077.303103936511</v>
      </c>
      <c r="AC7">
        <f t="shared" si="2"/>
        <v>20311.046413334232</v>
      </c>
      <c r="AE7">
        <f t="shared" si="3"/>
        <v>7970.3951297133235</v>
      </c>
      <c r="AF7">
        <f t="shared" si="4"/>
        <v>-398.51975648566622</v>
      </c>
      <c r="AG7">
        <f t="shared" si="4"/>
        <v>-11.875866427872602</v>
      </c>
      <c r="AH7">
        <f t="shared" si="5"/>
        <v>-1450.632994332565</v>
      </c>
      <c r="AI7">
        <f t="shared" si="6"/>
        <v>6109.3665124672189</v>
      </c>
      <c r="AJ7">
        <f t="shared" si="7"/>
        <v>-4233.7433093977215</v>
      </c>
      <c r="AK7">
        <f>H7*SUM(AB7, AE7:AF7)</f>
        <v>2476.0689865590884</v>
      </c>
      <c r="AL7">
        <f t="shared" si="8"/>
        <v>4351.6921896285858</v>
      </c>
      <c r="AN7">
        <f t="shared" si="9"/>
        <v>5619.220334787452</v>
      </c>
      <c r="AO7">
        <f t="shared" si="9"/>
        <v>-280.96101673937261</v>
      </c>
      <c r="AP7">
        <f t="shared" si="9"/>
        <v>-8.3726225662191958</v>
      </c>
      <c r="AQ7">
        <f t="shared" si="9"/>
        <v>-1022.7129630849741</v>
      </c>
      <c r="AR7">
        <f t="shared" si="9"/>
        <v>4307.1737323968855</v>
      </c>
      <c r="AS7">
        <f t="shared" si="9"/>
        <v>-2984.8377789638748</v>
      </c>
      <c r="AT7">
        <f t="shared" si="9"/>
        <v>1745.657144115743</v>
      </c>
      <c r="AU7">
        <f t="shared" si="9"/>
        <v>3067.9930975487541</v>
      </c>
      <c r="AW7">
        <v>4</v>
      </c>
      <c r="AX7">
        <f>(R7*SUMPRODUCT(K8:$K$23, X8:$X$23)-$AZ$3*SUMPRODUCT(K7:$K$22, W8:$W$23))/Z7</f>
        <v>21378.489031402692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4.6990000000000001E-3</v>
      </c>
      <c r="O8">
        <f t="shared" si="21"/>
        <v>8389.277508846475</v>
      </c>
      <c r="P8">
        <f t="shared" si="22"/>
        <v>419.4638754423238</v>
      </c>
      <c r="Q8" s="4">
        <f t="shared" si="23"/>
        <v>12.5</v>
      </c>
      <c r="R8">
        <f t="shared" si="0"/>
        <v>500000</v>
      </c>
      <c r="S8">
        <f t="shared" si="1"/>
        <v>25146.827437462347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20311.046413334232</v>
      </c>
      <c r="AC8">
        <f t="shared" si="2"/>
        <v>23540.051922045364</v>
      </c>
      <c r="AE8">
        <f t="shared" si="3"/>
        <v>7853.2382917016675</v>
      </c>
      <c r="AF8">
        <f t="shared" si="4"/>
        <v>-392.66191458508342</v>
      </c>
      <c r="AG8">
        <f t="shared" si="4"/>
        <v>-11.701303067249302</v>
      </c>
      <c r="AH8">
        <f t="shared" si="5"/>
        <v>-2232.1878537829343</v>
      </c>
      <c r="AI8">
        <f t="shared" si="6"/>
        <v>5216.6872202663999</v>
      </c>
      <c r="AJ8">
        <f t="shared" si="7"/>
        <v>-3229.0055087111323</v>
      </c>
      <c r="AK8">
        <f t="shared" ref="AK8:AK23" si="24">H8*SUM(AB8:AB8, AE8:AF8)</f>
        <v>2013.4426523076845</v>
      </c>
      <c r="AL8">
        <f t="shared" si="8"/>
        <v>4001.1243638629521</v>
      </c>
      <c r="AN8">
        <f t="shared" si="9"/>
        <v>5162.3528345794039</v>
      </c>
      <c r="AO8">
        <f t="shared" si="9"/>
        <v>-258.11764172897023</v>
      </c>
      <c r="AP8">
        <f t="shared" si="9"/>
        <v>-7.6918912700404087</v>
      </c>
      <c r="AQ8">
        <f t="shared" si="9"/>
        <v>-1467.3362587846711</v>
      </c>
      <c r="AR8">
        <f t="shared" si="9"/>
        <v>3429.2070427957219</v>
      </c>
      <c r="AS8">
        <f t="shared" si="9"/>
        <v>-2122.5977261356561</v>
      </c>
      <c r="AT8">
        <f t="shared" si="9"/>
        <v>1323.5433584623111</v>
      </c>
      <c r="AU8">
        <f t="shared" si="9"/>
        <v>2630.1526751223769</v>
      </c>
      <c r="AW8">
        <v>5</v>
      </c>
      <c r="AX8">
        <f>(R8*SUMPRODUCT(K9:$K$23, X9:$X$23)-$AZ$3*SUMPRODUCT(K8:$K$22, W9:$W$23))/Z8</f>
        <v>25146.827437462347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6.5490000000000001E-3</v>
      </c>
      <c r="O9">
        <f t="shared" si="21"/>
        <v>8389.277508846475</v>
      </c>
      <c r="P9">
        <f t="shared" si="22"/>
        <v>419.4638754423238</v>
      </c>
      <c r="Q9" s="4">
        <f t="shared" si="23"/>
        <v>12.5</v>
      </c>
      <c r="R9">
        <f t="shared" si="0"/>
        <v>500000</v>
      </c>
      <c r="S9">
        <f t="shared" si="1"/>
        <v>28176.405713868076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23540.051922045364</v>
      </c>
      <c r="AC9">
        <f t="shared" si="2"/>
        <v>25939.555707065272</v>
      </c>
      <c r="AE9">
        <f t="shared" si="3"/>
        <v>7723.2750512122966</v>
      </c>
      <c r="AF9">
        <f t="shared" si="4"/>
        <v>-386.16375256061485</v>
      </c>
      <c r="AG9">
        <f t="shared" si="4"/>
        <v>-11.507658202789393</v>
      </c>
      <c r="AH9">
        <f t="shared" si="5"/>
        <v>-3065.2733514966271</v>
      </c>
      <c r="AI9">
        <f t="shared" si="6"/>
        <v>4260.3302889522656</v>
      </c>
      <c r="AJ9">
        <f t="shared" si="7"/>
        <v>-2399.5037850199078</v>
      </c>
      <c r="AK9">
        <f t="shared" si="24"/>
        <v>1611.7879201203857</v>
      </c>
      <c r="AL9">
        <f t="shared" si="8"/>
        <v>3472.6144240527437</v>
      </c>
      <c r="AN9">
        <f t="shared" si="9"/>
        <v>4825.0532764873124</v>
      </c>
      <c r="AO9">
        <f t="shared" si="9"/>
        <v>-241.25266382436561</v>
      </c>
      <c r="AP9">
        <f t="shared" si="9"/>
        <v>-7.1893158728497539</v>
      </c>
      <c r="AQ9">
        <f t="shared" si="9"/>
        <v>-1915.0045971296195</v>
      </c>
      <c r="AR9">
        <f t="shared" si="9"/>
        <v>2661.6066996604777</v>
      </c>
      <c r="AS9">
        <f t="shared" si="9"/>
        <v>-1499.0704750359364</v>
      </c>
      <c r="AT9">
        <f t="shared" si="9"/>
        <v>1006.9513947659825</v>
      </c>
      <c r="AU9">
        <f t="shared" si="9"/>
        <v>2169.4876193905238</v>
      </c>
      <c r="AW9">
        <v>6</v>
      </c>
      <c r="AX9">
        <f>(R9*SUMPRODUCT(K10:$K$23, X10:$X$23)-$AZ$3*SUMPRODUCT(K9:$K$22, W10:$W$23))/Z9</f>
        <v>28176.405713868076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8.5349999999999992E-3</v>
      </c>
      <c r="O10">
        <f t="shared" si="21"/>
        <v>8389.277508846475</v>
      </c>
      <c r="P10">
        <f t="shared" si="22"/>
        <v>419.4638754423238</v>
      </c>
      <c r="Q10" s="4">
        <f t="shared" si="23"/>
        <v>12.5</v>
      </c>
      <c r="R10">
        <f t="shared" si="0"/>
        <v>500000</v>
      </c>
      <c r="S10">
        <f t="shared" si="1"/>
        <v>30590.655164424112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25939.555707065272</v>
      </c>
      <c r="AC10">
        <f t="shared" si="2"/>
        <v>27640.158961805471</v>
      </c>
      <c r="AE10">
        <f t="shared" si="3"/>
        <v>7580.1241481380766</v>
      </c>
      <c r="AF10">
        <f t="shared" si="4"/>
        <v>-379.00620740690385</v>
      </c>
      <c r="AG10">
        <f t="shared" si="4"/>
        <v>-11.294363758000692</v>
      </c>
      <c r="AH10">
        <f t="shared" si="5"/>
        <v>-3928.7145104322985</v>
      </c>
      <c r="AI10">
        <f t="shared" si="6"/>
        <v>3261.1090665408733</v>
      </c>
      <c r="AJ10">
        <f t="shared" si="7"/>
        <v>-1700.6032547401992</v>
      </c>
      <c r="AK10">
        <f t="shared" si="24"/>
        <v>1739.8853665093134</v>
      </c>
      <c r="AL10">
        <f t="shared" si="8"/>
        <v>3300.3911783099875</v>
      </c>
      <c r="AN10">
        <f t="shared" si="9"/>
        <v>4499.4022935939383</v>
      </c>
      <c r="AO10">
        <f t="shared" si="9"/>
        <v>-224.97011467969691</v>
      </c>
      <c r="AP10">
        <f t="shared" si="9"/>
        <v>-6.7040968200916708</v>
      </c>
      <c r="AQ10">
        <f t="shared" si="9"/>
        <v>-2332.0023173310265</v>
      </c>
      <c r="AR10">
        <f t="shared" si="9"/>
        <v>1935.7257647631225</v>
      </c>
      <c r="AS10">
        <f t="shared" si="9"/>
        <v>-1009.442330407065</v>
      </c>
      <c r="AT10">
        <f t="shared" si="9"/>
        <v>1032.7593658984401</v>
      </c>
      <c r="AU10">
        <f t="shared" si="9"/>
        <v>1959.0428002544977</v>
      </c>
      <c r="AW10">
        <v>7</v>
      </c>
      <c r="AX10">
        <f>(R10*SUMPRODUCT(K11:$K$23, X11:$X$23)-$AZ$3*SUMPRODUCT(K10:$K$22, W11:$W$23))/Z10</f>
        <v>30590.655164424112</v>
      </c>
    </row>
    <row r="11" spans="1:52" x14ac:dyDescent="0.25">
      <c r="A11" t="s">
        <v>33</v>
      </c>
      <c r="C11" s="7">
        <f>AU25</f>
        <v>-6.3664629124104977E-12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1.0821000000000001E-2</v>
      </c>
      <c r="O11">
        <f t="shared" si="21"/>
        <v>8389.277508846475</v>
      </c>
      <c r="P11">
        <f t="shared" si="22"/>
        <v>419.4638754423238</v>
      </c>
      <c r="Q11" s="4">
        <f t="shared" si="23"/>
        <v>12.5</v>
      </c>
      <c r="R11">
        <f t="shared" si="0"/>
        <v>500000</v>
      </c>
      <c r="S11">
        <f t="shared" si="1"/>
        <v>32372.266368146313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27640.158961805471</v>
      </c>
      <c r="AC11">
        <f t="shared" si="2"/>
        <v>28640.919325061022</v>
      </c>
      <c r="AE11">
        <f t="shared" si="3"/>
        <v>7422.298383249693</v>
      </c>
      <c r="AF11">
        <f t="shared" si="4"/>
        <v>-371.11491916248468</v>
      </c>
      <c r="AG11">
        <f t="shared" si="4"/>
        <v>-11.059203810195358</v>
      </c>
      <c r="AH11">
        <f t="shared" si="5"/>
        <v>-4888.6524090130197</v>
      </c>
      <c r="AI11">
        <f t="shared" si="6"/>
        <v>2151.4718512639938</v>
      </c>
      <c r="AJ11">
        <f t="shared" si="7"/>
        <v>-1000.7603632555511</v>
      </c>
      <c r="AK11">
        <f t="shared" si="24"/>
        <v>1786.604134933473</v>
      </c>
      <c r="AL11">
        <f t="shared" si="8"/>
        <v>2937.3156229419155</v>
      </c>
      <c r="AN11">
        <f t="shared" si="9"/>
        <v>4189.9384103081484</v>
      </c>
      <c r="AO11">
        <f t="shared" si="9"/>
        <v>-209.49692051540742</v>
      </c>
      <c r="AP11">
        <f t="shared" si="9"/>
        <v>-6.2429965004284744</v>
      </c>
      <c r="AQ11">
        <f t="shared" si="9"/>
        <v>-2759.6778579253246</v>
      </c>
      <c r="AR11">
        <f t="shared" si="9"/>
        <v>1214.5206353669882</v>
      </c>
      <c r="AS11">
        <f t="shared" si="9"/>
        <v>-564.93609782398687</v>
      </c>
      <c r="AT11">
        <f t="shared" si="9"/>
        <v>1008.5503037531673</v>
      </c>
      <c r="AU11">
        <f t="shared" si="9"/>
        <v>1658.1348412961686</v>
      </c>
      <c r="AW11">
        <v>8</v>
      </c>
      <c r="AX11">
        <f>(R11*SUMPRODUCT(K12:$K$23, X12:$X$23)-$AZ$3*SUMPRODUCT(K11:$K$22, W12:$W$23))/Z11</f>
        <v>32372.266368146313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1.3422999999999999E-2</v>
      </c>
      <c r="O12">
        <f t="shared" si="21"/>
        <v>8389.277508846475</v>
      </c>
      <c r="P12">
        <f t="shared" si="22"/>
        <v>419.4638754423238</v>
      </c>
      <c r="Q12" s="4">
        <f t="shared" si="23"/>
        <v>12.5</v>
      </c>
      <c r="R12">
        <f t="shared" si="0"/>
        <v>500000</v>
      </c>
      <c r="S12">
        <f t="shared" si="1"/>
        <v>33513.511565098044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28640.919325061022</v>
      </c>
      <c r="AC12">
        <f t="shared" si="2"/>
        <v>28956.113902257945</v>
      </c>
      <c r="AE12">
        <f t="shared" si="3"/>
        <v>7248.4458882188355</v>
      </c>
      <c r="AF12">
        <f t="shared" si="4"/>
        <v>-362.42229441094184</v>
      </c>
      <c r="AG12">
        <f t="shared" si="4"/>
        <v>-10.800164079349154</v>
      </c>
      <c r="AH12">
        <f t="shared" si="5"/>
        <v>-5937.907709770092</v>
      </c>
      <c r="AI12">
        <f t="shared" si="6"/>
        <v>937.31571995845297</v>
      </c>
      <c r="AJ12">
        <f t="shared" si="7"/>
        <v>-315.19457719692218</v>
      </c>
      <c r="AK12">
        <f t="shared" si="24"/>
        <v>1843.8483374892969</v>
      </c>
      <c r="AL12">
        <f t="shared" si="8"/>
        <v>2465.9694802508275</v>
      </c>
      <c r="AN12">
        <f t="shared" si="9"/>
        <v>3889.9110969897333</v>
      </c>
      <c r="AO12">
        <f t="shared" si="9"/>
        <v>-194.49555484948669</v>
      </c>
      <c r="AP12">
        <f t="shared" si="9"/>
        <v>-5.7959566435962913</v>
      </c>
      <c r="AQ12">
        <f t="shared" si="9"/>
        <v>-3186.6048873562663</v>
      </c>
      <c r="AR12">
        <f t="shared" si="9"/>
        <v>503.01469814038433</v>
      </c>
      <c r="AS12">
        <f t="shared" si="9"/>
        <v>-169.15058792700455</v>
      </c>
      <c r="AT12">
        <f t="shared" si="9"/>
        <v>989.50950586845954</v>
      </c>
      <c r="AU12">
        <f t="shared" si="9"/>
        <v>1323.3736160818391</v>
      </c>
      <c r="AW12">
        <v>9</v>
      </c>
      <c r="AX12">
        <f>(R12*SUMPRODUCT(K13:$K$23, X13:$X$23)-$AZ$3*SUMPRODUCT(K12:$K$22, W13:$W$23))/Z12</f>
        <v>33513.511565098044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1.6303999999999999E-2</v>
      </c>
      <c r="O13">
        <f t="shared" si="21"/>
        <v>8389.277508846475</v>
      </c>
      <c r="P13">
        <f t="shared" si="22"/>
        <v>419.4638754423238</v>
      </c>
      <c r="Q13" s="4">
        <f t="shared" si="23"/>
        <v>12.5</v>
      </c>
      <c r="R13">
        <f t="shared" si="0"/>
        <v>500000</v>
      </c>
      <c r="S13">
        <f t="shared" si="1"/>
        <v>34011.120846464582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28956.113902257945</v>
      </c>
      <c r="AC13">
        <f t="shared" si="2"/>
        <v>28613.084066293908</v>
      </c>
      <c r="AE13">
        <f t="shared" si="3"/>
        <v>7057.7827675751278</v>
      </c>
      <c r="AF13">
        <f t="shared" si="4"/>
        <v>-352.8891383787564</v>
      </c>
      <c r="AG13">
        <f t="shared" si="4"/>
        <v>-10.516076563405953</v>
      </c>
      <c r="AH13">
        <f t="shared" si="5"/>
        <v>-7043.4350059883436</v>
      </c>
      <c r="AI13">
        <f t="shared" si="6"/>
        <v>-349.05745335537904</v>
      </c>
      <c r="AJ13">
        <f t="shared" si="7"/>
        <v>343.02983596403647</v>
      </c>
      <c r="AK13">
        <f t="shared" si="24"/>
        <v>1843.674089376188</v>
      </c>
      <c r="AL13">
        <f t="shared" si="8"/>
        <v>1837.6464719848454</v>
      </c>
      <c r="AN13">
        <f t="shared" si="9"/>
        <v>3601.398569453756</v>
      </c>
      <c r="AO13">
        <f t="shared" si="9"/>
        <v>-180.06992847268779</v>
      </c>
      <c r="AP13">
        <f t="shared" si="9"/>
        <v>-5.366073785341003</v>
      </c>
      <c r="AQ13">
        <f t="shared" si="9"/>
        <v>-3594.0772888540046</v>
      </c>
      <c r="AR13">
        <f t="shared" si="9"/>
        <v>-178.11472165827777</v>
      </c>
      <c r="AS13">
        <f t="shared" si="9"/>
        <v>175.03898904291222</v>
      </c>
      <c r="AT13">
        <f t="shared" si="9"/>
        <v>940.77778343121565</v>
      </c>
      <c r="AU13">
        <f t="shared" si="9"/>
        <v>937.70205081585016</v>
      </c>
      <c r="AW13">
        <v>10</v>
      </c>
      <c r="AX13">
        <f>(R13*SUMPRODUCT(K14:$K$23, X14:$X$23)-$AZ$3*SUMPRODUCT(K13:$K$22, W14:$W$23))/Z13</f>
        <v>34011.120846464582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1.9576E-2</v>
      </c>
      <c r="O14">
        <f t="shared" si="21"/>
        <v>8389.277508846475</v>
      </c>
      <c r="P14">
        <f t="shared" si="22"/>
        <v>419.4638754423238</v>
      </c>
      <c r="Q14" s="4">
        <f t="shared" si="23"/>
        <v>12.5</v>
      </c>
      <c r="R14">
        <f t="shared" si="0"/>
        <v>500000</v>
      </c>
      <c r="S14">
        <f t="shared" si="1"/>
        <v>33839.325971958315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28613.084066293908</v>
      </c>
      <c r="AC14">
        <f t="shared" si="2"/>
        <v>27626.569426851755</v>
      </c>
      <c r="AE14">
        <f t="shared" si="3"/>
        <v>6849.0417844413259</v>
      </c>
      <c r="AF14">
        <f t="shared" si="4"/>
        <v>-342.45208922206632</v>
      </c>
      <c r="AG14">
        <f t="shared" si="4"/>
        <v>-10.205053082966659</v>
      </c>
      <c r="AH14">
        <f t="shared" si="5"/>
        <v>-8234.5085922093967</v>
      </c>
      <c r="AI14">
        <f t="shared" si="6"/>
        <v>-1738.1239500731035</v>
      </c>
      <c r="AJ14">
        <f t="shared" si="7"/>
        <v>986.51463944215357</v>
      </c>
      <c r="AK14">
        <f t="shared" si="24"/>
        <v>1805.1512313417768</v>
      </c>
      <c r="AL14">
        <f t="shared" si="8"/>
        <v>1053.5419207108268</v>
      </c>
      <c r="AN14">
        <f t="shared" si="9"/>
        <v>3324.0285384854392</v>
      </c>
      <c r="AO14">
        <f t="shared" si="9"/>
        <v>-166.20142692427197</v>
      </c>
      <c r="AP14">
        <f t="shared" si="9"/>
        <v>-4.9527932157749257</v>
      </c>
      <c r="AQ14">
        <f t="shared" si="9"/>
        <v>-3996.433723486226</v>
      </c>
      <c r="AR14">
        <f t="shared" si="9"/>
        <v>-843.55940514083341</v>
      </c>
      <c r="AS14">
        <f t="shared" si="9"/>
        <v>478.78271418764245</v>
      </c>
      <c r="AT14">
        <f t="shared" si="9"/>
        <v>876.08959006396924</v>
      </c>
      <c r="AU14">
        <f t="shared" si="9"/>
        <v>511.31289911077829</v>
      </c>
      <c r="AW14">
        <v>11</v>
      </c>
      <c r="AX14">
        <f>(R14*SUMPRODUCT(K15:$K$23, X15:$X$23)-$AZ$3*SUMPRODUCT(K14:$K$22, W15:$W$23))/Z14</f>
        <v>33839.325971958315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2.3283000000000002E-2</v>
      </c>
      <c r="O15">
        <f t="shared" si="21"/>
        <v>8389.277508846475</v>
      </c>
      <c r="P15">
        <f t="shared" si="22"/>
        <v>419.4638754423238</v>
      </c>
      <c r="Q15" s="4">
        <f t="shared" si="23"/>
        <v>12.5</v>
      </c>
      <c r="R15">
        <f t="shared" si="0"/>
        <v>500000</v>
      </c>
      <c r="S15">
        <f t="shared" si="1"/>
        <v>32968.28549785319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27626.569426851755</v>
      </c>
      <c r="AC15">
        <f t="shared" si="2"/>
        <v>26019.621419536354</v>
      </c>
      <c r="AE15">
        <f t="shared" si="3"/>
        <v>6621.0851267297639</v>
      </c>
      <c r="AF15">
        <f t="shared" si="4"/>
        <v>-331.05425633648827</v>
      </c>
      <c r="AG15">
        <f t="shared" si="4"/>
        <v>-9.8653983012062785</v>
      </c>
      <c r="AH15">
        <f t="shared" si="5"/>
        <v>-9504.1700372285086</v>
      </c>
      <c r="AI15">
        <f t="shared" si="6"/>
        <v>-3224.0045651364389</v>
      </c>
      <c r="AJ15">
        <f t="shared" si="7"/>
        <v>1606.9480073154009</v>
      </c>
      <c r="AK15">
        <f t="shared" si="24"/>
        <v>1760.2715554270171</v>
      </c>
      <c r="AL15">
        <f t="shared" si="8"/>
        <v>143.21499760597908</v>
      </c>
      <c r="AN15">
        <f t="shared" si="9"/>
        <v>3054.8482713556687</v>
      </c>
      <c r="AO15">
        <f t="shared" si="9"/>
        <v>-152.74241356778347</v>
      </c>
      <c r="AP15">
        <f t="shared" si="9"/>
        <v>-4.5517153713986955</v>
      </c>
      <c r="AQ15">
        <f t="shared" si="9"/>
        <v>-4385.0512194272305</v>
      </c>
      <c r="AR15">
        <f t="shared" si="9"/>
        <v>-1487.4970770107439</v>
      </c>
      <c r="AS15">
        <f t="shared" si="9"/>
        <v>741.41658781700278</v>
      </c>
      <c r="AT15">
        <f t="shared" si="9"/>
        <v>812.15728468797431</v>
      </c>
      <c r="AU15">
        <f t="shared" si="9"/>
        <v>66.076795494233153</v>
      </c>
      <c r="AW15">
        <v>12</v>
      </c>
      <c r="AX15">
        <f>(R15*SUMPRODUCT(K16:$K$23, X16:$X$23)-$AZ$3*SUMPRODUCT(K15:$K$22, W16:$W$23))/Z15</f>
        <v>32968.28549785319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2.7149E-2</v>
      </c>
      <c r="O16">
        <f t="shared" si="21"/>
        <v>8389.277508846475</v>
      </c>
      <c r="P16">
        <f t="shared" si="22"/>
        <v>419.4638754423238</v>
      </c>
      <c r="Q16" s="4">
        <f t="shared" si="23"/>
        <v>12.5</v>
      </c>
      <c r="R16">
        <f t="shared" si="0"/>
        <v>500000</v>
      </c>
      <c r="S16">
        <f t="shared" si="1"/>
        <v>31432.730663073264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26019.621419536354</v>
      </c>
      <c r="AC16">
        <f t="shared" si="2"/>
        <v>23886.13089893114</v>
      </c>
      <c r="AE16">
        <f t="shared" si="3"/>
        <v>6375.1184353568797</v>
      </c>
      <c r="AF16">
        <f t="shared" si="4"/>
        <v>-318.75592176784403</v>
      </c>
      <c r="AG16">
        <f t="shared" si="4"/>
        <v>-9.4989086197147667</v>
      </c>
      <c r="AH16">
        <f t="shared" si="5"/>
        <v>-10713.427939177969</v>
      </c>
      <c r="AI16">
        <f t="shared" si="6"/>
        <v>-4666.5643342086478</v>
      </c>
      <c r="AJ16">
        <f t="shared" si="7"/>
        <v>2133.4905206052135</v>
      </c>
      <c r="AK16">
        <f t="shared" si="24"/>
        <v>1754.556321141959</v>
      </c>
      <c r="AL16">
        <f t="shared" si="8"/>
        <v>-778.51749246147529</v>
      </c>
      <c r="AN16">
        <f t="shared" si="9"/>
        <v>2788.8155048099716</v>
      </c>
      <c r="AO16">
        <f t="shared" si="9"/>
        <v>-139.4407752404986</v>
      </c>
      <c r="AP16">
        <f t="shared" si="9"/>
        <v>-4.1553272940804078</v>
      </c>
      <c r="AQ16">
        <f t="shared" si="9"/>
        <v>-4686.6225701376006</v>
      </c>
      <c r="AR16">
        <f t="shared" si="9"/>
        <v>-2041.4031678622082</v>
      </c>
      <c r="AS16">
        <f t="shared" si="9"/>
        <v>933.30210309980555</v>
      </c>
      <c r="AT16">
        <f t="shared" si="9"/>
        <v>767.53615200705224</v>
      </c>
      <c r="AU16">
        <f t="shared" si="9"/>
        <v>-340.56491275535052</v>
      </c>
      <c r="AW16">
        <v>13</v>
      </c>
      <c r="AX16">
        <f>(R16*SUMPRODUCT(K17:$K$23, X17:$X$23)-$AZ$3*SUMPRODUCT(K16:$K$22, W17:$W$23))/Z16</f>
        <v>31432.730663073264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3.1286000000000001E-2</v>
      </c>
      <c r="O17">
        <f t="shared" si="21"/>
        <v>8389.277508846475</v>
      </c>
      <c r="P17">
        <f t="shared" si="22"/>
        <v>419.4638754423238</v>
      </c>
      <c r="Q17" s="4">
        <f t="shared" si="23"/>
        <v>12.5</v>
      </c>
      <c r="R17">
        <f t="shared" si="0"/>
        <v>500000</v>
      </c>
      <c r="S17">
        <f t="shared" si="1"/>
        <v>29262.653583996704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23886.13089893114</v>
      </c>
      <c r="AC17">
        <f t="shared" si="2"/>
        <v>21318.982456152182</v>
      </c>
      <c r="AE17">
        <f t="shared" si="3"/>
        <v>6111.9152956347361</v>
      </c>
      <c r="AF17">
        <f t="shared" si="4"/>
        <v>-305.59576478173682</v>
      </c>
      <c r="AG17">
        <f t="shared" si="4"/>
        <v>-9.1067366784412229</v>
      </c>
      <c r="AH17">
        <f t="shared" si="5"/>
        <v>-11887.314203055848</v>
      </c>
      <c r="AI17">
        <f t="shared" si="6"/>
        <v>-6090.1014088812899</v>
      </c>
      <c r="AJ17">
        <f t="shared" si="7"/>
        <v>2567.1484427789583</v>
      </c>
      <c r="AK17">
        <f t="shared" si="24"/>
        <v>1832.0241915176814</v>
      </c>
      <c r="AL17">
        <f t="shared" si="8"/>
        <v>-1690.9287745846502</v>
      </c>
      <c r="AN17">
        <f t="shared" si="9"/>
        <v>2518.2975114235542</v>
      </c>
      <c r="AO17">
        <f t="shared" si="9"/>
        <v>-125.9148755711777</v>
      </c>
      <c r="AP17">
        <f t="shared" si="9"/>
        <v>-3.752256241327121</v>
      </c>
      <c r="AQ17">
        <f t="shared" si="9"/>
        <v>-4897.9398972440295</v>
      </c>
      <c r="AR17">
        <f t="shared" si="9"/>
        <v>-2509.3095176329803</v>
      </c>
      <c r="AS17">
        <f t="shared" si="9"/>
        <v>1057.7442949057943</v>
      </c>
      <c r="AT17">
        <f t="shared" si="9"/>
        <v>754.85044199841036</v>
      </c>
      <c r="AU17">
        <f t="shared" si="9"/>
        <v>-696.71478072877551</v>
      </c>
      <c r="AW17">
        <v>14</v>
      </c>
      <c r="AX17">
        <f>(R17*SUMPRODUCT(K18:$K$23, X18:$X$23)-$AZ$3*SUMPRODUCT(K17:$K$22, W18:$W$23))/Z17</f>
        <v>29262.653583996704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3.5844000000000001E-2</v>
      </c>
      <c r="O18">
        <f t="shared" si="21"/>
        <v>8389.277508846475</v>
      </c>
      <c r="P18">
        <f t="shared" si="22"/>
        <v>419.4638754423238</v>
      </c>
      <c r="Q18" s="4">
        <f t="shared" si="23"/>
        <v>12.5</v>
      </c>
      <c r="R18">
        <f t="shared" si="0"/>
        <v>500000</v>
      </c>
      <c r="S18">
        <f t="shared" si="1"/>
        <v>26464.132260467391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21318.982456152182</v>
      </c>
      <c r="AC18">
        <f t="shared" si="2"/>
        <v>18396.271484248929</v>
      </c>
      <c r="AE18">
        <f t="shared" si="3"/>
        <v>5831.7206508216568</v>
      </c>
      <c r="AF18">
        <f t="shared" si="4"/>
        <v>-291.58603254108289</v>
      </c>
      <c r="AG18">
        <f t="shared" si="4"/>
        <v>-8.6892474421547625</v>
      </c>
      <c r="AH18">
        <f t="shared" si="5"/>
        <v>-13056.874780081887</v>
      </c>
      <c r="AI18">
        <f t="shared" si="6"/>
        <v>-7525.4294092434684</v>
      </c>
      <c r="AJ18">
        <f t="shared" si="7"/>
        <v>2922.7109719032524</v>
      </c>
      <c r="AK18">
        <f t="shared" si="24"/>
        <v>1882.8241069177359</v>
      </c>
      <c r="AL18">
        <f t="shared" si="8"/>
        <v>-2719.8943304224804</v>
      </c>
      <c r="AN18">
        <f t="shared" si="9"/>
        <v>2245.4431177552119</v>
      </c>
      <c r="AO18">
        <f t="shared" si="9"/>
        <v>-112.27215588776062</v>
      </c>
      <c r="AP18">
        <f t="shared" si="9"/>
        <v>-3.3457039586951876</v>
      </c>
      <c r="AQ18">
        <f t="shared" si="9"/>
        <v>-5027.4132404122729</v>
      </c>
      <c r="AR18">
        <f t="shared" si="9"/>
        <v>-2897.5879825035163</v>
      </c>
      <c r="AS18">
        <f t="shared" si="9"/>
        <v>1125.3593287468505</v>
      </c>
      <c r="AT18">
        <f t="shared" si="9"/>
        <v>724.96175416536175</v>
      </c>
      <c r="AU18">
        <f t="shared" si="9"/>
        <v>-1047.2668995913043</v>
      </c>
      <c r="AW18">
        <v>15</v>
      </c>
      <c r="AX18">
        <f>(R18*SUMPRODUCT(K19:$K$23, X19:$X$23)-$AZ$3*SUMPRODUCT(K18:$K$22, W19:$W$23))/Z18</f>
        <v>26464.132260467391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4.1295999999999999E-2</v>
      </c>
      <c r="O19">
        <f t="shared" si="21"/>
        <v>8389.277508846475</v>
      </c>
      <c r="P19">
        <f t="shared" si="22"/>
        <v>419.4638754423238</v>
      </c>
      <c r="Q19" s="4">
        <f t="shared" si="23"/>
        <v>12.5</v>
      </c>
      <c r="R19">
        <f t="shared" si="0"/>
        <v>500000</v>
      </c>
      <c r="S19">
        <f t="shared" si="1"/>
        <v>22933.571836164258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18396.271484248929</v>
      </c>
      <c r="AC19">
        <f t="shared" si="2"/>
        <v>15124.275629871951</v>
      </c>
      <c r="AE19">
        <f t="shared" si="3"/>
        <v>5532.5767083171095</v>
      </c>
      <c r="AF19">
        <f t="shared" si="4"/>
        <v>-276.62883541585552</v>
      </c>
      <c r="AG19">
        <f t="shared" si="4"/>
        <v>-8.2435238053619919</v>
      </c>
      <c r="AH19">
        <f t="shared" si="5"/>
        <v>-14353.246494848921</v>
      </c>
      <c r="AI19">
        <f t="shared" si="6"/>
        <v>-9105.5421457530301</v>
      </c>
      <c r="AJ19">
        <f t="shared" si="7"/>
        <v>3271.995854376979</v>
      </c>
      <c r="AK19">
        <f t="shared" si="24"/>
        <v>1736.0729008148235</v>
      </c>
      <c r="AL19">
        <f t="shared" si="8"/>
        <v>-4097.4733905612275</v>
      </c>
      <c r="AN19">
        <f t="shared" si="9"/>
        <v>1984.5918274518733</v>
      </c>
      <c r="AO19">
        <f t="shared" si="9"/>
        <v>-99.229591372593688</v>
      </c>
      <c r="AP19">
        <f t="shared" si="9"/>
        <v>-2.9570362664709884</v>
      </c>
      <c r="AQ19">
        <f t="shared" si="9"/>
        <v>-5148.6562578079538</v>
      </c>
      <c r="AR19">
        <f t="shared" si="9"/>
        <v>-3266.2510579951454</v>
      </c>
      <c r="AS19">
        <f t="shared" si="9"/>
        <v>1173.6983641439954</v>
      </c>
      <c r="AT19">
        <f t="shared" si="9"/>
        <v>622.74709822609589</v>
      </c>
      <c r="AU19">
        <f t="shared" si="9"/>
        <v>-1469.8055956250541</v>
      </c>
      <c r="AW19">
        <v>16</v>
      </c>
      <c r="AX19">
        <f>(R19*SUMPRODUCT(K20:$K$23, X20:$X$23)-$AZ$3*SUMPRODUCT(K19:$K$22, W20:$W$23))/Z19</f>
        <v>22933.571836164258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4.7109999999999999E-2</v>
      </c>
      <c r="O20">
        <f t="shared" si="21"/>
        <v>8389.277508846475</v>
      </c>
      <c r="P20">
        <f t="shared" si="22"/>
        <v>419.4638754423238</v>
      </c>
      <c r="Q20" s="4">
        <f t="shared" si="23"/>
        <v>12.5</v>
      </c>
      <c r="R20">
        <f t="shared" si="0"/>
        <v>500000</v>
      </c>
      <c r="S20">
        <f t="shared" si="1"/>
        <v>18490.393262413865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15124.275629871951</v>
      </c>
      <c r="AC20">
        <f t="shared" si="2"/>
        <v>11497.675867110023</v>
      </c>
      <c r="AE20">
        <f t="shared" si="3"/>
        <v>5216.6112525051194</v>
      </c>
      <c r="AF20">
        <f t="shared" si="4"/>
        <v>-260.83056262525599</v>
      </c>
      <c r="AG20">
        <f t="shared" si="4"/>
        <v>-7.772736160837769</v>
      </c>
      <c r="AH20">
        <f t="shared" si="5"/>
        <v>-15534.096258824138</v>
      </c>
      <c r="AI20">
        <f t="shared" si="6"/>
        <v>-10586.088305105113</v>
      </c>
      <c r="AJ20">
        <f t="shared" si="7"/>
        <v>3626.5997627619272</v>
      </c>
      <c r="AK20">
        <f t="shared" si="24"/>
        <v>1090.3470581625236</v>
      </c>
      <c r="AL20">
        <f t="shared" si="8"/>
        <v>-5869.1414841806627</v>
      </c>
      <c r="AN20">
        <f t="shared" si="9"/>
        <v>1774.8760202846408</v>
      </c>
      <c r="AO20">
        <f t="shared" si="9"/>
        <v>-88.743801014232048</v>
      </c>
      <c r="AP20">
        <f t="shared" si="9"/>
        <v>-2.6445603009511811</v>
      </c>
      <c r="AQ20">
        <f t="shared" si="9"/>
        <v>-5285.2500621625068</v>
      </c>
      <c r="AR20">
        <f t="shared" si="9"/>
        <v>-3601.7624031930491</v>
      </c>
      <c r="AS20">
        <f t="shared" si="9"/>
        <v>1233.897762844615</v>
      </c>
      <c r="AT20">
        <f t="shared" si="9"/>
        <v>370.97471014180513</v>
      </c>
      <c r="AU20">
        <f t="shared" si="9"/>
        <v>-1996.8899302066293</v>
      </c>
      <c r="AW20">
        <v>17</v>
      </c>
      <c r="AX20">
        <f>(R20*SUMPRODUCT(K21:$K$23, X21:$X$23)-$AZ$3*SUMPRODUCT(K20:$K$22, W21:$W$23))/Z20</f>
        <v>18490.393262413865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5.2900999999999997E-2</v>
      </c>
      <c r="O21">
        <f t="shared" si="21"/>
        <v>8389.277508846475</v>
      </c>
      <c r="P21">
        <f t="shared" si="22"/>
        <v>419.4638754423238</v>
      </c>
      <c r="Q21" s="4">
        <f t="shared" si="23"/>
        <v>12.5</v>
      </c>
      <c r="R21">
        <f t="shared" si="0"/>
        <v>500000</v>
      </c>
      <c r="S21">
        <f t="shared" si="1"/>
        <v>13142.349563474978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11497.675867110023</v>
      </c>
      <c r="AC21">
        <f t="shared" si="2"/>
        <v>7658.1241401160851</v>
      </c>
      <c r="AE21">
        <f t="shared" si="3"/>
        <v>4888.4811881112955</v>
      </c>
      <c r="AF21">
        <f t="shared" si="4"/>
        <v>-244.42405940556478</v>
      </c>
      <c r="AG21">
        <f t="shared" si="4"/>
        <v>-7.2838232835849128</v>
      </c>
      <c r="AH21">
        <f t="shared" si="5"/>
        <v>-16447.420625779152</v>
      </c>
      <c r="AI21">
        <f t="shared" si="6"/>
        <v>-11810.647320357006</v>
      </c>
      <c r="AJ21">
        <f t="shared" si="7"/>
        <v>3839.5517269939382</v>
      </c>
      <c r="AK21">
        <f t="shared" si="24"/>
        <v>828.0709026853483</v>
      </c>
      <c r="AL21">
        <f t="shared" si="8"/>
        <v>-7143.0246906777193</v>
      </c>
      <c r="AN21">
        <f t="shared" si="9"/>
        <v>1582.0741403336033</v>
      </c>
      <c r="AO21">
        <f t="shared" si="9"/>
        <v>-79.103707016680161</v>
      </c>
      <c r="AP21">
        <f t="shared" si="9"/>
        <v>-2.3572860396281285</v>
      </c>
      <c r="AQ21">
        <f t="shared" si="9"/>
        <v>-5322.9291155947285</v>
      </c>
      <c r="AR21">
        <f t="shared" si="9"/>
        <v>-3822.3159683174335</v>
      </c>
      <c r="AS21">
        <f t="shared" si="9"/>
        <v>1242.6058859596947</v>
      </c>
      <c r="AT21">
        <f t="shared" si="9"/>
        <v>267.99112261846494</v>
      </c>
      <c r="AU21">
        <f t="shared" si="9"/>
        <v>-2311.7189597392744</v>
      </c>
      <c r="AW21">
        <v>18</v>
      </c>
      <c r="AX21">
        <f>(R21*SUMPRODUCT(K22:$K$23, X22:$X$23)-$AZ$3*SUMPRODUCT(K21:$K$22, W22:$W$23))/Z21</f>
        <v>13142.349563474978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5.9271999999999998E-2</v>
      </c>
      <c r="O22">
        <f t="shared" si="21"/>
        <v>8389.277508846475</v>
      </c>
      <c r="P22">
        <f t="shared" si="22"/>
        <v>419.4638754423238</v>
      </c>
      <c r="Q22" s="4">
        <f t="shared" si="23"/>
        <v>12.5</v>
      </c>
      <c r="R22">
        <f t="shared" si="0"/>
        <v>500000</v>
      </c>
      <c r="S22">
        <f t="shared" si="1"/>
        <v>6927.6523112245386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7658.1241401160851</v>
      </c>
      <c r="AC22">
        <f t="shared" si="2"/>
        <v>3757.1475417305564</v>
      </c>
      <c r="AE22">
        <f t="shared" si="3"/>
        <v>4549.8463192484496</v>
      </c>
      <c r="AF22">
        <f t="shared" si="4"/>
        <v>-227.49231596242248</v>
      </c>
      <c r="AG22">
        <f t="shared" si="4"/>
        <v>-6.7792582770844181</v>
      </c>
      <c r="AH22">
        <f t="shared" si="5"/>
        <v>-17269.070946585798</v>
      </c>
      <c r="AI22">
        <f t="shared" si="6"/>
        <v>-12953.496201576854</v>
      </c>
      <c r="AJ22">
        <f t="shared" si="7"/>
        <v>3900.9765983855286</v>
      </c>
      <c r="AK22">
        <f t="shared" si="24"/>
        <v>838.63347003814783</v>
      </c>
      <c r="AL22">
        <f t="shared" si="8"/>
        <v>-8213.8861331531771</v>
      </c>
      <c r="AN22">
        <f t="shared" si="9"/>
        <v>1376.1501873686111</v>
      </c>
      <c r="AO22">
        <f t="shared" si="9"/>
        <v>-68.807509368430559</v>
      </c>
      <c r="AP22">
        <f t="shared" si="9"/>
        <v>-2.050459926253279</v>
      </c>
      <c r="AQ22">
        <f t="shared" si="9"/>
        <v>-5223.2171267603153</v>
      </c>
      <c r="AR22">
        <f t="shared" si="9"/>
        <v>-3917.9249086863879</v>
      </c>
      <c r="AS22">
        <f t="shared" si="9"/>
        <v>1179.8925282547918</v>
      </c>
      <c r="AT22">
        <f t="shared" si="9"/>
        <v>253.65375574206629</v>
      </c>
      <c r="AU22">
        <f t="shared" si="9"/>
        <v>-2484.3786246895293</v>
      </c>
      <c r="AW22">
        <v>19</v>
      </c>
      <c r="AX22">
        <f>(R22*SUMPRODUCT(K23:$K$23, X23:$X$23)-$AZ$3*SUMPRODUCT(K22:$K$22, W23:$W$23))/Z22</f>
        <v>6927.6523112245386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6.6047999999999996E-2</v>
      </c>
      <c r="O23">
        <f t="shared" si="21"/>
        <v>8389.277508846475</v>
      </c>
      <c r="P23">
        <f t="shared" si="22"/>
        <v>419.4638754423238</v>
      </c>
      <c r="Q23" s="4">
        <f t="shared" si="23"/>
        <v>12.5</v>
      </c>
      <c r="R23">
        <f t="shared" si="0"/>
        <v>500000</v>
      </c>
      <c r="S23">
        <f t="shared" si="1"/>
        <v>7497.8487099162494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3757.1475417305564</v>
      </c>
      <c r="AC23">
        <f t="shared" si="2"/>
        <v>3757.1475417305564</v>
      </c>
      <c r="AE23">
        <f t="shared" si="3"/>
        <v>4203.8396063622431</v>
      </c>
      <c r="AF23">
        <f t="shared" si="4"/>
        <v>-210.19198031811217</v>
      </c>
      <c r="AG23">
        <f t="shared" si="4"/>
        <v>-6.2637092436287025</v>
      </c>
      <c r="AH23">
        <f t="shared" si="5"/>
        <v>-17910.258027394866</v>
      </c>
      <c r="AI23">
        <f t="shared" si="6"/>
        <v>-13922.874110594365</v>
      </c>
      <c r="AJ23">
        <f t="shared" si="7"/>
        <v>0</v>
      </c>
      <c r="AK23">
        <f t="shared" si="24"/>
        <v>805.30761793179011</v>
      </c>
      <c r="AL23">
        <f t="shared" si="8"/>
        <v>-13117.566492662574</v>
      </c>
      <c r="AN23">
        <f t="shared" si="9"/>
        <v>1151.8223733305579</v>
      </c>
      <c r="AO23">
        <f t="shared" si="9"/>
        <v>-57.591118666527898</v>
      </c>
      <c r="AP23">
        <f t="shared" si="9"/>
        <v>-1.7162121114064406</v>
      </c>
      <c r="AQ23">
        <f t="shared" si="9"/>
        <v>-4907.2842543410297</v>
      </c>
      <c r="AR23">
        <f t="shared" si="9"/>
        <v>-3814.7692117884067</v>
      </c>
      <c r="AS23">
        <f t="shared" si="9"/>
        <v>0</v>
      </c>
      <c r="AT23">
        <f t="shared" si="9"/>
        <v>220.64860189802496</v>
      </c>
      <c r="AU23">
        <f t="shared" si="9"/>
        <v>-3594.1206098903817</v>
      </c>
      <c r="AW23">
        <v>20</v>
      </c>
      <c r="AX23">
        <f>(R23*SUMPRODUCT(K$23:$K24, X$23:$X24)-$AZ$3*SUMPRODUCT(K$22:$K23, W$23:$W24))/Z23</f>
        <v>7497.8487099162494</v>
      </c>
    </row>
    <row r="25" spans="5:50" x14ac:dyDescent="0.25">
      <c r="AN25" s="8">
        <f t="shared" ref="AN25:AU25" si="25">SUM(AN3:AN23)</f>
        <v>75331.030696029673</v>
      </c>
      <c r="AO25" s="8">
        <f t="shared" si="25"/>
        <v>-10058.509666436339</v>
      </c>
      <c r="AP25" s="8">
        <f t="shared" si="25"/>
        <v>-199.74302482632336</v>
      </c>
      <c r="AQ25" s="8">
        <f t="shared" si="25"/>
        <v>-68492.311891148391</v>
      </c>
      <c r="AR25" s="8">
        <f t="shared" si="25"/>
        <v>-3419.5338863813668</v>
      </c>
      <c r="AS25" s="8">
        <f t="shared" si="25"/>
        <v>-12918.960341194856</v>
      </c>
      <c r="AT25" s="8">
        <f t="shared" si="25"/>
        <v>16338.494227576217</v>
      </c>
      <c r="AU25" s="9">
        <f t="shared" si="25"/>
        <v>-6.3664629124104977E-12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A005D-ACF8-4D25-9D0F-B80B62EBA35D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29460.368384052064</v>
      </c>
      <c r="K3">
        <v>1</v>
      </c>
      <c r="L3" s="2">
        <v>0</v>
      </c>
      <c r="O3">
        <f>$C$3</f>
        <v>29460.368384052064</v>
      </c>
      <c r="P3">
        <f>O3*B5</f>
        <v>23568.294707241654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29460.368384052064</v>
      </c>
      <c r="AF3">
        <f t="shared" ref="AF3:AG23" si="4">-$Z3*P3</f>
        <v>-23568.294707241654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5792.0736768104107</v>
      </c>
      <c r="AJ3">
        <f t="shared" ref="AJ3:AJ23" si="7">AB3-AC3</f>
        <v>0</v>
      </c>
      <c r="AL3">
        <f t="shared" ref="AL3:AL23" si="8">SUM(AI3:AK3)</f>
        <v>5792.0736768104107</v>
      </c>
      <c r="AN3">
        <f t="shared" ref="AN3:AU23" si="9">AE3*$K3</f>
        <v>29460.368384052064</v>
      </c>
      <c r="AO3">
        <f t="shared" si="9"/>
        <v>-23568.294707241654</v>
      </c>
      <c r="AP3">
        <f t="shared" si="9"/>
        <v>-100</v>
      </c>
      <c r="AQ3">
        <f t="shared" si="9"/>
        <v>0</v>
      </c>
      <c r="AR3">
        <f t="shared" si="9"/>
        <v>5792.0736768104107</v>
      </c>
      <c r="AS3">
        <f t="shared" si="9"/>
        <v>0</v>
      </c>
      <c r="AT3">
        <f t="shared" si="9"/>
        <v>0</v>
      </c>
      <c r="AU3">
        <f t="shared" si="9"/>
        <v>5792.0736768104107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23454.621398298837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1.9576E-2</v>
      </c>
      <c r="R4">
        <f t="shared" si="0"/>
        <v>500000</v>
      </c>
      <c r="S4">
        <f t="shared" si="1"/>
        <v>14706.737698919838</v>
      </c>
      <c r="U4">
        <f t="shared" ref="U4:U23" si="13">M4</f>
        <v>1.9576E-2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1.9576E-2</v>
      </c>
      <c r="Y4">
        <f t="shared" ref="Y4:Y23" si="17">V4*W4</f>
        <v>0.01</v>
      </c>
      <c r="Z4">
        <f t="shared" ref="Z4:Z23" si="18">MAX(0, W4-X4-Y4)</f>
        <v>0.97042399999999995</v>
      </c>
      <c r="AB4">
        <f t="shared" ref="AB4:AB23" si="19">AC3</f>
        <v>0</v>
      </c>
      <c r="AC4">
        <f t="shared" si="2"/>
        <v>14271.771224736585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-9788</v>
      </c>
      <c r="AI4">
        <f t="shared" si="6"/>
        <v>-9788</v>
      </c>
      <c r="AJ4">
        <f t="shared" si="7"/>
        <v>-14271.771224736585</v>
      </c>
      <c r="AK4">
        <f>H4*SUM(AB4, AE4:AF4)</f>
        <v>0</v>
      </c>
      <c r="AL4">
        <f t="shared" si="8"/>
        <v>-24059.771224736585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-9182.8501735622467</v>
      </c>
      <c r="AR4">
        <f t="shared" si="9"/>
        <v>-9182.8501735622467</v>
      </c>
      <c r="AS4">
        <f t="shared" si="9"/>
        <v>-13389.409161025034</v>
      </c>
      <c r="AT4">
        <f t="shared" si="9"/>
        <v>0</v>
      </c>
      <c r="AU4">
        <f t="shared" si="9"/>
        <v>-22572.259334587281</v>
      </c>
      <c r="AW4">
        <v>1</v>
      </c>
      <c r="AX4">
        <f>(R4*SUMPRODUCT(K5:$K$23, X5:$X$23)-$AZ$3*SUMPRODUCT(K4:$K$22, W5:$W$23))/Z4</f>
        <v>14706.737698919838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2.3283000000000002E-2</v>
      </c>
      <c r="O5">
        <f t="shared" ref="O5:O23" si="21">$C$3</f>
        <v>29460.368384052064</v>
      </c>
      <c r="P5">
        <f t="shared" ref="P5:P23" si="22">O5*$C$5</f>
        <v>1473.0184192026034</v>
      </c>
      <c r="Q5" s="4">
        <f t="shared" ref="Q5:Q23" si="23">$C$8</f>
        <v>12.5</v>
      </c>
      <c r="R5">
        <f t="shared" si="0"/>
        <v>500000</v>
      </c>
      <c r="S5">
        <f t="shared" si="1"/>
        <v>27575.906940894743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14271.771224736585</v>
      </c>
      <c r="AC5">
        <f t="shared" si="2"/>
        <v>25869.658122840308</v>
      </c>
      <c r="AE5">
        <f t="shared" si="3"/>
        <v>27637.519226543773</v>
      </c>
      <c r="AF5">
        <f t="shared" si="4"/>
        <v>-1381.8759613271886</v>
      </c>
      <c r="AG5">
        <f t="shared" si="4"/>
        <v>-11.726567225099998</v>
      </c>
      <c r="AH5">
        <f t="shared" si="5"/>
        <v>-11297.190995999999</v>
      </c>
      <c r="AI5">
        <f t="shared" si="6"/>
        <v>14946.725701991481</v>
      </c>
      <c r="AJ5">
        <f t="shared" si="7"/>
        <v>-11597.886898103723</v>
      </c>
      <c r="AK5">
        <f>H5*SUM(AB5, AE5:AF5)</f>
        <v>3501.5686119319539</v>
      </c>
      <c r="AL5">
        <f t="shared" si="8"/>
        <v>6850.4074158197127</v>
      </c>
      <c r="AN5">
        <f t="shared" si="9"/>
        <v>23866.725522375673</v>
      </c>
      <c r="AO5">
        <f t="shared" si="9"/>
        <v>-1193.3362761187836</v>
      </c>
      <c r="AP5">
        <f t="shared" si="9"/>
        <v>-10.126623847351299</v>
      </c>
      <c r="AQ5">
        <f t="shared" si="9"/>
        <v>-9755.8306324552195</v>
      </c>
      <c r="AR5">
        <f t="shared" si="9"/>
        <v>12907.431989954315</v>
      </c>
      <c r="AS5">
        <f t="shared" si="9"/>
        <v>-10015.500340954964</v>
      </c>
      <c r="AT5">
        <f t="shared" si="9"/>
        <v>3023.8233856562001</v>
      </c>
      <c r="AU5">
        <f t="shared" si="9"/>
        <v>5915.7550346555508</v>
      </c>
      <c r="AW5">
        <v>2</v>
      </c>
      <c r="AX5">
        <f>(R5*SUMPRODUCT(K6:$K$23, X6:$X$23)-$AZ$3*SUMPRODUCT(K5:$K$22, W6:$W$23))/Z5</f>
        <v>27575.906940894743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2.7149E-2</v>
      </c>
      <c r="O6">
        <f t="shared" si="21"/>
        <v>29460.368384052064</v>
      </c>
      <c r="P6">
        <f t="shared" si="22"/>
        <v>1473.0184192026034</v>
      </c>
      <c r="Q6" s="4">
        <f t="shared" si="23"/>
        <v>12.5</v>
      </c>
      <c r="R6">
        <f t="shared" si="0"/>
        <v>500000</v>
      </c>
      <c r="S6">
        <f t="shared" si="1"/>
        <v>38695.771408727182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25869.658122840308</v>
      </c>
      <c r="AC6">
        <f t="shared" si="2"/>
        <v>34952.921307166936</v>
      </c>
      <c r="AE6">
        <f t="shared" si="3"/>
        <v>26610.813024796895</v>
      </c>
      <c r="AF6">
        <f t="shared" si="4"/>
        <v>-1330.5406512398449</v>
      </c>
      <c r="AG6">
        <f t="shared" si="4"/>
        <v>-11.290936979254758</v>
      </c>
      <c r="AH6">
        <f t="shared" si="5"/>
        <v>-12734.582943769596</v>
      </c>
      <c r="AI6">
        <f t="shared" si="6"/>
        <v>12534.398492808201</v>
      </c>
      <c r="AJ6">
        <f t="shared" si="7"/>
        <v>-9083.2631843266281</v>
      </c>
      <c r="AK6">
        <f>H6*SUM(AB6, AE6:AF6)</f>
        <v>5565.1124380080328</v>
      </c>
      <c r="AL6">
        <f t="shared" si="8"/>
        <v>9016.2477464896056</v>
      </c>
      <c r="AN6">
        <f t="shared" si="9"/>
        <v>20725.198896054233</v>
      </c>
      <c r="AO6">
        <f t="shared" si="9"/>
        <v>-1036.259944802712</v>
      </c>
      <c r="AP6">
        <f t="shared" si="9"/>
        <v>-8.7936777579780347</v>
      </c>
      <c r="AQ6">
        <f t="shared" si="9"/>
        <v>-9918.0270862821235</v>
      </c>
      <c r="AR6">
        <f t="shared" si="9"/>
        <v>9762.118187211423</v>
      </c>
      <c r="AS6">
        <f t="shared" si="9"/>
        <v>-7074.283523203746</v>
      </c>
      <c r="AT6">
        <f t="shared" si="9"/>
        <v>4334.2554791221783</v>
      </c>
      <c r="AU6">
        <f t="shared" si="9"/>
        <v>7022.0901431298553</v>
      </c>
      <c r="AW6">
        <v>3</v>
      </c>
      <c r="AX6">
        <f>(R6*SUMPRODUCT(K7:$K$23, X7:$X$23)-$AZ$3*SUMPRODUCT(K6:$K$22, W7:$W$23))/Z6</f>
        <v>38695.771408727182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3.1286000000000001E-2</v>
      </c>
      <c r="O7">
        <f t="shared" si="21"/>
        <v>29460.368384052064</v>
      </c>
      <c r="P7">
        <f t="shared" si="22"/>
        <v>1473.0184192026034</v>
      </c>
      <c r="Q7" s="4">
        <f t="shared" si="23"/>
        <v>12.5</v>
      </c>
      <c r="R7">
        <f t="shared" si="0"/>
        <v>500000</v>
      </c>
      <c r="S7">
        <f t="shared" si="1"/>
        <v>47912.464411120171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34952.921307166936</v>
      </c>
      <c r="AC7">
        <f t="shared" si="2"/>
        <v>41491.348448868666</v>
      </c>
      <c r="AE7">
        <f t="shared" si="3"/>
        <v>25512.158998255127</v>
      </c>
      <c r="AF7">
        <f t="shared" si="4"/>
        <v>-1275.6079499127566</v>
      </c>
      <c r="AG7">
        <f t="shared" si="4"/>
        <v>-10.824779355129245</v>
      </c>
      <c r="AH7">
        <f t="shared" si="5"/>
        <v>-14129.930173318575</v>
      </c>
      <c r="AI7">
        <f t="shared" si="6"/>
        <v>10095.796095668666</v>
      </c>
      <c r="AJ7">
        <f t="shared" si="7"/>
        <v>-6538.4271417017299</v>
      </c>
      <c r="AK7">
        <f>H7*SUM(AB7, AE7:AF7)</f>
        <v>6197.137755621824</v>
      </c>
      <c r="AL7">
        <f t="shared" si="8"/>
        <v>9754.5067095887607</v>
      </c>
      <c r="AN7">
        <f t="shared" si="9"/>
        <v>17986.36583183827</v>
      </c>
      <c r="AO7">
        <f t="shared" si="9"/>
        <v>-899.31829159191363</v>
      </c>
      <c r="AP7">
        <f t="shared" si="9"/>
        <v>-7.6315940780864961</v>
      </c>
      <c r="AQ7">
        <f t="shared" si="9"/>
        <v>-9961.7634592595568</v>
      </c>
      <c r="AR7">
        <f t="shared" si="9"/>
        <v>7117.6524869087125</v>
      </c>
      <c r="AS7">
        <f t="shared" si="9"/>
        <v>-4609.6664160611117</v>
      </c>
      <c r="AT7">
        <f t="shared" si="9"/>
        <v>4369.0534693882519</v>
      </c>
      <c r="AU7">
        <f t="shared" si="9"/>
        <v>6877.0395402358536</v>
      </c>
      <c r="AW7">
        <v>4</v>
      </c>
      <c r="AX7">
        <f>(R7*SUMPRODUCT(K8:$K$23, X8:$X$23)-$AZ$3*SUMPRODUCT(K7:$K$22, W8:$W$23))/Z7</f>
        <v>47912.464411120171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3.5844000000000001E-2</v>
      </c>
      <c r="O8">
        <f t="shared" si="21"/>
        <v>29460.368384052064</v>
      </c>
      <c r="P8">
        <f t="shared" si="22"/>
        <v>1473.0184192026034</v>
      </c>
      <c r="Q8" s="4">
        <f t="shared" si="23"/>
        <v>12.5</v>
      </c>
      <c r="R8">
        <f t="shared" si="0"/>
        <v>500000</v>
      </c>
      <c r="S8">
        <f t="shared" si="1"/>
        <v>55197.635440745056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41491.348448868666</v>
      </c>
      <c r="AC8">
        <f t="shared" si="2"/>
        <v>45608.826607015828</v>
      </c>
      <c r="AE8">
        <f t="shared" si="3"/>
        <v>24342.579581139122</v>
      </c>
      <c r="AF8">
        <f t="shared" si="4"/>
        <v>-1217.128979056956</v>
      </c>
      <c r="AG8">
        <f t="shared" si="4"/>
        <v>-10.328528170372699</v>
      </c>
      <c r="AH8">
        <f t="shared" si="5"/>
        <v>-15520.135648210106</v>
      </c>
      <c r="AI8">
        <f t="shared" si="6"/>
        <v>7594.986425701687</v>
      </c>
      <c r="AJ8">
        <f t="shared" si="7"/>
        <v>-4117.4781581471616</v>
      </c>
      <c r="AK8">
        <f t="shared" ref="AK8:AK23" si="24">H8*SUM(AB8:AB8, AE8:AF8)</f>
        <v>4684.7179311939353</v>
      </c>
      <c r="AL8">
        <f t="shared" si="8"/>
        <v>8162.2261987484608</v>
      </c>
      <c r="AN8">
        <f t="shared" si="9"/>
        <v>16001.677274259651</v>
      </c>
      <c r="AO8">
        <f t="shared" si="9"/>
        <v>-800.08386371298252</v>
      </c>
      <c r="AP8">
        <f t="shared" si="9"/>
        <v>-6.7894930341917936</v>
      </c>
      <c r="AQ8">
        <f t="shared" si="9"/>
        <v>-10202.213823214261</v>
      </c>
      <c r="AR8">
        <f t="shared" si="9"/>
        <v>4992.5900942982171</v>
      </c>
      <c r="AS8">
        <f t="shared" si="9"/>
        <v>-2706.6382365463642</v>
      </c>
      <c r="AT8">
        <f t="shared" si="9"/>
        <v>3079.5152258220428</v>
      </c>
      <c r="AU8">
        <f t="shared" si="9"/>
        <v>5365.4670835738962</v>
      </c>
      <c r="AW8">
        <v>5</v>
      </c>
      <c r="AX8">
        <f>(R8*SUMPRODUCT(K9:$K$23, X9:$X$23)-$AZ$3*SUMPRODUCT(K8:$K$22, W9:$W$23))/Z8</f>
        <v>55197.635440745056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4.1295999999999999E-2</v>
      </c>
      <c r="O9">
        <f t="shared" si="21"/>
        <v>29460.368384052064</v>
      </c>
      <c r="P9">
        <f t="shared" si="22"/>
        <v>1473.0184192026034</v>
      </c>
      <c r="Q9" s="4">
        <f t="shared" si="23"/>
        <v>12.5</v>
      </c>
      <c r="R9">
        <f t="shared" si="0"/>
        <v>500000</v>
      </c>
      <c r="S9">
        <f t="shared" si="1"/>
        <v>60836.61533709128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45608.826607015828</v>
      </c>
      <c r="AC9">
        <f t="shared" si="2"/>
        <v>47689.657235296283</v>
      </c>
      <c r="AE9">
        <f t="shared" si="3"/>
        <v>23093.902618945009</v>
      </c>
      <c r="AF9">
        <f t="shared" si="4"/>
        <v>-1154.6951309472506</v>
      </c>
      <c r="AG9">
        <f t="shared" si="4"/>
        <v>-9.7987159893452613</v>
      </c>
      <c r="AH9">
        <f t="shared" si="5"/>
        <v>-17061.075972948438</v>
      </c>
      <c r="AI9">
        <f t="shared" si="6"/>
        <v>4868.3327990599755</v>
      </c>
      <c r="AJ9">
        <f t="shared" si="7"/>
        <v>-2080.8306282804551</v>
      </c>
      <c r="AK9">
        <f t="shared" si="24"/>
        <v>3526.0073797597092</v>
      </c>
      <c r="AL9">
        <f t="shared" si="8"/>
        <v>6313.5095505392292</v>
      </c>
      <c r="AN9">
        <f t="shared" si="9"/>
        <v>14427.727843375053</v>
      </c>
      <c r="AO9">
        <f t="shared" si="9"/>
        <v>-721.38639216875276</v>
      </c>
      <c r="AP9">
        <f t="shared" si="9"/>
        <v>-6.1216681234650174</v>
      </c>
      <c r="AQ9">
        <f t="shared" si="9"/>
        <v>-10658.768459987998</v>
      </c>
      <c r="AR9">
        <f t="shared" si="9"/>
        <v>3041.4513230948369</v>
      </c>
      <c r="AS9">
        <f t="shared" si="9"/>
        <v>-1299.9820120641434</v>
      </c>
      <c r="AT9">
        <f t="shared" si="9"/>
        <v>2202.8444342348685</v>
      </c>
      <c r="AU9">
        <f t="shared" si="9"/>
        <v>3944.3137452655615</v>
      </c>
      <c r="AW9">
        <v>6</v>
      </c>
      <c r="AX9">
        <f>(R9*SUMPRODUCT(K10:$K$23, X10:$X$23)-$AZ$3*SUMPRODUCT(K9:$K$22, W10:$W$23))/Z9</f>
        <v>60836.61533709128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4.7109999999999999E-2</v>
      </c>
      <c r="O10">
        <f t="shared" si="21"/>
        <v>29460.368384052064</v>
      </c>
      <c r="P10">
        <f t="shared" si="22"/>
        <v>1473.0184192026034</v>
      </c>
      <c r="Q10" s="4">
        <f t="shared" si="23"/>
        <v>12.5</v>
      </c>
      <c r="R10">
        <f t="shared" si="0"/>
        <v>500000</v>
      </c>
      <c r="S10">
        <f t="shared" si="1"/>
        <v>65233.427692585617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47689.657235296283</v>
      </c>
      <c r="AC10">
        <f t="shared" si="2"/>
        <v>48215.912014750007</v>
      </c>
      <c r="AE10">
        <f t="shared" si="3"/>
        <v>21775.009840377061</v>
      </c>
      <c r="AF10">
        <f t="shared" si="4"/>
        <v>-1088.750492018853</v>
      </c>
      <c r="AG10">
        <f t="shared" si="4"/>
        <v>-9.2391113191937553</v>
      </c>
      <c r="AH10">
        <f t="shared" si="5"/>
        <v>-18464.70041032221</v>
      </c>
      <c r="AI10">
        <f t="shared" si="6"/>
        <v>2212.3198267168045</v>
      </c>
      <c r="AJ10">
        <f t="shared" si="7"/>
        <v>-526.25477945372404</v>
      </c>
      <c r="AK10">
        <f t="shared" si="24"/>
        <v>3589.7356206418617</v>
      </c>
      <c r="AL10">
        <f t="shared" si="8"/>
        <v>5275.8006679049422</v>
      </c>
      <c r="AN10">
        <f t="shared" si="9"/>
        <v>12925.187939420335</v>
      </c>
      <c r="AO10">
        <f t="shared" si="9"/>
        <v>-646.25939697101683</v>
      </c>
      <c r="AP10">
        <f t="shared" si="9"/>
        <v>-5.4841421918612179</v>
      </c>
      <c r="AQ10">
        <f t="shared" si="9"/>
        <v>-10960.257873498793</v>
      </c>
      <c r="AR10">
        <f t="shared" si="9"/>
        <v>1313.1865267586661</v>
      </c>
      <c r="AS10">
        <f t="shared" si="9"/>
        <v>-312.37377058929491</v>
      </c>
      <c r="AT10">
        <f t="shared" si="9"/>
        <v>2130.7915766629258</v>
      </c>
      <c r="AU10">
        <f t="shared" si="9"/>
        <v>3131.6043328322971</v>
      </c>
      <c r="AW10">
        <v>7</v>
      </c>
      <c r="AX10">
        <f>(R10*SUMPRODUCT(K11:$K$23, X11:$X$23)-$AZ$3*SUMPRODUCT(K10:$K$22, W11:$W$23))/Z10</f>
        <v>65233.427692585617</v>
      </c>
    </row>
    <row r="11" spans="1:52" x14ac:dyDescent="0.25">
      <c r="A11" t="s">
        <v>33</v>
      </c>
      <c r="C11" s="7">
        <f>AU25</f>
        <v>1.0459189070388675E-11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5.2900999999999997E-2</v>
      </c>
      <c r="O11">
        <f t="shared" si="21"/>
        <v>29460.368384052064</v>
      </c>
      <c r="P11">
        <f t="shared" si="22"/>
        <v>1473.0184192026034</v>
      </c>
      <c r="Q11" s="4">
        <f t="shared" si="23"/>
        <v>12.5</v>
      </c>
      <c r="R11">
        <f t="shared" si="0"/>
        <v>500000</v>
      </c>
      <c r="S11">
        <f t="shared" si="1"/>
        <v>68535.030805313159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48215.912014750007</v>
      </c>
      <c r="AC11">
        <f t="shared" si="2"/>
        <v>47469.895270453315</v>
      </c>
      <c r="AE11">
        <f t="shared" si="3"/>
        <v>20405.339946407505</v>
      </c>
      <c r="AF11">
        <f t="shared" si="4"/>
        <v>-1020.2669973203753</v>
      </c>
      <c r="AG11">
        <f t="shared" si="4"/>
        <v>-8.6579619781051491</v>
      </c>
      <c r="AH11">
        <f t="shared" si="5"/>
        <v>-19550.329115866753</v>
      </c>
      <c r="AI11">
        <f t="shared" si="6"/>
        <v>-173.91412875772585</v>
      </c>
      <c r="AJ11">
        <f t="shared" si="7"/>
        <v>746.0167442966922</v>
      </c>
      <c r="AK11">
        <f t="shared" si="24"/>
        <v>3481.4507256376128</v>
      </c>
      <c r="AL11">
        <f t="shared" si="8"/>
        <v>4053.5533411765791</v>
      </c>
      <c r="AN11">
        <f t="shared" si="9"/>
        <v>11518.954534325114</v>
      </c>
      <c r="AO11">
        <f t="shared" si="9"/>
        <v>-575.94772671625572</v>
      </c>
      <c r="AP11">
        <f t="shared" si="9"/>
        <v>-4.887478995578654</v>
      </c>
      <c r="AQ11">
        <f t="shared" si="9"/>
        <v>-11036.295048660018</v>
      </c>
      <c r="AR11">
        <f t="shared" si="9"/>
        <v>-98.175720046737268</v>
      </c>
      <c r="AS11">
        <f t="shared" si="9"/>
        <v>421.1315754585973</v>
      </c>
      <c r="AT11">
        <f t="shared" si="9"/>
        <v>1965.302843639867</v>
      </c>
      <c r="AU11">
        <f t="shared" si="9"/>
        <v>2288.258699051727</v>
      </c>
      <c r="AW11">
        <v>8</v>
      </c>
      <c r="AX11">
        <f>(R11*SUMPRODUCT(K12:$K$23, X12:$X$23)-$AZ$3*SUMPRODUCT(K11:$K$22, W12:$W$23))/Z11</f>
        <v>68535.030805313159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5.9271999999999998E-2</v>
      </c>
      <c r="O12">
        <f t="shared" si="21"/>
        <v>29460.368384052064</v>
      </c>
      <c r="P12">
        <f t="shared" si="22"/>
        <v>1473.0184192026034</v>
      </c>
      <c r="Q12" s="4">
        <f t="shared" si="23"/>
        <v>12.5</v>
      </c>
      <c r="R12">
        <f t="shared" si="0"/>
        <v>500000</v>
      </c>
      <c r="S12">
        <f t="shared" si="1"/>
        <v>70773.666341442688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47469.895270453315</v>
      </c>
      <c r="AC12">
        <f t="shared" si="2"/>
        <v>45624.711882987714</v>
      </c>
      <c r="AE12">
        <f t="shared" si="3"/>
        <v>18991.821237639961</v>
      </c>
      <c r="AF12">
        <f t="shared" si="4"/>
        <v>-949.59106188199814</v>
      </c>
      <c r="AG12">
        <f t="shared" si="4"/>
        <v>-8.0582076359578476</v>
      </c>
      <c r="AH12">
        <f t="shared" si="5"/>
        <v>-20526.988894649934</v>
      </c>
      <c r="AI12">
        <f t="shared" si="6"/>
        <v>-2492.8169265279284</v>
      </c>
      <c r="AJ12">
        <f t="shared" si="7"/>
        <v>1845.1833874656004</v>
      </c>
      <c r="AK12">
        <f t="shared" si="24"/>
        <v>3400.0793106583656</v>
      </c>
      <c r="AL12">
        <f t="shared" si="8"/>
        <v>2752.4457715960375</v>
      </c>
      <c r="AN12">
        <f t="shared" si="9"/>
        <v>10192.046312219169</v>
      </c>
      <c r="AO12">
        <f t="shared" si="9"/>
        <v>-509.60231561095844</v>
      </c>
      <c r="AP12">
        <f t="shared" si="9"/>
        <v>-4.3244733820676196</v>
      </c>
      <c r="AQ12">
        <f t="shared" si="9"/>
        <v>-11015.90094214043</v>
      </c>
      <c r="AR12">
        <f t="shared" si="9"/>
        <v>-1337.781418914288</v>
      </c>
      <c r="AS12">
        <f t="shared" si="9"/>
        <v>990.22596644469138</v>
      </c>
      <c r="AT12">
        <f t="shared" si="9"/>
        <v>1824.6678591712869</v>
      </c>
      <c r="AU12">
        <f t="shared" si="9"/>
        <v>1477.1124067016904</v>
      </c>
      <c r="AW12">
        <v>9</v>
      </c>
      <c r="AX12">
        <f>(R12*SUMPRODUCT(K13:$K$23, X13:$X$23)-$AZ$3*SUMPRODUCT(K12:$K$22, W13:$W$23))/Z12</f>
        <v>70773.666341442688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6.6047999999999996E-2</v>
      </c>
      <c r="O13">
        <f t="shared" si="21"/>
        <v>29460.368384052064</v>
      </c>
      <c r="P13">
        <f t="shared" si="22"/>
        <v>1473.0184192026034</v>
      </c>
      <c r="Q13" s="4">
        <f t="shared" si="23"/>
        <v>12.5</v>
      </c>
      <c r="R13">
        <f t="shared" si="0"/>
        <v>500000</v>
      </c>
      <c r="S13">
        <f t="shared" si="1"/>
        <v>71983.63854263509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45624.711882987714</v>
      </c>
      <c r="AC13">
        <f t="shared" si="2"/>
        <v>42875.741671425982</v>
      </c>
      <c r="AE13">
        <f t="shared" si="3"/>
        <v>17547.531216159918</v>
      </c>
      <c r="AF13">
        <f t="shared" si="4"/>
        <v>-877.37656080799604</v>
      </c>
      <c r="AG13">
        <f t="shared" si="4"/>
        <v>-7.4453970616585261</v>
      </c>
      <c r="AH13">
        <f t="shared" si="5"/>
        <v>-21289.139917589757</v>
      </c>
      <c r="AI13">
        <f t="shared" si="6"/>
        <v>-4626.4306592994944</v>
      </c>
      <c r="AJ13">
        <f t="shared" si="7"/>
        <v>2748.9702115617329</v>
      </c>
      <c r="AK13">
        <f t="shared" si="24"/>
        <v>3220.6446000321589</v>
      </c>
      <c r="AL13">
        <f t="shared" si="8"/>
        <v>1343.1841522943973</v>
      </c>
      <c r="AN13">
        <f t="shared" si="9"/>
        <v>8954.0378190239844</v>
      </c>
      <c r="AO13">
        <f t="shared" si="9"/>
        <v>-447.70189095119929</v>
      </c>
      <c r="AP13">
        <f t="shared" si="9"/>
        <v>-3.7991878200134459</v>
      </c>
      <c r="AQ13">
        <f t="shared" si="9"/>
        <v>-10863.281085435088</v>
      </c>
      <c r="AR13">
        <f t="shared" si="9"/>
        <v>-2360.7443451823183</v>
      </c>
      <c r="AS13">
        <f t="shared" si="9"/>
        <v>1402.7262829443596</v>
      </c>
      <c r="AT13">
        <f t="shared" si="9"/>
        <v>1643.4091608149392</v>
      </c>
      <c r="AU13">
        <f t="shared" si="9"/>
        <v>685.39109857698043</v>
      </c>
      <c r="AW13">
        <v>10</v>
      </c>
      <c r="AX13">
        <f>(R13*SUMPRODUCT(K14:$K$23, X14:$X$23)-$AZ$3*SUMPRODUCT(K13:$K$22, W14:$W$23))/Z13</f>
        <v>71983.63854263509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7.3592000000000005E-2</v>
      </c>
      <c r="O14">
        <f t="shared" si="21"/>
        <v>29460.368384052064</v>
      </c>
      <c r="P14">
        <f t="shared" si="22"/>
        <v>1473.0184192026034</v>
      </c>
      <c r="Q14" s="4">
        <f t="shared" si="23"/>
        <v>12.5</v>
      </c>
      <c r="R14">
        <f t="shared" si="0"/>
        <v>500000</v>
      </c>
      <c r="S14">
        <f t="shared" si="1"/>
        <v>72122.673879051668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42875.741671425982</v>
      </c>
      <c r="AC14">
        <f t="shared" si="2"/>
        <v>39367.563960025283</v>
      </c>
      <c r="AE14">
        <f t="shared" si="3"/>
        <v>16080.697986738678</v>
      </c>
      <c r="AF14">
        <f t="shared" si="4"/>
        <v>-804.03489933693402</v>
      </c>
      <c r="AG14">
        <f t="shared" si="4"/>
        <v>-6.8230214304803667</v>
      </c>
      <c r="AH14">
        <f t="shared" si="5"/>
        <v>-21916.866422462972</v>
      </c>
      <c r="AI14">
        <f t="shared" si="6"/>
        <v>-6647.0263564917077</v>
      </c>
      <c r="AJ14">
        <f t="shared" si="7"/>
        <v>3508.1777114006982</v>
      </c>
      <c r="AK14">
        <f t="shared" si="24"/>
        <v>2989.0336046037451</v>
      </c>
      <c r="AL14">
        <f t="shared" si="8"/>
        <v>-149.81504048726447</v>
      </c>
      <c r="AN14">
        <f t="shared" si="9"/>
        <v>7804.4054495492956</v>
      </c>
      <c r="AO14">
        <f t="shared" si="9"/>
        <v>-390.22027247746485</v>
      </c>
      <c r="AP14">
        <f t="shared" si="9"/>
        <v>-3.3114001443436192</v>
      </c>
      <c r="AQ14">
        <f t="shared" si="9"/>
        <v>-10636.858666556191</v>
      </c>
      <c r="AR14">
        <f t="shared" si="9"/>
        <v>-3225.9848896287031</v>
      </c>
      <c r="AS14">
        <f t="shared" si="9"/>
        <v>1702.6152267408986</v>
      </c>
      <c r="AT14">
        <f t="shared" si="9"/>
        <v>1450.6602991918085</v>
      </c>
      <c r="AU14">
        <f t="shared" si="9"/>
        <v>-72.709363695996117</v>
      </c>
      <c r="AW14">
        <v>11</v>
      </c>
      <c r="AX14">
        <f>(R14*SUMPRODUCT(K15:$K$23, X15:$X$23)-$AZ$3*SUMPRODUCT(K14:$K$22, W15:$W$23))/Z14</f>
        <v>72122.673879051668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8.2293000000000005E-2</v>
      </c>
      <c r="O15">
        <f t="shared" si="21"/>
        <v>29460.368384052064</v>
      </c>
      <c r="P15">
        <f t="shared" si="22"/>
        <v>1473.0184192026034</v>
      </c>
      <c r="Q15" s="4">
        <f t="shared" si="23"/>
        <v>12.5</v>
      </c>
      <c r="R15">
        <f t="shared" si="0"/>
        <v>500000</v>
      </c>
      <c r="S15">
        <f t="shared" si="1"/>
        <v>71081.968664753251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39367.563960025283</v>
      </c>
      <c r="AC15">
        <f t="shared" si="2"/>
        <v>35218.581052030895</v>
      </c>
      <c r="AE15">
        <f t="shared" si="3"/>
        <v>14596.562127448607</v>
      </c>
      <c r="AF15">
        <f t="shared" si="4"/>
        <v>-729.8281063724304</v>
      </c>
      <c r="AG15">
        <f t="shared" si="4"/>
        <v>-6.1933043135970429</v>
      </c>
      <c r="AH15">
        <f t="shared" si="5"/>
        <v>-22459.476103140834</v>
      </c>
      <c r="AI15">
        <f t="shared" si="6"/>
        <v>-8598.9353863782544</v>
      </c>
      <c r="AJ15">
        <f t="shared" si="7"/>
        <v>4148.9829079943884</v>
      </c>
      <c r="AK15">
        <f t="shared" si="24"/>
        <v>2762.8600652191662</v>
      </c>
      <c r="AL15">
        <f t="shared" si="8"/>
        <v>-1687.0924131646998</v>
      </c>
      <c r="AN15">
        <f t="shared" si="9"/>
        <v>6734.5883234091107</v>
      </c>
      <c r="AO15">
        <f t="shared" si="9"/>
        <v>-336.72941617045552</v>
      </c>
      <c r="AP15">
        <f t="shared" si="9"/>
        <v>-2.8574779834791459</v>
      </c>
      <c r="AQ15">
        <f t="shared" si="9"/>
        <v>-10362.393842702519</v>
      </c>
      <c r="AR15">
        <f t="shared" si="9"/>
        <v>-3967.3924134473418</v>
      </c>
      <c r="AS15">
        <f t="shared" si="9"/>
        <v>1914.2652634389208</v>
      </c>
      <c r="AT15">
        <f t="shared" si="9"/>
        <v>1274.7333907789612</v>
      </c>
      <c r="AU15">
        <f t="shared" si="9"/>
        <v>-778.39375922945999</v>
      </c>
      <c r="AW15">
        <v>12</v>
      </c>
      <c r="AX15">
        <f>(R15*SUMPRODUCT(K16:$K$23, X16:$X$23)-$AZ$3*SUMPRODUCT(K15:$K$22, W16:$W$23))/Z15</f>
        <v>71081.968664753251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9.1596999999999998E-2</v>
      </c>
      <c r="O16">
        <f t="shared" si="21"/>
        <v>29460.368384052064</v>
      </c>
      <c r="P16">
        <f t="shared" si="22"/>
        <v>1473.0184192026034</v>
      </c>
      <c r="Q16" s="4">
        <f t="shared" si="23"/>
        <v>12.5</v>
      </c>
      <c r="R16">
        <f t="shared" si="0"/>
        <v>500000</v>
      </c>
      <c r="S16">
        <f t="shared" si="1"/>
        <v>68865.316944621547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35218.581052030895</v>
      </c>
      <c r="AC16">
        <f t="shared" si="2"/>
        <v>30653.788109578069</v>
      </c>
      <c r="AE16">
        <f t="shared" si="3"/>
        <v>13113.595204986212</v>
      </c>
      <c r="AF16">
        <f t="shared" si="4"/>
        <v>-655.67976024931068</v>
      </c>
      <c r="AG16">
        <f t="shared" si="4"/>
        <v>-5.5640831752485242</v>
      </c>
      <c r="AH16">
        <f t="shared" si="5"/>
        <v>-22691.523808501934</v>
      </c>
      <c r="AI16">
        <f t="shared" si="6"/>
        <v>-10239.172446940282</v>
      </c>
      <c r="AJ16">
        <f t="shared" si="7"/>
        <v>4564.7929424528265</v>
      </c>
      <c r="AK16">
        <f t="shared" si="24"/>
        <v>2607.9043583731986</v>
      </c>
      <c r="AL16">
        <f t="shared" si="8"/>
        <v>-3066.4751461142564</v>
      </c>
      <c r="AN16">
        <f t="shared" si="9"/>
        <v>5736.5832497541633</v>
      </c>
      <c r="AO16">
        <f t="shared" si="9"/>
        <v>-286.82916248770817</v>
      </c>
      <c r="AP16">
        <f t="shared" si="9"/>
        <v>-2.4340255928620609</v>
      </c>
      <c r="AQ16">
        <f t="shared" si="9"/>
        <v>-9926.478082971058</v>
      </c>
      <c r="AR16">
        <f t="shared" si="9"/>
        <v>-4479.158021297465</v>
      </c>
      <c r="AS16">
        <f t="shared" si="9"/>
        <v>1996.8829541355694</v>
      </c>
      <c r="AT16">
        <f t="shared" si="9"/>
        <v>1140.8359206875716</v>
      </c>
      <c r="AU16">
        <f t="shared" si="9"/>
        <v>-1341.4391464743242</v>
      </c>
      <c r="AW16">
        <v>13</v>
      </c>
      <c r="AX16">
        <f>(R16*SUMPRODUCT(K17:$K$23, X17:$X$23)-$AZ$3*SUMPRODUCT(K16:$K$22, W17:$W$23))/Z16</f>
        <v>68865.316944621547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0.10148</v>
      </c>
      <c r="O17">
        <f t="shared" si="21"/>
        <v>29460.368384052064</v>
      </c>
      <c r="P17">
        <f t="shared" si="22"/>
        <v>1473.0184192026034</v>
      </c>
      <c r="Q17" s="4">
        <f t="shared" si="23"/>
        <v>12.5</v>
      </c>
      <c r="R17">
        <f t="shared" si="0"/>
        <v>500000</v>
      </c>
      <c r="S17">
        <f t="shared" si="1"/>
        <v>65523.758962715809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30653.788109578069</v>
      </c>
      <c r="AC17">
        <f t="shared" si="2"/>
        <v>25914.904481485151</v>
      </c>
      <c r="AE17">
        <f t="shared" si="3"/>
        <v>11651.691611534348</v>
      </c>
      <c r="AF17">
        <f t="shared" si="4"/>
        <v>-582.58458057671749</v>
      </c>
      <c r="AG17">
        <f t="shared" si="4"/>
        <v>-4.9437991828718184</v>
      </c>
      <c r="AH17">
        <f t="shared" si="5"/>
        <v>-22585.726424968812</v>
      </c>
      <c r="AI17">
        <f t="shared" si="6"/>
        <v>-11521.563193194053</v>
      </c>
      <c r="AJ17">
        <f t="shared" si="7"/>
        <v>4738.8836280929172</v>
      </c>
      <c r="AK17">
        <f t="shared" si="24"/>
        <v>2574.3026301710529</v>
      </c>
      <c r="AL17">
        <f t="shared" si="8"/>
        <v>-4208.3769349300837</v>
      </c>
      <c r="AN17">
        <f t="shared" si="9"/>
        <v>4800.8561260917104</v>
      </c>
      <c r="AO17">
        <f t="shared" si="9"/>
        <v>-240.04280630458553</v>
      </c>
      <c r="AP17">
        <f t="shared" si="9"/>
        <v>-2.0369976639067513</v>
      </c>
      <c r="AQ17">
        <f t="shared" si="9"/>
        <v>-9306.0155284408756</v>
      </c>
      <c r="AR17">
        <f t="shared" si="9"/>
        <v>-4747.2392063176585</v>
      </c>
      <c r="AS17">
        <f t="shared" si="9"/>
        <v>1952.566138486193</v>
      </c>
      <c r="AT17">
        <f t="shared" si="9"/>
        <v>1060.6920406506733</v>
      </c>
      <c r="AU17">
        <f t="shared" si="9"/>
        <v>-1733.9810271807919</v>
      </c>
      <c r="AW17">
        <v>14</v>
      </c>
      <c r="AX17">
        <f>(R17*SUMPRODUCT(K18:$K$23, X18:$X$23)-$AZ$3*SUMPRODUCT(K17:$K$22, W18:$W$23))/Z17</f>
        <v>65523.758962715809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0.112611</v>
      </c>
      <c r="O18">
        <f t="shared" si="21"/>
        <v>29460.368384052064</v>
      </c>
      <c r="P18">
        <f t="shared" si="22"/>
        <v>1473.0184192026034</v>
      </c>
      <c r="Q18" s="4">
        <f t="shared" si="23"/>
        <v>12.5</v>
      </c>
      <c r="R18">
        <f t="shared" si="0"/>
        <v>500000</v>
      </c>
      <c r="S18">
        <f t="shared" si="1"/>
        <v>60985.425397590647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25914.904481485151</v>
      </c>
      <c r="AC18">
        <f t="shared" si="2"/>
        <v>21162.601359285785</v>
      </c>
      <c r="AE18">
        <f t="shared" si="3"/>
        <v>10223.066051352511</v>
      </c>
      <c r="AF18">
        <f t="shared" si="4"/>
        <v>-511.15330256762559</v>
      </c>
      <c r="AG18">
        <f t="shared" si="4"/>
        <v>-4.3376350212607226</v>
      </c>
      <c r="AH18">
        <f t="shared" si="5"/>
        <v>-22269.046791295135</v>
      </c>
      <c r="AI18">
        <f t="shared" si="6"/>
        <v>-12561.47167753151</v>
      </c>
      <c r="AJ18">
        <f t="shared" si="7"/>
        <v>4752.303122199366</v>
      </c>
      <c r="AK18">
        <f t="shared" si="24"/>
        <v>2497.4398878419292</v>
      </c>
      <c r="AL18">
        <f t="shared" si="8"/>
        <v>-5311.7286674902152</v>
      </c>
      <c r="AN18">
        <f t="shared" si="9"/>
        <v>3936.2847917161757</v>
      </c>
      <c r="AO18">
        <f t="shared" si="9"/>
        <v>-196.81423958580882</v>
      </c>
      <c r="AP18">
        <f t="shared" si="9"/>
        <v>-1.6701610534879743</v>
      </c>
      <c r="AQ18">
        <f t="shared" si="9"/>
        <v>-8574.4638418915329</v>
      </c>
      <c r="AR18">
        <f t="shared" si="9"/>
        <v>-4836.6634508146526</v>
      </c>
      <c r="AS18">
        <f t="shared" si="9"/>
        <v>1829.8246740823715</v>
      </c>
      <c r="AT18">
        <f t="shared" si="9"/>
        <v>961.61314026108107</v>
      </c>
      <c r="AU18">
        <f t="shared" si="9"/>
        <v>-2045.2256364712007</v>
      </c>
      <c r="AW18">
        <v>15</v>
      </c>
      <c r="AX18">
        <f>(R18*SUMPRODUCT(K19:$K$23, X19:$X$23)-$AZ$3*SUMPRODUCT(K18:$K$22, W19:$W$23))/Z18</f>
        <v>60985.425397590647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0.125163</v>
      </c>
      <c r="O19">
        <f t="shared" si="21"/>
        <v>29460.368384052064</v>
      </c>
      <c r="P19">
        <f t="shared" si="22"/>
        <v>1473.0184192026034</v>
      </c>
      <c r="Q19" s="4">
        <f t="shared" si="23"/>
        <v>12.5</v>
      </c>
      <c r="R19">
        <f t="shared" si="0"/>
        <v>500000</v>
      </c>
      <c r="S19">
        <f t="shared" si="1"/>
        <v>55001.992868762885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21162.601359285785</v>
      </c>
      <c r="AC19">
        <f t="shared" si="2"/>
        <v>16506.526014502739</v>
      </c>
      <c r="AE19">
        <f t="shared" si="3"/>
        <v>8841.2857746535519</v>
      </c>
      <c r="AF19">
        <f t="shared" si="4"/>
        <v>-442.06428873267765</v>
      </c>
      <c r="AG19">
        <f t="shared" si="4"/>
        <v>-3.7513472588820598</v>
      </c>
      <c r="AH19">
        <f t="shared" si="5"/>
        <v>-21716.456486642233</v>
      </c>
      <c r="AI19">
        <f t="shared" si="6"/>
        <v>-13320.986347980241</v>
      </c>
      <c r="AJ19">
        <f t="shared" si="7"/>
        <v>4656.0753447830466</v>
      </c>
      <c r="AK19">
        <f t="shared" si="24"/>
        <v>2169.8377968381687</v>
      </c>
      <c r="AL19">
        <f t="shared" si="8"/>
        <v>-6495.0732063590258</v>
      </c>
      <c r="AN19">
        <f t="shared" si="9"/>
        <v>3171.4595960624583</v>
      </c>
      <c r="AO19">
        <f t="shared" si="9"/>
        <v>-158.57297980312293</v>
      </c>
      <c r="AP19">
        <f t="shared" si="9"/>
        <v>-1.3456466135787024</v>
      </c>
      <c r="AQ19">
        <f t="shared" si="9"/>
        <v>-7789.9149594825903</v>
      </c>
      <c r="AR19">
        <f t="shared" si="9"/>
        <v>-4778.373989836834</v>
      </c>
      <c r="AS19">
        <f t="shared" si="9"/>
        <v>1670.1818274594391</v>
      </c>
      <c r="AT19">
        <f t="shared" si="9"/>
        <v>778.34300101571921</v>
      </c>
      <c r="AU19">
        <f t="shared" si="9"/>
        <v>-2329.8491613616757</v>
      </c>
      <c r="AW19">
        <v>16</v>
      </c>
      <c r="AX19">
        <f>(R19*SUMPRODUCT(K20:$K$23, X20:$X$23)-$AZ$3*SUMPRODUCT(K19:$K$22, W20:$W$23))/Z19</f>
        <v>55001.992868762885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0.13952899999999999</v>
      </c>
      <c r="O20">
        <f t="shared" si="21"/>
        <v>29460.368384052064</v>
      </c>
      <c r="P20">
        <f t="shared" si="22"/>
        <v>1473.0184192026034</v>
      </c>
      <c r="Q20" s="4">
        <f t="shared" si="23"/>
        <v>12.5</v>
      </c>
      <c r="R20">
        <f t="shared" si="0"/>
        <v>500000</v>
      </c>
      <c r="S20">
        <f t="shared" si="1"/>
        <v>46655.382792266544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16506.526014502739</v>
      </c>
      <c r="AC20">
        <f t="shared" si="2"/>
        <v>11907.991653826381</v>
      </c>
      <c r="AE20">
        <f t="shared" si="3"/>
        <v>7519.2571540553818</v>
      </c>
      <c r="AF20">
        <f t="shared" si="4"/>
        <v>-375.9628577027691</v>
      </c>
      <c r="AG20">
        <f t="shared" si="4"/>
        <v>-3.1904120546086845</v>
      </c>
      <c r="AH20">
        <f t="shared" si="5"/>
        <v>-20936.869267382193</v>
      </c>
      <c r="AI20">
        <f t="shared" si="6"/>
        <v>-13796.765383084188</v>
      </c>
      <c r="AJ20">
        <f t="shared" si="7"/>
        <v>4598.5343606763581</v>
      </c>
      <c r="AK20">
        <f t="shared" si="24"/>
        <v>1284.1852428794455</v>
      </c>
      <c r="AL20">
        <f t="shared" si="8"/>
        <v>-7914.0457795283846</v>
      </c>
      <c r="AN20">
        <f t="shared" si="9"/>
        <v>2558.3177597674617</v>
      </c>
      <c r="AO20">
        <f t="shared" si="9"/>
        <v>-127.9158879883731</v>
      </c>
      <c r="AP20">
        <f t="shared" si="9"/>
        <v>-1.0854912464164779</v>
      </c>
      <c r="AQ20">
        <f t="shared" si="9"/>
        <v>-7123.4649092676746</v>
      </c>
      <c r="AR20">
        <f t="shared" si="9"/>
        <v>-4694.1485287350015</v>
      </c>
      <c r="AS20">
        <f t="shared" si="9"/>
        <v>1564.5843575750366</v>
      </c>
      <c r="AT20">
        <f t="shared" si="9"/>
        <v>436.92533003980026</v>
      </c>
      <c r="AU20">
        <f t="shared" si="9"/>
        <v>-2692.6388411201651</v>
      </c>
      <c r="AW20">
        <v>17</v>
      </c>
      <c r="AX20">
        <f>(R20*SUMPRODUCT(K21:$K$23, X21:$X$23)-$AZ$3*SUMPRODUCT(K20:$K$22, W21:$W$23))/Z20</f>
        <v>46655.382792266544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0.15610499999999999</v>
      </c>
      <c r="O21">
        <f t="shared" si="21"/>
        <v>29460.368384052064</v>
      </c>
      <c r="P21">
        <f t="shared" si="22"/>
        <v>1473.0184192026034</v>
      </c>
      <c r="Q21" s="4">
        <f t="shared" si="23"/>
        <v>12.5</v>
      </c>
      <c r="R21">
        <f t="shared" si="0"/>
        <v>500000</v>
      </c>
      <c r="S21">
        <f t="shared" si="1"/>
        <v>35226.385280523755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11907.991653826381</v>
      </c>
      <c r="AC21">
        <f t="shared" si="2"/>
        <v>7497.495524296678</v>
      </c>
      <c r="AE21">
        <f t="shared" si="3"/>
        <v>6270.2709444810116</v>
      </c>
      <c r="AF21">
        <f t="shared" si="4"/>
        <v>-313.51354722405063</v>
      </c>
      <c r="AG21">
        <f t="shared" si="4"/>
        <v>-2.6604686602779086</v>
      </c>
      <c r="AH21">
        <f t="shared" si="5"/>
        <v>-19921.570951387544</v>
      </c>
      <c r="AI21">
        <f t="shared" si="6"/>
        <v>-13967.474022790862</v>
      </c>
      <c r="AJ21">
        <f t="shared" si="7"/>
        <v>4410.4961295297026</v>
      </c>
      <c r="AK21">
        <f t="shared" si="24"/>
        <v>916.46162632057553</v>
      </c>
      <c r="AL21">
        <f t="shared" si="8"/>
        <v>-8640.5162669405836</v>
      </c>
      <c r="AN21">
        <f t="shared" si="9"/>
        <v>2029.266991611612</v>
      </c>
      <c r="AO21">
        <f t="shared" si="9"/>
        <v>-101.46334958058061</v>
      </c>
      <c r="AP21">
        <f t="shared" si="9"/>
        <v>-0.86101562154520017</v>
      </c>
      <c r="AQ21">
        <f t="shared" si="9"/>
        <v>-6447.279026798984</v>
      </c>
      <c r="AR21">
        <f t="shared" si="9"/>
        <v>-4520.3364003894976</v>
      </c>
      <c r="AS21">
        <f t="shared" si="9"/>
        <v>1427.3823717558976</v>
      </c>
      <c r="AT21">
        <f t="shared" si="9"/>
        <v>296.59728324945138</v>
      </c>
      <c r="AU21">
        <f t="shared" si="9"/>
        <v>-2796.3567453841488</v>
      </c>
      <c r="AW21">
        <v>18</v>
      </c>
      <c r="AX21">
        <f>(R21*SUMPRODUCT(K22:$K$23, X22:$X$23)-$AZ$3*SUMPRODUCT(K21:$K$22, W22:$W$23))/Z21</f>
        <v>35226.385280523755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0.17521600000000001</v>
      </c>
      <c r="O22">
        <f t="shared" si="21"/>
        <v>29460.368384052064</v>
      </c>
      <c r="P22">
        <f t="shared" si="22"/>
        <v>1473.0184192026034</v>
      </c>
      <c r="Q22" s="4">
        <f t="shared" si="23"/>
        <v>12.5</v>
      </c>
      <c r="R22">
        <f t="shared" si="0"/>
        <v>500000</v>
      </c>
      <c r="S22">
        <f t="shared" si="1"/>
        <v>20028.731425184189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7497.495524296678</v>
      </c>
      <c r="AC22">
        <f t="shared" si="2"/>
        <v>3473.3141806351596</v>
      </c>
      <c r="AE22">
        <f t="shared" si="3"/>
        <v>5108.916441228017</v>
      </c>
      <c r="AF22">
        <f t="shared" si="4"/>
        <v>-255.44582206140089</v>
      </c>
      <c r="AG22">
        <f t="shared" si="4"/>
        <v>-2.1677072968958755</v>
      </c>
      <c r="AH22">
        <f t="shared" si="5"/>
        <v>-18646.267071170161</v>
      </c>
      <c r="AI22">
        <f t="shared" si="6"/>
        <v>-13794.964159300442</v>
      </c>
      <c r="AJ22">
        <f t="shared" si="7"/>
        <v>4024.1813436615184</v>
      </c>
      <c r="AK22">
        <f t="shared" si="24"/>
        <v>864.56763004243055</v>
      </c>
      <c r="AL22">
        <f t="shared" si="8"/>
        <v>-8906.2151855964912</v>
      </c>
      <c r="AN22">
        <f t="shared" si="9"/>
        <v>1545.2469873768932</v>
      </c>
      <c r="AO22">
        <f t="shared" si="9"/>
        <v>-77.262349368844667</v>
      </c>
      <c r="AP22">
        <f t="shared" si="9"/>
        <v>-0.65564649736923775</v>
      </c>
      <c r="AQ22">
        <f t="shared" si="9"/>
        <v>-5639.7649773706089</v>
      </c>
      <c r="AR22">
        <f t="shared" si="9"/>
        <v>-4172.4359858599291</v>
      </c>
      <c r="AS22">
        <f t="shared" si="9"/>
        <v>1217.1571348809475</v>
      </c>
      <c r="AT22">
        <f t="shared" si="9"/>
        <v>261.49782269398838</v>
      </c>
      <c r="AU22">
        <f t="shared" si="9"/>
        <v>-2693.7810282849932</v>
      </c>
      <c r="AW22">
        <v>19</v>
      </c>
      <c r="AX22">
        <f>(R22*SUMPRODUCT(K23:$K$23, X23:$X$23)-$AZ$3*SUMPRODUCT(K22:$K$22, W23:$W$23))/Z22</f>
        <v>20028.731425184189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0.19798199999999999</v>
      </c>
      <c r="O23">
        <f t="shared" si="21"/>
        <v>29460.368384052064</v>
      </c>
      <c r="P23">
        <f t="shared" si="22"/>
        <v>1473.0184192026034</v>
      </c>
      <c r="Q23" s="4">
        <f t="shared" si="23"/>
        <v>12.5</v>
      </c>
      <c r="R23">
        <f t="shared" si="0"/>
        <v>500000</v>
      </c>
      <c r="S23">
        <f t="shared" si="1"/>
        <v>25288.227572080672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3473.3141806351596</v>
      </c>
      <c r="AC23">
        <f t="shared" si="2"/>
        <v>3473.3141806351596</v>
      </c>
      <c r="AE23">
        <f t="shared" si="3"/>
        <v>4046.3537819485314</v>
      </c>
      <c r="AF23">
        <f t="shared" si="4"/>
        <v>-202.31768909742661</v>
      </c>
      <c r="AG23">
        <f t="shared" si="4"/>
        <v>-1.7168631978728774</v>
      </c>
      <c r="AH23">
        <f t="shared" si="5"/>
        <v>-17166.68104216157</v>
      </c>
      <c r="AI23">
        <f t="shared" si="6"/>
        <v>-13324.361812508338</v>
      </c>
      <c r="AJ23">
        <f t="shared" si="7"/>
        <v>0</v>
      </c>
      <c r="AK23">
        <f t="shared" si="24"/>
        <v>760.27269341522299</v>
      </c>
      <c r="AL23">
        <f t="shared" si="8"/>
        <v>-12564.089119093114</v>
      </c>
      <c r="AN23">
        <f t="shared" si="9"/>
        <v>1108.6723692800726</v>
      </c>
      <c r="AO23">
        <f t="shared" si="9"/>
        <v>-55.433618464003644</v>
      </c>
      <c r="AP23">
        <f t="shared" si="9"/>
        <v>-0.47040839528343953</v>
      </c>
      <c r="AQ23">
        <f t="shared" si="9"/>
        <v>-4703.5494099884563</v>
      </c>
      <c r="AR23">
        <f t="shared" si="9"/>
        <v>-3650.7810675676706</v>
      </c>
      <c r="AS23">
        <f t="shared" si="9"/>
        <v>0</v>
      </c>
      <c r="AT23">
        <f t="shared" si="9"/>
        <v>208.30935052389322</v>
      </c>
      <c r="AU23">
        <f t="shared" si="9"/>
        <v>-3442.4717170437775</v>
      </c>
      <c r="AW23">
        <v>20</v>
      </c>
      <c r="AX23">
        <f>(R23*SUMPRODUCT(K$23:$K24, X$23:$X24)-$AZ$3*SUMPRODUCT(K$22:$K23, W$23:$W24))/Z23</f>
        <v>25288.227572080672</v>
      </c>
    </row>
    <row r="25" spans="5:50" x14ac:dyDescent="0.25">
      <c r="AN25" s="8">
        <f t="shared" ref="AN25:AU25" si="25">SUM(AN3:AN23)</f>
        <v>205483.97200156245</v>
      </c>
      <c r="AO25" s="8">
        <f t="shared" si="25"/>
        <v>-32369.474888117176</v>
      </c>
      <c r="AP25" s="8">
        <f t="shared" si="25"/>
        <v>-174.68661004286625</v>
      </c>
      <c r="AQ25" s="8">
        <f t="shared" si="25"/>
        <v>-184065.37182996623</v>
      </c>
      <c r="AR25" s="8">
        <f t="shared" si="25"/>
        <v>-11125.561326563768</v>
      </c>
      <c r="AS25" s="8">
        <f t="shared" si="25"/>
        <v>-21318.309687041739</v>
      </c>
      <c r="AT25" s="8">
        <f t="shared" si="25"/>
        <v>32443.871013605516</v>
      </c>
      <c r="AU25" s="9">
        <f t="shared" si="25"/>
        <v>1.0459189070388675E-11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F42B8-72C1-456E-B163-5ACA6A2C1409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1713.3890764594421</v>
      </c>
      <c r="K3">
        <v>1</v>
      </c>
      <c r="L3" s="2">
        <v>0</v>
      </c>
      <c r="O3">
        <f>$C$3</f>
        <v>1713.3890764594421</v>
      </c>
      <c r="P3">
        <f>O3*B5</f>
        <v>1370.7112611675539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1713.3890764594421</v>
      </c>
      <c r="AF3">
        <f t="shared" ref="AF3:AG23" si="4">-$Z3*P3</f>
        <v>-1370.7112611675539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242.67781529188824</v>
      </c>
      <c r="AJ3">
        <f t="shared" ref="AJ3:AJ23" si="7">AB3-AC3</f>
        <v>0</v>
      </c>
      <c r="AL3">
        <f t="shared" ref="AL3:AL23" si="8">SUM(AI3:AK3)</f>
        <v>242.67781529188824</v>
      </c>
      <c r="AN3">
        <f t="shared" ref="AN3:AU23" si="9">AE3*$K3</f>
        <v>1713.3890764594421</v>
      </c>
      <c r="AO3">
        <f t="shared" si="9"/>
        <v>-1370.7112611675539</v>
      </c>
      <c r="AP3">
        <f t="shared" si="9"/>
        <v>-100</v>
      </c>
      <c r="AQ3">
        <f t="shared" si="9"/>
        <v>0</v>
      </c>
      <c r="AR3">
        <f t="shared" si="9"/>
        <v>242.67781529188824</v>
      </c>
      <c r="AS3">
        <f t="shared" si="9"/>
        <v>0</v>
      </c>
      <c r="AT3">
        <f t="shared" si="9"/>
        <v>0</v>
      </c>
      <c r="AU3">
        <f t="shared" si="9"/>
        <v>242.67781529188824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1352.133732808813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1.1601210000000001E-3</v>
      </c>
      <c r="R4">
        <f t="shared" si="0"/>
        <v>1000000</v>
      </c>
      <c r="S4">
        <f t="shared" si="1"/>
        <v>266.71457784489348</v>
      </c>
      <c r="U4">
        <f t="shared" ref="U4:U23" si="13">M4</f>
        <v>1.1601210000000001E-3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1.1601210000000001E-3</v>
      </c>
      <c r="Y4">
        <f t="shared" ref="Y4:Y23" si="17">V4*W4</f>
        <v>0.01</v>
      </c>
      <c r="Z4">
        <f t="shared" ref="Z4:Z23" si="18">MAX(0, W4-X4-Y4)</f>
        <v>0.98883987900000003</v>
      </c>
      <c r="AB4">
        <f t="shared" ref="AB4:AB23" si="19">AC3</f>
        <v>0</v>
      </c>
      <c r="AC4">
        <f t="shared" si="2"/>
        <v>263.73801088368054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-1160.1210000000001</v>
      </c>
      <c r="AI4">
        <f t="shared" si="6"/>
        <v>-1160.1210000000001</v>
      </c>
      <c r="AJ4">
        <f t="shared" si="7"/>
        <v>-263.73801088368054</v>
      </c>
      <c r="AK4">
        <f>G4*MAX(0, SUM(AB4, AE4:AF4))</f>
        <v>0</v>
      </c>
      <c r="AL4">
        <f t="shared" si="8"/>
        <v>-1423.8590108836806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-1088.3957219251336</v>
      </c>
      <c r="AR4">
        <f t="shared" si="9"/>
        <v>-1088.3957219251336</v>
      </c>
      <c r="AS4">
        <f t="shared" si="9"/>
        <v>-247.4322271166906</v>
      </c>
      <c r="AT4">
        <f t="shared" si="9"/>
        <v>0</v>
      </c>
      <c r="AU4">
        <f t="shared" si="9"/>
        <v>-1335.8279490418242</v>
      </c>
      <c r="AW4">
        <v>1</v>
      </c>
      <c r="AX4">
        <f>(R4*SUMPRODUCT(K5:$K$23, X5:$X$23)-$AZ$3*SUMPRODUCT(K4:$K$22, W5:$W$23))/Z4</f>
        <v>266.71457784489348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1.1721139999999999E-3</v>
      </c>
      <c r="O5">
        <f t="shared" ref="O5:O23" si="21">$C$3</f>
        <v>1713.3890764594421</v>
      </c>
      <c r="P5">
        <f t="shared" ref="P5:P23" si="22">O5*$C$5</f>
        <v>85.669453822972116</v>
      </c>
      <c r="Q5" s="4">
        <f t="shared" ref="Q5:Q23" si="23">$C$8</f>
        <v>12.5</v>
      </c>
      <c r="R5">
        <f t="shared" si="0"/>
        <v>1000000</v>
      </c>
      <c r="S5">
        <f t="shared" si="1"/>
        <v>528.96769084256346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263.73801088368054</v>
      </c>
      <c r="AC5">
        <f t="shared" si="2"/>
        <v>517.22061288909572</v>
      </c>
      <c r="AE5">
        <f t="shared" si="3"/>
        <v>1675.3388979811887</v>
      </c>
      <c r="AF5">
        <f t="shared" si="4"/>
        <v>-83.766944899059439</v>
      </c>
      <c r="AG5">
        <f t="shared" si="4"/>
        <v>-12.222405589300822</v>
      </c>
      <c r="AH5">
        <f t="shared" si="5"/>
        <v>-1159.0330659342058</v>
      </c>
      <c r="AI5">
        <f t="shared" si="6"/>
        <v>420.31648155862263</v>
      </c>
      <c r="AJ5">
        <f t="shared" si="7"/>
        <v>-253.48260200541517</v>
      </c>
      <c r="AK5">
        <f>G5*SUM(AB5, AE5:AF5)</f>
        <v>76.06770852259821</v>
      </c>
      <c r="AL5">
        <f t="shared" si="8"/>
        <v>242.90158807580565</v>
      </c>
      <c r="AN5">
        <f t="shared" si="9"/>
        <v>1446.7598668072171</v>
      </c>
      <c r="AO5">
        <f t="shared" si="9"/>
        <v>-72.337993340360853</v>
      </c>
      <c r="AP5">
        <f t="shared" si="9"/>
        <v>-10.554811270572667</v>
      </c>
      <c r="AQ5">
        <f t="shared" si="9"/>
        <v>-1000.8975056430404</v>
      </c>
      <c r="AR5">
        <f t="shared" si="9"/>
        <v>362.96955655324308</v>
      </c>
      <c r="AS5">
        <f t="shared" si="9"/>
        <v>-218.89807247788204</v>
      </c>
      <c r="AT5">
        <f t="shared" si="9"/>
        <v>65.689221436390298</v>
      </c>
      <c r="AU5">
        <f t="shared" si="9"/>
        <v>209.7607055117513</v>
      </c>
      <c r="AW5">
        <v>2</v>
      </c>
      <c r="AX5">
        <f>(R5*SUMPRODUCT(K6:$K$23, X6:$X$23)-$AZ$3*SUMPRODUCT(K5:$K$22, W6:$W$23))/Z5</f>
        <v>528.96769084256346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1.1871049999999999E-3</v>
      </c>
      <c r="O6">
        <f t="shared" si="21"/>
        <v>1713.3890764594421</v>
      </c>
      <c r="P6">
        <f t="shared" si="22"/>
        <v>85.669453822972116</v>
      </c>
      <c r="Q6" s="4">
        <f t="shared" si="23"/>
        <v>12.5</v>
      </c>
      <c r="R6">
        <f t="shared" si="0"/>
        <v>1000000</v>
      </c>
      <c r="S6">
        <f t="shared" si="1"/>
        <v>780.80615497748784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517.22061288909572</v>
      </c>
      <c r="AC6">
        <f t="shared" si="2"/>
        <v>754.92538267588134</v>
      </c>
      <c r="AE6">
        <f t="shared" si="3"/>
        <v>1656.5967058188889</v>
      </c>
      <c r="AF6">
        <f t="shared" si="4"/>
        <v>-82.829835290944459</v>
      </c>
      <c r="AG6">
        <f t="shared" si="4"/>
        <v>-12.085672254620727</v>
      </c>
      <c r="AH6">
        <f t="shared" si="5"/>
        <v>-1160.7423029669562</v>
      </c>
      <c r="AI6">
        <f t="shared" si="6"/>
        <v>400.93889530636761</v>
      </c>
      <c r="AJ6">
        <f t="shared" si="7"/>
        <v>-237.70476978678562</v>
      </c>
      <c r="AK6">
        <f>G6*SUM(AB6, AE6:AF6)</f>
        <v>122.32276777989685</v>
      </c>
      <c r="AL6">
        <f t="shared" si="8"/>
        <v>285.55689329947882</v>
      </c>
      <c r="AN6">
        <f t="shared" si="9"/>
        <v>1290.2009490146634</v>
      </c>
      <c r="AO6">
        <f t="shared" si="9"/>
        <v>-64.510047450733182</v>
      </c>
      <c r="AP6">
        <f t="shared" si="9"/>
        <v>-9.4126384276998447</v>
      </c>
      <c r="AQ6">
        <f t="shared" si="9"/>
        <v>-904.01653920297019</v>
      </c>
      <c r="AR6">
        <f t="shared" si="9"/>
        <v>312.26172393326027</v>
      </c>
      <c r="AS6">
        <f t="shared" si="9"/>
        <v>-185.13070712199769</v>
      </c>
      <c r="AT6">
        <f t="shared" si="9"/>
        <v>95.268178743425153</v>
      </c>
      <c r="AU6">
        <f t="shared" si="9"/>
        <v>222.39919555468771</v>
      </c>
      <c r="AW6">
        <v>3</v>
      </c>
      <c r="AX6">
        <f>(R6*SUMPRODUCT(K7:$K$23, X7:$X$23)-$AZ$3*SUMPRODUCT(K6:$K$22, W7:$W$23))/Z6</f>
        <v>780.80615497748784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1.2030949999999999E-3</v>
      </c>
      <c r="O7">
        <f t="shared" si="21"/>
        <v>1713.3890764594421</v>
      </c>
      <c r="P7">
        <f t="shared" si="22"/>
        <v>85.669453822972116</v>
      </c>
      <c r="Q7" s="4">
        <f t="shared" si="23"/>
        <v>12.5</v>
      </c>
      <c r="R7">
        <f t="shared" si="0"/>
        <v>1000000</v>
      </c>
      <c r="S7">
        <f t="shared" si="1"/>
        <v>996.85539655204605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754.92538267588134</v>
      </c>
      <c r="AC7">
        <f t="shared" si="2"/>
        <v>953.01571545899242</v>
      </c>
      <c r="AE7">
        <f t="shared" si="3"/>
        <v>1638.0376955469128</v>
      </c>
      <c r="AF7">
        <f t="shared" si="4"/>
        <v>-81.901884777345643</v>
      </c>
      <c r="AG7">
        <f t="shared" si="4"/>
        <v>-11.950275320213347</v>
      </c>
      <c r="AH7">
        <f t="shared" si="5"/>
        <v>-1163.2169488938339</v>
      </c>
      <c r="AI7">
        <f t="shared" si="6"/>
        <v>380.96858655551978</v>
      </c>
      <c r="AJ7">
        <f t="shared" si="7"/>
        <v>-198.09033278311108</v>
      </c>
      <c r="AK7">
        <f>G7*SUM(AB7, AE7:AF7)</f>
        <v>113.47310459817153</v>
      </c>
      <c r="AL7">
        <f t="shared" si="8"/>
        <v>296.35135837058021</v>
      </c>
      <c r="AN7">
        <f t="shared" si="9"/>
        <v>1154.8354351532198</v>
      </c>
      <c r="AO7">
        <f t="shared" si="9"/>
        <v>-57.741771757660992</v>
      </c>
      <c r="AP7">
        <f t="shared" si="9"/>
        <v>-8.4250816920373612</v>
      </c>
      <c r="AQ7">
        <f t="shared" si="9"/>
        <v>-820.08134184292885</v>
      </c>
      <c r="AR7">
        <f t="shared" si="9"/>
        <v>268.58723986059243</v>
      </c>
      <c r="AS7">
        <f t="shared" si="9"/>
        <v>-139.65596535484525</v>
      </c>
      <c r="AT7">
        <f t="shared" si="9"/>
        <v>79.999845231317039</v>
      </c>
      <c r="AU7">
        <f t="shared" si="9"/>
        <v>208.93111973706422</v>
      </c>
      <c r="AW7">
        <v>4</v>
      </c>
      <c r="AX7">
        <f>(R7*SUMPRODUCT(K8:$K$23, X8:$X$23)-$AZ$3*SUMPRODUCT(K7:$K$22, W8:$W$23))/Z7</f>
        <v>996.85539655204605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1.223083E-3</v>
      </c>
      <c r="O8">
        <f t="shared" si="21"/>
        <v>1713.3890764594421</v>
      </c>
      <c r="P8">
        <f t="shared" si="22"/>
        <v>85.669453822972116</v>
      </c>
      <c r="Q8" s="4">
        <f t="shared" si="23"/>
        <v>12.5</v>
      </c>
      <c r="R8">
        <f t="shared" si="0"/>
        <v>1000000</v>
      </c>
      <c r="S8">
        <f t="shared" si="1"/>
        <v>1159.136572558938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953.01571545899242</v>
      </c>
      <c r="AC8">
        <f t="shared" si="2"/>
        <v>1095.7231213516461</v>
      </c>
      <c r="AE8">
        <f t="shared" si="3"/>
        <v>1619.6538625326609</v>
      </c>
      <c r="AF8">
        <f t="shared" si="4"/>
        <v>-80.982693126633066</v>
      </c>
      <c r="AG8">
        <f t="shared" si="4"/>
        <v>-11.81615638842174</v>
      </c>
      <c r="AH8">
        <f t="shared" si="5"/>
        <v>-1169.2942871578002</v>
      </c>
      <c r="AI8">
        <f t="shared" si="6"/>
        <v>357.5607258598061</v>
      </c>
      <c r="AJ8">
        <f t="shared" si="7"/>
        <v>-142.7074058926537</v>
      </c>
      <c r="AK8">
        <f t="shared" ref="AK8:AK23" si="24">G8*SUM(AB8:AB8, AE8:AF8)</f>
        <v>53.072930647624936</v>
      </c>
      <c r="AL8">
        <f t="shared" si="8"/>
        <v>267.92625061477736</v>
      </c>
      <c r="AN8">
        <f t="shared" si="9"/>
        <v>1064.6849615041062</v>
      </c>
      <c r="AO8">
        <f t="shared" si="9"/>
        <v>-53.234248075205322</v>
      </c>
      <c r="AP8">
        <f t="shared" si="9"/>
        <v>-7.7673904903737476</v>
      </c>
      <c r="AQ8">
        <f t="shared" si="9"/>
        <v>-768.63956670524055</v>
      </c>
      <c r="AR8">
        <f t="shared" si="9"/>
        <v>235.04375623328664</v>
      </c>
      <c r="AS8">
        <f t="shared" si="9"/>
        <v>-93.809197424185413</v>
      </c>
      <c r="AT8">
        <f t="shared" si="9"/>
        <v>34.88767102071921</v>
      </c>
      <c r="AU8">
        <f t="shared" si="9"/>
        <v>176.12222982982047</v>
      </c>
      <c r="AW8">
        <v>5</v>
      </c>
      <c r="AX8">
        <f>(R8*SUMPRODUCT(K9:$K$23, X9:$X$23)-$AZ$3*SUMPRODUCT(K8:$K$22, W9:$W$23))/Z8</f>
        <v>1159.136572558938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1.254064E-3</v>
      </c>
      <c r="O9">
        <f t="shared" si="21"/>
        <v>1713.3890764594421</v>
      </c>
      <c r="P9">
        <f t="shared" si="22"/>
        <v>85.669453822972116</v>
      </c>
      <c r="Q9" s="4">
        <f t="shared" si="23"/>
        <v>12.5</v>
      </c>
      <c r="R9">
        <f t="shared" si="0"/>
        <v>1000000</v>
      </c>
      <c r="S9">
        <f t="shared" si="1"/>
        <v>1278.8927247890983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1095.7231213516461</v>
      </c>
      <c r="AC9">
        <f t="shared" si="2"/>
        <v>1195.3223653314781</v>
      </c>
      <c r="AE9">
        <f t="shared" si="3"/>
        <v>1601.4261743058712</v>
      </c>
      <c r="AF9">
        <f t="shared" si="4"/>
        <v>-80.071308715293569</v>
      </c>
      <c r="AG9">
        <f t="shared" si="4"/>
        <v>-11.683176608192433</v>
      </c>
      <c r="AH9">
        <f t="shared" si="5"/>
        <v>-1185.4573076071779</v>
      </c>
      <c r="AI9">
        <f t="shared" si="6"/>
        <v>324.21438137520727</v>
      </c>
      <c r="AJ9">
        <f t="shared" si="7"/>
        <v>-99.599243979831954</v>
      </c>
      <c r="AK9">
        <f t="shared" si="24"/>
        <v>15.440760122959121</v>
      </c>
      <c r="AL9">
        <f t="shared" si="8"/>
        <v>240.05589751833443</v>
      </c>
      <c r="AN9">
        <f t="shared" si="9"/>
        <v>1000.4779783382452</v>
      </c>
      <c r="AO9">
        <f t="shared" si="9"/>
        <v>-50.023898916912266</v>
      </c>
      <c r="AP9">
        <f t="shared" si="9"/>
        <v>-7.2989695691713461</v>
      </c>
      <c r="AQ9">
        <f t="shared" si="9"/>
        <v>-740.60481185478545</v>
      </c>
      <c r="AR9">
        <f t="shared" si="9"/>
        <v>202.55029799737611</v>
      </c>
      <c r="AS9">
        <f t="shared" si="9"/>
        <v>-62.223817656877785</v>
      </c>
      <c r="AT9">
        <f t="shared" si="9"/>
        <v>9.646489310392246</v>
      </c>
      <c r="AU9">
        <f t="shared" si="9"/>
        <v>149.97296965089055</v>
      </c>
      <c r="AW9">
        <v>6</v>
      </c>
      <c r="AX9">
        <f>(R9*SUMPRODUCT(K10:$K$23, X10:$X$23)-$AZ$3*SUMPRODUCT(K9:$K$22, W10:$W$23))/Z9</f>
        <v>1278.8927247890983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1.2910420000000001E-3</v>
      </c>
      <c r="O10">
        <f t="shared" si="21"/>
        <v>1713.3890764594421</v>
      </c>
      <c r="P10">
        <f t="shared" si="22"/>
        <v>85.669453822972116</v>
      </c>
      <c r="Q10" s="4">
        <f t="shared" si="23"/>
        <v>12.5</v>
      </c>
      <c r="R10">
        <f t="shared" si="0"/>
        <v>1000000</v>
      </c>
      <c r="S10">
        <f t="shared" si="1"/>
        <v>1372.7921493950864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1195.3223653314781</v>
      </c>
      <c r="AC10">
        <f t="shared" si="2"/>
        <v>1268.5984739934156</v>
      </c>
      <c r="AE10">
        <f t="shared" si="3"/>
        <v>1583.3444041118844</v>
      </c>
      <c r="AF10">
        <f t="shared" si="4"/>
        <v>-79.167220205594219</v>
      </c>
      <c r="AG10">
        <f t="shared" si="4"/>
        <v>-11.551261370415915</v>
      </c>
      <c r="AH10">
        <f t="shared" si="5"/>
        <v>-1206.6777355675181</v>
      </c>
      <c r="AI10">
        <f t="shared" si="6"/>
        <v>285.94818696835614</v>
      </c>
      <c r="AJ10">
        <f t="shared" si="7"/>
        <v>-73.276108661937542</v>
      </c>
      <c r="AK10">
        <f t="shared" si="24"/>
        <v>11.067948151874852</v>
      </c>
      <c r="AL10">
        <f t="shared" si="8"/>
        <v>223.74002645829344</v>
      </c>
      <c r="AN10">
        <f t="shared" si="9"/>
        <v>939.83994248432589</v>
      </c>
      <c r="AO10">
        <f t="shared" si="9"/>
        <v>-46.99199712421629</v>
      </c>
      <c r="AP10">
        <f t="shared" si="9"/>
        <v>-6.8565858405787274</v>
      </c>
      <c r="AQ10">
        <f t="shared" si="9"/>
        <v>-716.25852887579003</v>
      </c>
      <c r="AR10">
        <f t="shared" si="9"/>
        <v>169.73283064374075</v>
      </c>
      <c r="AS10">
        <f t="shared" si="9"/>
        <v>-43.495157194773</v>
      </c>
      <c r="AT10">
        <f t="shared" si="9"/>
        <v>6.5697012775386767</v>
      </c>
      <c r="AU10">
        <f t="shared" si="9"/>
        <v>132.80737472650642</v>
      </c>
      <c r="AW10">
        <v>7</v>
      </c>
      <c r="AX10">
        <f>(R10*SUMPRODUCT(K11:$K$23, X11:$X$23)-$AZ$3*SUMPRODUCT(K10:$K$22, W11:$W$23))/Z10</f>
        <v>1372.7921493950864</v>
      </c>
    </row>
    <row r="11" spans="1:52" x14ac:dyDescent="0.25">
      <c r="A11" t="s">
        <v>33</v>
      </c>
      <c r="C11" s="7">
        <f>AU25</f>
        <v>-6.2527760746888816E-13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1.3270199999999999E-3</v>
      </c>
      <c r="O11">
        <f t="shared" si="21"/>
        <v>1713.3890764594421</v>
      </c>
      <c r="P11">
        <f t="shared" si="22"/>
        <v>85.669453822972116</v>
      </c>
      <c r="Q11" s="4">
        <f t="shared" si="23"/>
        <v>12.5</v>
      </c>
      <c r="R11">
        <f t="shared" si="0"/>
        <v>1000000</v>
      </c>
      <c r="S11">
        <f t="shared" si="1"/>
        <v>1442.6189700286948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1268.5984739934156</v>
      </c>
      <c r="AC11">
        <f t="shared" si="2"/>
        <v>1318.0251632288837</v>
      </c>
      <c r="AE11">
        <f t="shared" si="3"/>
        <v>1565.4098303796209</v>
      </c>
      <c r="AF11">
        <f t="shared" si="4"/>
        <v>-78.270491518981061</v>
      </c>
      <c r="AG11">
        <f t="shared" si="4"/>
        <v>-11.420420001847987</v>
      </c>
      <c r="AH11">
        <f t="shared" si="5"/>
        <v>-1226.3003891015462</v>
      </c>
      <c r="AI11">
        <f t="shared" si="6"/>
        <v>249.41852975724555</v>
      </c>
      <c r="AJ11">
        <f t="shared" si="7"/>
        <v>-49.426689235468075</v>
      </c>
      <c r="AK11">
        <f t="shared" si="24"/>
        <v>6.6137707508497323</v>
      </c>
      <c r="AL11">
        <f t="shared" si="8"/>
        <v>206.60561127262721</v>
      </c>
      <c r="AN11">
        <f t="shared" si="9"/>
        <v>883.68459977081022</v>
      </c>
      <c r="AO11">
        <f t="shared" si="9"/>
        <v>-44.184229988540523</v>
      </c>
      <c r="AP11">
        <f t="shared" si="9"/>
        <v>-6.4469055212846174</v>
      </c>
      <c r="AQ11">
        <f t="shared" si="9"/>
        <v>-692.25499132019263</v>
      </c>
      <c r="AR11">
        <f t="shared" si="9"/>
        <v>140.79847294079238</v>
      </c>
      <c r="AS11">
        <f t="shared" si="9"/>
        <v>-27.901705513404593</v>
      </c>
      <c r="AT11">
        <f t="shared" si="9"/>
        <v>3.7335190092189565</v>
      </c>
      <c r="AU11">
        <f t="shared" si="9"/>
        <v>116.63028643660675</v>
      </c>
      <c r="AW11">
        <v>8</v>
      </c>
      <c r="AX11">
        <f>(R11*SUMPRODUCT(K12:$K$23, X12:$X$23)-$AZ$3*SUMPRODUCT(K11:$K$22, W12:$W$23))/Z11</f>
        <v>1442.6189700286948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1.3729930000000001E-3</v>
      </c>
      <c r="O12">
        <f t="shared" si="21"/>
        <v>1713.3890764594421</v>
      </c>
      <c r="P12">
        <f t="shared" si="22"/>
        <v>85.669453822972116</v>
      </c>
      <c r="Q12" s="4">
        <f t="shared" si="23"/>
        <v>12.5</v>
      </c>
      <c r="R12">
        <f t="shared" si="0"/>
        <v>1000000</v>
      </c>
      <c r="S12">
        <f t="shared" si="1"/>
        <v>1485.984974140782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1318.0251632288837</v>
      </c>
      <c r="AC12">
        <f t="shared" si="2"/>
        <v>1342.2053054907383</v>
      </c>
      <c r="AE12">
        <f t="shared" si="3"/>
        <v>1547.6064353365823</v>
      </c>
      <c r="AF12">
        <f t="shared" si="4"/>
        <v>-77.380321766829127</v>
      </c>
      <c r="AG12">
        <f t="shared" si="4"/>
        <v>-11.290535645109911</v>
      </c>
      <c r="AH12">
        <f t="shared" si="5"/>
        <v>-1254.4125375677818</v>
      </c>
      <c r="AI12">
        <f t="shared" si="6"/>
        <v>204.52304035686143</v>
      </c>
      <c r="AJ12">
        <f t="shared" si="7"/>
        <v>-24.180142261854598</v>
      </c>
      <c r="AK12">
        <f t="shared" si="24"/>
        <v>6.4129779366368647</v>
      </c>
      <c r="AL12">
        <f t="shared" si="8"/>
        <v>186.75587603164371</v>
      </c>
      <c r="AN12">
        <f t="shared" si="9"/>
        <v>830.52995627284815</v>
      </c>
      <c r="AO12">
        <f t="shared" si="9"/>
        <v>-41.526497813642415</v>
      </c>
      <c r="AP12">
        <f t="shared" si="9"/>
        <v>-6.0591167505650594</v>
      </c>
      <c r="AQ12">
        <f t="shared" si="9"/>
        <v>-673.18613194297018</v>
      </c>
      <c r="AR12">
        <f t="shared" si="9"/>
        <v>109.75820976567044</v>
      </c>
      <c r="AS12">
        <f t="shared" si="9"/>
        <v>-12.976382132348608</v>
      </c>
      <c r="AT12">
        <f t="shared" si="9"/>
        <v>3.4415534619661807</v>
      </c>
      <c r="AU12">
        <f t="shared" si="9"/>
        <v>100.22338109528802</v>
      </c>
      <c r="AW12">
        <v>9</v>
      </c>
      <c r="AX12">
        <f>(R12*SUMPRODUCT(K13:$K$23, X13:$X$23)-$AZ$3*SUMPRODUCT(K12:$K$22, W13:$W$23))/Z12</f>
        <v>1485.984974140782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1.420964E-3</v>
      </c>
      <c r="O13">
        <f t="shared" si="21"/>
        <v>1713.3890764594421</v>
      </c>
      <c r="P13">
        <f t="shared" si="22"/>
        <v>85.669453822972116</v>
      </c>
      <c r="Q13" s="4">
        <f t="shared" si="23"/>
        <v>12.5</v>
      </c>
      <c r="R13">
        <f t="shared" si="0"/>
        <v>1000000</v>
      </c>
      <c r="S13">
        <f t="shared" si="1"/>
        <v>1503.7073291603876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1342.2053054907383</v>
      </c>
      <c r="AC13">
        <f t="shared" si="2"/>
        <v>1342.7007953865941</v>
      </c>
      <c r="AE13">
        <f t="shared" si="3"/>
        <v>1529.931277952435</v>
      </c>
      <c r="AF13">
        <f t="shared" si="4"/>
        <v>-76.496563897621769</v>
      </c>
      <c r="AG13">
        <f t="shared" si="4"/>
        <v>-11.161586843966393</v>
      </c>
      <c r="AH13">
        <f t="shared" si="5"/>
        <v>-1283.4755753934367</v>
      </c>
      <c r="AI13">
        <f t="shared" si="6"/>
        <v>158.79755181741007</v>
      </c>
      <c r="AJ13">
        <f t="shared" si="7"/>
        <v>-0.49548989585582603</v>
      </c>
      <c r="AK13">
        <f t="shared" si="24"/>
        <v>5.5912800390911039</v>
      </c>
      <c r="AL13">
        <f t="shared" si="8"/>
        <v>163.89334196064536</v>
      </c>
      <c r="AN13">
        <f t="shared" si="9"/>
        <v>780.68318298120607</v>
      </c>
      <c r="AO13">
        <f t="shared" si="9"/>
        <v>-39.034159149060308</v>
      </c>
      <c r="AP13">
        <f t="shared" si="9"/>
        <v>-5.6954604890035734</v>
      </c>
      <c r="AQ13">
        <f t="shared" si="9"/>
        <v>-654.92340206141887</v>
      </c>
      <c r="AR13">
        <f t="shared" si="9"/>
        <v>81.030161281723196</v>
      </c>
      <c r="AS13">
        <f t="shared" si="9"/>
        <v>-0.25283529698761975</v>
      </c>
      <c r="AT13">
        <f t="shared" si="9"/>
        <v>2.853081285911609</v>
      </c>
      <c r="AU13">
        <f t="shared" si="9"/>
        <v>83.630407270647197</v>
      </c>
      <c r="AW13">
        <v>10</v>
      </c>
      <c r="AX13">
        <f>(R13*SUMPRODUCT(K14:$K$23, X14:$X$23)-$AZ$3*SUMPRODUCT(K13:$K$22, W14:$W$23))/Z13</f>
        <v>1503.7073291603876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1.47693E-3</v>
      </c>
      <c r="O14">
        <f t="shared" si="21"/>
        <v>1713.3890764594421</v>
      </c>
      <c r="P14">
        <f t="shared" si="22"/>
        <v>85.669453822972116</v>
      </c>
      <c r="Q14" s="4">
        <f t="shared" si="23"/>
        <v>12.5</v>
      </c>
      <c r="R14">
        <f t="shared" si="0"/>
        <v>1000000</v>
      </c>
      <c r="S14">
        <f t="shared" si="1"/>
        <v>1494.0170997255186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1342.7007953865941</v>
      </c>
      <c r="AC14">
        <f t="shared" si="2"/>
        <v>1318.7373514103356</v>
      </c>
      <c r="AE14">
        <f t="shared" si="3"/>
        <v>1512.3723637705643</v>
      </c>
      <c r="AF14">
        <f t="shared" si="4"/>
        <v>-75.618618188528231</v>
      </c>
      <c r="AG14">
        <f t="shared" si="4"/>
        <v>-11.03348609306927</v>
      </c>
      <c r="AH14">
        <f t="shared" si="5"/>
        <v>-1318.7905965967429</v>
      </c>
      <c r="AI14">
        <f t="shared" si="6"/>
        <v>106.92966289222386</v>
      </c>
      <c r="AJ14">
        <f t="shared" si="7"/>
        <v>23.963443976258532</v>
      </c>
      <c r="AK14">
        <f t="shared" si="24"/>
        <v>5.0030181737435342</v>
      </c>
      <c r="AL14">
        <f t="shared" si="8"/>
        <v>135.89612504222592</v>
      </c>
      <c r="AN14">
        <f t="shared" si="9"/>
        <v>733.99594515688921</v>
      </c>
      <c r="AO14">
        <f t="shared" si="9"/>
        <v>-36.699797257844466</v>
      </c>
      <c r="AP14">
        <f t="shared" si="9"/>
        <v>-5.3548545631096749</v>
      </c>
      <c r="AQ14">
        <f t="shared" si="9"/>
        <v>-640.04538406117911</v>
      </c>
      <c r="AR14">
        <f t="shared" si="9"/>
        <v>51.895909274755944</v>
      </c>
      <c r="AS14">
        <f t="shared" si="9"/>
        <v>11.63011909759838</v>
      </c>
      <c r="AT14">
        <f t="shared" si="9"/>
        <v>2.4281024574653447</v>
      </c>
      <c r="AU14">
        <f t="shared" si="9"/>
        <v>65.954130829819661</v>
      </c>
      <c r="AW14">
        <v>11</v>
      </c>
      <c r="AX14">
        <f>(R14*SUMPRODUCT(K15:$K$23, X15:$X$23)-$AZ$3*SUMPRODUCT(K14:$K$22, W15:$W$23))/Z14</f>
        <v>1494.0170997255186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1.553883E-3</v>
      </c>
      <c r="O15">
        <f t="shared" si="21"/>
        <v>1713.3890764594421</v>
      </c>
      <c r="P15">
        <f t="shared" si="22"/>
        <v>85.669453822972116</v>
      </c>
      <c r="Q15" s="4">
        <f t="shared" si="23"/>
        <v>12.5</v>
      </c>
      <c r="R15">
        <f t="shared" si="0"/>
        <v>1000000</v>
      </c>
      <c r="S15">
        <f t="shared" si="1"/>
        <v>1450.0653527436109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1318.7373514103356</v>
      </c>
      <c r="AC15">
        <f t="shared" si="2"/>
        <v>1265.1537713331213</v>
      </c>
      <c r="AE15">
        <f t="shared" si="3"/>
        <v>1494.8985904271258</v>
      </c>
      <c r="AF15">
        <f t="shared" si="4"/>
        <v>-74.744929521356298</v>
      </c>
      <c r="AG15">
        <f t="shared" si="4"/>
        <v>-10.90600648566782</v>
      </c>
      <c r="AH15">
        <f t="shared" si="5"/>
        <v>-1371.5797176605406</v>
      </c>
      <c r="AI15">
        <f t="shared" si="6"/>
        <v>37.667936759561144</v>
      </c>
      <c r="AJ15">
        <f t="shared" si="7"/>
        <v>53.583580077214265</v>
      </c>
      <c r="AK15">
        <f t="shared" si="24"/>
        <v>11.229453150496031</v>
      </c>
      <c r="AL15">
        <f t="shared" si="8"/>
        <v>102.48096998727144</v>
      </c>
      <c r="AN15">
        <f t="shared" si="9"/>
        <v>689.71902451190431</v>
      </c>
      <c r="AO15">
        <f t="shared" si="9"/>
        <v>-34.485951225595215</v>
      </c>
      <c r="AP15">
        <f t="shared" si="9"/>
        <v>-5.0318330639846849</v>
      </c>
      <c r="AQ15">
        <f t="shared" si="9"/>
        <v>-632.82193920247562</v>
      </c>
      <c r="AR15">
        <f t="shared" si="9"/>
        <v>17.379301019848754</v>
      </c>
      <c r="AS15">
        <f t="shared" si="9"/>
        <v>24.722489416591205</v>
      </c>
      <c r="AT15">
        <f t="shared" si="9"/>
        <v>5.1810654731765355</v>
      </c>
      <c r="AU15">
        <f t="shared" si="9"/>
        <v>47.282855909616494</v>
      </c>
      <c r="AW15">
        <v>12</v>
      </c>
      <c r="AX15">
        <f>(R15*SUMPRODUCT(K16:$K$23, X16:$X$23)-$AZ$3*SUMPRODUCT(K15:$K$22, W16:$W$23))/Z15</f>
        <v>1450.0653527436109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1.6428289999999999E-3</v>
      </c>
      <c r="O16">
        <f t="shared" si="21"/>
        <v>1713.3890764594421</v>
      </c>
      <c r="P16">
        <f t="shared" si="22"/>
        <v>85.669453822972116</v>
      </c>
      <c r="Q16" s="4">
        <f t="shared" si="23"/>
        <v>12.5</v>
      </c>
      <c r="R16">
        <f t="shared" si="0"/>
        <v>1000000</v>
      </c>
      <c r="S16">
        <f t="shared" si="1"/>
        <v>1371.219455991039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1265.1537713331213</v>
      </c>
      <c r="AC16">
        <f t="shared" si="2"/>
        <v>1182.4332211815067</v>
      </c>
      <c r="AE16">
        <f t="shared" si="3"/>
        <v>1477.4937417664416</v>
      </c>
      <c r="AF16">
        <f t="shared" si="4"/>
        <v>-73.874687088322091</v>
      </c>
      <c r="AG16">
        <f t="shared" si="4"/>
        <v>-10.779029717082299</v>
      </c>
      <c r="AH16">
        <f t="shared" si="5"/>
        <v>-1433.3362983074542</v>
      </c>
      <c r="AI16">
        <f t="shared" si="6"/>
        <v>-40.496273346416956</v>
      </c>
      <c r="AJ16">
        <f t="shared" si="7"/>
        <v>82.720550151614589</v>
      </c>
      <c r="AK16">
        <f t="shared" si="24"/>
        <v>18.948287064679814</v>
      </c>
      <c r="AL16">
        <f t="shared" si="8"/>
        <v>61.17256386987745</v>
      </c>
      <c r="AN16">
        <f t="shared" si="9"/>
        <v>646.33425983830978</v>
      </c>
      <c r="AO16">
        <f t="shared" si="9"/>
        <v>-32.316712991915495</v>
      </c>
      <c r="AP16">
        <f t="shared" si="9"/>
        <v>-4.7153202731242674</v>
      </c>
      <c r="AQ16">
        <f t="shared" si="9"/>
        <v>-627.01744804573013</v>
      </c>
      <c r="AR16">
        <f t="shared" si="9"/>
        <v>-17.715221472460094</v>
      </c>
      <c r="AS16">
        <f t="shared" si="9"/>
        <v>36.186363464213734</v>
      </c>
      <c r="AT16">
        <f t="shared" si="9"/>
        <v>8.2889874582559209</v>
      </c>
      <c r="AU16">
        <f t="shared" si="9"/>
        <v>26.760129450009561</v>
      </c>
      <c r="AW16">
        <v>13</v>
      </c>
      <c r="AX16">
        <f>(R16*SUMPRODUCT(K17:$K$23, X17:$X$23)-$AZ$3*SUMPRODUCT(K16:$K$22, W17:$W$23))/Z16</f>
        <v>1371.219455991039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1.733774E-3</v>
      </c>
      <c r="O17">
        <f t="shared" si="21"/>
        <v>1713.3890764594421</v>
      </c>
      <c r="P17">
        <f t="shared" si="22"/>
        <v>85.669453822972116</v>
      </c>
      <c r="Q17" s="4">
        <f t="shared" si="23"/>
        <v>12.5</v>
      </c>
      <c r="R17">
        <f t="shared" si="0"/>
        <v>1000000</v>
      </c>
      <c r="S17">
        <f t="shared" si="1"/>
        <v>1263.1679809477544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1182.4332211815067</v>
      </c>
      <c r="AC17">
        <f t="shared" si="2"/>
        <v>1076.476908952744</v>
      </c>
      <c r="AE17">
        <f t="shared" si="3"/>
        <v>1460.15716411414</v>
      </c>
      <c r="AF17">
        <f t="shared" si="4"/>
        <v>-73.007858205707009</v>
      </c>
      <c r="AG17">
        <f t="shared" si="4"/>
        <v>-10.652551018442772</v>
      </c>
      <c r="AH17">
        <f t="shared" si="5"/>
        <v>-1495.0721174963717</v>
      </c>
      <c r="AI17">
        <f t="shared" si="6"/>
        <v>-118.57536260638153</v>
      </c>
      <c r="AJ17">
        <f t="shared" si="7"/>
        <v>105.95631222876273</v>
      </c>
      <c r="AK17">
        <f t="shared" si="24"/>
        <v>35.460238873841163</v>
      </c>
      <c r="AL17">
        <f t="shared" si="8"/>
        <v>22.841188496222358</v>
      </c>
      <c r="AN17">
        <f t="shared" si="9"/>
        <v>601.62976330875938</v>
      </c>
      <c r="AO17">
        <f t="shared" si="9"/>
        <v>-30.081488165437975</v>
      </c>
      <c r="AP17">
        <f t="shared" si="9"/>
        <v>-4.3891794016217478</v>
      </c>
      <c r="AQ17">
        <f t="shared" si="9"/>
        <v>-616.01580041184923</v>
      </c>
      <c r="AR17">
        <f t="shared" si="9"/>
        <v>-48.856704670149561</v>
      </c>
      <c r="AS17">
        <f t="shared" si="9"/>
        <v>43.657266912040768</v>
      </c>
      <c r="AT17">
        <f t="shared" si="9"/>
        <v>14.61071153493547</v>
      </c>
      <c r="AU17">
        <f t="shared" si="9"/>
        <v>9.411273776826679</v>
      </c>
      <c r="AW17">
        <v>14</v>
      </c>
      <c r="AX17">
        <f>(R17*SUMPRODUCT(K18:$K$23, X18:$X$23)-$AZ$3*SUMPRODUCT(K17:$K$22, W18:$W$23))/Z17</f>
        <v>1263.1679809477544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1.8297159999999999E-3</v>
      </c>
      <c r="O18">
        <f t="shared" si="21"/>
        <v>1713.3890764594421</v>
      </c>
      <c r="P18">
        <f t="shared" si="22"/>
        <v>85.669453822972116</v>
      </c>
      <c r="Q18" s="4">
        <f t="shared" si="23"/>
        <v>12.5</v>
      </c>
      <c r="R18">
        <f t="shared" si="0"/>
        <v>1000000</v>
      </c>
      <c r="S18">
        <f t="shared" si="1"/>
        <v>1129.1330515180762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1076.476908952744</v>
      </c>
      <c r="AC18">
        <f t="shared" si="2"/>
        <v>950.86862957677727</v>
      </c>
      <c r="AE18">
        <f t="shared" si="3"/>
        <v>1442.883919547304</v>
      </c>
      <c r="AF18">
        <f t="shared" si="4"/>
        <v>-72.144195977365214</v>
      </c>
      <c r="AG18">
        <f t="shared" si="4"/>
        <v>-10.526534365219081</v>
      </c>
      <c r="AH18">
        <f t="shared" si="5"/>
        <v>-1559.2914431408826</v>
      </c>
      <c r="AI18">
        <f t="shared" si="6"/>
        <v>-199.07825393616281</v>
      </c>
      <c r="AJ18">
        <f t="shared" si="7"/>
        <v>125.60827937596673</v>
      </c>
      <c r="AK18">
        <f t="shared" si="24"/>
        <v>52.859879262489954</v>
      </c>
      <c r="AL18">
        <f t="shared" si="8"/>
        <v>-20.610095297706124</v>
      </c>
      <c r="AN18">
        <f t="shared" si="9"/>
        <v>555.56738068560833</v>
      </c>
      <c r="AO18">
        <f t="shared" si="9"/>
        <v>-27.778369034280423</v>
      </c>
      <c r="AP18">
        <f t="shared" si="9"/>
        <v>-4.0531320959045996</v>
      </c>
      <c r="AQ18">
        <f t="shared" si="9"/>
        <v>-600.3888816385562</v>
      </c>
      <c r="AR18">
        <f t="shared" si="9"/>
        <v>-76.653002083132833</v>
      </c>
      <c r="AS18">
        <f t="shared" si="9"/>
        <v>48.364155854773273</v>
      </c>
      <c r="AT18">
        <f t="shared" si="9"/>
        <v>20.353144329470965</v>
      </c>
      <c r="AU18">
        <f t="shared" si="9"/>
        <v>-7.935701898888599</v>
      </c>
      <c r="AW18">
        <v>15</v>
      </c>
      <c r="AX18">
        <f>(R18*SUMPRODUCT(K19:$K$23, X19:$X$23)-$AZ$3*SUMPRODUCT(K18:$K$22, W19:$W$23))/Z18</f>
        <v>1129.1330515180762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1.940649E-3</v>
      </c>
      <c r="O19">
        <f t="shared" si="21"/>
        <v>1713.3890764594421</v>
      </c>
      <c r="P19">
        <f t="shared" si="22"/>
        <v>85.669453822972116</v>
      </c>
      <c r="Q19" s="4">
        <f t="shared" si="23"/>
        <v>12.5</v>
      </c>
      <c r="R19">
        <f t="shared" si="0"/>
        <v>1000000</v>
      </c>
      <c r="S19">
        <f t="shared" si="1"/>
        <v>965.15192466819826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950.86862957677727</v>
      </c>
      <c r="AC19">
        <f t="shared" si="2"/>
        <v>803.07131459925449</v>
      </c>
      <c r="AE19">
        <f t="shared" si="3"/>
        <v>1425.6549491162455</v>
      </c>
      <c r="AF19">
        <f t="shared" si="4"/>
        <v>-71.282747455812284</v>
      </c>
      <c r="AG19">
        <f t="shared" si="4"/>
        <v>-10.400840713177564</v>
      </c>
      <c r="AH19">
        <f t="shared" si="5"/>
        <v>-1634.2646711462437</v>
      </c>
      <c r="AI19">
        <f t="shared" si="6"/>
        <v>-290.29331019898814</v>
      </c>
      <c r="AJ19">
        <f t="shared" si="7"/>
        <v>147.79731497752277</v>
      </c>
      <c r="AK19">
        <f t="shared" si="24"/>
        <v>51.406870536589793</v>
      </c>
      <c r="AL19">
        <f t="shared" si="8"/>
        <v>-91.089124684875571</v>
      </c>
      <c r="AN19">
        <f t="shared" si="9"/>
        <v>511.39700540058891</v>
      </c>
      <c r="AO19">
        <f t="shared" si="9"/>
        <v>-25.569850270029448</v>
      </c>
      <c r="AP19">
        <f t="shared" si="9"/>
        <v>-3.7308878965872636</v>
      </c>
      <c r="AQ19">
        <f t="shared" si="9"/>
        <v>-586.22744540973849</v>
      </c>
      <c r="AR19">
        <f t="shared" si="9"/>
        <v>-104.13117817576628</v>
      </c>
      <c r="AS19">
        <f t="shared" si="9"/>
        <v>53.016407885096072</v>
      </c>
      <c r="AT19">
        <f t="shared" si="9"/>
        <v>18.440170018505789</v>
      </c>
      <c r="AU19">
        <f t="shared" si="9"/>
        <v>-32.674600272164419</v>
      </c>
      <c r="AW19">
        <v>16</v>
      </c>
      <c r="AX19">
        <f>(R19*SUMPRODUCT(K20:$K$23, X20:$X$23)-$AZ$3*SUMPRODUCT(K19:$K$22, W20:$W$23))/Z19</f>
        <v>965.15192466819826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2.0505829999999999E-3</v>
      </c>
      <c r="O20">
        <f t="shared" si="21"/>
        <v>1713.3890764594421</v>
      </c>
      <c r="P20">
        <f t="shared" si="22"/>
        <v>85.669453822972116</v>
      </c>
      <c r="Q20" s="4">
        <f t="shared" si="23"/>
        <v>12.5</v>
      </c>
      <c r="R20">
        <f t="shared" si="0"/>
        <v>1000000</v>
      </c>
      <c r="S20">
        <f t="shared" si="1"/>
        <v>761.67372307091568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803.07131459925449</v>
      </c>
      <c r="AC20">
        <f t="shared" si="2"/>
        <v>626.12654266701884</v>
      </c>
      <c r="AE20">
        <f t="shared" si="3"/>
        <v>1408.4749758225596</v>
      </c>
      <c r="AF20">
        <f t="shared" si="4"/>
        <v>-70.423748791127991</v>
      </c>
      <c r="AG20">
        <f t="shared" si="4"/>
        <v>-10.275504518893639</v>
      </c>
      <c r="AH20">
        <f t="shared" si="5"/>
        <v>-1706.2229721719827</v>
      </c>
      <c r="AI20">
        <f t="shared" si="6"/>
        <v>-378.44724965944488</v>
      </c>
      <c r="AJ20">
        <f t="shared" si="7"/>
        <v>176.94477193223565</v>
      </c>
      <c r="AK20">
        <f t="shared" si="24"/>
        <v>9.2068269290119495</v>
      </c>
      <c r="AL20">
        <f t="shared" si="8"/>
        <v>-192.29565079819727</v>
      </c>
      <c r="AN20">
        <f t="shared" si="9"/>
        <v>479.21310190748147</v>
      </c>
      <c r="AO20">
        <f t="shared" si="9"/>
        <v>-23.960655095374076</v>
      </c>
      <c r="AP20">
        <f t="shared" si="9"/>
        <v>-3.4960907923036548</v>
      </c>
      <c r="AQ20">
        <f t="shared" si="9"/>
        <v>-580.51752219653599</v>
      </c>
      <c r="AR20">
        <f t="shared" si="9"/>
        <v>-128.76116617673233</v>
      </c>
      <c r="AS20">
        <f t="shared" si="9"/>
        <v>60.202882180734555</v>
      </c>
      <c r="AT20">
        <f t="shared" si="9"/>
        <v>3.1324888032181679</v>
      </c>
      <c r="AU20">
        <f t="shared" si="9"/>
        <v>-65.425795192779589</v>
      </c>
      <c r="AW20">
        <v>17</v>
      </c>
      <c r="AX20">
        <f>(R20*SUMPRODUCT(K21:$K$23, X21:$X$23)-$AZ$3*SUMPRODUCT(K20:$K$22, W21:$W$23))/Z20</f>
        <v>761.67372307091568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2.1765069999999998E-3</v>
      </c>
      <c r="O21">
        <f t="shared" si="21"/>
        <v>1713.3890764594421</v>
      </c>
      <c r="P21">
        <f t="shared" si="22"/>
        <v>85.669453822972116</v>
      </c>
      <c r="Q21" s="4">
        <f t="shared" si="23"/>
        <v>12.5</v>
      </c>
      <c r="R21">
        <f t="shared" si="0"/>
        <v>1000000</v>
      </c>
      <c r="S21">
        <f t="shared" si="1"/>
        <v>523.70480559740417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626.12654266701884</v>
      </c>
      <c r="AC21">
        <f t="shared" si="2"/>
        <v>425.26442245734438</v>
      </c>
      <c r="AE21">
        <f t="shared" si="3"/>
        <v>1391.3246704201313</v>
      </c>
      <c r="AF21">
        <f t="shared" si="4"/>
        <v>-69.566233521006581</v>
      </c>
      <c r="AG21">
        <f t="shared" si="4"/>
        <v>-10.150384766190799</v>
      </c>
      <c r="AH21">
        <f t="shared" si="5"/>
        <v>-1789.1766011122907</v>
      </c>
      <c r="AI21">
        <f t="shared" si="6"/>
        <v>-477.56854897935682</v>
      </c>
      <c r="AJ21">
        <f t="shared" si="7"/>
        <v>200.86212020967446</v>
      </c>
      <c r="AK21">
        <f t="shared" si="24"/>
        <v>3.11661596730583</v>
      </c>
      <c r="AL21">
        <f t="shared" si="8"/>
        <v>-273.58981280237651</v>
      </c>
      <c r="AN21">
        <f t="shared" si="9"/>
        <v>450.27866471760046</v>
      </c>
      <c r="AO21">
        <f t="shared" si="9"/>
        <v>-22.513933235880028</v>
      </c>
      <c r="AP21">
        <f t="shared" si="9"/>
        <v>-3.2850001125259531</v>
      </c>
      <c r="AQ21">
        <f t="shared" si="9"/>
        <v>-579.03670366855897</v>
      </c>
      <c r="AR21">
        <f t="shared" si="9"/>
        <v>-154.55697229936456</v>
      </c>
      <c r="AS21">
        <f t="shared" si="9"/>
        <v>65.005623204429682</v>
      </c>
      <c r="AT21">
        <f t="shared" si="9"/>
        <v>1.0086399716985257</v>
      </c>
      <c r="AU21">
        <f t="shared" si="9"/>
        <v>-88.542709123236349</v>
      </c>
      <c r="AW21">
        <v>18</v>
      </c>
      <c r="AX21">
        <f>(R21*SUMPRODUCT(K22:$K$23, X22:$X$23)-$AZ$3*SUMPRODUCT(K21:$K$22, W22:$W$23))/Z21</f>
        <v>523.70480559740417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2.312424E-3</v>
      </c>
      <c r="O22">
        <f t="shared" si="21"/>
        <v>1713.3890764594421</v>
      </c>
      <c r="P22">
        <f t="shared" si="22"/>
        <v>85.669453822972116</v>
      </c>
      <c r="Q22" s="4">
        <f t="shared" si="23"/>
        <v>12.5</v>
      </c>
      <c r="R22">
        <f t="shared" si="0"/>
        <v>1000000</v>
      </c>
      <c r="S22">
        <f t="shared" si="1"/>
        <v>265.14696082755444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425.26442245734438</v>
      </c>
      <c r="AC22">
        <f t="shared" si="2"/>
        <v>212.65653660532729</v>
      </c>
      <c r="AE22">
        <f t="shared" si="3"/>
        <v>1374.1940911562585</v>
      </c>
      <c r="AF22">
        <f t="shared" si="4"/>
        <v>-68.709704557812941</v>
      </c>
      <c r="AG22">
        <f t="shared" si="4"/>
        <v>-10.025408925186317</v>
      </c>
      <c r="AH22">
        <f t="shared" si="5"/>
        <v>-1877.7594674059192</v>
      </c>
      <c r="AI22">
        <f t="shared" si="6"/>
        <v>-582.30048973266003</v>
      </c>
      <c r="AJ22">
        <f t="shared" si="7"/>
        <v>212.60788585201709</v>
      </c>
      <c r="AK22">
        <f t="shared" si="24"/>
        <v>36.34572499017159</v>
      </c>
      <c r="AL22">
        <f t="shared" si="8"/>
        <v>-333.34687889047132</v>
      </c>
      <c r="AN22">
        <f t="shared" si="9"/>
        <v>415.63985315835845</v>
      </c>
      <c r="AO22">
        <f t="shared" si="9"/>
        <v>-20.781992657917929</v>
      </c>
      <c r="AP22">
        <f t="shared" si="9"/>
        <v>-3.0322932694397067</v>
      </c>
      <c r="AQ22">
        <f t="shared" si="9"/>
        <v>-567.94864300618417</v>
      </c>
      <c r="AR22">
        <f t="shared" si="9"/>
        <v>-176.12307577518342</v>
      </c>
      <c r="AS22">
        <f t="shared" si="9"/>
        <v>64.305552632297804</v>
      </c>
      <c r="AT22">
        <f t="shared" si="9"/>
        <v>10.993157294933548</v>
      </c>
      <c r="AU22">
        <f t="shared" si="9"/>
        <v>-100.82436584795207</v>
      </c>
      <c r="AW22">
        <v>19</v>
      </c>
      <c r="AX22">
        <f>(R22*SUMPRODUCT(K23:$K$23, X23:$X$23)-$AZ$3*SUMPRODUCT(K22:$K$22, W23:$W$23))/Z22</f>
        <v>265.14696082755444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2.4603350000000001E-3</v>
      </c>
      <c r="O23">
        <f t="shared" si="21"/>
        <v>1713.3890764594421</v>
      </c>
      <c r="P23">
        <f t="shared" si="22"/>
        <v>85.669453822972116</v>
      </c>
      <c r="Q23" s="4">
        <f t="shared" si="23"/>
        <v>12.5</v>
      </c>
      <c r="R23">
        <f t="shared" si="0"/>
        <v>1000000</v>
      </c>
      <c r="S23">
        <f t="shared" si="1"/>
        <v>268.49246691023239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212.65653660532729</v>
      </c>
      <c r="AC23">
        <f t="shared" si="2"/>
        <v>212.65653660532729</v>
      </c>
      <c r="AE23">
        <f t="shared" si="3"/>
        <v>1357.0711724254309</v>
      </c>
      <c r="AF23">
        <f t="shared" si="4"/>
        <v>-67.85355862127156</v>
      </c>
      <c r="AG23">
        <f t="shared" si="4"/>
        <v>-9.9004889714665048</v>
      </c>
      <c r="AH23">
        <f t="shared" si="5"/>
        <v>-1973.2691574358623</v>
      </c>
      <c r="AI23">
        <f t="shared" si="6"/>
        <v>-693.95203260316953</v>
      </c>
      <c r="AJ23">
        <f t="shared" si="7"/>
        <v>0</v>
      </c>
      <c r="AK23">
        <f t="shared" si="24"/>
        <v>105.13119052866408</v>
      </c>
      <c r="AL23">
        <f t="shared" si="8"/>
        <v>-588.82084207450544</v>
      </c>
      <c r="AN23">
        <f t="shared" si="9"/>
        <v>371.82792041729726</v>
      </c>
      <c r="AO23">
        <f t="shared" si="9"/>
        <v>-18.59139602086487</v>
      </c>
      <c r="AP23">
        <f t="shared" si="9"/>
        <v>-2.7126640814242613</v>
      </c>
      <c r="AQ23">
        <f t="shared" si="9"/>
        <v>-540.66181799561127</v>
      </c>
      <c r="AR23">
        <f t="shared" si="9"/>
        <v>-190.13795768060311</v>
      </c>
      <c r="AS23">
        <f t="shared" si="9"/>
        <v>0</v>
      </c>
      <c r="AT23">
        <f t="shared" si="9"/>
        <v>28.805203986024399</v>
      </c>
      <c r="AU23">
        <f t="shared" si="9"/>
        <v>-161.33275369457871</v>
      </c>
      <c r="AW23">
        <v>20</v>
      </c>
      <c r="AX23">
        <f>(R23*SUMPRODUCT(K$23:$K24, X$23:$X24)-$AZ$3*SUMPRODUCT(K$22:$K23, W$23:$W24))/Z23</f>
        <v>268.49246691023239</v>
      </c>
    </row>
    <row r="25" spans="5:50" x14ac:dyDescent="0.25">
      <c r="AN25" s="8">
        <f t="shared" ref="AN25:AU25" si="25">SUM(AN3:AN23)</f>
        <v>16560.688867888883</v>
      </c>
      <c r="AO25" s="8">
        <f t="shared" si="25"/>
        <v>-2113.0762507390259</v>
      </c>
      <c r="AP25" s="8">
        <f t="shared" si="25"/>
        <v>-208.31821560131277</v>
      </c>
      <c r="AQ25" s="8">
        <f t="shared" si="25"/>
        <v>-14029.94012701089</v>
      </c>
      <c r="AR25" s="8">
        <f t="shared" si="25"/>
        <v>209.35427453765226</v>
      </c>
      <c r="AS25" s="8">
        <f t="shared" si="25"/>
        <v>-624.68520664221717</v>
      </c>
      <c r="AT25" s="8">
        <f t="shared" si="25"/>
        <v>415.33093210456423</v>
      </c>
      <c r="AU25" s="9">
        <f t="shared" si="25"/>
        <v>-6.2527760746888816E-13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F496B-3D40-4844-A89B-EE34B2228E59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4104.7490296206324</v>
      </c>
      <c r="K3">
        <v>1</v>
      </c>
      <c r="L3" s="2">
        <v>0</v>
      </c>
      <c r="O3">
        <f>$C$3</f>
        <v>4104.7490296206324</v>
      </c>
      <c r="P3">
        <f>O3*B5</f>
        <v>3283.799223696506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4104.7490296206324</v>
      </c>
      <c r="AF3">
        <f t="shared" ref="AF3:AG23" si="4">-$Z3*P3</f>
        <v>-3283.799223696506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720.94980592412639</v>
      </c>
      <c r="AJ3">
        <f t="shared" ref="AJ3:AJ23" si="7">AB3-AC3</f>
        <v>0</v>
      </c>
      <c r="AL3">
        <f t="shared" ref="AL3:AL23" si="8">SUM(AI3:AK3)</f>
        <v>720.94980592412639</v>
      </c>
      <c r="AN3">
        <f t="shared" ref="AN3:AU23" si="9">AE3*$K3</f>
        <v>4104.7490296206324</v>
      </c>
      <c r="AO3">
        <f t="shared" si="9"/>
        <v>-3283.799223696506</v>
      </c>
      <c r="AP3">
        <f t="shared" si="9"/>
        <v>-100</v>
      </c>
      <c r="AQ3">
        <f t="shared" si="9"/>
        <v>0</v>
      </c>
      <c r="AR3">
        <f t="shared" si="9"/>
        <v>720.94980592412639</v>
      </c>
      <c r="AS3">
        <f t="shared" si="9"/>
        <v>0</v>
      </c>
      <c r="AT3">
        <f t="shared" si="9"/>
        <v>0</v>
      </c>
      <c r="AU3">
        <f t="shared" si="9"/>
        <v>720.94980592412639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2990.6372578757814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1.420964E-3</v>
      </c>
      <c r="R4">
        <f t="shared" si="0"/>
        <v>1000000</v>
      </c>
      <c r="S4">
        <f t="shared" si="1"/>
        <v>1676.6745736253577</v>
      </c>
      <c r="U4">
        <f t="shared" ref="U4:U23" si="13">M4</f>
        <v>1.420964E-3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1.420964E-3</v>
      </c>
      <c r="Y4">
        <f t="shared" ref="Y4:Y23" si="17">V4*W4</f>
        <v>0.01</v>
      </c>
      <c r="Z4">
        <f t="shared" ref="Z4:Z23" si="18">MAX(0, W4-X4-Y4)</f>
        <v>0.98857903599999997</v>
      </c>
      <c r="AB4">
        <f t="shared" ref="AB4:AB23" si="19">AC3</f>
        <v>0</v>
      </c>
      <c r="AC4">
        <f t="shared" si="2"/>
        <v>1657.5253336802671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-1420.9639999999999</v>
      </c>
      <c r="AI4">
        <f t="shared" si="6"/>
        <v>-1420.9639999999999</v>
      </c>
      <c r="AJ4">
        <f t="shared" si="7"/>
        <v>-1657.5253336802671</v>
      </c>
      <c r="AK4">
        <f>G4*MAX(0, SUM(AB4, AE4:AF4))</f>
        <v>0</v>
      </c>
      <c r="AL4">
        <f t="shared" si="8"/>
        <v>-3078.489333680267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-1333.1119241955153</v>
      </c>
      <c r="AR4">
        <f t="shared" si="9"/>
        <v>-1333.1119241955153</v>
      </c>
      <c r="AS4">
        <f t="shared" si="9"/>
        <v>-1555.0476908530509</v>
      </c>
      <c r="AT4">
        <f t="shared" si="9"/>
        <v>0</v>
      </c>
      <c r="AU4">
        <f t="shared" si="9"/>
        <v>-2888.1596150485661</v>
      </c>
      <c r="AW4">
        <v>1</v>
      </c>
      <c r="AX4">
        <f>(R4*SUMPRODUCT(K5:$K$23, X5:$X$23)-$AZ$3*SUMPRODUCT(K4:$K$22, W5:$W$23))/Z4</f>
        <v>1676.6745736253577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1.47693E-3</v>
      </c>
      <c r="O5">
        <f t="shared" ref="O5:O23" si="21">$C$3</f>
        <v>4104.7490296206324</v>
      </c>
      <c r="P5">
        <f t="shared" ref="P5:P23" si="22">O5*$C$5</f>
        <v>205.23745148103163</v>
      </c>
      <c r="Q5" s="4">
        <f t="shared" ref="Q5:Q23" si="23">$C$8</f>
        <v>12.5</v>
      </c>
      <c r="R5">
        <f t="shared" si="0"/>
        <v>1000000</v>
      </c>
      <c r="S5">
        <f t="shared" si="1"/>
        <v>3244.2260020498293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1657.5253336802671</v>
      </c>
      <c r="AC5">
        <f t="shared" si="2"/>
        <v>3170.3653043152008</v>
      </c>
      <c r="AE5">
        <f t="shared" si="3"/>
        <v>4011.2969621130796</v>
      </c>
      <c r="AF5">
        <f t="shared" si="4"/>
        <v>-200.56484810565399</v>
      </c>
      <c r="AG5">
        <f t="shared" si="4"/>
        <v>-12.215414795054505</v>
      </c>
      <c r="AH5">
        <f t="shared" si="5"/>
        <v>-1460.06203563948</v>
      </c>
      <c r="AI5">
        <f t="shared" si="6"/>
        <v>2338.4546635728911</v>
      </c>
      <c r="AJ5">
        <f t="shared" si="7"/>
        <v>-1512.8399706349337</v>
      </c>
      <c r="AK5">
        <f>G5*SUM(AB5, AE5:AF5)</f>
        <v>224.1985553551954</v>
      </c>
      <c r="AL5">
        <f t="shared" si="8"/>
        <v>1049.8132482931528</v>
      </c>
      <c r="AN5">
        <f t="shared" si="9"/>
        <v>3464.0056800591733</v>
      </c>
      <c r="AO5">
        <f t="shared" si="9"/>
        <v>-173.20028400295868</v>
      </c>
      <c r="AP5">
        <f t="shared" si="9"/>
        <v>-10.548774282734048</v>
      </c>
      <c r="AQ5">
        <f t="shared" si="9"/>
        <v>-1260.8548388373697</v>
      </c>
      <c r="AR5">
        <f t="shared" si="9"/>
        <v>2019.4017829361107</v>
      </c>
      <c r="AS5">
        <f t="shared" si="9"/>
        <v>-1306.4318849480965</v>
      </c>
      <c r="AT5">
        <f t="shared" si="9"/>
        <v>193.60946759781794</v>
      </c>
      <c r="AU5">
        <f t="shared" si="9"/>
        <v>906.57936558583242</v>
      </c>
      <c r="AW5">
        <v>2</v>
      </c>
      <c r="AX5">
        <f>(R5*SUMPRODUCT(K6:$K$23, X6:$X$23)-$AZ$3*SUMPRODUCT(K5:$K$22, W6:$W$23))/Z5</f>
        <v>3244.2260020498293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1.553883E-3</v>
      </c>
      <c r="O6">
        <f t="shared" si="21"/>
        <v>4104.7490296206324</v>
      </c>
      <c r="P6">
        <f t="shared" si="22"/>
        <v>205.23745148103163</v>
      </c>
      <c r="Q6" s="4">
        <f t="shared" si="23"/>
        <v>12.5</v>
      </c>
      <c r="R6">
        <f t="shared" si="0"/>
        <v>1000000</v>
      </c>
      <c r="S6">
        <f t="shared" si="1"/>
        <v>4670.586816009567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3170.3653043152008</v>
      </c>
      <c r="AC6">
        <f t="shared" si="2"/>
        <v>4511.5175850258856</v>
      </c>
      <c r="AE6">
        <f t="shared" si="3"/>
        <v>3964.9509063345699</v>
      </c>
      <c r="AF6">
        <f t="shared" si="4"/>
        <v>-198.24754531672849</v>
      </c>
      <c r="AG6">
        <f t="shared" si="4"/>
        <v>-12.074279321715977</v>
      </c>
      <c r="AH6">
        <f t="shared" si="5"/>
        <v>-1518.5060310386943</v>
      </c>
      <c r="AI6">
        <f t="shared" si="6"/>
        <v>2236.1230506574311</v>
      </c>
      <c r="AJ6">
        <f t="shared" si="7"/>
        <v>-1341.1522807106849</v>
      </c>
      <c r="AK6">
        <f>G6*SUM(AB6, AE6:AF6)</f>
        <v>405.81851692198302</v>
      </c>
      <c r="AL6">
        <f t="shared" si="8"/>
        <v>1300.7892868687293</v>
      </c>
      <c r="AN6">
        <f t="shared" si="9"/>
        <v>3088.0077234130899</v>
      </c>
      <c r="AO6">
        <f t="shared" si="9"/>
        <v>-154.40038617065451</v>
      </c>
      <c r="AP6">
        <f t="shared" si="9"/>
        <v>-9.4037653128408465</v>
      </c>
      <c r="AQ6">
        <f t="shared" si="9"/>
        <v>-1182.6523108786168</v>
      </c>
      <c r="AR6">
        <f t="shared" si="9"/>
        <v>1741.5512610509779</v>
      </c>
      <c r="AS6">
        <f t="shared" si="9"/>
        <v>-1044.5245600622852</v>
      </c>
      <c r="AT6">
        <f t="shared" si="9"/>
        <v>316.0621011869307</v>
      </c>
      <c r="AU6">
        <f t="shared" si="9"/>
        <v>1013.0888021756234</v>
      </c>
      <c r="AW6">
        <v>3</v>
      </c>
      <c r="AX6">
        <f>(R6*SUMPRODUCT(K7:$K$23, X7:$X$23)-$AZ$3*SUMPRODUCT(K6:$K$22, W7:$W$23))/Z6</f>
        <v>4670.586816009567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1.6428289999999999E-3</v>
      </c>
      <c r="O7">
        <f t="shared" si="21"/>
        <v>4104.7490296206324</v>
      </c>
      <c r="P7">
        <f t="shared" si="22"/>
        <v>205.23745148103163</v>
      </c>
      <c r="Q7" s="4">
        <f t="shared" si="23"/>
        <v>12.5</v>
      </c>
      <c r="R7">
        <f t="shared" si="0"/>
        <v>1000000</v>
      </c>
      <c r="S7">
        <f t="shared" si="1"/>
        <v>5910.373633935581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4511.5175850258856</v>
      </c>
      <c r="AC7">
        <f t="shared" si="2"/>
        <v>5642.610327955892</v>
      </c>
      <c r="AE7">
        <f t="shared" si="3"/>
        <v>3918.7876609387213</v>
      </c>
      <c r="AF7">
        <f t="shared" si="4"/>
        <v>-195.93938304693606</v>
      </c>
      <c r="AG7">
        <f t="shared" si="4"/>
        <v>-11.933700552275001</v>
      </c>
      <c r="AH7">
        <f t="shared" si="5"/>
        <v>-1586.8780979052267</v>
      </c>
      <c r="AI7">
        <f t="shared" si="6"/>
        <v>2124.0364794342836</v>
      </c>
      <c r="AJ7">
        <f t="shared" si="7"/>
        <v>-1131.0927429300064</v>
      </c>
      <c r="AK7">
        <f>G7*SUM(AB7, AE7:AF7)</f>
        <v>404.30736386925759</v>
      </c>
      <c r="AL7">
        <f t="shared" si="8"/>
        <v>1397.2511003735349</v>
      </c>
      <c r="AN7">
        <f t="shared" si="9"/>
        <v>2762.7904205111904</v>
      </c>
      <c r="AO7">
        <f t="shared" si="9"/>
        <v>-138.13952102555953</v>
      </c>
      <c r="AP7">
        <f t="shared" si="9"/>
        <v>-8.4133962898047514</v>
      </c>
      <c r="AQ7">
        <f t="shared" si="9"/>
        <v>-1118.7673297821318</v>
      </c>
      <c r="AR7">
        <f t="shared" si="9"/>
        <v>1497.4701734136945</v>
      </c>
      <c r="AS7">
        <f t="shared" si="9"/>
        <v>-797.43340677156777</v>
      </c>
      <c r="AT7">
        <f t="shared" si="9"/>
        <v>285.04134658129004</v>
      </c>
      <c r="AU7">
        <f t="shared" si="9"/>
        <v>985.07811322341672</v>
      </c>
      <c r="AW7">
        <v>4</v>
      </c>
      <c r="AX7">
        <f>(R7*SUMPRODUCT(K8:$K$23, X8:$X$23)-$AZ$3*SUMPRODUCT(K7:$K$22, W8:$W$23))/Z7</f>
        <v>5910.373633935581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1.733774E-3</v>
      </c>
      <c r="O8">
        <f t="shared" si="21"/>
        <v>4104.7490296206324</v>
      </c>
      <c r="P8">
        <f t="shared" si="22"/>
        <v>205.23745148103163</v>
      </c>
      <c r="Q8" s="4">
        <f t="shared" si="23"/>
        <v>12.5</v>
      </c>
      <c r="R8">
        <f t="shared" si="0"/>
        <v>1000000</v>
      </c>
      <c r="S8">
        <f t="shared" si="1"/>
        <v>6960.7813480485302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5642.610327955892</v>
      </c>
      <c r="AC8">
        <f t="shared" si="2"/>
        <v>6567.4544387473106</v>
      </c>
      <c r="AE8">
        <f t="shared" si="3"/>
        <v>3872.8054921712778</v>
      </c>
      <c r="AF8">
        <f t="shared" si="4"/>
        <v>-193.64027460856389</v>
      </c>
      <c r="AG8">
        <f t="shared" si="4"/>
        <v>-11.793673207010931</v>
      </c>
      <c r="AH8">
        <f t="shared" si="5"/>
        <v>-1655.2271793056029</v>
      </c>
      <c r="AI8">
        <f t="shared" si="6"/>
        <v>2012.1443650501001</v>
      </c>
      <c r="AJ8">
        <f t="shared" si="7"/>
        <v>-924.84411079141864</v>
      </c>
      <c r="AK8">
        <f t="shared" ref="AK8:AK23" si="24">G8*SUM(AB8:AB8, AE8:AF8)</f>
        <v>198.55381911954629</v>
      </c>
      <c r="AL8">
        <f t="shared" si="8"/>
        <v>1285.8540733782277</v>
      </c>
      <c r="AN8">
        <f t="shared" si="9"/>
        <v>2545.8018294709063</v>
      </c>
      <c r="AO8">
        <f t="shared" si="9"/>
        <v>-127.2900914735453</v>
      </c>
      <c r="AP8">
        <f t="shared" si="9"/>
        <v>-7.7526110947950979</v>
      </c>
      <c r="AQ8">
        <f t="shared" si="9"/>
        <v>-1088.0692019737019</v>
      </c>
      <c r="AR8">
        <f t="shared" si="9"/>
        <v>1322.689924928864</v>
      </c>
      <c r="AS8">
        <f t="shared" si="9"/>
        <v>-607.94941392942508</v>
      </c>
      <c r="AT8">
        <f t="shared" si="9"/>
        <v>130.5200266279268</v>
      </c>
      <c r="AU8">
        <f t="shared" si="9"/>
        <v>845.26053762736569</v>
      </c>
      <c r="AW8">
        <v>5</v>
      </c>
      <c r="AX8">
        <f>(R8*SUMPRODUCT(K9:$K$23, X9:$X$23)-$AZ$3*SUMPRODUCT(K8:$K$22, W9:$W$23))/Z8</f>
        <v>6960.7813480485302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1.8297159999999999E-3</v>
      </c>
      <c r="O9">
        <f t="shared" si="21"/>
        <v>4104.7490296206324</v>
      </c>
      <c r="P9">
        <f t="shared" si="22"/>
        <v>205.23745148103163</v>
      </c>
      <c r="Q9" s="4">
        <f t="shared" si="23"/>
        <v>12.5</v>
      </c>
      <c r="R9">
        <f t="shared" si="0"/>
        <v>1000000</v>
      </c>
      <c r="S9">
        <f t="shared" si="1"/>
        <v>7876.7666175663799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6567.4544387473106</v>
      </c>
      <c r="AC9">
        <f t="shared" si="2"/>
        <v>7343.7662386314369</v>
      </c>
      <c r="AE9">
        <f t="shared" si="3"/>
        <v>3826.9913030756516</v>
      </c>
      <c r="AF9">
        <f t="shared" si="4"/>
        <v>-191.34956515378258</v>
      </c>
      <c r="AG9">
        <f t="shared" si="4"/>
        <v>-11.654157402375183</v>
      </c>
      <c r="AH9">
        <f t="shared" si="5"/>
        <v>-1726.3258052511369</v>
      </c>
      <c r="AI9">
        <f t="shared" si="6"/>
        <v>1897.6617752683569</v>
      </c>
      <c r="AJ9">
        <f t="shared" si="7"/>
        <v>-776.31179988412623</v>
      </c>
      <c r="AK9">
        <f t="shared" si="24"/>
        <v>60.198267442348147</v>
      </c>
      <c r="AL9">
        <f t="shared" si="8"/>
        <v>1181.5482428265789</v>
      </c>
      <c r="AN9">
        <f t="shared" si="9"/>
        <v>2390.8816924881062</v>
      </c>
      <c r="AO9">
        <f t="shared" si="9"/>
        <v>-119.54408462440531</v>
      </c>
      <c r="AP9">
        <f t="shared" si="9"/>
        <v>-7.2808400563440641</v>
      </c>
      <c r="AQ9">
        <f t="shared" si="9"/>
        <v>-1078.5080069890978</v>
      </c>
      <c r="AR9">
        <f t="shared" si="9"/>
        <v>1185.5487608182591</v>
      </c>
      <c r="AS9">
        <f t="shared" si="9"/>
        <v>-484.99448339842678</v>
      </c>
      <c r="AT9">
        <f t="shared" si="9"/>
        <v>37.608378004868399</v>
      </c>
      <c r="AU9">
        <f t="shared" si="9"/>
        <v>738.1626554247008</v>
      </c>
      <c r="AW9">
        <v>6</v>
      </c>
      <c r="AX9">
        <f>(R9*SUMPRODUCT(K10:$K$23, X10:$X$23)-$AZ$3*SUMPRODUCT(K9:$K$22, W10:$W$23))/Z9</f>
        <v>7876.7666175663799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1.940649E-3</v>
      </c>
      <c r="O10">
        <f t="shared" si="21"/>
        <v>4104.7490296206324</v>
      </c>
      <c r="P10">
        <f t="shared" si="22"/>
        <v>205.23745148103163</v>
      </c>
      <c r="Q10" s="4">
        <f t="shared" si="23"/>
        <v>12.5</v>
      </c>
      <c r="R10">
        <f t="shared" si="0"/>
        <v>1000000</v>
      </c>
      <c r="S10">
        <f t="shared" si="1"/>
        <v>8697.0630626429611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7343.7662386314369</v>
      </c>
      <c r="AC10">
        <f t="shared" si="2"/>
        <v>8011.7339363068895</v>
      </c>
      <c r="AE10">
        <f t="shared" si="3"/>
        <v>3781.2945431995727</v>
      </c>
      <c r="AF10">
        <f t="shared" si="4"/>
        <v>-189.06472715997864</v>
      </c>
      <c r="AG10">
        <f t="shared" si="4"/>
        <v>-11.51499919944267</v>
      </c>
      <c r="AH10">
        <f t="shared" si="5"/>
        <v>-1809.3303127009599</v>
      </c>
      <c r="AI10">
        <f t="shared" si="6"/>
        <v>1771.3845041391914</v>
      </c>
      <c r="AJ10">
        <f t="shared" si="7"/>
        <v>-667.96769767545265</v>
      </c>
      <c r="AK10">
        <f t="shared" si="24"/>
        <v>44.837583824151224</v>
      </c>
      <c r="AL10">
        <f t="shared" si="8"/>
        <v>1148.2543902878899</v>
      </c>
      <c r="AN10">
        <f t="shared" si="9"/>
        <v>2244.4969248433063</v>
      </c>
      <c r="AO10">
        <f t="shared" si="9"/>
        <v>-112.22484624216531</v>
      </c>
      <c r="AP10">
        <f t="shared" si="9"/>
        <v>-6.8350613784381178</v>
      </c>
      <c r="AQ10">
        <f t="shared" si="9"/>
        <v>-1073.9804256155098</v>
      </c>
      <c r="AR10">
        <f t="shared" si="9"/>
        <v>1051.4565916071929</v>
      </c>
      <c r="AS10">
        <f t="shared" si="9"/>
        <v>-396.49157879634873</v>
      </c>
      <c r="AT10">
        <f t="shared" si="9"/>
        <v>26.614646878461865</v>
      </c>
      <c r="AU10">
        <f t="shared" si="9"/>
        <v>681.57965968930603</v>
      </c>
      <c r="AW10">
        <v>7</v>
      </c>
      <c r="AX10">
        <f>(R10*SUMPRODUCT(K11:$K$23, X11:$X$23)-$AZ$3*SUMPRODUCT(K10:$K$22, W11:$W$23))/Z10</f>
        <v>8697.0630626429611</v>
      </c>
    </row>
    <row r="11" spans="1:52" x14ac:dyDescent="0.25">
      <c r="A11" t="s">
        <v>33</v>
      </c>
      <c r="C11" s="7">
        <f>AU25</f>
        <v>4.0927261579781771E-12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2.0505829999999999E-3</v>
      </c>
      <c r="O11">
        <f t="shared" si="21"/>
        <v>4104.7490296206324</v>
      </c>
      <c r="P11">
        <f t="shared" si="22"/>
        <v>205.23745148103163</v>
      </c>
      <c r="Q11" s="4">
        <f t="shared" si="23"/>
        <v>12.5</v>
      </c>
      <c r="R11">
        <f t="shared" si="0"/>
        <v>1000000</v>
      </c>
      <c r="S11">
        <f t="shared" si="1"/>
        <v>9428.2906626828353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8011.7339363068895</v>
      </c>
      <c r="AC11">
        <f t="shared" si="2"/>
        <v>8580.6773349854702</v>
      </c>
      <c r="AE11">
        <f t="shared" si="3"/>
        <v>3735.7277394592988</v>
      </c>
      <c r="AF11">
        <f t="shared" si="4"/>
        <v>-186.78638697296495</v>
      </c>
      <c r="AG11">
        <f t="shared" si="4"/>
        <v>-11.376236745844851</v>
      </c>
      <c r="AH11">
        <f t="shared" si="5"/>
        <v>-1888.9969282712598</v>
      </c>
      <c r="AI11">
        <f t="shared" si="6"/>
        <v>1648.5681874692293</v>
      </c>
      <c r="AJ11">
        <f t="shared" si="7"/>
        <v>-568.94339867858071</v>
      </c>
      <c r="AK11">
        <f t="shared" si="24"/>
        <v>27.745620693103735</v>
      </c>
      <c r="AL11">
        <f t="shared" si="8"/>
        <v>1107.3704094837524</v>
      </c>
      <c r="AN11">
        <f t="shared" si="9"/>
        <v>2108.8439642008912</v>
      </c>
      <c r="AO11">
        <f t="shared" si="9"/>
        <v>-105.44219821004455</v>
      </c>
      <c r="AP11">
        <f t="shared" si="9"/>
        <v>-6.4219637698403744</v>
      </c>
      <c r="AQ11">
        <f t="shared" si="9"/>
        <v>-1066.3517387794025</v>
      </c>
      <c r="AR11">
        <f t="shared" si="9"/>
        <v>930.62806344160367</v>
      </c>
      <c r="AS11">
        <f t="shared" si="9"/>
        <v>-321.17245579811026</v>
      </c>
      <c r="AT11">
        <f t="shared" si="9"/>
        <v>15.662593425539072</v>
      </c>
      <c r="AU11">
        <f t="shared" si="9"/>
        <v>625.11820106903258</v>
      </c>
      <c r="AW11">
        <v>8</v>
      </c>
      <c r="AX11">
        <f>(R11*SUMPRODUCT(K12:$K$23, X12:$X$23)-$AZ$3*SUMPRODUCT(K11:$K$22, W12:$W$23))/Z11</f>
        <v>9428.2906626828353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2.1765069999999998E-3</v>
      </c>
      <c r="O12">
        <f t="shared" si="21"/>
        <v>4104.7490296206324</v>
      </c>
      <c r="P12">
        <f t="shared" si="22"/>
        <v>205.23745148103163</v>
      </c>
      <c r="Q12" s="4">
        <f t="shared" si="23"/>
        <v>12.5</v>
      </c>
      <c r="R12">
        <f t="shared" si="0"/>
        <v>1000000</v>
      </c>
      <c r="S12">
        <f t="shared" si="1"/>
        <v>10071.124780727472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8580.6773349854702</v>
      </c>
      <c r="AC12">
        <f t="shared" si="2"/>
        <v>9054.113530652392</v>
      </c>
      <c r="AE12">
        <f t="shared" si="3"/>
        <v>3690.2396244896786</v>
      </c>
      <c r="AF12">
        <f t="shared" si="4"/>
        <v>-184.51198122448392</v>
      </c>
      <c r="AG12">
        <f t="shared" si="4"/>
        <v>-11.237713919475414</v>
      </c>
      <c r="AH12">
        <f t="shared" si="5"/>
        <v>-1980.8367128790831</v>
      </c>
      <c r="AI12">
        <f t="shared" si="6"/>
        <v>1513.6532164666362</v>
      </c>
      <c r="AJ12">
        <f t="shared" si="7"/>
        <v>-473.43619566692178</v>
      </c>
      <c r="AK12">
        <f t="shared" si="24"/>
        <v>27.798731449976529</v>
      </c>
      <c r="AL12">
        <f t="shared" si="8"/>
        <v>1068.0157522496909</v>
      </c>
      <c r="AN12">
        <f t="shared" si="9"/>
        <v>1980.3836970328844</v>
      </c>
      <c r="AO12">
        <f t="shared" si="9"/>
        <v>-99.019184851644212</v>
      </c>
      <c r="AP12">
        <f t="shared" si="9"/>
        <v>-6.0307697338560384</v>
      </c>
      <c r="AQ12">
        <f t="shared" si="9"/>
        <v>-1063.0249338381186</v>
      </c>
      <c r="AR12">
        <f t="shared" si="9"/>
        <v>812.30880860926538</v>
      </c>
      <c r="AS12">
        <f t="shared" si="9"/>
        <v>-254.07166441493641</v>
      </c>
      <c r="AT12">
        <f t="shared" si="9"/>
        <v>14.918314300346273</v>
      </c>
      <c r="AU12">
        <f t="shared" si="9"/>
        <v>573.15545849467526</v>
      </c>
      <c r="AW12">
        <v>9</v>
      </c>
      <c r="AX12">
        <f>(R12*SUMPRODUCT(K13:$K$23, X13:$X$23)-$AZ$3*SUMPRODUCT(K12:$K$22, W13:$W$23))/Z12</f>
        <v>10071.124780727472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2.312424E-3</v>
      </c>
      <c r="O13">
        <f t="shared" si="21"/>
        <v>4104.7490296206324</v>
      </c>
      <c r="P13">
        <f t="shared" si="22"/>
        <v>205.23745148103163</v>
      </c>
      <c r="Q13" s="4">
        <f t="shared" si="23"/>
        <v>12.5</v>
      </c>
      <c r="R13">
        <f t="shared" si="0"/>
        <v>1000000</v>
      </c>
      <c r="S13">
        <f t="shared" si="1"/>
        <v>10626.938717337902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9054.113530652392</v>
      </c>
      <c r="AC13">
        <f t="shared" si="2"/>
        <v>9436.1693380199486</v>
      </c>
      <c r="AE13">
        <f t="shared" si="3"/>
        <v>3644.8038295713609</v>
      </c>
      <c r="AF13">
        <f t="shared" si="4"/>
        <v>-182.24019147856805</v>
      </c>
      <c r="AG13">
        <f t="shared" si="4"/>
        <v>-11.099350420908131</v>
      </c>
      <c r="AH13">
        <f t="shared" si="5"/>
        <v>-2078.9087498023214</v>
      </c>
      <c r="AI13">
        <f t="shared" si="6"/>
        <v>1372.5555378695631</v>
      </c>
      <c r="AJ13">
        <f t="shared" si="7"/>
        <v>-382.05580736755655</v>
      </c>
      <c r="AK13">
        <f t="shared" si="24"/>
        <v>25.033354337490373</v>
      </c>
      <c r="AL13">
        <f t="shared" si="8"/>
        <v>1015.5330848394968</v>
      </c>
      <c r="AN13">
        <f t="shared" si="9"/>
        <v>1859.8463186006729</v>
      </c>
      <c r="AO13">
        <f t="shared" si="9"/>
        <v>-92.992315930033655</v>
      </c>
      <c r="AP13">
        <f t="shared" si="9"/>
        <v>-5.6637028999205432</v>
      </c>
      <c r="AQ13">
        <f t="shared" si="9"/>
        <v>-1060.8117654116052</v>
      </c>
      <c r="AR13">
        <f t="shared" si="9"/>
        <v>700.37853435911336</v>
      </c>
      <c r="AS13">
        <f t="shared" si="9"/>
        <v>-194.95290283321569</v>
      </c>
      <c r="AT13">
        <f t="shared" si="9"/>
        <v>12.77385398058118</v>
      </c>
      <c r="AU13">
        <f t="shared" si="9"/>
        <v>518.19948550647882</v>
      </c>
      <c r="AW13">
        <v>10</v>
      </c>
      <c r="AX13">
        <f>(R13*SUMPRODUCT(K14:$K$23, X14:$X$23)-$AZ$3*SUMPRODUCT(K13:$K$22, W14:$W$23))/Z13</f>
        <v>10626.938717337902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2.4603350000000001E-3</v>
      </c>
      <c r="O14">
        <f t="shared" si="21"/>
        <v>4104.7490296206324</v>
      </c>
      <c r="P14">
        <f t="shared" si="22"/>
        <v>205.23745148103163</v>
      </c>
      <c r="Q14" s="4">
        <f t="shared" si="23"/>
        <v>12.5</v>
      </c>
      <c r="R14">
        <f t="shared" si="0"/>
        <v>1000000</v>
      </c>
      <c r="S14">
        <f t="shared" si="1"/>
        <v>11097.187621976032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9436.1693380199486</v>
      </c>
      <c r="AC14">
        <f t="shared" si="2"/>
        <v>9730.9452021661618</v>
      </c>
      <c r="AE14">
        <f t="shared" si="3"/>
        <v>3599.388352845619</v>
      </c>
      <c r="AF14">
        <f t="shared" si="4"/>
        <v>-179.96941764228094</v>
      </c>
      <c r="AG14">
        <f t="shared" si="4"/>
        <v>-10.961048796381226</v>
      </c>
      <c r="AH14">
        <f t="shared" si="5"/>
        <v>-2184.649625426001</v>
      </c>
      <c r="AI14">
        <f t="shared" si="6"/>
        <v>1223.8082609809558</v>
      </c>
      <c r="AJ14">
        <f t="shared" si="7"/>
        <v>-294.77586414621328</v>
      </c>
      <c r="AK14">
        <f t="shared" si="24"/>
        <v>23.140058891801914</v>
      </c>
      <c r="AL14">
        <f t="shared" si="8"/>
        <v>952.1724557265444</v>
      </c>
      <c r="AN14">
        <f t="shared" si="9"/>
        <v>1746.8822621479851</v>
      </c>
      <c r="AO14">
        <f t="shared" si="9"/>
        <v>-87.344113107399252</v>
      </c>
      <c r="AP14">
        <f t="shared" si="9"/>
        <v>-5.3196987487607581</v>
      </c>
      <c r="AQ14">
        <f t="shared" si="9"/>
        <v>-1060.2706086571054</v>
      </c>
      <c r="AR14">
        <f t="shared" si="9"/>
        <v>593.94784163471957</v>
      </c>
      <c r="AS14">
        <f t="shared" si="9"/>
        <v>-143.0628423241026</v>
      </c>
      <c r="AT14">
        <f t="shared" si="9"/>
        <v>11.230507647553724</v>
      </c>
      <c r="AU14">
        <f t="shared" si="9"/>
        <v>462.11550695817067</v>
      </c>
      <c r="AW14">
        <v>11</v>
      </c>
      <c r="AX14">
        <f>(R14*SUMPRODUCT(K15:$K$23, X15:$X$23)-$AZ$3*SUMPRODUCT(K14:$K$22, W15:$W$23))/Z14</f>
        <v>11097.187621976032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2.6172399999999998E-3</v>
      </c>
      <c r="O15">
        <f t="shared" si="21"/>
        <v>4104.7490296206324</v>
      </c>
      <c r="P15">
        <f t="shared" si="22"/>
        <v>205.23745148103163</v>
      </c>
      <c r="Q15" s="4">
        <f t="shared" si="23"/>
        <v>12.5</v>
      </c>
      <c r="R15">
        <f t="shared" si="0"/>
        <v>1000000</v>
      </c>
      <c r="S15">
        <f t="shared" si="1"/>
        <v>11486.000907516413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9730.9452021661618</v>
      </c>
      <c r="AC15">
        <f t="shared" si="2"/>
        <v>9944.8098690795978</v>
      </c>
      <c r="AE15">
        <f t="shared" si="3"/>
        <v>3553.9740061445609</v>
      </c>
      <c r="AF15">
        <f t="shared" si="4"/>
        <v>-177.69870030722805</v>
      </c>
      <c r="AG15">
        <f t="shared" si="4"/>
        <v>-10.822750613065573</v>
      </c>
      <c r="AH15">
        <f t="shared" si="5"/>
        <v>-2295.0156281472637</v>
      </c>
      <c r="AI15">
        <f t="shared" si="6"/>
        <v>1070.4369270770035</v>
      </c>
      <c r="AJ15">
        <f t="shared" si="7"/>
        <v>-213.86466691343594</v>
      </c>
      <c r="AK15">
        <f t="shared" si="24"/>
        <v>53.739604082814331</v>
      </c>
      <c r="AL15">
        <f t="shared" si="8"/>
        <v>910.3118642463819</v>
      </c>
      <c r="AN15">
        <f t="shared" si="9"/>
        <v>1639.7389765136618</v>
      </c>
      <c r="AO15">
        <f t="shared" si="9"/>
        <v>-81.9869488256831</v>
      </c>
      <c r="AP15">
        <f t="shared" si="9"/>
        <v>-4.9934203183952315</v>
      </c>
      <c r="AQ15">
        <f t="shared" si="9"/>
        <v>-1058.8784753840939</v>
      </c>
      <c r="AR15">
        <f t="shared" si="9"/>
        <v>493.88013198548958</v>
      </c>
      <c r="AS15">
        <f t="shared" si="9"/>
        <v>-98.673268130484004</v>
      </c>
      <c r="AT15">
        <f t="shared" si="9"/>
        <v>24.794476055438842</v>
      </c>
      <c r="AU15">
        <f t="shared" si="9"/>
        <v>420.00133991044447</v>
      </c>
      <c r="AW15">
        <v>12</v>
      </c>
      <c r="AX15">
        <f>(R15*SUMPRODUCT(K16:$K$23, X16:$X$23)-$AZ$3*SUMPRODUCT(K15:$K$22, W16:$W$23))/Z15</f>
        <v>11486.000907516413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2.8021280000000001E-3</v>
      </c>
      <c r="O16">
        <f t="shared" si="21"/>
        <v>4104.7490296206324</v>
      </c>
      <c r="P16">
        <f t="shared" si="22"/>
        <v>205.23745148103163</v>
      </c>
      <c r="Q16" s="4">
        <f t="shared" si="23"/>
        <v>12.5</v>
      </c>
      <c r="R16">
        <f t="shared" si="0"/>
        <v>1000000</v>
      </c>
      <c r="S16">
        <f t="shared" si="1"/>
        <v>11790.976482608929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9944.8098690795978</v>
      </c>
      <c r="AC16">
        <f t="shared" si="2"/>
        <v>10078.168654894822</v>
      </c>
      <c r="AE16">
        <f t="shared" si="3"/>
        <v>3508.4755760092257</v>
      </c>
      <c r="AF16">
        <f t="shared" si="4"/>
        <v>-175.42377880046129</v>
      </c>
      <c r="AG16">
        <f t="shared" si="4"/>
        <v>-10.68419637440503</v>
      </c>
      <c r="AH16">
        <f t="shared" si="5"/>
        <v>-2426.1386023910568</v>
      </c>
      <c r="AI16">
        <f t="shared" si="6"/>
        <v>896.22899844330277</v>
      </c>
      <c r="AJ16">
        <f t="shared" si="7"/>
        <v>-133.35878581522411</v>
      </c>
      <c r="AK16">
        <f t="shared" si="24"/>
        <v>94.272817830647369</v>
      </c>
      <c r="AL16">
        <f t="shared" si="8"/>
        <v>857.143030458726</v>
      </c>
      <c r="AN16">
        <f t="shared" si="9"/>
        <v>1534.7936173791079</v>
      </c>
      <c r="AO16">
        <f t="shared" si="9"/>
        <v>-76.739680868955404</v>
      </c>
      <c r="AP16">
        <f t="shared" si="9"/>
        <v>-4.6738351306734955</v>
      </c>
      <c r="AQ16">
        <f t="shared" si="9"/>
        <v>-1061.3219220589131</v>
      </c>
      <c r="AR16">
        <f t="shared" si="9"/>
        <v>392.05817932056613</v>
      </c>
      <c r="AS16">
        <f t="shared" si="9"/>
        <v>-58.338218082580511</v>
      </c>
      <c r="AT16">
        <f t="shared" si="9"/>
        <v>41.23993910295372</v>
      </c>
      <c r="AU16">
        <f t="shared" si="9"/>
        <v>374.95990034093933</v>
      </c>
      <c r="AW16">
        <v>13</v>
      </c>
      <c r="AX16">
        <f>(R16*SUMPRODUCT(K17:$K$23, X17:$X$23)-$AZ$3*SUMPRODUCT(K16:$K$22, W17:$W$23))/Z16</f>
        <v>11790.976482608929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3.0140000000000002E-3</v>
      </c>
      <c r="O17">
        <f t="shared" si="21"/>
        <v>4104.7490296206324</v>
      </c>
      <c r="P17">
        <f t="shared" si="22"/>
        <v>205.23745148103163</v>
      </c>
      <c r="Q17" s="4">
        <f t="shared" si="23"/>
        <v>12.5</v>
      </c>
      <c r="R17">
        <f t="shared" si="0"/>
        <v>1000000</v>
      </c>
      <c r="S17">
        <f t="shared" si="1"/>
        <v>12013.725824081683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10078.168654894822</v>
      </c>
      <c r="AC17">
        <f t="shared" si="2"/>
        <v>10134.925425444908</v>
      </c>
      <c r="AE17">
        <f t="shared" si="3"/>
        <v>3462.8162748630416</v>
      </c>
      <c r="AF17">
        <f t="shared" si="4"/>
        <v>-173.14081374315208</v>
      </c>
      <c r="AG17">
        <f t="shared" si="4"/>
        <v>-10.545152242788522</v>
      </c>
      <c r="AH17">
        <f t="shared" si="5"/>
        <v>-2576.1734297965409</v>
      </c>
      <c r="AI17">
        <f t="shared" si="6"/>
        <v>702.95687908056016</v>
      </c>
      <c r="AJ17">
        <f t="shared" si="7"/>
        <v>-56.756770550086003</v>
      </c>
      <c r="AK17">
        <f t="shared" si="24"/>
        <v>184.47624880100304</v>
      </c>
      <c r="AL17">
        <f t="shared" si="8"/>
        <v>830.67635733147722</v>
      </c>
      <c r="AN17">
        <f t="shared" si="9"/>
        <v>1426.787052126341</v>
      </c>
      <c r="AO17">
        <f t="shared" si="9"/>
        <v>-71.33935260631705</v>
      </c>
      <c r="AP17">
        <f t="shared" si="9"/>
        <v>-4.3449277953121506</v>
      </c>
      <c r="AQ17">
        <f t="shared" si="9"/>
        <v>-1061.4628677667827</v>
      </c>
      <c r="AR17">
        <f t="shared" si="9"/>
        <v>289.63990395792911</v>
      </c>
      <c r="AS17">
        <f t="shared" si="9"/>
        <v>-23.385539085399841</v>
      </c>
      <c r="AT17">
        <f t="shared" si="9"/>
        <v>76.009901283174131</v>
      </c>
      <c r="AU17">
        <f t="shared" si="9"/>
        <v>342.26426615570341</v>
      </c>
      <c r="AW17">
        <v>14</v>
      </c>
      <c r="AX17">
        <f>(R17*SUMPRODUCT(K18:$K$23, X18:$X$23)-$AZ$3*SUMPRODUCT(K17:$K$22, W18:$W$23))/Z17</f>
        <v>12013.725824081683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4.6990000000000001E-3</v>
      </c>
      <c r="O18">
        <f t="shared" si="21"/>
        <v>4104.7490296206324</v>
      </c>
      <c r="P18">
        <f t="shared" si="22"/>
        <v>205.23745148103163</v>
      </c>
      <c r="Q18" s="4">
        <f t="shared" si="23"/>
        <v>12.5</v>
      </c>
      <c r="R18">
        <f t="shared" si="0"/>
        <v>1000000</v>
      </c>
      <c r="S18">
        <f t="shared" si="1"/>
        <v>11607.275037619156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10134.925425444908</v>
      </c>
      <c r="AC18">
        <f t="shared" si="2"/>
        <v>9648.1054163903809</v>
      </c>
      <c r="AE18">
        <f t="shared" si="3"/>
        <v>3411.9163384388298</v>
      </c>
      <c r="AF18">
        <f t="shared" si="4"/>
        <v>-170.59581692194149</v>
      </c>
      <c r="AG18">
        <f t="shared" si="4"/>
        <v>-10.390149049971773</v>
      </c>
      <c r="AH18">
        <f t="shared" si="5"/>
        <v>-3964.1336311090618</v>
      </c>
      <c r="AI18">
        <f t="shared" si="6"/>
        <v>-733.2032586421451</v>
      </c>
      <c r="AJ18">
        <f t="shared" si="7"/>
        <v>486.82000905452696</v>
      </c>
      <c r="AK18">
        <f t="shared" si="24"/>
        <v>288.92691245437481</v>
      </c>
      <c r="AL18">
        <f t="shared" si="8"/>
        <v>42.543662866756677</v>
      </c>
      <c r="AN18">
        <f t="shared" si="9"/>
        <v>1313.7227448342549</v>
      </c>
      <c r="AO18">
        <f t="shared" si="9"/>
        <v>-65.686137241712743</v>
      </c>
      <c r="AP18">
        <f t="shared" si="9"/>
        <v>-4.0006183549657575</v>
      </c>
      <c r="AQ18">
        <f t="shared" si="9"/>
        <v>-1526.3482448497746</v>
      </c>
      <c r="AR18">
        <f t="shared" si="9"/>
        <v>-282.31225561219838</v>
      </c>
      <c r="AS18">
        <f t="shared" si="9"/>
        <v>187.44495910705226</v>
      </c>
      <c r="AT18">
        <f t="shared" si="9"/>
        <v>111.24828947585661</v>
      </c>
      <c r="AU18">
        <f t="shared" si="9"/>
        <v>16.380992970710487</v>
      </c>
      <c r="AW18">
        <v>15</v>
      </c>
      <c r="AX18">
        <f>(R18*SUMPRODUCT(K19:$K$23, X19:$X$23)-$AZ$3*SUMPRODUCT(K18:$K$22, W19:$W$23))/Z18</f>
        <v>11607.275037619156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6.5490000000000001E-3</v>
      </c>
      <c r="O19">
        <f t="shared" si="21"/>
        <v>4104.7490296206324</v>
      </c>
      <c r="P19">
        <f t="shared" si="22"/>
        <v>205.23745148103163</v>
      </c>
      <c r="Q19" s="4">
        <f t="shared" si="23"/>
        <v>12.5</v>
      </c>
      <c r="R19">
        <f t="shared" si="0"/>
        <v>1000000</v>
      </c>
      <c r="S19">
        <f t="shared" si="1"/>
        <v>10584.762656862016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9648.1054163903809</v>
      </c>
      <c r="AC19">
        <f t="shared" si="2"/>
        <v>8652.579836808356</v>
      </c>
      <c r="AE19">
        <f t="shared" si="3"/>
        <v>3355.4525349540054</v>
      </c>
      <c r="AF19">
        <f t="shared" si="4"/>
        <v>-167.77262674770029</v>
      </c>
      <c r="AG19">
        <f t="shared" si="4"/>
        <v>-10.218202473343791</v>
      </c>
      <c r="AH19">
        <f t="shared" si="5"/>
        <v>-5443.6068902612124</v>
      </c>
      <c r="AI19">
        <f t="shared" si="6"/>
        <v>-2266.1451845282509</v>
      </c>
      <c r="AJ19">
        <f t="shared" si="7"/>
        <v>995.52557958202487</v>
      </c>
      <c r="AK19">
        <f t="shared" si="24"/>
        <v>286.23801273850609</v>
      </c>
      <c r="AL19">
        <f t="shared" si="8"/>
        <v>-984.3815922077199</v>
      </c>
      <c r="AN19">
        <f t="shared" si="9"/>
        <v>1203.6351286845468</v>
      </c>
      <c r="AO19">
        <f t="shared" si="9"/>
        <v>-60.181756434227346</v>
      </c>
      <c r="AP19">
        <f t="shared" si="9"/>
        <v>-3.6653736927607876</v>
      </c>
      <c r="AQ19">
        <f t="shared" si="9"/>
        <v>-1952.6774441342091</v>
      </c>
      <c r="AR19">
        <f t="shared" si="9"/>
        <v>-812.88944557665036</v>
      </c>
      <c r="AS19">
        <f t="shared" si="9"/>
        <v>357.10520313034124</v>
      </c>
      <c r="AT19">
        <f t="shared" si="9"/>
        <v>102.67650151744533</v>
      </c>
      <c r="AU19">
        <f t="shared" si="9"/>
        <v>-353.10774092886373</v>
      </c>
      <c r="AW19">
        <v>16</v>
      </c>
      <c r="AX19">
        <f>(R19*SUMPRODUCT(K20:$K$23, X20:$X$23)-$AZ$3*SUMPRODUCT(K19:$K$22, W20:$W$23))/Z19</f>
        <v>10584.762656862016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8.5349999999999992E-3</v>
      </c>
      <c r="O20">
        <f t="shared" si="21"/>
        <v>4104.7490296206324</v>
      </c>
      <c r="P20">
        <f t="shared" si="22"/>
        <v>205.23745148103163</v>
      </c>
      <c r="Q20" s="4">
        <f t="shared" si="23"/>
        <v>12.5</v>
      </c>
      <c r="R20">
        <f t="shared" si="0"/>
        <v>1000000</v>
      </c>
      <c r="S20">
        <f t="shared" si="1"/>
        <v>8918.937856136894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8652.579836808356</v>
      </c>
      <c r="AC20">
        <f t="shared" si="2"/>
        <v>7155.7052904236516</v>
      </c>
      <c r="AE20">
        <f t="shared" si="3"/>
        <v>3293.2592222186331</v>
      </c>
      <c r="AF20">
        <f t="shared" si="4"/>
        <v>-164.66296111093166</v>
      </c>
      <c r="AG20">
        <f t="shared" si="4"/>
        <v>-10.028808090500362</v>
      </c>
      <c r="AH20">
        <f t="shared" si="5"/>
        <v>-6976.9886487991389</v>
      </c>
      <c r="AI20">
        <f t="shared" si="6"/>
        <v>-3858.4211957819375</v>
      </c>
      <c r="AJ20">
        <f t="shared" si="7"/>
        <v>1496.8745463847044</v>
      </c>
      <c r="AK20">
        <f t="shared" si="24"/>
        <v>50.659057221039049</v>
      </c>
      <c r="AL20">
        <f t="shared" si="8"/>
        <v>-2310.8875921761942</v>
      </c>
      <c r="AN20">
        <f t="shared" si="9"/>
        <v>1120.4834976518816</v>
      </c>
      <c r="AO20">
        <f t="shared" si="9"/>
        <v>-56.024174882594082</v>
      </c>
      <c r="AP20">
        <f t="shared" si="9"/>
        <v>-3.4121559246566115</v>
      </c>
      <c r="AQ20">
        <f t="shared" si="9"/>
        <v>-2373.8187967533577</v>
      </c>
      <c r="AR20">
        <f t="shared" si="9"/>
        <v>-1312.7716299087267</v>
      </c>
      <c r="AS20">
        <f t="shared" si="9"/>
        <v>509.28976861690228</v>
      </c>
      <c r="AT20">
        <f t="shared" si="9"/>
        <v>17.236006579687423</v>
      </c>
      <c r="AU20">
        <f t="shared" si="9"/>
        <v>-786.24585471213709</v>
      </c>
      <c r="AW20">
        <v>17</v>
      </c>
      <c r="AX20">
        <f>(R20*SUMPRODUCT(K21:$K$23, X21:$X$23)-$AZ$3*SUMPRODUCT(K20:$K$22, W21:$W$23))/Z20</f>
        <v>8918.937856136894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1.0821000000000001E-2</v>
      </c>
      <c r="O21">
        <f t="shared" si="21"/>
        <v>4104.7490296206324</v>
      </c>
      <c r="P21">
        <f t="shared" si="22"/>
        <v>205.23745148103163</v>
      </c>
      <c r="Q21" s="4">
        <f t="shared" si="23"/>
        <v>12.5</v>
      </c>
      <c r="R21">
        <f t="shared" si="0"/>
        <v>1000000</v>
      </c>
      <c r="S21">
        <f t="shared" si="1"/>
        <v>6571.2451575453215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7155.7052904236516</v>
      </c>
      <c r="AC21">
        <f t="shared" si="2"/>
        <v>5162.3692901175746</v>
      </c>
      <c r="AE21">
        <f t="shared" si="3"/>
        <v>3224.6902719528189</v>
      </c>
      <c r="AF21">
        <f t="shared" si="4"/>
        <v>-161.23451359764096</v>
      </c>
      <c r="AG21">
        <f t="shared" si="4"/>
        <v>-9.8199982772480556</v>
      </c>
      <c r="AH21">
        <f t="shared" si="5"/>
        <v>-8681.7385877843553</v>
      </c>
      <c r="AI21">
        <f t="shared" si="6"/>
        <v>-5628.1028277064252</v>
      </c>
      <c r="AJ21">
        <f t="shared" si="7"/>
        <v>1993.336000306077</v>
      </c>
      <c r="AK21">
        <f t="shared" si="24"/>
        <v>16.350657678046129</v>
      </c>
      <c r="AL21">
        <f t="shared" si="8"/>
        <v>-3618.4161697223021</v>
      </c>
      <c r="AN21">
        <f t="shared" si="9"/>
        <v>1043.6163899431865</v>
      </c>
      <c r="AO21">
        <f t="shared" si="9"/>
        <v>-52.180819497159327</v>
      </c>
      <c r="AP21">
        <f t="shared" si="9"/>
        <v>-3.1780761211351063</v>
      </c>
      <c r="AQ21">
        <f t="shared" si="9"/>
        <v>-2809.6976513428485</v>
      </c>
      <c r="AR21">
        <f t="shared" si="9"/>
        <v>-1821.4401570179564</v>
      </c>
      <c r="AS21">
        <f t="shared" si="9"/>
        <v>645.10943537018727</v>
      </c>
      <c r="AT21">
        <f t="shared" si="9"/>
        <v>5.2916134264348376</v>
      </c>
      <c r="AU21">
        <f t="shared" si="9"/>
        <v>-1171.0391082213343</v>
      </c>
      <c r="AW21">
        <v>18</v>
      </c>
      <c r="AX21">
        <f>(R21*SUMPRODUCT(K22:$K$23, X22:$X$23)-$AZ$3*SUMPRODUCT(K21:$K$22, W22:$W$23))/Z21</f>
        <v>6571.2451575453215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1.3422999999999999E-2</v>
      </c>
      <c r="O22">
        <f t="shared" si="21"/>
        <v>4104.7490296206324</v>
      </c>
      <c r="P22">
        <f t="shared" si="22"/>
        <v>205.23745148103163</v>
      </c>
      <c r="Q22" s="4">
        <f t="shared" si="23"/>
        <v>12.5</v>
      </c>
      <c r="R22">
        <f t="shared" si="0"/>
        <v>1000000</v>
      </c>
      <c r="S22">
        <f t="shared" si="1"/>
        <v>3562.630337807836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5162.3692901175746</v>
      </c>
      <c r="AC22">
        <f t="shared" si="2"/>
        <v>2733.2455654201322</v>
      </c>
      <c r="AE22">
        <f t="shared" si="3"/>
        <v>3149.1583517128684</v>
      </c>
      <c r="AF22">
        <f t="shared" si="4"/>
        <v>-157.45791758564343</v>
      </c>
      <c r="AG22">
        <f t="shared" si="4"/>
        <v>-9.5899844576000746</v>
      </c>
      <c r="AH22">
        <f t="shared" si="5"/>
        <v>-10545.106950040052</v>
      </c>
      <c r="AI22">
        <f t="shared" si="6"/>
        <v>-7562.9965003704274</v>
      </c>
      <c r="AJ22">
        <f t="shared" si="7"/>
        <v>2429.1237246974424</v>
      </c>
      <c r="AK22">
        <f t="shared" si="24"/>
        <v>171.23546420914079</v>
      </c>
      <c r="AL22">
        <f t="shared" si="8"/>
        <v>-4962.6373114638445</v>
      </c>
      <c r="AN22">
        <f t="shared" si="9"/>
        <v>952.49697499210026</v>
      </c>
      <c r="AO22">
        <f t="shared" si="9"/>
        <v>-47.624848749605022</v>
      </c>
      <c r="AP22">
        <f t="shared" si="9"/>
        <v>-2.9005944337848213</v>
      </c>
      <c r="AQ22">
        <f t="shared" si="9"/>
        <v>-3189.4815531960026</v>
      </c>
      <c r="AR22">
        <f t="shared" si="9"/>
        <v>-2287.510021387292</v>
      </c>
      <c r="AS22">
        <f t="shared" si="9"/>
        <v>734.7147209658059</v>
      </c>
      <c r="AT22">
        <f t="shared" si="9"/>
        <v>51.792016613537946</v>
      </c>
      <c r="AU22">
        <f t="shared" si="9"/>
        <v>-1501.0032838079483</v>
      </c>
      <c r="AW22">
        <v>19</v>
      </c>
      <c r="AX22">
        <f>(R22*SUMPRODUCT(K23:$K$23, X23:$X$23)-$AZ$3*SUMPRODUCT(K22:$K$22, W23:$W$23))/Z22</f>
        <v>3562.630337807836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1.6303999999999999E-2</v>
      </c>
      <c r="O23">
        <f t="shared" si="21"/>
        <v>4104.7490296206324</v>
      </c>
      <c r="P23">
        <f t="shared" si="22"/>
        <v>205.23745148103163</v>
      </c>
      <c r="Q23" s="4">
        <f t="shared" si="23"/>
        <v>12.5</v>
      </c>
      <c r="R23">
        <f t="shared" si="0"/>
        <v>1000000</v>
      </c>
      <c r="S23">
        <f t="shared" si="1"/>
        <v>3658.8733422010937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2733.2455654201322</v>
      </c>
      <c r="AC23">
        <f t="shared" si="2"/>
        <v>2733.2455654201322</v>
      </c>
      <c r="AE23">
        <f t="shared" si="3"/>
        <v>3066.3228904294133</v>
      </c>
      <c r="AF23">
        <f t="shared" si="4"/>
        <v>-153.31614452147065</v>
      </c>
      <c r="AG23">
        <f t="shared" si="4"/>
        <v>-9.3377295064273635</v>
      </c>
      <c r="AH23">
        <f t="shared" si="5"/>
        <v>-12508.408527736929</v>
      </c>
      <c r="AI23">
        <f t="shared" si="6"/>
        <v>-9604.7395113354141</v>
      </c>
      <c r="AJ23">
        <f t="shared" si="7"/>
        <v>0</v>
      </c>
      <c r="AK23">
        <f t="shared" si="24"/>
        <v>395.23766179296524</v>
      </c>
      <c r="AL23">
        <f t="shared" si="8"/>
        <v>-9209.5018495424483</v>
      </c>
      <c r="AN23">
        <f t="shared" si="9"/>
        <v>840.15082395317347</v>
      </c>
      <c r="AO23">
        <f t="shared" si="9"/>
        <v>-42.007541197658668</v>
      </c>
      <c r="AP23">
        <f t="shared" si="9"/>
        <v>-2.5584719610458793</v>
      </c>
      <c r="AQ23">
        <f t="shared" si="9"/>
        <v>-3427.2156281132511</v>
      </c>
      <c r="AR23">
        <f t="shared" si="9"/>
        <v>-2631.6308173187826</v>
      </c>
      <c r="AS23">
        <f t="shared" si="9"/>
        <v>0</v>
      </c>
      <c r="AT23">
        <f t="shared" si="9"/>
        <v>108.29232898110847</v>
      </c>
      <c r="AU23">
        <f t="shared" si="9"/>
        <v>-2523.3384883376739</v>
      </c>
      <c r="AW23">
        <v>20</v>
      </c>
      <c r="AX23">
        <f>(R23*SUMPRODUCT(K$23:$K24, X$23:$X24)-$AZ$3*SUMPRODUCT(K$22:$K23, W$23:$W24))/Z23</f>
        <v>3658.8733422010937</v>
      </c>
    </row>
    <row r="25" spans="5:50" x14ac:dyDescent="0.25">
      <c r="AN25" s="8">
        <f t="shared" ref="AN25:AU25" si="25">SUM(AN3:AN23)</f>
        <v>39372.114748467095</v>
      </c>
      <c r="AO25" s="8">
        <f t="shared" si="25"/>
        <v>-5047.1675096388281</v>
      </c>
      <c r="AP25" s="8">
        <f t="shared" si="25"/>
        <v>-207.39805730006452</v>
      </c>
      <c r="AQ25" s="8">
        <f t="shared" si="25"/>
        <v>-30847.305668557408</v>
      </c>
      <c r="AR25" s="8">
        <f t="shared" si="25"/>
        <v>3270.2435129707919</v>
      </c>
      <c r="AS25" s="8">
        <f t="shared" si="25"/>
        <v>-4852.8658222377389</v>
      </c>
      <c r="AT25" s="8">
        <f t="shared" si="25"/>
        <v>1582.6223092669532</v>
      </c>
      <c r="AU25" s="9">
        <f t="shared" si="25"/>
        <v>4.0927261579781771E-12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A476B-ED1A-4CEF-B0AA-CD62043067C1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16754.52082476018</v>
      </c>
      <c r="K3">
        <v>1</v>
      </c>
      <c r="L3" s="2">
        <v>0</v>
      </c>
      <c r="O3">
        <f>$C$3</f>
        <v>16754.52082476018</v>
      </c>
      <c r="P3">
        <f>O3*B5</f>
        <v>13403.616659808145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16754.52082476018</v>
      </c>
      <c r="AF3">
        <f t="shared" ref="AF3:AG23" si="4">-$Z3*P3</f>
        <v>-13403.616659808145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3250.904164952035</v>
      </c>
      <c r="AJ3">
        <f t="shared" ref="AJ3:AJ23" si="7">AB3-AC3</f>
        <v>0</v>
      </c>
      <c r="AL3">
        <f t="shared" ref="AL3:AL23" si="8">SUM(AI3:AK3)</f>
        <v>3250.904164952035</v>
      </c>
      <c r="AN3">
        <f t="shared" ref="AN3:AU23" si="9">AE3*$K3</f>
        <v>16754.52082476018</v>
      </c>
      <c r="AO3">
        <f t="shared" si="9"/>
        <v>-13403.616659808145</v>
      </c>
      <c r="AP3">
        <f t="shared" si="9"/>
        <v>-100</v>
      </c>
      <c r="AQ3">
        <f t="shared" si="9"/>
        <v>0</v>
      </c>
      <c r="AR3">
        <f t="shared" si="9"/>
        <v>3250.904164952035</v>
      </c>
      <c r="AS3">
        <f t="shared" si="9"/>
        <v>0</v>
      </c>
      <c r="AT3">
        <f t="shared" si="9"/>
        <v>0</v>
      </c>
      <c r="AU3">
        <f t="shared" si="9"/>
        <v>3250.904164952035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14022.911370817079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2.4603350000000001E-3</v>
      </c>
      <c r="R4">
        <f t="shared" si="0"/>
        <v>1000000</v>
      </c>
      <c r="S4">
        <f t="shared" si="1"/>
        <v>11862.498984246344</v>
      </c>
      <c r="U4">
        <f t="shared" ref="U4:U23" si="13">M4</f>
        <v>2.4603350000000001E-3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2.4603350000000001E-3</v>
      </c>
      <c r="Y4">
        <f t="shared" ref="Y4:Y23" si="17">V4*W4</f>
        <v>0.01</v>
      </c>
      <c r="Z4">
        <f t="shared" ref="Z4:Z23" si="18">MAX(0, W4-X4-Y4)</f>
        <v>0.98753966500000001</v>
      </c>
      <c r="AB4">
        <f t="shared" ref="AB4:AB23" si="19">AC3</f>
        <v>0</v>
      </c>
      <c r="AC4">
        <f t="shared" si="2"/>
        <v>11714.688272965475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-2460.335</v>
      </c>
      <c r="AI4">
        <f t="shared" si="6"/>
        <v>-2460.335</v>
      </c>
      <c r="AJ4">
        <f t="shared" si="7"/>
        <v>-11714.688272965475</v>
      </c>
      <c r="AK4">
        <f>H4*SUM(AB4, AE4:AF4)</f>
        <v>0</v>
      </c>
      <c r="AL4">
        <f t="shared" si="8"/>
        <v>-14175.023272965474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-2308.2230978515804</v>
      </c>
      <c r="AR4">
        <f t="shared" si="9"/>
        <v>-2308.2230978515804</v>
      </c>
      <c r="AS4">
        <f t="shared" si="9"/>
        <v>-10990.419620007013</v>
      </c>
      <c r="AT4">
        <f t="shared" si="9"/>
        <v>0</v>
      </c>
      <c r="AU4">
        <f t="shared" si="9"/>
        <v>-13298.642717858591</v>
      </c>
      <c r="AW4">
        <v>1</v>
      </c>
      <c r="AX4">
        <f>(R4*SUMPRODUCT(K5:$K$23, X5:$X$23)-$AZ$3*SUMPRODUCT(K4:$K$22, W5:$W$23))/Z4</f>
        <v>11862.498984246344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2.6172399999999998E-3</v>
      </c>
      <c r="O5">
        <f t="shared" ref="O5:O23" si="21">$C$3</f>
        <v>16754.52082476018</v>
      </c>
      <c r="P5">
        <f t="shared" ref="P5:P23" si="22">O5*$C$5</f>
        <v>837.72604123800909</v>
      </c>
      <c r="Q5" s="4">
        <f t="shared" ref="Q5:Q23" si="23">$C$8</f>
        <v>12.5</v>
      </c>
      <c r="R5">
        <f t="shared" si="0"/>
        <v>1000000</v>
      </c>
      <c r="S5">
        <f t="shared" si="1"/>
        <v>23049.099899753401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11714.688272965475</v>
      </c>
      <c r="AC5">
        <f t="shared" si="2"/>
        <v>22474.708033432442</v>
      </c>
      <c r="AE5">
        <f t="shared" si="3"/>
        <v>16336.992134802516</v>
      </c>
      <c r="AF5">
        <f t="shared" si="4"/>
        <v>-816.84960674012586</v>
      </c>
      <c r="AG5">
        <f t="shared" si="4"/>
        <v>-12.188495500464693</v>
      </c>
      <c r="AH5">
        <f t="shared" si="5"/>
        <v>-2584.6283128246</v>
      </c>
      <c r="AI5">
        <f t="shared" si="6"/>
        <v>12923.325719737326</v>
      </c>
      <c r="AJ5">
        <f t="shared" si="7"/>
        <v>-10760.019760466967</v>
      </c>
      <c r="AK5">
        <f>H5*SUM(AB5, AE5:AF5)</f>
        <v>2353.0893812088079</v>
      </c>
      <c r="AL5">
        <f t="shared" si="8"/>
        <v>4516.3953404791673</v>
      </c>
      <c r="AN5">
        <f t="shared" si="9"/>
        <v>14108.013962702627</v>
      </c>
      <c r="AO5">
        <f t="shared" si="9"/>
        <v>-705.40069813513139</v>
      </c>
      <c r="AP5">
        <f t="shared" si="9"/>
        <v>-10.525527789082984</v>
      </c>
      <c r="AQ5">
        <f t="shared" si="9"/>
        <v>-2231.9881178155915</v>
      </c>
      <c r="AR5">
        <f t="shared" si="9"/>
        <v>11160.09961896282</v>
      </c>
      <c r="AS5">
        <f t="shared" si="9"/>
        <v>-9291.9496910475282</v>
      </c>
      <c r="AT5">
        <f t="shared" si="9"/>
        <v>2032.0397764568331</v>
      </c>
      <c r="AU5">
        <f t="shared" si="9"/>
        <v>3900.189704372126</v>
      </c>
      <c r="AW5">
        <v>2</v>
      </c>
      <c r="AX5">
        <f>(R5*SUMPRODUCT(K6:$K$23, X6:$X$23)-$AZ$3*SUMPRODUCT(K5:$K$22, W6:$W$23))/Z5</f>
        <v>23049.099899753401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2.8021280000000001E-3</v>
      </c>
      <c r="O6">
        <f t="shared" si="21"/>
        <v>16754.52082476018</v>
      </c>
      <c r="P6">
        <f t="shared" si="22"/>
        <v>837.72604123800909</v>
      </c>
      <c r="Q6" s="4">
        <f t="shared" si="23"/>
        <v>12.5</v>
      </c>
      <c r="R6">
        <f t="shared" si="0"/>
        <v>1000000</v>
      </c>
      <c r="S6">
        <f t="shared" si="1"/>
        <v>33404.032408320942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22474.708033432442</v>
      </c>
      <c r="AC6">
        <f t="shared" si="2"/>
        <v>32154.606207873021</v>
      </c>
      <c r="AE6">
        <f t="shared" si="3"/>
        <v>16127.843870357779</v>
      </c>
      <c r="AF6">
        <f t="shared" si="4"/>
        <v>-806.39219351788904</v>
      </c>
      <c r="AG6">
        <f t="shared" si="4"/>
        <v>-12.032456820940318</v>
      </c>
      <c r="AH6">
        <f t="shared" si="5"/>
        <v>-2732.2979615780905</v>
      </c>
      <c r="AI6">
        <f t="shared" si="6"/>
        <v>12577.12125844086</v>
      </c>
      <c r="AJ6">
        <f t="shared" si="7"/>
        <v>-9679.8981744405792</v>
      </c>
      <c r="AK6">
        <f>H6*SUM(AB6, AE6:AF6)</f>
        <v>4112.2221764776295</v>
      </c>
      <c r="AL6">
        <f t="shared" si="8"/>
        <v>7009.4452604779108</v>
      </c>
      <c r="AN6">
        <f t="shared" si="9"/>
        <v>12560.787664255338</v>
      </c>
      <c r="AO6">
        <f t="shared" si="9"/>
        <v>-628.03938321276689</v>
      </c>
      <c r="AP6">
        <f t="shared" si="9"/>
        <v>-9.3711928526872157</v>
      </c>
      <c r="AQ6">
        <f t="shared" si="9"/>
        <v>-2127.9852909500378</v>
      </c>
      <c r="AR6">
        <f t="shared" si="9"/>
        <v>9795.3917972398467</v>
      </c>
      <c r="AS6">
        <f t="shared" si="9"/>
        <v>-7538.9584967543278</v>
      </c>
      <c r="AT6">
        <f t="shared" si="9"/>
        <v>3202.7064499249509</v>
      </c>
      <c r="AU6">
        <f t="shared" si="9"/>
        <v>5459.1397504104689</v>
      </c>
      <c r="AW6">
        <v>3</v>
      </c>
      <c r="AX6">
        <f>(R6*SUMPRODUCT(K7:$K$23, X7:$X$23)-$AZ$3*SUMPRODUCT(K6:$K$22, W7:$W$23))/Z6</f>
        <v>33404.032408320942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3.0140000000000002E-3</v>
      </c>
      <c r="O7">
        <f t="shared" si="21"/>
        <v>16754.52082476018</v>
      </c>
      <c r="P7">
        <f t="shared" si="22"/>
        <v>837.72604123800909</v>
      </c>
      <c r="Q7" s="4">
        <f t="shared" si="23"/>
        <v>12.5</v>
      </c>
      <c r="R7">
        <f t="shared" si="0"/>
        <v>1000000</v>
      </c>
      <c r="S7">
        <f t="shared" si="1"/>
        <v>42756.978062805385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32154.606207873021</v>
      </c>
      <c r="AC7">
        <f t="shared" si="2"/>
        <v>40622.092826668464</v>
      </c>
      <c r="AE7">
        <f t="shared" si="3"/>
        <v>15917.956110228944</v>
      </c>
      <c r="AF7">
        <f t="shared" si="4"/>
        <v>-795.89780551144725</v>
      </c>
      <c r="AG7">
        <f t="shared" si="4"/>
        <v>-11.875866427872602</v>
      </c>
      <c r="AH7">
        <f t="shared" si="5"/>
        <v>-2901.26598866513</v>
      </c>
      <c r="AI7">
        <f t="shared" si="6"/>
        <v>12208.916449624496</v>
      </c>
      <c r="AJ7">
        <f t="shared" si="7"/>
        <v>-8467.4866187954431</v>
      </c>
      <c r="AK7">
        <f>H7*SUM(AB7, AE7:AF7)</f>
        <v>4949.866774468227</v>
      </c>
      <c r="AL7">
        <f t="shared" si="8"/>
        <v>8691.2966052972806</v>
      </c>
      <c r="AN7">
        <f t="shared" si="9"/>
        <v>11222.342331486123</v>
      </c>
      <c r="AO7">
        <f t="shared" si="9"/>
        <v>-561.11711657430612</v>
      </c>
      <c r="AP7">
        <f t="shared" si="9"/>
        <v>-8.3726225662191958</v>
      </c>
      <c r="AQ7">
        <f t="shared" si="9"/>
        <v>-2045.4259261699483</v>
      </c>
      <c r="AR7">
        <f t="shared" si="9"/>
        <v>8607.4266661756501</v>
      </c>
      <c r="AS7">
        <f t="shared" si="9"/>
        <v>-5969.6755579277497</v>
      </c>
      <c r="AT7">
        <f t="shared" si="9"/>
        <v>3489.7130670334855</v>
      </c>
      <c r="AU7">
        <f t="shared" si="9"/>
        <v>6127.4641752813868</v>
      </c>
      <c r="AW7">
        <v>4</v>
      </c>
      <c r="AX7">
        <f>(R7*SUMPRODUCT(K8:$K$23, X8:$X$23)-$AZ$3*SUMPRODUCT(K7:$K$22, W8:$W$23))/Z7</f>
        <v>42756.978062805385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4.6990000000000001E-3</v>
      </c>
      <c r="O8">
        <f t="shared" si="21"/>
        <v>16754.52082476018</v>
      </c>
      <c r="P8">
        <f t="shared" si="22"/>
        <v>837.72604123800909</v>
      </c>
      <c r="Q8" s="4">
        <f t="shared" si="23"/>
        <v>12.5</v>
      </c>
      <c r="R8">
        <f t="shared" si="0"/>
        <v>1000000</v>
      </c>
      <c r="S8">
        <f t="shared" si="1"/>
        <v>50293.654874924694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40622.092826668464</v>
      </c>
      <c r="AC8">
        <f t="shared" si="2"/>
        <v>47080.103844090729</v>
      </c>
      <c r="AE8">
        <f t="shared" si="3"/>
        <v>15683.978073364689</v>
      </c>
      <c r="AF8">
        <f t="shared" si="4"/>
        <v>-784.19890366823449</v>
      </c>
      <c r="AG8">
        <f t="shared" si="4"/>
        <v>-11.701303067249302</v>
      </c>
      <c r="AH8">
        <f t="shared" si="5"/>
        <v>-4464.3757075658687</v>
      </c>
      <c r="AI8">
        <f t="shared" si="6"/>
        <v>10423.702159063336</v>
      </c>
      <c r="AJ8">
        <f t="shared" si="7"/>
        <v>-6458.0110174222646</v>
      </c>
      <c r="AK8">
        <f t="shared" ref="AK8:AK23" si="24">H8*SUM(AB8:AB8, AE8:AF8)</f>
        <v>4025.3357197364571</v>
      </c>
      <c r="AL8">
        <f t="shared" si="8"/>
        <v>7991.0268613775279</v>
      </c>
      <c r="AN8">
        <f t="shared" si="9"/>
        <v>10309.916197254644</v>
      </c>
      <c r="AO8">
        <f t="shared" si="9"/>
        <v>-515.49580986273224</v>
      </c>
      <c r="AP8">
        <f t="shared" si="9"/>
        <v>-7.6918912700404087</v>
      </c>
      <c r="AQ8">
        <f t="shared" si="9"/>
        <v>-2934.6725175693423</v>
      </c>
      <c r="AR8">
        <f t="shared" si="9"/>
        <v>6852.0559785525293</v>
      </c>
      <c r="AS8">
        <f t="shared" si="9"/>
        <v>-4245.1954522713122</v>
      </c>
      <c r="AT8">
        <f t="shared" si="9"/>
        <v>2646.0680920472232</v>
      </c>
      <c r="AU8">
        <f t="shared" si="9"/>
        <v>5252.9286183284403</v>
      </c>
      <c r="AW8">
        <v>5</v>
      </c>
      <c r="AX8">
        <f>(R8*SUMPRODUCT(K9:$K$23, X9:$X$23)-$AZ$3*SUMPRODUCT(K8:$K$22, W9:$W$23))/Z8</f>
        <v>50293.654874924694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6.5490000000000001E-3</v>
      </c>
      <c r="O9">
        <f t="shared" si="21"/>
        <v>16754.52082476018</v>
      </c>
      <c r="P9">
        <f t="shared" si="22"/>
        <v>837.72604123800909</v>
      </c>
      <c r="Q9" s="4">
        <f t="shared" si="23"/>
        <v>12.5</v>
      </c>
      <c r="R9">
        <f t="shared" si="0"/>
        <v>1000000</v>
      </c>
      <c r="S9">
        <f t="shared" si="1"/>
        <v>56352.811427736153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47080.103844090729</v>
      </c>
      <c r="AC9">
        <f t="shared" si="2"/>
        <v>51879.111414130544</v>
      </c>
      <c r="AE9">
        <f t="shared" si="3"/>
        <v>15424.423920228577</v>
      </c>
      <c r="AF9">
        <f t="shared" si="4"/>
        <v>-771.2211960114289</v>
      </c>
      <c r="AG9">
        <f t="shared" si="4"/>
        <v>-11.507658202789393</v>
      </c>
      <c r="AH9">
        <f t="shared" si="5"/>
        <v>-6130.5467029932543</v>
      </c>
      <c r="AI9">
        <f t="shared" si="6"/>
        <v>8511.1483630211042</v>
      </c>
      <c r="AJ9">
        <f t="shared" si="7"/>
        <v>-4799.0075700398156</v>
      </c>
      <c r="AK9">
        <f t="shared" si="24"/>
        <v>3222.4786028656713</v>
      </c>
      <c r="AL9">
        <f t="shared" si="8"/>
        <v>6934.6193958469594</v>
      </c>
      <c r="AN9">
        <f t="shared" si="9"/>
        <v>9636.28340059521</v>
      </c>
      <c r="AO9">
        <f t="shared" si="9"/>
        <v>-481.81417002976048</v>
      </c>
      <c r="AP9">
        <f t="shared" si="9"/>
        <v>-7.1893158728497539</v>
      </c>
      <c r="AQ9">
        <f t="shared" si="9"/>
        <v>-3830.0091942592389</v>
      </c>
      <c r="AR9">
        <f t="shared" si="9"/>
        <v>5317.2707204333601</v>
      </c>
      <c r="AS9">
        <f t="shared" si="9"/>
        <v>-2998.1409500718728</v>
      </c>
      <c r="AT9">
        <f t="shared" si="9"/>
        <v>2013.2172994054702</v>
      </c>
      <c r="AU9">
        <f t="shared" si="9"/>
        <v>4332.3470697669572</v>
      </c>
      <c r="AW9">
        <v>6</v>
      </c>
      <c r="AX9">
        <f>(R9*SUMPRODUCT(K10:$K$23, X10:$X$23)-$AZ$3*SUMPRODUCT(K9:$K$22, W10:$W$23))/Z9</f>
        <v>56352.811427736153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8.5349999999999992E-3</v>
      </c>
      <c r="O10">
        <f t="shared" si="21"/>
        <v>16754.52082476018</v>
      </c>
      <c r="P10">
        <f t="shared" si="22"/>
        <v>837.72604123800909</v>
      </c>
      <c r="Q10" s="4">
        <f t="shared" si="23"/>
        <v>12.5</v>
      </c>
      <c r="R10">
        <f t="shared" si="0"/>
        <v>1000000</v>
      </c>
      <c r="S10">
        <f t="shared" si="1"/>
        <v>61181.310328848223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51879.111414130544</v>
      </c>
      <c r="AC10">
        <f t="shared" si="2"/>
        <v>55280.317923610943</v>
      </c>
      <c r="AE10">
        <f t="shared" si="3"/>
        <v>15138.532222867139</v>
      </c>
      <c r="AF10">
        <f t="shared" si="4"/>
        <v>-756.92661114335704</v>
      </c>
      <c r="AG10">
        <f t="shared" si="4"/>
        <v>-11.294363758000692</v>
      </c>
      <c r="AH10">
        <f t="shared" si="5"/>
        <v>-7857.4290208645971</v>
      </c>
      <c r="AI10">
        <f t="shared" si="6"/>
        <v>6512.8822271011841</v>
      </c>
      <c r="AJ10">
        <f t="shared" si="7"/>
        <v>-3401.2065094803984</v>
      </c>
      <c r="AK10">
        <f t="shared" si="24"/>
        <v>3478.6876438573527</v>
      </c>
      <c r="AL10">
        <f t="shared" si="8"/>
        <v>6590.3633614781384</v>
      </c>
      <c r="AN10">
        <f t="shared" si="9"/>
        <v>8985.9143826747513</v>
      </c>
      <c r="AO10">
        <f t="shared" si="9"/>
        <v>-449.29571913373763</v>
      </c>
      <c r="AP10">
        <f t="shared" si="9"/>
        <v>-6.7040968200916708</v>
      </c>
      <c r="AQ10">
        <f t="shared" si="9"/>
        <v>-4664.0046346620529</v>
      </c>
      <c r="AR10">
        <f t="shared" si="9"/>
        <v>3865.9099320588689</v>
      </c>
      <c r="AS10">
        <f t="shared" si="9"/>
        <v>-2018.88466081413</v>
      </c>
      <c r="AT10">
        <f t="shared" si="9"/>
        <v>2064.8758328467884</v>
      </c>
      <c r="AU10">
        <f t="shared" si="9"/>
        <v>3911.9011040915275</v>
      </c>
      <c r="AW10">
        <v>7</v>
      </c>
      <c r="AX10">
        <f>(R10*SUMPRODUCT(K11:$K$23, X11:$X$23)-$AZ$3*SUMPRODUCT(K10:$K$22, W11:$W$23))/Z10</f>
        <v>61181.310328848223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1.0821000000000001E-2</v>
      </c>
      <c r="O11">
        <f t="shared" si="21"/>
        <v>16754.52082476018</v>
      </c>
      <c r="P11">
        <f t="shared" si="22"/>
        <v>837.72604123800909</v>
      </c>
      <c r="Q11" s="4">
        <f t="shared" si="23"/>
        <v>12.5</v>
      </c>
      <c r="R11">
        <f t="shared" si="0"/>
        <v>1000000</v>
      </c>
      <c r="S11">
        <f t="shared" si="1"/>
        <v>64744.532736292625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55280.317923610943</v>
      </c>
      <c r="AC11">
        <f t="shared" si="2"/>
        <v>57281.838650122045</v>
      </c>
      <c r="AE11">
        <f t="shared" si="3"/>
        <v>14823.332843454822</v>
      </c>
      <c r="AF11">
        <f t="shared" si="4"/>
        <v>-741.16664217274115</v>
      </c>
      <c r="AG11">
        <f t="shared" si="4"/>
        <v>-11.059203810195358</v>
      </c>
      <c r="AH11">
        <f t="shared" si="5"/>
        <v>-9777.3048180260394</v>
      </c>
      <c r="AI11">
        <f t="shared" si="6"/>
        <v>4293.8021794458473</v>
      </c>
      <c r="AJ11">
        <f t="shared" si="7"/>
        <v>-2001.5207265111021</v>
      </c>
      <c r="AK11">
        <f t="shared" si="24"/>
        <v>3572.1679324319907</v>
      </c>
      <c r="AL11">
        <f t="shared" si="8"/>
        <v>5864.4493853667354</v>
      </c>
      <c r="AN11">
        <f t="shared" si="9"/>
        <v>8367.8731900267048</v>
      </c>
      <c r="AO11">
        <f t="shared" si="9"/>
        <v>-418.39365950133526</v>
      </c>
      <c r="AP11">
        <f t="shared" si="9"/>
        <v>-6.2429965004284744</v>
      </c>
      <c r="AQ11">
        <f t="shared" si="9"/>
        <v>-5519.3557158506492</v>
      </c>
      <c r="AR11">
        <f t="shared" si="9"/>
        <v>2423.8808181742925</v>
      </c>
      <c r="AS11">
        <f t="shared" si="9"/>
        <v>-1129.8721956479737</v>
      </c>
      <c r="AT11">
        <f t="shared" si="9"/>
        <v>2016.5133298797389</v>
      </c>
      <c r="AU11">
        <f t="shared" si="9"/>
        <v>3310.5219524060572</v>
      </c>
      <c r="AW11">
        <v>8</v>
      </c>
      <c r="AX11">
        <f>(R11*SUMPRODUCT(K12:$K$23, X12:$X$23)-$AZ$3*SUMPRODUCT(K11:$K$22, W12:$W$23))/Z11</f>
        <v>64744.532736292625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1.3422999999999999E-2</v>
      </c>
      <c r="O12">
        <f t="shared" si="21"/>
        <v>16754.52082476018</v>
      </c>
      <c r="P12">
        <f t="shared" si="22"/>
        <v>837.72604123800909</v>
      </c>
      <c r="Q12" s="4">
        <f t="shared" si="23"/>
        <v>12.5</v>
      </c>
      <c r="R12">
        <f t="shared" si="0"/>
        <v>1000000</v>
      </c>
      <c r="S12">
        <f t="shared" si="1"/>
        <v>67027.023130196088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57281.838650122045</v>
      </c>
      <c r="AC12">
        <f t="shared" si="2"/>
        <v>57912.227804515889</v>
      </c>
      <c r="AE12">
        <f t="shared" si="3"/>
        <v>14476.12591826258</v>
      </c>
      <c r="AF12">
        <f t="shared" si="4"/>
        <v>-723.80629591312902</v>
      </c>
      <c r="AG12">
        <f t="shared" si="4"/>
        <v>-10.800164079349154</v>
      </c>
      <c r="AH12">
        <f t="shared" si="5"/>
        <v>-11875.815419540184</v>
      </c>
      <c r="AI12">
        <f t="shared" si="6"/>
        <v>1865.7040387299166</v>
      </c>
      <c r="AJ12">
        <f t="shared" si="7"/>
        <v>-630.38915439384436</v>
      </c>
      <c r="AK12">
        <f t="shared" si="24"/>
        <v>3686.6728143412706</v>
      </c>
      <c r="AL12">
        <f t="shared" si="8"/>
        <v>4921.9876986773434</v>
      </c>
      <c r="AN12">
        <f t="shared" si="9"/>
        <v>7768.6781027632942</v>
      </c>
      <c r="AO12">
        <f t="shared" si="9"/>
        <v>-388.43390513816473</v>
      </c>
      <c r="AP12">
        <f t="shared" si="9"/>
        <v>-5.7959566435962913</v>
      </c>
      <c r="AQ12">
        <f t="shared" si="9"/>
        <v>-6373.2097747125326</v>
      </c>
      <c r="AR12">
        <f t="shared" si="9"/>
        <v>1001.2384662689999</v>
      </c>
      <c r="AS12">
        <f t="shared" si="9"/>
        <v>-338.3011758540091</v>
      </c>
      <c r="AT12">
        <f t="shared" si="9"/>
        <v>1978.4695523195055</v>
      </c>
      <c r="AU12">
        <f t="shared" si="9"/>
        <v>2641.4068427344964</v>
      </c>
      <c r="AW12">
        <v>9</v>
      </c>
      <c r="AX12">
        <f>(R12*SUMPRODUCT(K13:$K$23, X13:$X$23)-$AZ$3*SUMPRODUCT(K12:$K$22, W13:$W$23))/Z12</f>
        <v>67027.023130196088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1.6303999999999999E-2</v>
      </c>
      <c r="O13">
        <f t="shared" si="21"/>
        <v>16754.52082476018</v>
      </c>
      <c r="P13">
        <f t="shared" si="22"/>
        <v>837.72604123800909</v>
      </c>
      <c r="Q13" s="4">
        <f t="shared" si="23"/>
        <v>12.5</v>
      </c>
      <c r="R13">
        <f t="shared" si="0"/>
        <v>1000000</v>
      </c>
      <c r="S13">
        <f t="shared" si="1"/>
        <v>68022.241692929165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57912.227804515889</v>
      </c>
      <c r="AC13">
        <f t="shared" si="2"/>
        <v>57226.168132587816</v>
      </c>
      <c r="AE13">
        <f t="shared" si="3"/>
        <v>14095.3459021086</v>
      </c>
      <c r="AF13">
        <f t="shared" si="4"/>
        <v>-704.76729510543009</v>
      </c>
      <c r="AG13">
        <f t="shared" si="4"/>
        <v>-10.516076563405953</v>
      </c>
      <c r="AH13">
        <f t="shared" si="5"/>
        <v>-14086.870011976687</v>
      </c>
      <c r="AI13">
        <f t="shared" si="6"/>
        <v>-706.80748153692366</v>
      </c>
      <c r="AJ13">
        <f t="shared" si="7"/>
        <v>686.05967192807293</v>
      </c>
      <c r="AK13">
        <f t="shared" si="24"/>
        <v>3686.355091475536</v>
      </c>
      <c r="AL13">
        <f t="shared" si="8"/>
        <v>3665.6072818666853</v>
      </c>
      <c r="AN13">
        <f t="shared" si="9"/>
        <v>7192.4795986956424</v>
      </c>
      <c r="AO13">
        <f t="shared" si="9"/>
        <v>-359.62397993478214</v>
      </c>
      <c r="AP13">
        <f t="shared" si="9"/>
        <v>-5.366073785341003</v>
      </c>
      <c r="AQ13">
        <f t="shared" si="9"/>
        <v>-7188.1545777080091</v>
      </c>
      <c r="AR13">
        <f t="shared" si="9"/>
        <v>-360.6650327324902</v>
      </c>
      <c r="AS13">
        <f t="shared" si="9"/>
        <v>350.07797808582444</v>
      </c>
      <c r="AT13">
        <f t="shared" si="9"/>
        <v>1881.0488208749259</v>
      </c>
      <c r="AU13">
        <f t="shared" si="9"/>
        <v>1870.4617662282601</v>
      </c>
      <c r="AW13">
        <v>10</v>
      </c>
      <c r="AX13">
        <f>(R13*SUMPRODUCT(K14:$K$23, X14:$X$23)-$AZ$3*SUMPRODUCT(K13:$K$22, W14:$W$23))/Z13</f>
        <v>68022.241692929165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1.9576E-2</v>
      </c>
      <c r="O14">
        <f t="shared" si="21"/>
        <v>16754.52082476018</v>
      </c>
      <c r="P14">
        <f t="shared" si="22"/>
        <v>837.72604123800909</v>
      </c>
      <c r="Q14" s="4">
        <f t="shared" si="23"/>
        <v>12.5</v>
      </c>
      <c r="R14">
        <f t="shared" si="0"/>
        <v>1000000</v>
      </c>
      <c r="S14">
        <f t="shared" si="1"/>
        <v>67678.65194391663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57226.168132587816</v>
      </c>
      <c r="AC14">
        <f t="shared" si="2"/>
        <v>55253.138853703509</v>
      </c>
      <c r="AE14">
        <f t="shared" si="3"/>
        <v>13678.461951707837</v>
      </c>
      <c r="AF14">
        <f t="shared" si="4"/>
        <v>-683.92309758539193</v>
      </c>
      <c r="AG14">
        <f t="shared" si="4"/>
        <v>-10.205053082966659</v>
      </c>
      <c r="AH14">
        <f t="shared" si="5"/>
        <v>-16469.017184418793</v>
      </c>
      <c r="AI14">
        <f t="shared" si="6"/>
        <v>-3484.6833833793153</v>
      </c>
      <c r="AJ14">
        <f t="shared" si="7"/>
        <v>1973.0292788843071</v>
      </c>
      <c r="AK14">
        <f t="shared" si="24"/>
        <v>3609.344339116908</v>
      </c>
      <c r="AL14">
        <f t="shared" si="8"/>
        <v>2097.6902346218999</v>
      </c>
      <c r="AN14">
        <f t="shared" si="9"/>
        <v>6638.5341659545547</v>
      </c>
      <c r="AO14">
        <f t="shared" si="9"/>
        <v>-331.92670829772777</v>
      </c>
      <c r="AP14">
        <f t="shared" si="9"/>
        <v>-4.9527932157749257</v>
      </c>
      <c r="AQ14">
        <f t="shared" si="9"/>
        <v>-7992.8674469724519</v>
      </c>
      <c r="AR14">
        <f t="shared" si="9"/>
        <v>-1691.2127825314003</v>
      </c>
      <c r="AS14">
        <f t="shared" si="9"/>
        <v>957.56542837528491</v>
      </c>
      <c r="AT14">
        <f t="shared" si="9"/>
        <v>1751.7141763830116</v>
      </c>
      <c r="AU14">
        <f t="shared" si="9"/>
        <v>1018.0668222268963</v>
      </c>
      <c r="AW14">
        <v>11</v>
      </c>
      <c r="AX14">
        <f>(R14*SUMPRODUCT(K15:$K$23, X15:$X$23)-$AZ$3*SUMPRODUCT(K14:$K$22, W15:$W$23))/Z14</f>
        <v>67678.65194391663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2.3283000000000002E-2</v>
      </c>
      <c r="O15">
        <f t="shared" si="21"/>
        <v>16754.52082476018</v>
      </c>
      <c r="P15">
        <f t="shared" si="22"/>
        <v>837.72604123800909</v>
      </c>
      <c r="Q15" s="4">
        <f t="shared" si="23"/>
        <v>12.5</v>
      </c>
      <c r="R15">
        <f t="shared" si="0"/>
        <v>1000000</v>
      </c>
      <c r="S15">
        <f t="shared" si="1"/>
        <v>65936.570995706381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55253.138853703509</v>
      </c>
      <c r="AC15">
        <f t="shared" si="2"/>
        <v>52039.242839072707</v>
      </c>
      <c r="AE15">
        <f t="shared" si="3"/>
        <v>13223.201702569144</v>
      </c>
      <c r="AF15">
        <f t="shared" si="4"/>
        <v>-661.16008512845724</v>
      </c>
      <c r="AG15">
        <f t="shared" si="4"/>
        <v>-9.8653983012062785</v>
      </c>
      <c r="AH15">
        <f t="shared" si="5"/>
        <v>-19008.340074457017</v>
      </c>
      <c r="AI15">
        <f t="shared" si="6"/>
        <v>-6456.1638553175362</v>
      </c>
      <c r="AJ15">
        <f t="shared" si="7"/>
        <v>3213.8960146308018</v>
      </c>
      <c r="AK15">
        <f t="shared" si="24"/>
        <v>3519.6078664523839</v>
      </c>
      <c r="AL15">
        <f t="shared" si="8"/>
        <v>277.34002576564944</v>
      </c>
      <c r="AN15">
        <f t="shared" si="9"/>
        <v>6100.9447982784377</v>
      </c>
      <c r="AO15">
        <f t="shared" si="9"/>
        <v>-305.04723991392189</v>
      </c>
      <c r="AP15">
        <f t="shared" si="9"/>
        <v>-4.5517153713986955</v>
      </c>
      <c r="AQ15">
        <f t="shared" si="9"/>
        <v>-8770.1024388544611</v>
      </c>
      <c r="AR15">
        <f t="shared" si="9"/>
        <v>-2978.7565958613436</v>
      </c>
      <c r="AS15">
        <f t="shared" si="9"/>
        <v>1482.8331756340056</v>
      </c>
      <c r="AT15">
        <f t="shared" si="9"/>
        <v>1623.8830646166846</v>
      </c>
      <c r="AU15">
        <f t="shared" si="9"/>
        <v>127.95964438934635</v>
      </c>
      <c r="AW15">
        <v>12</v>
      </c>
      <c r="AX15">
        <f>(R15*SUMPRODUCT(K16:$K$23, X16:$X$23)-$AZ$3*SUMPRODUCT(K15:$K$22, W16:$W$23))/Z15</f>
        <v>65936.570995706381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2.7149E-2</v>
      </c>
      <c r="O16">
        <f t="shared" si="21"/>
        <v>16754.52082476018</v>
      </c>
      <c r="P16">
        <f t="shared" si="22"/>
        <v>837.72604123800909</v>
      </c>
      <c r="Q16" s="4">
        <f t="shared" si="23"/>
        <v>12.5</v>
      </c>
      <c r="R16">
        <f t="shared" si="0"/>
        <v>1000000</v>
      </c>
      <c r="S16">
        <f t="shared" si="1"/>
        <v>62865.461326146527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52039.242839072707</v>
      </c>
      <c r="AC16">
        <f t="shared" si="2"/>
        <v>47772.26179786228</v>
      </c>
      <c r="AE16">
        <f t="shared" si="3"/>
        <v>12731.972982520403</v>
      </c>
      <c r="AF16">
        <f t="shared" si="4"/>
        <v>-636.59864912602018</v>
      </c>
      <c r="AG16">
        <f t="shared" si="4"/>
        <v>-9.4989086197147667</v>
      </c>
      <c r="AH16">
        <f t="shared" si="5"/>
        <v>-21426.855878355938</v>
      </c>
      <c r="AI16">
        <f t="shared" si="6"/>
        <v>-9340.9804535812709</v>
      </c>
      <c r="AJ16">
        <f t="shared" si="7"/>
        <v>4266.9810412104271</v>
      </c>
      <c r="AK16">
        <f t="shared" si="24"/>
        <v>3508.1635593339502</v>
      </c>
      <c r="AL16">
        <f t="shared" si="8"/>
        <v>-1565.8358530368937</v>
      </c>
      <c r="AN16">
        <f t="shared" si="9"/>
        <v>5569.6414145891649</v>
      </c>
      <c r="AO16">
        <f t="shared" si="9"/>
        <v>-278.48207072945826</v>
      </c>
      <c r="AP16">
        <f t="shared" si="9"/>
        <v>-4.1553272940804078</v>
      </c>
      <c r="AQ16">
        <f t="shared" si="9"/>
        <v>-9373.2451402752013</v>
      </c>
      <c r="AR16">
        <f t="shared" si="9"/>
        <v>-4086.2411237095757</v>
      </c>
      <c r="AS16">
        <f t="shared" si="9"/>
        <v>1866.6042061996111</v>
      </c>
      <c r="AT16">
        <f t="shared" si="9"/>
        <v>1534.65712470833</v>
      </c>
      <c r="AU16">
        <f t="shared" si="9"/>
        <v>-684.97979280163474</v>
      </c>
      <c r="AW16">
        <v>13</v>
      </c>
      <c r="AX16">
        <f>(R16*SUMPRODUCT(K17:$K$23, X17:$X$23)-$AZ$3*SUMPRODUCT(K16:$K$22, W17:$W$23))/Z16</f>
        <v>62865.461326146527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3.1286000000000001E-2</v>
      </c>
      <c r="O17">
        <f t="shared" si="21"/>
        <v>16754.52082476018</v>
      </c>
      <c r="P17">
        <f t="shared" si="22"/>
        <v>837.72604123800909</v>
      </c>
      <c r="Q17" s="4">
        <f t="shared" si="23"/>
        <v>12.5</v>
      </c>
      <c r="R17">
        <f t="shared" si="0"/>
        <v>1000000</v>
      </c>
      <c r="S17">
        <f t="shared" si="1"/>
        <v>58525.307167993407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47772.26179786228</v>
      </c>
      <c r="AC17">
        <f t="shared" si="2"/>
        <v>42637.964912304364</v>
      </c>
      <c r="AE17">
        <f t="shared" si="3"/>
        <v>12206.320745964065</v>
      </c>
      <c r="AF17">
        <f t="shared" si="4"/>
        <v>-610.31603729820336</v>
      </c>
      <c r="AG17">
        <f t="shared" si="4"/>
        <v>-9.1067366784412229</v>
      </c>
      <c r="AH17">
        <f t="shared" si="5"/>
        <v>-23774.628406111697</v>
      </c>
      <c r="AI17">
        <f t="shared" si="6"/>
        <v>-12187.730434124276</v>
      </c>
      <c r="AJ17">
        <f t="shared" si="7"/>
        <v>5134.2968855579165</v>
      </c>
      <c r="AK17">
        <f t="shared" si="24"/>
        <v>3663.0220434527864</v>
      </c>
      <c r="AL17">
        <f t="shared" si="8"/>
        <v>-3390.4115051135732</v>
      </c>
      <c r="AN17">
        <f t="shared" si="9"/>
        <v>5029.3804268121285</v>
      </c>
      <c r="AO17">
        <f t="shared" si="9"/>
        <v>-251.46902134060645</v>
      </c>
      <c r="AP17">
        <f t="shared" si="9"/>
        <v>-3.752256241327121</v>
      </c>
      <c r="AQ17">
        <f t="shared" si="9"/>
        <v>-9795.8797944880589</v>
      </c>
      <c r="AR17">
        <f t="shared" si="9"/>
        <v>-5021.7206452578639</v>
      </c>
      <c r="AS17">
        <f t="shared" si="9"/>
        <v>2115.4885898115886</v>
      </c>
      <c r="AT17">
        <f t="shared" si="9"/>
        <v>1509.2780004502304</v>
      </c>
      <c r="AU17">
        <f t="shared" si="9"/>
        <v>-1396.9540549960452</v>
      </c>
      <c r="AW17">
        <v>14</v>
      </c>
      <c r="AX17">
        <f>(R17*SUMPRODUCT(K18:$K$23, X18:$X$23)-$AZ$3*SUMPRODUCT(K17:$K$22, W18:$W$23))/Z17</f>
        <v>58525.307167993407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3.5844000000000001E-2</v>
      </c>
      <c r="O18">
        <f t="shared" si="21"/>
        <v>16754.52082476018</v>
      </c>
      <c r="P18">
        <f t="shared" si="22"/>
        <v>837.72604123800909</v>
      </c>
      <c r="Q18" s="4">
        <f t="shared" si="23"/>
        <v>12.5</v>
      </c>
      <c r="R18">
        <f t="shared" si="0"/>
        <v>1000000</v>
      </c>
      <c r="S18">
        <f t="shared" si="1"/>
        <v>52928.264520934783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42637.964912304364</v>
      </c>
      <c r="AC18">
        <f t="shared" si="2"/>
        <v>36792.542968497859</v>
      </c>
      <c r="AE18">
        <f t="shared" si="3"/>
        <v>11646.734177686089</v>
      </c>
      <c r="AF18">
        <f t="shared" si="4"/>
        <v>-582.33670888430447</v>
      </c>
      <c r="AG18">
        <f t="shared" si="4"/>
        <v>-8.6892474421547625</v>
      </c>
      <c r="AH18">
        <f t="shared" si="5"/>
        <v>-26113.749560163775</v>
      </c>
      <c r="AI18">
        <f t="shared" si="6"/>
        <v>-15058.041338804145</v>
      </c>
      <c r="AJ18">
        <f t="shared" si="7"/>
        <v>5845.4219438065047</v>
      </c>
      <c r="AK18">
        <f t="shared" si="24"/>
        <v>3764.53560291554</v>
      </c>
      <c r="AL18">
        <f t="shared" si="8"/>
        <v>-5448.0837920821004</v>
      </c>
      <c r="AN18">
        <f t="shared" si="9"/>
        <v>4484.4533319552875</v>
      </c>
      <c r="AO18">
        <f t="shared" si="9"/>
        <v>-224.2226665977644</v>
      </c>
      <c r="AP18">
        <f t="shared" si="9"/>
        <v>-3.3457039586951876</v>
      </c>
      <c r="AQ18">
        <f t="shared" si="9"/>
        <v>-10054.826480824546</v>
      </c>
      <c r="AR18">
        <f t="shared" si="9"/>
        <v>-5797.9415194257172</v>
      </c>
      <c r="AS18">
        <f t="shared" si="9"/>
        <v>2250.7186574937009</v>
      </c>
      <c r="AT18">
        <f t="shared" si="9"/>
        <v>1449.4951091184691</v>
      </c>
      <c r="AU18">
        <f t="shared" si="9"/>
        <v>-2097.7277528135469</v>
      </c>
      <c r="AW18">
        <v>15</v>
      </c>
      <c r="AX18">
        <f>(R18*SUMPRODUCT(K19:$K$23, X19:$X$23)-$AZ$3*SUMPRODUCT(K18:$K$22, W19:$W$23))/Z18</f>
        <v>52928.264520934783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4.1295999999999999E-2</v>
      </c>
      <c r="O19">
        <f t="shared" si="21"/>
        <v>16754.52082476018</v>
      </c>
      <c r="P19">
        <f t="shared" si="22"/>
        <v>837.72604123800909</v>
      </c>
      <c r="Q19" s="4">
        <f t="shared" si="23"/>
        <v>12.5</v>
      </c>
      <c r="R19">
        <f t="shared" si="0"/>
        <v>1000000</v>
      </c>
      <c r="S19">
        <f t="shared" si="1"/>
        <v>45867.143672328515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36792.542968497859</v>
      </c>
      <c r="AC19">
        <f t="shared" si="2"/>
        <v>30248.551259743901</v>
      </c>
      <c r="AE19">
        <f t="shared" si="3"/>
        <v>11049.303301307504</v>
      </c>
      <c r="AF19">
        <f t="shared" si="4"/>
        <v>-552.46516506537523</v>
      </c>
      <c r="AG19">
        <f t="shared" si="4"/>
        <v>-8.2435238053619919</v>
      </c>
      <c r="AH19">
        <f t="shared" si="5"/>
        <v>-28706.492989697843</v>
      </c>
      <c r="AI19">
        <f t="shared" si="6"/>
        <v>-18217.898377261077</v>
      </c>
      <c r="AJ19">
        <f t="shared" si="7"/>
        <v>6543.9917087539579</v>
      </c>
      <c r="AK19">
        <f t="shared" si="24"/>
        <v>3471.0405730879152</v>
      </c>
      <c r="AL19">
        <f t="shared" si="8"/>
        <v>-8202.8660954192037</v>
      </c>
      <c r="AN19">
        <f t="shared" si="9"/>
        <v>3963.4980564927423</v>
      </c>
      <c r="AO19">
        <f t="shared" si="9"/>
        <v>-198.17490282463712</v>
      </c>
      <c r="AP19">
        <f t="shared" si="9"/>
        <v>-2.9570362664709884</v>
      </c>
      <c r="AQ19">
        <f t="shared" si="9"/>
        <v>-10297.312515615908</v>
      </c>
      <c r="AR19">
        <f t="shared" si="9"/>
        <v>-6534.9463982142743</v>
      </c>
      <c r="AS19">
        <f t="shared" si="9"/>
        <v>2347.3967282879908</v>
      </c>
      <c r="AT19">
        <f t="shared" si="9"/>
        <v>1245.0977396749925</v>
      </c>
      <c r="AU19">
        <f t="shared" si="9"/>
        <v>-2942.4519302512908</v>
      </c>
      <c r="AW19">
        <v>16</v>
      </c>
      <c r="AX19">
        <f>(R19*SUMPRODUCT(K20:$K$23, X20:$X$23)-$AZ$3*SUMPRODUCT(K19:$K$22, W20:$W$23))/Z19</f>
        <v>45867.143672328515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4.7109999999999999E-2</v>
      </c>
      <c r="O20">
        <f t="shared" si="21"/>
        <v>16754.52082476018</v>
      </c>
      <c r="P20">
        <f t="shared" si="22"/>
        <v>837.72604123800909</v>
      </c>
      <c r="Q20" s="4">
        <f t="shared" si="23"/>
        <v>12.5</v>
      </c>
      <c r="R20">
        <f t="shared" si="0"/>
        <v>1000000</v>
      </c>
      <c r="S20">
        <f t="shared" si="1"/>
        <v>36980.78652482773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30248.551259743901</v>
      </c>
      <c r="AC20">
        <f t="shared" si="2"/>
        <v>22995.351734220047</v>
      </c>
      <c r="AE20">
        <f t="shared" si="3"/>
        <v>10418.277589769832</v>
      </c>
      <c r="AF20">
        <f t="shared" si="4"/>
        <v>-520.9138794884916</v>
      </c>
      <c r="AG20">
        <f t="shared" si="4"/>
        <v>-7.772736160837769</v>
      </c>
      <c r="AH20">
        <f t="shared" si="5"/>
        <v>-31068.192517648276</v>
      </c>
      <c r="AI20">
        <f t="shared" si="6"/>
        <v>-21178.601543527773</v>
      </c>
      <c r="AJ20">
        <f t="shared" si="7"/>
        <v>7253.1995255238544</v>
      </c>
      <c r="AK20">
        <f t="shared" si="24"/>
        <v>2179.9231828723705</v>
      </c>
      <c r="AL20">
        <f t="shared" si="8"/>
        <v>-11745.478835131547</v>
      </c>
      <c r="AN20">
        <f t="shared" si="9"/>
        <v>3544.6672507696494</v>
      </c>
      <c r="AO20">
        <f t="shared" si="9"/>
        <v>-177.23336253848248</v>
      </c>
      <c r="AP20">
        <f t="shared" si="9"/>
        <v>-2.6445603009511811</v>
      </c>
      <c r="AQ20">
        <f t="shared" si="9"/>
        <v>-10570.500124325014</v>
      </c>
      <c r="AR20">
        <f t="shared" si="9"/>
        <v>-7205.7107963947974</v>
      </c>
      <c r="AS20">
        <f t="shared" si="9"/>
        <v>2467.7955256892301</v>
      </c>
      <c r="AT20">
        <f t="shared" si="9"/>
        <v>741.68712140179616</v>
      </c>
      <c r="AU20">
        <f t="shared" si="9"/>
        <v>-3996.2281493037708</v>
      </c>
      <c r="AW20">
        <v>17</v>
      </c>
      <c r="AX20">
        <f>(R20*SUMPRODUCT(K21:$K$23, X21:$X$23)-$AZ$3*SUMPRODUCT(K20:$K$22, W21:$W$23))/Z20</f>
        <v>36980.78652482773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5.2900999999999997E-2</v>
      </c>
      <c r="O21">
        <f t="shared" si="21"/>
        <v>16754.52082476018</v>
      </c>
      <c r="P21">
        <f t="shared" si="22"/>
        <v>837.72604123800909</v>
      </c>
      <c r="Q21" s="4">
        <f t="shared" si="23"/>
        <v>12.5</v>
      </c>
      <c r="R21">
        <f t="shared" si="0"/>
        <v>1000000</v>
      </c>
      <c r="S21">
        <f t="shared" si="1"/>
        <v>26284.699126949956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22995.351734220047</v>
      </c>
      <c r="AC21">
        <f t="shared" si="2"/>
        <v>15316.24828023217</v>
      </c>
      <c r="AE21">
        <f t="shared" si="3"/>
        <v>9762.9575110957194</v>
      </c>
      <c r="AF21">
        <f t="shared" si="4"/>
        <v>-488.14787555478603</v>
      </c>
      <c r="AG21">
        <f t="shared" si="4"/>
        <v>-7.2838232835849128</v>
      </c>
      <c r="AH21">
        <f t="shared" si="5"/>
        <v>-32894.841251558304</v>
      </c>
      <c r="AI21">
        <f t="shared" si="6"/>
        <v>-23627.315439300957</v>
      </c>
      <c r="AJ21">
        <f t="shared" si="7"/>
        <v>7679.1034539878765</v>
      </c>
      <c r="AK21">
        <f t="shared" si="24"/>
        <v>1655.4592782687384</v>
      </c>
      <c r="AL21">
        <f t="shared" si="8"/>
        <v>-14292.752707044343</v>
      </c>
      <c r="AN21">
        <f t="shared" si="9"/>
        <v>3159.6158432692746</v>
      </c>
      <c r="AO21">
        <f t="shared" si="9"/>
        <v>-157.98079216346375</v>
      </c>
      <c r="AP21">
        <f t="shared" si="9"/>
        <v>-2.3572860396281285</v>
      </c>
      <c r="AQ21">
        <f t="shared" si="9"/>
        <v>-10645.858231189457</v>
      </c>
      <c r="AR21">
        <f t="shared" si="9"/>
        <v>-7646.580466123276</v>
      </c>
      <c r="AS21">
        <f t="shared" si="9"/>
        <v>2485.2117719193893</v>
      </c>
      <c r="AT21">
        <f t="shared" si="9"/>
        <v>535.76135690034164</v>
      </c>
      <c r="AU21">
        <f t="shared" si="9"/>
        <v>-4625.6073373035451</v>
      </c>
      <c r="AW21">
        <v>18</v>
      </c>
      <c r="AX21">
        <f>(R21*SUMPRODUCT(K22:$K$23, X22:$X$23)-$AZ$3*SUMPRODUCT(K21:$K$22, W22:$W$23))/Z21</f>
        <v>26284.699126949956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5.9271999999999998E-2</v>
      </c>
      <c r="O22">
        <f t="shared" si="21"/>
        <v>16754.52082476018</v>
      </c>
      <c r="P22">
        <f t="shared" si="22"/>
        <v>837.72604123800909</v>
      </c>
      <c r="Q22" s="4">
        <f t="shared" si="23"/>
        <v>12.5</v>
      </c>
      <c r="R22">
        <f t="shared" si="0"/>
        <v>1000000</v>
      </c>
      <c r="S22">
        <f t="shared" si="1"/>
        <v>13855.304622449077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15316.24828023217</v>
      </c>
      <c r="AC22">
        <f t="shared" si="2"/>
        <v>7514.2950834611129</v>
      </c>
      <c r="AE22">
        <f t="shared" si="3"/>
        <v>9086.6579183870963</v>
      </c>
      <c r="AF22">
        <f t="shared" si="4"/>
        <v>-454.33289591935488</v>
      </c>
      <c r="AG22">
        <f t="shared" si="4"/>
        <v>-6.7792582770844181</v>
      </c>
      <c r="AH22">
        <f t="shared" si="5"/>
        <v>-34538.141893171596</v>
      </c>
      <c r="AI22">
        <f t="shared" si="6"/>
        <v>-25912.596128980942</v>
      </c>
      <c r="AJ22">
        <f t="shared" si="7"/>
        <v>7801.9531967710573</v>
      </c>
      <c r="AK22">
        <f t="shared" si="24"/>
        <v>1676.4001311889942</v>
      </c>
      <c r="AL22">
        <f t="shared" si="8"/>
        <v>-16434.24280102089</v>
      </c>
      <c r="AN22">
        <f t="shared" si="9"/>
        <v>2748.3578827797432</v>
      </c>
      <c r="AO22">
        <f t="shared" si="9"/>
        <v>-137.41789413898718</v>
      </c>
      <c r="AP22">
        <f t="shared" si="9"/>
        <v>-2.050459926253279</v>
      </c>
      <c r="AQ22">
        <f t="shared" si="9"/>
        <v>-10446.434253520631</v>
      </c>
      <c r="AR22">
        <f t="shared" si="9"/>
        <v>-7837.5447248061291</v>
      </c>
      <c r="AS22">
        <f t="shared" si="9"/>
        <v>2359.7850565095837</v>
      </c>
      <c r="AT22">
        <f t="shared" si="9"/>
        <v>507.04533576896034</v>
      </c>
      <c r="AU22">
        <f t="shared" si="9"/>
        <v>-4970.7143325275847</v>
      </c>
      <c r="AW22">
        <v>19</v>
      </c>
      <c r="AX22">
        <f>(R22*SUMPRODUCT(K23:$K$23, X23:$X$23)-$AZ$3*SUMPRODUCT(K22:$K$22, W23:$W$23))/Z22</f>
        <v>13855.304622449077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6.6047999999999996E-2</v>
      </c>
      <c r="O23">
        <f t="shared" si="21"/>
        <v>16754.52082476018</v>
      </c>
      <c r="P23">
        <f t="shared" si="22"/>
        <v>837.72604123800909</v>
      </c>
      <c r="Q23" s="4">
        <f t="shared" si="23"/>
        <v>12.5</v>
      </c>
      <c r="R23">
        <f t="shared" si="0"/>
        <v>1000000</v>
      </c>
      <c r="S23">
        <f t="shared" si="1"/>
        <v>14995.697419832499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7514.2950834611129</v>
      </c>
      <c r="AC23">
        <f t="shared" si="2"/>
        <v>7514.2950834611129</v>
      </c>
      <c r="AE23">
        <f t="shared" si="3"/>
        <v>8395.6357570095952</v>
      </c>
      <c r="AF23">
        <f t="shared" si="4"/>
        <v>-419.78178785047976</v>
      </c>
      <c r="AG23">
        <f t="shared" si="4"/>
        <v>-6.2637092436287025</v>
      </c>
      <c r="AH23">
        <f t="shared" si="5"/>
        <v>-35820.516054789732</v>
      </c>
      <c r="AI23">
        <f t="shared" si="6"/>
        <v>-27850.925794874245</v>
      </c>
      <c r="AJ23">
        <f t="shared" si="7"/>
        <v>0</v>
      </c>
      <c r="AK23">
        <f t="shared" si="24"/>
        <v>1609.4264865672419</v>
      </c>
      <c r="AL23">
        <f t="shared" si="8"/>
        <v>-26241.499308307004</v>
      </c>
      <c r="AN23">
        <f t="shared" si="9"/>
        <v>2300.3449248211878</v>
      </c>
      <c r="AO23">
        <f t="shared" si="9"/>
        <v>-115.0172462410594</v>
      </c>
      <c r="AP23">
        <f t="shared" si="9"/>
        <v>-1.7162121114064406</v>
      </c>
      <c r="AQ23">
        <f t="shared" si="9"/>
        <v>-9814.5685086820595</v>
      </c>
      <c r="AR23">
        <f t="shared" si="9"/>
        <v>-7630.9570422133384</v>
      </c>
      <c r="AS23">
        <f t="shared" si="9"/>
        <v>0</v>
      </c>
      <c r="AT23">
        <f t="shared" si="9"/>
        <v>440.97149488133988</v>
      </c>
      <c r="AU23">
        <f t="shared" si="9"/>
        <v>-7189.9855473319985</v>
      </c>
      <c r="AW23">
        <v>20</v>
      </c>
      <c r="AX23">
        <f>(R23*SUMPRODUCT(K$23:$K24, X$23:$X24)-$AZ$3*SUMPRODUCT(K$22:$K23, W$23:$W24))/Z23</f>
        <v>14995.697419832499</v>
      </c>
    </row>
    <row r="25" spans="5:50" x14ac:dyDescent="0.25">
      <c r="AN25" s="8">
        <f t="shared" ref="AN25:AU25" si="25">SUM(AN3:AN23)</f>
        <v>150446.24775093669</v>
      </c>
      <c r="AO25" s="8">
        <f t="shared" si="25"/>
        <v>-20088.203006116972</v>
      </c>
      <c r="AP25" s="8">
        <f t="shared" si="25"/>
        <v>-199.74302482632336</v>
      </c>
      <c r="AQ25" s="8">
        <f t="shared" si="25"/>
        <v>-136984.62378229678</v>
      </c>
      <c r="AR25" s="8">
        <f t="shared" si="25"/>
        <v>-6826.3220623033731</v>
      </c>
      <c r="AS25" s="8">
        <f t="shared" si="25"/>
        <v>-25837.920682389711</v>
      </c>
      <c r="AT25" s="8">
        <f t="shared" si="25"/>
        <v>32664.242744693081</v>
      </c>
      <c r="AU25" s="9">
        <f t="shared" si="25"/>
        <v>0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D2054-0A38-42D1-B445-EADC22400358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58892.947556858984</v>
      </c>
      <c r="K3">
        <v>1</v>
      </c>
      <c r="L3" s="2">
        <v>0</v>
      </c>
      <c r="O3">
        <f>$C$3</f>
        <v>58892.947556858984</v>
      </c>
      <c r="P3">
        <f>O3*B5</f>
        <v>47114.358045487192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58892.947556858984</v>
      </c>
      <c r="AF3">
        <f t="shared" ref="AF3:AG23" si="4">-$Z3*P3</f>
        <v>-47114.358045487192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11678.589511371792</v>
      </c>
      <c r="AJ3">
        <f t="shared" ref="AJ3:AJ23" si="7">AB3-AC3</f>
        <v>0</v>
      </c>
      <c r="AL3">
        <f t="shared" ref="AL3:AL23" si="8">SUM(AI3:AK3)</f>
        <v>11678.589511371792</v>
      </c>
      <c r="AN3">
        <f t="shared" ref="AN3:AU23" si="9">AE3*$K3</f>
        <v>58892.947556858984</v>
      </c>
      <c r="AO3">
        <f t="shared" si="9"/>
        <v>-47114.358045487192</v>
      </c>
      <c r="AP3">
        <f t="shared" si="9"/>
        <v>-100</v>
      </c>
      <c r="AQ3">
        <f t="shared" si="9"/>
        <v>0</v>
      </c>
      <c r="AR3">
        <f t="shared" si="9"/>
        <v>11678.589511371792</v>
      </c>
      <c r="AS3">
        <f t="shared" si="9"/>
        <v>0</v>
      </c>
      <c r="AT3">
        <f t="shared" si="9"/>
        <v>0</v>
      </c>
      <c r="AU3">
        <f t="shared" si="9"/>
        <v>11678.589511371792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46909.242796597675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1.9576E-2</v>
      </c>
      <c r="R4">
        <f t="shared" si="0"/>
        <v>1000000</v>
      </c>
      <c r="S4">
        <f t="shared" si="1"/>
        <v>29413.475397839677</v>
      </c>
      <c r="U4">
        <f t="shared" ref="U4:U23" si="13">M4</f>
        <v>1.9576E-2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1.9576E-2</v>
      </c>
      <c r="Y4">
        <f t="shared" ref="Y4:Y23" si="17">V4*W4</f>
        <v>0.01</v>
      </c>
      <c r="Z4">
        <f t="shared" ref="Z4:Z23" si="18">MAX(0, W4-X4-Y4)</f>
        <v>0.97042399999999995</v>
      </c>
      <c r="AB4">
        <f t="shared" ref="AB4:AB23" si="19">AC3</f>
        <v>0</v>
      </c>
      <c r="AC4">
        <f t="shared" si="2"/>
        <v>28543.542449473171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-19576</v>
      </c>
      <c r="AI4">
        <f t="shared" si="6"/>
        <v>-19576</v>
      </c>
      <c r="AJ4">
        <f t="shared" si="7"/>
        <v>-28543.542449473171</v>
      </c>
      <c r="AK4">
        <f>H4*SUM(AB4, AE4:AF4)</f>
        <v>0</v>
      </c>
      <c r="AL4">
        <f t="shared" si="8"/>
        <v>-48119.542449473171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-18365.700347124493</v>
      </c>
      <c r="AR4">
        <f t="shared" si="9"/>
        <v>-18365.700347124493</v>
      </c>
      <c r="AS4">
        <f t="shared" si="9"/>
        <v>-26778.818322050069</v>
      </c>
      <c r="AT4">
        <f t="shared" si="9"/>
        <v>0</v>
      </c>
      <c r="AU4">
        <f t="shared" si="9"/>
        <v>-45144.518669174562</v>
      </c>
      <c r="AW4">
        <v>1</v>
      </c>
      <c r="AX4">
        <f>(R4*SUMPRODUCT(K5:$K$23, X5:$X$23)-$AZ$3*SUMPRODUCT(K4:$K$22, W5:$W$23))/Z4</f>
        <v>29413.475397839677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2.3283000000000002E-2</v>
      </c>
      <c r="O5">
        <f t="shared" ref="O5:O23" si="21">$C$3</f>
        <v>58892.947556858984</v>
      </c>
      <c r="P5">
        <f t="shared" ref="P5:P23" si="22">O5*$C$5</f>
        <v>2944.6473778429495</v>
      </c>
      <c r="Q5" s="4">
        <f t="shared" ref="Q5:Q23" si="23">$C$8</f>
        <v>12.5</v>
      </c>
      <c r="R5">
        <f t="shared" si="0"/>
        <v>1000000</v>
      </c>
      <c r="S5">
        <f t="shared" si="1"/>
        <v>55151.813881789487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28543.542449473171</v>
      </c>
      <c r="AC5">
        <f t="shared" si="2"/>
        <v>51739.316245680617</v>
      </c>
      <c r="AE5">
        <f t="shared" si="3"/>
        <v>55248.968688783651</v>
      </c>
      <c r="AF5">
        <f t="shared" si="4"/>
        <v>-2762.4484344391826</v>
      </c>
      <c r="AG5">
        <f t="shared" si="4"/>
        <v>-11.726567225099998</v>
      </c>
      <c r="AH5">
        <f t="shared" si="5"/>
        <v>-22594.381991999999</v>
      </c>
      <c r="AI5">
        <f t="shared" si="6"/>
        <v>29880.411695119368</v>
      </c>
      <c r="AJ5">
        <f t="shared" si="7"/>
        <v>-23195.773796207446</v>
      </c>
      <c r="AK5">
        <f>H5*SUM(AB5, AE5:AF5)</f>
        <v>7000.997417609844</v>
      </c>
      <c r="AL5">
        <f t="shared" si="8"/>
        <v>13685.635316521766</v>
      </c>
      <c r="AN5">
        <f t="shared" si="9"/>
        <v>47710.938173607814</v>
      </c>
      <c r="AO5">
        <f t="shared" si="9"/>
        <v>-2385.5469086803905</v>
      </c>
      <c r="AP5">
        <f t="shared" si="9"/>
        <v>-10.126623847351299</v>
      </c>
      <c r="AQ5">
        <f t="shared" si="9"/>
        <v>-19511.661264910439</v>
      </c>
      <c r="AR5">
        <f t="shared" si="9"/>
        <v>25803.603376169631</v>
      </c>
      <c r="AS5">
        <f t="shared" si="9"/>
        <v>-20031.000681909929</v>
      </c>
      <c r="AT5">
        <f t="shared" si="9"/>
        <v>6045.7989148489396</v>
      </c>
      <c r="AU5">
        <f t="shared" si="9"/>
        <v>11818.40160910864</v>
      </c>
      <c r="AW5">
        <v>2</v>
      </c>
      <c r="AX5">
        <f>(R5*SUMPRODUCT(K6:$K$23, X6:$X$23)-$AZ$3*SUMPRODUCT(K5:$K$22, W6:$W$23))/Z5</f>
        <v>55151.813881789487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2.7149E-2</v>
      </c>
      <c r="O6">
        <f t="shared" si="21"/>
        <v>58892.947556858984</v>
      </c>
      <c r="P6">
        <f t="shared" si="22"/>
        <v>2944.6473778429495</v>
      </c>
      <c r="Q6" s="4">
        <f t="shared" si="23"/>
        <v>12.5</v>
      </c>
      <c r="R6">
        <f t="shared" si="0"/>
        <v>1000000</v>
      </c>
      <c r="S6">
        <f t="shared" si="1"/>
        <v>77391.542817454363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51739.316245680617</v>
      </c>
      <c r="AC6">
        <f t="shared" si="2"/>
        <v>69905.842614333873</v>
      </c>
      <c r="AE6">
        <f t="shared" si="3"/>
        <v>53196.524750964018</v>
      </c>
      <c r="AF6">
        <f t="shared" si="4"/>
        <v>-2659.8262375482013</v>
      </c>
      <c r="AG6">
        <f t="shared" si="4"/>
        <v>-11.290936979254758</v>
      </c>
      <c r="AH6">
        <f t="shared" si="5"/>
        <v>-25469.165887539191</v>
      </c>
      <c r="AI6">
        <f t="shared" si="6"/>
        <v>25056.241688897371</v>
      </c>
      <c r="AJ6">
        <f t="shared" si="7"/>
        <v>-18166.526368653256</v>
      </c>
      <c r="AK6">
        <f>H6*SUM(AB6, AE6:AF6)</f>
        <v>11127.630405789692</v>
      </c>
      <c r="AL6">
        <f t="shared" si="8"/>
        <v>18017.345726033807</v>
      </c>
      <c r="AN6">
        <f t="shared" si="9"/>
        <v>41430.848242601416</v>
      </c>
      <c r="AO6">
        <f t="shared" si="9"/>
        <v>-2071.5424121300712</v>
      </c>
      <c r="AP6">
        <f t="shared" si="9"/>
        <v>-8.7936777579780347</v>
      </c>
      <c r="AQ6">
        <f t="shared" si="9"/>
        <v>-19836.054172564247</v>
      </c>
      <c r="AR6">
        <f t="shared" si="9"/>
        <v>19514.45798014912</v>
      </c>
      <c r="AS6">
        <f t="shared" si="9"/>
        <v>-14148.567046407492</v>
      </c>
      <c r="AT6">
        <f t="shared" si="9"/>
        <v>8666.490316807307</v>
      </c>
      <c r="AU6">
        <f t="shared" si="9"/>
        <v>14032.381250548935</v>
      </c>
      <c r="AW6">
        <v>3</v>
      </c>
      <c r="AX6">
        <f>(R6*SUMPRODUCT(K7:$K$23, X7:$X$23)-$AZ$3*SUMPRODUCT(K6:$K$22, W7:$W$23))/Z6</f>
        <v>77391.542817454363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3.1286000000000001E-2</v>
      </c>
      <c r="O7">
        <f t="shared" si="21"/>
        <v>58892.947556858984</v>
      </c>
      <c r="P7">
        <f t="shared" si="22"/>
        <v>2944.6473778429495</v>
      </c>
      <c r="Q7" s="4">
        <f t="shared" si="23"/>
        <v>12.5</v>
      </c>
      <c r="R7">
        <f t="shared" si="0"/>
        <v>1000000</v>
      </c>
      <c r="S7">
        <f t="shared" si="1"/>
        <v>95824.928822240341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69905.842614333873</v>
      </c>
      <c r="AC7">
        <f t="shared" si="2"/>
        <v>82982.696897737333</v>
      </c>
      <c r="AE7">
        <f t="shared" si="3"/>
        <v>51000.253030095715</v>
      </c>
      <c r="AF7">
        <f t="shared" si="4"/>
        <v>-2550.0126515047859</v>
      </c>
      <c r="AG7">
        <f t="shared" si="4"/>
        <v>-10.824779355129245</v>
      </c>
      <c r="AH7">
        <f t="shared" si="5"/>
        <v>-28259.86034663715</v>
      </c>
      <c r="AI7">
        <f t="shared" si="6"/>
        <v>20179.55525259865</v>
      </c>
      <c r="AJ7">
        <f t="shared" si="7"/>
        <v>-13076.85428340346</v>
      </c>
      <c r="AK7">
        <f>H7*SUM(AB7, AE7:AF7)</f>
        <v>12391.881889359227</v>
      </c>
      <c r="AL7">
        <f t="shared" si="8"/>
        <v>19494.582858554415</v>
      </c>
      <c r="AN7">
        <f t="shared" si="9"/>
        <v>35955.765585278692</v>
      </c>
      <c r="AO7">
        <f t="shared" si="9"/>
        <v>-1797.7882792639348</v>
      </c>
      <c r="AP7">
        <f t="shared" si="9"/>
        <v>-7.6315940780864961</v>
      </c>
      <c r="AQ7">
        <f t="shared" si="9"/>
        <v>-19923.526918519114</v>
      </c>
      <c r="AR7">
        <f t="shared" si="9"/>
        <v>14226.818793417557</v>
      </c>
      <c r="AS7">
        <f t="shared" si="9"/>
        <v>-9219.3328321222234</v>
      </c>
      <c r="AT7">
        <f t="shared" si="9"/>
        <v>8736.4194077886623</v>
      </c>
      <c r="AU7">
        <f t="shared" si="9"/>
        <v>13743.905369083994</v>
      </c>
      <c r="AW7">
        <v>4</v>
      </c>
      <c r="AX7">
        <f>(R7*SUMPRODUCT(K8:$K$23, X8:$X$23)-$AZ$3*SUMPRODUCT(K7:$K$22, W8:$W$23))/Z7</f>
        <v>95824.928822240341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3.5844000000000001E-2</v>
      </c>
      <c r="O8">
        <f t="shared" si="21"/>
        <v>58892.947556858984</v>
      </c>
      <c r="P8">
        <f t="shared" si="22"/>
        <v>2944.6473778429495</v>
      </c>
      <c r="Q8" s="4">
        <f t="shared" si="23"/>
        <v>12.5</v>
      </c>
      <c r="R8">
        <f t="shared" si="0"/>
        <v>1000000</v>
      </c>
      <c r="S8">
        <f t="shared" si="1"/>
        <v>110395.27088149011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82982.696897737333</v>
      </c>
      <c r="AC8">
        <f t="shared" si="2"/>
        <v>91217.653214031656</v>
      </c>
      <c r="AE8">
        <f t="shared" si="3"/>
        <v>48662.197430184009</v>
      </c>
      <c r="AF8">
        <f t="shared" si="4"/>
        <v>-2433.1098715092007</v>
      </c>
      <c r="AG8">
        <f t="shared" si="4"/>
        <v>-10.328528170372699</v>
      </c>
      <c r="AH8">
        <f t="shared" si="5"/>
        <v>-31040.271296420211</v>
      </c>
      <c r="AI8">
        <f t="shared" si="6"/>
        <v>15178.487734084225</v>
      </c>
      <c r="AJ8">
        <f t="shared" si="7"/>
        <v>-8234.9563162943232</v>
      </c>
      <c r="AK8">
        <f t="shared" ref="AK8:AK23" si="24">H8*SUM(AB8:AB8, AE8:AF8)</f>
        <v>9367.85437308988</v>
      </c>
      <c r="AL8">
        <f t="shared" si="8"/>
        <v>16311.385790879782</v>
      </c>
      <c r="AN8">
        <f t="shared" si="9"/>
        <v>31988.260576025335</v>
      </c>
      <c r="AO8">
        <f t="shared" si="9"/>
        <v>-1599.413028801267</v>
      </c>
      <c r="AP8">
        <f t="shared" si="9"/>
        <v>-6.7894930341917936</v>
      </c>
      <c r="AQ8">
        <f t="shared" si="9"/>
        <v>-20404.427646428521</v>
      </c>
      <c r="AR8">
        <f t="shared" si="9"/>
        <v>9977.6304077613568</v>
      </c>
      <c r="AS8">
        <f t="shared" si="9"/>
        <v>-5413.2764730927283</v>
      </c>
      <c r="AT8">
        <f t="shared" si="9"/>
        <v>6157.9908542885632</v>
      </c>
      <c r="AU8">
        <f t="shared" si="9"/>
        <v>10722.344788957193</v>
      </c>
      <c r="AW8">
        <v>5</v>
      </c>
      <c r="AX8">
        <f>(R8*SUMPRODUCT(K9:$K$23, X9:$X$23)-$AZ$3*SUMPRODUCT(K8:$K$22, W9:$W$23))/Z8</f>
        <v>110395.27088149011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4.1295999999999999E-2</v>
      </c>
      <c r="O9">
        <f t="shared" si="21"/>
        <v>58892.947556858984</v>
      </c>
      <c r="P9">
        <f t="shared" si="22"/>
        <v>2944.6473778429495</v>
      </c>
      <c r="Q9" s="4">
        <f t="shared" si="23"/>
        <v>12.5</v>
      </c>
      <c r="R9">
        <f t="shared" si="0"/>
        <v>1000000</v>
      </c>
      <c r="S9">
        <f t="shared" si="1"/>
        <v>121673.23067418256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91217.653214031656</v>
      </c>
      <c r="AC9">
        <f t="shared" si="2"/>
        <v>95379.314470592566</v>
      </c>
      <c r="AE9">
        <f t="shared" si="3"/>
        <v>46166.021350805291</v>
      </c>
      <c r="AF9">
        <f t="shared" si="4"/>
        <v>-2308.3010675402647</v>
      </c>
      <c r="AG9">
        <f t="shared" si="4"/>
        <v>-9.7987159893452613</v>
      </c>
      <c r="AH9">
        <f t="shared" si="5"/>
        <v>-34122.151945896876</v>
      </c>
      <c r="AI9">
        <f t="shared" si="6"/>
        <v>9725.7696213788076</v>
      </c>
      <c r="AJ9">
        <f t="shared" si="7"/>
        <v>-4161.6612565609103</v>
      </c>
      <c r="AK9">
        <f t="shared" si="24"/>
        <v>7050.9344965588871</v>
      </c>
      <c r="AL9">
        <f t="shared" si="8"/>
        <v>12615.042861376784</v>
      </c>
      <c r="AN9">
        <f t="shared" si="9"/>
        <v>28841.846380457653</v>
      </c>
      <c r="AO9">
        <f t="shared" si="9"/>
        <v>-1442.0923190228827</v>
      </c>
      <c r="AP9">
        <f t="shared" si="9"/>
        <v>-6.1216681234650174</v>
      </c>
      <c r="AQ9">
        <f t="shared" si="9"/>
        <v>-21317.536919975995</v>
      </c>
      <c r="AR9">
        <f t="shared" si="9"/>
        <v>6076.0954733353119</v>
      </c>
      <c r="AS9">
        <f t="shared" si="9"/>
        <v>-2599.9640241282868</v>
      </c>
      <c r="AT9">
        <f t="shared" si="9"/>
        <v>4405.013982970695</v>
      </c>
      <c r="AU9">
        <f t="shared" si="9"/>
        <v>7881.1454321777182</v>
      </c>
      <c r="AW9">
        <v>6</v>
      </c>
      <c r="AX9">
        <f>(R9*SUMPRODUCT(K10:$K$23, X10:$X$23)-$AZ$3*SUMPRODUCT(K9:$K$22, W10:$W$23))/Z9</f>
        <v>121673.23067418256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4.7109999999999999E-2</v>
      </c>
      <c r="O10">
        <f t="shared" si="21"/>
        <v>58892.947556858984</v>
      </c>
      <c r="P10">
        <f t="shared" si="22"/>
        <v>2944.6473778429495</v>
      </c>
      <c r="Q10" s="4">
        <f t="shared" si="23"/>
        <v>12.5</v>
      </c>
      <c r="R10">
        <f t="shared" si="0"/>
        <v>1000000</v>
      </c>
      <c r="S10">
        <f t="shared" si="1"/>
        <v>130466.85538517123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95379.314470592566</v>
      </c>
      <c r="AC10">
        <f t="shared" si="2"/>
        <v>96431.824029500014</v>
      </c>
      <c r="AE10">
        <f t="shared" si="3"/>
        <v>43529.479871460804</v>
      </c>
      <c r="AF10">
        <f t="shared" si="4"/>
        <v>-2176.4739935730404</v>
      </c>
      <c r="AG10">
        <f t="shared" si="4"/>
        <v>-9.2391113191937553</v>
      </c>
      <c r="AH10">
        <f t="shared" si="5"/>
        <v>-36929.40082064442</v>
      </c>
      <c r="AI10">
        <f t="shared" si="6"/>
        <v>4414.3659459241535</v>
      </c>
      <c r="AJ10">
        <f t="shared" si="7"/>
        <v>-1052.5095589074481</v>
      </c>
      <c r="AK10">
        <f t="shared" si="24"/>
        <v>7178.4468182952169</v>
      </c>
      <c r="AL10">
        <f t="shared" si="8"/>
        <v>10540.303205311922</v>
      </c>
      <c r="AN10">
        <f t="shared" si="9"/>
        <v>25838.183879971228</v>
      </c>
      <c r="AO10">
        <f t="shared" si="9"/>
        <v>-1291.9091939985615</v>
      </c>
      <c r="AP10">
        <f t="shared" si="9"/>
        <v>-5.4841421918612179</v>
      </c>
      <c r="AQ10">
        <f t="shared" si="9"/>
        <v>-21920.515746997586</v>
      </c>
      <c r="AR10">
        <f t="shared" si="9"/>
        <v>2620.2747967832242</v>
      </c>
      <c r="AS10">
        <f t="shared" si="9"/>
        <v>-624.74754117858981</v>
      </c>
      <c r="AT10">
        <f t="shared" si="9"/>
        <v>4260.975077382237</v>
      </c>
      <c r="AU10">
        <f t="shared" si="9"/>
        <v>6256.5023329868718</v>
      </c>
      <c r="AW10">
        <v>7</v>
      </c>
      <c r="AX10">
        <f>(R10*SUMPRODUCT(K11:$K$23, X11:$X$23)-$AZ$3*SUMPRODUCT(K10:$K$22, W11:$W$23))/Z10</f>
        <v>130466.85538517123</v>
      </c>
    </row>
    <row r="11" spans="1:52" x14ac:dyDescent="0.25">
      <c r="A11" t="s">
        <v>33</v>
      </c>
      <c r="C11" s="7">
        <f>AU25</f>
        <v>-7.2759576141834259E-12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5.2900999999999997E-2</v>
      </c>
      <c r="O11">
        <f t="shared" si="21"/>
        <v>58892.947556858984</v>
      </c>
      <c r="P11">
        <f t="shared" si="22"/>
        <v>2944.6473778429495</v>
      </c>
      <c r="Q11" s="4">
        <f t="shared" si="23"/>
        <v>12.5</v>
      </c>
      <c r="R11">
        <f t="shared" si="0"/>
        <v>1000000</v>
      </c>
      <c r="S11">
        <f t="shared" si="1"/>
        <v>137070.06161062632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96431.824029500014</v>
      </c>
      <c r="AC11">
        <f t="shared" si="2"/>
        <v>94939.79054090663</v>
      </c>
      <c r="AE11">
        <f t="shared" si="3"/>
        <v>40791.43205806605</v>
      </c>
      <c r="AF11">
        <f t="shared" si="4"/>
        <v>-2039.5716029033024</v>
      </c>
      <c r="AG11">
        <f t="shared" si="4"/>
        <v>-8.6579619781051491</v>
      </c>
      <c r="AH11">
        <f t="shared" si="5"/>
        <v>-39100.658231733505</v>
      </c>
      <c r="AI11">
        <f t="shared" si="6"/>
        <v>-357.45573854885879</v>
      </c>
      <c r="AJ11">
        <f t="shared" si="7"/>
        <v>1492.0334885933844</v>
      </c>
      <c r="AK11">
        <f t="shared" si="24"/>
        <v>6961.9597509601326</v>
      </c>
      <c r="AL11">
        <f t="shared" si="8"/>
        <v>8096.5375010046582</v>
      </c>
      <c r="AN11">
        <f t="shared" si="9"/>
        <v>23027.043533749082</v>
      </c>
      <c r="AO11">
        <f t="shared" si="9"/>
        <v>-1151.3521766874539</v>
      </c>
      <c r="AP11">
        <f t="shared" si="9"/>
        <v>-4.887478995578654</v>
      </c>
      <c r="AQ11">
        <f t="shared" si="9"/>
        <v>-22072.590097320037</v>
      </c>
      <c r="AR11">
        <f t="shared" si="9"/>
        <v>-201.78621925398627</v>
      </c>
      <c r="AS11">
        <f t="shared" si="9"/>
        <v>842.26315091719459</v>
      </c>
      <c r="AT11">
        <f t="shared" si="9"/>
        <v>3930.074090984695</v>
      </c>
      <c r="AU11">
        <f t="shared" si="9"/>
        <v>4570.5510226479037</v>
      </c>
      <c r="AW11">
        <v>8</v>
      </c>
      <c r="AX11">
        <f>(R11*SUMPRODUCT(K12:$K$23, X12:$X$23)-$AZ$3*SUMPRODUCT(K11:$K$22, W12:$W$23))/Z11</f>
        <v>137070.06161062632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5.9271999999999998E-2</v>
      </c>
      <c r="O12">
        <f t="shared" si="21"/>
        <v>58892.947556858984</v>
      </c>
      <c r="P12">
        <f t="shared" si="22"/>
        <v>2944.6473778429495</v>
      </c>
      <c r="Q12" s="4">
        <f t="shared" si="23"/>
        <v>12.5</v>
      </c>
      <c r="R12">
        <f t="shared" si="0"/>
        <v>1000000</v>
      </c>
      <c r="S12">
        <f t="shared" si="1"/>
        <v>141547.33268288538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94939.79054090663</v>
      </c>
      <c r="AC12">
        <f t="shared" si="2"/>
        <v>91249.423765975429</v>
      </c>
      <c r="AE12">
        <f t="shared" si="3"/>
        <v>37965.727976539696</v>
      </c>
      <c r="AF12">
        <f t="shared" si="4"/>
        <v>-1898.2863988269849</v>
      </c>
      <c r="AG12">
        <f t="shared" si="4"/>
        <v>-8.0582076359578476</v>
      </c>
      <c r="AH12">
        <f t="shared" si="5"/>
        <v>-41053.977789299868</v>
      </c>
      <c r="AI12">
        <f t="shared" si="6"/>
        <v>-4994.5944192231109</v>
      </c>
      <c r="AJ12">
        <f t="shared" si="7"/>
        <v>3690.3667749312008</v>
      </c>
      <c r="AK12">
        <f t="shared" si="24"/>
        <v>6799.275346956344</v>
      </c>
      <c r="AL12">
        <f t="shared" si="8"/>
        <v>5495.0477026644339</v>
      </c>
      <c r="AN12">
        <f t="shared" si="9"/>
        <v>20374.478728091275</v>
      </c>
      <c r="AO12">
        <f t="shared" si="9"/>
        <v>-1018.7239364045638</v>
      </c>
      <c r="AP12">
        <f t="shared" si="9"/>
        <v>-4.3244733820676196</v>
      </c>
      <c r="AQ12">
        <f t="shared" si="9"/>
        <v>-22031.80188428086</v>
      </c>
      <c r="AR12">
        <f t="shared" si="9"/>
        <v>-2680.3715659762142</v>
      </c>
      <c r="AS12">
        <f t="shared" si="9"/>
        <v>1980.4519328893828</v>
      </c>
      <c r="AT12">
        <f t="shared" si="9"/>
        <v>3648.8617051831816</v>
      </c>
      <c r="AU12">
        <f t="shared" si="9"/>
        <v>2948.9420720963503</v>
      </c>
      <c r="AW12">
        <v>9</v>
      </c>
      <c r="AX12">
        <f>(R12*SUMPRODUCT(K13:$K$23, X13:$X$23)-$AZ$3*SUMPRODUCT(K12:$K$22, W13:$W$23))/Z12</f>
        <v>141547.33268288538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6.6047999999999996E-2</v>
      </c>
      <c r="O13">
        <f t="shared" si="21"/>
        <v>58892.947556858984</v>
      </c>
      <c r="P13">
        <f t="shared" si="22"/>
        <v>2944.6473778429495</v>
      </c>
      <c r="Q13" s="4">
        <f t="shared" si="23"/>
        <v>12.5</v>
      </c>
      <c r="R13">
        <f t="shared" si="0"/>
        <v>1000000</v>
      </c>
      <c r="S13">
        <f t="shared" si="1"/>
        <v>143967.27708527018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91249.423765975429</v>
      </c>
      <c r="AC13">
        <f t="shared" si="2"/>
        <v>85751.483342851963</v>
      </c>
      <c r="AE13">
        <f t="shared" si="3"/>
        <v>35078.510295379805</v>
      </c>
      <c r="AF13">
        <f t="shared" si="4"/>
        <v>-1753.9255147689905</v>
      </c>
      <c r="AG13">
        <f t="shared" si="4"/>
        <v>-7.4453970616585261</v>
      </c>
      <c r="AH13">
        <f t="shared" si="5"/>
        <v>-42578.279835179514</v>
      </c>
      <c r="AI13">
        <f t="shared" si="6"/>
        <v>-9261.1404516303592</v>
      </c>
      <c r="AJ13">
        <f t="shared" si="7"/>
        <v>5497.9404231234657</v>
      </c>
      <c r="AK13">
        <f t="shared" si="24"/>
        <v>6440.4762418585096</v>
      </c>
      <c r="AL13">
        <f t="shared" si="8"/>
        <v>2677.2762133516162</v>
      </c>
      <c r="AN13">
        <f t="shared" si="9"/>
        <v>17899.629523416741</v>
      </c>
      <c r="AO13">
        <f t="shared" si="9"/>
        <v>-894.98147617083725</v>
      </c>
      <c r="AP13">
        <f t="shared" si="9"/>
        <v>-3.7991878200134459</v>
      </c>
      <c r="AQ13">
        <f t="shared" si="9"/>
        <v>-21726.562170870176</v>
      </c>
      <c r="AR13">
        <f t="shared" si="9"/>
        <v>-4725.7133114442877</v>
      </c>
      <c r="AS13">
        <f t="shared" si="9"/>
        <v>2805.4525658887192</v>
      </c>
      <c r="AT13">
        <f t="shared" si="9"/>
        <v>3286.4034907097666</v>
      </c>
      <c r="AU13">
        <f t="shared" si="9"/>
        <v>1366.1427451541981</v>
      </c>
      <c r="AW13">
        <v>10</v>
      </c>
      <c r="AX13">
        <f>(R13*SUMPRODUCT(K14:$K$23, X14:$X$23)-$AZ$3*SUMPRODUCT(K13:$K$22, W14:$W$23))/Z13</f>
        <v>143967.27708527018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7.3592000000000005E-2</v>
      </c>
      <c r="O14">
        <f t="shared" si="21"/>
        <v>58892.947556858984</v>
      </c>
      <c r="P14">
        <f t="shared" si="22"/>
        <v>2944.6473778429495</v>
      </c>
      <c r="Q14" s="4">
        <f t="shared" si="23"/>
        <v>12.5</v>
      </c>
      <c r="R14">
        <f t="shared" si="0"/>
        <v>1000000</v>
      </c>
      <c r="S14">
        <f t="shared" si="1"/>
        <v>144245.34775810334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85751.483342851963</v>
      </c>
      <c r="AC14">
        <f t="shared" si="2"/>
        <v>78735.127920050567</v>
      </c>
      <c r="AE14">
        <f t="shared" si="3"/>
        <v>32146.227462768416</v>
      </c>
      <c r="AF14">
        <f t="shared" si="4"/>
        <v>-1607.311373138421</v>
      </c>
      <c r="AG14">
        <f t="shared" si="4"/>
        <v>-6.8230214304803667</v>
      </c>
      <c r="AH14">
        <f t="shared" si="5"/>
        <v>-43833.732844925944</v>
      </c>
      <c r="AI14">
        <f t="shared" si="6"/>
        <v>-13301.639776726428</v>
      </c>
      <c r="AJ14">
        <f t="shared" si="7"/>
        <v>7016.3554228013963</v>
      </c>
      <c r="AK14">
        <f t="shared" si="24"/>
        <v>5977.3265308295731</v>
      </c>
      <c r="AL14">
        <f t="shared" si="8"/>
        <v>-307.95782309545848</v>
      </c>
      <c r="AN14">
        <f t="shared" si="9"/>
        <v>15601.449203248323</v>
      </c>
      <c r="AO14">
        <f t="shared" si="9"/>
        <v>-780.07246016241618</v>
      </c>
      <c r="AP14">
        <f t="shared" si="9"/>
        <v>-3.3114001443436192</v>
      </c>
      <c r="AQ14">
        <f t="shared" si="9"/>
        <v>-21273.717333112381</v>
      </c>
      <c r="AR14">
        <f t="shared" si="9"/>
        <v>-6455.651990170818</v>
      </c>
      <c r="AS14">
        <f t="shared" si="9"/>
        <v>3405.2304534817972</v>
      </c>
      <c r="AT14">
        <f t="shared" si="9"/>
        <v>2900.9611267752484</v>
      </c>
      <c r="AU14">
        <f t="shared" si="9"/>
        <v>-149.4604099137722</v>
      </c>
      <c r="AW14">
        <v>11</v>
      </c>
      <c r="AX14">
        <f>(R14*SUMPRODUCT(K15:$K$23, X15:$X$23)-$AZ$3*SUMPRODUCT(K14:$K$22, W15:$W$23))/Z14</f>
        <v>144245.34775810334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8.2293000000000005E-2</v>
      </c>
      <c r="O15">
        <f t="shared" si="21"/>
        <v>58892.947556858984</v>
      </c>
      <c r="P15">
        <f t="shared" si="22"/>
        <v>2944.6473778429495</v>
      </c>
      <c r="Q15" s="4">
        <f t="shared" si="23"/>
        <v>12.5</v>
      </c>
      <c r="R15">
        <f t="shared" si="0"/>
        <v>1000000</v>
      </c>
      <c r="S15">
        <f t="shared" si="1"/>
        <v>142163.9373295065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78735.127920050567</v>
      </c>
      <c r="AC15">
        <f t="shared" si="2"/>
        <v>70437.16210406179</v>
      </c>
      <c r="AE15">
        <f t="shared" si="3"/>
        <v>29179.355691547134</v>
      </c>
      <c r="AF15">
        <f t="shared" si="4"/>
        <v>-1458.967784577357</v>
      </c>
      <c r="AG15">
        <f t="shared" si="4"/>
        <v>-6.1933043135970429</v>
      </c>
      <c r="AH15">
        <f t="shared" si="5"/>
        <v>-44918.952206281669</v>
      </c>
      <c r="AI15">
        <f t="shared" si="6"/>
        <v>-17204.75760362549</v>
      </c>
      <c r="AJ15">
        <f t="shared" si="7"/>
        <v>8297.9658159887767</v>
      </c>
      <c r="AK15">
        <f t="shared" si="24"/>
        <v>5525.0412714223567</v>
      </c>
      <c r="AL15">
        <f t="shared" si="8"/>
        <v>-3381.750516214357</v>
      </c>
      <c r="AN15">
        <f t="shared" si="9"/>
        <v>13462.824082073321</v>
      </c>
      <c r="AO15">
        <f t="shared" si="9"/>
        <v>-673.14120410366615</v>
      </c>
      <c r="AP15">
        <f t="shared" si="9"/>
        <v>-2.8574779834791459</v>
      </c>
      <c r="AQ15">
        <f t="shared" si="9"/>
        <v>-20724.787685405037</v>
      </c>
      <c r="AR15">
        <f t="shared" si="9"/>
        <v>-7937.962285418861</v>
      </c>
      <c r="AS15">
        <f t="shared" si="9"/>
        <v>3828.5305268778416</v>
      </c>
      <c r="AT15">
        <f t="shared" si="9"/>
        <v>2549.1535683531752</v>
      </c>
      <c r="AU15">
        <f t="shared" si="9"/>
        <v>-1560.2781901878441</v>
      </c>
      <c r="AW15">
        <v>12</v>
      </c>
      <c r="AX15">
        <f>(R15*SUMPRODUCT(K16:$K$23, X16:$X$23)-$AZ$3*SUMPRODUCT(K15:$K$22, W16:$W$23))/Z15</f>
        <v>142163.9373295065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9.1596999999999998E-2</v>
      </c>
      <c r="O16">
        <f t="shared" si="21"/>
        <v>58892.947556858984</v>
      </c>
      <c r="P16">
        <f t="shared" si="22"/>
        <v>2944.6473778429495</v>
      </c>
      <c r="Q16" s="4">
        <f t="shared" si="23"/>
        <v>12.5</v>
      </c>
      <c r="R16">
        <f t="shared" si="0"/>
        <v>1000000</v>
      </c>
      <c r="S16">
        <f t="shared" si="1"/>
        <v>137730.63388924309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70437.16210406179</v>
      </c>
      <c r="AC16">
        <f t="shared" si="2"/>
        <v>61307.576219156137</v>
      </c>
      <c r="AE16">
        <f t="shared" si="3"/>
        <v>26214.820691353019</v>
      </c>
      <c r="AF16">
        <f t="shared" si="4"/>
        <v>-1310.7410345676512</v>
      </c>
      <c r="AG16">
        <f t="shared" si="4"/>
        <v>-5.5640831752485242</v>
      </c>
      <c r="AH16">
        <f t="shared" si="5"/>
        <v>-45383.047617003867</v>
      </c>
      <c r="AI16">
        <f t="shared" si="6"/>
        <v>-20484.532043393749</v>
      </c>
      <c r="AJ16">
        <f t="shared" si="7"/>
        <v>9129.5858849056531</v>
      </c>
      <c r="AK16">
        <f t="shared" si="24"/>
        <v>5215.1659243183403</v>
      </c>
      <c r="AL16">
        <f t="shared" si="8"/>
        <v>-6139.7802341697552</v>
      </c>
      <c r="AN16">
        <f t="shared" si="9"/>
        <v>11467.755327398236</v>
      </c>
      <c r="AO16">
        <f t="shared" si="9"/>
        <v>-573.3877663699119</v>
      </c>
      <c r="AP16">
        <f t="shared" si="9"/>
        <v>-2.4340255928620609</v>
      </c>
      <c r="AQ16">
        <f t="shared" si="9"/>
        <v>-19852.956165942116</v>
      </c>
      <c r="AR16">
        <f t="shared" si="9"/>
        <v>-8961.0226305066553</v>
      </c>
      <c r="AS16">
        <f t="shared" si="9"/>
        <v>3993.7659082711389</v>
      </c>
      <c r="AT16">
        <f t="shared" si="9"/>
        <v>2281.3906498164424</v>
      </c>
      <c r="AU16">
        <f t="shared" si="9"/>
        <v>-2685.8660724190736</v>
      </c>
      <c r="AW16">
        <v>13</v>
      </c>
      <c r="AX16">
        <f>(R16*SUMPRODUCT(K17:$K$23, X17:$X$23)-$AZ$3*SUMPRODUCT(K16:$K$22, W17:$W$23))/Z16</f>
        <v>137730.63388924309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0.10148</v>
      </c>
      <c r="O17">
        <f t="shared" si="21"/>
        <v>58892.947556858984</v>
      </c>
      <c r="P17">
        <f t="shared" si="22"/>
        <v>2944.6473778429495</v>
      </c>
      <c r="Q17" s="4">
        <f t="shared" si="23"/>
        <v>12.5</v>
      </c>
      <c r="R17">
        <f t="shared" si="0"/>
        <v>1000000</v>
      </c>
      <c r="S17">
        <f t="shared" si="1"/>
        <v>131047.51792543162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61307.576219156137</v>
      </c>
      <c r="AC17">
        <f t="shared" si="2"/>
        <v>51829.808962970303</v>
      </c>
      <c r="AE17">
        <f t="shared" si="3"/>
        <v>23292.392480680985</v>
      </c>
      <c r="AF17">
        <f t="shared" si="4"/>
        <v>-1164.6196240340494</v>
      </c>
      <c r="AG17">
        <f t="shared" si="4"/>
        <v>-4.9437991828718184</v>
      </c>
      <c r="AH17">
        <f t="shared" si="5"/>
        <v>-45171.452849937625</v>
      </c>
      <c r="AI17">
        <f t="shared" si="6"/>
        <v>-23048.623792473561</v>
      </c>
      <c r="AJ17">
        <f t="shared" si="7"/>
        <v>9477.7672561858344</v>
      </c>
      <c r="AK17">
        <f t="shared" si="24"/>
        <v>5147.9610379770493</v>
      </c>
      <c r="AL17">
        <f t="shared" si="8"/>
        <v>-8422.8954983106778</v>
      </c>
      <c r="AN17">
        <f t="shared" si="9"/>
        <v>9597.1837275123671</v>
      </c>
      <c r="AO17">
        <f t="shared" si="9"/>
        <v>-479.85918637561838</v>
      </c>
      <c r="AP17">
        <f t="shared" si="9"/>
        <v>-2.0369976639067513</v>
      </c>
      <c r="AQ17">
        <f t="shared" si="9"/>
        <v>-18612.031056881751</v>
      </c>
      <c r="AR17">
        <f t="shared" si="9"/>
        <v>-9496.7435134089101</v>
      </c>
      <c r="AS17">
        <f t="shared" si="9"/>
        <v>3905.1322769723861</v>
      </c>
      <c r="AT17">
        <f t="shared" si="9"/>
        <v>2121.1186418277525</v>
      </c>
      <c r="AU17">
        <f t="shared" si="9"/>
        <v>-3470.4925946087719</v>
      </c>
      <c r="AW17">
        <v>14</v>
      </c>
      <c r="AX17">
        <f>(R17*SUMPRODUCT(K18:$K$23, X18:$X$23)-$AZ$3*SUMPRODUCT(K17:$K$22, W18:$W$23))/Z17</f>
        <v>131047.51792543162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0.112611</v>
      </c>
      <c r="O18">
        <f t="shared" si="21"/>
        <v>58892.947556858984</v>
      </c>
      <c r="P18">
        <f t="shared" si="22"/>
        <v>2944.6473778429495</v>
      </c>
      <c r="Q18" s="4">
        <f t="shared" si="23"/>
        <v>12.5</v>
      </c>
      <c r="R18">
        <f t="shared" si="0"/>
        <v>1000000</v>
      </c>
      <c r="S18">
        <f t="shared" si="1"/>
        <v>121970.85079518129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51829.808962970303</v>
      </c>
      <c r="AC18">
        <f t="shared" si="2"/>
        <v>42325.202718571571</v>
      </c>
      <c r="AE18">
        <f t="shared" si="3"/>
        <v>20436.48894623221</v>
      </c>
      <c r="AF18">
        <f t="shared" si="4"/>
        <v>-1021.8244473116106</v>
      </c>
      <c r="AG18">
        <f t="shared" si="4"/>
        <v>-4.3376350212607226</v>
      </c>
      <c r="AH18">
        <f t="shared" si="5"/>
        <v>-44538.093582590271</v>
      </c>
      <c r="AI18">
        <f t="shared" si="6"/>
        <v>-25127.766718690931</v>
      </c>
      <c r="AJ18">
        <f t="shared" si="7"/>
        <v>9504.6062443987321</v>
      </c>
      <c r="AK18">
        <f t="shared" si="24"/>
        <v>4994.2375896785525</v>
      </c>
      <c r="AL18">
        <f t="shared" si="8"/>
        <v>-10628.922884613647</v>
      </c>
      <c r="AN18">
        <f t="shared" si="9"/>
        <v>7868.8565867660491</v>
      </c>
      <c r="AO18">
        <f t="shared" si="9"/>
        <v>-393.44282933830249</v>
      </c>
      <c r="AP18">
        <f t="shared" si="9"/>
        <v>-1.6701610534879743</v>
      </c>
      <c r="AQ18">
        <f t="shared" si="9"/>
        <v>-17148.927683783066</v>
      </c>
      <c r="AR18">
        <f t="shared" si="9"/>
        <v>-9675.1840874088066</v>
      </c>
      <c r="AS18">
        <f t="shared" si="9"/>
        <v>3659.6493481647431</v>
      </c>
      <c r="AT18">
        <f t="shared" si="9"/>
        <v>1922.97901350917</v>
      </c>
      <c r="AU18">
        <f t="shared" si="9"/>
        <v>-4092.5557257348933</v>
      </c>
      <c r="AW18">
        <v>15</v>
      </c>
      <c r="AX18">
        <f>(R18*SUMPRODUCT(K19:$K$23, X19:$X$23)-$AZ$3*SUMPRODUCT(K18:$K$22, W19:$W$23))/Z18</f>
        <v>121970.85079518129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0.125163</v>
      </c>
      <c r="O19">
        <f t="shared" si="21"/>
        <v>58892.947556858984</v>
      </c>
      <c r="P19">
        <f t="shared" si="22"/>
        <v>2944.6473778429495</v>
      </c>
      <c r="Q19" s="4">
        <f t="shared" si="23"/>
        <v>12.5</v>
      </c>
      <c r="R19">
        <f t="shared" si="0"/>
        <v>1000000</v>
      </c>
      <c r="S19">
        <f t="shared" si="1"/>
        <v>110003.98573752577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42325.202718571571</v>
      </c>
      <c r="AC19">
        <f t="shared" si="2"/>
        <v>33013.052029005477</v>
      </c>
      <c r="AE19">
        <f t="shared" si="3"/>
        <v>17674.231790792626</v>
      </c>
      <c r="AF19">
        <f t="shared" si="4"/>
        <v>-883.7115895396314</v>
      </c>
      <c r="AG19">
        <f t="shared" si="4"/>
        <v>-3.7513472588820598</v>
      </c>
      <c r="AH19">
        <f t="shared" si="5"/>
        <v>-43432.912973284467</v>
      </c>
      <c r="AI19">
        <f t="shared" si="6"/>
        <v>-26646.144119290355</v>
      </c>
      <c r="AJ19">
        <f t="shared" si="7"/>
        <v>9312.1506895660932</v>
      </c>
      <c r="AK19">
        <f t="shared" si="24"/>
        <v>4339.0940623151237</v>
      </c>
      <c r="AL19">
        <f t="shared" si="8"/>
        <v>-12994.899367409138</v>
      </c>
      <c r="AN19">
        <f t="shared" si="9"/>
        <v>6339.9276354844324</v>
      </c>
      <c r="AO19">
        <f t="shared" si="9"/>
        <v>-316.99638177422162</v>
      </c>
      <c r="AP19">
        <f t="shared" si="9"/>
        <v>-1.3456466135787024</v>
      </c>
      <c r="AQ19">
        <f t="shared" si="9"/>
        <v>-15579.829918965181</v>
      </c>
      <c r="AR19">
        <f t="shared" si="9"/>
        <v>-9558.2443118685496</v>
      </c>
      <c r="AS19">
        <f t="shared" si="9"/>
        <v>3340.3636549188782</v>
      </c>
      <c r="AT19">
        <f t="shared" si="9"/>
        <v>1556.4774007868975</v>
      </c>
      <c r="AU19">
        <f t="shared" si="9"/>
        <v>-4661.4032561627737</v>
      </c>
      <c r="AW19">
        <v>16</v>
      </c>
      <c r="AX19">
        <f>(R19*SUMPRODUCT(K20:$K$23, X20:$X$23)-$AZ$3*SUMPRODUCT(K19:$K$22, W20:$W$23))/Z19</f>
        <v>110003.98573752577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0.13952899999999999</v>
      </c>
      <c r="O20">
        <f t="shared" si="21"/>
        <v>58892.947556858984</v>
      </c>
      <c r="P20">
        <f t="shared" si="22"/>
        <v>2944.6473778429495</v>
      </c>
      <c r="Q20" s="4">
        <f t="shared" si="23"/>
        <v>12.5</v>
      </c>
      <c r="R20">
        <f t="shared" si="0"/>
        <v>1000000</v>
      </c>
      <c r="S20">
        <f t="shared" si="1"/>
        <v>93310.765584533088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33013.052029005477</v>
      </c>
      <c r="AC20">
        <f t="shared" si="2"/>
        <v>23815.983307652761</v>
      </c>
      <c r="AE20">
        <f t="shared" si="3"/>
        <v>15031.421585347198</v>
      </c>
      <c r="AF20">
        <f t="shared" si="4"/>
        <v>-751.57107926735989</v>
      </c>
      <c r="AG20">
        <f t="shared" si="4"/>
        <v>-3.1904120546086845</v>
      </c>
      <c r="AH20">
        <f t="shared" si="5"/>
        <v>-41873.738534764387</v>
      </c>
      <c r="AI20">
        <f t="shared" si="6"/>
        <v>-27597.078440739155</v>
      </c>
      <c r="AJ20">
        <f t="shared" si="7"/>
        <v>9197.0687213527162</v>
      </c>
      <c r="AK20">
        <f t="shared" si="24"/>
        <v>2568.004607655133</v>
      </c>
      <c r="AL20">
        <f t="shared" si="8"/>
        <v>-15832.005111731305</v>
      </c>
      <c r="AN20">
        <f t="shared" si="9"/>
        <v>5114.22232389081</v>
      </c>
      <c r="AO20">
        <f t="shared" si="9"/>
        <v>-255.71111619454049</v>
      </c>
      <c r="AP20">
        <f t="shared" si="9"/>
        <v>-1.0854912464164779</v>
      </c>
      <c r="AQ20">
        <f t="shared" si="9"/>
        <v>-14246.929818535349</v>
      </c>
      <c r="AR20">
        <f t="shared" si="9"/>
        <v>-9389.5041020854951</v>
      </c>
      <c r="AS20">
        <f t="shared" si="9"/>
        <v>3129.1687151500732</v>
      </c>
      <c r="AT20">
        <f t="shared" si="9"/>
        <v>873.72617538229906</v>
      </c>
      <c r="AU20">
        <f t="shared" si="9"/>
        <v>-5386.6092115531228</v>
      </c>
      <c r="AW20">
        <v>17</v>
      </c>
      <c r="AX20">
        <f>(R20*SUMPRODUCT(K21:$K$23, X21:$X$23)-$AZ$3*SUMPRODUCT(K20:$K$22, W21:$W$23))/Z20</f>
        <v>93310.765584533088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0.15610499999999999</v>
      </c>
      <c r="O21">
        <f t="shared" si="21"/>
        <v>58892.947556858984</v>
      </c>
      <c r="P21">
        <f t="shared" si="22"/>
        <v>2944.6473778429495</v>
      </c>
      <c r="Q21" s="4">
        <f t="shared" si="23"/>
        <v>12.5</v>
      </c>
      <c r="R21">
        <f t="shared" si="0"/>
        <v>1000000</v>
      </c>
      <c r="S21">
        <f t="shared" si="1"/>
        <v>70452.77056104751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23815.983307652761</v>
      </c>
      <c r="AC21">
        <f t="shared" si="2"/>
        <v>14994.991048593356</v>
      </c>
      <c r="AE21">
        <f t="shared" si="3"/>
        <v>12534.627302913101</v>
      </c>
      <c r="AF21">
        <f t="shared" si="4"/>
        <v>-626.7313651456551</v>
      </c>
      <c r="AG21">
        <f t="shared" si="4"/>
        <v>-2.6604686602779086</v>
      </c>
      <c r="AH21">
        <f t="shared" si="5"/>
        <v>-39843.141902775089</v>
      </c>
      <c r="AI21">
        <f t="shared" si="6"/>
        <v>-27937.906433667922</v>
      </c>
      <c r="AJ21">
        <f t="shared" si="7"/>
        <v>8820.9922590594051</v>
      </c>
      <c r="AK21">
        <f t="shared" si="24"/>
        <v>1832.6350052900566</v>
      </c>
      <c r="AL21">
        <f t="shared" si="8"/>
        <v>-17284.279169318459</v>
      </c>
      <c r="AN21">
        <f t="shared" si="9"/>
        <v>4056.6198276238251</v>
      </c>
      <c r="AO21">
        <f t="shared" si="9"/>
        <v>-202.8309913811913</v>
      </c>
      <c r="AP21">
        <f t="shared" si="9"/>
        <v>-0.86101562154520017</v>
      </c>
      <c r="AQ21">
        <f t="shared" si="9"/>
        <v>-12894.558053597968</v>
      </c>
      <c r="AR21">
        <f t="shared" si="9"/>
        <v>-9041.6302329768787</v>
      </c>
      <c r="AS21">
        <f t="shared" si="9"/>
        <v>2854.7647435117951</v>
      </c>
      <c r="AT21">
        <f t="shared" si="9"/>
        <v>593.10128012576592</v>
      </c>
      <c r="AU21">
        <f t="shared" si="9"/>
        <v>-5593.7642093393169</v>
      </c>
      <c r="AW21">
        <v>18</v>
      </c>
      <c r="AX21">
        <f>(R21*SUMPRODUCT(K22:$K$23, X22:$X$23)-$AZ$3*SUMPRODUCT(K21:$K$22, W22:$W$23))/Z21</f>
        <v>70452.77056104751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0.17521600000000001</v>
      </c>
      <c r="O22">
        <f t="shared" si="21"/>
        <v>58892.947556858984</v>
      </c>
      <c r="P22">
        <f t="shared" si="22"/>
        <v>2944.6473778429495</v>
      </c>
      <c r="Q22" s="4">
        <f t="shared" si="23"/>
        <v>12.5</v>
      </c>
      <c r="R22">
        <f t="shared" si="0"/>
        <v>1000000</v>
      </c>
      <c r="S22">
        <f t="shared" si="1"/>
        <v>40057.462850368378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14994.991048593356</v>
      </c>
      <c r="AC22">
        <f t="shared" si="2"/>
        <v>6946.6283612703191</v>
      </c>
      <c r="AE22">
        <f t="shared" si="3"/>
        <v>10213.013772376748</v>
      </c>
      <c r="AF22">
        <f t="shared" si="4"/>
        <v>-510.65068861883742</v>
      </c>
      <c r="AG22">
        <f t="shared" si="4"/>
        <v>-2.1677072968958755</v>
      </c>
      <c r="AH22">
        <f t="shared" si="5"/>
        <v>-37292.534142340322</v>
      </c>
      <c r="AI22">
        <f t="shared" si="6"/>
        <v>-27592.338765879307</v>
      </c>
      <c r="AJ22">
        <f t="shared" si="7"/>
        <v>8048.3626873230369</v>
      </c>
      <c r="AK22">
        <f t="shared" si="24"/>
        <v>1728.8147892645891</v>
      </c>
      <c r="AL22">
        <f t="shared" si="8"/>
        <v>-17815.161289291678</v>
      </c>
      <c r="AN22">
        <f t="shared" si="9"/>
        <v>3089.0363828323839</v>
      </c>
      <c r="AO22">
        <f t="shared" si="9"/>
        <v>-154.45181914161921</v>
      </c>
      <c r="AP22">
        <f t="shared" si="9"/>
        <v>-0.65564649736923775</v>
      </c>
      <c r="AQ22">
        <f t="shared" si="9"/>
        <v>-11279.529954741218</v>
      </c>
      <c r="AR22">
        <f t="shared" si="9"/>
        <v>-8345.6010375478218</v>
      </c>
      <c r="AS22">
        <f t="shared" si="9"/>
        <v>2434.314269761895</v>
      </c>
      <c r="AT22">
        <f t="shared" si="9"/>
        <v>522.89871552520367</v>
      </c>
      <c r="AU22">
        <f t="shared" si="9"/>
        <v>-5388.3880522607224</v>
      </c>
      <c r="AW22">
        <v>19</v>
      </c>
      <c r="AX22">
        <f>(R22*SUMPRODUCT(K23:$K$23, X23:$X$23)-$AZ$3*SUMPRODUCT(K22:$K$22, W23:$W$23))/Z22</f>
        <v>40057.462850368378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0.19798199999999999</v>
      </c>
      <c r="O23">
        <f t="shared" si="21"/>
        <v>58892.947556858984</v>
      </c>
      <c r="P23">
        <f t="shared" si="22"/>
        <v>2944.6473778429495</v>
      </c>
      <c r="Q23" s="4">
        <f t="shared" si="23"/>
        <v>12.5</v>
      </c>
      <c r="R23">
        <f t="shared" si="0"/>
        <v>1000000</v>
      </c>
      <c r="S23">
        <f t="shared" si="1"/>
        <v>50576.455144161344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6946.6283612703191</v>
      </c>
      <c r="AC23">
        <f t="shared" si="2"/>
        <v>6946.6283612703191</v>
      </c>
      <c r="AE23">
        <f t="shared" si="3"/>
        <v>8088.8907419702864</v>
      </c>
      <c r="AF23">
        <f t="shared" si="4"/>
        <v>-404.44453709851439</v>
      </c>
      <c r="AG23">
        <f t="shared" si="4"/>
        <v>-1.7168631978728774</v>
      </c>
      <c r="AH23">
        <f t="shared" si="5"/>
        <v>-34333.36208432314</v>
      </c>
      <c r="AI23">
        <f t="shared" si="6"/>
        <v>-26650.632742649243</v>
      </c>
      <c r="AJ23">
        <f t="shared" si="7"/>
        <v>0</v>
      </c>
      <c r="AK23">
        <f t="shared" si="24"/>
        <v>1520.1686474221633</v>
      </c>
      <c r="AL23">
        <f t="shared" si="8"/>
        <v>-25130.464095227078</v>
      </c>
      <c r="AN23">
        <f t="shared" si="9"/>
        <v>2216.2989562987036</v>
      </c>
      <c r="AO23">
        <f t="shared" si="9"/>
        <v>-110.81494781493519</v>
      </c>
      <c r="AP23">
        <f t="shared" si="9"/>
        <v>-0.47040839528343953</v>
      </c>
      <c r="AQ23">
        <f t="shared" si="9"/>
        <v>-9407.0988199769126</v>
      </c>
      <c r="AR23">
        <f t="shared" si="9"/>
        <v>-7302.0852198884286</v>
      </c>
      <c r="AS23">
        <f t="shared" si="9"/>
        <v>0</v>
      </c>
      <c r="AT23">
        <f t="shared" si="9"/>
        <v>416.51547710967077</v>
      </c>
      <c r="AU23">
        <f t="shared" si="9"/>
        <v>-6885.5697427787572</v>
      </c>
      <c r="AW23">
        <v>20</v>
      </c>
      <c r="AX23">
        <f>(R23*SUMPRODUCT(K$23:$K24, X$23:$X24)-$AZ$3*SUMPRODUCT(K$22:$K23, W$23:$W24))/Z23</f>
        <v>50576.455144161344</v>
      </c>
    </row>
    <row r="25" spans="5:50" x14ac:dyDescent="0.25">
      <c r="AN25" s="8">
        <f t="shared" ref="AN25:AU25" si="25">SUM(AN3:AN23)</f>
        <v>410774.11623318668</v>
      </c>
      <c r="AO25" s="8">
        <f t="shared" si="25"/>
        <v>-64708.416479303589</v>
      </c>
      <c r="AP25" s="8">
        <f t="shared" si="25"/>
        <v>-174.68661004286625</v>
      </c>
      <c r="AQ25" s="8">
        <f t="shared" si="25"/>
        <v>-368130.74365993246</v>
      </c>
      <c r="AR25" s="8">
        <f t="shared" si="25"/>
        <v>-22239.730516092204</v>
      </c>
      <c r="AS25" s="8">
        <f t="shared" si="25"/>
        <v>-42636.619374083479</v>
      </c>
      <c r="AT25" s="8">
        <f t="shared" si="25"/>
        <v>64876.349890175668</v>
      </c>
      <c r="AU25" s="9">
        <f t="shared" si="25"/>
        <v>-7.2759576141834259E-12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4F527-7350-424F-B813-BFE4E3A327E2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3402.5626582148661</v>
      </c>
      <c r="K3">
        <v>1</v>
      </c>
      <c r="L3" s="2">
        <v>0</v>
      </c>
      <c r="O3">
        <f>$C$3</f>
        <v>3402.5626582148661</v>
      </c>
      <c r="P3">
        <f>O3*B5</f>
        <v>2722.0501265718931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3402.5626582148661</v>
      </c>
      <c r="AF3">
        <f t="shared" ref="AF3:AG23" si="4">-$Z3*P3</f>
        <v>-2722.0501265718931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580.51253164297304</v>
      </c>
      <c r="AJ3">
        <f t="shared" ref="AJ3:AJ23" si="7">AB3-AC3</f>
        <v>0</v>
      </c>
      <c r="AL3">
        <f t="shared" ref="AL3:AL23" si="8">SUM(AI3:AK3)</f>
        <v>580.51253164297304</v>
      </c>
      <c r="AN3">
        <f t="shared" ref="AN3:AU23" si="9">AE3*$K3</f>
        <v>3402.5626582148661</v>
      </c>
      <c r="AO3">
        <f t="shared" si="9"/>
        <v>-2722.0501265718931</v>
      </c>
      <c r="AP3">
        <f t="shared" si="9"/>
        <v>-100</v>
      </c>
      <c r="AQ3">
        <f t="shared" si="9"/>
        <v>0</v>
      </c>
      <c r="AR3">
        <f t="shared" si="9"/>
        <v>580.51253164297304</v>
      </c>
      <c r="AS3">
        <f t="shared" si="9"/>
        <v>0</v>
      </c>
      <c r="AT3">
        <f t="shared" si="9"/>
        <v>0</v>
      </c>
      <c r="AU3">
        <f t="shared" si="9"/>
        <v>580.51253164297304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2704.2674656176259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1.1601210000000001E-3</v>
      </c>
      <c r="R4">
        <f t="shared" si="0"/>
        <v>2000000</v>
      </c>
      <c r="S4">
        <f t="shared" si="1"/>
        <v>533.42915568978697</v>
      </c>
      <c r="U4">
        <f t="shared" ref="U4:U23" si="13">M4</f>
        <v>1.1601210000000001E-3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1.1601210000000001E-3</v>
      </c>
      <c r="Y4">
        <f t="shared" ref="Y4:Y23" si="17">V4*W4</f>
        <v>0.01</v>
      </c>
      <c r="Z4">
        <f t="shared" ref="Z4:Z23" si="18">MAX(0, W4-X4-Y4)</f>
        <v>0.98883987900000003</v>
      </c>
      <c r="AB4">
        <f t="shared" ref="AB4:AB23" si="19">AC3</f>
        <v>0</v>
      </c>
      <c r="AC4">
        <f t="shared" si="2"/>
        <v>527.47602176736109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-2320.2420000000002</v>
      </c>
      <c r="AI4">
        <f t="shared" si="6"/>
        <v>-2320.2420000000002</v>
      </c>
      <c r="AJ4">
        <f t="shared" si="7"/>
        <v>-527.47602176736109</v>
      </c>
      <c r="AK4">
        <f>G4*MAX(0, SUM(AB4, AE4:AF4))</f>
        <v>0</v>
      </c>
      <c r="AL4">
        <f t="shared" si="8"/>
        <v>-2847.7180217673613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-2176.7914438502671</v>
      </c>
      <c r="AR4">
        <f t="shared" si="9"/>
        <v>-2176.7914438502671</v>
      </c>
      <c r="AS4">
        <f t="shared" si="9"/>
        <v>-494.8644542333812</v>
      </c>
      <c r="AT4">
        <f t="shared" si="9"/>
        <v>0</v>
      </c>
      <c r="AU4">
        <f t="shared" si="9"/>
        <v>-2671.6558980836485</v>
      </c>
      <c r="AW4">
        <v>1</v>
      </c>
      <c r="AX4">
        <f>(R4*SUMPRODUCT(K5:$K$23, X5:$X$23)-$AZ$3*SUMPRODUCT(K4:$K$22, W5:$W$23))/Z4</f>
        <v>533.42915568978697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1.1721139999999999E-3</v>
      </c>
      <c r="O5">
        <f t="shared" ref="O5:O23" si="21">$C$3</f>
        <v>3402.5626582148661</v>
      </c>
      <c r="P5">
        <f t="shared" ref="P5:P23" si="22">O5*$C$5</f>
        <v>170.12813291074332</v>
      </c>
      <c r="Q5" s="4">
        <f t="shared" ref="Q5:Q23" si="23">$C$8</f>
        <v>12.5</v>
      </c>
      <c r="R5">
        <f t="shared" si="0"/>
        <v>2000000</v>
      </c>
      <c r="S5">
        <f t="shared" si="1"/>
        <v>1057.9353816851269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527.47602176736109</v>
      </c>
      <c r="AC5">
        <f t="shared" si="2"/>
        <v>1034.4412257781914</v>
      </c>
      <c r="AE5">
        <f t="shared" si="3"/>
        <v>3327.0000681369315</v>
      </c>
      <c r="AF5">
        <f t="shared" si="4"/>
        <v>-166.35000340684658</v>
      </c>
      <c r="AG5">
        <f t="shared" si="4"/>
        <v>-12.222405589300822</v>
      </c>
      <c r="AH5">
        <f t="shared" si="5"/>
        <v>-2318.0661318684115</v>
      </c>
      <c r="AI5">
        <f t="shared" si="6"/>
        <v>830.36152727237277</v>
      </c>
      <c r="AJ5">
        <f t="shared" si="7"/>
        <v>-506.96520401083035</v>
      </c>
      <c r="AK5">
        <f>G5*SUM(AB5, AE5:AF5)</f>
        <v>151.21316954639531</v>
      </c>
      <c r="AL5">
        <f t="shared" si="8"/>
        <v>474.60949280793773</v>
      </c>
      <c r="AN5">
        <f t="shared" si="9"/>
        <v>2873.0725355004774</v>
      </c>
      <c r="AO5">
        <f t="shared" si="9"/>
        <v>-143.65362677502387</v>
      </c>
      <c r="AP5">
        <f t="shared" si="9"/>
        <v>-10.554811270572667</v>
      </c>
      <c r="AQ5">
        <f t="shared" si="9"/>
        <v>-2001.7950112860808</v>
      </c>
      <c r="AR5">
        <f t="shared" si="9"/>
        <v>717.06908616879991</v>
      </c>
      <c r="AS5">
        <f t="shared" si="9"/>
        <v>-437.79614495576408</v>
      </c>
      <c r="AT5">
        <f t="shared" si="9"/>
        <v>130.58202450624196</v>
      </c>
      <c r="AU5">
        <f t="shared" si="9"/>
        <v>409.85496571927786</v>
      </c>
      <c r="AW5">
        <v>2</v>
      </c>
      <c r="AX5">
        <f>(R5*SUMPRODUCT(K6:$K$23, X6:$X$23)-$AZ$3*SUMPRODUCT(K5:$K$22, W6:$W$23))/Z5</f>
        <v>1057.9353816851269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1.1871049999999999E-3</v>
      </c>
      <c r="O6">
        <f t="shared" si="21"/>
        <v>3402.5626582148661</v>
      </c>
      <c r="P6">
        <f t="shared" si="22"/>
        <v>170.12813291074332</v>
      </c>
      <c r="Q6" s="4">
        <f t="shared" si="23"/>
        <v>12.5</v>
      </c>
      <c r="R6">
        <f t="shared" si="0"/>
        <v>2000000</v>
      </c>
      <c r="S6">
        <f t="shared" si="1"/>
        <v>1561.6123099549757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1034.4412257781914</v>
      </c>
      <c r="AC6">
        <f t="shared" si="2"/>
        <v>1509.8507653517627</v>
      </c>
      <c r="AE6">
        <f t="shared" si="3"/>
        <v>3289.7805690396767</v>
      </c>
      <c r="AF6">
        <f t="shared" si="4"/>
        <v>-164.48902845198384</v>
      </c>
      <c r="AG6">
        <f t="shared" si="4"/>
        <v>-12.085672254620727</v>
      </c>
      <c r="AH6">
        <f t="shared" si="5"/>
        <v>-2321.4846059339125</v>
      </c>
      <c r="AI6">
        <f t="shared" si="6"/>
        <v>791.72126239915951</v>
      </c>
      <c r="AJ6">
        <f t="shared" si="7"/>
        <v>-475.40953957357124</v>
      </c>
      <c r="AK6">
        <f>G6*SUM(AB6, AE6:AF6)</f>
        <v>243.34436683240421</v>
      </c>
      <c r="AL6">
        <f t="shared" si="8"/>
        <v>559.65608965799242</v>
      </c>
      <c r="AN6">
        <f t="shared" si="9"/>
        <v>2562.1673623495826</v>
      </c>
      <c r="AO6">
        <f t="shared" si="9"/>
        <v>-128.10836811747913</v>
      </c>
      <c r="AP6">
        <f t="shared" si="9"/>
        <v>-9.4126384276998447</v>
      </c>
      <c r="AQ6">
        <f t="shared" si="9"/>
        <v>-1808.0330784059404</v>
      </c>
      <c r="AR6">
        <f t="shared" si="9"/>
        <v>616.6132773984632</v>
      </c>
      <c r="AS6">
        <f t="shared" si="9"/>
        <v>-370.26141424399538</v>
      </c>
      <c r="AT6">
        <f t="shared" si="9"/>
        <v>189.52297316644851</v>
      </c>
      <c r="AU6">
        <f t="shared" si="9"/>
        <v>435.8748363209163</v>
      </c>
      <c r="AW6">
        <v>3</v>
      </c>
      <c r="AX6">
        <f>(R6*SUMPRODUCT(K7:$K$23, X7:$X$23)-$AZ$3*SUMPRODUCT(K6:$K$22, W7:$W$23))/Z6</f>
        <v>1561.6123099549757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1.2030949999999999E-3</v>
      </c>
      <c r="O7">
        <f t="shared" si="21"/>
        <v>3402.5626582148661</v>
      </c>
      <c r="P7">
        <f t="shared" si="22"/>
        <v>170.12813291074332</v>
      </c>
      <c r="Q7" s="4">
        <f t="shared" si="23"/>
        <v>12.5</v>
      </c>
      <c r="R7">
        <f t="shared" si="0"/>
        <v>2000000</v>
      </c>
      <c r="S7">
        <f t="shared" si="1"/>
        <v>1993.7107931040921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1509.8507653517627</v>
      </c>
      <c r="AC7">
        <f t="shared" si="2"/>
        <v>1906.0314309179848</v>
      </c>
      <c r="AE7">
        <f t="shared" si="3"/>
        <v>3252.9248447955706</v>
      </c>
      <c r="AF7">
        <f t="shared" si="4"/>
        <v>-162.64624223977856</v>
      </c>
      <c r="AG7">
        <f t="shared" si="4"/>
        <v>-11.950275320213347</v>
      </c>
      <c r="AH7">
        <f t="shared" si="5"/>
        <v>-2326.4338977876678</v>
      </c>
      <c r="AI7">
        <f t="shared" si="6"/>
        <v>751.89442944791108</v>
      </c>
      <c r="AJ7">
        <f t="shared" si="7"/>
        <v>-396.18066556622216</v>
      </c>
      <c r="AK7">
        <f>G7*SUM(AB7, AE7:AF7)</f>
        <v>225.8663519642609</v>
      </c>
      <c r="AL7">
        <f t="shared" si="8"/>
        <v>581.58011584594988</v>
      </c>
      <c r="AN7">
        <f t="shared" si="9"/>
        <v>2293.3494686188833</v>
      </c>
      <c r="AO7">
        <f t="shared" si="9"/>
        <v>-114.66747343094418</v>
      </c>
      <c r="AP7">
        <f t="shared" si="9"/>
        <v>-8.4250816920373612</v>
      </c>
      <c r="AQ7">
        <f t="shared" si="9"/>
        <v>-1640.1626836858577</v>
      </c>
      <c r="AR7">
        <f t="shared" si="9"/>
        <v>530.09422981004411</v>
      </c>
      <c r="AS7">
        <f t="shared" si="9"/>
        <v>-279.3119307096905</v>
      </c>
      <c r="AT7">
        <f t="shared" si="9"/>
        <v>159.23837868091798</v>
      </c>
      <c r="AU7">
        <f t="shared" si="9"/>
        <v>410.02067778127167</v>
      </c>
      <c r="AW7">
        <v>4</v>
      </c>
      <c r="AX7">
        <f>(R7*SUMPRODUCT(K8:$K$23, X8:$X$23)-$AZ$3*SUMPRODUCT(K7:$K$22, W8:$W$23))/Z7</f>
        <v>1993.7107931040921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1.223083E-3</v>
      </c>
      <c r="O8">
        <f t="shared" si="21"/>
        <v>3402.5626582148661</v>
      </c>
      <c r="P8">
        <f t="shared" si="22"/>
        <v>170.12813291074332</v>
      </c>
      <c r="Q8" s="4">
        <f t="shared" si="23"/>
        <v>12.5</v>
      </c>
      <c r="R8">
        <f t="shared" si="0"/>
        <v>2000000</v>
      </c>
      <c r="S8">
        <f t="shared" si="1"/>
        <v>2318.2731451178761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1906.0314309179848</v>
      </c>
      <c r="AC8">
        <f t="shared" si="2"/>
        <v>2191.4462427032922</v>
      </c>
      <c r="AE8">
        <f t="shared" si="3"/>
        <v>3216.4169992696679</v>
      </c>
      <c r="AF8">
        <f t="shared" si="4"/>
        <v>-160.8208499634834</v>
      </c>
      <c r="AG8">
        <f t="shared" si="4"/>
        <v>-11.81615638842174</v>
      </c>
      <c r="AH8">
        <f t="shared" si="5"/>
        <v>-2338.5885743156005</v>
      </c>
      <c r="AI8">
        <f t="shared" si="6"/>
        <v>705.19141860216223</v>
      </c>
      <c r="AJ8">
        <f t="shared" si="7"/>
        <v>-285.41481178530739</v>
      </c>
      <c r="AK8">
        <f t="shared" ref="AK8:AK23" si="24">G8*SUM(AB8:AB8, AE8:AF8)</f>
        <v>105.6826674587748</v>
      </c>
      <c r="AL8">
        <f t="shared" si="8"/>
        <v>525.4592742756297</v>
      </c>
      <c r="AN8">
        <f t="shared" si="9"/>
        <v>2114.3226267455175</v>
      </c>
      <c r="AO8">
        <f t="shared" si="9"/>
        <v>-105.71613133727588</v>
      </c>
      <c r="AP8">
        <f t="shared" si="9"/>
        <v>-7.7673904903737476</v>
      </c>
      <c r="AQ8">
        <f t="shared" si="9"/>
        <v>-1537.2791334104811</v>
      </c>
      <c r="AR8">
        <f t="shared" si="9"/>
        <v>463.55997150738671</v>
      </c>
      <c r="AS8">
        <f t="shared" si="9"/>
        <v>-187.61839484837083</v>
      </c>
      <c r="AT8">
        <f t="shared" si="9"/>
        <v>69.470860001562784</v>
      </c>
      <c r="AU8">
        <f t="shared" si="9"/>
        <v>345.41243666057869</v>
      </c>
      <c r="AW8">
        <v>5</v>
      </c>
      <c r="AX8">
        <f>(R8*SUMPRODUCT(K9:$K$23, X9:$X$23)-$AZ$3*SUMPRODUCT(K8:$K$22, W9:$W$23))/Z8</f>
        <v>2318.2731451178761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1.254064E-3</v>
      </c>
      <c r="O9">
        <f t="shared" si="21"/>
        <v>3402.5626582148661</v>
      </c>
      <c r="P9">
        <f t="shared" si="22"/>
        <v>170.12813291074332</v>
      </c>
      <c r="Q9" s="4">
        <f t="shared" si="23"/>
        <v>12.5</v>
      </c>
      <c r="R9">
        <f t="shared" si="0"/>
        <v>2000000</v>
      </c>
      <c r="S9">
        <f t="shared" si="1"/>
        <v>2557.7854495781967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2191.4462427032922</v>
      </c>
      <c r="AC9">
        <f t="shared" si="2"/>
        <v>2390.6447306629561</v>
      </c>
      <c r="AE9">
        <f t="shared" si="3"/>
        <v>3180.2192365091992</v>
      </c>
      <c r="AF9">
        <f t="shared" si="4"/>
        <v>-159.01096182545996</v>
      </c>
      <c r="AG9">
        <f t="shared" si="4"/>
        <v>-11.683176608192433</v>
      </c>
      <c r="AH9">
        <f t="shared" si="5"/>
        <v>-2370.9146152143558</v>
      </c>
      <c r="AI9">
        <f t="shared" si="6"/>
        <v>638.61048286119103</v>
      </c>
      <c r="AJ9">
        <f t="shared" si="7"/>
        <v>-199.19848795966391</v>
      </c>
      <c r="AK9">
        <f t="shared" si="24"/>
        <v>30.754661652583486</v>
      </c>
      <c r="AL9">
        <f t="shared" si="8"/>
        <v>470.1666565541106</v>
      </c>
      <c r="AN9">
        <f t="shared" si="9"/>
        <v>1986.8161039607257</v>
      </c>
      <c r="AO9">
        <f t="shared" si="9"/>
        <v>-99.340805198036293</v>
      </c>
      <c r="AP9">
        <f t="shared" si="9"/>
        <v>-7.2989695691713461</v>
      </c>
      <c r="AQ9">
        <f t="shared" si="9"/>
        <v>-1481.2096237095709</v>
      </c>
      <c r="AR9">
        <f t="shared" si="9"/>
        <v>398.96670548394729</v>
      </c>
      <c r="AS9">
        <f t="shared" si="9"/>
        <v>-124.44763531375557</v>
      </c>
      <c r="AT9">
        <f t="shared" si="9"/>
        <v>19.213724746312629</v>
      </c>
      <c r="AU9">
        <f t="shared" si="9"/>
        <v>293.73279491650436</v>
      </c>
      <c r="AW9">
        <v>6</v>
      </c>
      <c r="AX9">
        <f>(R9*SUMPRODUCT(K10:$K$23, X10:$X$23)-$AZ$3*SUMPRODUCT(K9:$K$22, W10:$W$23))/Z9</f>
        <v>2557.7854495781967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1.2910420000000001E-3</v>
      </c>
      <c r="O10">
        <f t="shared" si="21"/>
        <v>3402.5626582148661</v>
      </c>
      <c r="P10">
        <f t="shared" si="22"/>
        <v>170.12813291074332</v>
      </c>
      <c r="Q10" s="4">
        <f t="shared" si="23"/>
        <v>12.5</v>
      </c>
      <c r="R10">
        <f t="shared" si="0"/>
        <v>2000000</v>
      </c>
      <c r="S10">
        <f t="shared" si="1"/>
        <v>2745.5842987901729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2390.6447306629561</v>
      </c>
      <c r="AC10">
        <f t="shared" si="2"/>
        <v>2537.1969479868312</v>
      </c>
      <c r="AE10">
        <f t="shared" si="3"/>
        <v>3144.311247540566</v>
      </c>
      <c r="AF10">
        <f t="shared" si="4"/>
        <v>-157.21556237702831</v>
      </c>
      <c r="AG10">
        <f t="shared" si="4"/>
        <v>-11.551261370415915</v>
      </c>
      <c r="AH10">
        <f t="shared" si="5"/>
        <v>-2413.3554711350362</v>
      </c>
      <c r="AI10">
        <f t="shared" si="6"/>
        <v>562.18895265808578</v>
      </c>
      <c r="AJ10">
        <f t="shared" si="7"/>
        <v>-146.55221732387508</v>
      </c>
      <c r="AK10">
        <f t="shared" si="24"/>
        <v>22.048735704888625</v>
      </c>
      <c r="AL10">
        <f t="shared" si="8"/>
        <v>437.6854710390993</v>
      </c>
      <c r="AN10">
        <f t="shared" si="9"/>
        <v>1866.3970355198373</v>
      </c>
      <c r="AO10">
        <f t="shared" si="9"/>
        <v>-93.319851775991879</v>
      </c>
      <c r="AP10">
        <f t="shared" si="9"/>
        <v>-6.8565858405787274</v>
      </c>
      <c r="AQ10">
        <f t="shared" si="9"/>
        <v>-1432.5170577515801</v>
      </c>
      <c r="AR10">
        <f t="shared" si="9"/>
        <v>333.70354015168675</v>
      </c>
      <c r="AS10">
        <f t="shared" si="9"/>
        <v>-86.990314389546</v>
      </c>
      <c r="AT10">
        <f t="shared" si="9"/>
        <v>13.087665856474219</v>
      </c>
      <c r="AU10">
        <f t="shared" si="9"/>
        <v>259.80089161861497</v>
      </c>
      <c r="AW10">
        <v>7</v>
      </c>
      <c r="AX10">
        <f>(R10*SUMPRODUCT(K11:$K$23, X11:$X$23)-$AZ$3*SUMPRODUCT(K10:$K$22, W11:$W$23))/Z10</f>
        <v>2745.5842987901729</v>
      </c>
    </row>
    <row r="11" spans="1:52" x14ac:dyDescent="0.25">
      <c r="A11" t="s">
        <v>33</v>
      </c>
      <c r="C11" s="7">
        <f>AU25</f>
        <v>-6.8212102632969618E-13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1.3270199999999999E-3</v>
      </c>
      <c r="O11">
        <f t="shared" si="21"/>
        <v>3402.5626582148661</v>
      </c>
      <c r="P11">
        <f t="shared" si="22"/>
        <v>170.12813291074332</v>
      </c>
      <c r="Q11" s="4">
        <f t="shared" si="23"/>
        <v>12.5</v>
      </c>
      <c r="R11">
        <f t="shared" si="0"/>
        <v>2000000</v>
      </c>
      <c r="S11">
        <f t="shared" si="1"/>
        <v>2885.2379400573896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2537.1969479868312</v>
      </c>
      <c r="AC11">
        <f t="shared" si="2"/>
        <v>2636.0503264577674</v>
      </c>
      <c r="AE11">
        <f t="shared" si="3"/>
        <v>3108.6955711534488</v>
      </c>
      <c r="AF11">
        <f t="shared" si="4"/>
        <v>-155.43477855767244</v>
      </c>
      <c r="AG11">
        <f t="shared" si="4"/>
        <v>-11.420420001847987</v>
      </c>
      <c r="AH11">
        <f t="shared" si="5"/>
        <v>-2452.6007782030924</v>
      </c>
      <c r="AI11">
        <f t="shared" si="6"/>
        <v>489.23959439083592</v>
      </c>
      <c r="AJ11">
        <f t="shared" si="7"/>
        <v>-98.85337847093615</v>
      </c>
      <c r="AK11">
        <f t="shared" si="24"/>
        <v>13.177098577398255</v>
      </c>
      <c r="AL11">
        <f t="shared" si="8"/>
        <v>403.56331449729805</v>
      </c>
      <c r="AN11">
        <f t="shared" si="9"/>
        <v>1754.8799990209827</v>
      </c>
      <c r="AO11">
        <f t="shared" si="9"/>
        <v>-87.743999951049133</v>
      </c>
      <c r="AP11">
        <f t="shared" si="9"/>
        <v>-6.4469055212846174</v>
      </c>
      <c r="AQ11">
        <f t="shared" si="9"/>
        <v>-1384.5099826403853</v>
      </c>
      <c r="AR11">
        <f t="shared" si="9"/>
        <v>276.17911090826357</v>
      </c>
      <c r="AS11">
        <f t="shared" si="9"/>
        <v>-55.803411026809187</v>
      </c>
      <c r="AT11">
        <f t="shared" si="9"/>
        <v>7.438562641250857</v>
      </c>
      <c r="AU11">
        <f t="shared" si="9"/>
        <v>227.81426252270523</v>
      </c>
      <c r="AW11">
        <v>8</v>
      </c>
      <c r="AX11">
        <f>(R11*SUMPRODUCT(K12:$K$23, X12:$X$23)-$AZ$3*SUMPRODUCT(K11:$K$22, W12:$W$23))/Z11</f>
        <v>2885.2379400573896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1.3729930000000001E-3</v>
      </c>
      <c r="O12">
        <f t="shared" si="21"/>
        <v>3402.5626582148661</v>
      </c>
      <c r="P12">
        <f t="shared" si="22"/>
        <v>170.12813291074332</v>
      </c>
      <c r="Q12" s="4">
        <f t="shared" si="23"/>
        <v>12.5</v>
      </c>
      <c r="R12">
        <f t="shared" si="0"/>
        <v>2000000</v>
      </c>
      <c r="S12">
        <f t="shared" si="1"/>
        <v>2971.969948281564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2636.0503264577674</v>
      </c>
      <c r="AC12">
        <f t="shared" si="2"/>
        <v>2684.4106109814766</v>
      </c>
      <c r="AE12">
        <f t="shared" si="3"/>
        <v>3073.34039818359</v>
      </c>
      <c r="AF12">
        <f t="shared" si="4"/>
        <v>-153.66701990917952</v>
      </c>
      <c r="AG12">
        <f t="shared" si="4"/>
        <v>-11.290535645109911</v>
      </c>
      <c r="AH12">
        <f t="shared" si="5"/>
        <v>-2508.8250751355636</v>
      </c>
      <c r="AI12">
        <f t="shared" si="6"/>
        <v>399.55776749373717</v>
      </c>
      <c r="AJ12">
        <f t="shared" si="7"/>
        <v>-48.360284523709197</v>
      </c>
      <c r="AK12">
        <f t="shared" si="24"/>
        <v>12.778164520884008</v>
      </c>
      <c r="AL12">
        <f t="shared" si="8"/>
        <v>363.97564749091197</v>
      </c>
      <c r="AN12">
        <f t="shared" si="9"/>
        <v>1649.3219517789496</v>
      </c>
      <c r="AO12">
        <f t="shared" si="9"/>
        <v>-82.466097588947491</v>
      </c>
      <c r="AP12">
        <f t="shared" si="9"/>
        <v>-6.0591167505650594</v>
      </c>
      <c r="AQ12">
        <f t="shared" si="9"/>
        <v>-1346.3722638859404</v>
      </c>
      <c r="AR12">
        <f t="shared" si="9"/>
        <v>214.42447355349674</v>
      </c>
      <c r="AS12">
        <f t="shared" si="9"/>
        <v>-25.952764264697215</v>
      </c>
      <c r="AT12">
        <f t="shared" si="9"/>
        <v>6.8574594796570203</v>
      </c>
      <c r="AU12">
        <f t="shared" si="9"/>
        <v>195.32916876845655</v>
      </c>
      <c r="AW12">
        <v>9</v>
      </c>
      <c r="AX12">
        <f>(R12*SUMPRODUCT(K13:$K$23, X13:$X$23)-$AZ$3*SUMPRODUCT(K12:$K$22, W13:$W$23))/Z12</f>
        <v>2971.969948281564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1.420964E-3</v>
      </c>
      <c r="O13">
        <f t="shared" si="21"/>
        <v>3402.5626582148661</v>
      </c>
      <c r="P13">
        <f t="shared" si="22"/>
        <v>170.12813291074332</v>
      </c>
      <c r="Q13" s="4">
        <f t="shared" si="23"/>
        <v>12.5</v>
      </c>
      <c r="R13">
        <f t="shared" si="0"/>
        <v>2000000</v>
      </c>
      <c r="S13">
        <f t="shared" si="1"/>
        <v>3007.4146583207753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2684.4106109814766</v>
      </c>
      <c r="AC13">
        <f t="shared" si="2"/>
        <v>2685.4015907731882</v>
      </c>
      <c r="AE13">
        <f t="shared" si="3"/>
        <v>3038.2398881361896</v>
      </c>
      <c r="AF13">
        <f t="shared" si="4"/>
        <v>-151.9119944068095</v>
      </c>
      <c r="AG13">
        <f t="shared" si="4"/>
        <v>-11.161586843966393</v>
      </c>
      <c r="AH13">
        <f t="shared" si="5"/>
        <v>-2566.9511507868733</v>
      </c>
      <c r="AI13">
        <f t="shared" si="6"/>
        <v>308.21515609854077</v>
      </c>
      <c r="AJ13">
        <f t="shared" si="7"/>
        <v>-0.99097979171165207</v>
      </c>
      <c r="AK13">
        <f t="shared" si="24"/>
        <v>11.141477009421713</v>
      </c>
      <c r="AL13">
        <f t="shared" si="8"/>
        <v>318.36565331625081</v>
      </c>
      <c r="AN13">
        <f t="shared" si="9"/>
        <v>1550.3328944977393</v>
      </c>
      <c r="AO13">
        <f t="shared" si="9"/>
        <v>-77.516644724886973</v>
      </c>
      <c r="AP13">
        <f t="shared" si="9"/>
        <v>-5.6954604890035734</v>
      </c>
      <c r="AQ13">
        <f t="shared" si="9"/>
        <v>-1309.8468041228377</v>
      </c>
      <c r="AR13">
        <f t="shared" si="9"/>
        <v>157.27398516101115</v>
      </c>
      <c r="AS13">
        <f t="shared" si="9"/>
        <v>-0.5056705939752395</v>
      </c>
      <c r="AT13">
        <f t="shared" si="9"/>
        <v>5.685198976040339</v>
      </c>
      <c r="AU13">
        <f t="shared" si="9"/>
        <v>162.45351354307624</v>
      </c>
      <c r="AW13">
        <v>10</v>
      </c>
      <c r="AX13">
        <f>(R13*SUMPRODUCT(K14:$K$23, X14:$X$23)-$AZ$3*SUMPRODUCT(K13:$K$22, W14:$W$23))/Z13</f>
        <v>3007.4146583207753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1.47693E-3</v>
      </c>
      <c r="O14">
        <f t="shared" si="21"/>
        <v>3402.5626582148661</v>
      </c>
      <c r="P14">
        <f t="shared" si="22"/>
        <v>170.12813291074332</v>
      </c>
      <c r="Q14" s="4">
        <f t="shared" si="23"/>
        <v>12.5</v>
      </c>
      <c r="R14">
        <f t="shared" si="0"/>
        <v>2000000</v>
      </c>
      <c r="S14">
        <f t="shared" si="1"/>
        <v>2988.0341994510372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2685.4015907731882</v>
      </c>
      <c r="AC14">
        <f t="shared" si="2"/>
        <v>2637.4747028206712</v>
      </c>
      <c r="AE14">
        <f t="shared" si="3"/>
        <v>3003.3702216168426</v>
      </c>
      <c r="AF14">
        <f t="shared" si="4"/>
        <v>-150.16851108084214</v>
      </c>
      <c r="AG14">
        <f t="shared" si="4"/>
        <v>-11.03348609306927</v>
      </c>
      <c r="AH14">
        <f t="shared" si="5"/>
        <v>-2637.5811931934859</v>
      </c>
      <c r="AI14">
        <f t="shared" si="6"/>
        <v>204.58703124944532</v>
      </c>
      <c r="AJ14">
        <f t="shared" si="7"/>
        <v>47.926887952517063</v>
      </c>
      <c r="AK14">
        <f t="shared" si="24"/>
        <v>9.9694859423565383</v>
      </c>
      <c r="AL14">
        <f t="shared" si="8"/>
        <v>262.48340514431891</v>
      </c>
      <c r="AN14">
        <f t="shared" si="9"/>
        <v>1457.6182541286769</v>
      </c>
      <c r="AO14">
        <f t="shared" si="9"/>
        <v>-72.880912706433847</v>
      </c>
      <c r="AP14">
        <f t="shared" si="9"/>
        <v>-5.3548545631096749</v>
      </c>
      <c r="AQ14">
        <f t="shared" si="9"/>
        <v>-1280.0907681223582</v>
      </c>
      <c r="AR14">
        <f t="shared" si="9"/>
        <v>99.291718736775138</v>
      </c>
      <c r="AS14">
        <f t="shared" si="9"/>
        <v>23.260238195196759</v>
      </c>
      <c r="AT14">
        <f t="shared" si="9"/>
        <v>4.8384659970541648</v>
      </c>
      <c r="AU14">
        <f t="shared" si="9"/>
        <v>127.39042292902606</v>
      </c>
      <c r="AW14">
        <v>11</v>
      </c>
      <c r="AX14">
        <f>(R14*SUMPRODUCT(K15:$K$23, X15:$X$23)-$AZ$3*SUMPRODUCT(K14:$K$22, W15:$W$23))/Z14</f>
        <v>2988.0341994510372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1.553883E-3</v>
      </c>
      <c r="O15">
        <f t="shared" si="21"/>
        <v>3402.5626582148661</v>
      </c>
      <c r="P15">
        <f t="shared" si="22"/>
        <v>170.12813291074332</v>
      </c>
      <c r="Q15" s="4">
        <f t="shared" si="23"/>
        <v>12.5</v>
      </c>
      <c r="R15">
        <f t="shared" si="0"/>
        <v>2000000</v>
      </c>
      <c r="S15">
        <f t="shared" si="1"/>
        <v>2900.1307054872218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2637.4747028206712</v>
      </c>
      <c r="AC15">
        <f t="shared" si="2"/>
        <v>2530.3075426662426</v>
      </c>
      <c r="AE15">
        <f t="shared" si="3"/>
        <v>2968.6696334705975</v>
      </c>
      <c r="AF15">
        <f t="shared" si="4"/>
        <v>-148.43348167352988</v>
      </c>
      <c r="AG15">
        <f t="shared" si="4"/>
        <v>-10.90600648566782</v>
      </c>
      <c r="AH15">
        <f t="shared" si="5"/>
        <v>-2743.1594353210812</v>
      </c>
      <c r="AI15">
        <f t="shared" si="6"/>
        <v>66.170709990318755</v>
      </c>
      <c r="AJ15">
        <f t="shared" si="7"/>
        <v>107.16716015442853</v>
      </c>
      <c r="AK15">
        <f t="shared" si="24"/>
        <v>22.376614503932732</v>
      </c>
      <c r="AL15">
        <f t="shared" si="8"/>
        <v>195.71448464868001</v>
      </c>
      <c r="AN15">
        <f t="shared" si="9"/>
        <v>1369.6901828708146</v>
      </c>
      <c r="AO15">
        <f t="shared" si="9"/>
        <v>-68.484509143540734</v>
      </c>
      <c r="AP15">
        <f t="shared" si="9"/>
        <v>-5.0318330639846849</v>
      </c>
      <c r="AQ15">
        <f t="shared" si="9"/>
        <v>-1265.6438784049512</v>
      </c>
      <c r="AR15">
        <f t="shared" si="9"/>
        <v>30.529962258337964</v>
      </c>
      <c r="AS15">
        <f t="shared" si="9"/>
        <v>49.444978833182411</v>
      </c>
      <c r="AT15">
        <f t="shared" si="9"/>
        <v>10.324163007687162</v>
      </c>
      <c r="AU15">
        <f t="shared" si="9"/>
        <v>90.29910409920754</v>
      </c>
      <c r="AW15">
        <v>12</v>
      </c>
      <c r="AX15">
        <f>(R15*SUMPRODUCT(K16:$K$23, X16:$X$23)-$AZ$3*SUMPRODUCT(K15:$K$22, W16:$W$23))/Z15</f>
        <v>2900.1307054872218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1.6428289999999999E-3</v>
      </c>
      <c r="O16">
        <f t="shared" si="21"/>
        <v>3402.5626582148661</v>
      </c>
      <c r="P16">
        <f t="shared" si="22"/>
        <v>170.12813291074332</v>
      </c>
      <c r="Q16" s="4">
        <f t="shared" si="23"/>
        <v>12.5</v>
      </c>
      <c r="R16">
        <f t="shared" si="0"/>
        <v>2000000</v>
      </c>
      <c r="S16">
        <f t="shared" si="1"/>
        <v>2742.438911982078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2530.3075426662426</v>
      </c>
      <c r="AC16">
        <f t="shared" si="2"/>
        <v>2364.8664423630134</v>
      </c>
      <c r="AE16">
        <f t="shared" si="3"/>
        <v>2934.1059205706065</v>
      </c>
      <c r="AF16">
        <f t="shared" si="4"/>
        <v>-146.70529602853034</v>
      </c>
      <c r="AG16">
        <f t="shared" si="4"/>
        <v>-10.779029717082299</v>
      </c>
      <c r="AH16">
        <f t="shared" si="5"/>
        <v>-2866.6725966149083</v>
      </c>
      <c r="AI16">
        <f t="shared" si="6"/>
        <v>-90.051001789914608</v>
      </c>
      <c r="AJ16">
        <f t="shared" si="7"/>
        <v>165.44110030322918</v>
      </c>
      <c r="AK16">
        <f t="shared" si="24"/>
        <v>37.755727987179071</v>
      </c>
      <c r="AL16">
        <f t="shared" si="8"/>
        <v>113.14582650049364</v>
      </c>
      <c r="AN16">
        <f t="shared" si="9"/>
        <v>1283.5338146284926</v>
      </c>
      <c r="AO16">
        <f t="shared" si="9"/>
        <v>-64.176690731424628</v>
      </c>
      <c r="AP16">
        <f t="shared" si="9"/>
        <v>-4.7153202731242674</v>
      </c>
      <c r="AQ16">
        <f t="shared" si="9"/>
        <v>-1254.0348960914603</v>
      </c>
      <c r="AR16">
        <f t="shared" si="9"/>
        <v>-39.393092467516766</v>
      </c>
      <c r="AS16">
        <f t="shared" si="9"/>
        <v>72.372726928427468</v>
      </c>
      <c r="AT16">
        <f t="shared" si="9"/>
        <v>16.516361330962226</v>
      </c>
      <c r="AU16">
        <f t="shared" si="9"/>
        <v>49.495995791872929</v>
      </c>
      <c r="AW16">
        <v>13</v>
      </c>
      <c r="AX16">
        <f>(R16*SUMPRODUCT(K17:$K$23, X17:$X$23)-$AZ$3*SUMPRODUCT(K16:$K$22, W17:$W$23))/Z16</f>
        <v>2742.438911982078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1.733774E-3</v>
      </c>
      <c r="O17">
        <f t="shared" si="21"/>
        <v>3402.5626582148661</v>
      </c>
      <c r="P17">
        <f t="shared" si="22"/>
        <v>170.12813291074332</v>
      </c>
      <c r="Q17" s="4">
        <f t="shared" si="23"/>
        <v>12.5</v>
      </c>
      <c r="R17">
        <f t="shared" si="0"/>
        <v>2000000</v>
      </c>
      <c r="S17">
        <f t="shared" si="1"/>
        <v>2526.3359618955087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2364.8664423630134</v>
      </c>
      <c r="AC17">
        <f t="shared" si="2"/>
        <v>2152.953817905488</v>
      </c>
      <c r="AE17">
        <f t="shared" si="3"/>
        <v>2899.6777848065694</v>
      </c>
      <c r="AF17">
        <f t="shared" si="4"/>
        <v>-144.98388924032847</v>
      </c>
      <c r="AG17">
        <f t="shared" si="4"/>
        <v>-10.652551018442772</v>
      </c>
      <c r="AH17">
        <f t="shared" si="5"/>
        <v>-2990.1442349927433</v>
      </c>
      <c r="AI17">
        <f t="shared" si="6"/>
        <v>-246.10289044494539</v>
      </c>
      <c r="AJ17">
        <f t="shared" si="7"/>
        <v>211.91262445752545</v>
      </c>
      <c r="AK17">
        <f t="shared" si="24"/>
        <v>70.649932663423712</v>
      </c>
      <c r="AL17">
        <f t="shared" si="8"/>
        <v>36.459666676003778</v>
      </c>
      <c r="AN17">
        <f t="shared" si="9"/>
        <v>1194.7566345731223</v>
      </c>
      <c r="AO17">
        <f t="shared" si="9"/>
        <v>-59.737831728656118</v>
      </c>
      <c r="AP17">
        <f t="shared" si="9"/>
        <v>-4.3891794016217478</v>
      </c>
      <c r="AQ17">
        <f t="shared" si="9"/>
        <v>-1232.0316008236985</v>
      </c>
      <c r="AR17">
        <f t="shared" si="9"/>
        <v>-101.40197738085406</v>
      </c>
      <c r="AS17">
        <f t="shared" si="9"/>
        <v>87.314533824081536</v>
      </c>
      <c r="AT17">
        <f t="shared" si="9"/>
        <v>29.109950155168907</v>
      </c>
      <c r="AU17">
        <f t="shared" si="9"/>
        <v>15.022506598396381</v>
      </c>
      <c r="AW17">
        <v>14</v>
      </c>
      <c r="AX17">
        <f>(R17*SUMPRODUCT(K18:$K$23, X18:$X$23)-$AZ$3*SUMPRODUCT(K17:$K$22, W18:$W$23))/Z17</f>
        <v>2526.3359618955087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1.8297159999999999E-3</v>
      </c>
      <c r="O18">
        <f t="shared" si="21"/>
        <v>3402.5626582148661</v>
      </c>
      <c r="P18">
        <f t="shared" si="22"/>
        <v>170.12813291074332</v>
      </c>
      <c r="Q18" s="4">
        <f t="shared" si="23"/>
        <v>12.5</v>
      </c>
      <c r="R18">
        <f t="shared" si="0"/>
        <v>2000000</v>
      </c>
      <c r="S18">
        <f t="shared" si="1"/>
        <v>2258.2661030361523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2152.953817905488</v>
      </c>
      <c r="AC18">
        <f t="shared" si="2"/>
        <v>1901.7372591535545</v>
      </c>
      <c r="AE18">
        <f t="shared" si="3"/>
        <v>2865.375420120798</v>
      </c>
      <c r="AF18">
        <f t="shared" si="4"/>
        <v>-143.26877100603991</v>
      </c>
      <c r="AG18">
        <f t="shared" si="4"/>
        <v>-10.526534365219081</v>
      </c>
      <c r="AH18">
        <f t="shared" si="5"/>
        <v>-3118.5828862817652</v>
      </c>
      <c r="AI18">
        <f t="shared" si="6"/>
        <v>-407.00277153222623</v>
      </c>
      <c r="AJ18">
        <f t="shared" si="7"/>
        <v>251.21655875193346</v>
      </c>
      <c r="AK18">
        <f t="shared" si="24"/>
        <v>105.30130608763733</v>
      </c>
      <c r="AL18">
        <f t="shared" si="8"/>
        <v>-50.484906692655443</v>
      </c>
      <c r="AN18">
        <f t="shared" si="9"/>
        <v>1103.2828734669718</v>
      </c>
      <c r="AO18">
        <f t="shared" si="9"/>
        <v>-55.164143673348583</v>
      </c>
      <c r="AP18">
        <f t="shared" si="9"/>
        <v>-4.0531320959045996</v>
      </c>
      <c r="AQ18">
        <f t="shared" si="9"/>
        <v>-1200.7777632771124</v>
      </c>
      <c r="AR18">
        <f t="shared" si="9"/>
        <v>-156.71216557939391</v>
      </c>
      <c r="AS18">
        <f t="shared" si="9"/>
        <v>96.728311709546546</v>
      </c>
      <c r="AT18">
        <f t="shared" si="9"/>
        <v>40.54516791914682</v>
      </c>
      <c r="AU18">
        <f t="shared" si="9"/>
        <v>-19.438685950700549</v>
      </c>
      <c r="AW18">
        <v>15</v>
      </c>
      <c r="AX18">
        <f>(R18*SUMPRODUCT(K19:$K$23, X19:$X$23)-$AZ$3*SUMPRODUCT(K18:$K$22, W19:$W$23))/Z18</f>
        <v>2258.2661030361523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1.940649E-3</v>
      </c>
      <c r="O19">
        <f t="shared" si="21"/>
        <v>3402.5626582148661</v>
      </c>
      <c r="P19">
        <f t="shared" si="22"/>
        <v>170.12813291074332</v>
      </c>
      <c r="Q19" s="4">
        <f t="shared" si="23"/>
        <v>12.5</v>
      </c>
      <c r="R19">
        <f t="shared" si="0"/>
        <v>2000000</v>
      </c>
      <c r="S19">
        <f t="shared" si="1"/>
        <v>1930.3038493363965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1901.7372591535545</v>
      </c>
      <c r="AC19">
        <f t="shared" si="2"/>
        <v>1606.142629198509</v>
      </c>
      <c r="AE19">
        <f t="shared" si="3"/>
        <v>2831.1609779759083</v>
      </c>
      <c r="AF19">
        <f t="shared" si="4"/>
        <v>-141.55804889879542</v>
      </c>
      <c r="AG19">
        <f t="shared" si="4"/>
        <v>-10.400840713177564</v>
      </c>
      <c r="AH19">
        <f t="shared" si="5"/>
        <v>-3268.5293422924874</v>
      </c>
      <c r="AI19">
        <f t="shared" si="6"/>
        <v>-589.32725392855218</v>
      </c>
      <c r="AJ19">
        <f t="shared" si="7"/>
        <v>295.59462995504555</v>
      </c>
      <c r="AK19">
        <f t="shared" si="24"/>
        <v>102.38688619754387</v>
      </c>
      <c r="AL19">
        <f t="shared" si="8"/>
        <v>-191.34573777596276</v>
      </c>
      <c r="AN19">
        <f t="shared" si="9"/>
        <v>1015.5663871130904</v>
      </c>
      <c r="AO19">
        <f t="shared" si="9"/>
        <v>-50.778319355654524</v>
      </c>
      <c r="AP19">
        <f t="shared" si="9"/>
        <v>-3.7308878965872636</v>
      </c>
      <c r="AQ19">
        <f t="shared" si="9"/>
        <v>-1172.454890819477</v>
      </c>
      <c r="AR19">
        <f t="shared" si="9"/>
        <v>-211.39771095862832</v>
      </c>
      <c r="AS19">
        <f t="shared" si="9"/>
        <v>106.03281577019214</v>
      </c>
      <c r="AT19">
        <f t="shared" si="9"/>
        <v>36.727222829179439</v>
      </c>
      <c r="AU19">
        <f t="shared" si="9"/>
        <v>-68.63767235925674</v>
      </c>
      <c r="AW19">
        <v>16</v>
      </c>
      <c r="AX19">
        <f>(R19*SUMPRODUCT(K20:$K$23, X20:$X$23)-$AZ$3*SUMPRODUCT(K19:$K$22, W20:$W$23))/Z19</f>
        <v>1930.3038493363965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2.0505829999999999E-3</v>
      </c>
      <c r="O20">
        <f t="shared" si="21"/>
        <v>3402.5626582148661</v>
      </c>
      <c r="P20">
        <f t="shared" si="22"/>
        <v>170.12813291074332</v>
      </c>
      <c r="Q20" s="4">
        <f t="shared" si="23"/>
        <v>12.5</v>
      </c>
      <c r="R20">
        <f t="shared" si="0"/>
        <v>2000000</v>
      </c>
      <c r="S20">
        <f t="shared" si="1"/>
        <v>1523.3474461418314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1606.142629198509</v>
      </c>
      <c r="AC20">
        <f t="shared" si="2"/>
        <v>1252.2530853340377</v>
      </c>
      <c r="AE20">
        <f t="shared" si="3"/>
        <v>2797.0438376244488</v>
      </c>
      <c r="AF20">
        <f t="shared" si="4"/>
        <v>-139.85219188122244</v>
      </c>
      <c r="AG20">
        <f t="shared" si="4"/>
        <v>-10.275504518893639</v>
      </c>
      <c r="AH20">
        <f t="shared" si="5"/>
        <v>-3412.4459443439655</v>
      </c>
      <c r="AI20">
        <f t="shared" si="6"/>
        <v>-765.52980311963302</v>
      </c>
      <c r="AJ20">
        <f t="shared" si="7"/>
        <v>353.88954386447131</v>
      </c>
      <c r="AK20">
        <f t="shared" si="24"/>
        <v>18.332337382249463</v>
      </c>
      <c r="AL20">
        <f t="shared" si="8"/>
        <v>-393.30792187291223</v>
      </c>
      <c r="AN20">
        <f t="shared" si="9"/>
        <v>951.6534383696993</v>
      </c>
      <c r="AO20">
        <f t="shared" si="9"/>
        <v>-47.582671918484969</v>
      </c>
      <c r="AP20">
        <f t="shared" si="9"/>
        <v>-3.4960907923036548</v>
      </c>
      <c r="AQ20">
        <f t="shared" si="9"/>
        <v>-1161.035044393072</v>
      </c>
      <c r="AR20">
        <f t="shared" si="9"/>
        <v>-260.46036873416136</v>
      </c>
      <c r="AS20">
        <f t="shared" si="9"/>
        <v>120.40576436146911</v>
      </c>
      <c r="AT20">
        <f t="shared" si="9"/>
        <v>6.2373108595924354</v>
      </c>
      <c r="AU20">
        <f t="shared" si="9"/>
        <v>-133.81729351309983</v>
      </c>
      <c r="AW20">
        <v>17</v>
      </c>
      <c r="AX20">
        <f>(R20*SUMPRODUCT(K21:$K$23, X21:$X$23)-$AZ$3*SUMPRODUCT(K20:$K$22, W21:$W$23))/Z20</f>
        <v>1523.3474461418314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2.1765069999999998E-3</v>
      </c>
      <c r="O21">
        <f t="shared" si="21"/>
        <v>3402.5626582148661</v>
      </c>
      <c r="P21">
        <f t="shared" si="22"/>
        <v>170.12813291074332</v>
      </c>
      <c r="Q21" s="4">
        <f t="shared" si="23"/>
        <v>12.5</v>
      </c>
      <c r="R21">
        <f t="shared" si="0"/>
        <v>2000000</v>
      </c>
      <c r="S21">
        <f t="shared" si="1"/>
        <v>1047.4096111948083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1252.2530853340377</v>
      </c>
      <c r="AC21">
        <f t="shared" si="2"/>
        <v>850.52884491468876</v>
      </c>
      <c r="AE21">
        <f t="shared" si="3"/>
        <v>2762.9856137563074</v>
      </c>
      <c r="AF21">
        <f t="shared" si="4"/>
        <v>-138.14928068781538</v>
      </c>
      <c r="AG21">
        <f t="shared" si="4"/>
        <v>-10.150384766190799</v>
      </c>
      <c r="AH21">
        <f t="shared" si="5"/>
        <v>-3578.3532022245813</v>
      </c>
      <c r="AI21">
        <f t="shared" si="6"/>
        <v>-963.66725392228</v>
      </c>
      <c r="AJ21">
        <f t="shared" si="7"/>
        <v>401.72424041934892</v>
      </c>
      <c r="AK21">
        <f t="shared" si="24"/>
        <v>6.2033430694440481</v>
      </c>
      <c r="AL21">
        <f t="shared" si="8"/>
        <v>-555.73967043348705</v>
      </c>
      <c r="AN21">
        <f t="shared" si="9"/>
        <v>894.19349720899515</v>
      </c>
      <c r="AO21">
        <f t="shared" si="9"/>
        <v>-44.709674860449759</v>
      </c>
      <c r="AP21">
        <f t="shared" si="9"/>
        <v>-3.2850001125259531</v>
      </c>
      <c r="AQ21">
        <f t="shared" si="9"/>
        <v>-1158.0734073371179</v>
      </c>
      <c r="AR21">
        <f t="shared" si="9"/>
        <v>-311.87458510109849</v>
      </c>
      <c r="AS21">
        <f t="shared" si="9"/>
        <v>130.01124640885936</v>
      </c>
      <c r="AT21">
        <f t="shared" si="9"/>
        <v>2.0076069184132188</v>
      </c>
      <c r="AU21">
        <f t="shared" si="9"/>
        <v>-179.85573177382591</v>
      </c>
      <c r="AW21">
        <v>18</v>
      </c>
      <c r="AX21">
        <f>(R21*SUMPRODUCT(K22:$K$23, X22:$X$23)-$AZ$3*SUMPRODUCT(K21:$K$22, W22:$W$23))/Z21</f>
        <v>1047.4096111948083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2.312424E-3</v>
      </c>
      <c r="O22">
        <f t="shared" si="21"/>
        <v>3402.5626582148661</v>
      </c>
      <c r="P22">
        <f t="shared" si="22"/>
        <v>170.12813291074332</v>
      </c>
      <c r="Q22" s="4">
        <f t="shared" si="23"/>
        <v>12.5</v>
      </c>
      <c r="R22">
        <f t="shared" si="0"/>
        <v>2000000</v>
      </c>
      <c r="S22">
        <f t="shared" si="1"/>
        <v>530.29392165510887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850.52884491468876</v>
      </c>
      <c r="AC22">
        <f t="shared" si="2"/>
        <v>425.31307321065458</v>
      </c>
      <c r="AE22">
        <f t="shared" si="3"/>
        <v>2728.96656337384</v>
      </c>
      <c r="AF22">
        <f t="shared" si="4"/>
        <v>-136.448328168692</v>
      </c>
      <c r="AG22">
        <f t="shared" si="4"/>
        <v>-10.025408925186317</v>
      </c>
      <c r="AH22">
        <f t="shared" si="5"/>
        <v>-3755.5189348118383</v>
      </c>
      <c r="AI22">
        <f t="shared" si="6"/>
        <v>-1173.0261085318766</v>
      </c>
      <c r="AJ22">
        <f t="shared" si="7"/>
        <v>425.21577170403418</v>
      </c>
      <c r="AK22">
        <f t="shared" si="24"/>
        <v>72.303988682516575</v>
      </c>
      <c r="AL22">
        <f t="shared" si="8"/>
        <v>-675.50634814532589</v>
      </c>
      <c r="AN22">
        <f t="shared" si="9"/>
        <v>825.40542778814518</v>
      </c>
      <c r="AO22">
        <f t="shared" si="9"/>
        <v>-41.270271389407263</v>
      </c>
      <c r="AP22">
        <f t="shared" si="9"/>
        <v>-3.0322932694397067</v>
      </c>
      <c r="AQ22">
        <f t="shared" si="9"/>
        <v>-1135.8972860123683</v>
      </c>
      <c r="AR22">
        <f t="shared" si="9"/>
        <v>-354.79442288307018</v>
      </c>
      <c r="AS22">
        <f t="shared" si="9"/>
        <v>128.61110526459561</v>
      </c>
      <c r="AT22">
        <f t="shared" si="9"/>
        <v>21.869122733222088</v>
      </c>
      <c r="AU22">
        <f t="shared" si="9"/>
        <v>-204.31419488525248</v>
      </c>
      <c r="AW22">
        <v>19</v>
      </c>
      <c r="AX22">
        <f>(R22*SUMPRODUCT(K23:$K$23, X23:$X$23)-$AZ$3*SUMPRODUCT(K22:$K$22, W23:$W$23))/Z22</f>
        <v>530.29392165510887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2.4603350000000001E-3</v>
      </c>
      <c r="O23">
        <f t="shared" si="21"/>
        <v>3402.5626582148661</v>
      </c>
      <c r="P23">
        <f t="shared" si="22"/>
        <v>170.12813291074332</v>
      </c>
      <c r="Q23" s="4">
        <f t="shared" si="23"/>
        <v>12.5</v>
      </c>
      <c r="R23">
        <f t="shared" si="0"/>
        <v>2000000</v>
      </c>
      <c r="S23">
        <f t="shared" si="1"/>
        <v>536.98493382046479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425.31307321065458</v>
      </c>
      <c r="AC23">
        <f t="shared" si="2"/>
        <v>425.31307321065458</v>
      </c>
      <c r="AE23">
        <f t="shared" si="3"/>
        <v>2694.9627257904031</v>
      </c>
      <c r="AF23">
        <f t="shared" si="4"/>
        <v>-134.74813628952015</v>
      </c>
      <c r="AG23">
        <f t="shared" si="4"/>
        <v>-9.9004889714665048</v>
      </c>
      <c r="AH23">
        <f t="shared" si="5"/>
        <v>-3946.5383148717247</v>
      </c>
      <c r="AI23">
        <f t="shared" si="6"/>
        <v>-1396.2242143423082</v>
      </c>
      <c r="AJ23">
        <f t="shared" si="7"/>
        <v>0</v>
      </c>
      <c r="AK23">
        <f t="shared" si="24"/>
        <v>208.98693638980765</v>
      </c>
      <c r="AL23">
        <f t="shared" si="8"/>
        <v>-1187.2372779525006</v>
      </c>
      <c r="AN23">
        <f t="shared" si="9"/>
        <v>738.40076061879392</v>
      </c>
      <c r="AO23">
        <f t="shared" si="9"/>
        <v>-36.920038030939693</v>
      </c>
      <c r="AP23">
        <f t="shared" si="9"/>
        <v>-2.7126640814242613</v>
      </c>
      <c r="AQ23">
        <f t="shared" si="9"/>
        <v>-1081.3236359912225</v>
      </c>
      <c r="AR23">
        <f t="shared" si="9"/>
        <v>-382.55557748479254</v>
      </c>
      <c r="AS23">
        <f t="shared" si="9"/>
        <v>0</v>
      </c>
      <c r="AT23">
        <f t="shared" si="9"/>
        <v>57.260945137698052</v>
      </c>
      <c r="AU23">
        <f t="shared" si="9"/>
        <v>-325.29463234709453</v>
      </c>
      <c r="AW23">
        <v>20</v>
      </c>
      <c r="AX23">
        <f>(R23*SUMPRODUCT(K$23:$K24, X$23:$X24)-$AZ$3*SUMPRODUCT(K$22:$K23, W$23:$W24))/Z23</f>
        <v>536.98493382046479</v>
      </c>
    </row>
    <row r="25" spans="5:50" x14ac:dyDescent="0.25">
      <c r="AN25" s="8">
        <f t="shared" ref="AN25:AU25" si="25">SUM(AN3:AN23)</f>
        <v>32887.323906974358</v>
      </c>
      <c r="AO25" s="8">
        <f t="shared" si="25"/>
        <v>-4196.2881890098679</v>
      </c>
      <c r="AP25" s="8">
        <f t="shared" si="25"/>
        <v>-208.31821560131277</v>
      </c>
      <c r="AQ25" s="8">
        <f t="shared" si="25"/>
        <v>-28059.88025402178</v>
      </c>
      <c r="AR25" s="8">
        <f t="shared" si="25"/>
        <v>422.83724834140259</v>
      </c>
      <c r="AS25" s="8">
        <f t="shared" si="25"/>
        <v>-1249.3704132844343</v>
      </c>
      <c r="AT25" s="8">
        <f t="shared" si="25"/>
        <v>826.5331649430309</v>
      </c>
      <c r="AU25" s="9">
        <f t="shared" si="25"/>
        <v>-6.8212102632969618E-13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C94B0-AB34-4981-AEBA-193D29F0EE1B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8185.1876411555286</v>
      </c>
      <c r="K3">
        <v>1</v>
      </c>
      <c r="L3" s="2">
        <v>0</v>
      </c>
      <c r="O3">
        <f>$C$3</f>
        <v>8185.1876411555286</v>
      </c>
      <c r="P3">
        <f>O3*B5</f>
        <v>6548.1501129244234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8185.1876411555286</v>
      </c>
      <c r="AF3">
        <f t="shared" ref="AF3:AG23" si="4">-$Z3*P3</f>
        <v>-6548.1501129244234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1537.0375282311052</v>
      </c>
      <c r="AJ3">
        <f t="shared" ref="AJ3:AJ23" si="7">AB3-AC3</f>
        <v>0</v>
      </c>
      <c r="AL3">
        <f t="shared" ref="AL3:AL23" si="8">SUM(AI3:AK3)</f>
        <v>1537.0375282311052</v>
      </c>
      <c r="AN3">
        <f t="shared" ref="AN3:AU23" si="9">AE3*$K3</f>
        <v>8185.1876411555286</v>
      </c>
      <c r="AO3">
        <f t="shared" si="9"/>
        <v>-6548.1501129244234</v>
      </c>
      <c r="AP3">
        <f t="shared" si="9"/>
        <v>-100</v>
      </c>
      <c r="AQ3">
        <f t="shared" si="9"/>
        <v>0</v>
      </c>
      <c r="AR3">
        <f t="shared" si="9"/>
        <v>1537.0375282311052</v>
      </c>
      <c r="AS3">
        <f t="shared" si="9"/>
        <v>0</v>
      </c>
      <c r="AT3">
        <f t="shared" si="9"/>
        <v>0</v>
      </c>
      <c r="AU3">
        <f t="shared" si="9"/>
        <v>1537.0375282311052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5981.2745157515628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1.420964E-3</v>
      </c>
      <c r="R4">
        <f t="shared" si="0"/>
        <v>2000000</v>
      </c>
      <c r="S4">
        <f t="shared" si="1"/>
        <v>3353.3491472507153</v>
      </c>
      <c r="U4">
        <f t="shared" ref="U4:U23" si="13">M4</f>
        <v>1.420964E-3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1.420964E-3</v>
      </c>
      <c r="Y4">
        <f t="shared" ref="Y4:Y23" si="17">V4*W4</f>
        <v>0.01</v>
      </c>
      <c r="Z4">
        <f t="shared" ref="Z4:Z23" si="18">MAX(0, W4-X4-Y4)</f>
        <v>0.98857903599999997</v>
      </c>
      <c r="AB4">
        <f t="shared" ref="AB4:AB23" si="19">AC3</f>
        <v>0</v>
      </c>
      <c r="AC4">
        <f t="shared" si="2"/>
        <v>3315.0506673605341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-2841.9279999999999</v>
      </c>
      <c r="AI4">
        <f t="shared" si="6"/>
        <v>-2841.9279999999999</v>
      </c>
      <c r="AJ4">
        <f t="shared" si="7"/>
        <v>-3315.0506673605341</v>
      </c>
      <c r="AK4">
        <f>G4*MAX(0, SUM(AB4, AE4:AF4))</f>
        <v>0</v>
      </c>
      <c r="AL4">
        <f t="shared" si="8"/>
        <v>-6156.978667360534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-2666.2238483910305</v>
      </c>
      <c r="AR4">
        <f t="shared" si="9"/>
        <v>-2666.2238483910305</v>
      </c>
      <c r="AS4">
        <f t="shared" si="9"/>
        <v>-3110.0953817061018</v>
      </c>
      <c r="AT4">
        <f t="shared" si="9"/>
        <v>0</v>
      </c>
      <c r="AU4">
        <f t="shared" si="9"/>
        <v>-5776.3192300971323</v>
      </c>
      <c r="AW4">
        <v>1</v>
      </c>
      <c r="AX4">
        <f>(R4*SUMPRODUCT(K5:$K$23, X5:$X$23)-$AZ$3*SUMPRODUCT(K4:$K$22, W5:$W$23))/Z4</f>
        <v>3353.3491472507153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1.47693E-3</v>
      </c>
      <c r="O5">
        <f t="shared" ref="O5:O23" si="21">$C$3</f>
        <v>8185.1876411555286</v>
      </c>
      <c r="P5">
        <f t="shared" ref="P5:P23" si="22">O5*$C$5</f>
        <v>409.25938205777646</v>
      </c>
      <c r="Q5" s="4">
        <f t="shared" ref="Q5:Q23" si="23">$C$8</f>
        <v>12.5</v>
      </c>
      <c r="R5">
        <f t="shared" si="0"/>
        <v>2000000</v>
      </c>
      <c r="S5">
        <f t="shared" si="1"/>
        <v>6488.4520040996586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3315.0506673605341</v>
      </c>
      <c r="AC5">
        <f t="shared" si="2"/>
        <v>6340.7306086304015</v>
      </c>
      <c r="AE5">
        <f t="shared" si="3"/>
        <v>7998.8369769654819</v>
      </c>
      <c r="AF5">
        <f t="shared" si="4"/>
        <v>-399.94184884827416</v>
      </c>
      <c r="AG5">
        <f t="shared" si="4"/>
        <v>-12.215414795054505</v>
      </c>
      <c r="AH5">
        <f t="shared" si="5"/>
        <v>-2920.1240712789599</v>
      </c>
      <c r="AI5">
        <f t="shared" si="6"/>
        <v>4666.5556420431931</v>
      </c>
      <c r="AJ5">
        <f t="shared" si="7"/>
        <v>-3025.6799412698674</v>
      </c>
      <c r="AK5">
        <f>G5*SUM(AB5, AE5:AF5)</f>
        <v>447.4717776145875</v>
      </c>
      <c r="AL5">
        <f t="shared" si="8"/>
        <v>2088.3474783879133</v>
      </c>
      <c r="AN5">
        <f t="shared" si="9"/>
        <v>6907.4957510699205</v>
      </c>
      <c r="AO5">
        <f t="shared" si="9"/>
        <v>-345.37478755349605</v>
      </c>
      <c r="AP5">
        <f t="shared" si="9"/>
        <v>-10.548774282734048</v>
      </c>
      <c r="AQ5">
        <f t="shared" si="9"/>
        <v>-2521.7096776747394</v>
      </c>
      <c r="AR5">
        <f t="shared" si="9"/>
        <v>4029.8625115589502</v>
      </c>
      <c r="AS5">
        <f t="shared" si="9"/>
        <v>-2612.8637698961929</v>
      </c>
      <c r="AT5">
        <f t="shared" si="9"/>
        <v>386.41985222319977</v>
      </c>
      <c r="AU5">
        <f t="shared" si="9"/>
        <v>1803.4185938859575</v>
      </c>
      <c r="AW5">
        <v>2</v>
      </c>
      <c r="AX5">
        <f>(R5*SUMPRODUCT(K6:$K$23, X6:$X$23)-$AZ$3*SUMPRODUCT(K5:$K$22, W6:$W$23))/Z5</f>
        <v>6488.4520040996586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1.553883E-3</v>
      </c>
      <c r="O6">
        <f t="shared" si="21"/>
        <v>8185.1876411555286</v>
      </c>
      <c r="P6">
        <f t="shared" si="22"/>
        <v>409.25938205777646</v>
      </c>
      <c r="Q6" s="4">
        <f t="shared" si="23"/>
        <v>12.5</v>
      </c>
      <c r="R6">
        <f t="shared" si="0"/>
        <v>2000000</v>
      </c>
      <c r="S6">
        <f t="shared" si="1"/>
        <v>9341.1736320191339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6340.7306086304015</v>
      </c>
      <c r="AC6">
        <f t="shared" si="2"/>
        <v>9023.0351700517713</v>
      </c>
      <c r="AE6">
        <f t="shared" si="3"/>
        <v>7906.4193503975494</v>
      </c>
      <c r="AF6">
        <f t="shared" si="4"/>
        <v>-395.32096751987751</v>
      </c>
      <c r="AG6">
        <f t="shared" si="4"/>
        <v>-12.074279321715977</v>
      </c>
      <c r="AH6">
        <f t="shared" si="5"/>
        <v>-3037.0120620773887</v>
      </c>
      <c r="AI6">
        <f t="shared" si="6"/>
        <v>4462.012041478567</v>
      </c>
      <c r="AJ6">
        <f t="shared" si="7"/>
        <v>-2682.3045614213697</v>
      </c>
      <c r="AK6">
        <f>G6*SUM(AB6, AE6:AF6)</f>
        <v>810.33199600322234</v>
      </c>
      <c r="AL6">
        <f t="shared" si="8"/>
        <v>2590.0394760604195</v>
      </c>
      <c r="AN6">
        <f t="shared" si="9"/>
        <v>6157.7266895193552</v>
      </c>
      <c r="AO6">
        <f t="shared" si="9"/>
        <v>-307.88633447596783</v>
      </c>
      <c r="AP6">
        <f t="shared" si="9"/>
        <v>-9.4037653128408465</v>
      </c>
      <c r="AQ6">
        <f t="shared" si="9"/>
        <v>-2365.3046217572337</v>
      </c>
      <c r="AR6">
        <f t="shared" si="9"/>
        <v>3475.1319679733128</v>
      </c>
      <c r="AS6">
        <f t="shared" si="9"/>
        <v>-2089.0491201245704</v>
      </c>
      <c r="AT6">
        <f t="shared" si="9"/>
        <v>631.10780468653456</v>
      </c>
      <c r="AU6">
        <f t="shared" si="9"/>
        <v>2017.190652535277</v>
      </c>
      <c r="AW6">
        <v>3</v>
      </c>
      <c r="AX6">
        <f>(R6*SUMPRODUCT(K7:$K$23, X7:$X$23)-$AZ$3*SUMPRODUCT(K6:$K$22, W7:$W$23))/Z6</f>
        <v>9341.1736320191339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1.6428289999999999E-3</v>
      </c>
      <c r="O7">
        <f t="shared" si="21"/>
        <v>8185.1876411555286</v>
      </c>
      <c r="P7">
        <f t="shared" si="22"/>
        <v>409.25938205777646</v>
      </c>
      <c r="Q7" s="4">
        <f t="shared" si="23"/>
        <v>12.5</v>
      </c>
      <c r="R7">
        <f t="shared" si="0"/>
        <v>2000000</v>
      </c>
      <c r="S7">
        <f t="shared" si="1"/>
        <v>11820.747267871162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9023.0351700517713</v>
      </c>
      <c r="AC7">
        <f t="shared" si="2"/>
        <v>11285.220655911784</v>
      </c>
      <c r="AE7">
        <f t="shared" si="3"/>
        <v>7814.3662618985791</v>
      </c>
      <c r="AF7">
        <f t="shared" si="4"/>
        <v>-390.71831309492899</v>
      </c>
      <c r="AG7">
        <f t="shared" si="4"/>
        <v>-11.933700552275001</v>
      </c>
      <c r="AH7">
        <f t="shared" si="5"/>
        <v>-3173.7561958104534</v>
      </c>
      <c r="AI7">
        <f t="shared" si="6"/>
        <v>4237.9580524409221</v>
      </c>
      <c r="AJ7">
        <f t="shared" si="7"/>
        <v>-2262.1854858600127</v>
      </c>
      <c r="AK7">
        <f>G7*SUM(AB7, AE7:AF7)</f>
        <v>807.53214113580111</v>
      </c>
      <c r="AL7">
        <f t="shared" si="8"/>
        <v>2783.3047077167103</v>
      </c>
      <c r="AN7">
        <f t="shared" si="9"/>
        <v>5509.2181865162893</v>
      </c>
      <c r="AO7">
        <f t="shared" si="9"/>
        <v>-275.4609093258145</v>
      </c>
      <c r="AP7">
        <f t="shared" si="9"/>
        <v>-8.4133962898047514</v>
      </c>
      <c r="AQ7">
        <f t="shared" si="9"/>
        <v>-2237.5346595642636</v>
      </c>
      <c r="AR7">
        <f t="shared" si="9"/>
        <v>2987.8092213364071</v>
      </c>
      <c r="AS7">
        <f t="shared" si="9"/>
        <v>-1594.8668135431355</v>
      </c>
      <c r="AT7">
        <f t="shared" si="9"/>
        <v>569.3194571431435</v>
      </c>
      <c r="AU7">
        <f t="shared" si="9"/>
        <v>1962.2618649364149</v>
      </c>
      <c r="AW7">
        <v>4</v>
      </c>
      <c r="AX7">
        <f>(R7*SUMPRODUCT(K8:$K$23, X8:$X$23)-$AZ$3*SUMPRODUCT(K7:$K$22, W8:$W$23))/Z7</f>
        <v>11820.747267871162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1.733774E-3</v>
      </c>
      <c r="O8">
        <f t="shared" si="21"/>
        <v>8185.1876411555286</v>
      </c>
      <c r="P8">
        <f t="shared" si="22"/>
        <v>409.25938205777646</v>
      </c>
      <c r="Q8" s="4">
        <f t="shared" si="23"/>
        <v>12.5</v>
      </c>
      <c r="R8">
        <f t="shared" si="0"/>
        <v>2000000</v>
      </c>
      <c r="S8">
        <f t="shared" si="1"/>
        <v>13921.56269609706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11285.220655911784</v>
      </c>
      <c r="AC8">
        <f t="shared" si="2"/>
        <v>13134.908877494621</v>
      </c>
      <c r="AE8">
        <f t="shared" si="3"/>
        <v>7722.6742542282364</v>
      </c>
      <c r="AF8">
        <f t="shared" si="4"/>
        <v>-386.13371271141187</v>
      </c>
      <c r="AG8">
        <f t="shared" si="4"/>
        <v>-11.793673207010931</v>
      </c>
      <c r="AH8">
        <f t="shared" si="5"/>
        <v>-3310.4543586112059</v>
      </c>
      <c r="AI8">
        <f t="shared" si="6"/>
        <v>4014.2925096986073</v>
      </c>
      <c r="AJ8">
        <f t="shared" si="7"/>
        <v>-1849.6882215828373</v>
      </c>
      <c r="AK8">
        <f t="shared" ref="AK8:AK23" si="24">G8*SUM(AB8:AB8, AE8:AF8)</f>
        <v>396.64351350522935</v>
      </c>
      <c r="AL8">
        <f t="shared" si="8"/>
        <v>2561.2478016209993</v>
      </c>
      <c r="AN8">
        <f t="shared" si="9"/>
        <v>5076.5261215841647</v>
      </c>
      <c r="AO8">
        <f t="shared" si="9"/>
        <v>-253.82630607920828</v>
      </c>
      <c r="AP8">
        <f t="shared" si="9"/>
        <v>-7.7526110947950979</v>
      </c>
      <c r="AQ8">
        <f t="shared" si="9"/>
        <v>-2176.1384039474037</v>
      </c>
      <c r="AR8">
        <f t="shared" si="9"/>
        <v>2638.808800462758</v>
      </c>
      <c r="AS8">
        <f t="shared" si="9"/>
        <v>-1215.8988278588502</v>
      </c>
      <c r="AT8">
        <f t="shared" si="9"/>
        <v>260.73495928742165</v>
      </c>
      <c r="AU8">
        <f t="shared" si="9"/>
        <v>1683.6449318913292</v>
      </c>
      <c r="AW8">
        <v>5</v>
      </c>
      <c r="AX8">
        <f>(R8*SUMPRODUCT(K9:$K$23, X9:$X$23)-$AZ$3*SUMPRODUCT(K8:$K$22, W9:$W$23))/Z8</f>
        <v>13921.56269609706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1.8297159999999999E-3</v>
      </c>
      <c r="O9">
        <f t="shared" si="21"/>
        <v>8185.1876411555286</v>
      </c>
      <c r="P9">
        <f t="shared" si="22"/>
        <v>409.25938205777646</v>
      </c>
      <c r="Q9" s="4">
        <f t="shared" si="23"/>
        <v>12.5</v>
      </c>
      <c r="R9">
        <f t="shared" si="0"/>
        <v>2000000</v>
      </c>
      <c r="S9">
        <f t="shared" si="1"/>
        <v>15753.53323513276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13134.908877494621</v>
      </c>
      <c r="AC9">
        <f t="shared" si="2"/>
        <v>14687.532477262874</v>
      </c>
      <c r="AE9">
        <f t="shared" si="3"/>
        <v>7631.3172110402056</v>
      </c>
      <c r="AF9">
        <f t="shared" si="4"/>
        <v>-381.56586055201029</v>
      </c>
      <c r="AG9">
        <f t="shared" si="4"/>
        <v>-11.654157402375183</v>
      </c>
      <c r="AH9">
        <f t="shared" si="5"/>
        <v>-3452.6516105022738</v>
      </c>
      <c r="AI9">
        <f t="shared" si="6"/>
        <v>3785.4455825835466</v>
      </c>
      <c r="AJ9">
        <f t="shared" si="7"/>
        <v>-1552.6235997682525</v>
      </c>
      <c r="AK9">
        <f t="shared" si="24"/>
        <v>120.2694953450986</v>
      </c>
      <c r="AL9">
        <f t="shared" si="8"/>
        <v>2353.0914781603929</v>
      </c>
      <c r="AN9">
        <f t="shared" si="9"/>
        <v>4767.6033637134042</v>
      </c>
      <c r="AO9">
        <f t="shared" si="9"/>
        <v>-238.38016818567024</v>
      </c>
      <c r="AP9">
        <f t="shared" si="9"/>
        <v>-7.2808400563440641</v>
      </c>
      <c r="AQ9">
        <f t="shared" si="9"/>
        <v>-2157.0160139781956</v>
      </c>
      <c r="AR9">
        <f t="shared" si="9"/>
        <v>2364.9263414931947</v>
      </c>
      <c r="AS9">
        <f t="shared" si="9"/>
        <v>-969.98896679685356</v>
      </c>
      <c r="AT9">
        <f t="shared" si="9"/>
        <v>75.13738909055877</v>
      </c>
      <c r="AU9">
        <f t="shared" si="9"/>
        <v>1470.0747637869001</v>
      </c>
      <c r="AW9">
        <v>6</v>
      </c>
      <c r="AX9">
        <f>(R9*SUMPRODUCT(K10:$K$23, X10:$X$23)-$AZ$3*SUMPRODUCT(K9:$K$22, W10:$W$23))/Z9</f>
        <v>15753.53323513276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1.940649E-3</v>
      </c>
      <c r="O10">
        <f t="shared" si="21"/>
        <v>8185.1876411555286</v>
      </c>
      <c r="P10">
        <f t="shared" si="22"/>
        <v>409.25938205777646</v>
      </c>
      <c r="Q10" s="4">
        <f t="shared" si="23"/>
        <v>12.5</v>
      </c>
      <c r="R10">
        <f t="shared" si="0"/>
        <v>2000000</v>
      </c>
      <c r="S10">
        <f t="shared" si="1"/>
        <v>17394.126125285922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14687.532477262874</v>
      </c>
      <c r="AC10">
        <f t="shared" si="2"/>
        <v>16023.467872613779</v>
      </c>
      <c r="AE10">
        <f t="shared" si="3"/>
        <v>7540.194330815516</v>
      </c>
      <c r="AF10">
        <f t="shared" si="4"/>
        <v>-377.0097165407758</v>
      </c>
      <c r="AG10">
        <f t="shared" si="4"/>
        <v>-11.51499919944267</v>
      </c>
      <c r="AH10">
        <f t="shared" si="5"/>
        <v>-3618.6606254019198</v>
      </c>
      <c r="AI10">
        <f t="shared" si="6"/>
        <v>3533.0089896733771</v>
      </c>
      <c r="AJ10">
        <f t="shared" si="7"/>
        <v>-1335.9353953509053</v>
      </c>
      <c r="AK10">
        <f t="shared" si="24"/>
        <v>89.587940075304232</v>
      </c>
      <c r="AL10">
        <f t="shared" si="8"/>
        <v>2286.661534397776</v>
      </c>
      <c r="AN10">
        <f t="shared" si="9"/>
        <v>4475.7007937064927</v>
      </c>
      <c r="AO10">
        <f t="shared" si="9"/>
        <v>-223.78503968532462</v>
      </c>
      <c r="AP10">
        <f t="shared" si="9"/>
        <v>-6.8350613784381178</v>
      </c>
      <c r="AQ10">
        <f t="shared" si="9"/>
        <v>-2147.9608512310197</v>
      </c>
      <c r="AR10">
        <f t="shared" si="9"/>
        <v>2097.1198414117098</v>
      </c>
      <c r="AS10">
        <f t="shared" si="9"/>
        <v>-792.98315759269747</v>
      </c>
      <c r="AT10">
        <f t="shared" si="9"/>
        <v>53.177517303881174</v>
      </c>
      <c r="AU10">
        <f t="shared" si="9"/>
        <v>1357.3142011228936</v>
      </c>
      <c r="AW10">
        <v>7</v>
      </c>
      <c r="AX10">
        <f>(R10*SUMPRODUCT(K11:$K$23, X11:$X$23)-$AZ$3*SUMPRODUCT(K10:$K$22, W11:$W$23))/Z10</f>
        <v>17394.126125285922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2.0505829999999999E-3</v>
      </c>
      <c r="O11">
        <f t="shared" si="21"/>
        <v>8185.1876411555286</v>
      </c>
      <c r="P11">
        <f t="shared" si="22"/>
        <v>409.25938205777646</v>
      </c>
      <c r="Q11" s="4">
        <f t="shared" si="23"/>
        <v>12.5</v>
      </c>
      <c r="R11">
        <f t="shared" si="0"/>
        <v>2000000</v>
      </c>
      <c r="S11">
        <f t="shared" si="1"/>
        <v>18856.581325365671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16023.467872613779</v>
      </c>
      <c r="AC11">
        <f t="shared" si="2"/>
        <v>17161.35466997094</v>
      </c>
      <c r="AE11">
        <f t="shared" si="3"/>
        <v>7449.3305931958939</v>
      </c>
      <c r="AF11">
        <f t="shared" si="4"/>
        <v>-372.46652965979473</v>
      </c>
      <c r="AG11">
        <f t="shared" si="4"/>
        <v>-11.376236745844851</v>
      </c>
      <c r="AH11">
        <f t="shared" si="5"/>
        <v>-3777.9938565425196</v>
      </c>
      <c r="AI11">
        <f t="shared" si="6"/>
        <v>3287.4939702477345</v>
      </c>
      <c r="AJ11">
        <f t="shared" si="7"/>
        <v>-1137.8867973571614</v>
      </c>
      <c r="AK11">
        <f t="shared" si="24"/>
        <v>55.440796646759701</v>
      </c>
      <c r="AL11">
        <f t="shared" si="8"/>
        <v>2205.0479695373328</v>
      </c>
      <c r="AN11">
        <f t="shared" si="9"/>
        <v>4205.1982784676811</v>
      </c>
      <c r="AO11">
        <f t="shared" si="9"/>
        <v>-210.25991392338406</v>
      </c>
      <c r="AP11">
        <f t="shared" si="9"/>
        <v>-6.4219637698403744</v>
      </c>
      <c r="AQ11">
        <f t="shared" si="9"/>
        <v>-2132.7034775588049</v>
      </c>
      <c r="AR11">
        <f t="shared" si="9"/>
        <v>1855.8129232156514</v>
      </c>
      <c r="AS11">
        <f t="shared" si="9"/>
        <v>-642.34491159622053</v>
      </c>
      <c r="AT11">
        <f t="shared" si="9"/>
        <v>31.296710449228392</v>
      </c>
      <c r="AU11">
        <f t="shared" si="9"/>
        <v>1244.7647220686592</v>
      </c>
      <c r="AW11">
        <v>8</v>
      </c>
      <c r="AX11">
        <f>(R11*SUMPRODUCT(K12:$K$23, X12:$X$23)-$AZ$3*SUMPRODUCT(K11:$K$22, W12:$W$23))/Z11</f>
        <v>18856.581325365671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2.1765069999999998E-3</v>
      </c>
      <c r="O12">
        <f t="shared" si="21"/>
        <v>8185.1876411555286</v>
      </c>
      <c r="P12">
        <f t="shared" si="22"/>
        <v>409.25938205777646</v>
      </c>
      <c r="Q12" s="4">
        <f t="shared" si="23"/>
        <v>12.5</v>
      </c>
      <c r="R12">
        <f t="shared" si="0"/>
        <v>2000000</v>
      </c>
      <c r="S12">
        <f t="shared" si="1"/>
        <v>20142.249561454944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17161.35466997094</v>
      </c>
      <c r="AC12">
        <f t="shared" si="2"/>
        <v>18108.227061304784</v>
      </c>
      <c r="AE12">
        <f t="shared" si="3"/>
        <v>7358.6237670825294</v>
      </c>
      <c r="AF12">
        <f t="shared" si="4"/>
        <v>-367.9311883541265</v>
      </c>
      <c r="AG12">
        <f t="shared" si="4"/>
        <v>-11.237713919475414</v>
      </c>
      <c r="AH12">
        <f t="shared" si="5"/>
        <v>-3961.6734257581661</v>
      </c>
      <c r="AI12">
        <f t="shared" si="6"/>
        <v>3017.7814390507615</v>
      </c>
      <c r="AJ12">
        <f t="shared" si="7"/>
        <v>-946.87239133384355</v>
      </c>
      <c r="AK12">
        <f t="shared" si="24"/>
        <v>55.549708672008485</v>
      </c>
      <c r="AL12">
        <f t="shared" si="8"/>
        <v>2126.4587563889263</v>
      </c>
      <c r="AN12">
        <f t="shared" si="9"/>
        <v>3949.0385513770611</v>
      </c>
      <c r="AO12">
        <f t="shared" si="9"/>
        <v>-197.45192756885308</v>
      </c>
      <c r="AP12">
        <f t="shared" si="9"/>
        <v>-6.0307697338560384</v>
      </c>
      <c r="AQ12">
        <f t="shared" si="9"/>
        <v>-2126.0498676762372</v>
      </c>
      <c r="AR12">
        <f t="shared" si="9"/>
        <v>1619.5059863981146</v>
      </c>
      <c r="AS12">
        <f t="shared" si="9"/>
        <v>-508.14332882987281</v>
      </c>
      <c r="AT12">
        <f t="shared" si="9"/>
        <v>29.811001079417718</v>
      </c>
      <c r="AU12">
        <f t="shared" si="9"/>
        <v>1141.1736586476595</v>
      </c>
      <c r="AW12">
        <v>9</v>
      </c>
      <c r="AX12">
        <f>(R12*SUMPRODUCT(K13:$K$23, X13:$X$23)-$AZ$3*SUMPRODUCT(K12:$K$22, W13:$W$23))/Z12</f>
        <v>20142.249561454944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2.312424E-3</v>
      </c>
      <c r="O13">
        <f t="shared" si="21"/>
        <v>8185.1876411555286</v>
      </c>
      <c r="P13">
        <f t="shared" si="22"/>
        <v>409.25938205777646</v>
      </c>
      <c r="Q13" s="4">
        <f t="shared" si="23"/>
        <v>12.5</v>
      </c>
      <c r="R13">
        <f t="shared" si="0"/>
        <v>2000000</v>
      </c>
      <c r="S13">
        <f t="shared" si="1"/>
        <v>21253.877434675804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18108.227061304784</v>
      </c>
      <c r="AC13">
        <f t="shared" si="2"/>
        <v>18872.338676039897</v>
      </c>
      <c r="AE13">
        <f t="shared" si="3"/>
        <v>7268.0212712057319</v>
      </c>
      <c r="AF13">
        <f t="shared" si="4"/>
        <v>-363.40106356028662</v>
      </c>
      <c r="AG13">
        <f t="shared" si="4"/>
        <v>-11.099350420908131</v>
      </c>
      <c r="AH13">
        <f t="shared" si="5"/>
        <v>-4157.8174996046428</v>
      </c>
      <c r="AI13">
        <f t="shared" si="6"/>
        <v>2735.7033576198946</v>
      </c>
      <c r="AJ13">
        <f t="shared" si="7"/>
        <v>-764.11161473511311</v>
      </c>
      <c r="AK13">
        <f t="shared" si="24"/>
        <v>50.025694537900463</v>
      </c>
      <c r="AL13">
        <f t="shared" si="8"/>
        <v>2021.6174374226821</v>
      </c>
      <c r="AN13">
        <f t="shared" si="9"/>
        <v>3708.6776783685086</v>
      </c>
      <c r="AO13">
        <f t="shared" si="9"/>
        <v>-185.43388391842544</v>
      </c>
      <c r="AP13">
        <f t="shared" si="9"/>
        <v>-5.6637028999205432</v>
      </c>
      <c r="AQ13">
        <f t="shared" si="9"/>
        <v>-2121.6235308232103</v>
      </c>
      <c r="AR13">
        <f t="shared" si="9"/>
        <v>1395.9565607269521</v>
      </c>
      <c r="AS13">
        <f t="shared" si="9"/>
        <v>-389.90580566643138</v>
      </c>
      <c r="AT13">
        <f t="shared" si="9"/>
        <v>25.526779539379969</v>
      </c>
      <c r="AU13">
        <f t="shared" si="9"/>
        <v>1031.5775345999009</v>
      </c>
      <c r="AW13">
        <v>10</v>
      </c>
      <c r="AX13">
        <f>(R13*SUMPRODUCT(K14:$K$23, X14:$X$23)-$AZ$3*SUMPRODUCT(K13:$K$22, W14:$W$23))/Z13</f>
        <v>21253.877434675804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2.4603350000000001E-3</v>
      </c>
      <c r="O14">
        <f t="shared" si="21"/>
        <v>8185.1876411555286</v>
      </c>
      <c r="P14">
        <f t="shared" si="22"/>
        <v>409.25938205777646</v>
      </c>
      <c r="Q14" s="4">
        <f t="shared" si="23"/>
        <v>12.5</v>
      </c>
      <c r="R14">
        <f t="shared" si="0"/>
        <v>2000000</v>
      </c>
      <c r="S14">
        <f t="shared" si="1"/>
        <v>22194.375243952065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18872.338676039897</v>
      </c>
      <c r="AC14">
        <f t="shared" si="2"/>
        <v>19461.890404332324</v>
      </c>
      <c r="AE14">
        <f t="shared" si="3"/>
        <v>7177.4592913793831</v>
      </c>
      <c r="AF14">
        <f t="shared" si="4"/>
        <v>-358.87296456896922</v>
      </c>
      <c r="AG14">
        <f t="shared" si="4"/>
        <v>-10.961048796381226</v>
      </c>
      <c r="AH14">
        <f t="shared" si="5"/>
        <v>-4369.2992508520019</v>
      </c>
      <c r="AI14">
        <f t="shared" si="6"/>
        <v>2438.3260271620311</v>
      </c>
      <c r="AJ14">
        <f t="shared" si="7"/>
        <v>-589.55172829242656</v>
      </c>
      <c r="AK14">
        <f t="shared" si="24"/>
        <v>46.243665005130552</v>
      </c>
      <c r="AL14">
        <f t="shared" si="8"/>
        <v>1895.0179638747352</v>
      </c>
      <c r="AN14">
        <f t="shared" si="9"/>
        <v>3483.4185962421666</v>
      </c>
      <c r="AO14">
        <f t="shared" si="9"/>
        <v>-174.17092981210837</v>
      </c>
      <c r="AP14">
        <f t="shared" si="9"/>
        <v>-5.3196987487607581</v>
      </c>
      <c r="AQ14">
        <f t="shared" si="9"/>
        <v>-2120.5412173142108</v>
      </c>
      <c r="AR14">
        <f t="shared" si="9"/>
        <v>1183.3867503670867</v>
      </c>
      <c r="AS14">
        <f t="shared" si="9"/>
        <v>-286.12568464820521</v>
      </c>
      <c r="AT14">
        <f t="shared" si="9"/>
        <v>22.443323758135442</v>
      </c>
      <c r="AU14">
        <f t="shared" si="9"/>
        <v>919.70438947701712</v>
      </c>
      <c r="AW14">
        <v>11</v>
      </c>
      <c r="AX14">
        <f>(R14*SUMPRODUCT(K15:$K$23, X15:$X$23)-$AZ$3*SUMPRODUCT(K14:$K$22, W15:$W$23))/Z14</f>
        <v>22194.375243952065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2.6172399999999998E-3</v>
      </c>
      <c r="O15">
        <f t="shared" si="21"/>
        <v>8185.1876411555286</v>
      </c>
      <c r="P15">
        <f t="shared" si="22"/>
        <v>409.25938205777646</v>
      </c>
      <c r="Q15" s="4">
        <f t="shared" si="23"/>
        <v>12.5</v>
      </c>
      <c r="R15">
        <f t="shared" si="0"/>
        <v>2000000</v>
      </c>
      <c r="S15">
        <f t="shared" si="1"/>
        <v>22972.001815032825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19461.890404332324</v>
      </c>
      <c r="AC15">
        <f t="shared" si="2"/>
        <v>19889.619738159196</v>
      </c>
      <c r="AE15">
        <f t="shared" si="3"/>
        <v>7086.8995649098197</v>
      </c>
      <c r="AF15">
        <f t="shared" si="4"/>
        <v>-354.34497824549101</v>
      </c>
      <c r="AG15">
        <f t="shared" si="4"/>
        <v>-10.822750613065573</v>
      </c>
      <c r="AH15">
        <f t="shared" si="5"/>
        <v>-4590.0312562945273</v>
      </c>
      <c r="AI15">
        <f t="shared" si="6"/>
        <v>2131.7005797567363</v>
      </c>
      <c r="AJ15">
        <f t="shared" si="7"/>
        <v>-427.72933382687188</v>
      </c>
      <c r="AK15">
        <f t="shared" si="24"/>
        <v>107.39722446308627</v>
      </c>
      <c r="AL15">
        <f t="shared" si="8"/>
        <v>1811.3684703929507</v>
      </c>
      <c r="AN15">
        <f t="shared" si="9"/>
        <v>3269.7665821778842</v>
      </c>
      <c r="AO15">
        <f t="shared" si="9"/>
        <v>-163.48832910889422</v>
      </c>
      <c r="AP15">
        <f t="shared" si="9"/>
        <v>-4.9934203183952315</v>
      </c>
      <c r="AQ15">
        <f t="shared" si="9"/>
        <v>-2117.7569507681878</v>
      </c>
      <c r="AR15">
        <f t="shared" si="9"/>
        <v>983.52788198240717</v>
      </c>
      <c r="AS15">
        <f t="shared" si="9"/>
        <v>-197.34653626096801</v>
      </c>
      <c r="AT15">
        <f t="shared" si="9"/>
        <v>49.551126321419119</v>
      </c>
      <c r="AU15">
        <f t="shared" si="9"/>
        <v>835.73247204285826</v>
      </c>
      <c r="AW15">
        <v>12</v>
      </c>
      <c r="AX15">
        <f>(R15*SUMPRODUCT(K16:$K$23, X16:$X$23)-$AZ$3*SUMPRODUCT(K15:$K$22, W16:$W$23))/Z15</f>
        <v>22972.001815032825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2.8021280000000001E-3</v>
      </c>
      <c r="O16">
        <f t="shared" si="21"/>
        <v>8185.1876411555286</v>
      </c>
      <c r="P16">
        <f t="shared" si="22"/>
        <v>409.25938205777646</v>
      </c>
      <c r="Q16" s="4">
        <f t="shared" si="23"/>
        <v>12.5</v>
      </c>
      <c r="R16">
        <f t="shared" si="0"/>
        <v>2000000</v>
      </c>
      <c r="S16">
        <f t="shared" si="1"/>
        <v>23581.952965217857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19889.619738159196</v>
      </c>
      <c r="AC16">
        <f t="shared" si="2"/>
        <v>20156.337309789644</v>
      </c>
      <c r="AE16">
        <f t="shared" si="3"/>
        <v>6996.1721695567003</v>
      </c>
      <c r="AF16">
        <f t="shared" si="4"/>
        <v>-349.80860847783504</v>
      </c>
      <c r="AG16">
        <f t="shared" si="4"/>
        <v>-10.68419637440503</v>
      </c>
      <c r="AH16">
        <f t="shared" si="5"/>
        <v>-4852.2772047821136</v>
      </c>
      <c r="AI16">
        <f t="shared" si="6"/>
        <v>1783.4021599223461</v>
      </c>
      <c r="AJ16">
        <f t="shared" si="7"/>
        <v>-266.71757163044822</v>
      </c>
      <c r="AK16">
        <f t="shared" si="24"/>
        <v>188.40548142459025</v>
      </c>
      <c r="AL16">
        <f t="shared" si="8"/>
        <v>1705.0900697164882</v>
      </c>
      <c r="AN16">
        <f t="shared" si="9"/>
        <v>3060.4974038709784</v>
      </c>
      <c r="AO16">
        <f t="shared" si="9"/>
        <v>-153.02487019354891</v>
      </c>
      <c r="AP16">
        <f t="shared" si="9"/>
        <v>-4.6738351306734955</v>
      </c>
      <c r="AQ16">
        <f t="shared" si="9"/>
        <v>-2122.6438441178261</v>
      </c>
      <c r="AR16">
        <f t="shared" si="9"/>
        <v>780.15485442892953</v>
      </c>
      <c r="AS16">
        <f t="shared" si="9"/>
        <v>-116.67643616516102</v>
      </c>
      <c r="AT16">
        <f t="shared" si="9"/>
        <v>82.41856729657303</v>
      </c>
      <c r="AU16">
        <f t="shared" si="9"/>
        <v>745.89698556034148</v>
      </c>
      <c r="AW16">
        <v>13</v>
      </c>
      <c r="AX16">
        <f>(R16*SUMPRODUCT(K17:$K$23, X17:$X$23)-$AZ$3*SUMPRODUCT(K16:$K$22, W17:$W$23))/Z16</f>
        <v>23581.952965217857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3.0140000000000002E-3</v>
      </c>
      <c r="O17">
        <f t="shared" si="21"/>
        <v>8185.1876411555286</v>
      </c>
      <c r="P17">
        <f t="shared" si="22"/>
        <v>409.25938205777646</v>
      </c>
      <c r="Q17" s="4">
        <f t="shared" si="23"/>
        <v>12.5</v>
      </c>
      <c r="R17">
        <f t="shared" si="0"/>
        <v>2000000</v>
      </c>
      <c r="S17">
        <f t="shared" si="1"/>
        <v>24027.451648163365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20156.337309789644</v>
      </c>
      <c r="AC17">
        <f t="shared" si="2"/>
        <v>20269.850850889816</v>
      </c>
      <c r="AE17">
        <f t="shared" si="3"/>
        <v>6905.123984942089</v>
      </c>
      <c r="AF17">
        <f t="shared" si="4"/>
        <v>-345.25619924710446</v>
      </c>
      <c r="AG17">
        <f t="shared" si="4"/>
        <v>-10.545152242788522</v>
      </c>
      <c r="AH17">
        <f t="shared" si="5"/>
        <v>-5152.3468595930817</v>
      </c>
      <c r="AI17">
        <f t="shared" si="6"/>
        <v>1396.9757738591143</v>
      </c>
      <c r="AJ17">
        <f t="shared" si="7"/>
        <v>-113.51354110017201</v>
      </c>
      <c r="AK17">
        <f t="shared" si="24"/>
        <v>368.68363031768786</v>
      </c>
      <c r="AL17">
        <f t="shared" si="8"/>
        <v>1652.1458630766301</v>
      </c>
      <c r="AN17">
        <f t="shared" si="9"/>
        <v>2845.1239433521719</v>
      </c>
      <c r="AO17">
        <f t="shared" si="9"/>
        <v>-142.2561971676086</v>
      </c>
      <c r="AP17">
        <f t="shared" si="9"/>
        <v>-4.3449277953121506</v>
      </c>
      <c r="AQ17">
        <f t="shared" si="9"/>
        <v>-2122.9257355335653</v>
      </c>
      <c r="AR17">
        <f t="shared" si="9"/>
        <v>575.59708285568581</v>
      </c>
      <c r="AS17">
        <f t="shared" si="9"/>
        <v>-46.771078170799683</v>
      </c>
      <c r="AT17">
        <f t="shared" si="9"/>
        <v>151.90902095694256</v>
      </c>
      <c r="AU17">
        <f t="shared" si="9"/>
        <v>680.73502564182877</v>
      </c>
      <c r="AW17">
        <v>14</v>
      </c>
      <c r="AX17">
        <f>(R17*SUMPRODUCT(K18:$K$23, X18:$X$23)-$AZ$3*SUMPRODUCT(K17:$K$22, W18:$W$23))/Z17</f>
        <v>24027.451648163365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4.6990000000000001E-3</v>
      </c>
      <c r="O18">
        <f t="shared" si="21"/>
        <v>8185.1876411555286</v>
      </c>
      <c r="P18">
        <f t="shared" si="22"/>
        <v>409.25938205777646</v>
      </c>
      <c r="Q18" s="4">
        <f t="shared" si="23"/>
        <v>12.5</v>
      </c>
      <c r="R18">
        <f t="shared" si="0"/>
        <v>2000000</v>
      </c>
      <c r="S18">
        <f t="shared" si="1"/>
        <v>23214.550075238312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20269.850850889816</v>
      </c>
      <c r="AC18">
        <f t="shared" si="2"/>
        <v>19296.210832780762</v>
      </c>
      <c r="AE18">
        <f t="shared" si="3"/>
        <v>6803.6255674874255</v>
      </c>
      <c r="AF18">
        <f t="shared" si="4"/>
        <v>-340.18127837437129</v>
      </c>
      <c r="AG18">
        <f t="shared" si="4"/>
        <v>-10.390149049971773</v>
      </c>
      <c r="AH18">
        <f t="shared" si="5"/>
        <v>-7928.2672622181235</v>
      </c>
      <c r="AI18">
        <f t="shared" si="6"/>
        <v>-1475.2131221550417</v>
      </c>
      <c r="AJ18">
        <f t="shared" si="7"/>
        <v>973.64001810905393</v>
      </c>
      <c r="AK18">
        <f t="shared" si="24"/>
        <v>577.43917502406202</v>
      </c>
      <c r="AL18">
        <f t="shared" si="8"/>
        <v>75.866070978074276</v>
      </c>
      <c r="AN18">
        <f t="shared" si="9"/>
        <v>2619.6649532836545</v>
      </c>
      <c r="AO18">
        <f t="shared" si="9"/>
        <v>-130.98324766418273</v>
      </c>
      <c r="AP18">
        <f t="shared" si="9"/>
        <v>-4.0006183549657575</v>
      </c>
      <c r="AQ18">
        <f t="shared" si="9"/>
        <v>-3052.6964896995491</v>
      </c>
      <c r="AR18">
        <f t="shared" si="9"/>
        <v>-568.01540243504348</v>
      </c>
      <c r="AS18">
        <f t="shared" si="9"/>
        <v>374.88991821410451</v>
      </c>
      <c r="AT18">
        <f t="shared" si="9"/>
        <v>222.33692234509601</v>
      </c>
      <c r="AU18">
        <f t="shared" si="9"/>
        <v>29.211438124156984</v>
      </c>
      <c r="AW18">
        <v>15</v>
      </c>
      <c r="AX18">
        <f>(R18*SUMPRODUCT(K19:$K$23, X19:$X$23)-$AZ$3*SUMPRODUCT(K18:$K$22, W19:$W$23))/Z18</f>
        <v>23214.550075238312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6.5490000000000001E-3</v>
      </c>
      <c r="O19">
        <f t="shared" si="21"/>
        <v>8185.1876411555286</v>
      </c>
      <c r="P19">
        <f t="shared" si="22"/>
        <v>409.25938205777646</v>
      </c>
      <c r="Q19" s="4">
        <f t="shared" si="23"/>
        <v>12.5</v>
      </c>
      <c r="R19">
        <f t="shared" si="0"/>
        <v>2000000</v>
      </c>
      <c r="S19">
        <f t="shared" si="1"/>
        <v>21169.525313724032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19296.210832780762</v>
      </c>
      <c r="AC19">
        <f t="shared" si="2"/>
        <v>17305.159673616712</v>
      </c>
      <c r="AE19">
        <f t="shared" si="3"/>
        <v>6691.0323679710755</v>
      </c>
      <c r="AF19">
        <f t="shared" si="4"/>
        <v>-334.55161839855384</v>
      </c>
      <c r="AG19">
        <f t="shared" si="4"/>
        <v>-10.218202473343791</v>
      </c>
      <c r="AH19">
        <f t="shared" si="5"/>
        <v>-10887.213780522425</v>
      </c>
      <c r="AI19">
        <f t="shared" si="6"/>
        <v>-4540.9512334232468</v>
      </c>
      <c r="AJ19">
        <f t="shared" si="7"/>
        <v>1991.0511591640497</v>
      </c>
      <c r="AK19">
        <f t="shared" si="24"/>
        <v>572.05502228647822</v>
      </c>
      <c r="AL19">
        <f t="shared" si="8"/>
        <v>-1977.8450519727189</v>
      </c>
      <c r="AN19">
        <f t="shared" si="9"/>
        <v>2400.1417160161759</v>
      </c>
      <c r="AO19">
        <f t="shared" si="9"/>
        <v>-120.00708580080881</v>
      </c>
      <c r="AP19">
        <f t="shared" si="9"/>
        <v>-3.6653736927607876</v>
      </c>
      <c r="AQ19">
        <f t="shared" si="9"/>
        <v>-3905.3548882684181</v>
      </c>
      <c r="AR19">
        <f t="shared" si="9"/>
        <v>-1628.8856317458119</v>
      </c>
      <c r="AS19">
        <f t="shared" si="9"/>
        <v>714.21040626068248</v>
      </c>
      <c r="AT19">
        <f t="shared" si="9"/>
        <v>205.20198488632911</v>
      </c>
      <c r="AU19">
        <f t="shared" si="9"/>
        <v>-709.47324059880043</v>
      </c>
      <c r="AW19">
        <v>16</v>
      </c>
      <c r="AX19">
        <f>(R19*SUMPRODUCT(K20:$K$23, X20:$X$23)-$AZ$3*SUMPRODUCT(K19:$K$22, W20:$W$23))/Z19</f>
        <v>21169.525313724032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8.5349999999999992E-3</v>
      </c>
      <c r="O20">
        <f t="shared" si="21"/>
        <v>8185.1876411555286</v>
      </c>
      <c r="P20">
        <f t="shared" si="22"/>
        <v>409.25938205777646</v>
      </c>
      <c r="Q20" s="4">
        <f t="shared" si="23"/>
        <v>12.5</v>
      </c>
      <c r="R20">
        <f t="shared" si="0"/>
        <v>2000000</v>
      </c>
      <c r="S20">
        <f t="shared" si="1"/>
        <v>17837.875712273788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17305.159673616712</v>
      </c>
      <c r="AC20">
        <f t="shared" si="2"/>
        <v>14311.410580847303</v>
      </c>
      <c r="AE20">
        <f t="shared" si="3"/>
        <v>6567.0140830307319</v>
      </c>
      <c r="AF20">
        <f t="shared" si="4"/>
        <v>-328.3507041515366</v>
      </c>
      <c r="AG20">
        <f t="shared" si="4"/>
        <v>-10.028808090500362</v>
      </c>
      <c r="AH20">
        <f t="shared" si="5"/>
        <v>-13953.977297598278</v>
      </c>
      <c r="AI20">
        <f t="shared" si="6"/>
        <v>-7725.3427268095829</v>
      </c>
      <c r="AJ20">
        <f t="shared" si="7"/>
        <v>2993.7490927694089</v>
      </c>
      <c r="AK20">
        <f t="shared" si="24"/>
        <v>101.2384391257324</v>
      </c>
      <c r="AL20">
        <f t="shared" si="8"/>
        <v>-4630.3551949144412</v>
      </c>
      <c r="AN20">
        <f t="shared" si="9"/>
        <v>2234.3309203355934</v>
      </c>
      <c r="AO20">
        <f t="shared" si="9"/>
        <v>-111.71654601677966</v>
      </c>
      <c r="AP20">
        <f t="shared" si="9"/>
        <v>-3.4121559246566115</v>
      </c>
      <c r="AQ20">
        <f t="shared" si="9"/>
        <v>-4747.6375935067153</v>
      </c>
      <c r="AR20">
        <f t="shared" si="9"/>
        <v>-2628.4353751125586</v>
      </c>
      <c r="AS20">
        <f t="shared" si="9"/>
        <v>1018.5795372338046</v>
      </c>
      <c r="AT20">
        <f t="shared" si="9"/>
        <v>34.444904793129865</v>
      </c>
      <c r="AU20">
        <f t="shared" si="9"/>
        <v>-1575.410933085624</v>
      </c>
      <c r="AW20">
        <v>17</v>
      </c>
      <c r="AX20">
        <f>(R20*SUMPRODUCT(K21:$K$23, X21:$X$23)-$AZ$3*SUMPRODUCT(K20:$K$22, W21:$W$23))/Z20</f>
        <v>17837.875712273788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1.0821000000000001E-2</v>
      </c>
      <c r="O21">
        <f t="shared" si="21"/>
        <v>8185.1876411555286</v>
      </c>
      <c r="P21">
        <f t="shared" si="22"/>
        <v>409.25938205777646</v>
      </c>
      <c r="Q21" s="4">
        <f t="shared" si="23"/>
        <v>12.5</v>
      </c>
      <c r="R21">
        <f t="shared" si="0"/>
        <v>2000000</v>
      </c>
      <c r="S21">
        <f t="shared" si="1"/>
        <v>13142.490315090643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14311.410580847303</v>
      </c>
      <c r="AC21">
        <f t="shared" si="2"/>
        <v>10324.738580235149</v>
      </c>
      <c r="AE21">
        <f t="shared" si="3"/>
        <v>6430.2822828079497</v>
      </c>
      <c r="AF21">
        <f t="shared" si="4"/>
        <v>-321.51411414039751</v>
      </c>
      <c r="AG21">
        <f t="shared" si="4"/>
        <v>-9.8199982772480556</v>
      </c>
      <c r="AH21">
        <f t="shared" si="5"/>
        <v>-17363.477175568711</v>
      </c>
      <c r="AI21">
        <f t="shared" si="6"/>
        <v>-11264.529005178407</v>
      </c>
      <c r="AJ21">
        <f t="shared" si="7"/>
        <v>3986.6720006121541</v>
      </c>
      <c r="AK21">
        <f t="shared" si="24"/>
        <v>32.672285999223774</v>
      </c>
      <c r="AL21">
        <f t="shared" si="8"/>
        <v>-7245.1847185670285</v>
      </c>
      <c r="AN21">
        <f t="shared" si="9"/>
        <v>2081.0519511493262</v>
      </c>
      <c r="AO21">
        <f t="shared" si="9"/>
        <v>-104.05259755746631</v>
      </c>
      <c r="AP21">
        <f t="shared" si="9"/>
        <v>-3.1780761211351063</v>
      </c>
      <c r="AQ21">
        <f t="shared" si="9"/>
        <v>-5619.3953026856971</v>
      </c>
      <c r="AR21">
        <f t="shared" si="9"/>
        <v>-3645.5740252149726</v>
      </c>
      <c r="AS21">
        <f t="shared" si="9"/>
        <v>1290.2188707403745</v>
      </c>
      <c r="AT21">
        <f t="shared" si="9"/>
        <v>10.573831993189366</v>
      </c>
      <c r="AU21">
        <f t="shared" si="9"/>
        <v>-2344.7813224814086</v>
      </c>
      <c r="AW21">
        <v>18</v>
      </c>
      <c r="AX21">
        <f>(R21*SUMPRODUCT(K22:$K$23, X22:$X$23)-$AZ$3*SUMPRODUCT(K21:$K$22, W22:$W$23))/Z21</f>
        <v>13142.490315090643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1.3422999999999999E-2</v>
      </c>
      <c r="O22">
        <f t="shared" si="21"/>
        <v>8185.1876411555286</v>
      </c>
      <c r="P22">
        <f t="shared" si="22"/>
        <v>409.25938205777646</v>
      </c>
      <c r="Q22" s="4">
        <f t="shared" si="23"/>
        <v>12.5</v>
      </c>
      <c r="R22">
        <f t="shared" si="0"/>
        <v>2000000</v>
      </c>
      <c r="S22">
        <f t="shared" si="1"/>
        <v>7125.260675615672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10324.738580235149</v>
      </c>
      <c r="AC22">
        <f t="shared" si="2"/>
        <v>5466.4911308402643</v>
      </c>
      <c r="AE22">
        <f t="shared" si="3"/>
        <v>6279.6657808977388</v>
      </c>
      <c r="AF22">
        <f t="shared" si="4"/>
        <v>-313.98328904488699</v>
      </c>
      <c r="AG22">
        <f t="shared" si="4"/>
        <v>-9.5899844576000746</v>
      </c>
      <c r="AH22">
        <f t="shared" si="5"/>
        <v>-21090.213900080103</v>
      </c>
      <c r="AI22">
        <f t="shared" si="6"/>
        <v>-15134.12139268485</v>
      </c>
      <c r="AJ22">
        <f t="shared" si="7"/>
        <v>4858.2474493948848</v>
      </c>
      <c r="AK22">
        <f t="shared" si="24"/>
        <v>342.09884251384807</v>
      </c>
      <c r="AL22">
        <f t="shared" si="8"/>
        <v>-9933.7751007761181</v>
      </c>
      <c r="AN22">
        <f t="shared" si="9"/>
        <v>1899.3527769136031</v>
      </c>
      <c r="AO22">
        <f t="shared" si="9"/>
        <v>-94.96763884568017</v>
      </c>
      <c r="AP22">
        <f t="shared" si="9"/>
        <v>-2.9005944337848213</v>
      </c>
      <c r="AQ22">
        <f t="shared" si="9"/>
        <v>-6378.9631063920051</v>
      </c>
      <c r="AR22">
        <f t="shared" si="9"/>
        <v>-4577.4785627578667</v>
      </c>
      <c r="AS22">
        <f t="shared" si="9"/>
        <v>1469.4294419316118</v>
      </c>
      <c r="AT22">
        <f t="shared" si="9"/>
        <v>103.4714918243175</v>
      </c>
      <c r="AU22">
        <f t="shared" si="9"/>
        <v>-3004.5776290019371</v>
      </c>
      <c r="AW22">
        <v>19</v>
      </c>
      <c r="AX22">
        <f>(R22*SUMPRODUCT(K23:$K$23, X23:$X$23)-$AZ$3*SUMPRODUCT(K22:$K$22, W23:$W$23))/Z22</f>
        <v>7125.260675615672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1.6303999999999999E-2</v>
      </c>
      <c r="O23">
        <f t="shared" si="21"/>
        <v>8185.1876411555286</v>
      </c>
      <c r="P23">
        <f t="shared" si="22"/>
        <v>409.25938205777646</v>
      </c>
      <c r="Q23" s="4">
        <f t="shared" si="23"/>
        <v>12.5</v>
      </c>
      <c r="R23">
        <f t="shared" si="0"/>
        <v>2000000</v>
      </c>
      <c r="S23">
        <f t="shared" si="1"/>
        <v>7317.7466844021874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5466.4911308402643</v>
      </c>
      <c r="AC23">
        <f t="shared" si="2"/>
        <v>5466.4911308402643</v>
      </c>
      <c r="AE23">
        <f t="shared" si="3"/>
        <v>6114.4854521970046</v>
      </c>
      <c r="AF23">
        <f t="shared" si="4"/>
        <v>-305.72427260985029</v>
      </c>
      <c r="AG23">
        <f t="shared" si="4"/>
        <v>-9.3377295064273635</v>
      </c>
      <c r="AH23">
        <f t="shared" si="5"/>
        <v>-25016.817055473857</v>
      </c>
      <c r="AI23">
        <f t="shared" si="6"/>
        <v>-19217.393605393132</v>
      </c>
      <c r="AJ23">
        <f t="shared" si="7"/>
        <v>0</v>
      </c>
      <c r="AK23">
        <f t="shared" si="24"/>
        <v>789.26766172991938</v>
      </c>
      <c r="AL23">
        <f t="shared" si="8"/>
        <v>-18428.125943663214</v>
      </c>
      <c r="AN23">
        <f t="shared" si="9"/>
        <v>1675.3258460636539</v>
      </c>
      <c r="AO23">
        <f t="shared" si="9"/>
        <v>-83.766292303182709</v>
      </c>
      <c r="AP23">
        <f t="shared" si="9"/>
        <v>-2.5584719610458793</v>
      </c>
      <c r="AQ23">
        <f t="shared" si="9"/>
        <v>-6854.4312562265022</v>
      </c>
      <c r="AR23">
        <f t="shared" si="9"/>
        <v>-5265.4301744270779</v>
      </c>
      <c r="AS23">
        <f t="shared" si="9"/>
        <v>0</v>
      </c>
      <c r="AT23">
        <f t="shared" si="9"/>
        <v>216.25376713967788</v>
      </c>
      <c r="AU23">
        <f t="shared" si="9"/>
        <v>-5049.1764072874003</v>
      </c>
      <c r="AW23">
        <v>20</v>
      </c>
      <c r="AX23">
        <f>(R23*SUMPRODUCT(K$23:$K24, X$23:$X24)-$AZ$3*SUMPRODUCT(K$22:$K23, W$23:$W24))/Z23</f>
        <v>7317.7466844021874</v>
      </c>
    </row>
    <row r="25" spans="5:50" x14ac:dyDescent="0.25">
      <c r="AN25" s="8">
        <f t="shared" ref="AN25:AU25" si="25">SUM(AN3:AN23)</f>
        <v>78511.047744883617</v>
      </c>
      <c r="AO25" s="8">
        <f t="shared" si="25"/>
        <v>-10064.443118110827</v>
      </c>
      <c r="AP25" s="8">
        <f t="shared" si="25"/>
        <v>-207.39805730006452</v>
      </c>
      <c r="AQ25" s="8">
        <f t="shared" si="25"/>
        <v>-61694.611337114817</v>
      </c>
      <c r="AR25" s="8">
        <f t="shared" si="25"/>
        <v>6544.5952323579004</v>
      </c>
      <c r="AS25" s="8">
        <f t="shared" si="25"/>
        <v>-9705.7316444754779</v>
      </c>
      <c r="AT25" s="8">
        <f t="shared" si="25"/>
        <v>3161.1364121175757</v>
      </c>
      <c r="AU25" s="9">
        <f t="shared" si="25"/>
        <v>0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947E5-3454-4089-810C-6B74E7F1F312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33485.007456587591</v>
      </c>
      <c r="K3">
        <v>1</v>
      </c>
      <c r="L3" s="2">
        <v>0</v>
      </c>
      <c r="O3">
        <f>$C$3</f>
        <v>33485.007456587591</v>
      </c>
      <c r="P3">
        <f>O3*B5</f>
        <v>26788.005965270073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33485.007456587591</v>
      </c>
      <c r="AF3">
        <f t="shared" ref="AF3:AG23" si="4">-$Z3*P3</f>
        <v>-26788.005965270073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6597.0014913175182</v>
      </c>
      <c r="AJ3">
        <f t="shared" ref="AJ3:AJ23" si="7">AB3-AC3</f>
        <v>0</v>
      </c>
      <c r="AL3">
        <f t="shared" ref="AL3:AL23" si="8">SUM(AI3:AK3)</f>
        <v>6597.0014913175182</v>
      </c>
      <c r="AN3">
        <f t="shared" ref="AN3:AU23" si="9">AE3*$K3</f>
        <v>33485.007456587591</v>
      </c>
      <c r="AO3">
        <f t="shared" si="9"/>
        <v>-26788.005965270073</v>
      </c>
      <c r="AP3">
        <f t="shared" si="9"/>
        <v>-100</v>
      </c>
      <c r="AQ3">
        <f t="shared" si="9"/>
        <v>0</v>
      </c>
      <c r="AR3">
        <f t="shared" si="9"/>
        <v>6597.0014913175182</v>
      </c>
      <c r="AS3">
        <f t="shared" si="9"/>
        <v>0</v>
      </c>
      <c r="AT3">
        <f t="shared" si="9"/>
        <v>0</v>
      </c>
      <c r="AU3">
        <f t="shared" si="9"/>
        <v>6597.0014913175182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28045.822741634158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2.4603350000000001E-3</v>
      </c>
      <c r="R4">
        <f t="shared" si="0"/>
        <v>2000000</v>
      </c>
      <c r="S4">
        <f t="shared" si="1"/>
        <v>23724.997968492688</v>
      </c>
      <c r="U4">
        <f t="shared" ref="U4:U23" si="13">M4</f>
        <v>2.4603350000000001E-3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2.4603350000000001E-3</v>
      </c>
      <c r="Y4">
        <f t="shared" ref="Y4:Y23" si="17">V4*W4</f>
        <v>0.01</v>
      </c>
      <c r="Z4">
        <f t="shared" ref="Z4:Z23" si="18">MAX(0, W4-X4-Y4)</f>
        <v>0.98753966500000001</v>
      </c>
      <c r="AB4">
        <f t="shared" ref="AB4:AB23" si="19">AC3</f>
        <v>0</v>
      </c>
      <c r="AC4">
        <f t="shared" si="2"/>
        <v>23429.376545930951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-4920.67</v>
      </c>
      <c r="AI4">
        <f t="shared" si="6"/>
        <v>-4920.67</v>
      </c>
      <c r="AJ4">
        <f t="shared" si="7"/>
        <v>-23429.376545930951</v>
      </c>
      <c r="AK4">
        <f>H4*SUM(AB4, AE4:AF4)</f>
        <v>0</v>
      </c>
      <c r="AL4">
        <f t="shared" si="8"/>
        <v>-28350.046545930949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-4616.4461957031608</v>
      </c>
      <c r="AR4">
        <f t="shared" si="9"/>
        <v>-4616.4461957031608</v>
      </c>
      <c r="AS4">
        <f t="shared" si="9"/>
        <v>-21980.839240014026</v>
      </c>
      <c r="AT4">
        <f t="shared" si="9"/>
        <v>0</v>
      </c>
      <c r="AU4">
        <f t="shared" si="9"/>
        <v>-26597.285435717182</v>
      </c>
      <c r="AW4">
        <v>1</v>
      </c>
      <c r="AX4">
        <f>(R4*SUMPRODUCT(K5:$K$23, X5:$X$23)-$AZ$3*SUMPRODUCT(K4:$K$22, W5:$W$23))/Z4</f>
        <v>23724.997968492688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2.6172399999999998E-3</v>
      </c>
      <c r="O5">
        <f t="shared" ref="O5:O23" si="21">$C$3</f>
        <v>33485.007456587591</v>
      </c>
      <c r="P5">
        <f t="shared" ref="P5:P23" si="22">O5*$C$5</f>
        <v>1674.2503728293796</v>
      </c>
      <c r="Q5" s="4">
        <f t="shared" ref="Q5:Q23" si="23">$C$8</f>
        <v>12.5</v>
      </c>
      <c r="R5">
        <f t="shared" si="0"/>
        <v>2000000</v>
      </c>
      <c r="S5">
        <f t="shared" si="1"/>
        <v>46098.199799506801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23429.376545930951</v>
      </c>
      <c r="AC5">
        <f t="shared" si="2"/>
        <v>44949.416066864884</v>
      </c>
      <c r="AE5">
        <f t="shared" si="3"/>
        <v>32650.549017411562</v>
      </c>
      <c r="AF5">
        <f t="shared" si="4"/>
        <v>-1632.5274508705781</v>
      </c>
      <c r="AG5">
        <f t="shared" si="4"/>
        <v>-12.188495500464693</v>
      </c>
      <c r="AH5">
        <f t="shared" si="5"/>
        <v>-5169.2566256492</v>
      </c>
      <c r="AI5">
        <f t="shared" si="6"/>
        <v>25836.576445391322</v>
      </c>
      <c r="AJ5">
        <f t="shared" si="7"/>
        <v>-21520.039520933933</v>
      </c>
      <c r="AK5">
        <f>H5*SUM(AB5, AE5:AF5)</f>
        <v>4704.2551969175756</v>
      </c>
      <c r="AL5">
        <f t="shared" si="8"/>
        <v>9020.7921213749651</v>
      </c>
      <c r="AN5">
        <f t="shared" si="9"/>
        <v>28195.790120157089</v>
      </c>
      <c r="AO5">
        <f t="shared" si="9"/>
        <v>-1409.7895060078545</v>
      </c>
      <c r="AP5">
        <f t="shared" si="9"/>
        <v>-10.525527789082984</v>
      </c>
      <c r="AQ5">
        <f t="shared" si="9"/>
        <v>-4463.976235631183</v>
      </c>
      <c r="AR5">
        <f t="shared" si="9"/>
        <v>22311.498850728971</v>
      </c>
      <c r="AS5">
        <f t="shared" si="9"/>
        <v>-18583.899382095056</v>
      </c>
      <c r="AT5">
        <f t="shared" si="9"/>
        <v>4062.4184338588966</v>
      </c>
      <c r="AU5">
        <f t="shared" si="9"/>
        <v>7790.0179024928111</v>
      </c>
      <c r="AW5">
        <v>2</v>
      </c>
      <c r="AX5">
        <f>(R5*SUMPRODUCT(K6:$K$23, X6:$X$23)-$AZ$3*SUMPRODUCT(K5:$K$22, W6:$W$23))/Z5</f>
        <v>46098.199799506801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2.8021280000000001E-3</v>
      </c>
      <c r="O6">
        <f t="shared" si="21"/>
        <v>33485.007456587591</v>
      </c>
      <c r="P6">
        <f t="shared" si="22"/>
        <v>1674.2503728293796</v>
      </c>
      <c r="Q6" s="4">
        <f t="shared" si="23"/>
        <v>12.5</v>
      </c>
      <c r="R6">
        <f t="shared" si="0"/>
        <v>2000000</v>
      </c>
      <c r="S6">
        <f t="shared" si="1"/>
        <v>66808.064816641883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44949.416066864884</v>
      </c>
      <c r="AC6">
        <f t="shared" si="2"/>
        <v>64309.212415746042</v>
      </c>
      <c r="AE6">
        <f t="shared" si="3"/>
        <v>32232.552509620382</v>
      </c>
      <c r="AF6">
        <f t="shared" si="4"/>
        <v>-1611.6276254810191</v>
      </c>
      <c r="AG6">
        <f t="shared" si="4"/>
        <v>-12.032456820940318</v>
      </c>
      <c r="AH6">
        <f t="shared" si="5"/>
        <v>-5464.595923156181</v>
      </c>
      <c r="AI6">
        <f t="shared" si="6"/>
        <v>25144.296504162245</v>
      </c>
      <c r="AJ6">
        <f t="shared" si="7"/>
        <v>-19359.796348881158</v>
      </c>
      <c r="AK6">
        <f>H6*SUM(AB6, AE6:AF6)</f>
        <v>8222.0530954692622</v>
      </c>
      <c r="AL6">
        <f t="shared" si="8"/>
        <v>14006.553250750349</v>
      </c>
      <c r="AN6">
        <f t="shared" si="9"/>
        <v>25103.557003948139</v>
      </c>
      <c r="AO6">
        <f t="shared" si="9"/>
        <v>-1255.177850197407</v>
      </c>
      <c r="AP6">
        <f t="shared" si="9"/>
        <v>-9.3711928526872157</v>
      </c>
      <c r="AQ6">
        <f t="shared" si="9"/>
        <v>-4255.9705819000756</v>
      </c>
      <c r="AR6">
        <f t="shared" si="9"/>
        <v>19583.037378997971</v>
      </c>
      <c r="AS6">
        <f t="shared" si="9"/>
        <v>-15077.916993508656</v>
      </c>
      <c r="AT6">
        <f t="shared" si="9"/>
        <v>6403.5505258231187</v>
      </c>
      <c r="AU6">
        <f t="shared" si="9"/>
        <v>10908.670911312436</v>
      </c>
      <c r="AW6">
        <v>3</v>
      </c>
      <c r="AX6">
        <f>(R6*SUMPRODUCT(K7:$K$23, X7:$X$23)-$AZ$3*SUMPRODUCT(K6:$K$22, W7:$W$23))/Z6</f>
        <v>66808.064816641883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3.0140000000000002E-3</v>
      </c>
      <c r="O7">
        <f t="shared" si="21"/>
        <v>33485.007456587591</v>
      </c>
      <c r="P7">
        <f t="shared" si="22"/>
        <v>1674.2503728293796</v>
      </c>
      <c r="Q7" s="4">
        <f t="shared" si="23"/>
        <v>12.5</v>
      </c>
      <c r="R7">
        <f t="shared" si="0"/>
        <v>2000000</v>
      </c>
      <c r="S7">
        <f t="shared" si="1"/>
        <v>85513.95612561077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64309.212415746042</v>
      </c>
      <c r="AC7">
        <f t="shared" si="2"/>
        <v>81244.185653336928</v>
      </c>
      <c r="AE7">
        <f t="shared" si="3"/>
        <v>31813.078071260185</v>
      </c>
      <c r="AF7">
        <f t="shared" si="4"/>
        <v>-1590.6539035630092</v>
      </c>
      <c r="AG7">
        <f t="shared" si="4"/>
        <v>-11.875866427872602</v>
      </c>
      <c r="AH7">
        <f t="shared" si="5"/>
        <v>-5802.5319773302599</v>
      </c>
      <c r="AI7">
        <f t="shared" si="6"/>
        <v>24408.016323939046</v>
      </c>
      <c r="AJ7">
        <f t="shared" si="7"/>
        <v>-16934.973237590886</v>
      </c>
      <c r="AK7">
        <f>H7*SUM(AB7, AE7:AF7)</f>
        <v>9897.4623502865034</v>
      </c>
      <c r="AL7">
        <f t="shared" si="8"/>
        <v>17370.505436634663</v>
      </c>
      <c r="AN7">
        <f t="shared" si="9"/>
        <v>22428.586324883461</v>
      </c>
      <c r="AO7">
        <f t="shared" si="9"/>
        <v>-1121.4293162441732</v>
      </c>
      <c r="AP7">
        <f t="shared" si="9"/>
        <v>-8.3726225662191958</v>
      </c>
      <c r="AQ7">
        <f t="shared" si="9"/>
        <v>-4090.8518523398966</v>
      </c>
      <c r="AR7">
        <f t="shared" si="9"/>
        <v>17207.932533733176</v>
      </c>
      <c r="AS7">
        <f t="shared" si="9"/>
        <v>-11939.351115855499</v>
      </c>
      <c r="AT7">
        <f t="shared" si="9"/>
        <v>6977.8249128689695</v>
      </c>
      <c r="AU7">
        <f t="shared" si="9"/>
        <v>12246.406330746648</v>
      </c>
      <c r="AW7">
        <v>4</v>
      </c>
      <c r="AX7">
        <f>(R7*SUMPRODUCT(K8:$K$23, X8:$X$23)-$AZ$3*SUMPRODUCT(K7:$K$22, W8:$W$23))/Z7</f>
        <v>85513.95612561077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4.6990000000000001E-3</v>
      </c>
      <c r="O8">
        <f t="shared" si="21"/>
        <v>33485.007456587591</v>
      </c>
      <c r="P8">
        <f t="shared" si="22"/>
        <v>1674.2503728293796</v>
      </c>
      <c r="Q8" s="4">
        <f t="shared" si="23"/>
        <v>12.5</v>
      </c>
      <c r="R8">
        <f t="shared" si="0"/>
        <v>2000000</v>
      </c>
      <c r="S8">
        <f t="shared" si="1"/>
        <v>100587.30974984939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81244.185653336928</v>
      </c>
      <c r="AC8">
        <f t="shared" si="2"/>
        <v>94160.207688181457</v>
      </c>
      <c r="AE8">
        <f t="shared" si="3"/>
        <v>31345.457636690731</v>
      </c>
      <c r="AF8">
        <f t="shared" si="4"/>
        <v>-1567.2728818345365</v>
      </c>
      <c r="AG8">
        <f t="shared" si="4"/>
        <v>-11.701303067249302</v>
      </c>
      <c r="AH8">
        <f t="shared" si="5"/>
        <v>-8928.7514151317373</v>
      </c>
      <c r="AI8">
        <f t="shared" si="6"/>
        <v>20837.732036657209</v>
      </c>
      <c r="AJ8">
        <f t="shared" si="7"/>
        <v>-12916.022034844529</v>
      </c>
      <c r="AK8">
        <f t="shared" ref="AK8:AK23" si="24">H8*SUM(AB8:AB8, AE8:AF8)</f>
        <v>8049.1218545940019</v>
      </c>
      <c r="AL8">
        <f t="shared" si="8"/>
        <v>15970.831856406683</v>
      </c>
      <c r="AN8">
        <f t="shared" si="9"/>
        <v>20605.042922605127</v>
      </c>
      <c r="AO8">
        <f t="shared" si="9"/>
        <v>-1030.2521461302563</v>
      </c>
      <c r="AP8">
        <f t="shared" si="9"/>
        <v>-7.6918912700404087</v>
      </c>
      <c r="AQ8">
        <f t="shared" si="9"/>
        <v>-5869.3450351386846</v>
      </c>
      <c r="AR8">
        <f t="shared" si="9"/>
        <v>13697.753850066147</v>
      </c>
      <c r="AS8">
        <f t="shared" si="9"/>
        <v>-8490.3909045426244</v>
      </c>
      <c r="AT8">
        <f t="shared" si="9"/>
        <v>5291.1175592170466</v>
      </c>
      <c r="AU8">
        <f t="shared" si="9"/>
        <v>10498.480504740568</v>
      </c>
      <c r="AW8">
        <v>5</v>
      </c>
      <c r="AX8">
        <f>(R8*SUMPRODUCT(K9:$K$23, X9:$X$23)-$AZ$3*SUMPRODUCT(K8:$K$22, W9:$W$23))/Z8</f>
        <v>100587.30974984939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6.5490000000000001E-3</v>
      </c>
      <c r="O9">
        <f t="shared" si="21"/>
        <v>33485.007456587591</v>
      </c>
      <c r="P9">
        <f t="shared" si="22"/>
        <v>1674.2503728293796</v>
      </c>
      <c r="Q9" s="4">
        <f t="shared" si="23"/>
        <v>12.5</v>
      </c>
      <c r="R9">
        <f t="shared" si="0"/>
        <v>2000000</v>
      </c>
      <c r="S9">
        <f t="shared" si="1"/>
        <v>112705.62285547231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94160.207688181457</v>
      </c>
      <c r="AC9">
        <f t="shared" si="2"/>
        <v>103758.22282826109</v>
      </c>
      <c r="AE9">
        <f t="shared" si="3"/>
        <v>30826.721658261136</v>
      </c>
      <c r="AF9">
        <f t="shared" si="4"/>
        <v>-1541.3360829130568</v>
      </c>
      <c r="AG9">
        <f t="shared" si="4"/>
        <v>-11.507658202789393</v>
      </c>
      <c r="AH9">
        <f t="shared" si="5"/>
        <v>-12261.093405986509</v>
      </c>
      <c r="AI9">
        <f t="shared" si="6"/>
        <v>17012.784511158781</v>
      </c>
      <c r="AJ9">
        <f t="shared" si="7"/>
        <v>-9598.0151400796312</v>
      </c>
      <c r="AK9">
        <f t="shared" si="24"/>
        <v>6443.8599683562425</v>
      </c>
      <c r="AL9">
        <f t="shared" si="8"/>
        <v>13858.629339435392</v>
      </c>
      <c r="AN9">
        <f t="shared" si="9"/>
        <v>19258.743648811003</v>
      </c>
      <c r="AO9">
        <f t="shared" si="9"/>
        <v>-962.93718244055003</v>
      </c>
      <c r="AP9">
        <f t="shared" si="9"/>
        <v>-7.1893158728497539</v>
      </c>
      <c r="AQ9">
        <f t="shared" si="9"/>
        <v>-7660.0183885184779</v>
      </c>
      <c r="AR9">
        <f t="shared" si="9"/>
        <v>10628.598761979125</v>
      </c>
      <c r="AS9">
        <f t="shared" si="9"/>
        <v>-5996.2819001437456</v>
      </c>
      <c r="AT9">
        <f t="shared" si="9"/>
        <v>4025.7491086844452</v>
      </c>
      <c r="AU9">
        <f t="shared" si="9"/>
        <v>8658.0659705198232</v>
      </c>
      <c r="AW9">
        <v>6</v>
      </c>
      <c r="AX9">
        <f>(R9*SUMPRODUCT(K10:$K$23, X10:$X$23)-$AZ$3*SUMPRODUCT(K9:$K$22, W10:$W$23))/Z9</f>
        <v>112705.62285547231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8.5349999999999992E-3</v>
      </c>
      <c r="O10">
        <f t="shared" si="21"/>
        <v>33485.007456587591</v>
      </c>
      <c r="P10">
        <f t="shared" si="22"/>
        <v>1674.2503728293796</v>
      </c>
      <c r="Q10" s="4">
        <f t="shared" si="23"/>
        <v>12.5</v>
      </c>
      <c r="R10">
        <f t="shared" si="0"/>
        <v>2000000</v>
      </c>
      <c r="S10">
        <f t="shared" si="1"/>
        <v>122362.62065769645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103758.22282826109</v>
      </c>
      <c r="AC10">
        <f t="shared" si="2"/>
        <v>110560.63584722189</v>
      </c>
      <c r="AE10">
        <f t="shared" si="3"/>
        <v>30255.348372325265</v>
      </c>
      <c r="AF10">
        <f t="shared" si="4"/>
        <v>-1512.7674186162633</v>
      </c>
      <c r="AG10">
        <f t="shared" si="4"/>
        <v>-11.294363758000692</v>
      </c>
      <c r="AH10">
        <f t="shared" si="5"/>
        <v>-15714.858041729194</v>
      </c>
      <c r="AI10">
        <f t="shared" si="6"/>
        <v>13016.428548221809</v>
      </c>
      <c r="AJ10">
        <f t="shared" si="7"/>
        <v>-6802.4130189607968</v>
      </c>
      <c r="AK10">
        <f t="shared" si="24"/>
        <v>6956.2921985534304</v>
      </c>
      <c r="AL10">
        <f t="shared" si="8"/>
        <v>13170.307727814443</v>
      </c>
      <c r="AN10">
        <f t="shared" si="9"/>
        <v>17958.938560836377</v>
      </c>
      <c r="AO10">
        <f t="shared" si="9"/>
        <v>-897.94692804181898</v>
      </c>
      <c r="AP10">
        <f t="shared" si="9"/>
        <v>-6.7040968200916708</v>
      </c>
      <c r="AQ10">
        <f t="shared" si="9"/>
        <v>-9328.0092693241058</v>
      </c>
      <c r="AR10">
        <f t="shared" si="9"/>
        <v>7726.2782666503635</v>
      </c>
      <c r="AS10">
        <f t="shared" si="9"/>
        <v>-4037.7693216282601</v>
      </c>
      <c r="AT10">
        <f t="shared" si="9"/>
        <v>4129.1087667434849</v>
      </c>
      <c r="AU10">
        <f t="shared" si="9"/>
        <v>7817.617711765588</v>
      </c>
      <c r="AW10">
        <v>7</v>
      </c>
      <c r="AX10">
        <f>(R10*SUMPRODUCT(K11:$K$23, X11:$X$23)-$AZ$3*SUMPRODUCT(K10:$K$22, W11:$W$23))/Z10</f>
        <v>122362.62065769645</v>
      </c>
    </row>
    <row r="11" spans="1:52" x14ac:dyDescent="0.25">
      <c r="A11" t="s">
        <v>33</v>
      </c>
      <c r="C11" s="7">
        <f>AU25</f>
        <v>-1.6370904631912708E-11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1.0821000000000001E-2</v>
      </c>
      <c r="O11">
        <f t="shared" si="21"/>
        <v>33485.007456587591</v>
      </c>
      <c r="P11">
        <f t="shared" si="22"/>
        <v>1674.2503728293796</v>
      </c>
      <c r="Q11" s="4">
        <f t="shared" si="23"/>
        <v>12.5</v>
      </c>
      <c r="R11">
        <f t="shared" si="0"/>
        <v>2000000</v>
      </c>
      <c r="S11">
        <f t="shared" si="1"/>
        <v>129489.06547258525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110560.63584722189</v>
      </c>
      <c r="AC11">
        <f t="shared" si="2"/>
        <v>114563.67730024409</v>
      </c>
      <c r="AE11">
        <f t="shared" si="3"/>
        <v>29625.40176386508</v>
      </c>
      <c r="AF11">
        <f t="shared" si="4"/>
        <v>-1481.270088193254</v>
      </c>
      <c r="AG11">
        <f t="shared" si="4"/>
        <v>-11.059203810195358</v>
      </c>
      <c r="AH11">
        <f t="shared" si="5"/>
        <v>-19554.609636052079</v>
      </c>
      <c r="AI11">
        <f t="shared" si="6"/>
        <v>8578.4628358095506</v>
      </c>
      <c r="AJ11">
        <f t="shared" si="7"/>
        <v>-4003.0414530222042</v>
      </c>
      <c r="AK11">
        <f t="shared" si="24"/>
        <v>7143.295527429028</v>
      </c>
      <c r="AL11">
        <f t="shared" si="8"/>
        <v>11718.716910216375</v>
      </c>
      <c r="AN11">
        <f t="shared" si="9"/>
        <v>16723.742749463818</v>
      </c>
      <c r="AO11">
        <f t="shared" si="9"/>
        <v>-836.18713747319089</v>
      </c>
      <c r="AP11">
        <f t="shared" si="9"/>
        <v>-6.2429965004284744</v>
      </c>
      <c r="AQ11">
        <f t="shared" si="9"/>
        <v>-11038.711431701298</v>
      </c>
      <c r="AR11">
        <f t="shared" si="9"/>
        <v>4842.6011837888991</v>
      </c>
      <c r="AS11">
        <f t="shared" si="9"/>
        <v>-2259.7443912959475</v>
      </c>
      <c r="AT11">
        <f t="shared" si="9"/>
        <v>4032.4393821328827</v>
      </c>
      <c r="AU11">
        <f t="shared" si="9"/>
        <v>6615.2961746258352</v>
      </c>
      <c r="AW11">
        <v>8</v>
      </c>
      <c r="AX11">
        <f>(R11*SUMPRODUCT(K12:$K$23, X12:$X$23)-$AZ$3*SUMPRODUCT(K11:$K$22, W12:$W$23))/Z11</f>
        <v>129489.06547258525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1.3422999999999999E-2</v>
      </c>
      <c r="O12">
        <f t="shared" si="21"/>
        <v>33485.007456587591</v>
      </c>
      <c r="P12">
        <f t="shared" si="22"/>
        <v>1674.2503728293796</v>
      </c>
      <c r="Q12" s="4">
        <f t="shared" si="23"/>
        <v>12.5</v>
      </c>
      <c r="R12">
        <f t="shared" si="0"/>
        <v>2000000</v>
      </c>
      <c r="S12">
        <f t="shared" si="1"/>
        <v>134054.04626039218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114563.67730024409</v>
      </c>
      <c r="AC12">
        <f t="shared" si="2"/>
        <v>115824.45560903178</v>
      </c>
      <c r="AE12">
        <f t="shared" si="3"/>
        <v>28931.485978350069</v>
      </c>
      <c r="AF12">
        <f t="shared" si="4"/>
        <v>-1446.5742989175035</v>
      </c>
      <c r="AG12">
        <f t="shared" si="4"/>
        <v>-10.800164079349154</v>
      </c>
      <c r="AH12">
        <f t="shared" si="5"/>
        <v>-23751.630839080368</v>
      </c>
      <c r="AI12">
        <f t="shared" si="6"/>
        <v>3722.4806762728476</v>
      </c>
      <c r="AJ12">
        <f t="shared" si="7"/>
        <v>-1260.7783087876887</v>
      </c>
      <c r="AK12">
        <f t="shared" si="24"/>
        <v>7372.321768045219</v>
      </c>
      <c r="AL12">
        <f t="shared" si="8"/>
        <v>9834.024135530377</v>
      </c>
      <c r="AN12">
        <f t="shared" si="9"/>
        <v>15526.212114310416</v>
      </c>
      <c r="AO12">
        <f t="shared" si="9"/>
        <v>-776.31060571552075</v>
      </c>
      <c r="AP12">
        <f t="shared" si="9"/>
        <v>-5.7959566435962913</v>
      </c>
      <c r="AQ12">
        <f t="shared" si="9"/>
        <v>-12746.419549425065</v>
      </c>
      <c r="AR12">
        <f t="shared" si="9"/>
        <v>1997.6860025262331</v>
      </c>
      <c r="AS12">
        <f t="shared" si="9"/>
        <v>-676.6023517080182</v>
      </c>
      <c r="AT12">
        <f t="shared" si="9"/>
        <v>3956.3896452215977</v>
      </c>
      <c r="AU12">
        <f t="shared" si="9"/>
        <v>5277.4732960398123</v>
      </c>
      <c r="AW12">
        <v>9</v>
      </c>
      <c r="AX12">
        <f>(R12*SUMPRODUCT(K13:$K$23, X13:$X$23)-$AZ$3*SUMPRODUCT(K12:$K$22, W13:$W$23))/Z12</f>
        <v>134054.04626039218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1.6303999999999999E-2</v>
      </c>
      <c r="O13">
        <f t="shared" si="21"/>
        <v>33485.007456587591</v>
      </c>
      <c r="P13">
        <f t="shared" si="22"/>
        <v>1674.2503728293796</v>
      </c>
      <c r="Q13" s="4">
        <f t="shared" si="23"/>
        <v>12.5</v>
      </c>
      <c r="R13">
        <f t="shared" si="0"/>
        <v>2000000</v>
      </c>
      <c r="S13">
        <f t="shared" si="1"/>
        <v>136044.48338585833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115824.45560903178</v>
      </c>
      <c r="AC13">
        <f t="shared" si="2"/>
        <v>114452.33626517563</v>
      </c>
      <c r="AE13">
        <f t="shared" si="3"/>
        <v>28170.472171175548</v>
      </c>
      <c r="AF13">
        <f t="shared" si="4"/>
        <v>-1408.5236085587774</v>
      </c>
      <c r="AG13">
        <f t="shared" si="4"/>
        <v>-10.516076563405953</v>
      </c>
      <c r="AH13">
        <f t="shared" si="5"/>
        <v>-28173.740023953374</v>
      </c>
      <c r="AI13">
        <f t="shared" si="6"/>
        <v>-1422.3075379000111</v>
      </c>
      <c r="AJ13">
        <f t="shared" si="7"/>
        <v>1372.1193438561459</v>
      </c>
      <c r="AK13">
        <f t="shared" si="24"/>
        <v>7371.7170956742302</v>
      </c>
      <c r="AL13">
        <f t="shared" si="8"/>
        <v>7321.528901630365</v>
      </c>
      <c r="AN13">
        <f t="shared" si="9"/>
        <v>14374.641657179416</v>
      </c>
      <c r="AO13">
        <f t="shared" si="9"/>
        <v>-718.73208285897078</v>
      </c>
      <c r="AP13">
        <f t="shared" si="9"/>
        <v>-5.366073785341003</v>
      </c>
      <c r="AQ13">
        <f t="shared" si="9"/>
        <v>-14376.309155416018</v>
      </c>
      <c r="AR13">
        <f t="shared" si="9"/>
        <v>-725.76565488091421</v>
      </c>
      <c r="AS13">
        <f t="shared" si="9"/>
        <v>700.15595617164888</v>
      </c>
      <c r="AT13">
        <f t="shared" si="9"/>
        <v>3761.5908957623451</v>
      </c>
      <c r="AU13">
        <f t="shared" si="9"/>
        <v>3735.98119705308</v>
      </c>
      <c r="AW13">
        <v>10</v>
      </c>
      <c r="AX13">
        <f>(R13*SUMPRODUCT(K14:$K$23, X14:$X$23)-$AZ$3*SUMPRODUCT(K13:$K$22, W14:$W$23))/Z13</f>
        <v>136044.48338585833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1.9576E-2</v>
      </c>
      <c r="O14">
        <f t="shared" si="21"/>
        <v>33485.007456587591</v>
      </c>
      <c r="P14">
        <f t="shared" si="22"/>
        <v>1674.2503728293796</v>
      </c>
      <c r="Q14" s="4">
        <f t="shared" si="23"/>
        <v>12.5</v>
      </c>
      <c r="R14">
        <f t="shared" si="0"/>
        <v>2000000</v>
      </c>
      <c r="S14">
        <f t="shared" si="1"/>
        <v>135357.30388783326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114452.33626517563</v>
      </c>
      <c r="AC14">
        <f t="shared" si="2"/>
        <v>110506.27770740702</v>
      </c>
      <c r="AE14">
        <f t="shared" si="3"/>
        <v>27337.302286240862</v>
      </c>
      <c r="AF14">
        <f t="shared" si="4"/>
        <v>-1366.865114312043</v>
      </c>
      <c r="AG14">
        <f t="shared" si="4"/>
        <v>-10.205053082966659</v>
      </c>
      <c r="AH14">
        <f t="shared" si="5"/>
        <v>-32938.034368837587</v>
      </c>
      <c r="AI14">
        <f t="shared" si="6"/>
        <v>-6977.8022499917352</v>
      </c>
      <c r="AJ14">
        <f t="shared" si="7"/>
        <v>3946.0585577686143</v>
      </c>
      <c r="AK14">
        <f t="shared" si="24"/>
        <v>7217.7305546671687</v>
      </c>
      <c r="AL14">
        <f t="shared" si="8"/>
        <v>4185.9868624440478</v>
      </c>
      <c r="AN14">
        <f t="shared" si="9"/>
        <v>13267.545420892786</v>
      </c>
      <c r="AO14">
        <f t="shared" si="9"/>
        <v>-663.37727104463931</v>
      </c>
      <c r="AP14">
        <f t="shared" si="9"/>
        <v>-4.9527932157749257</v>
      </c>
      <c r="AQ14">
        <f t="shared" si="9"/>
        <v>-15985.734893944904</v>
      </c>
      <c r="AR14">
        <f t="shared" si="9"/>
        <v>-3386.5195373125321</v>
      </c>
      <c r="AS14">
        <f t="shared" si="9"/>
        <v>1915.1308567505698</v>
      </c>
      <c r="AT14">
        <f t="shared" si="9"/>
        <v>3502.9633490210958</v>
      </c>
      <c r="AU14">
        <f t="shared" si="9"/>
        <v>2031.5746684591334</v>
      </c>
      <c r="AW14">
        <v>11</v>
      </c>
      <c r="AX14">
        <f>(R14*SUMPRODUCT(K15:$K$23, X15:$X$23)-$AZ$3*SUMPRODUCT(K14:$K$22, W15:$W$23))/Z14</f>
        <v>135357.30388783326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2.3283000000000002E-2</v>
      </c>
      <c r="O15">
        <f t="shared" si="21"/>
        <v>33485.007456587591</v>
      </c>
      <c r="P15">
        <f t="shared" si="22"/>
        <v>1674.2503728293796</v>
      </c>
      <c r="Q15" s="4">
        <f t="shared" si="23"/>
        <v>12.5</v>
      </c>
      <c r="R15">
        <f t="shared" si="0"/>
        <v>2000000</v>
      </c>
      <c r="S15">
        <f t="shared" si="1"/>
        <v>131873.14199141276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110506.27770740702</v>
      </c>
      <c r="AC15">
        <f t="shared" si="2"/>
        <v>104078.48567814541</v>
      </c>
      <c r="AE15">
        <f t="shared" si="3"/>
        <v>26427.434854247902</v>
      </c>
      <c r="AF15">
        <f t="shared" si="4"/>
        <v>-1321.3717427123952</v>
      </c>
      <c r="AG15">
        <f t="shared" si="4"/>
        <v>-9.8653983012062785</v>
      </c>
      <c r="AH15">
        <f t="shared" si="5"/>
        <v>-38016.680148914034</v>
      </c>
      <c r="AI15">
        <f t="shared" si="6"/>
        <v>-12920.482435679733</v>
      </c>
      <c r="AJ15">
        <f t="shared" si="7"/>
        <v>6427.7920292616036</v>
      </c>
      <c r="AK15">
        <f t="shared" si="24"/>
        <v>7038.2804885031173</v>
      </c>
      <c r="AL15">
        <f t="shared" si="8"/>
        <v>545.59008208498835</v>
      </c>
      <c r="AN15">
        <f t="shared" si="9"/>
        <v>12193.137852123975</v>
      </c>
      <c r="AO15">
        <f t="shared" si="9"/>
        <v>-609.65689260619877</v>
      </c>
      <c r="AP15">
        <f t="shared" si="9"/>
        <v>-4.5517153713986955</v>
      </c>
      <c r="AQ15">
        <f t="shared" si="9"/>
        <v>-17540.204877708922</v>
      </c>
      <c r="AR15">
        <f t="shared" si="9"/>
        <v>-5961.2756335625436</v>
      </c>
      <c r="AS15">
        <f t="shared" si="9"/>
        <v>2965.6663512680111</v>
      </c>
      <c r="AT15">
        <f t="shared" si="9"/>
        <v>3247.3346244741047</v>
      </c>
      <c r="AU15">
        <f t="shared" si="9"/>
        <v>251.7253421795719</v>
      </c>
      <c r="AW15">
        <v>12</v>
      </c>
      <c r="AX15">
        <f>(R15*SUMPRODUCT(K16:$K$23, X16:$X$23)-$AZ$3*SUMPRODUCT(K15:$K$22, W16:$W$23))/Z15</f>
        <v>131873.14199141276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2.7149E-2</v>
      </c>
      <c r="O16">
        <f t="shared" si="21"/>
        <v>33485.007456587591</v>
      </c>
      <c r="P16">
        <f t="shared" si="22"/>
        <v>1674.2503728293796</v>
      </c>
      <c r="Q16" s="4">
        <f t="shared" si="23"/>
        <v>12.5</v>
      </c>
      <c r="R16">
        <f t="shared" si="0"/>
        <v>2000000</v>
      </c>
      <c r="S16">
        <f t="shared" si="1"/>
        <v>125730.92265229305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104078.48567814541</v>
      </c>
      <c r="AC16">
        <f t="shared" si="2"/>
        <v>95544.52359572456</v>
      </c>
      <c r="AE16">
        <f t="shared" si="3"/>
        <v>25445.682076847446</v>
      </c>
      <c r="AF16">
        <f t="shared" si="4"/>
        <v>-1272.2841038423724</v>
      </c>
      <c r="AG16">
        <f t="shared" si="4"/>
        <v>-9.4989086197147667</v>
      </c>
      <c r="AH16">
        <f t="shared" si="5"/>
        <v>-42853.711756711877</v>
      </c>
      <c r="AI16">
        <f t="shared" si="6"/>
        <v>-18689.812692326519</v>
      </c>
      <c r="AJ16">
        <f t="shared" si="7"/>
        <v>8533.9620824208541</v>
      </c>
      <c r="AK16">
        <f t="shared" si="24"/>
        <v>7015.3780357179321</v>
      </c>
      <c r="AL16">
        <f t="shared" si="8"/>
        <v>-3140.4725741877328</v>
      </c>
      <c r="AN16">
        <f t="shared" si="9"/>
        <v>11131.293234147552</v>
      </c>
      <c r="AO16">
        <f t="shared" si="9"/>
        <v>-556.56466170737758</v>
      </c>
      <c r="AP16">
        <f t="shared" si="9"/>
        <v>-4.1553272940804078</v>
      </c>
      <c r="AQ16">
        <f t="shared" si="9"/>
        <v>-18746.490280550403</v>
      </c>
      <c r="AR16">
        <f t="shared" si="9"/>
        <v>-8175.9170354043117</v>
      </c>
      <c r="AS16">
        <f t="shared" si="9"/>
        <v>3733.2084123992222</v>
      </c>
      <c r="AT16">
        <f t="shared" si="9"/>
        <v>3068.8990701108855</v>
      </c>
      <c r="AU16">
        <f t="shared" si="9"/>
        <v>-1373.809552894204</v>
      </c>
      <c r="AW16">
        <v>13</v>
      </c>
      <c r="AX16">
        <f>(R16*SUMPRODUCT(K17:$K$23, X17:$X$23)-$AZ$3*SUMPRODUCT(K16:$K$22, W17:$W$23))/Z16</f>
        <v>125730.92265229305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3.1286000000000001E-2</v>
      </c>
      <c r="O17">
        <f t="shared" si="21"/>
        <v>33485.007456587591</v>
      </c>
      <c r="P17">
        <f t="shared" si="22"/>
        <v>1674.2503728293796</v>
      </c>
      <c r="Q17" s="4">
        <f t="shared" si="23"/>
        <v>12.5</v>
      </c>
      <c r="R17">
        <f t="shared" si="0"/>
        <v>2000000</v>
      </c>
      <c r="S17">
        <f t="shared" si="1"/>
        <v>117050.61433598681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95544.52359572456</v>
      </c>
      <c r="AC17">
        <f t="shared" si="2"/>
        <v>85275.929824608727</v>
      </c>
      <c r="AE17">
        <f t="shared" si="3"/>
        <v>24395.131646622725</v>
      </c>
      <c r="AF17">
        <f t="shared" si="4"/>
        <v>-1219.7565823311363</v>
      </c>
      <c r="AG17">
        <f t="shared" si="4"/>
        <v>-9.1067366784412229</v>
      </c>
      <c r="AH17">
        <f t="shared" si="5"/>
        <v>-47549.256812223393</v>
      </c>
      <c r="AI17">
        <f t="shared" si="6"/>
        <v>-24382.988484610247</v>
      </c>
      <c r="AJ17">
        <f t="shared" si="7"/>
        <v>10268.593771115833</v>
      </c>
      <c r="AK17">
        <f t="shared" si="24"/>
        <v>7325.0177473229978</v>
      </c>
      <c r="AL17">
        <f t="shared" si="8"/>
        <v>-6789.3769661714159</v>
      </c>
      <c r="AN17">
        <f t="shared" si="9"/>
        <v>10051.546257589278</v>
      </c>
      <c r="AO17">
        <f t="shared" si="9"/>
        <v>-502.57731287946393</v>
      </c>
      <c r="AP17">
        <f t="shared" si="9"/>
        <v>-3.752256241327121</v>
      </c>
      <c r="AQ17">
        <f t="shared" si="9"/>
        <v>-19591.759588976118</v>
      </c>
      <c r="AR17">
        <f t="shared" si="9"/>
        <v>-10046.542900507631</v>
      </c>
      <c r="AS17">
        <f t="shared" si="9"/>
        <v>4230.9771796231771</v>
      </c>
      <c r="AT17">
        <f t="shared" si="9"/>
        <v>3018.1331173538711</v>
      </c>
      <c r="AU17">
        <f t="shared" si="9"/>
        <v>-2797.4326035305835</v>
      </c>
      <c r="AW17">
        <v>14</v>
      </c>
      <c r="AX17">
        <f>(R17*SUMPRODUCT(K18:$K$23, X18:$X$23)-$AZ$3*SUMPRODUCT(K17:$K$22, W18:$W$23))/Z17</f>
        <v>117050.61433598681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3.5844000000000001E-2</v>
      </c>
      <c r="O18">
        <f t="shared" si="21"/>
        <v>33485.007456587591</v>
      </c>
      <c r="P18">
        <f t="shared" si="22"/>
        <v>1674.2503728293796</v>
      </c>
      <c r="Q18" s="4">
        <f t="shared" si="23"/>
        <v>12.5</v>
      </c>
      <c r="R18">
        <f t="shared" si="0"/>
        <v>2000000</v>
      </c>
      <c r="S18">
        <f t="shared" si="1"/>
        <v>105856.52904186957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85275.929824608727</v>
      </c>
      <c r="AC18">
        <f t="shared" si="2"/>
        <v>73585.085936995718</v>
      </c>
      <c r="AE18">
        <f t="shared" si="3"/>
        <v>23276.761231414952</v>
      </c>
      <c r="AF18">
        <f t="shared" si="4"/>
        <v>-1163.8380615707476</v>
      </c>
      <c r="AG18">
        <f t="shared" si="4"/>
        <v>-8.6892474421547625</v>
      </c>
      <c r="AH18">
        <f t="shared" si="5"/>
        <v>-52227.499120327549</v>
      </c>
      <c r="AI18">
        <f t="shared" si="6"/>
        <v>-30123.265197925499</v>
      </c>
      <c r="AJ18">
        <f t="shared" si="7"/>
        <v>11690.843887613009</v>
      </c>
      <c r="AK18">
        <f t="shared" si="24"/>
        <v>7527.9585949111497</v>
      </c>
      <c r="AL18">
        <f t="shared" si="8"/>
        <v>-10904.46271540134</v>
      </c>
      <c r="AN18">
        <f t="shared" si="9"/>
        <v>8962.4737603554386</v>
      </c>
      <c r="AO18">
        <f t="shared" si="9"/>
        <v>-448.12368801777194</v>
      </c>
      <c r="AP18">
        <f t="shared" si="9"/>
        <v>-3.3457039586951876</v>
      </c>
      <c r="AQ18">
        <f t="shared" si="9"/>
        <v>-20109.652961649092</v>
      </c>
      <c r="AR18">
        <f t="shared" si="9"/>
        <v>-11598.648593270118</v>
      </c>
      <c r="AS18">
        <f t="shared" si="9"/>
        <v>4501.4373149874018</v>
      </c>
      <c r="AT18">
        <f t="shared" si="9"/>
        <v>2898.5618190246846</v>
      </c>
      <c r="AU18">
        <f t="shared" si="9"/>
        <v>-4198.649459258032</v>
      </c>
      <c r="AW18">
        <v>15</v>
      </c>
      <c r="AX18">
        <f>(R18*SUMPRODUCT(K19:$K$23, X19:$X$23)-$AZ$3*SUMPRODUCT(K18:$K$22, W19:$W$23))/Z18</f>
        <v>105856.52904186957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4.1295999999999999E-2</v>
      </c>
      <c r="O19">
        <f t="shared" si="21"/>
        <v>33485.007456587591</v>
      </c>
      <c r="P19">
        <f t="shared" si="22"/>
        <v>1674.2503728293796</v>
      </c>
      <c r="Q19" s="4">
        <f t="shared" si="23"/>
        <v>12.5</v>
      </c>
      <c r="R19">
        <f t="shared" si="0"/>
        <v>2000000</v>
      </c>
      <c r="S19">
        <f t="shared" si="1"/>
        <v>91734.28734465703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73585.085936995718</v>
      </c>
      <c r="AC19">
        <f t="shared" si="2"/>
        <v>60497.102519487802</v>
      </c>
      <c r="AE19">
        <f t="shared" si="3"/>
        <v>22082.75648728829</v>
      </c>
      <c r="AF19">
        <f t="shared" si="4"/>
        <v>-1104.1378243644144</v>
      </c>
      <c r="AG19">
        <f t="shared" si="4"/>
        <v>-8.2435238053619919</v>
      </c>
      <c r="AH19">
        <f t="shared" si="5"/>
        <v>-57412.985979395686</v>
      </c>
      <c r="AI19">
        <f t="shared" si="6"/>
        <v>-36442.610840277172</v>
      </c>
      <c r="AJ19">
        <f t="shared" si="7"/>
        <v>13087.983417507916</v>
      </c>
      <c r="AK19">
        <f t="shared" si="24"/>
        <v>6940.9759176340995</v>
      </c>
      <c r="AL19">
        <f t="shared" si="8"/>
        <v>-16413.651505135156</v>
      </c>
      <c r="AN19">
        <f t="shared" si="9"/>
        <v>7921.3105145744794</v>
      </c>
      <c r="AO19">
        <f t="shared" si="9"/>
        <v>-396.06552572872391</v>
      </c>
      <c r="AP19">
        <f t="shared" si="9"/>
        <v>-2.9570362664709884</v>
      </c>
      <c r="AQ19">
        <f t="shared" si="9"/>
        <v>-20594.625031231815</v>
      </c>
      <c r="AR19">
        <f t="shared" si="9"/>
        <v>-13072.337078652532</v>
      </c>
      <c r="AS19">
        <f t="shared" si="9"/>
        <v>4694.7934565759815</v>
      </c>
      <c r="AT19">
        <f t="shared" si="9"/>
        <v>2489.7990225727863</v>
      </c>
      <c r="AU19">
        <f t="shared" si="9"/>
        <v>-5887.7445995037642</v>
      </c>
      <c r="AW19">
        <v>16</v>
      </c>
      <c r="AX19">
        <f>(R19*SUMPRODUCT(K20:$K$23, X20:$X$23)-$AZ$3*SUMPRODUCT(K19:$K$22, W20:$W$23))/Z19</f>
        <v>91734.28734465703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4.7109999999999999E-2</v>
      </c>
      <c r="O20">
        <f t="shared" si="21"/>
        <v>33485.007456587591</v>
      </c>
      <c r="P20">
        <f t="shared" si="22"/>
        <v>1674.2503728293796</v>
      </c>
      <c r="Q20" s="4">
        <f t="shared" si="23"/>
        <v>12.5</v>
      </c>
      <c r="R20">
        <f t="shared" si="0"/>
        <v>2000000</v>
      </c>
      <c r="S20">
        <f t="shared" si="1"/>
        <v>73961.573049655461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60497.102519487802</v>
      </c>
      <c r="AC20">
        <f t="shared" si="2"/>
        <v>45990.703468440093</v>
      </c>
      <c r="AE20">
        <f t="shared" si="3"/>
        <v>20821.610264299256</v>
      </c>
      <c r="AF20">
        <f t="shared" si="4"/>
        <v>-1041.0805132149628</v>
      </c>
      <c r="AG20">
        <f t="shared" si="4"/>
        <v>-7.772736160837769</v>
      </c>
      <c r="AH20">
        <f t="shared" si="5"/>
        <v>-62136.385035296553</v>
      </c>
      <c r="AI20">
        <f t="shared" si="6"/>
        <v>-42363.6280203731</v>
      </c>
      <c r="AJ20">
        <f t="shared" si="7"/>
        <v>14506.399051047709</v>
      </c>
      <c r="AK20">
        <f t="shared" si="24"/>
        <v>4359.0754322920639</v>
      </c>
      <c r="AL20">
        <f t="shared" si="8"/>
        <v>-23498.153537033329</v>
      </c>
      <c r="AN20">
        <f t="shared" si="9"/>
        <v>7084.2497117396661</v>
      </c>
      <c r="AO20">
        <f t="shared" si="9"/>
        <v>-354.21248558698329</v>
      </c>
      <c r="AP20">
        <f t="shared" si="9"/>
        <v>-2.6445603009511811</v>
      </c>
      <c r="AQ20">
        <f t="shared" si="9"/>
        <v>-21141.000248650027</v>
      </c>
      <c r="AR20">
        <f t="shared" si="9"/>
        <v>-14413.607582798295</v>
      </c>
      <c r="AS20">
        <f t="shared" si="9"/>
        <v>4935.5910513784602</v>
      </c>
      <c r="AT20">
        <f t="shared" si="9"/>
        <v>1483.111943921778</v>
      </c>
      <c r="AU20">
        <f t="shared" si="9"/>
        <v>-7994.9045874980584</v>
      </c>
      <c r="AW20">
        <v>17</v>
      </c>
      <c r="AX20">
        <f>(R20*SUMPRODUCT(K21:$K$23, X21:$X$23)-$AZ$3*SUMPRODUCT(K20:$K$22, W21:$W$23))/Z20</f>
        <v>73961.573049655461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5.2900999999999997E-2</v>
      </c>
      <c r="O21">
        <f t="shared" si="21"/>
        <v>33485.007456587591</v>
      </c>
      <c r="P21">
        <f t="shared" si="22"/>
        <v>1674.2503728293796</v>
      </c>
      <c r="Q21" s="4">
        <f t="shared" si="23"/>
        <v>12.5</v>
      </c>
      <c r="R21">
        <f t="shared" si="0"/>
        <v>2000000</v>
      </c>
      <c r="S21">
        <f t="shared" si="1"/>
        <v>52569.398253899912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45990.703468440093</v>
      </c>
      <c r="AC21">
        <f t="shared" si="2"/>
        <v>30632.49656046434</v>
      </c>
      <c r="AE21">
        <f t="shared" si="3"/>
        <v>19511.910157064569</v>
      </c>
      <c r="AF21">
        <f t="shared" si="4"/>
        <v>-975.59550785322847</v>
      </c>
      <c r="AG21">
        <f t="shared" si="4"/>
        <v>-7.2838232835849128</v>
      </c>
      <c r="AH21">
        <f t="shared" si="5"/>
        <v>-65789.682503116608</v>
      </c>
      <c r="AI21">
        <f t="shared" si="6"/>
        <v>-47260.651677188856</v>
      </c>
      <c r="AJ21">
        <f t="shared" si="7"/>
        <v>15358.206907975753</v>
      </c>
      <c r="AK21">
        <f t="shared" si="24"/>
        <v>3310.236029435519</v>
      </c>
      <c r="AL21">
        <f t="shared" si="8"/>
        <v>-28592.208739777583</v>
      </c>
      <c r="AN21">
        <f t="shared" si="9"/>
        <v>6314.6992491406172</v>
      </c>
      <c r="AO21">
        <f t="shared" si="9"/>
        <v>-315.73496245703086</v>
      </c>
      <c r="AP21">
        <f t="shared" si="9"/>
        <v>-2.3572860396281285</v>
      </c>
      <c r="AQ21">
        <f t="shared" si="9"/>
        <v>-21291.716462378914</v>
      </c>
      <c r="AR21">
        <f t="shared" si="9"/>
        <v>-15295.109461734959</v>
      </c>
      <c r="AS21">
        <f t="shared" si="9"/>
        <v>4970.4235438387786</v>
      </c>
      <c r="AT21">
        <f t="shared" si="9"/>
        <v>1071.3018254640949</v>
      </c>
      <c r="AU21">
        <f t="shared" si="9"/>
        <v>-9253.3840924320848</v>
      </c>
      <c r="AW21">
        <v>18</v>
      </c>
      <c r="AX21">
        <f>(R21*SUMPRODUCT(K22:$K$23, X22:$X$23)-$AZ$3*SUMPRODUCT(K21:$K$22, W22:$W$23))/Z21</f>
        <v>52569.398253899912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5.9271999999999998E-2</v>
      </c>
      <c r="O22">
        <f t="shared" si="21"/>
        <v>33485.007456587591</v>
      </c>
      <c r="P22">
        <f t="shared" si="22"/>
        <v>1674.2503728293796</v>
      </c>
      <c r="Q22" s="4">
        <f t="shared" si="23"/>
        <v>12.5</v>
      </c>
      <c r="R22">
        <f t="shared" si="0"/>
        <v>2000000</v>
      </c>
      <c r="S22">
        <f t="shared" si="1"/>
        <v>27710.609244898154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30632.49656046434</v>
      </c>
      <c r="AC22">
        <f t="shared" si="2"/>
        <v>15028.590166922226</v>
      </c>
      <c r="AE22">
        <f t="shared" si="3"/>
        <v>18160.281116664391</v>
      </c>
      <c r="AF22">
        <f t="shared" si="4"/>
        <v>-908.01405583321957</v>
      </c>
      <c r="AG22">
        <f t="shared" si="4"/>
        <v>-6.7792582770844181</v>
      </c>
      <c r="AH22">
        <f t="shared" si="5"/>
        <v>-69076.283786343192</v>
      </c>
      <c r="AI22">
        <f t="shared" si="6"/>
        <v>-51830.79598378911</v>
      </c>
      <c r="AJ22">
        <f t="shared" si="7"/>
        <v>15603.906393542115</v>
      </c>
      <c r="AK22">
        <f t="shared" si="24"/>
        <v>3351.9334534906861</v>
      </c>
      <c r="AL22">
        <f t="shared" si="8"/>
        <v>-32874.956136756307</v>
      </c>
      <c r="AN22">
        <f t="shared" si="9"/>
        <v>5492.773273602008</v>
      </c>
      <c r="AO22">
        <f t="shared" si="9"/>
        <v>-274.63866368010036</v>
      </c>
      <c r="AP22">
        <f t="shared" si="9"/>
        <v>-2.050459926253279</v>
      </c>
      <c r="AQ22">
        <f t="shared" si="9"/>
        <v>-20892.868507041261</v>
      </c>
      <c r="AR22">
        <f t="shared" si="9"/>
        <v>-15676.78435704561</v>
      </c>
      <c r="AS22">
        <f t="shared" si="9"/>
        <v>4719.5701130191674</v>
      </c>
      <c r="AT22">
        <f t="shared" si="9"/>
        <v>1013.8284958227482</v>
      </c>
      <c r="AU22">
        <f t="shared" si="9"/>
        <v>-9943.3857482036929</v>
      </c>
      <c r="AW22">
        <v>19</v>
      </c>
      <c r="AX22">
        <f>(R22*SUMPRODUCT(K23:$K$23, X23:$X$23)-$AZ$3*SUMPRODUCT(K22:$K$22, W23:$W$23))/Z22</f>
        <v>27710.609244898154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6.6047999999999996E-2</v>
      </c>
      <c r="O23">
        <f t="shared" si="21"/>
        <v>33485.007456587591</v>
      </c>
      <c r="P23">
        <f t="shared" si="22"/>
        <v>1674.2503728293796</v>
      </c>
      <c r="Q23" s="4">
        <f t="shared" si="23"/>
        <v>12.5</v>
      </c>
      <c r="R23">
        <f t="shared" si="0"/>
        <v>2000000</v>
      </c>
      <c r="S23">
        <f t="shared" si="1"/>
        <v>29991.394839664998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15028.590166922226</v>
      </c>
      <c r="AC23">
        <f t="shared" si="2"/>
        <v>15028.590166922226</v>
      </c>
      <c r="AE23">
        <f t="shared" si="3"/>
        <v>16779.228058304299</v>
      </c>
      <c r="AF23">
        <f t="shared" si="4"/>
        <v>-838.96140291521488</v>
      </c>
      <c r="AG23">
        <f t="shared" si="4"/>
        <v>-6.2637092436287025</v>
      </c>
      <c r="AH23">
        <f t="shared" si="5"/>
        <v>-71641.032109579464</v>
      </c>
      <c r="AI23">
        <f t="shared" si="6"/>
        <v>-55707.02916343401</v>
      </c>
      <c r="AJ23">
        <f t="shared" si="7"/>
        <v>0</v>
      </c>
      <c r="AK23">
        <f t="shared" si="24"/>
        <v>3217.6642238381455</v>
      </c>
      <c r="AL23">
        <f t="shared" si="8"/>
        <v>-52489.364939595864</v>
      </c>
      <c r="AN23">
        <f t="shared" si="9"/>
        <v>4597.3900278024485</v>
      </c>
      <c r="AO23">
        <f t="shared" si="9"/>
        <v>-229.86950139012239</v>
      </c>
      <c r="AP23">
        <f t="shared" si="9"/>
        <v>-1.7162121114064406</v>
      </c>
      <c r="AQ23">
        <f t="shared" si="9"/>
        <v>-19629.137017364119</v>
      </c>
      <c r="AR23">
        <f t="shared" si="9"/>
        <v>-15263.332703063201</v>
      </c>
      <c r="AS23">
        <f t="shared" si="9"/>
        <v>0</v>
      </c>
      <c r="AT23">
        <f t="shared" si="9"/>
        <v>881.61728084796971</v>
      </c>
      <c r="AU23">
        <f t="shared" si="9"/>
        <v>-14381.715422215231</v>
      </c>
      <c r="AW23">
        <v>20</v>
      </c>
      <c r="AX23">
        <f>(R23*SUMPRODUCT(K$23:$K24, X$23:$X24)-$AZ$3*SUMPRODUCT(K$22:$K23, W$23:$W24))/Z23</f>
        <v>29991.394839664998</v>
      </c>
    </row>
    <row r="25" spans="5:50" x14ac:dyDescent="0.25">
      <c r="AN25" s="8">
        <f t="shared" ref="AN25:AU25" si="25">SUM(AN3:AN23)</f>
        <v>300676.68186075066</v>
      </c>
      <c r="AO25" s="8">
        <f t="shared" si="25"/>
        <v>-40147.58968547824</v>
      </c>
      <c r="AP25" s="8">
        <f t="shared" si="25"/>
        <v>-199.74302482632336</v>
      </c>
      <c r="AQ25" s="8">
        <f t="shared" si="25"/>
        <v>-273969.24756459356</v>
      </c>
      <c r="AR25" s="8">
        <f t="shared" si="25"/>
        <v>-13639.898414147416</v>
      </c>
      <c r="AS25" s="8">
        <f t="shared" si="25"/>
        <v>-51675.841364779422</v>
      </c>
      <c r="AT25" s="8">
        <f t="shared" si="25"/>
        <v>65315.7397789268</v>
      </c>
      <c r="AU25" s="9">
        <f t="shared" si="25"/>
        <v>-1.6370904631912708E-11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2FEF-8A51-4704-BFA2-D7515DFB1A9C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117758.10590247283</v>
      </c>
      <c r="K3">
        <v>1</v>
      </c>
      <c r="L3" s="2">
        <v>0</v>
      </c>
      <c r="O3">
        <f>$C$3</f>
        <v>117758.10590247283</v>
      </c>
      <c r="P3">
        <f>O3*B5</f>
        <v>94206.484721978268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117758.10590247283</v>
      </c>
      <c r="AF3">
        <f t="shared" ref="AF3:AG23" si="4">-$Z3*P3</f>
        <v>-94206.484721978268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23451.621180494563</v>
      </c>
      <c r="AJ3">
        <f t="shared" ref="AJ3:AJ23" si="7">AB3-AC3</f>
        <v>0</v>
      </c>
      <c r="AL3">
        <f t="shared" ref="AL3:AL23" si="8">SUM(AI3:AK3)</f>
        <v>23451.621180494563</v>
      </c>
      <c r="AN3">
        <f t="shared" ref="AN3:AU23" si="9">AE3*$K3</f>
        <v>117758.10590247283</v>
      </c>
      <c r="AO3">
        <f t="shared" si="9"/>
        <v>-94206.484721978268</v>
      </c>
      <c r="AP3">
        <f t="shared" si="9"/>
        <v>-100</v>
      </c>
      <c r="AQ3">
        <f t="shared" si="9"/>
        <v>0</v>
      </c>
      <c r="AR3">
        <f t="shared" si="9"/>
        <v>23451.621180494563</v>
      </c>
      <c r="AS3">
        <f t="shared" si="9"/>
        <v>0</v>
      </c>
      <c r="AT3">
        <f t="shared" si="9"/>
        <v>0</v>
      </c>
      <c r="AU3">
        <f t="shared" si="9"/>
        <v>23451.621180494563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93818.48559319535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1.9576E-2</v>
      </c>
      <c r="R4">
        <f t="shared" si="0"/>
        <v>2000000</v>
      </c>
      <c r="S4">
        <f t="shared" si="1"/>
        <v>58826.950795679353</v>
      </c>
      <c r="U4">
        <f t="shared" ref="U4:U23" si="13">M4</f>
        <v>1.9576E-2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1.9576E-2</v>
      </c>
      <c r="Y4">
        <f t="shared" ref="Y4:Y23" si="17">V4*W4</f>
        <v>0.01</v>
      </c>
      <c r="Z4">
        <f t="shared" ref="Z4:Z23" si="18">MAX(0, W4-X4-Y4)</f>
        <v>0.97042399999999995</v>
      </c>
      <c r="AB4">
        <f t="shared" ref="AB4:AB23" si="19">AC3</f>
        <v>0</v>
      </c>
      <c r="AC4">
        <f t="shared" si="2"/>
        <v>57087.084898946341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-39152</v>
      </c>
      <c r="AI4">
        <f t="shared" si="6"/>
        <v>-39152</v>
      </c>
      <c r="AJ4">
        <f t="shared" si="7"/>
        <v>-57087.084898946341</v>
      </c>
      <c r="AK4">
        <f>H4*SUM(AB4, AE4:AF4)</f>
        <v>0</v>
      </c>
      <c r="AL4">
        <f t="shared" si="8"/>
        <v>-96239.084898946341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-36731.400694248987</v>
      </c>
      <c r="AR4">
        <f t="shared" si="9"/>
        <v>-36731.400694248987</v>
      </c>
      <c r="AS4">
        <f t="shared" si="9"/>
        <v>-53557.636644100137</v>
      </c>
      <c r="AT4">
        <f t="shared" si="9"/>
        <v>0</v>
      </c>
      <c r="AU4">
        <f t="shared" si="9"/>
        <v>-90289.037338349124</v>
      </c>
      <c r="AW4">
        <v>1</v>
      </c>
      <c r="AX4">
        <f>(R4*SUMPRODUCT(K5:$K$23, X5:$X$23)-$AZ$3*SUMPRODUCT(K4:$K$22, W5:$W$23))/Z4</f>
        <v>58826.950795679353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2.3283000000000002E-2</v>
      </c>
      <c r="O5">
        <f t="shared" ref="O5:O23" si="21">$C$3</f>
        <v>117758.10590247283</v>
      </c>
      <c r="P5">
        <f t="shared" ref="P5:P23" si="22">O5*$C$5</f>
        <v>5887.9052951236417</v>
      </c>
      <c r="Q5" s="4">
        <f t="shared" ref="Q5:Q23" si="23">$C$8</f>
        <v>12.5</v>
      </c>
      <c r="R5">
        <f t="shared" si="0"/>
        <v>2000000</v>
      </c>
      <c r="S5">
        <f t="shared" si="1"/>
        <v>110303.62776357897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57087.084898946341</v>
      </c>
      <c r="AC5">
        <f t="shared" si="2"/>
        <v>103478.63249136123</v>
      </c>
      <c r="AE5">
        <f t="shared" si="3"/>
        <v>110471.86761326341</v>
      </c>
      <c r="AF5">
        <f t="shared" si="4"/>
        <v>-5523.5933806631701</v>
      </c>
      <c r="AG5">
        <f t="shared" si="4"/>
        <v>-11.726567225099998</v>
      </c>
      <c r="AH5">
        <f t="shared" si="5"/>
        <v>-45188.763983999997</v>
      </c>
      <c r="AI5">
        <f t="shared" si="6"/>
        <v>59747.783681375156</v>
      </c>
      <c r="AJ5">
        <f t="shared" si="7"/>
        <v>-46391.547592414892</v>
      </c>
      <c r="AK5">
        <f>H5*SUM(AB5, AE5:AF5)</f>
        <v>13999.855028965627</v>
      </c>
      <c r="AL5">
        <f t="shared" si="8"/>
        <v>27356.091117925891</v>
      </c>
      <c r="AN5">
        <f t="shared" si="9"/>
        <v>95399.363476072103</v>
      </c>
      <c r="AO5">
        <f t="shared" si="9"/>
        <v>-4769.9681738036043</v>
      </c>
      <c r="AP5">
        <f t="shared" si="9"/>
        <v>-10.126623847351299</v>
      </c>
      <c r="AQ5">
        <f t="shared" si="9"/>
        <v>-39023.322529820878</v>
      </c>
      <c r="AR5">
        <f t="shared" si="9"/>
        <v>51595.946148600269</v>
      </c>
      <c r="AS5">
        <f t="shared" si="9"/>
        <v>-40062.001363819858</v>
      </c>
      <c r="AT5">
        <f t="shared" si="9"/>
        <v>12089.74997323442</v>
      </c>
      <c r="AU5">
        <f t="shared" si="9"/>
        <v>23623.694758014833</v>
      </c>
      <c r="AW5">
        <v>2</v>
      </c>
      <c r="AX5">
        <f>(R5*SUMPRODUCT(K6:$K$23, X6:$X$23)-$AZ$3*SUMPRODUCT(K5:$K$22, W6:$W$23))/Z5</f>
        <v>110303.62776357897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2.7149E-2</v>
      </c>
      <c r="O6">
        <f t="shared" si="21"/>
        <v>117758.10590247283</v>
      </c>
      <c r="P6">
        <f t="shared" si="22"/>
        <v>5887.9052951236417</v>
      </c>
      <c r="Q6" s="4">
        <f t="shared" si="23"/>
        <v>12.5</v>
      </c>
      <c r="R6">
        <f t="shared" si="0"/>
        <v>2000000</v>
      </c>
      <c r="S6">
        <f t="shared" si="1"/>
        <v>154783.08563490873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103478.63249136123</v>
      </c>
      <c r="AC6">
        <f t="shared" si="2"/>
        <v>139811.68522866775</v>
      </c>
      <c r="AE6">
        <f t="shared" si="3"/>
        <v>106367.94820329828</v>
      </c>
      <c r="AF6">
        <f t="shared" si="4"/>
        <v>-5318.3974101649137</v>
      </c>
      <c r="AG6">
        <f t="shared" si="4"/>
        <v>-11.290936979254758</v>
      </c>
      <c r="AH6">
        <f t="shared" si="5"/>
        <v>-50938.331775078383</v>
      </c>
      <c r="AI6">
        <f t="shared" si="6"/>
        <v>50099.928081075726</v>
      </c>
      <c r="AJ6">
        <f t="shared" si="7"/>
        <v>-36333.052737306512</v>
      </c>
      <c r="AK6">
        <f>H6*SUM(AB6, AE6:AF6)</f>
        <v>22252.666341353011</v>
      </c>
      <c r="AL6">
        <f t="shared" si="8"/>
        <v>36019.541685122225</v>
      </c>
      <c r="AN6">
        <f t="shared" si="9"/>
        <v>82842.146935695782</v>
      </c>
      <c r="AO6">
        <f t="shared" si="9"/>
        <v>-4142.1073467847891</v>
      </c>
      <c r="AP6">
        <f t="shared" si="9"/>
        <v>-8.7936777579780347</v>
      </c>
      <c r="AQ6">
        <f t="shared" si="9"/>
        <v>-39672.108345128494</v>
      </c>
      <c r="AR6">
        <f t="shared" si="9"/>
        <v>39019.137566024525</v>
      </c>
      <c r="AS6">
        <f t="shared" si="9"/>
        <v>-28297.134092814984</v>
      </c>
      <c r="AT6">
        <f t="shared" si="9"/>
        <v>17330.959992177566</v>
      </c>
      <c r="AU6">
        <f t="shared" si="9"/>
        <v>28052.963465387107</v>
      </c>
      <c r="AW6">
        <v>3</v>
      </c>
      <c r="AX6">
        <f>(R6*SUMPRODUCT(K7:$K$23, X7:$X$23)-$AZ$3*SUMPRODUCT(K6:$K$22, W7:$W$23))/Z6</f>
        <v>154783.08563490873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3.1286000000000001E-2</v>
      </c>
      <c r="O7">
        <f t="shared" si="21"/>
        <v>117758.10590247283</v>
      </c>
      <c r="P7">
        <f t="shared" si="22"/>
        <v>5887.9052951236417</v>
      </c>
      <c r="Q7" s="4">
        <f t="shared" si="23"/>
        <v>12.5</v>
      </c>
      <c r="R7">
        <f t="shared" si="0"/>
        <v>2000000</v>
      </c>
      <c r="S7">
        <f t="shared" si="1"/>
        <v>191649.85764448068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139811.68522866775</v>
      </c>
      <c r="AC7">
        <f t="shared" si="2"/>
        <v>165965.39379547467</v>
      </c>
      <c r="AE7">
        <f t="shared" si="3"/>
        <v>101976.4410937769</v>
      </c>
      <c r="AF7">
        <f t="shared" si="4"/>
        <v>-5098.8220546888451</v>
      </c>
      <c r="AG7">
        <f t="shared" si="4"/>
        <v>-10.824779355129245</v>
      </c>
      <c r="AH7">
        <f t="shared" si="5"/>
        <v>-56519.720693274299</v>
      </c>
      <c r="AI7">
        <f t="shared" si="6"/>
        <v>40347.073566458625</v>
      </c>
      <c r="AJ7">
        <f t="shared" si="7"/>
        <v>-26153.708566806919</v>
      </c>
      <c r="AK7">
        <f>H7*SUM(AB7, AE7:AF7)</f>
        <v>24781.370156834033</v>
      </c>
      <c r="AL7">
        <f t="shared" si="8"/>
        <v>38974.735156485738</v>
      </c>
      <c r="AN7">
        <f t="shared" si="9"/>
        <v>71894.565092159537</v>
      </c>
      <c r="AO7">
        <f t="shared" si="9"/>
        <v>-3594.7282546079769</v>
      </c>
      <c r="AP7">
        <f t="shared" si="9"/>
        <v>-7.6315940780864961</v>
      </c>
      <c r="AQ7">
        <f t="shared" si="9"/>
        <v>-39847.053837038227</v>
      </c>
      <c r="AR7">
        <f t="shared" si="9"/>
        <v>28445.151406435249</v>
      </c>
      <c r="AS7">
        <f t="shared" si="9"/>
        <v>-18438.665664244447</v>
      </c>
      <c r="AT7">
        <f t="shared" si="9"/>
        <v>17471.151284589487</v>
      </c>
      <c r="AU7">
        <f t="shared" si="9"/>
        <v>27477.637026780285</v>
      </c>
      <c r="AW7">
        <v>4</v>
      </c>
      <c r="AX7">
        <f>(R7*SUMPRODUCT(K8:$K$23, X8:$X$23)-$AZ$3*SUMPRODUCT(K7:$K$22, W8:$W$23))/Z7</f>
        <v>191649.85764448068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3.5844000000000001E-2</v>
      </c>
      <c r="O8">
        <f t="shared" si="21"/>
        <v>117758.10590247283</v>
      </c>
      <c r="P8">
        <f t="shared" si="22"/>
        <v>5887.9052951236417</v>
      </c>
      <c r="Q8" s="4">
        <f t="shared" si="23"/>
        <v>12.5</v>
      </c>
      <c r="R8">
        <f t="shared" si="0"/>
        <v>2000000</v>
      </c>
      <c r="S8">
        <f t="shared" si="1"/>
        <v>220790.54176298023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165965.39379547467</v>
      </c>
      <c r="AC8">
        <f t="shared" si="2"/>
        <v>182435.30642806331</v>
      </c>
      <c r="AE8">
        <f t="shared" si="3"/>
        <v>97301.433128273784</v>
      </c>
      <c r="AF8">
        <f t="shared" si="4"/>
        <v>-4865.0716564136892</v>
      </c>
      <c r="AG8">
        <f t="shared" si="4"/>
        <v>-10.328528170372699</v>
      </c>
      <c r="AH8">
        <f t="shared" si="5"/>
        <v>-62080.542592840422</v>
      </c>
      <c r="AI8">
        <f t="shared" si="6"/>
        <v>30345.490350849293</v>
      </c>
      <c r="AJ8">
        <f t="shared" si="7"/>
        <v>-16469.912632588646</v>
      </c>
      <c r="AK8">
        <f t="shared" ref="AK8:AK23" si="24">H8*SUM(AB8:AB8, AE8:AF8)</f>
        <v>18734.127256881773</v>
      </c>
      <c r="AL8">
        <f t="shared" si="8"/>
        <v>32609.70497514242</v>
      </c>
      <c r="AN8">
        <f t="shared" si="9"/>
        <v>63961.427179556704</v>
      </c>
      <c r="AO8">
        <f t="shared" si="9"/>
        <v>-3198.0713589778352</v>
      </c>
      <c r="AP8">
        <f t="shared" si="9"/>
        <v>-6.7894930341917936</v>
      </c>
      <c r="AQ8">
        <f t="shared" si="9"/>
        <v>-40808.855292857043</v>
      </c>
      <c r="AR8">
        <f t="shared" si="9"/>
        <v>19947.711034687632</v>
      </c>
      <c r="AS8">
        <f t="shared" si="9"/>
        <v>-10826.552946185457</v>
      </c>
      <c r="AT8">
        <f t="shared" si="9"/>
        <v>12314.942111221606</v>
      </c>
      <c r="AU8">
        <f t="shared" si="9"/>
        <v>21436.10019972378</v>
      </c>
      <c r="AW8">
        <v>5</v>
      </c>
      <c r="AX8">
        <f>(R8*SUMPRODUCT(K9:$K$23, X9:$X$23)-$AZ$3*SUMPRODUCT(K8:$K$22, W9:$W$23))/Z8</f>
        <v>220790.54176298023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4.1295999999999999E-2</v>
      </c>
      <c r="O9">
        <f t="shared" si="21"/>
        <v>117758.10590247283</v>
      </c>
      <c r="P9">
        <f t="shared" si="22"/>
        <v>5887.9052951236417</v>
      </c>
      <c r="Q9" s="4">
        <f t="shared" si="23"/>
        <v>12.5</v>
      </c>
      <c r="R9">
        <f t="shared" si="0"/>
        <v>2000000</v>
      </c>
      <c r="S9">
        <f t="shared" si="1"/>
        <v>243346.46134836512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182435.30642806331</v>
      </c>
      <c r="AC9">
        <f t="shared" si="2"/>
        <v>190758.62894118513</v>
      </c>
      <c r="AE9">
        <f t="shared" si="3"/>
        <v>92310.258814525863</v>
      </c>
      <c r="AF9">
        <f t="shared" si="4"/>
        <v>-4615.512940726293</v>
      </c>
      <c r="AG9">
        <f t="shared" si="4"/>
        <v>-9.7987159893452613</v>
      </c>
      <c r="AH9">
        <f t="shared" si="5"/>
        <v>-68244.303891793752</v>
      </c>
      <c r="AI9">
        <f t="shared" si="6"/>
        <v>19440.643266016486</v>
      </c>
      <c r="AJ9">
        <f t="shared" si="7"/>
        <v>-8323.3225131218205</v>
      </c>
      <c r="AK9">
        <f t="shared" si="24"/>
        <v>14100.788730157243</v>
      </c>
      <c r="AL9">
        <f t="shared" si="8"/>
        <v>25218.109483051907</v>
      </c>
      <c r="AN9">
        <f t="shared" si="9"/>
        <v>57670.083454622865</v>
      </c>
      <c r="AO9">
        <f t="shared" si="9"/>
        <v>-2883.5041727311432</v>
      </c>
      <c r="AP9">
        <f t="shared" si="9"/>
        <v>-6.1216681234650174</v>
      </c>
      <c r="AQ9">
        <f t="shared" si="9"/>
        <v>-42635.073839951991</v>
      </c>
      <c r="AR9">
        <f t="shared" si="9"/>
        <v>12145.383773816271</v>
      </c>
      <c r="AS9">
        <f t="shared" si="9"/>
        <v>-5199.9280482565737</v>
      </c>
      <c r="AT9">
        <f t="shared" si="9"/>
        <v>8809.3530804423463</v>
      </c>
      <c r="AU9">
        <f t="shared" si="9"/>
        <v>15754.808806002042</v>
      </c>
      <c r="AW9">
        <v>6</v>
      </c>
      <c r="AX9">
        <f>(R9*SUMPRODUCT(K10:$K$23, X10:$X$23)-$AZ$3*SUMPRODUCT(K9:$K$22, W10:$W$23))/Z9</f>
        <v>243346.46134836512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4.7109999999999999E-2</v>
      </c>
      <c r="O10">
        <f t="shared" si="21"/>
        <v>117758.10590247283</v>
      </c>
      <c r="P10">
        <f t="shared" si="22"/>
        <v>5887.9052951236417</v>
      </c>
      <c r="Q10" s="4">
        <f t="shared" si="23"/>
        <v>12.5</v>
      </c>
      <c r="R10">
        <f t="shared" si="0"/>
        <v>2000000</v>
      </c>
      <c r="S10">
        <f t="shared" si="1"/>
        <v>260933.71077034247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190758.62894118513</v>
      </c>
      <c r="AC10">
        <f t="shared" si="2"/>
        <v>192863.64805900003</v>
      </c>
      <c r="AE10">
        <f t="shared" si="3"/>
        <v>87038.419933628291</v>
      </c>
      <c r="AF10">
        <f t="shared" si="4"/>
        <v>-4351.9209966814142</v>
      </c>
      <c r="AG10">
        <f t="shared" si="4"/>
        <v>-9.2391113191937553</v>
      </c>
      <c r="AH10">
        <f t="shared" si="5"/>
        <v>-73858.801641288839</v>
      </c>
      <c r="AI10">
        <f t="shared" si="6"/>
        <v>8818.4581843388441</v>
      </c>
      <c r="AJ10">
        <f t="shared" si="7"/>
        <v>-2105.0191178148962</v>
      </c>
      <c r="AK10">
        <f t="shared" si="24"/>
        <v>14355.869213601931</v>
      </c>
      <c r="AL10">
        <f t="shared" si="8"/>
        <v>21069.308280125879</v>
      </c>
      <c r="AN10">
        <f t="shared" si="9"/>
        <v>51664.175761073013</v>
      </c>
      <c r="AO10">
        <f t="shared" si="9"/>
        <v>-2583.2087880536506</v>
      </c>
      <c r="AP10">
        <f t="shared" si="9"/>
        <v>-5.4841421918612179</v>
      </c>
      <c r="AQ10">
        <f t="shared" si="9"/>
        <v>-43841.031493995171</v>
      </c>
      <c r="AR10">
        <f t="shared" si="9"/>
        <v>5234.451336832336</v>
      </c>
      <c r="AS10">
        <f t="shared" si="9"/>
        <v>-1249.4950823571796</v>
      </c>
      <c r="AT10">
        <f t="shared" si="9"/>
        <v>8521.3420788208623</v>
      </c>
      <c r="AU10">
        <f t="shared" si="9"/>
        <v>12506.298333296018</v>
      </c>
      <c r="AW10">
        <v>7</v>
      </c>
      <c r="AX10">
        <f>(R10*SUMPRODUCT(K11:$K$23, X11:$X$23)-$AZ$3*SUMPRODUCT(K10:$K$22, W11:$W$23))/Z10</f>
        <v>260933.71077034247</v>
      </c>
    </row>
    <row r="11" spans="1:52" x14ac:dyDescent="0.25">
      <c r="A11" t="s">
        <v>33</v>
      </c>
      <c r="C11" s="7">
        <f>AU25</f>
        <v>-2.0008883439004421E-11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5.2900999999999997E-2</v>
      </c>
      <c r="O11">
        <f t="shared" si="21"/>
        <v>117758.10590247283</v>
      </c>
      <c r="P11">
        <f t="shared" si="22"/>
        <v>5887.9052951236417</v>
      </c>
      <c r="Q11" s="4">
        <f t="shared" si="23"/>
        <v>12.5</v>
      </c>
      <c r="R11">
        <f t="shared" si="0"/>
        <v>2000000</v>
      </c>
      <c r="S11">
        <f t="shared" si="1"/>
        <v>274140.12322125264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192863.64805900003</v>
      </c>
      <c r="AC11">
        <f t="shared" si="2"/>
        <v>189879.58108181326</v>
      </c>
      <c r="AE11">
        <f t="shared" si="3"/>
        <v>81563.616281383132</v>
      </c>
      <c r="AF11">
        <f t="shared" si="4"/>
        <v>-4078.1808140691569</v>
      </c>
      <c r="AG11">
        <f t="shared" si="4"/>
        <v>-8.6579619781051491</v>
      </c>
      <c r="AH11">
        <f t="shared" si="5"/>
        <v>-78201.31646346701</v>
      </c>
      <c r="AI11">
        <f t="shared" si="6"/>
        <v>-724.5389581311465</v>
      </c>
      <c r="AJ11">
        <f t="shared" si="7"/>
        <v>2984.0669771867688</v>
      </c>
      <c r="AK11">
        <f t="shared" si="24"/>
        <v>13922.977801605171</v>
      </c>
      <c r="AL11">
        <f t="shared" si="8"/>
        <v>16182.505820660794</v>
      </c>
      <c r="AN11">
        <f t="shared" si="9"/>
        <v>46043.22153259701</v>
      </c>
      <c r="AO11">
        <f t="shared" si="9"/>
        <v>-2302.1610766298509</v>
      </c>
      <c r="AP11">
        <f t="shared" si="9"/>
        <v>-4.887478995578654</v>
      </c>
      <c r="AQ11">
        <f t="shared" si="9"/>
        <v>-44145.180194640074</v>
      </c>
      <c r="AR11">
        <f t="shared" si="9"/>
        <v>-409.00721766849665</v>
      </c>
      <c r="AS11">
        <f t="shared" si="9"/>
        <v>1684.5263018343892</v>
      </c>
      <c r="AT11">
        <f t="shared" si="9"/>
        <v>7859.616585674351</v>
      </c>
      <c r="AU11">
        <f t="shared" si="9"/>
        <v>9135.1356698402433</v>
      </c>
      <c r="AW11">
        <v>8</v>
      </c>
      <c r="AX11">
        <f>(R11*SUMPRODUCT(K12:$K$23, X12:$X$23)-$AZ$3*SUMPRODUCT(K11:$K$22, W12:$W$23))/Z11</f>
        <v>274140.12322125264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5.9271999999999998E-2</v>
      </c>
      <c r="O12">
        <f t="shared" si="21"/>
        <v>117758.10590247283</v>
      </c>
      <c r="P12">
        <f t="shared" si="22"/>
        <v>5887.9052951236417</v>
      </c>
      <c r="Q12" s="4">
        <f t="shared" si="23"/>
        <v>12.5</v>
      </c>
      <c r="R12">
        <f t="shared" si="0"/>
        <v>2000000</v>
      </c>
      <c r="S12">
        <f t="shared" si="1"/>
        <v>283094.66536577075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189879.58108181326</v>
      </c>
      <c r="AC12">
        <f t="shared" si="2"/>
        <v>182498.84753195086</v>
      </c>
      <c r="AE12">
        <f t="shared" si="3"/>
        <v>75913.541454339167</v>
      </c>
      <c r="AF12">
        <f t="shared" si="4"/>
        <v>-3795.6770727169583</v>
      </c>
      <c r="AG12">
        <f t="shared" si="4"/>
        <v>-8.0582076359578476</v>
      </c>
      <c r="AH12">
        <f t="shared" si="5"/>
        <v>-82107.955578599736</v>
      </c>
      <c r="AI12">
        <f t="shared" si="6"/>
        <v>-9998.1494046134903</v>
      </c>
      <c r="AJ12">
        <f t="shared" si="7"/>
        <v>7380.7335498624016</v>
      </c>
      <c r="AK12">
        <f t="shared" si="24"/>
        <v>13597.667419552301</v>
      </c>
      <c r="AL12">
        <f t="shared" si="8"/>
        <v>10980.251564801212</v>
      </c>
      <c r="AN12">
        <f t="shared" si="9"/>
        <v>40739.343559835492</v>
      </c>
      <c r="AO12">
        <f t="shared" si="9"/>
        <v>-2036.9671779917744</v>
      </c>
      <c r="AP12">
        <f t="shared" si="9"/>
        <v>-4.3244733820676196</v>
      </c>
      <c r="AQ12">
        <f t="shared" si="9"/>
        <v>-44063.603768561719</v>
      </c>
      <c r="AR12">
        <f t="shared" si="9"/>
        <v>-5365.5518601000749</v>
      </c>
      <c r="AS12">
        <f t="shared" si="9"/>
        <v>3960.9038657787655</v>
      </c>
      <c r="AT12">
        <f t="shared" si="9"/>
        <v>7297.2493972069715</v>
      </c>
      <c r="AU12">
        <f t="shared" si="9"/>
        <v>5892.6014028856616</v>
      </c>
      <c r="AW12">
        <v>9</v>
      </c>
      <c r="AX12">
        <f>(R12*SUMPRODUCT(K13:$K$23, X13:$X$23)-$AZ$3*SUMPRODUCT(K12:$K$22, W13:$W$23))/Z12</f>
        <v>283094.66536577075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6.6047999999999996E-2</v>
      </c>
      <c r="O13">
        <f t="shared" si="21"/>
        <v>117758.10590247283</v>
      </c>
      <c r="P13">
        <f t="shared" si="22"/>
        <v>5887.9052951236417</v>
      </c>
      <c r="Q13" s="4">
        <f t="shared" si="23"/>
        <v>12.5</v>
      </c>
      <c r="R13">
        <f t="shared" si="0"/>
        <v>2000000</v>
      </c>
      <c r="S13">
        <f t="shared" si="1"/>
        <v>287934.55417054036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182498.84753195086</v>
      </c>
      <c r="AC13">
        <f t="shared" si="2"/>
        <v>171502.96668570393</v>
      </c>
      <c r="AE13">
        <f t="shared" si="3"/>
        <v>70140.468453819587</v>
      </c>
      <c r="AF13">
        <f t="shared" si="4"/>
        <v>-3507.0234226909793</v>
      </c>
      <c r="AG13">
        <f t="shared" si="4"/>
        <v>-7.4453970616585261</v>
      </c>
      <c r="AH13">
        <f t="shared" si="5"/>
        <v>-85156.559670359027</v>
      </c>
      <c r="AI13">
        <f t="shared" si="6"/>
        <v>-18530.560036292081</v>
      </c>
      <c r="AJ13">
        <f t="shared" si="7"/>
        <v>10995.880846246931</v>
      </c>
      <c r="AK13">
        <f t="shared" si="24"/>
        <v>12880.139525511207</v>
      </c>
      <c r="AL13">
        <f t="shared" si="8"/>
        <v>5345.4603354660576</v>
      </c>
      <c r="AN13">
        <f t="shared" si="9"/>
        <v>35790.812932202265</v>
      </c>
      <c r="AO13">
        <f t="shared" si="9"/>
        <v>-1789.5406466101131</v>
      </c>
      <c r="AP13">
        <f t="shared" si="9"/>
        <v>-3.7991878200134459</v>
      </c>
      <c r="AQ13">
        <f t="shared" si="9"/>
        <v>-43453.124341740353</v>
      </c>
      <c r="AR13">
        <f t="shared" si="9"/>
        <v>-9455.6512439682228</v>
      </c>
      <c r="AS13">
        <f t="shared" si="9"/>
        <v>5610.9051317774383</v>
      </c>
      <c r="AT13">
        <f t="shared" si="9"/>
        <v>6572.3921504994196</v>
      </c>
      <c r="AU13">
        <f t="shared" si="9"/>
        <v>2727.6460383086355</v>
      </c>
      <c r="AW13">
        <v>10</v>
      </c>
      <c r="AX13">
        <f>(R13*SUMPRODUCT(K14:$K$23, X14:$X$23)-$AZ$3*SUMPRODUCT(K13:$K$22, W14:$W$23))/Z13</f>
        <v>287934.55417054036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7.3592000000000005E-2</v>
      </c>
      <c r="O14">
        <f t="shared" si="21"/>
        <v>117758.10590247283</v>
      </c>
      <c r="P14">
        <f t="shared" si="22"/>
        <v>5887.9052951236417</v>
      </c>
      <c r="Q14" s="4">
        <f t="shared" si="23"/>
        <v>12.5</v>
      </c>
      <c r="R14">
        <f t="shared" si="0"/>
        <v>2000000</v>
      </c>
      <c r="S14">
        <f t="shared" si="1"/>
        <v>288490.69551620667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171502.96668570393</v>
      </c>
      <c r="AC14">
        <f t="shared" si="2"/>
        <v>157470.25584010113</v>
      </c>
      <c r="AE14">
        <f t="shared" si="3"/>
        <v>64277.286414827897</v>
      </c>
      <c r="AF14">
        <f t="shared" si="4"/>
        <v>-3213.8643207413947</v>
      </c>
      <c r="AG14">
        <f t="shared" si="4"/>
        <v>-6.8230214304803667</v>
      </c>
      <c r="AH14">
        <f t="shared" si="5"/>
        <v>-87667.465689851888</v>
      </c>
      <c r="AI14">
        <f t="shared" si="6"/>
        <v>-26610.866617195861</v>
      </c>
      <c r="AJ14">
        <f t="shared" si="7"/>
        <v>14032.710845602793</v>
      </c>
      <c r="AK14">
        <f t="shared" si="24"/>
        <v>11953.912383281229</v>
      </c>
      <c r="AL14">
        <f t="shared" si="8"/>
        <v>-624.24338831183923</v>
      </c>
      <c r="AN14">
        <f t="shared" si="9"/>
        <v>31195.536710646378</v>
      </c>
      <c r="AO14">
        <f t="shared" si="9"/>
        <v>-1559.776835532319</v>
      </c>
      <c r="AP14">
        <f t="shared" si="9"/>
        <v>-3.3114001443436192</v>
      </c>
      <c r="AQ14">
        <f t="shared" si="9"/>
        <v>-42547.434666224763</v>
      </c>
      <c r="AR14">
        <f t="shared" si="9"/>
        <v>-12914.986191255044</v>
      </c>
      <c r="AS14">
        <f t="shared" si="9"/>
        <v>6810.4609069635944</v>
      </c>
      <c r="AT14">
        <f t="shared" si="9"/>
        <v>5801.5627819421288</v>
      </c>
      <c r="AU14">
        <f t="shared" si="9"/>
        <v>-302.9625023493208</v>
      </c>
      <c r="AW14">
        <v>11</v>
      </c>
      <c r="AX14">
        <f>(R14*SUMPRODUCT(K15:$K$23, X15:$X$23)-$AZ$3*SUMPRODUCT(K14:$K$22, W15:$W$23))/Z14</f>
        <v>288490.69551620667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8.2293000000000005E-2</v>
      </c>
      <c r="O15">
        <f t="shared" si="21"/>
        <v>117758.10590247283</v>
      </c>
      <c r="P15">
        <f t="shared" si="22"/>
        <v>5887.9052951236417</v>
      </c>
      <c r="Q15" s="4">
        <f t="shared" si="23"/>
        <v>12.5</v>
      </c>
      <c r="R15">
        <f t="shared" si="0"/>
        <v>2000000</v>
      </c>
      <c r="S15">
        <f t="shared" si="1"/>
        <v>284327.874659013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157470.25584010113</v>
      </c>
      <c r="AC15">
        <f t="shared" si="2"/>
        <v>140874.32420812358</v>
      </c>
      <c r="AE15">
        <f t="shared" si="3"/>
        <v>58344.942819744188</v>
      </c>
      <c r="AF15">
        <f t="shared" si="4"/>
        <v>-2917.2471409872096</v>
      </c>
      <c r="AG15">
        <f t="shared" si="4"/>
        <v>-6.1933043135970429</v>
      </c>
      <c r="AH15">
        <f t="shared" si="5"/>
        <v>-89837.904412563337</v>
      </c>
      <c r="AI15">
        <f t="shared" si="6"/>
        <v>-34416.402038119952</v>
      </c>
      <c r="AJ15">
        <f t="shared" si="7"/>
        <v>16595.931631977553</v>
      </c>
      <c r="AK15">
        <f t="shared" si="24"/>
        <v>11049.403683828736</v>
      </c>
      <c r="AL15">
        <f t="shared" si="8"/>
        <v>-6771.0667223136625</v>
      </c>
      <c r="AN15">
        <f t="shared" si="9"/>
        <v>26919.295599401743</v>
      </c>
      <c r="AO15">
        <f t="shared" si="9"/>
        <v>-1345.9647799700872</v>
      </c>
      <c r="AP15">
        <f t="shared" si="9"/>
        <v>-2.8574779834791459</v>
      </c>
      <c r="AQ15">
        <f t="shared" si="9"/>
        <v>-41449.575370810075</v>
      </c>
      <c r="AR15">
        <f t="shared" si="9"/>
        <v>-15879.102029361893</v>
      </c>
      <c r="AS15">
        <f t="shared" si="9"/>
        <v>7657.0610537556831</v>
      </c>
      <c r="AT15">
        <f t="shared" si="9"/>
        <v>5097.9939235016018</v>
      </c>
      <c r="AU15">
        <f t="shared" si="9"/>
        <v>-3124.0470521046082</v>
      </c>
      <c r="AW15">
        <v>12</v>
      </c>
      <c r="AX15">
        <f>(R15*SUMPRODUCT(K16:$K$23, X16:$X$23)-$AZ$3*SUMPRODUCT(K15:$K$22, W16:$W$23))/Z15</f>
        <v>284327.874659013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9.1596999999999998E-2</v>
      </c>
      <c r="O16">
        <f t="shared" si="21"/>
        <v>117758.10590247283</v>
      </c>
      <c r="P16">
        <f t="shared" si="22"/>
        <v>5887.9052951236417</v>
      </c>
      <c r="Q16" s="4">
        <f t="shared" si="23"/>
        <v>12.5</v>
      </c>
      <c r="R16">
        <f t="shared" si="0"/>
        <v>2000000</v>
      </c>
      <c r="S16">
        <f t="shared" si="1"/>
        <v>275461.26777848619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140874.32420812358</v>
      </c>
      <c r="AC16">
        <f t="shared" si="2"/>
        <v>122615.15243831227</v>
      </c>
      <c r="AE16">
        <f t="shared" si="3"/>
        <v>52417.271664086642</v>
      </c>
      <c r="AF16">
        <f t="shared" si="4"/>
        <v>-2620.8635832043319</v>
      </c>
      <c r="AG16">
        <f t="shared" si="4"/>
        <v>-5.5640831752485242</v>
      </c>
      <c r="AH16">
        <f t="shared" si="5"/>
        <v>-90766.095234007735</v>
      </c>
      <c r="AI16">
        <f t="shared" si="6"/>
        <v>-40975.251236300668</v>
      </c>
      <c r="AJ16">
        <f t="shared" si="7"/>
        <v>18259.171769811306</v>
      </c>
      <c r="AK16">
        <f t="shared" si="24"/>
        <v>10429.689056208623</v>
      </c>
      <c r="AL16">
        <f t="shared" si="8"/>
        <v>-12286.390410280739</v>
      </c>
      <c r="AN16">
        <f t="shared" si="9"/>
        <v>22930.099482686383</v>
      </c>
      <c r="AO16">
        <f t="shared" si="9"/>
        <v>-1146.5049741343191</v>
      </c>
      <c r="AP16">
        <f t="shared" si="9"/>
        <v>-2.4340255928620609</v>
      </c>
      <c r="AQ16">
        <f t="shared" si="9"/>
        <v>-39705.912331884232</v>
      </c>
      <c r="AR16">
        <f t="shared" si="9"/>
        <v>-17924.751848925029</v>
      </c>
      <c r="AS16">
        <f t="shared" si="9"/>
        <v>7987.5318165422777</v>
      </c>
      <c r="AT16">
        <f t="shared" si="9"/>
        <v>4562.500108074184</v>
      </c>
      <c r="AU16">
        <f t="shared" si="9"/>
        <v>-5374.7199243085661</v>
      </c>
      <c r="AW16">
        <v>13</v>
      </c>
      <c r="AX16">
        <f>(R16*SUMPRODUCT(K17:$K$23, X17:$X$23)-$AZ$3*SUMPRODUCT(K16:$K$22, W17:$W$23))/Z16</f>
        <v>275461.26777848619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0.10148</v>
      </c>
      <c r="O17">
        <f t="shared" si="21"/>
        <v>117758.10590247283</v>
      </c>
      <c r="P17">
        <f t="shared" si="22"/>
        <v>5887.9052951236417</v>
      </c>
      <c r="Q17" s="4">
        <f t="shared" si="23"/>
        <v>12.5</v>
      </c>
      <c r="R17">
        <f t="shared" si="0"/>
        <v>2000000</v>
      </c>
      <c r="S17">
        <f t="shared" si="1"/>
        <v>262095.03585086323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122615.15243831227</v>
      </c>
      <c r="AC17">
        <f t="shared" si="2"/>
        <v>103659.61792594061</v>
      </c>
      <c r="AE17">
        <f t="shared" si="3"/>
        <v>46573.794218974261</v>
      </c>
      <c r="AF17">
        <f t="shared" si="4"/>
        <v>-2328.6897109487131</v>
      </c>
      <c r="AG17">
        <f t="shared" si="4"/>
        <v>-4.9437991828718184</v>
      </c>
      <c r="AH17">
        <f t="shared" si="5"/>
        <v>-90342.905699875249</v>
      </c>
      <c r="AI17">
        <f t="shared" si="6"/>
        <v>-46102.744991032574</v>
      </c>
      <c r="AJ17">
        <f t="shared" si="7"/>
        <v>18955.534512371669</v>
      </c>
      <c r="AK17">
        <f t="shared" si="24"/>
        <v>10295.277853589047</v>
      </c>
      <c r="AL17">
        <f t="shared" si="8"/>
        <v>-16851.932625071859</v>
      </c>
      <c r="AN17">
        <f t="shared" si="9"/>
        <v>19189.838930353682</v>
      </c>
      <c r="AO17">
        <f t="shared" si="9"/>
        <v>-959.49194651768403</v>
      </c>
      <c r="AP17">
        <f t="shared" si="9"/>
        <v>-2.0369976639067513</v>
      </c>
      <c r="AQ17">
        <f t="shared" si="9"/>
        <v>-37224.062113763503</v>
      </c>
      <c r="AR17">
        <f t="shared" si="9"/>
        <v>-18995.752127591415</v>
      </c>
      <c r="AS17">
        <f t="shared" si="9"/>
        <v>7810.2645539447722</v>
      </c>
      <c r="AT17">
        <f t="shared" si="9"/>
        <v>4241.9718441819132</v>
      </c>
      <c r="AU17">
        <f t="shared" si="9"/>
        <v>-6943.5157294647288</v>
      </c>
      <c r="AW17">
        <v>14</v>
      </c>
      <c r="AX17">
        <f>(R17*SUMPRODUCT(K18:$K$23, X18:$X$23)-$AZ$3*SUMPRODUCT(K17:$K$22, W18:$W$23))/Z17</f>
        <v>262095.03585086323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0.112611</v>
      </c>
      <c r="O18">
        <f t="shared" si="21"/>
        <v>117758.10590247283</v>
      </c>
      <c r="P18">
        <f t="shared" si="22"/>
        <v>5887.9052951236417</v>
      </c>
      <c r="Q18" s="4">
        <f t="shared" si="23"/>
        <v>12.5</v>
      </c>
      <c r="R18">
        <f t="shared" si="0"/>
        <v>2000000</v>
      </c>
      <c r="S18">
        <f t="shared" si="1"/>
        <v>243941.70159036259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103659.61792594061</v>
      </c>
      <c r="AC18">
        <f t="shared" si="2"/>
        <v>84650.405437143141</v>
      </c>
      <c r="AE18">
        <f t="shared" si="3"/>
        <v>40863.334735991615</v>
      </c>
      <c r="AF18">
        <f t="shared" si="4"/>
        <v>-2043.1667367995806</v>
      </c>
      <c r="AG18">
        <f t="shared" si="4"/>
        <v>-4.3376350212607226</v>
      </c>
      <c r="AH18">
        <f t="shared" si="5"/>
        <v>-89076.187165180541</v>
      </c>
      <c r="AI18">
        <f t="shared" si="6"/>
        <v>-50260.356801009773</v>
      </c>
      <c r="AJ18">
        <f t="shared" si="7"/>
        <v>19009.212488797464</v>
      </c>
      <c r="AK18">
        <f t="shared" si="24"/>
        <v>9987.8329933517962</v>
      </c>
      <c r="AL18">
        <f t="shared" si="8"/>
        <v>-21263.311318860513</v>
      </c>
      <c r="AN18">
        <f t="shared" si="9"/>
        <v>15734.000176865797</v>
      </c>
      <c r="AO18">
        <f t="shared" si="9"/>
        <v>-786.70000884328977</v>
      </c>
      <c r="AP18">
        <f t="shared" si="9"/>
        <v>-1.6701610534879743</v>
      </c>
      <c r="AQ18">
        <f t="shared" si="9"/>
        <v>-34297.855367566131</v>
      </c>
      <c r="AR18">
        <f t="shared" si="9"/>
        <v>-19352.225360597113</v>
      </c>
      <c r="AS18">
        <f t="shared" si="9"/>
        <v>7319.2986963294861</v>
      </c>
      <c r="AT18">
        <f t="shared" si="9"/>
        <v>3845.7107600053469</v>
      </c>
      <c r="AU18">
        <f t="shared" si="9"/>
        <v>-8187.2159042622798</v>
      </c>
      <c r="AW18">
        <v>15</v>
      </c>
      <c r="AX18">
        <f>(R18*SUMPRODUCT(K19:$K$23, X19:$X$23)-$AZ$3*SUMPRODUCT(K18:$K$22, W19:$W$23))/Z18</f>
        <v>243941.70159036259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0.125163</v>
      </c>
      <c r="O19">
        <f t="shared" si="21"/>
        <v>117758.10590247283</v>
      </c>
      <c r="P19">
        <f t="shared" si="22"/>
        <v>5887.9052951236417</v>
      </c>
      <c r="Q19" s="4">
        <f t="shared" si="23"/>
        <v>12.5</v>
      </c>
      <c r="R19">
        <f t="shared" si="0"/>
        <v>2000000</v>
      </c>
      <c r="S19">
        <f t="shared" si="1"/>
        <v>220007.97147505154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84650.405437143141</v>
      </c>
      <c r="AC19">
        <f t="shared" si="2"/>
        <v>66026.104058010955</v>
      </c>
      <c r="AE19">
        <f t="shared" si="3"/>
        <v>35340.123823070782</v>
      </c>
      <c r="AF19">
        <f t="shared" si="4"/>
        <v>-1767.006191153539</v>
      </c>
      <c r="AG19">
        <f t="shared" si="4"/>
        <v>-3.7513472588820598</v>
      </c>
      <c r="AH19">
        <f t="shared" si="5"/>
        <v>-86865.825946568933</v>
      </c>
      <c r="AI19">
        <f t="shared" si="6"/>
        <v>-53296.459661910572</v>
      </c>
      <c r="AJ19">
        <f t="shared" si="7"/>
        <v>18624.301379132186</v>
      </c>
      <c r="AK19">
        <f t="shared" si="24"/>
        <v>8677.6065932690326</v>
      </c>
      <c r="AL19">
        <f t="shared" si="8"/>
        <v>-25994.551689509353</v>
      </c>
      <c r="AN19">
        <f t="shared" si="9"/>
        <v>12676.863714328383</v>
      </c>
      <c r="AO19">
        <f t="shared" si="9"/>
        <v>-633.84318571641916</v>
      </c>
      <c r="AP19">
        <f t="shared" si="9"/>
        <v>-1.3456466135787024</v>
      </c>
      <c r="AQ19">
        <f t="shared" si="9"/>
        <v>-31159.659837930361</v>
      </c>
      <c r="AR19">
        <f t="shared" si="9"/>
        <v>-19117.984955931977</v>
      </c>
      <c r="AS19">
        <f t="shared" si="9"/>
        <v>6680.7273098377564</v>
      </c>
      <c r="AT19">
        <f t="shared" si="9"/>
        <v>3112.7462003292544</v>
      </c>
      <c r="AU19">
        <f t="shared" si="9"/>
        <v>-9324.511445764967</v>
      </c>
      <c r="AW19">
        <v>16</v>
      </c>
      <c r="AX19">
        <f>(R19*SUMPRODUCT(K20:$K$23, X20:$X$23)-$AZ$3*SUMPRODUCT(K19:$K$22, W20:$W$23))/Z19</f>
        <v>220007.97147505154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0.13952899999999999</v>
      </c>
      <c r="O20">
        <f t="shared" si="21"/>
        <v>117758.10590247283</v>
      </c>
      <c r="P20">
        <f t="shared" si="22"/>
        <v>5887.9052951236417</v>
      </c>
      <c r="Q20" s="4">
        <f t="shared" si="23"/>
        <v>12.5</v>
      </c>
      <c r="R20">
        <f t="shared" si="0"/>
        <v>2000000</v>
      </c>
      <c r="S20">
        <f t="shared" si="1"/>
        <v>186621.53116906618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66026.104058010955</v>
      </c>
      <c r="AC20">
        <f t="shared" si="2"/>
        <v>47631.966615305522</v>
      </c>
      <c r="AE20">
        <f t="shared" si="3"/>
        <v>30055.75044793083</v>
      </c>
      <c r="AF20">
        <f t="shared" si="4"/>
        <v>-1502.7875223965416</v>
      </c>
      <c r="AG20">
        <f t="shared" si="4"/>
        <v>-3.1904120546086845</v>
      </c>
      <c r="AH20">
        <f t="shared" si="5"/>
        <v>-83747.477069528773</v>
      </c>
      <c r="AI20">
        <f t="shared" si="6"/>
        <v>-55197.704556049095</v>
      </c>
      <c r="AJ20">
        <f t="shared" si="7"/>
        <v>18394.137442705432</v>
      </c>
      <c r="AK20">
        <f t="shared" si="24"/>
        <v>5135.6433372065067</v>
      </c>
      <c r="AL20">
        <f t="shared" si="8"/>
        <v>-31667.923776137155</v>
      </c>
      <c r="AN20">
        <f t="shared" si="9"/>
        <v>10226.031452137506</v>
      </c>
      <c r="AO20">
        <f t="shared" si="9"/>
        <v>-511.30157260687537</v>
      </c>
      <c r="AP20">
        <f t="shared" si="9"/>
        <v>-1.0854912464164779</v>
      </c>
      <c r="AQ20">
        <f t="shared" si="9"/>
        <v>-28493.859637070698</v>
      </c>
      <c r="AR20">
        <f t="shared" si="9"/>
        <v>-18780.215248786484</v>
      </c>
      <c r="AS20">
        <f t="shared" si="9"/>
        <v>6258.3374303001465</v>
      </c>
      <c r="AT20">
        <f t="shared" si="9"/>
        <v>1747.3278660672963</v>
      </c>
      <c r="AU20">
        <f t="shared" si="9"/>
        <v>-10774.549952419042</v>
      </c>
      <c r="AW20">
        <v>17</v>
      </c>
      <c r="AX20">
        <f>(R20*SUMPRODUCT(K21:$K$23, X21:$X$23)-$AZ$3*SUMPRODUCT(K20:$K$22, W21:$W$23))/Z20</f>
        <v>186621.53116906618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0.15610499999999999</v>
      </c>
      <c r="O21">
        <f t="shared" si="21"/>
        <v>117758.10590247283</v>
      </c>
      <c r="P21">
        <f t="shared" si="22"/>
        <v>5887.9052951236417</v>
      </c>
      <c r="Q21" s="4">
        <f t="shared" si="23"/>
        <v>12.5</v>
      </c>
      <c r="R21">
        <f t="shared" si="0"/>
        <v>2000000</v>
      </c>
      <c r="S21">
        <f t="shared" si="1"/>
        <v>140905.54112209502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47631.966615305522</v>
      </c>
      <c r="AC21">
        <f t="shared" si="2"/>
        <v>29989.982097186712</v>
      </c>
      <c r="AE21">
        <f t="shared" si="3"/>
        <v>25063.340019777279</v>
      </c>
      <c r="AF21">
        <f t="shared" si="4"/>
        <v>-1253.1670009888639</v>
      </c>
      <c r="AG21">
        <f t="shared" si="4"/>
        <v>-2.6604686602779086</v>
      </c>
      <c r="AH21">
        <f t="shared" si="5"/>
        <v>-79686.283805550178</v>
      </c>
      <c r="AI21">
        <f t="shared" si="6"/>
        <v>-55878.771255422034</v>
      </c>
      <c r="AJ21">
        <f t="shared" si="7"/>
        <v>17641.98451811881</v>
      </c>
      <c r="AK21">
        <f t="shared" si="24"/>
        <v>3664.9817632290196</v>
      </c>
      <c r="AL21">
        <f t="shared" si="8"/>
        <v>-34571.804974074199</v>
      </c>
      <c r="AN21">
        <f t="shared" si="9"/>
        <v>8111.3254996482519</v>
      </c>
      <c r="AO21">
        <f t="shared" si="9"/>
        <v>-405.56627498241261</v>
      </c>
      <c r="AP21">
        <f t="shared" si="9"/>
        <v>-0.86101562154520017</v>
      </c>
      <c r="AQ21">
        <f t="shared" si="9"/>
        <v>-25789.116107195936</v>
      </c>
      <c r="AR21">
        <f t="shared" si="9"/>
        <v>-18084.217898151637</v>
      </c>
      <c r="AS21">
        <f t="shared" si="9"/>
        <v>5709.5294870235903</v>
      </c>
      <c r="AT21">
        <f t="shared" si="9"/>
        <v>1186.1092738783955</v>
      </c>
      <c r="AU21">
        <f t="shared" si="9"/>
        <v>-11188.579137249651</v>
      </c>
      <c r="AW21">
        <v>18</v>
      </c>
      <c r="AX21">
        <f>(R21*SUMPRODUCT(K22:$K$23, X22:$X$23)-$AZ$3*SUMPRODUCT(K21:$K$22, W22:$W$23))/Z21</f>
        <v>140905.54112209502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0.17521600000000001</v>
      </c>
      <c r="O22">
        <f t="shared" si="21"/>
        <v>117758.10590247283</v>
      </c>
      <c r="P22">
        <f t="shared" si="22"/>
        <v>5887.9052951236417</v>
      </c>
      <c r="Q22" s="4">
        <f t="shared" si="23"/>
        <v>12.5</v>
      </c>
      <c r="R22">
        <f t="shared" si="0"/>
        <v>2000000</v>
      </c>
      <c r="S22">
        <f t="shared" si="1"/>
        <v>80114.925700736756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29989.982097186712</v>
      </c>
      <c r="AC22">
        <f t="shared" si="2"/>
        <v>13893.256722540638</v>
      </c>
      <c r="AE22">
        <f t="shared" si="3"/>
        <v>20421.208434674209</v>
      </c>
      <c r="AF22">
        <f t="shared" si="4"/>
        <v>-1021.0604217337105</v>
      </c>
      <c r="AG22">
        <f t="shared" si="4"/>
        <v>-2.1677072968958755</v>
      </c>
      <c r="AH22">
        <f t="shared" si="5"/>
        <v>-74585.068284680645</v>
      </c>
      <c r="AI22">
        <f t="shared" si="6"/>
        <v>-55187.087979037038</v>
      </c>
      <c r="AJ22">
        <f t="shared" si="7"/>
        <v>16096.725374646074</v>
      </c>
      <c r="AK22">
        <f t="shared" si="24"/>
        <v>3457.3091077089052</v>
      </c>
      <c r="AL22">
        <f t="shared" si="8"/>
        <v>-35633.053496682056</v>
      </c>
      <c r="AN22">
        <f t="shared" si="9"/>
        <v>6176.6151737433647</v>
      </c>
      <c r="AO22">
        <f t="shared" si="9"/>
        <v>-308.83075868716827</v>
      </c>
      <c r="AP22">
        <f t="shared" si="9"/>
        <v>-0.65564649736923775</v>
      </c>
      <c r="AQ22">
        <f t="shared" si="9"/>
        <v>-22559.059909482436</v>
      </c>
      <c r="AR22">
        <f t="shared" si="9"/>
        <v>-16691.931140923607</v>
      </c>
      <c r="AS22">
        <f t="shared" si="9"/>
        <v>4868.6285395237901</v>
      </c>
      <c r="AT22">
        <f t="shared" si="9"/>
        <v>1045.700501187634</v>
      </c>
      <c r="AU22">
        <f t="shared" si="9"/>
        <v>-10777.602100212182</v>
      </c>
      <c r="AW22">
        <v>19</v>
      </c>
      <c r="AX22">
        <f>(R22*SUMPRODUCT(K23:$K$23, X23:$X$23)-$AZ$3*SUMPRODUCT(K22:$K$22, W23:$W$23))/Z22</f>
        <v>80114.925700736756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0.19798199999999999</v>
      </c>
      <c r="O23">
        <f t="shared" si="21"/>
        <v>117758.10590247283</v>
      </c>
      <c r="P23">
        <f t="shared" si="22"/>
        <v>5887.9052951236417</v>
      </c>
      <c r="Q23" s="4">
        <f t="shared" si="23"/>
        <v>12.5</v>
      </c>
      <c r="R23">
        <f t="shared" si="0"/>
        <v>2000000</v>
      </c>
      <c r="S23">
        <f t="shared" si="1"/>
        <v>101152.91028832269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13893.256722540638</v>
      </c>
      <c r="AC23">
        <f t="shared" si="2"/>
        <v>13893.256722540638</v>
      </c>
      <c r="AE23">
        <f t="shared" si="3"/>
        <v>16173.964662013799</v>
      </c>
      <c r="AF23">
        <f t="shared" si="4"/>
        <v>-808.69823310068989</v>
      </c>
      <c r="AG23">
        <f t="shared" si="4"/>
        <v>-1.7168631978728774</v>
      </c>
      <c r="AH23">
        <f t="shared" si="5"/>
        <v>-68666.72416864628</v>
      </c>
      <c r="AI23">
        <f t="shared" si="6"/>
        <v>-53303.174602931045</v>
      </c>
      <c r="AJ23">
        <f t="shared" si="7"/>
        <v>0</v>
      </c>
      <c r="AK23">
        <f t="shared" si="24"/>
        <v>3039.9605554360446</v>
      </c>
      <c r="AL23">
        <f t="shared" si="8"/>
        <v>-50263.214047494999</v>
      </c>
      <c r="AN23">
        <f t="shared" si="9"/>
        <v>4431.5521303359665</v>
      </c>
      <c r="AO23">
        <f t="shared" si="9"/>
        <v>-221.57760651679828</v>
      </c>
      <c r="AP23">
        <f t="shared" si="9"/>
        <v>-0.47040839528343953</v>
      </c>
      <c r="AQ23">
        <f t="shared" si="9"/>
        <v>-18814.197639953825</v>
      </c>
      <c r="AR23">
        <f t="shared" si="9"/>
        <v>-14604.693524529941</v>
      </c>
      <c r="AS23">
        <f t="shared" si="9"/>
        <v>0</v>
      </c>
      <c r="AT23">
        <f t="shared" si="9"/>
        <v>832.92773028122599</v>
      </c>
      <c r="AU23">
        <f t="shared" si="9"/>
        <v>-13771.765794248715</v>
      </c>
      <c r="AW23">
        <v>20</v>
      </c>
      <c r="AX23">
        <f>(R23*SUMPRODUCT(K$23:$K24, X$23:$X24)-$AZ$3*SUMPRODUCT(K$22:$K23, W$23:$W24))/Z23</f>
        <v>101152.91028832269</v>
      </c>
    </row>
    <row r="25" spans="5:50" x14ac:dyDescent="0.25">
      <c r="AN25" s="8">
        <f t="shared" ref="AN25:AU25" si="25">SUM(AN3:AN23)</f>
        <v>821354.40469643485</v>
      </c>
      <c r="AO25" s="8">
        <f t="shared" si="25"/>
        <v>-129386.29966167638</v>
      </c>
      <c r="AP25" s="8">
        <f t="shared" si="25"/>
        <v>-174.68661004286625</v>
      </c>
      <c r="AQ25" s="8">
        <f t="shared" si="25"/>
        <v>-736261.48731986491</v>
      </c>
      <c r="AR25" s="8">
        <f t="shared" si="25"/>
        <v>-44468.068895149067</v>
      </c>
      <c r="AS25" s="8">
        <f t="shared" si="25"/>
        <v>-85273.238748166958</v>
      </c>
      <c r="AT25" s="8">
        <f t="shared" si="25"/>
        <v>129741.307643316</v>
      </c>
      <c r="AU25" s="9">
        <f t="shared" si="25"/>
        <v>-2.0008883439004421E-11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76963-4EBF-4B7A-92A4-B917E1A9DD37}">
  <dimension ref="A1:AZ100"/>
  <sheetViews>
    <sheetView workbookViewId="0">
      <selection activeCell="C9" sqref="C9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2622.8031168188595</v>
      </c>
      <c r="K3">
        <v>1</v>
      </c>
      <c r="L3" s="2">
        <v>0</v>
      </c>
      <c r="O3">
        <f>$C$3</f>
        <v>2622.8031168188595</v>
      </c>
      <c r="P3">
        <f>O3*C5</f>
        <v>262.28031168188596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2622.8031168188595</v>
      </c>
      <c r="AF3">
        <f t="shared" ref="AF3:AG34" si="3">-$Z3*P3</f>
        <v>-262.28031168188596</v>
      </c>
      <c r="AG3">
        <f t="shared" si="3"/>
        <v>-100</v>
      </c>
      <c r="AH3">
        <f t="shared" ref="AH3:AH66" si="4">-X3*R3</f>
        <v>0</v>
      </c>
      <c r="AI3">
        <f t="shared" ref="AI3:AI34" si="5">SUM(AE3:AH3)</f>
        <v>2260.5228051369736</v>
      </c>
      <c r="AJ3">
        <f t="shared" ref="AJ3:AJ66" si="6">AB3-AC3</f>
        <v>0</v>
      </c>
      <c r="AL3">
        <f t="shared" ref="AL3:AL23" si="7">SUM(AI3:AK3)</f>
        <v>2260.5228051369736</v>
      </c>
      <c r="AN3">
        <f t="shared" ref="AN3:AU34" si="8">AE3*$K3</f>
        <v>2622.8031168188595</v>
      </c>
      <c r="AO3">
        <f t="shared" si="8"/>
        <v>-262.28031168188596</v>
      </c>
      <c r="AP3">
        <f t="shared" si="8"/>
        <v>-100</v>
      </c>
      <c r="AQ3">
        <f t="shared" si="8"/>
        <v>0</v>
      </c>
      <c r="AR3">
        <f t="shared" si="8"/>
        <v>2260.5228051369736</v>
      </c>
      <c r="AS3">
        <f t="shared" si="8"/>
        <v>0</v>
      </c>
      <c r="AT3">
        <f t="shared" si="8"/>
        <v>0</v>
      </c>
      <c r="AU3">
        <f t="shared" si="8"/>
        <v>2260.5228051369736</v>
      </c>
      <c r="AW3">
        <v>0</v>
      </c>
      <c r="AX3">
        <f>IF(Z3&gt;0, (R3*SUMPRODUCT(K3:$K$98, X3:$X$98)-K3*$AZ$3)/Z3, 0)</f>
        <v>0</v>
      </c>
      <c r="AZ3">
        <f>C6*SUMPRODUCT(X4:X98, K4:K98)/1</f>
        <v>1848.3360285099382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1.1601210000000001E-3</v>
      </c>
      <c r="R4">
        <f t="shared" si="0"/>
        <v>50000</v>
      </c>
      <c r="S4">
        <f t="shared" si="1"/>
        <v>125.38037825359598</v>
      </c>
      <c r="U4">
        <f t="shared" ref="U4:U67" si="12">M4</f>
        <v>1.1601210000000001E-3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1.1601210000000001E-3</v>
      </c>
      <c r="Y4">
        <f t="shared" ref="Y4:Y67" si="16">V4*W4</f>
        <v>0.01</v>
      </c>
      <c r="Z4">
        <f t="shared" ref="Z4:Z67" si="17">MAX(0, W4-X4-Y4)</f>
        <v>0.98883987900000003</v>
      </c>
      <c r="AB4">
        <f t="shared" ref="AB4:AB67" si="18">AC3</f>
        <v>0</v>
      </c>
      <c r="AC4">
        <f t="shared" ref="AC4:AC67" si="19">S4*Z4</f>
        <v>123.98111806126008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-58.006050000000002</v>
      </c>
      <c r="AI4">
        <f t="shared" si="5"/>
        <v>-58.006050000000002</v>
      </c>
      <c r="AJ4">
        <f t="shared" si="6"/>
        <v>-123.98111806126008</v>
      </c>
      <c r="AK4">
        <f t="shared" ref="AK4:AK67" si="20">G4*SUM(AB4:AB4, AE4:AF4)</f>
        <v>0</v>
      </c>
      <c r="AL4">
        <f t="shared" si="7"/>
        <v>-181.98716806126009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-54.11516932549678</v>
      </c>
      <c r="AR4">
        <f t="shared" si="8"/>
        <v>-54.11516932549678</v>
      </c>
      <c r="AS4">
        <f t="shared" si="8"/>
        <v>-115.66481767073428</v>
      </c>
      <c r="AT4">
        <f t="shared" si="8"/>
        <v>0</v>
      </c>
      <c r="AU4">
        <f t="shared" si="8"/>
        <v>-169.77998699623109</v>
      </c>
      <c r="AW4">
        <v>1</v>
      </c>
      <c r="AX4">
        <f>IF(Z4&gt;0, (R4*SUMPRODUCT(K4:$K$98, X4:$X$98)-K4*$AZ$3)/Z4, 0)</f>
        <v>125.38037825359598</v>
      </c>
    </row>
    <row r="5" spans="1:52" x14ac:dyDescent="0.25">
      <c r="C5" s="2">
        <v>0.1</v>
      </c>
      <c r="E5">
        <v>2005</v>
      </c>
      <c r="F5" s="5">
        <v>3.6400000000000002E-2</v>
      </c>
      <c r="G5" s="5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1.1721139999999999E-3</v>
      </c>
      <c r="Q5" s="4">
        <f t="shared" ref="Q5:Q68" si="22">$C$8</f>
        <v>12.5</v>
      </c>
      <c r="R5">
        <f t="shared" si="0"/>
        <v>50000</v>
      </c>
      <c r="S5">
        <f t="shared" si="1"/>
        <v>218.5473026275543</v>
      </c>
      <c r="U5">
        <f t="shared" si="12"/>
        <v>1.1721139999999999E-3</v>
      </c>
      <c r="V5">
        <f t="shared" si="13"/>
        <v>0.01</v>
      </c>
      <c r="W5">
        <f t="shared" si="14"/>
        <v>0.98883987900000003</v>
      </c>
      <c r="X5">
        <f t="shared" si="15"/>
        <v>1.1590330659342059E-3</v>
      </c>
      <c r="Y5">
        <f t="shared" si="16"/>
        <v>9.8883987900000008E-3</v>
      </c>
      <c r="Z5">
        <f t="shared" si="17"/>
        <v>0.97779244714406577</v>
      </c>
      <c r="AB5">
        <f t="shared" si="18"/>
        <v>123.98111806126008</v>
      </c>
      <c r="AC5">
        <f t="shared" si="19"/>
        <v>213.69390185293105</v>
      </c>
      <c r="AE5">
        <f t="shared" si="2"/>
        <v>0</v>
      </c>
      <c r="AF5">
        <f t="shared" si="3"/>
        <v>0</v>
      </c>
      <c r="AG5">
        <f t="shared" si="3"/>
        <v>-12.222405589300822</v>
      </c>
      <c r="AH5">
        <f t="shared" si="4"/>
        <v>-57.95165329671029</v>
      </c>
      <c r="AI5">
        <f t="shared" si="5"/>
        <v>-70.17405888601111</v>
      </c>
      <c r="AJ5">
        <f t="shared" si="6"/>
        <v>-89.712783791670972</v>
      </c>
      <c r="AK5">
        <f t="shared" si="20"/>
        <v>5.0832258405116635</v>
      </c>
      <c r="AL5">
        <f t="shared" si="7"/>
        <v>-154.80361683717041</v>
      </c>
      <c r="AN5">
        <f t="shared" si="8"/>
        <v>0</v>
      </c>
      <c r="AO5">
        <f t="shared" si="8"/>
        <v>0</v>
      </c>
      <c r="AP5">
        <f t="shared" si="8"/>
        <v>-10.451477014654433</v>
      </c>
      <c r="AQ5">
        <f t="shared" si="8"/>
        <v>-49.554923371385037</v>
      </c>
      <c r="AR5">
        <f t="shared" si="8"/>
        <v>-60.006400386039466</v>
      </c>
      <c r="AS5">
        <f t="shared" si="8"/>
        <v>-76.714120707963573</v>
      </c>
      <c r="AT5">
        <f t="shared" si="8"/>
        <v>4.3467071718607757</v>
      </c>
      <c r="AU5">
        <f t="shared" si="8"/>
        <v>-132.37381392214226</v>
      </c>
      <c r="AW5">
        <v>2</v>
      </c>
      <c r="AX5">
        <f>IF(Z5&gt;0, (R5*SUMPRODUCT(K5:$K$98, X5:$X$98)-K5*$AZ$3)/Z5, 0)</f>
        <v>218.5473026275543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1.1871049999999999E-3</v>
      </c>
      <c r="Q6" s="4">
        <f t="shared" si="22"/>
        <v>12.5</v>
      </c>
      <c r="R6">
        <f t="shared" si="0"/>
        <v>50000</v>
      </c>
      <c r="S6">
        <f t="shared" si="1"/>
        <v>329.77166977591014</v>
      </c>
      <c r="U6">
        <f t="shared" si="12"/>
        <v>1.1871049999999999E-3</v>
      </c>
      <c r="V6">
        <f t="shared" si="13"/>
        <v>0.01</v>
      </c>
      <c r="W6">
        <f t="shared" si="14"/>
        <v>0.97779244714406577</v>
      </c>
      <c r="X6">
        <f t="shared" si="15"/>
        <v>1.1607423029669562E-3</v>
      </c>
      <c r="Y6">
        <f t="shared" si="16"/>
        <v>9.7779244714406577E-3</v>
      </c>
      <c r="Z6">
        <f t="shared" si="17"/>
        <v>0.96685378036965819</v>
      </c>
      <c r="AB6">
        <f t="shared" si="18"/>
        <v>213.69390185293105</v>
      </c>
      <c r="AC6">
        <f t="shared" si="19"/>
        <v>318.84098558165329</v>
      </c>
      <c r="AE6">
        <f t="shared" si="2"/>
        <v>0</v>
      </c>
      <c r="AF6">
        <f t="shared" si="3"/>
        <v>0</v>
      </c>
      <c r="AG6">
        <f t="shared" si="3"/>
        <v>-12.085672254620727</v>
      </c>
      <c r="AH6">
        <f t="shared" si="4"/>
        <v>-58.037115148347809</v>
      </c>
      <c r="AI6">
        <f t="shared" si="5"/>
        <v>-70.122787402968541</v>
      </c>
      <c r="AJ6">
        <f t="shared" si="6"/>
        <v>-105.14708372872224</v>
      </c>
      <c r="AK6">
        <f t="shared" si="20"/>
        <v>12.501093258396468</v>
      </c>
      <c r="AL6">
        <f t="shared" si="7"/>
        <v>-162.76877787329428</v>
      </c>
      <c r="AN6">
        <f t="shared" si="8"/>
        <v>0</v>
      </c>
      <c r="AO6">
        <f t="shared" si="8"/>
        <v>0</v>
      </c>
      <c r="AP6">
        <f t="shared" si="8"/>
        <v>-9.3230087901546295</v>
      </c>
      <c r="AQ6">
        <f t="shared" si="8"/>
        <v>-44.770412707194765</v>
      </c>
      <c r="AR6">
        <f t="shared" si="8"/>
        <v>-54.093421497349404</v>
      </c>
      <c r="AS6">
        <f t="shared" si="8"/>
        <v>-81.111514958318352</v>
      </c>
      <c r="AT6">
        <f t="shared" si="8"/>
        <v>9.6434687189215484</v>
      </c>
      <c r="AU6">
        <f t="shared" si="8"/>
        <v>-125.5614677367462</v>
      </c>
      <c r="AW6">
        <v>3</v>
      </c>
      <c r="AX6">
        <f>IF(Z6&gt;0, (R6*SUMPRODUCT(K6:$K$98, X6:$X$98)-K6*$AZ$3)/Z6, 0)</f>
        <v>329.77166977591014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1.2030949999999999E-3</v>
      </c>
      <c r="Q7" s="4">
        <f t="shared" si="22"/>
        <v>12.5</v>
      </c>
      <c r="R7">
        <f t="shared" si="0"/>
        <v>50000</v>
      </c>
      <c r="S7">
        <f t="shared" si="1"/>
        <v>421.15099101741947</v>
      </c>
      <c r="U7">
        <f t="shared" si="12"/>
        <v>1.2030949999999999E-3</v>
      </c>
      <c r="V7">
        <f t="shared" si="13"/>
        <v>0.01</v>
      </c>
      <c r="W7">
        <f t="shared" si="14"/>
        <v>0.96685378036965819</v>
      </c>
      <c r="X7">
        <f t="shared" si="15"/>
        <v>1.1632169488938339E-3</v>
      </c>
      <c r="Y7">
        <f t="shared" si="16"/>
        <v>9.6685378036965829E-3</v>
      </c>
      <c r="Z7">
        <f t="shared" si="17"/>
        <v>0.95602202561706773</v>
      </c>
      <c r="AB7">
        <f t="shared" si="18"/>
        <v>318.84098558165329</v>
      </c>
      <c r="AC7">
        <f t="shared" si="19"/>
        <v>402.62962352310888</v>
      </c>
      <c r="AE7">
        <f t="shared" si="2"/>
        <v>0</v>
      </c>
      <c r="AF7">
        <f t="shared" si="3"/>
        <v>0</v>
      </c>
      <c r="AG7">
        <f t="shared" si="3"/>
        <v>-11.950275320213347</v>
      </c>
      <c r="AH7">
        <f t="shared" si="4"/>
        <v>-58.16084744469169</v>
      </c>
      <c r="AI7">
        <f t="shared" si="5"/>
        <v>-70.111122764905033</v>
      </c>
      <c r="AJ7">
        <f t="shared" si="6"/>
        <v>-83.78863794145559</v>
      </c>
      <c r="AK7">
        <f t="shared" si="20"/>
        <v>15.655092392059176</v>
      </c>
      <c r="AL7">
        <f t="shared" si="7"/>
        <v>-138.24466831430144</v>
      </c>
      <c r="AN7">
        <f t="shared" si="8"/>
        <v>0</v>
      </c>
      <c r="AO7">
        <f t="shared" si="8"/>
        <v>0</v>
      </c>
      <c r="AP7">
        <f t="shared" si="8"/>
        <v>-8.3873735210560394</v>
      </c>
      <c r="AQ7">
        <f t="shared" si="8"/>
        <v>-40.820545029173267</v>
      </c>
      <c r="AR7">
        <f t="shared" si="8"/>
        <v>-49.207918550229309</v>
      </c>
      <c r="AS7">
        <f t="shared" si="8"/>
        <v>-58.807565884847719</v>
      </c>
      <c r="AT7">
        <f t="shared" si="8"/>
        <v>10.987621948487361</v>
      </c>
      <c r="AU7">
        <f t="shared" si="8"/>
        <v>-97.027862486589655</v>
      </c>
      <c r="AW7">
        <v>4</v>
      </c>
      <c r="AX7">
        <f>IF(Z7&gt;0, (R7*SUMPRODUCT(K7:$K$98, X7:$X$98)-K7*$AZ$3)/Z7, 0)</f>
        <v>421.15099101741947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1.223083E-3</v>
      </c>
      <c r="Q8" s="4">
        <f t="shared" si="22"/>
        <v>12.5</v>
      </c>
      <c r="R8">
        <f t="shared" si="0"/>
        <v>50000</v>
      </c>
      <c r="S8">
        <f t="shared" si="1"/>
        <v>474.08411188226842</v>
      </c>
      <c r="U8">
        <f t="shared" si="12"/>
        <v>1.223083E-3</v>
      </c>
      <c r="V8">
        <f t="shared" si="13"/>
        <v>0.01</v>
      </c>
      <c r="W8">
        <f t="shared" si="14"/>
        <v>0.95602202561706773</v>
      </c>
      <c r="X8">
        <f t="shared" si="15"/>
        <v>1.1692942871578001E-3</v>
      </c>
      <c r="Y8">
        <f t="shared" si="16"/>
        <v>9.5602202561706779E-3</v>
      </c>
      <c r="Z8">
        <f t="shared" si="17"/>
        <v>0.94529251107373924</v>
      </c>
      <c r="AB8">
        <f t="shared" si="18"/>
        <v>402.62962352310888</v>
      </c>
      <c r="AC8">
        <f t="shared" si="19"/>
        <v>448.14816058135307</v>
      </c>
      <c r="AE8">
        <f t="shared" si="2"/>
        <v>0</v>
      </c>
      <c r="AF8">
        <f t="shared" si="3"/>
        <v>0</v>
      </c>
      <c r="AG8">
        <f t="shared" si="3"/>
        <v>-11.81615638842174</v>
      </c>
      <c r="AH8">
        <f t="shared" si="4"/>
        <v>-58.464714357890003</v>
      </c>
      <c r="AI8">
        <f t="shared" si="5"/>
        <v>-70.280870746311749</v>
      </c>
      <c r="AJ8">
        <f t="shared" si="6"/>
        <v>-45.518537058244192</v>
      </c>
      <c r="AK8">
        <f t="shared" si="20"/>
        <v>8.5760109810422183</v>
      </c>
      <c r="AL8">
        <f t="shared" si="7"/>
        <v>-107.22339682351372</v>
      </c>
      <c r="AN8">
        <f t="shared" si="8"/>
        <v>0</v>
      </c>
      <c r="AO8">
        <f t="shared" si="8"/>
        <v>0</v>
      </c>
      <c r="AP8">
        <f t="shared" si="8"/>
        <v>-7.7412875309224551</v>
      </c>
      <c r="AQ8">
        <f t="shared" si="8"/>
        <v>-38.302824487085914</v>
      </c>
      <c r="AR8">
        <f t="shared" si="8"/>
        <v>-46.04411201800837</v>
      </c>
      <c r="AS8">
        <f t="shared" si="8"/>
        <v>-29.821210194890035</v>
      </c>
      <c r="AT8">
        <f t="shared" si="8"/>
        <v>5.6185247292130382</v>
      </c>
      <c r="AU8">
        <f t="shared" si="8"/>
        <v>-70.24679748368537</v>
      </c>
      <c r="AW8">
        <v>5</v>
      </c>
      <c r="AX8">
        <f>IF(Z8&gt;0, (R8*SUMPRODUCT(K8:$K$98, X8:$X$98)-K8*$AZ$3)/Z8, 0)</f>
        <v>474.08411188226842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1.254064E-3</v>
      </c>
      <c r="Q9" s="4">
        <f t="shared" si="22"/>
        <v>12.5</v>
      </c>
      <c r="R9">
        <f t="shared" si="0"/>
        <v>50000</v>
      </c>
      <c r="S9">
        <f t="shared" si="1"/>
        <v>507.08870511739315</v>
      </c>
      <c r="U9">
        <f t="shared" si="12"/>
        <v>1.254064E-3</v>
      </c>
      <c r="V9">
        <f t="shared" si="13"/>
        <v>0.01</v>
      </c>
      <c r="W9">
        <f t="shared" si="14"/>
        <v>0.94529251107373924</v>
      </c>
      <c r="X9">
        <f t="shared" si="15"/>
        <v>1.1854573076071778E-3</v>
      </c>
      <c r="Y9">
        <f t="shared" si="16"/>
        <v>9.4529251107373924E-3</v>
      </c>
      <c r="Z9">
        <f t="shared" si="17"/>
        <v>0.93465412865539466</v>
      </c>
      <c r="AB9">
        <f t="shared" si="18"/>
        <v>448.14816058135307</v>
      </c>
      <c r="AC9">
        <f t="shared" si="19"/>
        <v>473.95255183248946</v>
      </c>
      <c r="AE9">
        <f t="shared" si="2"/>
        <v>0</v>
      </c>
      <c r="AF9">
        <f t="shared" si="3"/>
        <v>0</v>
      </c>
      <c r="AG9">
        <f t="shared" si="3"/>
        <v>-11.683176608192433</v>
      </c>
      <c r="AH9">
        <f t="shared" si="4"/>
        <v>-59.272865380358887</v>
      </c>
      <c r="AI9">
        <f t="shared" si="5"/>
        <v>-70.95604198855132</v>
      </c>
      <c r="AJ9">
        <f t="shared" si="6"/>
        <v>-25.804391251136394</v>
      </c>
      <c r="AK9">
        <f t="shared" si="20"/>
        <v>2.6440741474299831</v>
      </c>
      <c r="AL9">
        <f t="shared" si="7"/>
        <v>-94.116359092257724</v>
      </c>
      <c r="AN9">
        <f t="shared" si="8"/>
        <v>0</v>
      </c>
      <c r="AO9">
        <f t="shared" si="8"/>
        <v>0</v>
      </c>
      <c r="AP9">
        <f t="shared" si="8"/>
        <v>-7.2489502657515397</v>
      </c>
      <c r="AQ9">
        <f t="shared" si="8"/>
        <v>-36.776475068391839</v>
      </c>
      <c r="AR9">
        <f t="shared" si="8"/>
        <v>-44.025425334143385</v>
      </c>
      <c r="AS9">
        <f t="shared" si="8"/>
        <v>-16.010606968511976</v>
      </c>
      <c r="AT9">
        <f t="shared" si="8"/>
        <v>1.6405437182417757</v>
      </c>
      <c r="AU9">
        <f t="shared" si="8"/>
        <v>-58.395488584413577</v>
      </c>
      <c r="AW9">
        <v>6</v>
      </c>
      <c r="AX9">
        <f>IF(Z9&gt;0, (R9*SUMPRODUCT(K9:$K$98, X9:$X$98)-K9*$AZ$3)/Z9, 0)</f>
        <v>507.08870511739315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1.2910420000000001E-3</v>
      </c>
      <c r="Q10" s="4">
        <f t="shared" si="22"/>
        <v>12.5</v>
      </c>
      <c r="R10">
        <f t="shared" si="0"/>
        <v>50000</v>
      </c>
      <c r="S10">
        <f t="shared" si="1"/>
        <v>536.77553734568949</v>
      </c>
      <c r="U10">
        <f t="shared" si="12"/>
        <v>1.2910420000000001E-3</v>
      </c>
      <c r="V10">
        <f t="shared" si="13"/>
        <v>0.01</v>
      </c>
      <c r="W10">
        <f t="shared" si="14"/>
        <v>0.93465412865539466</v>
      </c>
      <c r="X10">
        <f t="shared" si="15"/>
        <v>1.2066777355675181E-3</v>
      </c>
      <c r="Y10">
        <f t="shared" si="16"/>
        <v>9.3465412865539471E-3</v>
      </c>
      <c r="Z10">
        <f t="shared" si="17"/>
        <v>0.92410090963327318</v>
      </c>
      <c r="AB10">
        <f t="shared" si="18"/>
        <v>473.95255183248946</v>
      </c>
      <c r="AC10">
        <f t="shared" si="19"/>
        <v>496.03476233004068</v>
      </c>
      <c r="AE10">
        <f t="shared" si="2"/>
        <v>0</v>
      </c>
      <c r="AF10">
        <f t="shared" si="3"/>
        <v>0</v>
      </c>
      <c r="AG10">
        <f t="shared" si="3"/>
        <v>-11.551261370415915</v>
      </c>
      <c r="AH10">
        <f t="shared" si="4"/>
        <v>-60.333886778375906</v>
      </c>
      <c r="AI10">
        <f t="shared" si="5"/>
        <v>-71.885148148791814</v>
      </c>
      <c r="AJ10">
        <f t="shared" si="6"/>
        <v>-22.082210497551216</v>
      </c>
      <c r="AK10">
        <f t="shared" si="20"/>
        <v>1.9432054625132069</v>
      </c>
      <c r="AL10">
        <f t="shared" si="7"/>
        <v>-92.024153183829824</v>
      </c>
      <c r="AN10">
        <f t="shared" si="8"/>
        <v>0</v>
      </c>
      <c r="AO10">
        <f t="shared" si="8"/>
        <v>0</v>
      </c>
      <c r="AP10">
        <f t="shared" si="8"/>
        <v>-6.7992619901764808</v>
      </c>
      <c r="AQ10">
        <f t="shared" si="8"/>
        <v>-35.513515791656957</v>
      </c>
      <c r="AR10">
        <f t="shared" si="8"/>
        <v>-42.312777781833432</v>
      </c>
      <c r="AS10">
        <f t="shared" si="8"/>
        <v>-12.997951451398075</v>
      </c>
      <c r="AT10">
        <f t="shared" si="8"/>
        <v>1.1438026217818695</v>
      </c>
      <c r="AU10">
        <f t="shared" si="8"/>
        <v>-54.166926611449639</v>
      </c>
      <c r="AW10">
        <v>7</v>
      </c>
      <c r="AX10">
        <f>IF(Z10&gt;0, (R10*SUMPRODUCT(K10:$K$98, X10:$X$98)-K10*$AZ$3)/Z10, 0)</f>
        <v>536.77553734568949</v>
      </c>
    </row>
    <row r="11" spans="1:52" x14ac:dyDescent="0.25">
      <c r="A11" t="s">
        <v>33</v>
      </c>
      <c r="C11" s="12">
        <f>AU100</f>
        <v>-1.3326627526323901E-12</v>
      </c>
      <c r="E11">
        <v>2011</v>
      </c>
      <c r="F11" s="5">
        <v>1.5E-3</v>
      </c>
      <c r="G11" s="5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1.3270199999999999E-3</v>
      </c>
      <c r="Q11" s="4">
        <f t="shared" si="22"/>
        <v>12.5</v>
      </c>
      <c r="R11">
        <f t="shared" si="0"/>
        <v>50000</v>
      </c>
      <c r="S11">
        <f t="shared" si="1"/>
        <v>563.34602667603531</v>
      </c>
      <c r="U11">
        <f t="shared" si="12"/>
        <v>1.3270199999999999E-3</v>
      </c>
      <c r="V11">
        <f t="shared" si="13"/>
        <v>0.01</v>
      </c>
      <c r="W11">
        <f t="shared" si="14"/>
        <v>0.92410090963327318</v>
      </c>
      <c r="X11">
        <f t="shared" si="15"/>
        <v>1.2263003891015462E-3</v>
      </c>
      <c r="Y11">
        <f t="shared" si="16"/>
        <v>9.2410090963327314E-3</v>
      </c>
      <c r="Z11">
        <f t="shared" si="17"/>
        <v>0.9136336001478389</v>
      </c>
      <c r="AB11">
        <f t="shared" si="18"/>
        <v>496.03476233004068</v>
      </c>
      <c r="AC11">
        <f t="shared" si="19"/>
        <v>514.69185848100665</v>
      </c>
      <c r="AE11">
        <f t="shared" si="2"/>
        <v>0</v>
      </c>
      <c r="AF11">
        <f t="shared" si="3"/>
        <v>0</v>
      </c>
      <c r="AG11">
        <f t="shared" si="3"/>
        <v>-11.420420001847987</v>
      </c>
      <c r="AH11">
        <f t="shared" si="4"/>
        <v>-61.315019455077305</v>
      </c>
      <c r="AI11">
        <f t="shared" si="5"/>
        <v>-72.735439456925292</v>
      </c>
      <c r="AJ11">
        <f t="shared" si="6"/>
        <v>-18.65709615096597</v>
      </c>
      <c r="AK11">
        <f t="shared" si="20"/>
        <v>1.1904834295920976</v>
      </c>
      <c r="AL11">
        <f t="shared" si="7"/>
        <v>-90.202052178299169</v>
      </c>
      <c r="AN11">
        <f t="shared" si="8"/>
        <v>0</v>
      </c>
      <c r="AO11">
        <f t="shared" si="8"/>
        <v>0</v>
      </c>
      <c r="AP11">
        <f t="shared" si="8"/>
        <v>-6.387539541646249</v>
      </c>
      <c r="AQ11">
        <f t="shared" si="8"/>
        <v>-34.294019939961963</v>
      </c>
      <c r="AR11">
        <f t="shared" si="8"/>
        <v>-40.681559481608211</v>
      </c>
      <c r="AS11">
        <f t="shared" si="8"/>
        <v>-10.435075012767243</v>
      </c>
      <c r="AT11">
        <f t="shared" si="8"/>
        <v>0.66584766400567441</v>
      </c>
      <c r="AU11">
        <f t="shared" si="8"/>
        <v>-50.450786830369786</v>
      </c>
      <c r="AW11">
        <v>8</v>
      </c>
      <c r="AX11">
        <f>IF(Z11&gt;0, (R11*SUMPRODUCT(K11:$K$98, X11:$X$98)-K11*$AZ$3)/Z11, 0)</f>
        <v>563.34602667603531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1.3729930000000001E-3</v>
      </c>
      <c r="Q12" s="4">
        <f t="shared" si="22"/>
        <v>12.5</v>
      </c>
      <c r="R12">
        <f t="shared" si="0"/>
        <v>50000</v>
      </c>
      <c r="S12">
        <f t="shared" si="1"/>
        <v>588.7429870915704</v>
      </c>
      <c r="U12">
        <f t="shared" si="12"/>
        <v>1.3729930000000001E-3</v>
      </c>
      <c r="V12">
        <f t="shared" si="13"/>
        <v>0.01</v>
      </c>
      <c r="W12">
        <f t="shared" si="14"/>
        <v>0.9136336001478389</v>
      </c>
      <c r="X12">
        <f t="shared" si="15"/>
        <v>1.2544125375677818E-3</v>
      </c>
      <c r="Y12">
        <f t="shared" si="16"/>
        <v>9.1363360014783887E-3</v>
      </c>
      <c r="Z12">
        <f t="shared" si="17"/>
        <v>0.90324285160879281</v>
      </c>
      <c r="AB12">
        <f t="shared" si="18"/>
        <v>514.69185848100665</v>
      </c>
      <c r="AC12">
        <f t="shared" si="19"/>
        <v>531.77789452526872</v>
      </c>
      <c r="AE12">
        <f t="shared" si="2"/>
        <v>0</v>
      </c>
      <c r="AF12">
        <f t="shared" si="3"/>
        <v>0</v>
      </c>
      <c r="AG12">
        <f t="shared" si="3"/>
        <v>-11.290535645109911</v>
      </c>
      <c r="AH12">
        <f t="shared" si="4"/>
        <v>-62.720626878389091</v>
      </c>
      <c r="AI12">
        <f t="shared" si="5"/>
        <v>-74.011162523498996</v>
      </c>
      <c r="AJ12">
        <f t="shared" si="6"/>
        <v>-17.086036044262073</v>
      </c>
      <c r="AK12">
        <f t="shared" si="20"/>
        <v>1.1837912745063153</v>
      </c>
      <c r="AL12">
        <f t="shared" si="7"/>
        <v>-89.91340729325475</v>
      </c>
      <c r="AN12">
        <f t="shared" si="8"/>
        <v>0</v>
      </c>
      <c r="AO12">
        <f t="shared" si="8"/>
        <v>0</v>
      </c>
      <c r="AP12">
        <f t="shared" si="8"/>
        <v>-6.0010397217066265</v>
      </c>
      <c r="AQ12">
        <f t="shared" si="8"/>
        <v>-33.336679950217643</v>
      </c>
      <c r="AR12">
        <f t="shared" si="8"/>
        <v>-39.337719671924269</v>
      </c>
      <c r="AS12">
        <f t="shared" si="8"/>
        <v>-9.0814097940992511</v>
      </c>
      <c r="AT12">
        <f t="shared" si="8"/>
        <v>0.6291976469335131</v>
      </c>
      <c r="AU12">
        <f t="shared" si="8"/>
        <v>-47.789931819090008</v>
      </c>
      <c r="AW12">
        <v>9</v>
      </c>
      <c r="AX12">
        <f>IF(Z12&gt;0, (R12*SUMPRODUCT(K12:$K$98, X12:$X$98)-K12*$AZ$3)/Z12, 0)</f>
        <v>588.7429870915704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1.420964E-3</v>
      </c>
      <c r="Q13" s="4">
        <f t="shared" si="22"/>
        <v>12.5</v>
      </c>
      <c r="R13">
        <f t="shared" si="0"/>
        <v>50000</v>
      </c>
      <c r="S13">
        <f t="shared" si="1"/>
        <v>612.59369367406759</v>
      </c>
      <c r="U13">
        <f t="shared" si="12"/>
        <v>1.420964E-3</v>
      </c>
      <c r="V13">
        <f t="shared" si="13"/>
        <v>0.01</v>
      </c>
      <c r="W13">
        <f t="shared" si="14"/>
        <v>0.90324285160879281</v>
      </c>
      <c r="X13">
        <f t="shared" si="15"/>
        <v>1.2834755753934367E-3</v>
      </c>
      <c r="Y13">
        <f t="shared" si="16"/>
        <v>9.0324285160879279E-3</v>
      </c>
      <c r="Z13">
        <f t="shared" si="17"/>
        <v>0.8929269475173115</v>
      </c>
      <c r="AB13">
        <f t="shared" si="18"/>
        <v>531.77789452526872</v>
      </c>
      <c r="AC13">
        <f t="shared" si="19"/>
        <v>547.00141696074013</v>
      </c>
      <c r="AE13">
        <f t="shared" si="2"/>
        <v>0</v>
      </c>
      <c r="AF13">
        <f t="shared" si="3"/>
        <v>0</v>
      </c>
      <c r="AG13">
        <f t="shared" si="3"/>
        <v>-11.161586843966393</v>
      </c>
      <c r="AH13">
        <f t="shared" si="4"/>
        <v>-64.173778769671841</v>
      </c>
      <c r="AI13">
        <f t="shared" si="5"/>
        <v>-75.335365613638231</v>
      </c>
      <c r="AJ13">
        <f t="shared" si="6"/>
        <v>-15.223522435471409</v>
      </c>
      <c r="AK13">
        <f t="shared" si="20"/>
        <v>1.0635557890505374</v>
      </c>
      <c r="AL13">
        <f t="shared" si="7"/>
        <v>-89.495332260059101</v>
      </c>
      <c r="AN13">
        <f t="shared" si="8"/>
        <v>0</v>
      </c>
      <c r="AO13">
        <f t="shared" si="8"/>
        <v>0</v>
      </c>
      <c r="AP13">
        <f t="shared" si="8"/>
        <v>-5.6392605162380649</v>
      </c>
      <c r="AQ13">
        <f t="shared" si="8"/>
        <v>-32.423047175342717</v>
      </c>
      <c r="AR13">
        <f t="shared" si="8"/>
        <v>-38.062307691580777</v>
      </c>
      <c r="AS13">
        <f t="shared" si="8"/>
        <v>-7.6915057140666141</v>
      </c>
      <c r="AT13">
        <f t="shared" si="8"/>
        <v>0.53734905724908355</v>
      </c>
      <c r="AU13">
        <f t="shared" si="8"/>
        <v>-45.216464348398311</v>
      </c>
      <c r="AW13">
        <v>10</v>
      </c>
      <c r="AX13">
        <f>IF(Z13&gt;0, (R13*SUMPRODUCT(K13:$K$98, X13:$X$98)-K13*$AZ$3)/Z13, 0)</f>
        <v>612.59369367406759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1.47693E-3</v>
      </c>
      <c r="Q14" s="4">
        <f t="shared" si="22"/>
        <v>12.5</v>
      </c>
      <c r="R14">
        <f t="shared" si="0"/>
        <v>50000</v>
      </c>
      <c r="S14">
        <f t="shared" si="1"/>
        <v>635.07745736323659</v>
      </c>
      <c r="U14">
        <f t="shared" si="12"/>
        <v>1.47693E-3</v>
      </c>
      <c r="V14">
        <f t="shared" si="13"/>
        <v>0.01</v>
      </c>
      <c r="W14">
        <f t="shared" si="14"/>
        <v>0.8929269475173115</v>
      </c>
      <c r="X14">
        <f t="shared" si="15"/>
        <v>1.318790596596743E-3</v>
      </c>
      <c r="Y14">
        <f t="shared" si="16"/>
        <v>8.9292694751731145E-3</v>
      </c>
      <c r="Z14">
        <f t="shared" si="17"/>
        <v>0.88267888744554157</v>
      </c>
      <c r="AB14">
        <f t="shared" si="18"/>
        <v>547.00141696074013</v>
      </c>
      <c r="AC14">
        <f t="shared" si="19"/>
        <v>560.56946350712508</v>
      </c>
      <c r="AE14">
        <f t="shared" si="2"/>
        <v>0</v>
      </c>
      <c r="AF14">
        <f t="shared" si="3"/>
        <v>0</v>
      </c>
      <c r="AG14">
        <f t="shared" si="3"/>
        <v>-11.03348609306927</v>
      </c>
      <c r="AH14">
        <f t="shared" si="4"/>
        <v>-65.939529829837142</v>
      </c>
      <c r="AI14">
        <f t="shared" si="5"/>
        <v>-76.973015922906413</v>
      </c>
      <c r="AJ14">
        <f t="shared" si="6"/>
        <v>-13.568046546384949</v>
      </c>
      <c r="AK14">
        <f t="shared" si="20"/>
        <v>0.98460255052933221</v>
      </c>
      <c r="AL14">
        <f t="shared" si="7"/>
        <v>-89.55645991876203</v>
      </c>
      <c r="AN14">
        <f t="shared" si="8"/>
        <v>0</v>
      </c>
      <c r="AO14">
        <f t="shared" si="8"/>
        <v>0</v>
      </c>
      <c r="AP14">
        <f t="shared" si="8"/>
        <v>-5.2999991614769311</v>
      </c>
      <c r="AQ14">
        <f t="shared" si="8"/>
        <v>-31.67443633484497</v>
      </c>
      <c r="AR14">
        <f t="shared" si="8"/>
        <v>-36.974435496321902</v>
      </c>
      <c r="AS14">
        <f t="shared" si="8"/>
        <v>-6.51749000380679</v>
      </c>
      <c r="AT14">
        <f t="shared" si="8"/>
        <v>0.47295955676886781</v>
      </c>
      <c r="AU14">
        <f t="shared" si="8"/>
        <v>-43.018965943359824</v>
      </c>
      <c r="AW14">
        <v>11</v>
      </c>
      <c r="AX14">
        <f>IF(Z14&gt;0, (R14*SUMPRODUCT(K14:$K$98, X14:$X$98)-K14*$AZ$3)/Z14, 0)</f>
        <v>635.07745736323659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1.553883E-3</v>
      </c>
      <c r="Q15" s="4">
        <f t="shared" si="22"/>
        <v>12.5</v>
      </c>
      <c r="R15">
        <f t="shared" si="0"/>
        <v>50000</v>
      </c>
      <c r="S15">
        <f t="shared" si="1"/>
        <v>658.42498293491383</v>
      </c>
      <c r="U15">
        <f t="shared" si="12"/>
        <v>1.553883E-3</v>
      </c>
      <c r="V15">
        <f t="shared" si="13"/>
        <v>0.01</v>
      </c>
      <c r="W15">
        <f t="shared" si="14"/>
        <v>0.88267888744554157</v>
      </c>
      <c r="X15">
        <f t="shared" si="15"/>
        <v>1.3715797176605405E-3</v>
      </c>
      <c r="Y15">
        <f t="shared" si="16"/>
        <v>8.8267888744554164E-3</v>
      </c>
      <c r="Z15">
        <f t="shared" si="17"/>
        <v>0.87248051885342559</v>
      </c>
      <c r="AB15">
        <f t="shared" si="18"/>
        <v>560.56946350712508</v>
      </c>
      <c r="AC15">
        <f t="shared" si="19"/>
        <v>574.4629707371115</v>
      </c>
      <c r="AE15">
        <f t="shared" si="2"/>
        <v>0</v>
      </c>
      <c r="AF15">
        <f t="shared" si="3"/>
        <v>0</v>
      </c>
      <c r="AG15">
        <f t="shared" si="3"/>
        <v>-10.90600648566782</v>
      </c>
      <c r="AH15">
        <f t="shared" si="4"/>
        <v>-68.57898588302703</v>
      </c>
      <c r="AI15">
        <f t="shared" si="5"/>
        <v>-79.484992368694847</v>
      </c>
      <c r="AJ15">
        <f t="shared" si="6"/>
        <v>-13.893507229986426</v>
      </c>
      <c r="AK15">
        <f t="shared" si="20"/>
        <v>2.2983348003792132</v>
      </c>
      <c r="AL15">
        <f t="shared" si="7"/>
        <v>-91.080164798302064</v>
      </c>
      <c r="AN15">
        <f t="shared" si="8"/>
        <v>0</v>
      </c>
      <c r="AO15">
        <f t="shared" si="8"/>
        <v>0</v>
      </c>
      <c r="AP15">
        <f t="shared" si="8"/>
        <v>-4.9698924117874288</v>
      </c>
      <c r="AQ15">
        <f t="shared" si="8"/>
        <v>-31.25160268298362</v>
      </c>
      <c r="AR15">
        <f t="shared" si="8"/>
        <v>-36.221495094771051</v>
      </c>
      <c r="AS15">
        <f t="shared" si="8"/>
        <v>-6.3313034194656579</v>
      </c>
      <c r="AT15">
        <f t="shared" si="8"/>
        <v>1.0473564910457855</v>
      </c>
      <c r="AU15">
        <f t="shared" si="8"/>
        <v>-41.505442023190923</v>
      </c>
      <c r="AW15">
        <v>12</v>
      </c>
      <c r="AX15">
        <f>IF(Z15&gt;0, (R15*SUMPRODUCT(K15:$K$98, X15:$X$98)-K15*$AZ$3)/Z15, 0)</f>
        <v>658.42498293491383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1.6428289999999999E-3</v>
      </c>
      <c r="Q16" s="4">
        <f t="shared" si="22"/>
        <v>12.5</v>
      </c>
      <c r="R16">
        <f t="shared" si="0"/>
        <v>50000</v>
      </c>
      <c r="S16">
        <f t="shared" si="1"/>
        <v>682.70095355457818</v>
      </c>
      <c r="U16">
        <f t="shared" si="12"/>
        <v>1.6428289999999999E-3</v>
      </c>
      <c r="V16">
        <f t="shared" si="13"/>
        <v>0.01</v>
      </c>
      <c r="W16">
        <f t="shared" si="14"/>
        <v>0.87248051885342559</v>
      </c>
      <c r="X16">
        <f t="shared" si="15"/>
        <v>1.4333362983074542E-3</v>
      </c>
      <c r="Y16">
        <f t="shared" si="16"/>
        <v>8.7248051885342563E-3</v>
      </c>
      <c r="Z16">
        <f t="shared" si="17"/>
        <v>0.8623223773665839</v>
      </c>
      <c r="AB16">
        <f t="shared" si="18"/>
        <v>574.4629707371115</v>
      </c>
      <c r="AC16">
        <f t="shared" si="19"/>
        <v>588.70830929961767</v>
      </c>
      <c r="AE16">
        <f t="shared" si="2"/>
        <v>0</v>
      </c>
      <c r="AF16">
        <f t="shared" si="3"/>
        <v>0</v>
      </c>
      <c r="AG16">
        <f t="shared" si="3"/>
        <v>-10.779029717082299</v>
      </c>
      <c r="AH16">
        <f t="shared" si="4"/>
        <v>-71.666814915372711</v>
      </c>
      <c r="AI16">
        <f t="shared" si="5"/>
        <v>-82.445844632455007</v>
      </c>
      <c r="AJ16">
        <f t="shared" si="6"/>
        <v>-14.245338562506163</v>
      </c>
      <c r="AK16">
        <f t="shared" si="20"/>
        <v>4.0786870922334924</v>
      </c>
      <c r="AL16">
        <f t="shared" si="7"/>
        <v>-92.612496102727675</v>
      </c>
      <c r="AN16">
        <f t="shared" si="8"/>
        <v>0</v>
      </c>
      <c r="AO16">
        <f t="shared" si="8"/>
        <v>0</v>
      </c>
      <c r="AP16">
        <f t="shared" si="8"/>
        <v>-4.6467021136019202</v>
      </c>
      <c r="AQ16">
        <f t="shared" si="8"/>
        <v>-30.894649062394585</v>
      </c>
      <c r="AR16">
        <f t="shared" si="8"/>
        <v>-35.541351175996503</v>
      </c>
      <c r="AS16">
        <f t="shared" si="8"/>
        <v>-6.140983608429079</v>
      </c>
      <c r="AT16">
        <f t="shared" si="8"/>
        <v>1.7582699398413335</v>
      </c>
      <c r="AU16">
        <f t="shared" si="8"/>
        <v>-39.924064844584251</v>
      </c>
      <c r="AW16">
        <v>13</v>
      </c>
      <c r="AX16">
        <f>IF(Z16&gt;0, (R16*SUMPRODUCT(K16:$K$98, X16:$X$98)-K16*$AZ$3)/Z16, 0)</f>
        <v>682.70095355457818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1.733774E-3</v>
      </c>
      <c r="Q17" s="4">
        <f t="shared" si="22"/>
        <v>12.5</v>
      </c>
      <c r="R17">
        <f t="shared" si="0"/>
        <v>50000</v>
      </c>
      <c r="S17">
        <f t="shared" si="1"/>
        <v>710.62829342763484</v>
      </c>
      <c r="U17">
        <f t="shared" si="12"/>
        <v>1.733774E-3</v>
      </c>
      <c r="V17">
        <f t="shared" si="13"/>
        <v>0.01</v>
      </c>
      <c r="W17">
        <f t="shared" si="14"/>
        <v>0.8623223773665839</v>
      </c>
      <c r="X17">
        <f t="shared" si="15"/>
        <v>1.4950721174963716E-3</v>
      </c>
      <c r="Y17">
        <f t="shared" si="16"/>
        <v>8.623223773665839E-3</v>
      </c>
      <c r="Z17">
        <f t="shared" si="17"/>
        <v>0.8522040814754217</v>
      </c>
      <c r="AB17">
        <f t="shared" si="18"/>
        <v>588.70830929961767</v>
      </c>
      <c r="AC17">
        <f t="shared" si="19"/>
        <v>605.60033207094398</v>
      </c>
      <c r="AE17">
        <f t="shared" si="2"/>
        <v>0</v>
      </c>
      <c r="AF17">
        <f t="shared" si="3"/>
        <v>0</v>
      </c>
      <c r="AG17">
        <f t="shared" si="3"/>
        <v>-10.652551018442772</v>
      </c>
      <c r="AH17">
        <f t="shared" si="4"/>
        <v>-74.753605874818575</v>
      </c>
      <c r="AI17">
        <f t="shared" si="5"/>
        <v>-85.40615689326134</v>
      </c>
      <c r="AJ17">
        <f t="shared" si="6"/>
        <v>-16.89202277132631</v>
      </c>
      <c r="AK17">
        <f t="shared" si="20"/>
        <v>8.1241746683347245</v>
      </c>
      <c r="AL17">
        <f t="shared" si="7"/>
        <v>-94.174004996252933</v>
      </c>
      <c r="AN17">
        <f t="shared" si="8"/>
        <v>0</v>
      </c>
      <c r="AO17">
        <f t="shared" si="8"/>
        <v>0</v>
      </c>
      <c r="AP17">
        <f t="shared" si="8"/>
        <v>-4.3167689050155982</v>
      </c>
      <c r="AQ17">
        <f t="shared" si="8"/>
        <v>-30.292653921068077</v>
      </c>
      <c r="AR17">
        <f t="shared" si="8"/>
        <v>-34.609422826083673</v>
      </c>
      <c r="AS17">
        <f t="shared" si="8"/>
        <v>-6.8452109279582105</v>
      </c>
      <c r="AT17">
        <f t="shared" si="8"/>
        <v>3.2921864937765331</v>
      </c>
      <c r="AU17">
        <f t="shared" si="8"/>
        <v>-38.162447260265353</v>
      </c>
      <c r="AW17">
        <v>14</v>
      </c>
      <c r="AX17">
        <f>IF(Z17&gt;0, (R17*SUMPRODUCT(K17:$K$98, X17:$X$98)-K17*$AZ$3)/Z17, 0)</f>
        <v>710.62829342763484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1.8297159999999999E-3</v>
      </c>
      <c r="Q18" s="4">
        <f t="shared" si="22"/>
        <v>12.5</v>
      </c>
      <c r="R18">
        <f t="shared" si="0"/>
        <v>50000</v>
      </c>
      <c r="S18">
        <f t="shared" si="1"/>
        <v>742.59166965397992</v>
      </c>
      <c r="U18">
        <f t="shared" si="12"/>
        <v>1.8297159999999999E-3</v>
      </c>
      <c r="V18">
        <f t="shared" si="13"/>
        <v>0.01</v>
      </c>
      <c r="W18">
        <f t="shared" si="14"/>
        <v>0.8522040814754217</v>
      </c>
      <c r="X18">
        <f t="shared" si="15"/>
        <v>1.5592914431408827E-3</v>
      </c>
      <c r="Y18">
        <f t="shared" si="16"/>
        <v>8.522040814754217E-3</v>
      </c>
      <c r="Z18">
        <f t="shared" si="17"/>
        <v>0.8421227492175265</v>
      </c>
      <c r="AB18">
        <f t="shared" si="18"/>
        <v>605.60033207094398</v>
      </c>
      <c r="AC18">
        <f t="shared" si="19"/>
        <v>625.35333839504278</v>
      </c>
      <c r="AE18">
        <f t="shared" si="2"/>
        <v>0</v>
      </c>
      <c r="AF18">
        <f t="shared" si="3"/>
        <v>0</v>
      </c>
      <c r="AG18">
        <f t="shared" si="3"/>
        <v>-10.526534365219081</v>
      </c>
      <c r="AH18">
        <f t="shared" si="4"/>
        <v>-77.964572157044131</v>
      </c>
      <c r="AI18">
        <f t="shared" si="5"/>
        <v>-88.491106522263209</v>
      </c>
      <c r="AJ18">
        <f t="shared" si="6"/>
        <v>-19.753006324098806</v>
      </c>
      <c r="AK18">
        <f t="shared" si="20"/>
        <v>13.080967172732391</v>
      </c>
      <c r="AL18">
        <f t="shared" si="7"/>
        <v>-95.163145673629629</v>
      </c>
      <c r="AN18">
        <f t="shared" si="8"/>
        <v>0</v>
      </c>
      <c r="AO18">
        <f t="shared" si="8"/>
        <v>0</v>
      </c>
      <c r="AP18">
        <f t="shared" si="8"/>
        <v>-3.9806856614703543</v>
      </c>
      <c r="AQ18">
        <f t="shared" si="8"/>
        <v>-29.482870973533107</v>
      </c>
      <c r="AR18">
        <f t="shared" si="8"/>
        <v>-33.463556635003457</v>
      </c>
      <c r="AS18">
        <f t="shared" si="8"/>
        <v>-7.469743252354534</v>
      </c>
      <c r="AT18">
        <f t="shared" si="8"/>
        <v>4.9466630379994498</v>
      </c>
      <c r="AU18">
        <f t="shared" si="8"/>
        <v>-35.986636849358547</v>
      </c>
      <c r="AW18">
        <v>15</v>
      </c>
      <c r="AX18">
        <f>IF(Z18&gt;0, (R18*SUMPRODUCT(K18:$K$98, X18:$X$98)-K18*$AZ$3)/Z18, 0)</f>
        <v>742.59166965397992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1.940649E-3</v>
      </c>
      <c r="Q19" s="4">
        <f t="shared" si="22"/>
        <v>12.5</v>
      </c>
      <c r="R19">
        <f t="shared" si="0"/>
        <v>50000</v>
      </c>
      <c r="S19">
        <f t="shared" si="1"/>
        <v>772.7717554224505</v>
      </c>
      <c r="U19">
        <f t="shared" si="12"/>
        <v>1.940649E-3</v>
      </c>
      <c r="V19">
        <f t="shared" si="13"/>
        <v>0.01</v>
      </c>
      <c r="W19">
        <f t="shared" si="14"/>
        <v>0.8421227492175265</v>
      </c>
      <c r="X19">
        <f t="shared" si="15"/>
        <v>1.6342646711462437E-3</v>
      </c>
      <c r="Y19">
        <f t="shared" si="16"/>
        <v>8.4212274921752657E-3</v>
      </c>
      <c r="Z19">
        <f t="shared" si="17"/>
        <v>0.83206725705420503</v>
      </c>
      <c r="AB19">
        <f t="shared" si="18"/>
        <v>625.35333839504278</v>
      </c>
      <c r="AC19">
        <f t="shared" si="19"/>
        <v>642.99807486332134</v>
      </c>
      <c r="AE19">
        <f t="shared" si="2"/>
        <v>0</v>
      </c>
      <c r="AF19">
        <f t="shared" si="3"/>
        <v>0</v>
      </c>
      <c r="AG19">
        <f t="shared" si="3"/>
        <v>-10.400840713177564</v>
      </c>
      <c r="AH19">
        <f t="shared" si="4"/>
        <v>-81.713233557312179</v>
      </c>
      <c r="AI19">
        <f t="shared" si="5"/>
        <v>-92.114074270489738</v>
      </c>
      <c r="AJ19">
        <f t="shared" si="6"/>
        <v>-17.644736468278552</v>
      </c>
      <c r="AK19">
        <f t="shared" si="20"/>
        <v>13.945379446209454</v>
      </c>
      <c r="AL19">
        <f t="shared" si="7"/>
        <v>-95.813431292558832</v>
      </c>
      <c r="AN19">
        <f t="shared" si="8"/>
        <v>0</v>
      </c>
      <c r="AO19">
        <f t="shared" si="8"/>
        <v>0</v>
      </c>
      <c r="AP19">
        <f t="shared" si="8"/>
        <v>-3.6679601708546157</v>
      </c>
      <c r="AQ19">
        <f t="shared" si="8"/>
        <v>-28.816986471124803</v>
      </c>
      <c r="AR19">
        <f t="shared" si="8"/>
        <v>-32.48494664197942</v>
      </c>
      <c r="AS19">
        <f t="shared" si="8"/>
        <v>-6.2225922284217914</v>
      </c>
      <c r="AT19">
        <f t="shared" si="8"/>
        <v>4.9179770930770932</v>
      </c>
      <c r="AU19">
        <f t="shared" si="8"/>
        <v>-33.789561777324117</v>
      </c>
      <c r="AW19">
        <v>16</v>
      </c>
      <c r="AX19">
        <f>IF(Z19&gt;0, (R19*SUMPRODUCT(K19:$K$98, X19:$X$98)-K19*$AZ$3)/Z19, 0)</f>
        <v>772.7717554224505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2.0505829999999999E-3</v>
      </c>
      <c r="Q20" s="4">
        <f t="shared" si="22"/>
        <v>12.5</v>
      </c>
      <c r="R20">
        <f t="shared" si="0"/>
        <v>50000</v>
      </c>
      <c r="S20">
        <f t="shared" si="1"/>
        <v>787.98167478782875</v>
      </c>
      <c r="U20">
        <f t="shared" si="12"/>
        <v>2.0505829999999999E-3</v>
      </c>
      <c r="V20">
        <f t="shared" si="13"/>
        <v>0.01</v>
      </c>
      <c r="W20">
        <f t="shared" si="14"/>
        <v>0.83206725705420503</v>
      </c>
      <c r="X20">
        <f t="shared" si="15"/>
        <v>1.7062229721719828E-3</v>
      </c>
      <c r="Y20">
        <f t="shared" si="16"/>
        <v>8.3206725705420505E-3</v>
      </c>
      <c r="Z20">
        <f t="shared" si="17"/>
        <v>0.82204036151149107</v>
      </c>
      <c r="AB20">
        <f t="shared" si="18"/>
        <v>642.99807486332134</v>
      </c>
      <c r="AC20">
        <f t="shared" si="19"/>
        <v>647.75274080701695</v>
      </c>
      <c r="AE20">
        <f t="shared" si="2"/>
        <v>0</v>
      </c>
      <c r="AF20">
        <f t="shared" si="3"/>
        <v>0</v>
      </c>
      <c r="AG20">
        <f t="shared" si="3"/>
        <v>-10.275504518893639</v>
      </c>
      <c r="AH20">
        <f t="shared" si="4"/>
        <v>-85.31114860859914</v>
      </c>
      <c r="AI20">
        <f t="shared" si="5"/>
        <v>-95.586653127492781</v>
      </c>
      <c r="AJ20">
        <f t="shared" si="6"/>
        <v>-4.7546659436956134</v>
      </c>
      <c r="AK20">
        <f t="shared" si="20"/>
        <v>2.7648917219122819</v>
      </c>
      <c r="AL20">
        <f t="shared" si="7"/>
        <v>-97.576427349276116</v>
      </c>
      <c r="AN20">
        <f t="shared" si="8"/>
        <v>0</v>
      </c>
      <c r="AO20">
        <f t="shared" si="8"/>
        <v>0</v>
      </c>
      <c r="AP20">
        <f t="shared" si="8"/>
        <v>-3.4371233162999508</v>
      </c>
      <c r="AQ20">
        <f t="shared" si="8"/>
        <v>-28.536305685408593</v>
      </c>
      <c r="AR20">
        <f t="shared" si="8"/>
        <v>-31.973429001708542</v>
      </c>
      <c r="AS20">
        <f t="shared" si="8"/>
        <v>-1.5904205137805809</v>
      </c>
      <c r="AT20">
        <f t="shared" si="8"/>
        <v>0.92484741619797761</v>
      </c>
      <c r="AU20">
        <f t="shared" si="8"/>
        <v>-32.639002099291147</v>
      </c>
      <c r="AW20">
        <v>17</v>
      </c>
      <c r="AX20">
        <f>IF(Z20&gt;0, (R20*SUMPRODUCT(K20:$K$98, X20:$X$98)-K20*$AZ$3)/Z20, 0)</f>
        <v>787.98167478782875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2.1765069999999998E-3</v>
      </c>
      <c r="Q21" s="4">
        <f t="shared" si="22"/>
        <v>12.5</v>
      </c>
      <c r="R21">
        <f t="shared" si="0"/>
        <v>50000</v>
      </c>
      <c r="S21">
        <f t="shared" si="1"/>
        <v>799.91227776832352</v>
      </c>
      <c r="U21">
        <f t="shared" si="12"/>
        <v>2.1765069999999998E-3</v>
      </c>
      <c r="V21">
        <f t="shared" si="13"/>
        <v>0.01</v>
      </c>
      <c r="W21">
        <f t="shared" si="14"/>
        <v>0.82204036151149107</v>
      </c>
      <c r="X21">
        <f t="shared" si="15"/>
        <v>1.7891766011122908E-3</v>
      </c>
      <c r="Y21">
        <f t="shared" si="16"/>
        <v>8.2204036151149115E-3</v>
      </c>
      <c r="Z21">
        <f t="shared" si="17"/>
        <v>0.81203078129526385</v>
      </c>
      <c r="AB21">
        <f t="shared" si="18"/>
        <v>647.75274080701695</v>
      </c>
      <c r="AC21">
        <f t="shared" si="19"/>
        <v>649.55339188388587</v>
      </c>
      <c r="AE21">
        <f t="shared" si="2"/>
        <v>0</v>
      </c>
      <c r="AF21">
        <f t="shared" si="3"/>
        <v>0</v>
      </c>
      <c r="AG21">
        <f t="shared" si="3"/>
        <v>-10.150384766190799</v>
      </c>
      <c r="AH21">
        <f t="shared" si="4"/>
        <v>-89.458830055614541</v>
      </c>
      <c r="AI21">
        <f t="shared" si="5"/>
        <v>-99.609214821805338</v>
      </c>
      <c r="AJ21">
        <f t="shared" si="6"/>
        <v>-1.8006510768689168</v>
      </c>
      <c r="AK21">
        <f t="shared" si="20"/>
        <v>1.0364043852912272</v>
      </c>
      <c r="AL21">
        <f t="shared" si="7"/>
        <v>-100.37346151338303</v>
      </c>
      <c r="AN21">
        <f t="shared" si="8"/>
        <v>0</v>
      </c>
      <c r="AO21">
        <f t="shared" si="8"/>
        <v>0</v>
      </c>
      <c r="AP21">
        <f t="shared" si="8"/>
        <v>-3.2286717004366312</v>
      </c>
      <c r="AQ21">
        <f t="shared" si="8"/>
        <v>-28.455393525256969</v>
      </c>
      <c r="AR21">
        <f t="shared" si="8"/>
        <v>-31.684065225693601</v>
      </c>
      <c r="AS21">
        <f t="shared" si="8"/>
        <v>-0.57275771393532759</v>
      </c>
      <c r="AT21">
        <f t="shared" si="8"/>
        <v>0.32966331681768968</v>
      </c>
      <c r="AU21">
        <f t="shared" si="8"/>
        <v>-31.927159622811239</v>
      </c>
      <c r="AW21">
        <v>18</v>
      </c>
      <c r="AX21">
        <f>IF(Z21&gt;0, (R21*SUMPRODUCT(K21:$K$98, X21:$X$98)-K21*$AZ$3)/Z21, 0)</f>
        <v>799.91227776832352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2.312424E-3</v>
      </c>
      <c r="Q22" s="4">
        <f t="shared" si="22"/>
        <v>12.5</v>
      </c>
      <c r="R22">
        <f t="shared" si="0"/>
        <v>50000</v>
      </c>
      <c r="S22">
        <f t="shared" si="1"/>
        <v>823.00065991735642</v>
      </c>
      <c r="U22">
        <f t="shared" si="12"/>
        <v>2.312424E-3</v>
      </c>
      <c r="V22">
        <f t="shared" si="13"/>
        <v>0.01</v>
      </c>
      <c r="W22">
        <f t="shared" si="14"/>
        <v>0.81203078129526385</v>
      </c>
      <c r="X22">
        <f t="shared" si="15"/>
        <v>1.8777594674059192E-3</v>
      </c>
      <c r="Y22">
        <f t="shared" si="16"/>
        <v>8.1203078129526395E-3</v>
      </c>
      <c r="Z22">
        <f t="shared" si="17"/>
        <v>0.80203271401490539</v>
      </c>
      <c r="AB22">
        <f t="shared" si="18"/>
        <v>649.55339188388587</v>
      </c>
      <c r="AC22">
        <f t="shared" si="19"/>
        <v>660.07345290957551</v>
      </c>
      <c r="AE22">
        <f t="shared" si="2"/>
        <v>0</v>
      </c>
      <c r="AF22">
        <f t="shared" si="3"/>
        <v>0</v>
      </c>
      <c r="AG22">
        <f t="shared" si="3"/>
        <v>-10.025408925186317</v>
      </c>
      <c r="AH22">
        <f t="shared" si="4"/>
        <v>-93.887973370295967</v>
      </c>
      <c r="AI22">
        <f t="shared" si="5"/>
        <v>-103.91338229548228</v>
      </c>
      <c r="AJ22">
        <f t="shared" si="6"/>
        <v>-10.520061025689643</v>
      </c>
      <c r="AK22">
        <f t="shared" si="20"/>
        <v>13.640621229561605</v>
      </c>
      <c r="AL22">
        <f t="shared" si="7"/>
        <v>-100.79282209161032</v>
      </c>
      <c r="AN22">
        <f t="shared" si="8"/>
        <v>0</v>
      </c>
      <c r="AO22">
        <f t="shared" si="8"/>
        <v>0</v>
      </c>
      <c r="AP22">
        <f t="shared" si="8"/>
        <v>-2.977515336605093</v>
      </c>
      <c r="AQ22">
        <f t="shared" si="8"/>
        <v>-27.884436706668446</v>
      </c>
      <c r="AR22">
        <f t="shared" si="8"/>
        <v>-30.861952043273536</v>
      </c>
      <c r="AS22">
        <f t="shared" si="8"/>
        <v>-3.1244254752860647</v>
      </c>
      <c r="AT22">
        <f t="shared" si="8"/>
        <v>4.0512221710782619</v>
      </c>
      <c r="AU22">
        <f t="shared" si="8"/>
        <v>-29.935155347481341</v>
      </c>
      <c r="AW22">
        <v>19</v>
      </c>
      <c r="AX22">
        <f>IF(Z22&gt;0, (R22*SUMPRODUCT(K22:$K$98, X22:$X$98)-K22*$AZ$3)/Z22, 0)</f>
        <v>823.00065991735642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2.4603350000000001E-3</v>
      </c>
      <c r="Q23" s="4">
        <f t="shared" si="22"/>
        <v>12.5</v>
      </c>
      <c r="R23">
        <f t="shared" si="0"/>
        <v>50000</v>
      </c>
      <c r="S23">
        <f t="shared" si="1"/>
        <v>872.43808928352053</v>
      </c>
      <c r="U23">
        <f t="shared" si="12"/>
        <v>2.4603350000000001E-3</v>
      </c>
      <c r="V23">
        <f t="shared" si="13"/>
        <v>0.01</v>
      </c>
      <c r="W23">
        <f t="shared" si="14"/>
        <v>0.80203271401490539</v>
      </c>
      <c r="X23">
        <f t="shared" si="15"/>
        <v>1.9732691574358622E-3</v>
      </c>
      <c r="Y23">
        <f t="shared" si="16"/>
        <v>8.0203271401490545E-3</v>
      </c>
      <c r="Z23">
        <f t="shared" si="17"/>
        <v>0.79203911771732038</v>
      </c>
      <c r="AB23">
        <f t="shared" si="18"/>
        <v>660.07345290957551</v>
      </c>
      <c r="AC23">
        <f t="shared" si="19"/>
        <v>691.00509449910442</v>
      </c>
      <c r="AE23">
        <f t="shared" si="2"/>
        <v>0</v>
      </c>
      <c r="AF23">
        <f t="shared" si="3"/>
        <v>0</v>
      </c>
      <c r="AG23">
        <f t="shared" si="3"/>
        <v>-9.9004889714665048</v>
      </c>
      <c r="AH23">
        <f t="shared" si="4"/>
        <v>-98.663457871793113</v>
      </c>
      <c r="AI23">
        <f t="shared" si="5"/>
        <v>-108.56394684325961</v>
      </c>
      <c r="AJ23">
        <f t="shared" si="6"/>
        <v>-30.931641589528908</v>
      </c>
      <c r="AK23">
        <f t="shared" si="20"/>
        <v>46.205141703670293</v>
      </c>
      <c r="AL23">
        <f t="shared" si="7"/>
        <v>-93.290446729118216</v>
      </c>
      <c r="AN23">
        <f t="shared" si="8"/>
        <v>0</v>
      </c>
      <c r="AO23">
        <f t="shared" si="8"/>
        <v>0</v>
      </c>
      <c r="AP23">
        <f t="shared" si="8"/>
        <v>-2.6253700875387103</v>
      </c>
      <c r="AQ23">
        <f t="shared" si="8"/>
        <v>-26.163161413165327</v>
      </c>
      <c r="AR23">
        <f t="shared" si="8"/>
        <v>-28.788531500704035</v>
      </c>
      <c r="AS23">
        <f t="shared" si="8"/>
        <v>-8.2023228167475821</v>
      </c>
      <c r="AT23">
        <f t="shared" si="8"/>
        <v>12.252485434700208</v>
      </c>
      <c r="AU23">
        <f t="shared" si="8"/>
        <v>-24.738368882751409</v>
      </c>
      <c r="AW23">
        <v>20</v>
      </c>
      <c r="AX23">
        <f>IF(Z23&gt;0, (R23*SUMPRODUCT(K23:$K$98, X23:$X$98)-K23*$AZ$3)/Z23, 0)</f>
        <v>872.43808928352053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2.6172399999999998E-3</v>
      </c>
      <c r="Q24" s="4">
        <f t="shared" si="22"/>
        <v>12.5</v>
      </c>
      <c r="R24">
        <f t="shared" si="0"/>
        <v>50000</v>
      </c>
      <c r="S24">
        <f t="shared" si="1"/>
        <v>917.28171950145986</v>
      </c>
      <c r="U24">
        <f t="shared" si="12"/>
        <v>2.6172399999999998E-3</v>
      </c>
      <c r="V24">
        <f t="shared" si="13"/>
        <v>0.01</v>
      </c>
      <c r="W24">
        <f t="shared" si="14"/>
        <v>0.79203911771732038</v>
      </c>
      <c r="X24">
        <f t="shared" si="15"/>
        <v>2.0729564604544796E-3</v>
      </c>
      <c r="Y24">
        <f t="shared" si="16"/>
        <v>7.9203911771732038E-3</v>
      </c>
      <c r="Z24">
        <f t="shared" si="17"/>
        <v>0.78204577007969267</v>
      </c>
      <c r="AB24">
        <f t="shared" si="18"/>
        <v>691.00509449910442</v>
      </c>
      <c r="AC24">
        <f t="shared" si="19"/>
        <v>717.35628870754385</v>
      </c>
      <c r="AE24">
        <f t="shared" si="2"/>
        <v>0</v>
      </c>
      <c r="AF24">
        <f t="shared" si="3"/>
        <v>0</v>
      </c>
      <c r="AG24">
        <f t="shared" si="3"/>
        <v>-9.7755721259961579</v>
      </c>
      <c r="AH24">
        <f t="shared" si="4"/>
        <v>-103.64782302272398</v>
      </c>
      <c r="AI24">
        <f t="shared" si="5"/>
        <v>-113.42339514872015</v>
      </c>
      <c r="AJ24">
        <f t="shared" si="6"/>
        <v>-26.351194208439438</v>
      </c>
      <c r="AK24">
        <f t="shared" si="20"/>
        <v>48.370356614937315</v>
      </c>
      <c r="AL24">
        <f t="shared" ref="AL24:AL87" si="23">SUM(AI24:AK24)</f>
        <v>-91.404232742222263</v>
      </c>
      <c r="AN24">
        <f t="shared" si="8"/>
        <v>0</v>
      </c>
      <c r="AO24">
        <f t="shared" si="8"/>
        <v>0</v>
      </c>
      <c r="AP24">
        <f t="shared" si="8"/>
        <v>-2.3145046098709043</v>
      </c>
      <c r="AQ24">
        <f t="shared" si="8"/>
        <v>-24.540084313963622</v>
      </c>
      <c r="AR24">
        <f t="shared" si="8"/>
        <v>-26.854588923834527</v>
      </c>
      <c r="AS24">
        <f t="shared" si="8"/>
        <v>-6.2390169787450178</v>
      </c>
      <c r="AT24">
        <f t="shared" si="8"/>
        <v>11.452364314171907</v>
      </c>
      <c r="AU24">
        <f t="shared" si="8"/>
        <v>-21.641241588407635</v>
      </c>
      <c r="AW24">
        <v>21</v>
      </c>
      <c r="AX24">
        <f>IF(Z24&gt;0, (R24*SUMPRODUCT(K24:$K$98, X24:$X$98)-K24*$AZ$3)/Z24, 0)</f>
        <v>917.28171950145986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2.8021280000000001E-3</v>
      </c>
      <c r="Q25" s="4">
        <f t="shared" si="22"/>
        <v>12.5</v>
      </c>
      <c r="R25">
        <f t="shared" si="0"/>
        <v>50000</v>
      </c>
      <c r="S25">
        <f t="shared" si="1"/>
        <v>958.12373358520608</v>
      </c>
      <c r="U25">
        <f t="shared" si="12"/>
        <v>2.8021280000000001E-3</v>
      </c>
      <c r="V25">
        <f t="shared" si="13"/>
        <v>0.01</v>
      </c>
      <c r="W25">
        <f t="shared" si="14"/>
        <v>0.78204577007969267</v>
      </c>
      <c r="X25">
        <f t="shared" si="15"/>
        <v>2.1913923496218691E-3</v>
      </c>
      <c r="Y25">
        <f t="shared" si="16"/>
        <v>7.8204577007969268E-3</v>
      </c>
      <c r="Z25">
        <f t="shared" si="17"/>
        <v>0.77203392002927385</v>
      </c>
      <c r="AB25">
        <f t="shared" si="18"/>
        <v>717.35628870754385</v>
      </c>
      <c r="AC25">
        <f t="shared" si="19"/>
        <v>739.7040219128703</v>
      </c>
      <c r="AE25">
        <f t="shared" si="2"/>
        <v>0</v>
      </c>
      <c r="AF25">
        <f t="shared" si="3"/>
        <v>0</v>
      </c>
      <c r="AG25">
        <f t="shared" si="3"/>
        <v>-9.6504240003659234</v>
      </c>
      <c r="AH25">
        <f t="shared" si="4"/>
        <v>-109.56961748109346</v>
      </c>
      <c r="AI25">
        <f t="shared" si="5"/>
        <v>-119.22004148145939</v>
      </c>
      <c r="AJ25">
        <f t="shared" si="6"/>
        <v>-22.347733205326449</v>
      </c>
      <c r="AK25">
        <f t="shared" si="20"/>
        <v>50.214940209528073</v>
      </c>
      <c r="AL25">
        <f t="shared" si="23"/>
        <v>-91.352834477257773</v>
      </c>
      <c r="AN25">
        <f t="shared" si="8"/>
        <v>0</v>
      </c>
      <c r="AO25">
        <f t="shared" si="8"/>
        <v>0</v>
      </c>
      <c r="AP25">
        <f t="shared" si="8"/>
        <v>-2.0400660942845956</v>
      </c>
      <c r="AQ25">
        <f t="shared" si="8"/>
        <v>-23.162636333744064</v>
      </c>
      <c r="AR25">
        <f t="shared" si="8"/>
        <v>-25.202702428028662</v>
      </c>
      <c r="AS25">
        <f t="shared" si="8"/>
        <v>-4.724233131578031</v>
      </c>
      <c r="AT25">
        <f t="shared" si="8"/>
        <v>10.615263841682195</v>
      </c>
      <c r="AU25">
        <f t="shared" si="8"/>
        <v>-19.311671717924497</v>
      </c>
      <c r="AW25">
        <v>22</v>
      </c>
      <c r="AX25">
        <f>IF(Z25&gt;0, (R25*SUMPRODUCT(K25:$K$98, X25:$X$98)-K25*$AZ$3)/Z25, 0)</f>
        <v>958.12373358520608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3.0140000000000002E-3</v>
      </c>
      <c r="Q26" s="4">
        <f t="shared" si="22"/>
        <v>12.5</v>
      </c>
      <c r="R26">
        <f t="shared" si="0"/>
        <v>50000</v>
      </c>
      <c r="S26">
        <f t="shared" si="1"/>
        <v>995.30022982289813</v>
      </c>
      <c r="U26">
        <f t="shared" si="12"/>
        <v>3.0140000000000002E-3</v>
      </c>
      <c r="V26">
        <f t="shared" si="13"/>
        <v>0.01</v>
      </c>
      <c r="W26">
        <f t="shared" si="14"/>
        <v>0.77203392002927385</v>
      </c>
      <c r="X26">
        <f t="shared" si="15"/>
        <v>2.3269102349682317E-3</v>
      </c>
      <c r="Y26">
        <f t="shared" si="16"/>
        <v>7.7203392002927387E-3</v>
      </c>
      <c r="Z26">
        <f t="shared" si="17"/>
        <v>0.76198667059401293</v>
      </c>
      <c r="AB26">
        <f t="shared" si="18"/>
        <v>739.7040219128703</v>
      </c>
      <c r="AC26">
        <f t="shared" si="19"/>
        <v>758.40550836420607</v>
      </c>
      <c r="AE26">
        <f t="shared" si="2"/>
        <v>0</v>
      </c>
      <c r="AF26">
        <f t="shared" si="3"/>
        <v>0</v>
      </c>
      <c r="AG26">
        <f t="shared" si="3"/>
        <v>-9.524833382425161</v>
      </c>
      <c r="AH26">
        <f t="shared" si="4"/>
        <v>-116.34551174841158</v>
      </c>
      <c r="AI26">
        <f t="shared" si="5"/>
        <v>-125.87034513083674</v>
      </c>
      <c r="AJ26">
        <f t="shared" si="6"/>
        <v>-18.701486451335768</v>
      </c>
      <c r="AK26">
        <f t="shared" si="20"/>
        <v>51.779281533900928</v>
      </c>
      <c r="AL26">
        <f t="shared" si="23"/>
        <v>-92.792550048271579</v>
      </c>
      <c r="AN26">
        <f t="shared" si="8"/>
        <v>0</v>
      </c>
      <c r="AO26">
        <f t="shared" si="8"/>
        <v>0</v>
      </c>
      <c r="AP26">
        <f t="shared" si="8"/>
        <v>-1.7977827447621213</v>
      </c>
      <c r="AQ26">
        <f t="shared" si="8"/>
        <v>-21.959854314906327</v>
      </c>
      <c r="AR26">
        <f t="shared" si="8"/>
        <v>-23.757637059668447</v>
      </c>
      <c r="AS26">
        <f t="shared" si="8"/>
        <v>-3.5298475357742785</v>
      </c>
      <c r="AT26">
        <f t="shared" si="8"/>
        <v>9.7731787150827305</v>
      </c>
      <c r="AU26">
        <f t="shared" si="8"/>
        <v>-17.514305880359995</v>
      </c>
      <c r="AW26">
        <v>23</v>
      </c>
      <c r="AX26">
        <f>IF(Z26&gt;0, (R26*SUMPRODUCT(K26:$K$98, X26:$X$98)-K26*$AZ$3)/Z26, 0)</f>
        <v>995.30022982289813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4.6990000000000001E-3</v>
      </c>
      <c r="Q27" s="4">
        <f t="shared" si="22"/>
        <v>12.5</v>
      </c>
      <c r="R27">
        <f t="shared" si="0"/>
        <v>50000</v>
      </c>
      <c r="S27">
        <f t="shared" si="1"/>
        <v>1030.6853078935389</v>
      </c>
      <c r="U27">
        <f t="shared" si="12"/>
        <v>4.6990000000000001E-3</v>
      </c>
      <c r="V27">
        <f t="shared" si="13"/>
        <v>0.01</v>
      </c>
      <c r="W27">
        <f t="shared" si="14"/>
        <v>0.76198667059401293</v>
      </c>
      <c r="X27">
        <f t="shared" si="15"/>
        <v>3.5805753651212669E-3</v>
      </c>
      <c r="Y27">
        <f t="shared" si="16"/>
        <v>7.6198667059401296E-3</v>
      </c>
      <c r="Z27">
        <f t="shared" si="17"/>
        <v>0.75078622852295152</v>
      </c>
      <c r="AB27">
        <f t="shared" si="18"/>
        <v>758.40550836420607</v>
      </c>
      <c r="AC27">
        <f t="shared" si="19"/>
        <v>773.82433510740714</v>
      </c>
      <c r="AE27">
        <f t="shared" si="2"/>
        <v>0</v>
      </c>
      <c r="AF27">
        <f t="shared" si="3"/>
        <v>0</v>
      </c>
      <c r="AG27">
        <f t="shared" si="3"/>
        <v>-9.3848278565368943</v>
      </c>
      <c r="AH27">
        <f t="shared" si="4"/>
        <v>-179.02876825606336</v>
      </c>
      <c r="AI27">
        <f t="shared" si="5"/>
        <v>-188.41359611260026</v>
      </c>
      <c r="AJ27">
        <f t="shared" si="6"/>
        <v>-15.418826743201066</v>
      </c>
      <c r="AK27">
        <f t="shared" si="20"/>
        <v>53.088385585494429</v>
      </c>
      <c r="AL27">
        <f t="shared" si="23"/>
        <v>-150.7440372703069</v>
      </c>
      <c r="AN27">
        <f t="shared" si="8"/>
        <v>0</v>
      </c>
      <c r="AO27">
        <f t="shared" si="8"/>
        <v>0</v>
      </c>
      <c r="AP27">
        <f t="shared" si="8"/>
        <v>-1.5815688716043417</v>
      </c>
      <c r="AQ27">
        <f t="shared" si="8"/>
        <v>-30.170646848704315</v>
      </c>
      <c r="AR27">
        <f t="shared" si="8"/>
        <v>-31.752215720308659</v>
      </c>
      <c r="AS27">
        <f t="shared" si="8"/>
        <v>-2.5984425912214908</v>
      </c>
      <c r="AT27">
        <f t="shared" si="8"/>
        <v>8.9466678951669003</v>
      </c>
      <c r="AU27">
        <f t="shared" si="8"/>
        <v>-25.40399041636325</v>
      </c>
      <c r="AW27">
        <v>24</v>
      </c>
      <c r="AX27">
        <f>IF(Z27&gt;0, (R27*SUMPRODUCT(K27:$K$98, X27:$X$98)-K27*$AZ$3)/Z27, 0)</f>
        <v>1030.6853078935389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6.5490000000000001E-3</v>
      </c>
      <c r="Q28" s="4">
        <f t="shared" si="22"/>
        <v>12.5</v>
      </c>
      <c r="R28">
        <f t="shared" si="0"/>
        <v>50000</v>
      </c>
      <c r="S28">
        <f t="shared" si="1"/>
        <v>1052.3673635761302</v>
      </c>
      <c r="U28">
        <f t="shared" si="12"/>
        <v>6.5490000000000001E-3</v>
      </c>
      <c r="V28">
        <f t="shared" si="13"/>
        <v>0.01</v>
      </c>
      <c r="W28">
        <f t="shared" si="14"/>
        <v>0.75078622852295152</v>
      </c>
      <c r="X28">
        <f t="shared" si="15"/>
        <v>4.9168990105968096E-3</v>
      </c>
      <c r="Y28">
        <f t="shared" si="16"/>
        <v>7.507862285229515E-3</v>
      </c>
      <c r="Z28">
        <f t="shared" si="17"/>
        <v>0.73836146722712526</v>
      </c>
      <c r="AB28">
        <f t="shared" si="18"/>
        <v>773.82433510740714</v>
      </c>
      <c r="AC28">
        <f t="shared" si="19"/>
        <v>777.0275106320131</v>
      </c>
      <c r="AE28">
        <f t="shared" si="2"/>
        <v>0</v>
      </c>
      <c r="AF28">
        <f t="shared" si="3"/>
        <v>0</v>
      </c>
      <c r="AG28">
        <f t="shared" si="3"/>
        <v>-9.2295183403390659</v>
      </c>
      <c r="AH28">
        <f t="shared" si="4"/>
        <v>-245.84495052984047</v>
      </c>
      <c r="AI28">
        <f t="shared" si="5"/>
        <v>-255.07446887017954</v>
      </c>
      <c r="AJ28">
        <f t="shared" si="6"/>
        <v>-3.2031755246059674</v>
      </c>
      <c r="AK28">
        <f t="shared" si="20"/>
        <v>54.167703457518506</v>
      </c>
      <c r="AL28">
        <f t="shared" si="23"/>
        <v>-204.109940937267</v>
      </c>
      <c r="AN28">
        <f t="shared" si="8"/>
        <v>0</v>
      </c>
      <c r="AO28">
        <f t="shared" si="8"/>
        <v>0</v>
      </c>
      <c r="AP28">
        <f t="shared" si="8"/>
        <v>-1.3887459717394299</v>
      </c>
      <c r="AQ28">
        <f t="shared" si="8"/>
        <v>-36.991766214774408</v>
      </c>
      <c r="AR28">
        <f t="shared" si="8"/>
        <v>-38.38051218651384</v>
      </c>
      <c r="AS28">
        <f t="shared" si="8"/>
        <v>-0.48197500048604397</v>
      </c>
      <c r="AT28">
        <f t="shared" si="8"/>
        <v>8.1504989969217903</v>
      </c>
      <c r="AU28">
        <f t="shared" si="8"/>
        <v>-30.711988190078092</v>
      </c>
      <c r="AW28">
        <v>25</v>
      </c>
      <c r="AX28">
        <f>IF(Z28&gt;0, (R28*SUMPRODUCT(K28:$K$98, X28:$X$98)-K28*$AZ$3)/Z28, 0)</f>
        <v>1052.3673635761302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8.5349999999999992E-3</v>
      </c>
      <c r="Q29" s="4">
        <f t="shared" si="22"/>
        <v>12.5</v>
      </c>
      <c r="R29">
        <f t="shared" si="0"/>
        <v>50000</v>
      </c>
      <c r="S29">
        <f t="shared" si="1"/>
        <v>1062.3145606788642</v>
      </c>
      <c r="U29">
        <f t="shared" si="12"/>
        <v>8.5349999999999992E-3</v>
      </c>
      <c r="V29">
        <f t="shared" si="13"/>
        <v>0.01</v>
      </c>
      <c r="W29">
        <f t="shared" si="14"/>
        <v>0.73836146722712526</v>
      </c>
      <c r="X29">
        <f t="shared" si="15"/>
        <v>6.3019151227835133E-3</v>
      </c>
      <c r="Y29">
        <f t="shared" si="16"/>
        <v>7.3836146722712527E-3</v>
      </c>
      <c r="Z29">
        <f t="shared" si="17"/>
        <v>0.72467593743207048</v>
      </c>
      <c r="AB29">
        <f t="shared" si="18"/>
        <v>777.0275106320131</v>
      </c>
      <c r="AC29">
        <f t="shared" si="19"/>
        <v>769.83380010769395</v>
      </c>
      <c r="AE29">
        <f t="shared" si="2"/>
        <v>0</v>
      </c>
      <c r="AF29">
        <f t="shared" si="3"/>
        <v>0</v>
      </c>
      <c r="AG29">
        <f t="shared" si="3"/>
        <v>-9.0584492179008809</v>
      </c>
      <c r="AH29">
        <f t="shared" si="4"/>
        <v>-315.09575613917565</v>
      </c>
      <c r="AI29">
        <f t="shared" si="5"/>
        <v>-324.15420535707653</v>
      </c>
      <c r="AJ29">
        <f t="shared" si="6"/>
        <v>7.1937105243191581</v>
      </c>
      <c r="AK29">
        <f t="shared" si="20"/>
        <v>54.391925744240922</v>
      </c>
      <c r="AL29">
        <f t="shared" si="23"/>
        <v>-262.56856908851648</v>
      </c>
      <c r="AN29">
        <f t="shared" si="8"/>
        <v>0</v>
      </c>
      <c r="AO29">
        <f t="shared" si="8"/>
        <v>0</v>
      </c>
      <c r="AP29">
        <f t="shared" si="8"/>
        <v>-1.2169692546011068</v>
      </c>
      <c r="AQ29">
        <f t="shared" si="8"/>
        <v>-42.331953102842974</v>
      </c>
      <c r="AR29">
        <f t="shared" si="8"/>
        <v>-43.548922357444084</v>
      </c>
      <c r="AS29">
        <f t="shared" si="8"/>
        <v>0.96644848627031477</v>
      </c>
      <c r="AT29">
        <f t="shared" si="8"/>
        <v>7.3073546847819753</v>
      </c>
      <c r="AU29">
        <f t="shared" si="8"/>
        <v>-35.275119186391798</v>
      </c>
      <c r="AW29">
        <v>26</v>
      </c>
      <c r="AX29">
        <f>IF(Z29&gt;0, (R29*SUMPRODUCT(K29:$K$98, X29:$X$98)-K29*$AZ$3)/Z29, 0)</f>
        <v>1062.3145606788642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1.0821000000000001E-2</v>
      </c>
      <c r="Q30" s="4">
        <f t="shared" si="22"/>
        <v>12.5</v>
      </c>
      <c r="R30">
        <f t="shared" si="0"/>
        <v>50000</v>
      </c>
      <c r="S30">
        <f t="shared" si="1"/>
        <v>1062.740390238745</v>
      </c>
      <c r="U30">
        <f t="shared" si="12"/>
        <v>1.0821000000000001E-2</v>
      </c>
      <c r="V30">
        <f t="shared" si="13"/>
        <v>0.01</v>
      </c>
      <c r="W30">
        <f t="shared" si="14"/>
        <v>0.72467593743207048</v>
      </c>
      <c r="X30">
        <f t="shared" si="15"/>
        <v>7.8417183189524349E-3</v>
      </c>
      <c r="Y30">
        <f t="shared" si="16"/>
        <v>7.2467593743207048E-3</v>
      </c>
      <c r="Z30">
        <f t="shared" si="17"/>
        <v>0.70958745973879733</v>
      </c>
      <c r="AB30">
        <f t="shared" si="18"/>
        <v>769.83380010769395</v>
      </c>
      <c r="AC30">
        <f t="shared" si="19"/>
        <v>754.10725387132925</v>
      </c>
      <c r="AE30">
        <f t="shared" si="2"/>
        <v>0</v>
      </c>
      <c r="AF30">
        <f t="shared" si="3"/>
        <v>0</v>
      </c>
      <c r="AG30">
        <f t="shared" si="3"/>
        <v>-8.8698432467349662</v>
      </c>
      <c r="AH30">
        <f t="shared" si="4"/>
        <v>-392.08591594762174</v>
      </c>
      <c r="AI30">
        <f t="shared" si="5"/>
        <v>-400.95575919435669</v>
      </c>
      <c r="AJ30">
        <f t="shared" si="6"/>
        <v>15.726546236364698</v>
      </c>
      <c r="AK30">
        <f t="shared" si="20"/>
        <v>53.888366007538579</v>
      </c>
      <c r="AL30">
        <f t="shared" si="23"/>
        <v>-331.3408469504534</v>
      </c>
      <c r="AN30">
        <f t="shared" si="8"/>
        <v>0</v>
      </c>
      <c r="AO30">
        <f t="shared" si="8"/>
        <v>0</v>
      </c>
      <c r="AP30">
        <f t="shared" si="8"/>
        <v>-1.0639560158491581</v>
      </c>
      <c r="AQ30">
        <f t="shared" si="8"/>
        <v>-47.031515371566343</v>
      </c>
      <c r="AR30">
        <f t="shared" si="8"/>
        <v>-48.0954713874155</v>
      </c>
      <c r="AS30">
        <f t="shared" si="8"/>
        <v>1.8864317002298117</v>
      </c>
      <c r="AT30">
        <f t="shared" si="8"/>
        <v>6.4640207953062978</v>
      </c>
      <c r="AU30">
        <f t="shared" si="8"/>
        <v>-39.74501889187939</v>
      </c>
      <c r="AW30">
        <v>27</v>
      </c>
      <c r="AX30">
        <f>IF(Z30&gt;0, (R30*SUMPRODUCT(K30:$K$98, X30:$X$98)-K30*$AZ$3)/Z30, 0)</f>
        <v>1062.740390238745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1.3422999999999999E-2</v>
      </c>
      <c r="Q31" s="4">
        <f t="shared" si="22"/>
        <v>12.5</v>
      </c>
      <c r="R31">
        <f t="shared" si="0"/>
        <v>50000</v>
      </c>
      <c r="S31">
        <f t="shared" si="1"/>
        <v>1054.6400978954991</v>
      </c>
      <c r="U31">
        <f t="shared" si="12"/>
        <v>1.3422999999999999E-2</v>
      </c>
      <c r="V31">
        <f t="shared" si="13"/>
        <v>0.01</v>
      </c>
      <c r="W31">
        <f t="shared" si="14"/>
        <v>0.70958745973879733</v>
      </c>
      <c r="X31">
        <f t="shared" si="15"/>
        <v>9.5247924720738755E-3</v>
      </c>
      <c r="Y31">
        <f t="shared" si="16"/>
        <v>7.0958745973879736E-3</v>
      </c>
      <c r="Z31">
        <f t="shared" si="17"/>
        <v>0.69296679266933559</v>
      </c>
      <c r="AB31">
        <f t="shared" si="18"/>
        <v>754.10725387132925</v>
      </c>
      <c r="AC31">
        <f t="shared" si="19"/>
        <v>730.83056605911815</v>
      </c>
      <c r="AE31">
        <f t="shared" si="2"/>
        <v>0</v>
      </c>
      <c r="AF31">
        <f t="shared" si="3"/>
        <v>0</v>
      </c>
      <c r="AG31">
        <f t="shared" si="3"/>
        <v>-8.662084908366694</v>
      </c>
      <c r="AH31">
        <f t="shared" si="4"/>
        <v>-476.23962360369376</v>
      </c>
      <c r="AI31">
        <f t="shared" si="5"/>
        <v>-484.90170851206045</v>
      </c>
      <c r="AJ31">
        <f t="shared" si="6"/>
        <v>23.276687812211094</v>
      </c>
      <c r="AK31">
        <f t="shared" si="20"/>
        <v>52.787507770993052</v>
      </c>
      <c r="AL31">
        <f t="shared" si="23"/>
        <v>-408.83751292885631</v>
      </c>
      <c r="AN31">
        <f t="shared" si="8"/>
        <v>0</v>
      </c>
      <c r="AO31">
        <f t="shared" si="8"/>
        <v>0</v>
      </c>
      <c r="AP31">
        <f t="shared" si="8"/>
        <v>-0.92770979829457434</v>
      </c>
      <c r="AQ31">
        <f t="shared" si="8"/>
        <v>-51.005291431225878</v>
      </c>
      <c r="AR31">
        <f t="shared" si="8"/>
        <v>-51.93300122952045</v>
      </c>
      <c r="AS31">
        <f t="shared" si="8"/>
        <v>2.4929346206678842</v>
      </c>
      <c r="AT31">
        <f t="shared" si="8"/>
        <v>5.6535451574019735</v>
      </c>
      <c r="AU31">
        <f t="shared" si="8"/>
        <v>-43.786521451450596</v>
      </c>
      <c r="AW31">
        <v>28</v>
      </c>
      <c r="AX31">
        <f>IF(Z31&gt;0, (R31*SUMPRODUCT(K31:$K$98, X31:$X$98)-K31*$AZ$3)/Z31, 0)</f>
        <v>1054.6400978954991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1.6303999999999999E-2</v>
      </c>
      <c r="Q32" s="4">
        <f t="shared" si="22"/>
        <v>12.5</v>
      </c>
      <c r="R32">
        <f t="shared" si="0"/>
        <v>50000</v>
      </c>
      <c r="S32">
        <f t="shared" si="1"/>
        <v>1038.9720294283186</v>
      </c>
      <c r="U32">
        <f t="shared" si="12"/>
        <v>1.6303999999999999E-2</v>
      </c>
      <c r="V32">
        <f t="shared" si="13"/>
        <v>0.01</v>
      </c>
      <c r="W32">
        <f t="shared" si="14"/>
        <v>0.69296679266933559</v>
      </c>
      <c r="X32">
        <f t="shared" si="15"/>
        <v>1.1298130587680847E-2</v>
      </c>
      <c r="Y32">
        <f t="shared" si="16"/>
        <v>6.9296679266933562E-3</v>
      </c>
      <c r="Z32">
        <f t="shared" si="17"/>
        <v>0.67473899415496141</v>
      </c>
      <c r="AB32">
        <f t="shared" si="18"/>
        <v>730.83056605911815</v>
      </c>
      <c r="AC32">
        <f t="shared" si="19"/>
        <v>701.0349420916026</v>
      </c>
      <c r="AE32">
        <f t="shared" si="2"/>
        <v>0</v>
      </c>
      <c r="AF32">
        <f t="shared" si="3"/>
        <v>0</v>
      </c>
      <c r="AG32">
        <f t="shared" si="3"/>
        <v>-8.4342374269370168</v>
      </c>
      <c r="AH32">
        <f t="shared" si="4"/>
        <v>-564.9065293840423</v>
      </c>
      <c r="AI32">
        <f t="shared" si="5"/>
        <v>-573.34076681097929</v>
      </c>
      <c r="AJ32">
        <f t="shared" si="6"/>
        <v>29.795623967515553</v>
      </c>
      <c r="AK32">
        <f t="shared" si="20"/>
        <v>51.158139624138279</v>
      </c>
      <c r="AL32">
        <f t="shared" si="23"/>
        <v>-492.38700321932544</v>
      </c>
      <c r="AN32">
        <f t="shared" si="8"/>
        <v>0</v>
      </c>
      <c r="AO32">
        <f t="shared" si="8"/>
        <v>0</v>
      </c>
      <c r="AP32">
        <f t="shared" si="8"/>
        <v>-0.80652439264306586</v>
      </c>
      <c r="AQ32">
        <f t="shared" si="8"/>
        <v>-54.019216254981202</v>
      </c>
      <c r="AR32">
        <f t="shared" si="8"/>
        <v>-54.825740647624265</v>
      </c>
      <c r="AS32">
        <f t="shared" si="8"/>
        <v>2.8492080916613149</v>
      </c>
      <c r="AT32">
        <f t="shared" si="8"/>
        <v>4.8919997624600189</v>
      </c>
      <c r="AU32">
        <f t="shared" si="8"/>
        <v>-47.08453279350293</v>
      </c>
      <c r="AW32">
        <v>29</v>
      </c>
      <c r="AX32">
        <f>IF(Z32&gt;0, (R32*SUMPRODUCT(K32:$K$98, X32:$X$98)-K32*$AZ$3)/Z32, 0)</f>
        <v>1038.9720294283186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1.9576E-2</v>
      </c>
      <c r="Q33" s="4">
        <f t="shared" si="22"/>
        <v>12.5</v>
      </c>
      <c r="R33">
        <f t="shared" si="0"/>
        <v>50000</v>
      </c>
      <c r="S33">
        <f t="shared" si="1"/>
        <v>1017.059112313857</v>
      </c>
      <c r="U33">
        <f t="shared" si="12"/>
        <v>1.9576E-2</v>
      </c>
      <c r="V33">
        <f t="shared" si="13"/>
        <v>0.01</v>
      </c>
      <c r="W33">
        <f t="shared" si="14"/>
        <v>0.67473899415496141</v>
      </c>
      <c r="X33">
        <f t="shared" si="15"/>
        <v>1.3208690549577524E-2</v>
      </c>
      <c r="Y33">
        <f t="shared" si="16"/>
        <v>6.7473899415496147E-3</v>
      </c>
      <c r="Z33">
        <f t="shared" si="17"/>
        <v>0.65478291366383423</v>
      </c>
      <c r="AB33">
        <f t="shared" si="18"/>
        <v>701.0349420916026</v>
      </c>
      <c r="AC33">
        <f t="shared" si="19"/>
        <v>665.95292892922009</v>
      </c>
      <c r="AE33">
        <f t="shared" si="2"/>
        <v>0</v>
      </c>
      <c r="AF33">
        <f t="shared" si="3"/>
        <v>0</v>
      </c>
      <c r="AG33">
        <f t="shared" si="3"/>
        <v>-8.1847864207979271</v>
      </c>
      <c r="AH33">
        <f t="shared" si="4"/>
        <v>-660.43452747887625</v>
      </c>
      <c r="AI33">
        <f t="shared" si="5"/>
        <v>-668.61931389967413</v>
      </c>
      <c r="AJ33">
        <f t="shared" si="6"/>
        <v>35.082013162382509</v>
      </c>
      <c r="AK33">
        <f t="shared" si="20"/>
        <v>49.072445946412188</v>
      </c>
      <c r="AL33">
        <f t="shared" si="23"/>
        <v>-584.46485479087937</v>
      </c>
      <c r="AN33">
        <f t="shared" si="8"/>
        <v>0</v>
      </c>
      <c r="AO33">
        <f t="shared" si="8"/>
        <v>0</v>
      </c>
      <c r="AP33">
        <f t="shared" si="8"/>
        <v>-0.6988130600055843</v>
      </c>
      <c r="AQ33">
        <f t="shared" si="8"/>
        <v>-56.387576822788063</v>
      </c>
      <c r="AR33">
        <f t="shared" si="8"/>
        <v>-57.086389882793647</v>
      </c>
      <c r="AS33">
        <f t="shared" si="8"/>
        <v>2.9952851190918048</v>
      </c>
      <c r="AT33">
        <f t="shared" si="8"/>
        <v>4.1897814250390413</v>
      </c>
      <c r="AU33">
        <f t="shared" si="8"/>
        <v>-49.901323338662792</v>
      </c>
      <c r="AW33">
        <v>30</v>
      </c>
      <c r="AX33">
        <f>IF(Z33&gt;0, (R33*SUMPRODUCT(K33:$K$98, X33:$X$98)-K33*$AZ$3)/Z33, 0)</f>
        <v>1017.059112313857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2.3283000000000002E-2</v>
      </c>
      <c r="Q34" s="4">
        <f t="shared" si="22"/>
        <v>12.5</v>
      </c>
      <c r="R34">
        <f t="shared" si="0"/>
        <v>50000</v>
      </c>
      <c r="S34">
        <f t="shared" si="1"/>
        <v>989.7056713028386</v>
      </c>
      <c r="U34">
        <f t="shared" si="12"/>
        <v>2.3283000000000002E-2</v>
      </c>
      <c r="V34">
        <f t="shared" si="13"/>
        <v>0.01</v>
      </c>
      <c r="W34">
        <f t="shared" si="14"/>
        <v>0.65478291366383423</v>
      </c>
      <c r="X34">
        <f t="shared" si="15"/>
        <v>1.5245310578835054E-2</v>
      </c>
      <c r="Y34">
        <f t="shared" si="16"/>
        <v>6.5478291366383428E-3</v>
      </c>
      <c r="Z34">
        <f t="shared" si="17"/>
        <v>0.63298977394836087</v>
      </c>
      <c r="AB34">
        <f t="shared" si="18"/>
        <v>665.95292892922009</v>
      </c>
      <c r="AC34">
        <f t="shared" si="19"/>
        <v>626.47356915339458</v>
      </c>
      <c r="AE34">
        <f t="shared" si="2"/>
        <v>0</v>
      </c>
      <c r="AF34">
        <f t="shared" si="3"/>
        <v>0</v>
      </c>
      <c r="AG34">
        <f t="shared" si="3"/>
        <v>-7.9123721743545108</v>
      </c>
      <c r="AH34">
        <f t="shared" si="4"/>
        <v>-762.26552894175268</v>
      </c>
      <c r="AI34">
        <f t="shared" si="5"/>
        <v>-770.17790111610714</v>
      </c>
      <c r="AJ34">
        <f t="shared" si="6"/>
        <v>39.479359775825515</v>
      </c>
      <c r="AK34">
        <f t="shared" si="20"/>
        <v>46.616705025045412</v>
      </c>
      <c r="AL34">
        <f t="shared" si="23"/>
        <v>-684.08183631523616</v>
      </c>
      <c r="AN34">
        <f t="shared" si="8"/>
        <v>0</v>
      </c>
      <c r="AO34">
        <f t="shared" si="8"/>
        <v>0</v>
      </c>
      <c r="AP34">
        <f t="shared" si="8"/>
        <v>-0.60317362940126651</v>
      </c>
      <c r="AQ34">
        <f t="shared" si="8"/>
        <v>-58.108801700392931</v>
      </c>
      <c r="AR34">
        <f t="shared" si="8"/>
        <v>-58.7119753297942</v>
      </c>
      <c r="AS34">
        <f t="shared" si="8"/>
        <v>3.0095789477149686</v>
      </c>
      <c r="AT34">
        <f t="shared" si="8"/>
        <v>3.5536709524130488</v>
      </c>
      <c r="AU34">
        <f t="shared" ref="AU34:AU97" si="24">AL34*$K34</f>
        <v>-52.148725429666172</v>
      </c>
      <c r="AW34">
        <v>31</v>
      </c>
      <c r="AX34">
        <f>IF(Z34&gt;0, (R34*SUMPRODUCT(K34:$K$98, X34:$X$98)-K34*$AZ$3)/Z34, 0)</f>
        <v>989.7056713028386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2.7149E-2</v>
      </c>
      <c r="Q35" s="4">
        <f t="shared" si="22"/>
        <v>12.5</v>
      </c>
      <c r="R35">
        <f t="shared" si="0"/>
        <v>50000</v>
      </c>
      <c r="S35">
        <f t="shared" si="1"/>
        <v>957.31825918418724</v>
      </c>
      <c r="U35">
        <f t="shared" si="12"/>
        <v>2.7149E-2</v>
      </c>
      <c r="V35">
        <f t="shared" si="13"/>
        <v>0.01</v>
      </c>
      <c r="W35">
        <f t="shared" si="14"/>
        <v>0.63298977394836087</v>
      </c>
      <c r="X35">
        <f t="shared" si="15"/>
        <v>1.7185039372924048E-2</v>
      </c>
      <c r="Y35">
        <f t="shared" si="16"/>
        <v>6.329897739483609E-3</v>
      </c>
      <c r="Z35">
        <f t="shared" si="17"/>
        <v>0.60947483683595327</v>
      </c>
      <c r="AB35">
        <f t="shared" si="18"/>
        <v>626.47356915339458</v>
      </c>
      <c r="AC35">
        <f t="shared" si="19"/>
        <v>583.46138981636136</v>
      </c>
      <c r="AE35">
        <f t="shared" si="2"/>
        <v>0</v>
      </c>
      <c r="AF35">
        <f t="shared" ref="AF35:AG66" si="25">-$Z35*P35</f>
        <v>0</v>
      </c>
      <c r="AG35">
        <f t="shared" si="25"/>
        <v>-7.6184354604494162</v>
      </c>
      <c r="AH35">
        <f t="shared" si="4"/>
        <v>-859.25196864620239</v>
      </c>
      <c r="AI35">
        <f t="shared" ref="AI35:AI66" si="26">SUM(AE35:AH35)</f>
        <v>-866.87040410665179</v>
      </c>
      <c r="AJ35">
        <f t="shared" si="6"/>
        <v>43.012179337033217</v>
      </c>
      <c r="AK35">
        <f t="shared" si="20"/>
        <v>43.853149840737622</v>
      </c>
      <c r="AL35">
        <f t="shared" si="23"/>
        <v>-780.00507492888096</v>
      </c>
      <c r="AN35">
        <f t="shared" ref="AN35:AT66" si="27">AE35*$K35</f>
        <v>0</v>
      </c>
      <c r="AO35">
        <f t="shared" si="27"/>
        <v>0</v>
      </c>
      <c r="AP35">
        <f t="shared" si="27"/>
        <v>-0.51854136807378481</v>
      </c>
      <c r="AQ35">
        <f t="shared" si="27"/>
        <v>-58.484145945053513</v>
      </c>
      <c r="AR35">
        <f t="shared" si="27"/>
        <v>-59.002687313127296</v>
      </c>
      <c r="AS35">
        <f t="shared" si="27"/>
        <v>2.927581973102976</v>
      </c>
      <c r="AT35">
        <f t="shared" si="27"/>
        <v>2.9848218089937508</v>
      </c>
      <c r="AU35">
        <f t="shared" si="24"/>
        <v>-53.090283531030572</v>
      </c>
      <c r="AW35">
        <v>32</v>
      </c>
      <c r="AX35">
        <f>IF(Z35&gt;0, (R35*SUMPRODUCT(K35:$K$98, X35:$X$98)-K35*$AZ$3)/Z35, 0)</f>
        <v>957.31825918418724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3.1286000000000001E-2</v>
      </c>
      <c r="Q36" s="4">
        <f t="shared" si="22"/>
        <v>12.5</v>
      </c>
      <c r="R36">
        <f t="shared" si="0"/>
        <v>50000</v>
      </c>
      <c r="S36">
        <f t="shared" si="1"/>
        <v>921.52192128096476</v>
      </c>
      <c r="U36">
        <f t="shared" si="12"/>
        <v>3.1286000000000001E-2</v>
      </c>
      <c r="V36">
        <f t="shared" si="13"/>
        <v>0.01</v>
      </c>
      <c r="W36">
        <f t="shared" si="14"/>
        <v>0.60947483683595327</v>
      </c>
      <c r="X36">
        <f t="shared" si="15"/>
        <v>1.9068029745249637E-2</v>
      </c>
      <c r="Y36">
        <f t="shared" si="16"/>
        <v>6.0947483683595326E-3</v>
      </c>
      <c r="Z36">
        <f t="shared" si="17"/>
        <v>0.58431205872234404</v>
      </c>
      <c r="AB36">
        <f t="shared" si="18"/>
        <v>583.46138981636136</v>
      </c>
      <c r="AC36">
        <f t="shared" si="19"/>
        <v>538.45637098145039</v>
      </c>
      <c r="AE36">
        <f t="shared" si="2"/>
        <v>0</v>
      </c>
      <c r="AF36">
        <f t="shared" si="25"/>
        <v>0</v>
      </c>
      <c r="AG36">
        <f t="shared" si="25"/>
        <v>-7.3039007340293001</v>
      </c>
      <c r="AH36">
        <f t="shared" si="4"/>
        <v>-953.40148726248185</v>
      </c>
      <c r="AI36">
        <f t="shared" si="26"/>
        <v>-960.70538799651115</v>
      </c>
      <c r="AJ36">
        <f t="shared" si="6"/>
        <v>45.00501883491097</v>
      </c>
      <c r="AK36">
        <f t="shared" si="20"/>
        <v>40.8422972871453</v>
      </c>
      <c r="AL36">
        <f t="shared" si="23"/>
        <v>-874.85807187445494</v>
      </c>
      <c r="AN36">
        <f t="shared" si="27"/>
        <v>0</v>
      </c>
      <c r="AO36">
        <f t="shared" si="27"/>
        <v>0</v>
      </c>
      <c r="AP36">
        <f t="shared" si="27"/>
        <v>-0.44386863317097353</v>
      </c>
      <c r="AQ36">
        <f t="shared" si="27"/>
        <v>-57.939590148415824</v>
      </c>
      <c r="AR36">
        <f t="shared" si="27"/>
        <v>-58.383458781586796</v>
      </c>
      <c r="AS36">
        <f t="shared" si="27"/>
        <v>2.7350202204987575</v>
      </c>
      <c r="AT36">
        <f t="shared" si="27"/>
        <v>2.4820455989969128</v>
      </c>
      <c r="AU36">
        <f t="shared" si="24"/>
        <v>-53.16639296209113</v>
      </c>
      <c r="AW36">
        <v>33</v>
      </c>
      <c r="AX36">
        <f>IF(Z36&gt;0, (R36*SUMPRODUCT(K36:$K$98, X36:$X$98)-K36*$AZ$3)/Z36, 0)</f>
        <v>921.52192128096476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3.5844000000000001E-2</v>
      </c>
      <c r="Q37" s="4">
        <f t="shared" si="22"/>
        <v>12.5</v>
      </c>
      <c r="R37">
        <f t="shared" si="0"/>
        <v>50000</v>
      </c>
      <c r="S37">
        <f t="shared" si="1"/>
        <v>883.46144540750333</v>
      </c>
      <c r="U37">
        <f t="shared" si="12"/>
        <v>3.5844000000000001E-2</v>
      </c>
      <c r="V37">
        <f t="shared" si="13"/>
        <v>0.01</v>
      </c>
      <c r="W37">
        <f t="shared" si="14"/>
        <v>0.58431205872234404</v>
      </c>
      <c r="X37">
        <f t="shared" si="15"/>
        <v>2.0944081432843702E-2</v>
      </c>
      <c r="Y37">
        <f t="shared" si="16"/>
        <v>5.8431205872234403E-3</v>
      </c>
      <c r="Z37">
        <f t="shared" si="17"/>
        <v>0.55752485670227692</v>
      </c>
      <c r="AB37">
        <f t="shared" si="18"/>
        <v>538.45637098145039</v>
      </c>
      <c r="AC37">
        <f t="shared" si="19"/>
        <v>492.55171575280474</v>
      </c>
      <c r="AE37">
        <f t="shared" si="2"/>
        <v>0</v>
      </c>
      <c r="AF37">
        <f t="shared" si="25"/>
        <v>0</v>
      </c>
      <c r="AG37">
        <f t="shared" si="25"/>
        <v>-6.9690607087784615</v>
      </c>
      <c r="AH37">
        <f t="shared" si="4"/>
        <v>-1047.204071642185</v>
      </c>
      <c r="AI37">
        <f t="shared" si="26"/>
        <v>-1054.1731323509634</v>
      </c>
      <c r="AJ37">
        <f t="shared" si="6"/>
        <v>45.904655228645652</v>
      </c>
      <c r="AK37">
        <f t="shared" si="20"/>
        <v>37.691945968701532</v>
      </c>
      <c r="AL37">
        <f t="shared" si="23"/>
        <v>-970.57653115361632</v>
      </c>
      <c r="AN37">
        <f t="shared" si="27"/>
        <v>0</v>
      </c>
      <c r="AO37">
        <f t="shared" si="27"/>
        <v>0</v>
      </c>
      <c r="AP37">
        <f t="shared" si="27"/>
        <v>-0.37814278531418166</v>
      </c>
      <c r="AQ37">
        <f t="shared" si="27"/>
        <v>-56.821526026358484</v>
      </c>
      <c r="AR37">
        <f t="shared" si="27"/>
        <v>-57.199668811672666</v>
      </c>
      <c r="AS37">
        <f t="shared" si="27"/>
        <v>2.4907968107067733</v>
      </c>
      <c r="AT37">
        <f t="shared" si="27"/>
        <v>2.0451733781803569</v>
      </c>
      <c r="AU37">
        <f t="shared" si="24"/>
        <v>-52.663698622785539</v>
      </c>
      <c r="AW37">
        <v>34</v>
      </c>
      <c r="AX37">
        <f>IF(Z37&gt;0, (R37*SUMPRODUCT(K37:$K$98, X37:$X$98)-K37*$AZ$3)/Z37, 0)</f>
        <v>883.46144540750333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4.1295999999999999E-2</v>
      </c>
      <c r="Q38" s="4">
        <f t="shared" si="22"/>
        <v>12.5</v>
      </c>
      <c r="R38">
        <f t="shared" si="0"/>
        <v>50000</v>
      </c>
      <c r="S38">
        <f t="shared" si="1"/>
        <v>844.11735345042723</v>
      </c>
      <c r="U38">
        <f t="shared" si="12"/>
        <v>4.1295999999999999E-2</v>
      </c>
      <c r="V38">
        <f t="shared" si="13"/>
        <v>0.01</v>
      </c>
      <c r="W38">
        <f t="shared" si="14"/>
        <v>0.55752485670227692</v>
      </c>
      <c r="X38">
        <f t="shared" si="15"/>
        <v>2.3023546482377227E-2</v>
      </c>
      <c r="Y38">
        <f t="shared" si="16"/>
        <v>5.5752485670227695E-3</v>
      </c>
      <c r="Z38">
        <f t="shared" si="17"/>
        <v>0.52892606165287692</v>
      </c>
      <c r="AB38">
        <f t="shared" si="18"/>
        <v>492.55171575280474</v>
      </c>
      <c r="AC38">
        <f t="shared" si="19"/>
        <v>446.47566733338397</v>
      </c>
      <c r="AE38">
        <f t="shared" si="2"/>
        <v>0</v>
      </c>
      <c r="AF38">
        <f t="shared" si="25"/>
        <v>0</v>
      </c>
      <c r="AG38">
        <f t="shared" si="25"/>
        <v>-6.6115757706609619</v>
      </c>
      <c r="AH38">
        <f t="shared" si="4"/>
        <v>-1151.1773241188614</v>
      </c>
      <c r="AI38">
        <f t="shared" si="26"/>
        <v>-1157.7888998895223</v>
      </c>
      <c r="AJ38">
        <f t="shared" si="6"/>
        <v>46.076048419420772</v>
      </c>
      <c r="AK38">
        <f t="shared" si="20"/>
        <v>34.478620102696333</v>
      </c>
      <c r="AL38">
        <f t="shared" si="23"/>
        <v>-1077.2342313674053</v>
      </c>
      <c r="AN38">
        <f t="shared" si="27"/>
        <v>0</v>
      </c>
      <c r="AO38">
        <f t="shared" si="27"/>
        <v>0</v>
      </c>
      <c r="AP38">
        <f t="shared" si="27"/>
        <v>-0.32030854732027264</v>
      </c>
      <c r="AQ38">
        <f t="shared" si="27"/>
        <v>-55.770658794051592</v>
      </c>
      <c r="AR38">
        <f t="shared" si="27"/>
        <v>-56.090967341371858</v>
      </c>
      <c r="AS38">
        <f t="shared" si="27"/>
        <v>2.2322291458829935</v>
      </c>
      <c r="AT38">
        <f t="shared" si="27"/>
        <v>1.6703728584204307</v>
      </c>
      <c r="AU38">
        <f t="shared" si="24"/>
        <v>-52.18836533706844</v>
      </c>
      <c r="AW38">
        <v>35</v>
      </c>
      <c r="AX38">
        <f>IF(Z38&gt;0, (R38*SUMPRODUCT(K38:$K$98, X38:$X$98)-K38*$AZ$3)/Z38, 0)</f>
        <v>844.11735345042723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4.7109999999999999E-2</v>
      </c>
      <c r="Q39" s="4">
        <f t="shared" si="22"/>
        <v>12.5</v>
      </c>
      <c r="R39">
        <f t="shared" si="0"/>
        <v>50000</v>
      </c>
      <c r="S39">
        <f t="shared" si="1"/>
        <v>802.65461974847005</v>
      </c>
      <c r="U39">
        <f t="shared" si="12"/>
        <v>4.7109999999999999E-2</v>
      </c>
      <c r="V39">
        <f t="shared" si="13"/>
        <v>0.01</v>
      </c>
      <c r="W39">
        <f t="shared" si="14"/>
        <v>0.52892606165287692</v>
      </c>
      <c r="X39">
        <f t="shared" si="15"/>
        <v>2.4917706764467033E-2</v>
      </c>
      <c r="Y39">
        <f t="shared" si="16"/>
        <v>5.2892606165287695E-3</v>
      </c>
      <c r="Z39">
        <f t="shared" si="17"/>
        <v>0.4987190942718811</v>
      </c>
      <c r="AB39">
        <f t="shared" si="18"/>
        <v>446.47566733338397</v>
      </c>
      <c r="AC39">
        <f t="shared" si="19"/>
        <v>400.29918497409813</v>
      </c>
      <c r="AE39">
        <f t="shared" si="2"/>
        <v>0</v>
      </c>
      <c r="AF39">
        <f t="shared" si="25"/>
        <v>0</v>
      </c>
      <c r="AG39">
        <f t="shared" si="25"/>
        <v>-6.2339886783985134</v>
      </c>
      <c r="AH39">
        <f t="shared" si="4"/>
        <v>-1245.8853382233517</v>
      </c>
      <c r="AI39">
        <f t="shared" si="26"/>
        <v>-1252.1193269017501</v>
      </c>
      <c r="AJ39">
        <f t="shared" si="6"/>
        <v>46.176482359285842</v>
      </c>
      <c r="AK39">
        <f t="shared" si="20"/>
        <v>31.25329671333688</v>
      </c>
      <c r="AL39">
        <f t="shared" si="23"/>
        <v>-1174.6895478291274</v>
      </c>
      <c r="AN39">
        <f t="shared" si="27"/>
        <v>0</v>
      </c>
      <c r="AO39">
        <f t="shared" si="27"/>
        <v>0</v>
      </c>
      <c r="AP39">
        <f t="shared" si="27"/>
        <v>-0.26965689837751056</v>
      </c>
      <c r="AQ39">
        <f t="shared" si="27"/>
        <v>-53.891913086635874</v>
      </c>
      <c r="AR39">
        <f t="shared" si="27"/>
        <v>-54.161569985013379</v>
      </c>
      <c r="AS39">
        <f t="shared" si="27"/>
        <v>1.9974060995868972</v>
      </c>
      <c r="AT39">
        <f t="shared" si="27"/>
        <v>1.3518900162576974</v>
      </c>
      <c r="AU39">
        <f t="shared" si="24"/>
        <v>-50.812273869168784</v>
      </c>
      <c r="AW39">
        <v>36</v>
      </c>
      <c r="AX39">
        <f>IF(Z39&gt;0, (R39*SUMPRODUCT(K39:$K$98, X39:$X$98)-K39*$AZ$3)/Z39, 0)</f>
        <v>802.65461974847005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5.2900999999999997E-2</v>
      </c>
      <c r="Q40" s="4">
        <f t="shared" si="22"/>
        <v>12.5</v>
      </c>
      <c r="R40">
        <f t="shared" si="0"/>
        <v>50000</v>
      </c>
      <c r="S40">
        <f t="shared" si="1"/>
        <v>759.54666830166127</v>
      </c>
      <c r="U40">
        <f t="shared" si="12"/>
        <v>5.2900999999999997E-2</v>
      </c>
      <c r="V40">
        <f t="shared" si="13"/>
        <v>0.01</v>
      </c>
      <c r="W40">
        <f t="shared" si="14"/>
        <v>0.4987190942718811</v>
      </c>
      <c r="X40">
        <f t="shared" si="15"/>
        <v>2.6382738806076781E-2</v>
      </c>
      <c r="Y40">
        <f t="shared" si="16"/>
        <v>4.9871909427188109E-3</v>
      </c>
      <c r="Z40">
        <f t="shared" si="17"/>
        <v>0.4673491645230855</v>
      </c>
      <c r="AB40">
        <f t="shared" si="18"/>
        <v>400.29918497409813</v>
      </c>
      <c r="AC40">
        <f t="shared" si="19"/>
        <v>354.97350084707455</v>
      </c>
      <c r="AE40">
        <f t="shared" si="2"/>
        <v>0</v>
      </c>
      <c r="AF40">
        <f t="shared" si="25"/>
        <v>0</v>
      </c>
      <c r="AG40">
        <f t="shared" si="25"/>
        <v>-5.8418645565385692</v>
      </c>
      <c r="AH40">
        <f t="shared" si="4"/>
        <v>-1319.1369403038391</v>
      </c>
      <c r="AI40">
        <f t="shared" si="26"/>
        <v>-1324.9788048603777</v>
      </c>
      <c r="AJ40">
        <f t="shared" si="6"/>
        <v>45.325684127023578</v>
      </c>
      <c r="AK40">
        <f t="shared" si="20"/>
        <v>28.020942948186871</v>
      </c>
      <c r="AL40">
        <f t="shared" si="23"/>
        <v>-1251.6321777851672</v>
      </c>
      <c r="AN40">
        <f t="shared" si="27"/>
        <v>0</v>
      </c>
      <c r="AO40">
        <f t="shared" si="27"/>
        <v>0</v>
      </c>
      <c r="AP40">
        <f t="shared" si="27"/>
        <v>-0.22562072304702391</v>
      </c>
      <c r="AQ40">
        <f t="shared" si="27"/>
        <v>-50.946855646673875</v>
      </c>
      <c r="AR40">
        <f t="shared" si="27"/>
        <v>-51.172476369720904</v>
      </c>
      <c r="AS40">
        <f t="shared" si="27"/>
        <v>1.7505393229108763</v>
      </c>
      <c r="AT40">
        <f t="shared" si="27"/>
        <v>1.0822067761487628</v>
      </c>
      <c r="AU40">
        <f t="shared" si="24"/>
        <v>-48.339730270661256</v>
      </c>
      <c r="AW40">
        <v>37</v>
      </c>
      <c r="AX40">
        <f>IF(Z40&gt;0, (R40*SUMPRODUCT(K40:$K$98, X40:$X$98)-K40*$AZ$3)/Z40, 0)</f>
        <v>759.54666830166127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5.9271999999999998E-2</v>
      </c>
      <c r="Q41" s="4">
        <f t="shared" si="22"/>
        <v>12.5</v>
      </c>
      <c r="R41">
        <f t="shared" si="0"/>
        <v>50000</v>
      </c>
      <c r="S41">
        <f t="shared" si="1"/>
        <v>716.53565710550845</v>
      </c>
      <c r="U41">
        <f t="shared" si="12"/>
        <v>5.9271999999999998E-2</v>
      </c>
      <c r="V41">
        <f t="shared" si="13"/>
        <v>0.01</v>
      </c>
      <c r="W41">
        <f t="shared" si="14"/>
        <v>0.4673491645230855</v>
      </c>
      <c r="X41">
        <f t="shared" si="15"/>
        <v>2.7700719679612323E-2</v>
      </c>
      <c r="Y41">
        <f t="shared" si="16"/>
        <v>4.673491645230855E-3</v>
      </c>
      <c r="Z41">
        <f t="shared" si="17"/>
        <v>0.43497495319824236</v>
      </c>
      <c r="AB41">
        <f t="shared" si="18"/>
        <v>354.97350084707455</v>
      </c>
      <c r="AC41">
        <f t="shared" si="19"/>
        <v>311.6750639143404</v>
      </c>
      <c r="AE41">
        <f t="shared" si="2"/>
        <v>0</v>
      </c>
      <c r="AF41">
        <f t="shared" si="25"/>
        <v>0</v>
      </c>
      <c r="AG41">
        <f t="shared" si="25"/>
        <v>-5.4371869149780299</v>
      </c>
      <c r="AH41">
        <f t="shared" si="4"/>
        <v>-1385.0359839806163</v>
      </c>
      <c r="AI41">
        <f t="shared" si="26"/>
        <v>-1390.4731708955942</v>
      </c>
      <c r="AJ41">
        <f t="shared" si="6"/>
        <v>43.298436932734148</v>
      </c>
      <c r="AK41">
        <f t="shared" si="20"/>
        <v>24.84814505929522</v>
      </c>
      <c r="AL41">
        <f t="shared" si="23"/>
        <v>-1322.3265889035649</v>
      </c>
      <c r="AN41">
        <f t="shared" si="27"/>
        <v>0</v>
      </c>
      <c r="AO41">
        <f t="shared" si="27"/>
        <v>0</v>
      </c>
      <c r="AP41">
        <f t="shared" si="27"/>
        <v>-0.18749243242867006</v>
      </c>
      <c r="AQ41">
        <f t="shared" si="27"/>
        <v>-47.760683915868569</v>
      </c>
      <c r="AR41">
        <f t="shared" si="27"/>
        <v>-47.948176348297231</v>
      </c>
      <c r="AS41">
        <f t="shared" si="27"/>
        <v>1.4930752589200793</v>
      </c>
      <c r="AT41">
        <f t="shared" si="27"/>
        <v>0.85684734245089411</v>
      </c>
      <c r="AU41">
        <f t="shared" si="24"/>
        <v>-45.598253746926261</v>
      </c>
      <c r="AW41">
        <v>38</v>
      </c>
      <c r="AX41">
        <f>IF(Z41&gt;0, (R41*SUMPRODUCT(K41:$K$98, X41:$X$98)-K41*$AZ$3)/Z41, 0)</f>
        <v>716.53565710550845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6.6047999999999996E-2</v>
      </c>
      <c r="Q42" s="4">
        <f t="shared" si="22"/>
        <v>12.5</v>
      </c>
      <c r="R42">
        <f t="shared" si="0"/>
        <v>50000</v>
      </c>
      <c r="S42">
        <f t="shared" si="1"/>
        <v>673.66517737945128</v>
      </c>
      <c r="U42">
        <f t="shared" si="12"/>
        <v>6.6047999999999996E-2</v>
      </c>
      <c r="V42">
        <f t="shared" si="13"/>
        <v>0.01</v>
      </c>
      <c r="W42">
        <f t="shared" si="14"/>
        <v>0.43497495319824236</v>
      </c>
      <c r="X42">
        <f t="shared" si="15"/>
        <v>2.872922570883751E-2</v>
      </c>
      <c r="Y42">
        <f t="shared" si="16"/>
        <v>4.3497495319824234E-3</v>
      </c>
      <c r="Z42">
        <f t="shared" si="17"/>
        <v>0.40189597795742243</v>
      </c>
      <c r="AB42">
        <f t="shared" si="18"/>
        <v>311.6750639143404</v>
      </c>
      <c r="AC42">
        <f t="shared" si="19"/>
        <v>270.74332527877505</v>
      </c>
      <c r="AE42">
        <f t="shared" si="2"/>
        <v>0</v>
      </c>
      <c r="AF42">
        <f t="shared" si="25"/>
        <v>0</v>
      </c>
      <c r="AG42">
        <f t="shared" si="25"/>
        <v>-5.0236997244677806</v>
      </c>
      <c r="AH42">
        <f t="shared" si="4"/>
        <v>-1436.4612854418756</v>
      </c>
      <c r="AI42">
        <f t="shared" si="26"/>
        <v>-1441.4849851663434</v>
      </c>
      <c r="AJ42">
        <f t="shared" si="6"/>
        <v>40.931738635565353</v>
      </c>
      <c r="AK42">
        <f t="shared" si="20"/>
        <v>21.817254474003828</v>
      </c>
      <c r="AL42">
        <f t="shared" si="23"/>
        <v>-1378.7359920567742</v>
      </c>
      <c r="AN42">
        <f t="shared" si="27"/>
        <v>0</v>
      </c>
      <c r="AO42">
        <f t="shared" si="27"/>
        <v>0</v>
      </c>
      <c r="AP42">
        <f t="shared" si="27"/>
        <v>-0.15467322136369155</v>
      </c>
      <c r="AQ42">
        <f t="shared" si="27"/>
        <v>-44.22678634660285</v>
      </c>
      <c r="AR42">
        <f t="shared" si="27"/>
        <v>-44.381459567966544</v>
      </c>
      <c r="AS42">
        <f t="shared" si="27"/>
        <v>1.2602353281475809</v>
      </c>
      <c r="AT42">
        <f t="shared" si="27"/>
        <v>0.67172506636293616</v>
      </c>
      <c r="AU42">
        <f t="shared" si="24"/>
        <v>-42.449499173456026</v>
      </c>
      <c r="AW42">
        <v>39</v>
      </c>
      <c r="AX42">
        <f>IF(Z42&gt;0, (R42*SUMPRODUCT(K42:$K$98, X42:$X$98)-K42*$AZ$3)/Z42, 0)</f>
        <v>673.66517737945128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7.3592000000000005E-2</v>
      </c>
      <c r="Q43" s="4">
        <f t="shared" si="22"/>
        <v>12.5</v>
      </c>
      <c r="R43">
        <f t="shared" si="0"/>
        <v>50000</v>
      </c>
      <c r="S43">
        <f t="shared" si="1"/>
        <v>631.5866850616834</v>
      </c>
      <c r="U43">
        <f t="shared" si="12"/>
        <v>7.3592000000000005E-2</v>
      </c>
      <c r="V43">
        <f t="shared" si="13"/>
        <v>0.01</v>
      </c>
      <c r="W43">
        <f t="shared" si="14"/>
        <v>0.40189597795742243</v>
      </c>
      <c r="X43">
        <f t="shared" si="15"/>
        <v>2.9576328809842633E-2</v>
      </c>
      <c r="Y43">
        <f t="shared" si="16"/>
        <v>4.0189597795742245E-3</v>
      </c>
      <c r="Z43">
        <f t="shared" si="17"/>
        <v>0.36830068936800558</v>
      </c>
      <c r="AB43">
        <f t="shared" si="18"/>
        <v>270.74332527877505</v>
      </c>
      <c r="AC43">
        <f t="shared" si="19"/>
        <v>232.61381150387143</v>
      </c>
      <c r="AE43">
        <f t="shared" si="2"/>
        <v>0</v>
      </c>
      <c r="AF43">
        <f t="shared" si="25"/>
        <v>0</v>
      </c>
      <c r="AG43">
        <f t="shared" si="25"/>
        <v>-4.6037586171000697</v>
      </c>
      <c r="AH43">
        <f t="shared" si="4"/>
        <v>-1478.8164404921317</v>
      </c>
      <c r="AI43">
        <f t="shared" si="26"/>
        <v>-1483.4201991092318</v>
      </c>
      <c r="AJ43">
        <f t="shared" si="6"/>
        <v>38.129513774903614</v>
      </c>
      <c r="AK43">
        <f t="shared" si="20"/>
        <v>18.952032769514254</v>
      </c>
      <c r="AL43">
        <f t="shared" si="23"/>
        <v>-1426.3386525648139</v>
      </c>
      <c r="AN43">
        <f t="shared" si="27"/>
        <v>0</v>
      </c>
      <c r="AO43">
        <f t="shared" si="27"/>
        <v>0</v>
      </c>
      <c r="AP43">
        <f t="shared" si="27"/>
        <v>-0.12655694414594448</v>
      </c>
      <c r="AQ43">
        <f t="shared" si="27"/>
        <v>-40.652541809274247</v>
      </c>
      <c r="AR43">
        <f t="shared" si="27"/>
        <v>-40.779098753420193</v>
      </c>
      <c r="AS43">
        <f t="shared" si="27"/>
        <v>1.0481771844419894</v>
      </c>
      <c r="AT43">
        <f t="shared" si="27"/>
        <v>0.52098981552911205</v>
      </c>
      <c r="AU43">
        <f t="shared" si="24"/>
        <v>-39.209931753449084</v>
      </c>
      <c r="AW43">
        <v>40</v>
      </c>
      <c r="AX43">
        <f>IF(Z43&gt;0, (R43*SUMPRODUCT(K43:$K$98, X43:$X$98)-K43*$AZ$3)/Z43, 0)</f>
        <v>631.5866850616834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8.2293000000000005E-2</v>
      </c>
      <c r="Q44" s="4">
        <f t="shared" si="22"/>
        <v>12.5</v>
      </c>
      <c r="R44">
        <f t="shared" si="0"/>
        <v>50000</v>
      </c>
      <c r="S44">
        <f t="shared" si="1"/>
        <v>590.48723138970377</v>
      </c>
      <c r="U44">
        <f t="shared" si="12"/>
        <v>8.2293000000000005E-2</v>
      </c>
      <c r="V44">
        <f t="shared" si="13"/>
        <v>0.01</v>
      </c>
      <c r="W44">
        <f t="shared" si="14"/>
        <v>0.36830068936800558</v>
      </c>
      <c r="X44">
        <f t="shared" si="15"/>
        <v>3.0308568630161285E-2</v>
      </c>
      <c r="Y44">
        <f t="shared" si="16"/>
        <v>3.6830068936800561E-3</v>
      </c>
      <c r="Z44">
        <f t="shared" si="17"/>
        <v>0.33430911384416423</v>
      </c>
      <c r="AB44">
        <f t="shared" si="18"/>
        <v>232.61381150387143</v>
      </c>
      <c r="AC44">
        <f t="shared" si="19"/>
        <v>197.40526306218581</v>
      </c>
      <c r="AE44">
        <f t="shared" si="2"/>
        <v>0</v>
      </c>
      <c r="AF44">
        <f t="shared" si="25"/>
        <v>0</v>
      </c>
      <c r="AG44">
        <f t="shared" si="25"/>
        <v>-4.1788639230520532</v>
      </c>
      <c r="AH44">
        <f t="shared" si="4"/>
        <v>-1515.4284315080643</v>
      </c>
      <c r="AI44">
        <f t="shared" si="26"/>
        <v>-1519.6072954311162</v>
      </c>
      <c r="AJ44">
        <f t="shared" si="6"/>
        <v>35.208548441685622</v>
      </c>
      <c r="AK44">
        <f t="shared" si="20"/>
        <v>16.282966805271002</v>
      </c>
      <c r="AL44">
        <f t="shared" si="23"/>
        <v>-1468.1157801841596</v>
      </c>
      <c r="AN44">
        <f t="shared" si="27"/>
        <v>0</v>
      </c>
      <c r="AO44">
        <f t="shared" si="27"/>
        <v>0</v>
      </c>
      <c r="AP44">
        <f t="shared" si="27"/>
        <v>-0.10256841437489539</v>
      </c>
      <c r="AQ44">
        <f t="shared" si="27"/>
        <v>-37.195537873579319</v>
      </c>
      <c r="AR44">
        <f t="shared" si="27"/>
        <v>-37.298106287954212</v>
      </c>
      <c r="AS44">
        <f t="shared" si="27"/>
        <v>0.86417865060986931</v>
      </c>
      <c r="AT44">
        <f t="shared" si="27"/>
        <v>0.3996584041233685</v>
      </c>
      <c r="AU44">
        <f t="shared" si="24"/>
        <v>-36.034269233220975</v>
      </c>
      <c r="AW44">
        <v>41</v>
      </c>
      <c r="AX44">
        <f>IF(Z44&gt;0, (R44*SUMPRODUCT(K44:$K$98, X44:$X$98)-K44*$AZ$3)/Z44, 0)</f>
        <v>590.48723138970377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9.1596999999999998E-2</v>
      </c>
      <c r="Q45" s="4">
        <f t="shared" si="22"/>
        <v>12.5</v>
      </c>
      <c r="R45">
        <f t="shared" si="0"/>
        <v>50000</v>
      </c>
      <c r="S45">
        <f t="shared" si="1"/>
        <v>549.60399652694389</v>
      </c>
      <c r="U45">
        <f t="shared" si="12"/>
        <v>9.1596999999999998E-2</v>
      </c>
      <c r="V45">
        <f t="shared" si="13"/>
        <v>0.01</v>
      </c>
      <c r="W45">
        <f t="shared" si="14"/>
        <v>0.33430911384416423</v>
      </c>
      <c r="X45">
        <f t="shared" si="15"/>
        <v>3.0621711900783909E-2</v>
      </c>
      <c r="Y45">
        <f t="shared" si="16"/>
        <v>3.3430911384416426E-3</v>
      </c>
      <c r="Z45">
        <f t="shared" si="17"/>
        <v>0.30034431080493867</v>
      </c>
      <c r="AB45">
        <f t="shared" si="18"/>
        <v>197.40526306218581</v>
      </c>
      <c r="AC45">
        <f t="shared" si="19"/>
        <v>165.07043355252486</v>
      </c>
      <c r="AE45">
        <f t="shared" si="2"/>
        <v>0</v>
      </c>
      <c r="AF45">
        <f t="shared" si="25"/>
        <v>0</v>
      </c>
      <c r="AG45">
        <f t="shared" si="25"/>
        <v>-3.7543038850617334</v>
      </c>
      <c r="AH45">
        <f t="shared" si="4"/>
        <v>-1531.0855950391954</v>
      </c>
      <c r="AI45">
        <f t="shared" si="26"/>
        <v>-1534.8398989242571</v>
      </c>
      <c r="AJ45">
        <f t="shared" si="6"/>
        <v>32.334829509660949</v>
      </c>
      <c r="AK45">
        <f t="shared" si="20"/>
        <v>13.818368414353008</v>
      </c>
      <c r="AL45">
        <f t="shared" si="23"/>
        <v>-1488.6867010002431</v>
      </c>
      <c r="AN45">
        <f t="shared" si="27"/>
        <v>0</v>
      </c>
      <c r="AO45">
        <f t="shared" si="27"/>
        <v>0</v>
      </c>
      <c r="AP45">
        <f t="shared" si="27"/>
        <v>-8.2274795696115288E-2</v>
      </c>
      <c r="AQ45">
        <f t="shared" si="27"/>
        <v>-33.553425183918897</v>
      </c>
      <c r="AR45">
        <f t="shared" si="27"/>
        <v>-33.635699979615012</v>
      </c>
      <c r="AS45">
        <f t="shared" si="27"/>
        <v>0.70861112291988304</v>
      </c>
      <c r="AT45">
        <f t="shared" si="27"/>
        <v>0.30282669516131933</v>
      </c>
      <c r="AU45">
        <f t="shared" si="24"/>
        <v>-32.624262161533807</v>
      </c>
      <c r="AW45">
        <v>42</v>
      </c>
      <c r="AX45">
        <f>IF(Z45&gt;0, (R45*SUMPRODUCT(K45:$K$98, X45:$X$98)-K45*$AZ$3)/Z45, 0)</f>
        <v>549.60399652694389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0.10148</v>
      </c>
      <c r="Q46" s="4">
        <f t="shared" si="22"/>
        <v>12.5</v>
      </c>
      <c r="R46">
        <f t="shared" si="0"/>
        <v>50000</v>
      </c>
      <c r="S46">
        <f t="shared" si="1"/>
        <v>509.09070491776413</v>
      </c>
      <c r="U46">
        <f t="shared" si="12"/>
        <v>0.10148</v>
      </c>
      <c r="V46">
        <f t="shared" si="13"/>
        <v>0.01</v>
      </c>
      <c r="W46">
        <f t="shared" si="14"/>
        <v>0.30034431080493867</v>
      </c>
      <c r="X46">
        <f t="shared" si="15"/>
        <v>3.0478940660485176E-2</v>
      </c>
      <c r="Y46">
        <f t="shared" si="16"/>
        <v>3.0034431080493869E-3</v>
      </c>
      <c r="Z46">
        <f t="shared" si="17"/>
        <v>0.2668619270364041</v>
      </c>
      <c r="AB46">
        <f t="shared" si="18"/>
        <v>165.07043355252486</v>
      </c>
      <c r="AC46">
        <f t="shared" si="19"/>
        <v>135.85692655067589</v>
      </c>
      <c r="AE46">
        <f t="shared" si="2"/>
        <v>0</v>
      </c>
      <c r="AF46">
        <f t="shared" si="25"/>
        <v>0</v>
      </c>
      <c r="AG46">
        <f t="shared" si="25"/>
        <v>-3.335774087955051</v>
      </c>
      <c r="AH46">
        <f t="shared" si="4"/>
        <v>-1523.9470330242589</v>
      </c>
      <c r="AI46">
        <f t="shared" si="26"/>
        <v>-1527.282807112214</v>
      </c>
      <c r="AJ46">
        <f t="shared" si="6"/>
        <v>29.213507001848967</v>
      </c>
      <c r="AK46">
        <f t="shared" si="20"/>
        <v>11.554930348676741</v>
      </c>
      <c r="AL46">
        <f t="shared" si="23"/>
        <v>-1486.5143697616884</v>
      </c>
      <c r="AN46">
        <f t="shared" si="27"/>
        <v>0</v>
      </c>
      <c r="AO46">
        <f t="shared" si="27"/>
        <v>0</v>
      </c>
      <c r="AP46">
        <f t="shared" si="27"/>
        <v>-6.5270358457064595E-2</v>
      </c>
      <c r="AQ46">
        <f t="shared" si="27"/>
        <v>-29.818736668720639</v>
      </c>
      <c r="AR46">
        <f t="shared" si="27"/>
        <v>-29.884007027177702</v>
      </c>
      <c r="AS46">
        <f t="shared" si="27"/>
        <v>0.5716142710873956</v>
      </c>
      <c r="AT46">
        <f t="shared" si="27"/>
        <v>0.22609278264011382</v>
      </c>
      <c r="AU46">
        <f t="shared" si="24"/>
        <v>-29.086299973450195</v>
      </c>
      <c r="AW46">
        <v>43</v>
      </c>
      <c r="AX46">
        <f>IF(Z46&gt;0, (R46*SUMPRODUCT(K46:$K$98, X46:$X$98)-K46*$AZ$3)/Z46, 0)</f>
        <v>509.09070491776413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0.112611</v>
      </c>
      <c r="Q47" s="4">
        <f t="shared" si="22"/>
        <v>12.5</v>
      </c>
      <c r="R47">
        <f t="shared" si="0"/>
        <v>50000</v>
      </c>
      <c r="S47">
        <f t="shared" si="1"/>
        <v>469.42986990348322</v>
      </c>
      <c r="U47">
        <f t="shared" si="12"/>
        <v>0.112611</v>
      </c>
      <c r="V47">
        <f t="shared" si="13"/>
        <v>0.01</v>
      </c>
      <c r="W47">
        <f t="shared" si="14"/>
        <v>0.2668619270364041</v>
      </c>
      <c r="X47">
        <f t="shared" si="15"/>
        <v>3.0051588465496503E-2</v>
      </c>
      <c r="Y47">
        <f t="shared" si="16"/>
        <v>2.6686192703640412E-3</v>
      </c>
      <c r="Z47">
        <f t="shared" si="17"/>
        <v>0.23414171930054356</v>
      </c>
      <c r="AB47">
        <f t="shared" si="18"/>
        <v>135.85692655067589</v>
      </c>
      <c r="AC47">
        <f t="shared" si="19"/>
        <v>109.91311683023206</v>
      </c>
      <c r="AE47">
        <f t="shared" si="2"/>
        <v>0</v>
      </c>
      <c r="AF47">
        <f t="shared" si="25"/>
        <v>0</v>
      </c>
      <c r="AG47">
        <f t="shared" si="25"/>
        <v>-2.9267714912567944</v>
      </c>
      <c r="AH47">
        <f t="shared" si="4"/>
        <v>-1502.5794232748251</v>
      </c>
      <c r="AI47">
        <f t="shared" si="26"/>
        <v>-1505.506194766082</v>
      </c>
      <c r="AJ47">
        <f t="shared" si="6"/>
        <v>25.943809720443838</v>
      </c>
      <c r="AK47">
        <f t="shared" si="20"/>
        <v>9.5099848585473143</v>
      </c>
      <c r="AL47">
        <f t="shared" si="23"/>
        <v>-1470.0524001870908</v>
      </c>
      <c r="AN47">
        <f t="shared" si="27"/>
        <v>0</v>
      </c>
      <c r="AO47">
        <f t="shared" si="27"/>
        <v>0</v>
      </c>
      <c r="AP47">
        <f t="shared" si="27"/>
        <v>-5.1131691550254856E-2</v>
      </c>
      <c r="AQ47">
        <f t="shared" si="27"/>
        <v>-26.250572629316071</v>
      </c>
      <c r="AR47">
        <f t="shared" si="27"/>
        <v>-26.301704320866328</v>
      </c>
      <c r="AS47">
        <f t="shared" si="27"/>
        <v>0.45324716337680315</v>
      </c>
      <c r="AT47">
        <f t="shared" si="27"/>
        <v>0.16614266398571081</v>
      </c>
      <c r="AU47">
        <f t="shared" si="24"/>
        <v>-25.682314493503814</v>
      </c>
      <c r="AW47">
        <v>44</v>
      </c>
      <c r="AX47">
        <f>IF(Z47&gt;0, (R47*SUMPRODUCT(K47:$K$98, X47:$X$98)-K47*$AZ$3)/Z47, 0)</f>
        <v>469.42986990348322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0.125163</v>
      </c>
      <c r="Q48" s="4">
        <f t="shared" si="22"/>
        <v>12.5</v>
      </c>
      <c r="R48">
        <f t="shared" si="0"/>
        <v>50000</v>
      </c>
      <c r="S48">
        <f t="shared" si="1"/>
        <v>430.24543344695138</v>
      </c>
      <c r="U48">
        <f t="shared" si="12"/>
        <v>0.125163</v>
      </c>
      <c r="V48">
        <f t="shared" si="13"/>
        <v>0.01</v>
      </c>
      <c r="W48">
        <f t="shared" si="14"/>
        <v>0.23414171930054356</v>
      </c>
      <c r="X48">
        <f t="shared" si="15"/>
        <v>2.9305880012813933E-2</v>
      </c>
      <c r="Y48">
        <f t="shared" si="16"/>
        <v>2.3414171930054356E-3</v>
      </c>
      <c r="Z48">
        <f t="shared" si="17"/>
        <v>0.20249442209472421</v>
      </c>
      <c r="AB48">
        <f t="shared" si="18"/>
        <v>109.91311683023206</v>
      </c>
      <c r="AC48">
        <f t="shared" si="19"/>
        <v>87.122300404734546</v>
      </c>
      <c r="AE48">
        <f t="shared" si="2"/>
        <v>0</v>
      </c>
      <c r="AF48">
        <f t="shared" si="25"/>
        <v>0</v>
      </c>
      <c r="AG48">
        <f t="shared" si="25"/>
        <v>-2.5311802761840525</v>
      </c>
      <c r="AH48">
        <f t="shared" si="4"/>
        <v>-1465.2940006406966</v>
      </c>
      <c r="AI48">
        <f t="shared" si="26"/>
        <v>-1467.8251809168808</v>
      </c>
      <c r="AJ48">
        <f t="shared" si="6"/>
        <v>22.790816425497511</v>
      </c>
      <c r="AK48">
        <f t="shared" si="20"/>
        <v>7.6939181781162445</v>
      </c>
      <c r="AL48">
        <f t="shared" si="23"/>
        <v>-1437.340446313267</v>
      </c>
      <c r="AN48">
        <f t="shared" si="27"/>
        <v>0</v>
      </c>
      <c r="AO48">
        <f t="shared" si="27"/>
        <v>0</v>
      </c>
      <c r="AP48">
        <f t="shared" si="27"/>
        <v>-3.9482659576114076E-2</v>
      </c>
      <c r="AQ48">
        <f t="shared" si="27"/>
        <v>-22.856413962516246</v>
      </c>
      <c r="AR48">
        <f t="shared" si="27"/>
        <v>-22.895896622092359</v>
      </c>
      <c r="AS48">
        <f t="shared" si="27"/>
        <v>0.35550294653299364</v>
      </c>
      <c r="AT48">
        <f t="shared" si="27"/>
        <v>0.12001371656190586</v>
      </c>
      <c r="AU48">
        <f t="shared" si="24"/>
        <v>-22.420379958997462</v>
      </c>
      <c r="AW48">
        <v>45</v>
      </c>
      <c r="AX48">
        <f>IF(Z48&gt;0, (R48*SUMPRODUCT(K48:$K$98, X48:$X$98)-K48*$AZ$3)/Z48, 0)</f>
        <v>430.24543344695138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0.13952899999999999</v>
      </c>
      <c r="Q49" s="4">
        <f t="shared" si="22"/>
        <v>12.5</v>
      </c>
      <c r="R49">
        <f t="shared" si="0"/>
        <v>50000</v>
      </c>
      <c r="S49">
        <f t="shared" si="1"/>
        <v>391.10824640305646</v>
      </c>
      <c r="U49">
        <f t="shared" si="12"/>
        <v>0.13952899999999999</v>
      </c>
      <c r="V49">
        <f t="shared" si="13"/>
        <v>0.01</v>
      </c>
      <c r="W49">
        <f t="shared" si="14"/>
        <v>0.20249442209472421</v>
      </c>
      <c r="X49">
        <f t="shared" si="15"/>
        <v>2.8253844220454773E-2</v>
      </c>
      <c r="Y49">
        <f t="shared" si="16"/>
        <v>2.0249442209472421E-3</v>
      </c>
      <c r="Z49">
        <f t="shared" si="17"/>
        <v>0.17221563365332221</v>
      </c>
      <c r="AB49">
        <f t="shared" si="18"/>
        <v>87.122300404734546</v>
      </c>
      <c r="AC49">
        <f t="shared" si="19"/>
        <v>67.354954481342048</v>
      </c>
      <c r="AE49">
        <f t="shared" si="2"/>
        <v>0</v>
      </c>
      <c r="AF49">
        <f t="shared" si="25"/>
        <v>0</v>
      </c>
      <c r="AG49">
        <f t="shared" si="25"/>
        <v>-2.1526954206665274</v>
      </c>
      <c r="AH49">
        <f t="shared" si="4"/>
        <v>-1412.6922110227385</v>
      </c>
      <c r="AI49">
        <f t="shared" si="26"/>
        <v>-1414.8449064434051</v>
      </c>
      <c r="AJ49">
        <f t="shared" si="6"/>
        <v>19.767345923392497</v>
      </c>
      <c r="AK49">
        <f t="shared" si="20"/>
        <v>6.0985610283314191</v>
      </c>
      <c r="AL49">
        <f t="shared" si="23"/>
        <v>-1388.9789994916812</v>
      </c>
      <c r="AN49">
        <f t="shared" si="27"/>
        <v>0</v>
      </c>
      <c r="AO49">
        <f t="shared" si="27"/>
        <v>0</v>
      </c>
      <c r="AP49">
        <f t="shared" si="27"/>
        <v>-2.9981122296747598E-2</v>
      </c>
      <c r="AQ49">
        <f t="shared" si="27"/>
        <v>-19.674914314270069</v>
      </c>
      <c r="AR49">
        <f t="shared" si="27"/>
        <v>-19.704895436566819</v>
      </c>
      <c r="AS49">
        <f t="shared" si="27"/>
        <v>0.27530472259185063</v>
      </c>
      <c r="AT49">
        <f t="shared" si="27"/>
        <v>8.493616991481813E-2</v>
      </c>
      <c r="AU49">
        <f t="shared" si="24"/>
        <v>-19.344654544060148</v>
      </c>
      <c r="AW49">
        <v>46</v>
      </c>
      <c r="AX49">
        <f>IF(Z49&gt;0, (R49*SUMPRODUCT(K49:$K$98, X49:$X$98)-K49*$AZ$3)/Z49, 0)</f>
        <v>391.10824640305646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0.15610499999999999</v>
      </c>
      <c r="Q50" s="4">
        <f t="shared" si="22"/>
        <v>12.5</v>
      </c>
      <c r="R50">
        <f t="shared" si="0"/>
        <v>50000</v>
      </c>
      <c r="S50">
        <f t="shared" si="1"/>
        <v>351.21664500230617</v>
      </c>
      <c r="U50">
        <f t="shared" si="12"/>
        <v>0.15610499999999999</v>
      </c>
      <c r="V50">
        <f t="shared" si="13"/>
        <v>0.01</v>
      </c>
      <c r="W50">
        <f t="shared" si="14"/>
        <v>0.17221563365332221</v>
      </c>
      <c r="X50">
        <f t="shared" si="15"/>
        <v>2.6883721491451861E-2</v>
      </c>
      <c r="Y50">
        <f t="shared" si="16"/>
        <v>1.7221563365332222E-3</v>
      </c>
      <c r="Z50">
        <f t="shared" si="17"/>
        <v>0.14360975582533714</v>
      </c>
      <c r="AB50">
        <f t="shared" si="18"/>
        <v>67.354954481342048</v>
      </c>
      <c r="AC50">
        <f t="shared" si="19"/>
        <v>50.438136630575301</v>
      </c>
      <c r="AE50">
        <f t="shared" si="2"/>
        <v>0</v>
      </c>
      <c r="AF50">
        <f t="shared" si="25"/>
        <v>0</v>
      </c>
      <c r="AG50">
        <f t="shared" si="25"/>
        <v>-1.7951219478167142</v>
      </c>
      <c r="AH50">
        <f t="shared" si="4"/>
        <v>-1344.186074572593</v>
      </c>
      <c r="AI50">
        <f t="shared" si="26"/>
        <v>-1345.9811965204099</v>
      </c>
      <c r="AJ50">
        <f t="shared" si="6"/>
        <v>16.916817850766748</v>
      </c>
      <c r="AK50">
        <f t="shared" si="20"/>
        <v>4.7148468136939439</v>
      </c>
      <c r="AL50">
        <f t="shared" si="23"/>
        <v>-1324.3495318559492</v>
      </c>
      <c r="AN50">
        <f t="shared" si="27"/>
        <v>0</v>
      </c>
      <c r="AO50">
        <f t="shared" si="27"/>
        <v>0</v>
      </c>
      <c r="AP50">
        <f t="shared" si="27"/>
        <v>-2.2322417837184232E-2</v>
      </c>
      <c r="AQ50">
        <f t="shared" si="27"/>
        <v>-16.715011057620654</v>
      </c>
      <c r="AR50">
        <f t="shared" si="27"/>
        <v>-16.737333475457842</v>
      </c>
      <c r="AS50">
        <f t="shared" si="27"/>
        <v>0.21036135010194223</v>
      </c>
      <c r="AT50">
        <f t="shared" si="27"/>
        <v>5.862932083338266E-2</v>
      </c>
      <c r="AU50">
        <f t="shared" si="24"/>
        <v>-16.468342804522514</v>
      </c>
      <c r="AW50">
        <v>47</v>
      </c>
      <c r="AX50">
        <f>IF(Z50&gt;0, (R50*SUMPRODUCT(K50:$K$98, X50:$X$98)-K50*$AZ$3)/Z50, 0)</f>
        <v>351.21664500230617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0.17521600000000001</v>
      </c>
      <c r="Q51" s="4">
        <f t="shared" si="22"/>
        <v>12.5</v>
      </c>
      <c r="R51">
        <f t="shared" si="0"/>
        <v>50000</v>
      </c>
      <c r="S51">
        <f t="shared" si="1"/>
        <v>309.25069394823311</v>
      </c>
      <c r="U51">
        <f t="shared" si="12"/>
        <v>0.17521600000000001</v>
      </c>
      <c r="V51">
        <f t="shared" si="13"/>
        <v>0.01</v>
      </c>
      <c r="W51">
        <f t="shared" si="14"/>
        <v>0.14360975582533714</v>
      </c>
      <c r="X51">
        <f t="shared" si="15"/>
        <v>2.5162726976692272E-2</v>
      </c>
      <c r="Y51">
        <f t="shared" si="16"/>
        <v>1.4360975582533714E-3</v>
      </c>
      <c r="Z51">
        <f t="shared" si="17"/>
        <v>0.11701093129039149</v>
      </c>
      <c r="AB51">
        <f t="shared" si="18"/>
        <v>50.438136630575301</v>
      </c>
      <c r="AC51">
        <f t="shared" si="19"/>
        <v>36.185711701082589</v>
      </c>
      <c r="AE51">
        <f t="shared" si="2"/>
        <v>0</v>
      </c>
      <c r="AF51">
        <f t="shared" si="25"/>
        <v>0</v>
      </c>
      <c r="AG51">
        <f t="shared" si="25"/>
        <v>-1.4626366411298937</v>
      </c>
      <c r="AH51">
        <f t="shared" si="4"/>
        <v>-1258.1363488346135</v>
      </c>
      <c r="AI51">
        <f t="shared" si="26"/>
        <v>-1259.5989854757433</v>
      </c>
      <c r="AJ51">
        <f t="shared" si="6"/>
        <v>14.252424929492712</v>
      </c>
      <c r="AK51">
        <f t="shared" si="20"/>
        <v>3.5306695641402714</v>
      </c>
      <c r="AL51">
        <f t="shared" si="23"/>
        <v>-1241.8158909821104</v>
      </c>
      <c r="AN51">
        <f t="shared" si="27"/>
        <v>0</v>
      </c>
      <c r="AO51">
        <f t="shared" si="27"/>
        <v>0</v>
      </c>
      <c r="AP51">
        <f t="shared" si="27"/>
        <v>-1.6239240084868139E-2</v>
      </c>
      <c r="AQ51">
        <f t="shared" si="27"/>
        <v>-13.968731299143114</v>
      </c>
      <c r="AR51">
        <f t="shared" si="27"/>
        <v>-13.984970539227982</v>
      </c>
      <c r="AS51">
        <f t="shared" si="27"/>
        <v>0.15824063455896806</v>
      </c>
      <c r="AT51">
        <f t="shared" si="27"/>
        <v>3.9200023505577407E-2</v>
      </c>
      <c r="AU51">
        <f t="shared" si="24"/>
        <v>-13.787529881163437</v>
      </c>
      <c r="AW51">
        <v>48</v>
      </c>
      <c r="AX51">
        <f>IF(Z51&gt;0, (R51*SUMPRODUCT(K51:$K$98, X51:$X$98)-K51*$AZ$3)/Z51, 0)</f>
        <v>309.25069394823311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0.19798199999999999</v>
      </c>
      <c r="Q52" s="4">
        <f t="shared" si="22"/>
        <v>12.5</v>
      </c>
      <c r="R52">
        <f t="shared" si="0"/>
        <v>50000</v>
      </c>
      <c r="S52">
        <f t="shared" si="1"/>
        <v>263.45595090620571</v>
      </c>
      <c r="U52">
        <f t="shared" si="12"/>
        <v>0.19798199999999999</v>
      </c>
      <c r="V52">
        <f t="shared" si="13"/>
        <v>0.01</v>
      </c>
      <c r="W52">
        <f t="shared" si="14"/>
        <v>0.11701093129039149</v>
      </c>
      <c r="X52">
        <f t="shared" si="15"/>
        <v>2.3166058198734286E-2</v>
      </c>
      <c r="Y52">
        <f t="shared" si="16"/>
        <v>1.1701093129039149E-3</v>
      </c>
      <c r="Z52">
        <f t="shared" si="17"/>
        <v>9.2674763778753291E-2</v>
      </c>
      <c r="AB52">
        <f t="shared" si="18"/>
        <v>36.185711701082589</v>
      </c>
      <c r="AC52">
        <f t="shared" si="19"/>
        <v>24.41571801633944</v>
      </c>
      <c r="AE52">
        <f t="shared" si="2"/>
        <v>0</v>
      </c>
      <c r="AF52">
        <f t="shared" si="25"/>
        <v>0</v>
      </c>
      <c r="AG52">
        <f t="shared" si="25"/>
        <v>-1.1584345472344162</v>
      </c>
      <c r="AH52">
        <f t="shared" si="4"/>
        <v>-1158.3029099367143</v>
      </c>
      <c r="AI52">
        <f t="shared" si="26"/>
        <v>-1159.4613444839488</v>
      </c>
      <c r="AJ52">
        <f t="shared" si="6"/>
        <v>11.769993684743149</v>
      </c>
      <c r="AK52">
        <f t="shared" si="20"/>
        <v>2.5329998190757816</v>
      </c>
      <c r="AL52">
        <f t="shared" si="23"/>
        <v>-1145.1583509801299</v>
      </c>
      <c r="AN52">
        <f t="shared" si="27"/>
        <v>0</v>
      </c>
      <c r="AO52">
        <f t="shared" si="27"/>
        <v>0</v>
      </c>
      <c r="AP52">
        <f t="shared" si="27"/>
        <v>-1.1483723619229549E-2</v>
      </c>
      <c r="AQ52">
        <f t="shared" si="27"/>
        <v>-11.482418680294154</v>
      </c>
      <c r="AR52">
        <f t="shared" si="27"/>
        <v>-11.493902403913385</v>
      </c>
      <c r="AS52">
        <f t="shared" si="27"/>
        <v>0.11667759287596281</v>
      </c>
      <c r="AT52">
        <f t="shared" si="27"/>
        <v>2.510998132718718E-2</v>
      </c>
      <c r="AU52">
        <f t="shared" si="24"/>
        <v>-11.352114829710235</v>
      </c>
      <c r="AW52">
        <v>49</v>
      </c>
      <c r="AX52">
        <f>IF(Z52&gt;0, (R52*SUMPRODUCT(K52:$K$98, X52:$X$98)-K52*$AZ$3)/Z52, 0)</f>
        <v>263.45595090620571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0.22423799999999999</v>
      </c>
      <c r="Q53" s="4">
        <f t="shared" si="22"/>
        <v>12.5</v>
      </c>
      <c r="R53">
        <f t="shared" si="0"/>
        <v>50000</v>
      </c>
      <c r="S53">
        <f t="shared" si="1"/>
        <v>209.9073835191731</v>
      </c>
      <c r="U53">
        <f t="shared" si="12"/>
        <v>0.22423799999999999</v>
      </c>
      <c r="V53">
        <f t="shared" si="13"/>
        <v>0.01</v>
      </c>
      <c r="W53">
        <f t="shared" si="14"/>
        <v>9.2674763778753291E-2</v>
      </c>
      <c r="X53">
        <f t="shared" si="15"/>
        <v>2.078120368022008E-2</v>
      </c>
      <c r="Y53">
        <f t="shared" si="16"/>
        <v>9.2674763778753297E-4</v>
      </c>
      <c r="Z53">
        <f t="shared" si="17"/>
        <v>7.0966812460745668E-2</v>
      </c>
      <c r="AB53">
        <f t="shared" si="18"/>
        <v>24.41571801633944</v>
      </c>
      <c r="AC53">
        <f t="shared" si="19"/>
        <v>14.896457920330974</v>
      </c>
      <c r="AE53">
        <f t="shared" si="2"/>
        <v>0</v>
      </c>
      <c r="AF53">
        <f t="shared" si="25"/>
        <v>0</v>
      </c>
      <c r="AG53">
        <f t="shared" si="25"/>
        <v>-0.8870851557593209</v>
      </c>
      <c r="AH53">
        <f t="shared" si="4"/>
        <v>-1039.0601840110039</v>
      </c>
      <c r="AI53">
        <f t="shared" si="26"/>
        <v>-1039.9472691667631</v>
      </c>
      <c r="AJ53">
        <f t="shared" si="6"/>
        <v>9.5192600960084661</v>
      </c>
      <c r="AK53">
        <f t="shared" si="20"/>
        <v>1.7091002611437609</v>
      </c>
      <c r="AL53">
        <f t="shared" si="23"/>
        <v>-1028.7189088096109</v>
      </c>
      <c r="AN53">
        <f t="shared" si="27"/>
        <v>0</v>
      </c>
      <c r="AO53">
        <f t="shared" si="27"/>
        <v>0</v>
      </c>
      <c r="AP53">
        <f t="shared" si="27"/>
        <v>-7.8516063983111208E-3</v>
      </c>
      <c r="AQ53">
        <f t="shared" si="27"/>
        <v>-9.1967400604599803</v>
      </c>
      <c r="AR53">
        <f t="shared" si="27"/>
        <v>-9.2045916668582919</v>
      </c>
      <c r="AS53">
        <f t="shared" si="27"/>
        <v>8.4255139421233027E-2</v>
      </c>
      <c r="AT53">
        <f t="shared" si="27"/>
        <v>1.5127276630240874E-2</v>
      </c>
      <c r="AU53">
        <f t="shared" si="24"/>
        <v>-9.1052092508068174</v>
      </c>
      <c r="AW53">
        <v>50</v>
      </c>
      <c r="AX53">
        <f>IF(Z53&gt;0, (R53*SUMPRODUCT(K53:$K$98, X53:$X$98)-K53*$AZ$3)/Z53, 0)</f>
        <v>209.9073835191731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0.25439000000000001</v>
      </c>
      <c r="Q54" s="4">
        <f t="shared" si="22"/>
        <v>12.5</v>
      </c>
      <c r="R54">
        <f t="shared" si="0"/>
        <v>50000</v>
      </c>
      <c r="S54">
        <f t="shared" si="1"/>
        <v>142.75827026195816</v>
      </c>
      <c r="U54">
        <f t="shared" si="12"/>
        <v>0.25439000000000001</v>
      </c>
      <c r="V54">
        <f t="shared" si="13"/>
        <v>0.01</v>
      </c>
      <c r="W54">
        <f t="shared" si="14"/>
        <v>7.0966812460745668E-2</v>
      </c>
      <c r="X54">
        <f t="shared" si="15"/>
        <v>1.8053247421889091E-2</v>
      </c>
      <c r="Y54">
        <f t="shared" si="16"/>
        <v>7.0966812460745673E-4</v>
      </c>
      <c r="Z54">
        <f t="shared" si="17"/>
        <v>5.220389691424912E-2</v>
      </c>
      <c r="AB54">
        <f t="shared" si="18"/>
        <v>14.896457920330974</v>
      </c>
      <c r="AC54">
        <f t="shared" si="19"/>
        <v>7.4525380244117798</v>
      </c>
      <c r="AE54">
        <f t="shared" si="2"/>
        <v>0</v>
      </c>
      <c r="AF54">
        <f t="shared" si="25"/>
        <v>0</v>
      </c>
      <c r="AG54">
        <f t="shared" si="25"/>
        <v>-0.65254871142811399</v>
      </c>
      <c r="AH54">
        <f t="shared" si="4"/>
        <v>-902.66237109445456</v>
      </c>
      <c r="AI54">
        <f t="shared" si="26"/>
        <v>-903.31491980588271</v>
      </c>
      <c r="AJ54">
        <f t="shared" si="6"/>
        <v>7.4439198959191941</v>
      </c>
      <c r="AK54">
        <f t="shared" si="20"/>
        <v>1.0427520544231683</v>
      </c>
      <c r="AL54">
        <f t="shared" si="23"/>
        <v>-894.82824785554033</v>
      </c>
      <c r="AN54">
        <f t="shared" si="27"/>
        <v>0</v>
      </c>
      <c r="AO54">
        <f t="shared" si="27"/>
        <v>0</v>
      </c>
      <c r="AP54">
        <f t="shared" si="27"/>
        <v>-5.15689302023361E-3</v>
      </c>
      <c r="AQ54">
        <f t="shared" si="27"/>
        <v>-7.1334648273798784</v>
      </c>
      <c r="AR54">
        <f t="shared" si="27"/>
        <v>-7.1386217204001126</v>
      </c>
      <c r="AS54">
        <f t="shared" si="27"/>
        <v>5.8827023764144892E-2</v>
      </c>
      <c r="AT54">
        <f t="shared" si="27"/>
        <v>8.2405507774594294E-3</v>
      </c>
      <c r="AU54">
        <f t="shared" si="24"/>
        <v>-7.0715541458585074</v>
      </c>
      <c r="AW54">
        <v>51</v>
      </c>
      <c r="AX54">
        <f>IF(Z54&gt;0, (R54*SUMPRODUCT(K54:$K$98, X54:$X$98)-K54*$AZ$3)/Z54, 0)</f>
        <v>142.75827026195816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0.28921999999999998</v>
      </c>
      <c r="Q55" s="4">
        <f t="shared" si="22"/>
        <v>12.5</v>
      </c>
      <c r="R55">
        <f t="shared" si="0"/>
        <v>50000</v>
      </c>
      <c r="S55">
        <f t="shared" si="1"/>
        <v>51.501194168187538</v>
      </c>
      <c r="U55">
        <f t="shared" si="12"/>
        <v>0.28921999999999998</v>
      </c>
      <c r="V55">
        <f t="shared" si="13"/>
        <v>0.01</v>
      </c>
      <c r="W55">
        <f t="shared" si="14"/>
        <v>5.220389691424912E-2</v>
      </c>
      <c r="X55">
        <f t="shared" si="15"/>
        <v>1.5098411065539129E-2</v>
      </c>
      <c r="Y55">
        <f t="shared" si="16"/>
        <v>5.2203896914249125E-4</v>
      </c>
      <c r="Z55">
        <f t="shared" si="17"/>
        <v>3.6583446879567501E-2</v>
      </c>
      <c r="AB55">
        <f t="shared" si="18"/>
        <v>7.4525380244117798</v>
      </c>
      <c r="AC55">
        <f t="shared" si="19"/>
        <v>1.8840912010861803</v>
      </c>
      <c r="AE55">
        <f t="shared" si="2"/>
        <v>0</v>
      </c>
      <c r="AF55">
        <f t="shared" si="25"/>
        <v>0</v>
      </c>
      <c r="AG55">
        <f t="shared" si="25"/>
        <v>-0.45729308599459378</v>
      </c>
      <c r="AH55">
        <f t="shared" si="4"/>
        <v>-754.92055327695641</v>
      </c>
      <c r="AI55">
        <f t="shared" si="26"/>
        <v>-755.377846362951</v>
      </c>
      <c r="AJ55">
        <f t="shared" si="6"/>
        <v>5.5684468233255995</v>
      </c>
      <c r="AK55">
        <f t="shared" si="20"/>
        <v>0.52167766170882468</v>
      </c>
      <c r="AL55">
        <f t="shared" si="23"/>
        <v>-749.28772187791651</v>
      </c>
      <c r="AN55">
        <f t="shared" si="27"/>
        <v>0</v>
      </c>
      <c r="AO55">
        <f t="shared" si="27"/>
        <v>0</v>
      </c>
      <c r="AP55">
        <f t="shared" si="27"/>
        <v>-3.2266495452850973E-3</v>
      </c>
      <c r="AQ55">
        <f t="shared" si="27"/>
        <v>-5.3267021403998722</v>
      </c>
      <c r="AR55">
        <f t="shared" si="27"/>
        <v>-5.3299287899451571</v>
      </c>
      <c r="AS55">
        <f t="shared" si="27"/>
        <v>3.929083329862592E-2</v>
      </c>
      <c r="AT55">
        <f t="shared" si="27"/>
        <v>3.680945637472577E-3</v>
      </c>
      <c r="AU55">
        <f t="shared" si="24"/>
        <v>-5.2869570110090587</v>
      </c>
      <c r="AW55">
        <v>52</v>
      </c>
      <c r="AX55">
        <f>IF(Z55&gt;0, (R55*SUMPRODUCT(K55:$K$98, X55:$X$98)-K55*$AZ$3)/Z55, 0)</f>
        <v>51.501194168187538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0.32816400000000001</v>
      </c>
      <c r="Q56" s="4">
        <f t="shared" si="22"/>
        <v>12.5</v>
      </c>
      <c r="R56">
        <f t="shared" si="0"/>
        <v>50000</v>
      </c>
      <c r="S56">
        <f t="shared" si="1"/>
        <v>-84.472698691372983</v>
      </c>
      <c r="U56">
        <f t="shared" si="12"/>
        <v>0.32816400000000001</v>
      </c>
      <c r="V56">
        <f t="shared" si="13"/>
        <v>0.01</v>
      </c>
      <c r="W56">
        <f t="shared" si="14"/>
        <v>3.6583446879567501E-2</v>
      </c>
      <c r="X56">
        <f t="shared" si="15"/>
        <v>1.2005370261786389E-2</v>
      </c>
      <c r="Y56">
        <f t="shared" si="16"/>
        <v>3.6583446879567502E-4</v>
      </c>
      <c r="Z56">
        <f t="shared" si="17"/>
        <v>2.4212242148985437E-2</v>
      </c>
      <c r="AB56">
        <f t="shared" si="18"/>
        <v>1.8840912010861803</v>
      </c>
      <c r="AC56">
        <f t="shared" si="19"/>
        <v>-2.045273435693808</v>
      </c>
      <c r="AE56">
        <f t="shared" si="2"/>
        <v>0</v>
      </c>
      <c r="AF56">
        <f t="shared" si="25"/>
        <v>0</v>
      </c>
      <c r="AG56">
        <f t="shared" si="25"/>
        <v>-0.30265302686231799</v>
      </c>
      <c r="AH56">
        <f t="shared" si="4"/>
        <v>-600.26851308931941</v>
      </c>
      <c r="AI56">
        <f t="shared" si="26"/>
        <v>-600.57116611618176</v>
      </c>
      <c r="AJ56">
        <f t="shared" si="6"/>
        <v>3.9293646367799884</v>
      </c>
      <c r="AK56">
        <f t="shared" si="20"/>
        <v>0.13188638407603265</v>
      </c>
      <c r="AL56">
        <f t="shared" si="23"/>
        <v>-596.50991509532582</v>
      </c>
      <c r="AN56">
        <f t="shared" si="27"/>
        <v>0</v>
      </c>
      <c r="AO56">
        <f t="shared" si="27"/>
        <v>0</v>
      </c>
      <c r="AP56">
        <f t="shared" si="27"/>
        <v>-1.9067078825475961E-3</v>
      </c>
      <c r="AQ56">
        <f t="shared" si="27"/>
        <v>-3.7816793620676372</v>
      </c>
      <c r="AR56">
        <f t="shared" si="27"/>
        <v>-3.7835860699501849</v>
      </c>
      <c r="AS56">
        <f t="shared" si="27"/>
        <v>2.4754916889565694E-2</v>
      </c>
      <c r="AT56">
        <f t="shared" si="27"/>
        <v>8.3088152372210919E-4</v>
      </c>
      <c r="AU56">
        <f t="shared" si="24"/>
        <v>-3.7580002715368979</v>
      </c>
      <c r="AW56">
        <v>53</v>
      </c>
      <c r="AX56">
        <f>IF(Z56&gt;0, (R56*SUMPRODUCT(K56:$K$98, X56:$X$98)-K56*$AZ$3)/Z56, 0)</f>
        <v>-84.472698691372983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0.37150699999999998</v>
      </c>
      <c r="Q57" s="4">
        <f t="shared" si="22"/>
        <v>12.5</v>
      </c>
      <c r="R57">
        <f t="shared" si="0"/>
        <v>50000</v>
      </c>
      <c r="S57">
        <f t="shared" si="1"/>
        <v>-305.79624365787708</v>
      </c>
      <c r="U57">
        <f t="shared" si="12"/>
        <v>0.37150699999999998</v>
      </c>
      <c r="V57">
        <f t="shared" si="13"/>
        <v>0.01</v>
      </c>
      <c r="W57">
        <f t="shared" si="14"/>
        <v>2.4212242148985437E-2</v>
      </c>
      <c r="X57">
        <f t="shared" si="15"/>
        <v>8.9950174440431314E-3</v>
      </c>
      <c r="Y57">
        <f t="shared" si="16"/>
        <v>2.4212242148985438E-4</v>
      </c>
      <c r="Z57">
        <f t="shared" si="17"/>
        <v>1.4975102283452451E-2</v>
      </c>
      <c r="AB57">
        <f t="shared" si="18"/>
        <v>-2.045273435693808</v>
      </c>
      <c r="AC57">
        <f t="shared" si="19"/>
        <v>-4.579330026672257</v>
      </c>
      <c r="AE57">
        <f t="shared" si="2"/>
        <v>0</v>
      </c>
      <c r="AF57">
        <f t="shared" si="25"/>
        <v>0</v>
      </c>
      <c r="AG57">
        <f t="shared" si="25"/>
        <v>-0.18718877854315563</v>
      </c>
      <c r="AH57">
        <f t="shared" si="4"/>
        <v>-449.75087220215659</v>
      </c>
      <c r="AI57">
        <f t="shared" si="26"/>
        <v>-449.93806098069973</v>
      </c>
      <c r="AJ57">
        <f t="shared" si="6"/>
        <v>2.5340565909784489</v>
      </c>
      <c r="AK57">
        <f t="shared" si="20"/>
        <v>-0.14316914049856658</v>
      </c>
      <c r="AL57">
        <f t="shared" si="23"/>
        <v>-447.54717353021988</v>
      </c>
      <c r="AN57">
        <f t="shared" si="27"/>
        <v>0</v>
      </c>
      <c r="AO57">
        <f t="shared" si="27"/>
        <v>0</v>
      </c>
      <c r="AP57">
        <f t="shared" si="27"/>
        <v>-1.0529334628575984E-3</v>
      </c>
      <c r="AQ57">
        <f t="shared" si="27"/>
        <v>-2.5298404475771772</v>
      </c>
      <c r="AR57">
        <f t="shared" si="27"/>
        <v>-2.5308933810400345</v>
      </c>
      <c r="AS57">
        <f t="shared" si="27"/>
        <v>1.4254022074303549E-2</v>
      </c>
      <c r="AT57">
        <f t="shared" si="27"/>
        <v>-8.0532380227454437E-4</v>
      </c>
      <c r="AU57">
        <f t="shared" si="24"/>
        <v>-2.5174446827680059</v>
      </c>
      <c r="AW57">
        <v>54</v>
      </c>
      <c r="AX57">
        <f>IF(Z57&gt;0, (R57*SUMPRODUCT(K57:$K$98, X57:$X$98)-K57*$AZ$3)/Z57, 0)</f>
        <v>-305.79624365787708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0.41881499999999999</v>
      </c>
      <c r="Q58" s="4">
        <f t="shared" si="22"/>
        <v>12.5</v>
      </c>
      <c r="R58">
        <f t="shared" si="0"/>
        <v>50000</v>
      </c>
      <c r="S58">
        <f t="shared" si="1"/>
        <v>-700.90417541438671</v>
      </c>
      <c r="U58">
        <f t="shared" si="12"/>
        <v>0.41881499999999999</v>
      </c>
      <c r="V58">
        <f t="shared" si="13"/>
        <v>0.01</v>
      </c>
      <c r="W58">
        <f t="shared" si="14"/>
        <v>1.4975102283452451E-2</v>
      </c>
      <c r="X58">
        <f t="shared" si="15"/>
        <v>6.271797462844138E-3</v>
      </c>
      <c r="Y58">
        <f t="shared" si="16"/>
        <v>1.4975102283452452E-4</v>
      </c>
      <c r="Z58">
        <f t="shared" si="17"/>
        <v>8.5535537977737882E-3</v>
      </c>
      <c r="AB58">
        <f t="shared" si="18"/>
        <v>-4.579330026672257</v>
      </c>
      <c r="AC58">
        <f t="shared" si="19"/>
        <v>-5.9952215714912329</v>
      </c>
      <c r="AE58">
        <f t="shared" si="2"/>
        <v>0</v>
      </c>
      <c r="AF58">
        <f t="shared" si="25"/>
        <v>0</v>
      </c>
      <c r="AG58">
        <f t="shared" si="25"/>
        <v>-0.10691942247217236</v>
      </c>
      <c r="AH58">
        <f t="shared" si="4"/>
        <v>-313.5898731422069</v>
      </c>
      <c r="AI58">
        <f t="shared" si="26"/>
        <v>-313.69679256467907</v>
      </c>
      <c r="AJ58">
        <f t="shared" si="6"/>
        <v>1.4158915448189759</v>
      </c>
      <c r="AK58">
        <f t="shared" si="20"/>
        <v>-0.32055310186705804</v>
      </c>
      <c r="AL58">
        <f t="shared" si="23"/>
        <v>-312.60145412172716</v>
      </c>
      <c r="AN58">
        <f t="shared" si="27"/>
        <v>0</v>
      </c>
      <c r="AO58">
        <f t="shared" si="27"/>
        <v>0</v>
      </c>
      <c r="AP58">
        <f t="shared" si="27"/>
        <v>-5.3698196426992624E-4</v>
      </c>
      <c r="AQ58">
        <f t="shared" si="27"/>
        <v>-1.5749440294525181</v>
      </c>
      <c r="AR58">
        <f t="shared" si="27"/>
        <v>-1.5754810114167881</v>
      </c>
      <c r="AS58">
        <f t="shared" si="27"/>
        <v>7.1110393729255077E-3</v>
      </c>
      <c r="AT58">
        <f t="shared" si="27"/>
        <v>-1.6099154888176723E-3</v>
      </c>
      <c r="AU58">
        <f t="shared" si="24"/>
        <v>-1.5699798875326803</v>
      </c>
      <c r="AW58">
        <v>55</v>
      </c>
      <c r="AX58">
        <f>IF(Z58&gt;0, (R58*SUMPRODUCT(K58:$K$98, X58:$X$98)-K58*$AZ$3)/Z58, 0)</f>
        <v>-700.90417541438671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0.47081499999999998</v>
      </c>
      <c r="Q59" s="4">
        <f t="shared" si="22"/>
        <v>12.5</v>
      </c>
      <c r="R59">
        <f t="shared" si="0"/>
        <v>50000</v>
      </c>
      <c r="S59">
        <f t="shared" si="1"/>
        <v>-1480.6914535757171</v>
      </c>
      <c r="U59">
        <f t="shared" si="12"/>
        <v>0.47081499999999998</v>
      </c>
      <c r="V59">
        <f t="shared" si="13"/>
        <v>0.01</v>
      </c>
      <c r="W59">
        <f t="shared" si="14"/>
        <v>8.5535537977737882E-3</v>
      </c>
      <c r="X59">
        <f t="shared" si="15"/>
        <v>4.0271414312988661E-3</v>
      </c>
      <c r="Y59">
        <f t="shared" si="16"/>
        <v>8.5535537977737879E-5</v>
      </c>
      <c r="Z59">
        <f t="shared" si="17"/>
        <v>4.4408768284971839E-3</v>
      </c>
      <c r="AB59">
        <f t="shared" si="18"/>
        <v>-5.9952215714912329</v>
      </c>
      <c r="AC59">
        <f t="shared" si="19"/>
        <v>-6.5755683663382154</v>
      </c>
      <c r="AE59">
        <f t="shared" si="2"/>
        <v>0</v>
      </c>
      <c r="AF59">
        <f t="shared" si="25"/>
        <v>0</v>
      </c>
      <c r="AG59">
        <f t="shared" si="25"/>
        <v>-5.5510960356214799E-2</v>
      </c>
      <c r="AH59">
        <f t="shared" si="4"/>
        <v>-201.35707156494331</v>
      </c>
      <c r="AI59">
        <f t="shared" si="26"/>
        <v>-201.41258252529951</v>
      </c>
      <c r="AJ59">
        <f t="shared" si="6"/>
        <v>0.58034679484698248</v>
      </c>
      <c r="AK59">
        <f t="shared" si="20"/>
        <v>-0.41966551000438634</v>
      </c>
      <c r="AL59">
        <f t="shared" si="23"/>
        <v>-201.25190124045693</v>
      </c>
      <c r="AN59">
        <f t="shared" si="27"/>
        <v>0</v>
      </c>
      <c r="AO59">
        <f t="shared" si="27"/>
        <v>0</v>
      </c>
      <c r="AP59">
        <f t="shared" si="27"/>
        <v>-2.4892230457096572E-4</v>
      </c>
      <c r="AQ59">
        <f t="shared" si="27"/>
        <v>-0.90292558395623324</v>
      </c>
      <c r="AR59">
        <f t="shared" si="27"/>
        <v>-0.90317450626080409</v>
      </c>
      <c r="AS59">
        <f t="shared" si="27"/>
        <v>2.6023916843930261E-3</v>
      </c>
      <c r="AT59">
        <f t="shared" si="27"/>
        <v>-1.8818645043950516E-3</v>
      </c>
      <c r="AU59">
        <f t="shared" si="24"/>
        <v>-0.90245397908080616</v>
      </c>
      <c r="AW59">
        <v>56</v>
      </c>
      <c r="AX59">
        <f>IF(Z59&gt;0, (R59*SUMPRODUCT(K59:$K$98, X59:$X$98)-K59*$AZ$3)/Z59, 0)</f>
        <v>-1480.6914535757171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0.52931399999999995</v>
      </c>
      <c r="Q60" s="4">
        <f t="shared" si="22"/>
        <v>12.5</v>
      </c>
      <c r="R60">
        <f t="shared" si="0"/>
        <v>50000</v>
      </c>
      <c r="S60">
        <f t="shared" si="1"/>
        <v>-3221.3805535093056</v>
      </c>
      <c r="U60">
        <f t="shared" si="12"/>
        <v>0.52931399999999995</v>
      </c>
      <c r="V60">
        <f t="shared" si="13"/>
        <v>0.01</v>
      </c>
      <c r="W60">
        <f t="shared" si="14"/>
        <v>4.4408768284971839E-3</v>
      </c>
      <c r="X60">
        <f t="shared" si="15"/>
        <v>2.3506182775991581E-3</v>
      </c>
      <c r="Y60">
        <f t="shared" si="16"/>
        <v>4.4408768284971841E-5</v>
      </c>
      <c r="Z60">
        <f t="shared" si="17"/>
        <v>2.045849782613054E-3</v>
      </c>
      <c r="AB60">
        <f t="shared" si="18"/>
        <v>-6.5755683663382154</v>
      </c>
      <c r="AC60">
        <f t="shared" si="19"/>
        <v>-6.5904607051109325</v>
      </c>
      <c r="AE60">
        <f t="shared" si="2"/>
        <v>0</v>
      </c>
      <c r="AF60">
        <f t="shared" si="25"/>
        <v>0</v>
      </c>
      <c r="AG60">
        <f t="shared" si="25"/>
        <v>-2.5573122282663174E-2</v>
      </c>
      <c r="AH60">
        <f t="shared" si="4"/>
        <v>-117.53091387995791</v>
      </c>
      <c r="AI60">
        <f t="shared" si="26"/>
        <v>-117.55648700224057</v>
      </c>
      <c r="AJ60">
        <f t="shared" si="6"/>
        <v>1.4892338772717117E-2</v>
      </c>
      <c r="AK60">
        <f t="shared" si="20"/>
        <v>-0.46028978564367512</v>
      </c>
      <c r="AL60">
        <f t="shared" si="23"/>
        <v>-118.00188444911154</v>
      </c>
      <c r="AN60">
        <f t="shared" si="27"/>
        <v>0</v>
      </c>
      <c r="AO60">
        <f t="shared" si="27"/>
        <v>0</v>
      </c>
      <c r="AP60">
        <f t="shared" si="27"/>
        <v>-1.0238841143176779E-4</v>
      </c>
      <c r="AQ60">
        <f t="shared" si="27"/>
        <v>-0.47056450257741472</v>
      </c>
      <c r="AR60">
        <f t="shared" si="27"/>
        <v>-0.47066689098884651</v>
      </c>
      <c r="AS60">
        <f t="shared" si="27"/>
        <v>5.9625214809063026E-5</v>
      </c>
      <c r="AT60">
        <f t="shared" si="27"/>
        <v>-1.8428856449130028E-3</v>
      </c>
      <c r="AU60">
        <f t="shared" si="24"/>
        <v>-0.47245015141895047</v>
      </c>
      <c r="AW60">
        <v>57</v>
      </c>
      <c r="AX60">
        <f>IF(Z60&gt;0, (R60*SUMPRODUCT(K60:$K$98, X60:$X$98)-K60*$AZ$3)/Z60, 0)</f>
        <v>-3221.3805535093056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0.595055</v>
      </c>
      <c r="Q61" s="4">
        <f t="shared" si="22"/>
        <v>12.5</v>
      </c>
      <c r="R61">
        <f t="shared" si="0"/>
        <v>50000</v>
      </c>
      <c r="S61">
        <f t="shared" si="1"/>
        <v>-7757.6148418597049</v>
      </c>
      <c r="U61">
        <f t="shared" si="12"/>
        <v>0.595055</v>
      </c>
      <c r="V61">
        <f t="shared" si="13"/>
        <v>0.01</v>
      </c>
      <c r="W61">
        <f t="shared" si="14"/>
        <v>2.045849782613054E-3</v>
      </c>
      <c r="X61">
        <f t="shared" si="15"/>
        <v>1.2173931423928109E-3</v>
      </c>
      <c r="Y61">
        <f t="shared" si="16"/>
        <v>2.0458497826130542E-5</v>
      </c>
      <c r="Z61">
        <f t="shared" si="17"/>
        <v>8.0799814239411254E-4</v>
      </c>
      <c r="AB61">
        <f t="shared" si="18"/>
        <v>-6.5904607051109325</v>
      </c>
      <c r="AC61">
        <f t="shared" si="19"/>
        <v>-6.2681383816316387</v>
      </c>
      <c r="AE61">
        <f t="shared" si="2"/>
        <v>0</v>
      </c>
      <c r="AF61">
        <f t="shared" si="25"/>
        <v>0</v>
      </c>
      <c r="AG61">
        <f t="shared" si="25"/>
        <v>-1.0099976779926407E-2</v>
      </c>
      <c r="AH61">
        <f t="shared" si="4"/>
        <v>-60.869657119640543</v>
      </c>
      <c r="AI61">
        <f t="shared" si="26"/>
        <v>-60.87975709642047</v>
      </c>
      <c r="AJ61">
        <f t="shared" si="6"/>
        <v>-0.32232232347929379</v>
      </c>
      <c r="AK61">
        <f t="shared" si="20"/>
        <v>-0.46133224935776534</v>
      </c>
      <c r="AL61">
        <f t="shared" si="23"/>
        <v>-61.663411669257528</v>
      </c>
      <c r="AN61">
        <f t="shared" si="27"/>
        <v>0</v>
      </c>
      <c r="AO61">
        <f t="shared" si="27"/>
        <v>0</v>
      </c>
      <c r="AP61">
        <f t="shared" si="27"/>
        <v>-3.6105170672249575E-5</v>
      </c>
      <c r="AQ61">
        <f t="shared" si="27"/>
        <v>-0.21759548630189493</v>
      </c>
      <c r="AR61">
        <f t="shared" si="27"/>
        <v>-0.21763159147256717</v>
      </c>
      <c r="AS61">
        <f t="shared" si="27"/>
        <v>-1.1522306193639323E-3</v>
      </c>
      <c r="AT61">
        <f t="shared" si="27"/>
        <v>-1.6491601874550333E-3</v>
      </c>
      <c r="AU61">
        <f t="shared" si="24"/>
        <v>-0.22043298227938612</v>
      </c>
      <c r="AW61">
        <v>58</v>
      </c>
      <c r="AX61">
        <f>IF(Z61&gt;0, (R61*SUMPRODUCT(K61:$K$98, X61:$X$98)-K61*$AZ$3)/Z61, 0)</f>
        <v>-7757.6148418597049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0.66919700000000004</v>
      </c>
      <c r="Q62" s="4">
        <f t="shared" si="22"/>
        <v>12.5</v>
      </c>
      <c r="R62">
        <f t="shared" si="0"/>
        <v>50000</v>
      </c>
      <c r="S62">
        <f t="shared" si="1"/>
        <v>-22290.184400133232</v>
      </c>
      <c r="U62">
        <f t="shared" si="12"/>
        <v>0.66919700000000004</v>
      </c>
      <c r="V62">
        <f t="shared" si="13"/>
        <v>0.01</v>
      </c>
      <c r="W62">
        <f t="shared" si="14"/>
        <v>8.0799814239411254E-4</v>
      </c>
      <c r="X62">
        <f t="shared" si="15"/>
        <v>5.4070993289571294E-4</v>
      </c>
      <c r="Y62">
        <f t="shared" si="16"/>
        <v>8.0799814239411254E-6</v>
      </c>
      <c r="Z62">
        <f t="shared" si="17"/>
        <v>2.5920822807445849E-4</v>
      </c>
      <c r="AB62">
        <f t="shared" si="18"/>
        <v>-6.2681383816316387</v>
      </c>
      <c r="AC62">
        <f t="shared" si="19"/>
        <v>-5.7777992018114714</v>
      </c>
      <c r="AE62">
        <f t="shared" si="2"/>
        <v>0</v>
      </c>
      <c r="AF62">
        <f t="shared" si="25"/>
        <v>0</v>
      </c>
      <c r="AG62">
        <f t="shared" si="25"/>
        <v>-3.2401028509307312E-3</v>
      </c>
      <c r="AH62">
        <f t="shared" si="4"/>
        <v>-27.035496644785646</v>
      </c>
      <c r="AI62">
        <f t="shared" si="26"/>
        <v>-27.038736747636577</v>
      </c>
      <c r="AJ62">
        <f t="shared" si="6"/>
        <v>-0.49033917982016728</v>
      </c>
      <c r="AK62">
        <f t="shared" si="20"/>
        <v>-0.43876968671421474</v>
      </c>
      <c r="AL62">
        <f t="shared" si="23"/>
        <v>-27.967845614170958</v>
      </c>
      <c r="AN62">
        <f t="shared" si="27"/>
        <v>0</v>
      </c>
      <c r="AO62">
        <f t="shared" si="27"/>
        <v>0</v>
      </c>
      <c r="AP62">
        <f t="shared" si="27"/>
        <v>-1.0341649167115786E-5</v>
      </c>
      <c r="AQ62">
        <f t="shared" si="27"/>
        <v>-8.6290971065562119E-2</v>
      </c>
      <c r="AR62">
        <f t="shared" si="27"/>
        <v>-8.6301312714729239E-2</v>
      </c>
      <c r="AS62">
        <f t="shared" si="27"/>
        <v>-1.5650477790033212E-3</v>
      </c>
      <c r="AT62">
        <f t="shared" si="27"/>
        <v>-1.4004500393746051E-3</v>
      </c>
      <c r="AU62">
        <f t="shared" si="24"/>
        <v>-8.9266810533107172E-2</v>
      </c>
      <c r="AW62">
        <v>59</v>
      </c>
      <c r="AX62">
        <f>IF(Z62&gt;0, (R62*SUMPRODUCT(K62:$K$98, X62:$X$98)-K62*$AZ$3)/Z62, 0)</f>
        <v>-22290.184400133232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0.74928899999999998</v>
      </c>
      <c r="Q63" s="4">
        <f t="shared" si="22"/>
        <v>12.5</v>
      </c>
      <c r="R63">
        <f t="shared" si="0"/>
        <v>50000</v>
      </c>
      <c r="S63">
        <f t="shared" si="1"/>
        <v>-83853.942030579361</v>
      </c>
      <c r="U63">
        <f t="shared" si="12"/>
        <v>0.74928899999999998</v>
      </c>
      <c r="V63">
        <f t="shared" si="13"/>
        <v>0.01</v>
      </c>
      <c r="W63">
        <f t="shared" si="14"/>
        <v>2.5920822807445849E-4</v>
      </c>
      <c r="X63">
        <f t="shared" si="15"/>
        <v>1.9422187400568291E-4</v>
      </c>
      <c r="Y63">
        <f t="shared" si="16"/>
        <v>2.592082280744585E-6</v>
      </c>
      <c r="Z63">
        <f t="shared" si="17"/>
        <v>6.2394271788030991E-5</v>
      </c>
      <c r="AB63">
        <f t="shared" si="18"/>
        <v>-5.7777992018114714</v>
      </c>
      <c r="AC63">
        <f t="shared" si="19"/>
        <v>-5.2320056495537637</v>
      </c>
      <c r="AE63">
        <f t="shared" si="2"/>
        <v>0</v>
      </c>
      <c r="AF63">
        <f t="shared" si="25"/>
        <v>0</v>
      </c>
      <c r="AG63">
        <f t="shared" si="25"/>
        <v>-7.7992839735038734E-4</v>
      </c>
      <c r="AH63">
        <f t="shared" si="4"/>
        <v>-9.7110937002841453</v>
      </c>
      <c r="AI63">
        <f t="shared" si="26"/>
        <v>-9.7118736286814951</v>
      </c>
      <c r="AJ63">
        <f t="shared" si="6"/>
        <v>-0.54579355225770776</v>
      </c>
      <c r="AK63">
        <f t="shared" si="20"/>
        <v>-0.40444594412680301</v>
      </c>
      <c r="AL63">
        <f t="shared" si="23"/>
        <v>-10.662113125066005</v>
      </c>
      <c r="AN63">
        <f t="shared" si="27"/>
        <v>0</v>
      </c>
      <c r="AO63">
        <f t="shared" si="27"/>
        <v>0</v>
      </c>
      <c r="AP63">
        <f t="shared" si="27"/>
        <v>-2.2226327791657213E-6</v>
      </c>
      <c r="AQ63">
        <f t="shared" si="27"/>
        <v>-2.7674585581353637E-2</v>
      </c>
      <c r="AR63">
        <f t="shared" si="27"/>
        <v>-2.7676808214132802E-2</v>
      </c>
      <c r="AS63">
        <f t="shared" si="27"/>
        <v>-1.5553974493382741E-3</v>
      </c>
      <c r="AT63">
        <f t="shared" si="27"/>
        <v>-1.1525863346824755E-3</v>
      </c>
      <c r="AU63">
        <f t="shared" si="24"/>
        <v>-3.0384791998153547E-2</v>
      </c>
      <c r="AW63">
        <v>60</v>
      </c>
      <c r="AX63">
        <f>IF(Z63&gt;0, (R63*SUMPRODUCT(K63:$K$98, X63:$X$98)-K63*$AZ$3)/Z63, 0)</f>
        <v>-83853.942030579361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0.83297500000000002</v>
      </c>
      <c r="Q64" s="4">
        <f t="shared" si="22"/>
        <v>12.5</v>
      </c>
      <c r="R64">
        <f t="shared" si="0"/>
        <v>50000</v>
      </c>
      <c r="S64">
        <f t="shared" si="1"/>
        <v>-479238.37410826696</v>
      </c>
      <c r="U64">
        <f t="shared" si="12"/>
        <v>0.83297500000000002</v>
      </c>
      <c r="V64">
        <f t="shared" si="13"/>
        <v>0.01</v>
      </c>
      <c r="W64">
        <f t="shared" si="14"/>
        <v>6.2394271788030991E-5</v>
      </c>
      <c r="X64">
        <f t="shared" si="15"/>
        <v>5.1972868542635114E-5</v>
      </c>
      <c r="Y64">
        <f t="shared" si="16"/>
        <v>6.2394271788030993E-7</v>
      </c>
      <c r="Z64">
        <f t="shared" si="17"/>
        <v>9.7974605275155664E-6</v>
      </c>
      <c r="AB64">
        <f t="shared" si="18"/>
        <v>-5.2320056495537637</v>
      </c>
      <c r="AC64">
        <f t="shared" si="19"/>
        <v>-4.6953190535964833</v>
      </c>
      <c r="AE64">
        <f t="shared" si="2"/>
        <v>0</v>
      </c>
      <c r="AF64">
        <f t="shared" si="25"/>
        <v>0</v>
      </c>
      <c r="AG64">
        <f t="shared" si="25"/>
        <v>-1.2246825659394459E-4</v>
      </c>
      <c r="AH64">
        <f t="shared" si="4"/>
        <v>-2.5986434271317558</v>
      </c>
      <c r="AI64">
        <f t="shared" si="26"/>
        <v>-2.5987658953883499</v>
      </c>
      <c r="AJ64">
        <f t="shared" si="6"/>
        <v>-0.53668659595728041</v>
      </c>
      <c r="AK64">
        <f t="shared" si="20"/>
        <v>-0.36624039546876347</v>
      </c>
      <c r="AL64">
        <f t="shared" si="23"/>
        <v>-3.5016928868143937</v>
      </c>
      <c r="AN64">
        <f t="shared" si="27"/>
        <v>0</v>
      </c>
      <c r="AO64">
        <f t="shared" si="27"/>
        <v>0</v>
      </c>
      <c r="AP64">
        <f t="shared" si="27"/>
        <v>-3.1161510013258701E-7</v>
      </c>
      <c r="AQ64">
        <f t="shared" si="27"/>
        <v>-6.6121340686627391E-3</v>
      </c>
      <c r="AR64">
        <f t="shared" si="27"/>
        <v>-6.6124456837628725E-3</v>
      </c>
      <c r="AS64">
        <f t="shared" si="27"/>
        <v>-1.3655754722919303E-3</v>
      </c>
      <c r="AT64">
        <f t="shared" si="27"/>
        <v>-9.318826010971396E-4</v>
      </c>
      <c r="AU64">
        <f t="shared" si="24"/>
        <v>-8.9099037571519421E-3</v>
      </c>
      <c r="AW64">
        <v>61</v>
      </c>
      <c r="AX64">
        <f>IF(Z64&gt;0, (R64*SUMPRODUCT(K64:$K$98, X64:$X$98)-K64*$AZ$3)/Z64, 0)</f>
        <v>-479238.37410826696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0.83526170899999996</v>
      </c>
      <c r="Q65" s="4">
        <f t="shared" si="22"/>
        <v>12.5</v>
      </c>
      <c r="R65">
        <f t="shared" si="0"/>
        <v>50000</v>
      </c>
      <c r="S65">
        <f t="shared" si="1"/>
        <v>-2769076.6152440533</v>
      </c>
      <c r="U65">
        <f t="shared" si="12"/>
        <v>0.83526170899999996</v>
      </c>
      <c r="V65">
        <f t="shared" si="13"/>
        <v>0.01</v>
      </c>
      <c r="W65">
        <f t="shared" si="14"/>
        <v>9.7974605275155664E-6</v>
      </c>
      <c r="X65">
        <f t="shared" si="15"/>
        <v>8.1834436240726925E-6</v>
      </c>
      <c r="Y65">
        <f t="shared" si="16"/>
        <v>9.797460527515566E-8</v>
      </c>
      <c r="Z65">
        <f t="shared" si="17"/>
        <v>1.5160422981677181E-6</v>
      </c>
      <c r="AB65">
        <f t="shared" si="18"/>
        <v>-4.6953190535964833</v>
      </c>
      <c r="AC65">
        <f t="shared" si="19"/>
        <v>-4.1980372755770805</v>
      </c>
      <c r="AE65">
        <f t="shared" si="2"/>
        <v>0</v>
      </c>
      <c r="AF65">
        <f t="shared" si="25"/>
        <v>0</v>
      </c>
      <c r="AG65">
        <f t="shared" si="25"/>
        <v>-1.8950528727096478E-5</v>
      </c>
      <c r="AH65">
        <f t="shared" si="4"/>
        <v>-0.40917218120363463</v>
      </c>
      <c r="AI65">
        <f t="shared" si="26"/>
        <v>-0.40919113173236171</v>
      </c>
      <c r="AJ65">
        <f t="shared" si="6"/>
        <v>-0.49728177801940276</v>
      </c>
      <c r="AK65">
        <f t="shared" si="20"/>
        <v>-0.32867233375175386</v>
      </c>
      <c r="AL65">
        <f t="shared" si="23"/>
        <v>-1.2351452435035184</v>
      </c>
      <c r="AN65">
        <f t="shared" si="27"/>
        <v>0</v>
      </c>
      <c r="AO65">
        <f t="shared" si="27"/>
        <v>0</v>
      </c>
      <c r="AP65">
        <f t="shared" si="27"/>
        <v>-4.3052489325277157E-8</v>
      </c>
      <c r="AQ65">
        <f t="shared" si="27"/>
        <v>-9.2957200388196683E-4</v>
      </c>
      <c r="AR65">
        <f t="shared" si="27"/>
        <v>-9.2961505637129203E-4</v>
      </c>
      <c r="AS65">
        <f t="shared" si="27"/>
        <v>-1.1297425390154492E-3</v>
      </c>
      <c r="AT65">
        <f t="shared" si="27"/>
        <v>-7.4668956967562897E-4</v>
      </c>
      <c r="AU65">
        <f t="shared" si="24"/>
        <v>-2.8060471650623703E-3</v>
      </c>
      <c r="AW65">
        <v>62</v>
      </c>
      <c r="AX65">
        <f>IF(Z65&gt;0, (R65*SUMPRODUCT(K65:$K$98, X65:$X$98)-K65*$AZ$3)/Z65, 0)</f>
        <v>-2769076.6152440533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0.83773177600000004</v>
      </c>
      <c r="Q66" s="4">
        <f t="shared" si="22"/>
        <v>12.5</v>
      </c>
      <c r="R66">
        <f t="shared" si="0"/>
        <v>50000</v>
      </c>
      <c r="S66">
        <f t="shared" si="1"/>
        <v>-16240596.33301984</v>
      </c>
      <c r="U66">
        <f t="shared" si="12"/>
        <v>0.83773177600000004</v>
      </c>
      <c r="V66">
        <f t="shared" si="13"/>
        <v>0.01</v>
      </c>
      <c r="W66">
        <f t="shared" si="14"/>
        <v>1.5160422981677181E-6</v>
      </c>
      <c r="X66">
        <f t="shared" si="15"/>
        <v>1.2700368069351642E-6</v>
      </c>
      <c r="Y66">
        <f t="shared" si="16"/>
        <v>1.5160422981677182E-8</v>
      </c>
      <c r="Z66">
        <f t="shared" si="17"/>
        <v>2.3084506825087674E-7</v>
      </c>
      <c r="AB66">
        <f t="shared" si="18"/>
        <v>-4.1980372755770805</v>
      </c>
      <c r="AC66">
        <f t="shared" si="19"/>
        <v>-3.7490615689309035</v>
      </c>
      <c r="AE66">
        <f t="shared" si="2"/>
        <v>0</v>
      </c>
      <c r="AF66">
        <f t="shared" si="25"/>
        <v>0</v>
      </c>
      <c r="AG66">
        <f t="shared" si="25"/>
        <v>-2.8855633531359593E-6</v>
      </c>
      <c r="AH66">
        <f t="shared" si="4"/>
        <v>-6.3501840346758209E-2</v>
      </c>
      <c r="AI66">
        <f t="shared" si="26"/>
        <v>-6.3504725910111345E-2</v>
      </c>
      <c r="AJ66">
        <f t="shared" si="6"/>
        <v>-0.44897570664617703</v>
      </c>
      <c r="AK66">
        <f t="shared" si="20"/>
        <v>-0.29386260929039565</v>
      </c>
      <c r="AL66">
        <f t="shared" si="23"/>
        <v>-0.80634304184668404</v>
      </c>
      <c r="AN66">
        <f t="shared" si="27"/>
        <v>0</v>
      </c>
      <c r="AO66">
        <f t="shared" si="27"/>
        <v>0</v>
      </c>
      <c r="AP66">
        <f t="shared" si="27"/>
        <v>-5.8531482931597371E-9</v>
      </c>
      <c r="AQ66">
        <f t="shared" si="27"/>
        <v>-1.2880870837030526E-4</v>
      </c>
      <c r="AR66">
        <f t="shared" si="27"/>
        <v>-1.288145615185984E-4</v>
      </c>
      <c r="AS66">
        <f t="shared" si="27"/>
        <v>-9.1071346195546092E-4</v>
      </c>
      <c r="AT66">
        <f t="shared" si="27"/>
        <v>-5.9607820709334594E-4</v>
      </c>
      <c r="AU66">
        <f t="shared" si="24"/>
        <v>-1.6356062305674054E-3</v>
      </c>
      <c r="AW66">
        <v>63</v>
      </c>
      <c r="AX66">
        <f>IF(Z66&gt;0, (R66*SUMPRODUCT(K66:$K$98, X66:$X$98)-K66*$AZ$3)/Z66, 0)</f>
        <v>-16240596.33301984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0.84045353700000003</v>
      </c>
      <c r="Q67" s="4">
        <f t="shared" si="22"/>
        <v>12.5</v>
      </c>
      <c r="R67">
        <f t="shared" ref="R67:R98" si="28">$C$6</f>
        <v>50000</v>
      </c>
      <c r="S67">
        <f t="shared" ref="S67:S98" si="29">AX67</f>
        <v>-96966661.337279245</v>
      </c>
      <c r="U67">
        <f t="shared" si="12"/>
        <v>0.84045353700000003</v>
      </c>
      <c r="V67">
        <f t="shared" si="13"/>
        <v>0.01</v>
      </c>
      <c r="W67">
        <f t="shared" si="14"/>
        <v>2.3084506825087674E-7</v>
      </c>
      <c r="X67">
        <f t="shared" si="15"/>
        <v>1.9401455411045577E-7</v>
      </c>
      <c r="Y67">
        <f t="shared" si="16"/>
        <v>2.3084506825087676E-9</v>
      </c>
      <c r="Z67">
        <f t="shared" si="17"/>
        <v>3.4522063457912199E-8</v>
      </c>
      <c r="AB67">
        <f t="shared" si="18"/>
        <v>-3.7490615689309035</v>
      </c>
      <c r="AC67">
        <f t="shared" si="19"/>
        <v>-3.3474892359874353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-4.315257932239025E-7</v>
      </c>
      <c r="AH67">
        <f t="shared" ref="AH67:AH98" si="32">-X67*R67</f>
        <v>-9.7007277055227888E-3</v>
      </c>
      <c r="AI67">
        <f t="shared" ref="AI67:AI98" si="33">SUM(AE67:AH67)</f>
        <v>-9.7011592313160123E-3</v>
      </c>
      <c r="AJ67">
        <f t="shared" ref="AJ67:AJ98" si="34">AB67-AC67</f>
        <v>-0.40157233294346817</v>
      </c>
      <c r="AK67">
        <f t="shared" si="20"/>
        <v>-0.26243430982516325</v>
      </c>
      <c r="AL67">
        <f t="shared" si="23"/>
        <v>-0.6737078019999474</v>
      </c>
      <c r="AN67">
        <f t="shared" ref="AN67:AU98" si="35">AE67*$K67</f>
        <v>0</v>
      </c>
      <c r="AO67">
        <f t="shared" si="35"/>
        <v>0</v>
      </c>
      <c r="AP67">
        <f t="shared" si="35"/>
        <v>-7.815335934433262E-10</v>
      </c>
      <c r="AQ67">
        <f t="shared" si="35"/>
        <v>-1.7568925662755762E-5</v>
      </c>
      <c r="AR67">
        <f t="shared" si="35"/>
        <v>-1.7569707196349205E-5</v>
      </c>
      <c r="AS67">
        <f t="shared" si="35"/>
        <v>-7.2728507384931104E-4</v>
      </c>
      <c r="AT67">
        <f t="shared" si="35"/>
        <v>-4.7529309353255676E-4</v>
      </c>
      <c r="AU67">
        <f t="shared" si="24"/>
        <v>-1.2201478745782169E-3</v>
      </c>
      <c r="AW67">
        <v>64</v>
      </c>
      <c r="AX67">
        <f>IF(Z67&gt;0, (R67*SUMPRODUCT(K67:$K$98, X67:$X$98)-K67*$AZ$3)/Z67, 0)</f>
        <v>-96966661.337279245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1.6170478387293595E-3</v>
      </c>
      <c r="L68" s="2">
        <v>65</v>
      </c>
      <c r="M68" s="6">
        <v>0.84346351399999997</v>
      </c>
      <c r="Q68" s="4">
        <f t="shared" si="22"/>
        <v>12.5</v>
      </c>
      <c r="R68">
        <f t="shared" si="28"/>
        <v>50000</v>
      </c>
      <c r="S68">
        <f t="shared" si="29"/>
        <v>-590827749.05998254</v>
      </c>
      <c r="U68">
        <f t="shared" ref="U68:U98" si="39">M68</f>
        <v>0.84346351399999997</v>
      </c>
      <c r="V68">
        <f t="shared" ref="V68:V98" si="40">$C$10</f>
        <v>0.01</v>
      </c>
      <c r="W68">
        <f t="shared" ref="W68:W98" si="41">Z67</f>
        <v>3.4522063457912199E-8</v>
      </c>
      <c r="X68">
        <f t="shared" ref="X68:X98" si="42">U68*W68</f>
        <v>2.9118100954741612E-8</v>
      </c>
      <c r="Y68">
        <f t="shared" ref="Y68:Y98" si="43">V68*W68</f>
        <v>3.4522063457912198E-10</v>
      </c>
      <c r="Z68">
        <f t="shared" ref="Z68:Z98" si="44">MAX(0, W68-X68-Y68)</f>
        <v>5.0587418685914646E-9</v>
      </c>
      <c r="AB68">
        <f t="shared" ref="AB68:AB98" si="45">AC67</f>
        <v>-3.3474892359874353</v>
      </c>
      <c r="AC68">
        <f t="shared" ref="AC68:AC98" si="46">S68*Z68</f>
        <v>-2.9888450712953851</v>
      </c>
      <c r="AE68">
        <f t="shared" si="30"/>
        <v>0</v>
      </c>
      <c r="AF68">
        <f t="shared" si="31"/>
        <v>0</v>
      </c>
      <c r="AG68">
        <f t="shared" si="31"/>
        <v>-6.3234273357393303E-8</v>
      </c>
      <c r="AH68">
        <f t="shared" si="32"/>
        <v>-1.4559050477370805E-3</v>
      </c>
      <c r="AI68">
        <f t="shared" si="33"/>
        <v>-1.455968282010438E-3</v>
      </c>
      <c r="AJ68">
        <f t="shared" si="34"/>
        <v>-0.35864416469205018</v>
      </c>
      <c r="AK68">
        <f t="shared" ref="AK68:AK98" si="47">G68*SUM(AB68:AB68, AE68:AF68)</f>
        <v>-0.23432424651912048</v>
      </c>
      <c r="AL68">
        <f t="shared" si="23"/>
        <v>-0.59442437949318117</v>
      </c>
      <c r="AN68">
        <f t="shared" si="35"/>
        <v>0</v>
      </c>
      <c r="AO68">
        <f t="shared" si="35"/>
        <v>0</v>
      </c>
      <c r="AP68">
        <f t="shared" si="35"/>
        <v>-1.0225284506619437E-10</v>
      </c>
      <c r="AQ68">
        <f t="shared" si="35"/>
        <v>-2.3542681108384112E-6</v>
      </c>
      <c r="AR68">
        <f t="shared" si="35"/>
        <v>-2.3543703636834773E-6</v>
      </c>
      <c r="AS68">
        <f t="shared" si="35"/>
        <v>-5.799447713881762E-4</v>
      </c>
      <c r="AT68">
        <f t="shared" si="35"/>
        <v>-3.7891351639562942E-4</v>
      </c>
      <c r="AU68">
        <f t="shared" si="24"/>
        <v>-9.6121265814748922E-4</v>
      </c>
      <c r="AW68">
        <v>65</v>
      </c>
      <c r="AX68">
        <f>IF(Z68&gt;0, (R68*SUMPRODUCT(K68:$K$98, X68:$X$98)-K68*$AZ$3)/Z68, 0)</f>
        <v>-590827749.05998254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1.4437927131512138E-3</v>
      </c>
      <c r="L69" s="2">
        <v>66</v>
      </c>
      <c r="M69" s="6">
        <v>0.84645297100000005</v>
      </c>
      <c r="Q69" s="4">
        <f t="shared" ref="Q69:Q98" si="49">$C$8</f>
        <v>12.5</v>
      </c>
      <c r="R69">
        <f t="shared" si="28"/>
        <v>50000</v>
      </c>
      <c r="S69">
        <f t="shared" si="29"/>
        <v>-3674929308.0786042</v>
      </c>
      <c r="U69">
        <f t="shared" si="39"/>
        <v>0.84645297100000005</v>
      </c>
      <c r="V69">
        <f t="shared" si="40"/>
        <v>0.01</v>
      </c>
      <c r="W69">
        <f t="shared" si="41"/>
        <v>5.0587418685914646E-9</v>
      </c>
      <c r="X69">
        <f t="shared" si="42"/>
        <v>4.2819870841913368E-9</v>
      </c>
      <c r="Y69">
        <f t="shared" si="43"/>
        <v>5.0587418685914648E-11</v>
      </c>
      <c r="Z69">
        <f t="shared" si="44"/>
        <v>7.2616736571421311E-10</v>
      </c>
      <c r="AB69">
        <f t="shared" si="45"/>
        <v>-2.9888450712953851</v>
      </c>
      <c r="AC69">
        <f t="shared" si="46"/>
        <v>-2.668613734833396</v>
      </c>
      <c r="AE69">
        <f t="shared" si="30"/>
        <v>0</v>
      </c>
      <c r="AF69">
        <f t="shared" si="31"/>
        <v>0</v>
      </c>
      <c r="AG69">
        <f t="shared" si="31"/>
        <v>-9.0770920714276633E-9</v>
      </c>
      <c r="AH69">
        <f t="shared" si="32"/>
        <v>-2.1409935420956685E-4</v>
      </c>
      <c r="AI69">
        <f t="shared" si="33"/>
        <v>-2.1410843130163827E-4</v>
      </c>
      <c r="AJ69">
        <f t="shared" si="34"/>
        <v>-0.32023133646198909</v>
      </c>
      <c r="AK69">
        <f t="shared" si="47"/>
        <v>-0.20921915499067698</v>
      </c>
      <c r="AL69">
        <f t="shared" si="23"/>
        <v>-0.52966459988396775</v>
      </c>
      <c r="AN69">
        <f t="shared" si="35"/>
        <v>0</v>
      </c>
      <c r="AO69">
        <f t="shared" si="35"/>
        <v>0</v>
      </c>
      <c r="AP69">
        <f t="shared" si="35"/>
        <v>-1.3105439389329917E-11</v>
      </c>
      <c r="AQ69">
        <f t="shared" si="35"/>
        <v>-3.0911508749815328E-7</v>
      </c>
      <c r="AR69">
        <f t="shared" si="35"/>
        <v>-3.0912819293754262E-7</v>
      </c>
      <c r="AS69">
        <f t="shared" si="35"/>
        <v>-4.6234767010649443E-4</v>
      </c>
      <c r="AT69">
        <f t="shared" si="35"/>
        <v>-3.020690914271938E-4</v>
      </c>
      <c r="AU69">
        <f t="shared" si="24"/>
        <v>-7.6472588972662588E-4</v>
      </c>
      <c r="AW69">
        <v>66</v>
      </c>
      <c r="AX69">
        <f>IF(Z69&gt;0, (R69*SUMPRODUCT(K69:$K$98, X69:$X$98)-K69*$AZ$3)/Z69, 0)</f>
        <v>-3674929308.0786042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1.2891006367421552E-3</v>
      </c>
      <c r="L70" s="2">
        <v>67</v>
      </c>
      <c r="M70" s="6">
        <v>0.84968151000000003</v>
      </c>
      <c r="Q70" s="4">
        <f t="shared" si="49"/>
        <v>12.5</v>
      </c>
      <c r="R70">
        <f t="shared" si="28"/>
        <v>50000</v>
      </c>
      <c r="S70">
        <f t="shared" si="29"/>
        <v>-23383855225.180309</v>
      </c>
      <c r="U70">
        <f t="shared" si="39"/>
        <v>0.84968151000000003</v>
      </c>
      <c r="V70">
        <f t="shared" si="40"/>
        <v>0.01</v>
      </c>
      <c r="W70">
        <f t="shared" si="41"/>
        <v>7.2616736571421311E-10</v>
      </c>
      <c r="X70">
        <f t="shared" si="42"/>
        <v>6.1701098381277483E-10</v>
      </c>
      <c r="Y70">
        <f t="shared" si="43"/>
        <v>7.2616736571421312E-12</v>
      </c>
      <c r="Z70">
        <f t="shared" si="44"/>
        <v>1.0189470824429615E-10</v>
      </c>
      <c r="AB70">
        <f t="shared" si="45"/>
        <v>-2.668613734833396</v>
      </c>
      <c r="AC70">
        <f t="shared" si="46"/>
        <v>-2.3826911057966078</v>
      </c>
      <c r="AE70">
        <f t="shared" si="30"/>
        <v>0</v>
      </c>
      <c r="AF70">
        <f t="shared" si="31"/>
        <v>0</v>
      </c>
      <c r="AG70">
        <f t="shared" si="31"/>
        <v>-1.2736838530537019E-9</v>
      </c>
      <c r="AH70">
        <f t="shared" si="32"/>
        <v>-3.0850549190638744E-5</v>
      </c>
      <c r="AI70">
        <f t="shared" si="33"/>
        <v>-3.0851822874491799E-5</v>
      </c>
      <c r="AJ70">
        <f t="shared" si="34"/>
        <v>-0.28592262903678822</v>
      </c>
      <c r="AK70">
        <f t="shared" si="47"/>
        <v>-0.18680296143833774</v>
      </c>
      <c r="AL70">
        <f t="shared" si="23"/>
        <v>-0.47275644229800046</v>
      </c>
      <c r="AN70">
        <f t="shared" si="35"/>
        <v>0</v>
      </c>
      <c r="AO70">
        <f t="shared" si="35"/>
        <v>0</v>
      </c>
      <c r="AP70">
        <f t="shared" si="35"/>
        <v>-1.6419066659797286E-12</v>
      </c>
      <c r="AQ70">
        <f t="shared" si="35"/>
        <v>-3.9769462605497583E-8</v>
      </c>
      <c r="AR70">
        <f t="shared" si="35"/>
        <v>-3.9771104512163566E-8</v>
      </c>
      <c r="AS70">
        <f t="shared" si="35"/>
        <v>-3.6858304315031472E-4</v>
      </c>
      <c r="AT70">
        <f t="shared" si="35"/>
        <v>-2.4080781653548143E-4</v>
      </c>
      <c r="AU70">
        <f t="shared" si="24"/>
        <v>-6.0943063079030833E-4</v>
      </c>
      <c r="AW70">
        <v>67</v>
      </c>
      <c r="AX70">
        <f>IF(Z70&gt;0, (R70*SUMPRODUCT(K70:$K$98, X70:$X$98)-K70*$AZ$3)/Z70, 0)</f>
        <v>-23383855225.180309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1.1509827113769242E-3</v>
      </c>
      <c r="L71" s="2">
        <v>68</v>
      </c>
      <c r="M71" s="6">
        <v>0.85306441600000005</v>
      </c>
      <c r="Q71" s="4">
        <f t="shared" si="49"/>
        <v>12.5</v>
      </c>
      <c r="R71">
        <f t="shared" si="28"/>
        <v>50000</v>
      </c>
      <c r="S71">
        <f t="shared" si="29"/>
        <v>-152469079971.41373</v>
      </c>
      <c r="U71">
        <f t="shared" si="39"/>
        <v>0.85306441600000005</v>
      </c>
      <c r="V71">
        <f t="shared" si="40"/>
        <v>0.01</v>
      </c>
      <c r="W71">
        <f t="shared" si="41"/>
        <v>1.0189470824429615E-10</v>
      </c>
      <c r="X71">
        <f t="shared" si="42"/>
        <v>8.6922749781910891E-11</v>
      </c>
      <c r="Y71">
        <f t="shared" si="43"/>
        <v>1.0189470824429616E-12</v>
      </c>
      <c r="Z71">
        <f t="shared" si="44"/>
        <v>1.3953011379942296E-11</v>
      </c>
      <c r="AB71">
        <f t="shared" si="45"/>
        <v>-2.3826911057966078</v>
      </c>
      <c r="AC71">
        <f t="shared" si="46"/>
        <v>-2.1274028079304679</v>
      </c>
      <c r="AE71">
        <f t="shared" si="30"/>
        <v>0</v>
      </c>
      <c r="AF71">
        <f t="shared" si="31"/>
        <v>0</v>
      </c>
      <c r="AG71">
        <f t="shared" si="31"/>
        <v>-1.7441264224927869E-10</v>
      </c>
      <c r="AH71">
        <f t="shared" si="32"/>
        <v>-4.3461374890955442E-6</v>
      </c>
      <c r="AI71">
        <f t="shared" si="33"/>
        <v>-4.3463119017377937E-6</v>
      </c>
      <c r="AJ71">
        <f t="shared" si="34"/>
        <v>-0.25528829786613993</v>
      </c>
      <c r="AK71">
        <f t="shared" si="47"/>
        <v>-0.16678837740576255</v>
      </c>
      <c r="AL71">
        <f t="shared" si="23"/>
        <v>-0.42208102158380423</v>
      </c>
      <c r="AN71">
        <f t="shared" si="35"/>
        <v>0</v>
      </c>
      <c r="AO71">
        <f t="shared" si="35"/>
        <v>0</v>
      </c>
      <c r="AP71">
        <f t="shared" si="35"/>
        <v>-2.0074593587448827E-13</v>
      </c>
      <c r="AQ71">
        <f t="shared" si="35"/>
        <v>-5.0023291112160866E-9</v>
      </c>
      <c r="AR71">
        <f t="shared" si="35"/>
        <v>-5.0025298571519616E-9</v>
      </c>
      <c r="AS71">
        <f t="shared" si="35"/>
        <v>-2.9383241726076961E-4</v>
      </c>
      <c r="AT71">
        <f t="shared" si="35"/>
        <v>-1.919705388526423E-4</v>
      </c>
      <c r="AU71">
        <f t="shared" si="24"/>
        <v>-4.8580795864326903E-4</v>
      </c>
      <c r="AW71">
        <v>68</v>
      </c>
      <c r="AX71">
        <f>IF(Z71&gt;0, (R71*SUMPRODUCT(K71:$K$98, X71:$X$98)-K71*$AZ$3)/Z71, 0)</f>
        <v>-152469079971.41373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1.027663135157968E-3</v>
      </c>
      <c r="L72" s="2">
        <v>69</v>
      </c>
      <c r="M72" s="6">
        <v>0.856559709</v>
      </c>
      <c r="Q72" s="4">
        <f t="shared" si="49"/>
        <v>12.5</v>
      </c>
      <c r="R72">
        <f t="shared" si="28"/>
        <v>50000</v>
      </c>
      <c r="S72">
        <f t="shared" si="29"/>
        <v>-1020179935249.6931</v>
      </c>
      <c r="U72">
        <f t="shared" si="39"/>
        <v>0.856559709</v>
      </c>
      <c r="V72">
        <f t="shared" si="40"/>
        <v>0.01</v>
      </c>
      <c r="W72">
        <f t="shared" si="41"/>
        <v>1.3953011379942296E-11</v>
      </c>
      <c r="X72">
        <f t="shared" si="42"/>
        <v>1.1951587367277061E-11</v>
      </c>
      <c r="Y72">
        <f t="shared" si="43"/>
        <v>1.3953011379942297E-13</v>
      </c>
      <c r="Z72">
        <f t="shared" si="44"/>
        <v>1.8618938988658119E-12</v>
      </c>
      <c r="AB72">
        <f t="shared" si="45"/>
        <v>-2.1274028079304679</v>
      </c>
      <c r="AC72">
        <f t="shared" si="46"/>
        <v>-1.8994667971867225</v>
      </c>
      <c r="AE72">
        <f t="shared" si="30"/>
        <v>0</v>
      </c>
      <c r="AF72">
        <f t="shared" si="31"/>
        <v>0</v>
      </c>
      <c r="AG72">
        <f t="shared" si="31"/>
        <v>-2.3273673735822648E-11</v>
      </c>
      <c r="AH72">
        <f t="shared" si="32"/>
        <v>-5.9757936836385308E-7</v>
      </c>
      <c r="AI72">
        <f t="shared" si="33"/>
        <v>-5.9760264203758895E-7</v>
      </c>
      <c r="AJ72">
        <f t="shared" si="34"/>
        <v>-0.22793601074374537</v>
      </c>
      <c r="AK72">
        <f t="shared" si="47"/>
        <v>-0.14891819655513278</v>
      </c>
      <c r="AL72">
        <f t="shared" si="23"/>
        <v>-0.37685480490152018</v>
      </c>
      <c r="AN72">
        <f t="shared" si="35"/>
        <v>0</v>
      </c>
      <c r="AO72">
        <f t="shared" si="35"/>
        <v>0</v>
      </c>
      <c r="AP72">
        <f t="shared" si="35"/>
        <v>-2.3917496517999159E-14</v>
      </c>
      <c r="AQ72">
        <f t="shared" si="35"/>
        <v>-6.1411028719851547E-10</v>
      </c>
      <c r="AR72">
        <f t="shared" si="35"/>
        <v>-6.1413420469503355E-10</v>
      </c>
      <c r="AS72">
        <f t="shared" si="35"/>
        <v>-2.3424143541631763E-4</v>
      </c>
      <c r="AT72">
        <f t="shared" si="35"/>
        <v>-1.5303774075391827E-4</v>
      </c>
      <c r="AU72">
        <f t="shared" si="24"/>
        <v>-3.8727979030444057E-4</v>
      </c>
      <c r="AW72">
        <v>69</v>
      </c>
      <c r="AX72">
        <f>IF(Z72&gt;0, (R72*SUMPRODUCT(K72:$K$98, X72:$X$98)-K72*$AZ$3)/Z72, 0)</f>
        <v>-1020179935249.6931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9.1755637067675712E-4</v>
      </c>
      <c r="L73" s="2">
        <v>70</v>
      </c>
      <c r="M73" s="6">
        <v>0.86031008399999997</v>
      </c>
      <c r="Q73" s="4">
        <f t="shared" si="49"/>
        <v>12.5</v>
      </c>
      <c r="R73">
        <f t="shared" si="28"/>
        <v>50000</v>
      </c>
      <c r="S73">
        <f t="shared" si="29"/>
        <v>-7023483171019.5156</v>
      </c>
      <c r="U73">
        <f t="shared" si="39"/>
        <v>0.86031008399999997</v>
      </c>
      <c r="V73">
        <f t="shared" si="40"/>
        <v>0.01</v>
      </c>
      <c r="W73">
        <f t="shared" si="41"/>
        <v>1.8618938988658119E-12</v>
      </c>
      <c r="X73">
        <f t="shared" si="42"/>
        <v>1.6018060965323341E-12</v>
      </c>
      <c r="Y73">
        <f t="shared" si="43"/>
        <v>1.861893898865812E-14</v>
      </c>
      <c r="Z73">
        <f t="shared" si="44"/>
        <v>2.4146886334481972E-13</v>
      </c>
      <c r="AB73">
        <f t="shared" si="45"/>
        <v>-1.8994667971867225</v>
      </c>
      <c r="AC73">
        <f t="shared" si="46"/>
        <v>-1.6959524980275524</v>
      </c>
      <c r="AE73">
        <f t="shared" si="30"/>
        <v>0</v>
      </c>
      <c r="AF73">
        <f t="shared" si="31"/>
        <v>0</v>
      </c>
      <c r="AG73">
        <f t="shared" si="31"/>
        <v>-3.0183607918102464E-12</v>
      </c>
      <c r="AH73">
        <f t="shared" si="32"/>
        <v>-8.0090304826616702E-8</v>
      </c>
      <c r="AI73">
        <f t="shared" si="33"/>
        <v>-8.009332318740851E-8</v>
      </c>
      <c r="AJ73">
        <f t="shared" si="34"/>
        <v>-0.20351429915917008</v>
      </c>
      <c r="AK73">
        <f t="shared" si="47"/>
        <v>-0.13296267580307058</v>
      </c>
      <c r="AL73">
        <f t="shared" si="23"/>
        <v>-0.33647705505556386</v>
      </c>
      <c r="AN73">
        <f t="shared" si="35"/>
        <v>0</v>
      </c>
      <c r="AO73">
        <f t="shared" si="35"/>
        <v>0</v>
      </c>
      <c r="AP73">
        <f t="shared" si="35"/>
        <v>-2.7695161735264327E-15</v>
      </c>
      <c r="AQ73">
        <f t="shared" si="35"/>
        <v>-7.3487369423105581E-11</v>
      </c>
      <c r="AR73">
        <f t="shared" si="35"/>
        <v>-7.3490138939279107E-11</v>
      </c>
      <c r="AS73">
        <f t="shared" si="35"/>
        <v>-1.8673584171731189E-4</v>
      </c>
      <c r="AT73">
        <f t="shared" si="35"/>
        <v>-1.2200075024533572E-4</v>
      </c>
      <c r="AU73">
        <f t="shared" si="24"/>
        <v>-3.0873666545278656E-4</v>
      </c>
      <c r="AW73">
        <v>70</v>
      </c>
      <c r="AX73">
        <f>IF(Z73&gt;0, (R73*SUMPRODUCT(K73:$K$98, X73:$X$98)-K73*$AZ$3)/Z73, 0)</f>
        <v>-7023483171019.5156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8.1924675953281884E-4</v>
      </c>
      <c r="L74" s="2">
        <v>71</v>
      </c>
      <c r="M74" s="6">
        <v>0.86416701100000004</v>
      </c>
      <c r="Q74" s="4">
        <f t="shared" si="49"/>
        <v>12.5</v>
      </c>
      <c r="R74">
        <f t="shared" si="28"/>
        <v>50000</v>
      </c>
      <c r="S74">
        <f t="shared" si="29"/>
        <v>-49835636640954.047</v>
      </c>
      <c r="U74">
        <f t="shared" si="39"/>
        <v>0.86416701100000004</v>
      </c>
      <c r="V74">
        <f t="shared" si="40"/>
        <v>0.01</v>
      </c>
      <c r="W74">
        <f t="shared" si="41"/>
        <v>2.4146886334481972E-13</v>
      </c>
      <c r="X74">
        <f t="shared" si="42"/>
        <v>2.0866942588626034E-13</v>
      </c>
      <c r="Y74">
        <f t="shared" si="43"/>
        <v>2.4146886334481974E-15</v>
      </c>
      <c r="Z74">
        <f t="shared" si="44"/>
        <v>3.0384748825111187E-14</v>
      </c>
      <c r="AB74">
        <f t="shared" si="45"/>
        <v>-1.6959524980275524</v>
      </c>
      <c r="AC74">
        <f t="shared" si="46"/>
        <v>-1.5142433018748964</v>
      </c>
      <c r="AE74">
        <f t="shared" si="30"/>
        <v>0</v>
      </c>
      <c r="AF74">
        <f t="shared" si="31"/>
        <v>0</v>
      </c>
      <c r="AG74">
        <f t="shared" si="31"/>
        <v>-3.7980936031388984E-13</v>
      </c>
      <c r="AH74">
        <f t="shared" si="32"/>
        <v>-1.0433471294313017E-8</v>
      </c>
      <c r="AI74">
        <f t="shared" si="33"/>
        <v>-1.043385110367333E-8</v>
      </c>
      <c r="AJ74">
        <f t="shared" si="34"/>
        <v>-0.18170919615265602</v>
      </c>
      <c r="AK74">
        <f t="shared" si="47"/>
        <v>-0.11871667486192868</v>
      </c>
      <c r="AL74">
        <f t="shared" si="23"/>
        <v>-0.30042588144843579</v>
      </c>
      <c r="AN74">
        <f t="shared" si="35"/>
        <v>0</v>
      </c>
      <c r="AO74">
        <f t="shared" si="35"/>
        <v>0</v>
      </c>
      <c r="AP74">
        <f t="shared" si="35"/>
        <v>-3.1115758767738706E-16</v>
      </c>
      <c r="AQ74">
        <f t="shared" si="35"/>
        <v>-8.5475875485446247E-12</v>
      </c>
      <c r="AR74">
        <f t="shared" si="35"/>
        <v>-8.5478987061323011E-12</v>
      </c>
      <c r="AS74">
        <f t="shared" si="35"/>
        <v>-1.4886467012537678E-4</v>
      </c>
      <c r="AT74">
        <f t="shared" si="35"/>
        <v>-9.7258251183146327E-5</v>
      </c>
      <c r="AU74">
        <f t="shared" si="24"/>
        <v>-2.4612292985642183E-4</v>
      </c>
      <c r="AW74">
        <v>71</v>
      </c>
      <c r="AX74">
        <f>IF(Z74&gt;0, (R74*SUMPRODUCT(K74:$K$98, X74:$X$98)-K74*$AZ$3)/Z74, 0)</f>
        <v>-49835636640954.047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7.3147032101144531E-4</v>
      </c>
      <c r="L75" s="2">
        <v>72</v>
      </c>
      <c r="M75" s="6">
        <v>0.86825209999999997</v>
      </c>
      <c r="Q75" s="4">
        <f t="shared" si="49"/>
        <v>12.5</v>
      </c>
      <c r="R75">
        <f t="shared" si="28"/>
        <v>50000</v>
      </c>
      <c r="S75">
        <f t="shared" si="29"/>
        <v>-365477385186572.56</v>
      </c>
      <c r="U75">
        <f t="shared" si="39"/>
        <v>0.86825209999999997</v>
      </c>
      <c r="V75">
        <f t="shared" si="40"/>
        <v>0.01</v>
      </c>
      <c r="W75">
        <f t="shared" si="41"/>
        <v>3.0384748825111187E-14</v>
      </c>
      <c r="X75">
        <f t="shared" si="42"/>
        <v>2.638162197537532E-14</v>
      </c>
      <c r="Y75">
        <f t="shared" si="43"/>
        <v>3.038474882511119E-16</v>
      </c>
      <c r="Z75">
        <f t="shared" si="44"/>
        <v>3.6992793614847543E-15</v>
      </c>
      <c r="AB75">
        <f t="shared" si="45"/>
        <v>-1.5142433018748964</v>
      </c>
      <c r="AC75">
        <f t="shared" si="46"/>
        <v>-1.3520029481101017</v>
      </c>
      <c r="AE75">
        <f t="shared" si="30"/>
        <v>0</v>
      </c>
      <c r="AF75">
        <f t="shared" si="31"/>
        <v>0</v>
      </c>
      <c r="AG75">
        <f t="shared" si="31"/>
        <v>-4.6240992018559428E-14</v>
      </c>
      <c r="AH75">
        <f t="shared" si="32"/>
        <v>-1.319081098768766E-9</v>
      </c>
      <c r="AI75">
        <f t="shared" si="33"/>
        <v>-1.3191273397607844E-9</v>
      </c>
      <c r="AJ75">
        <f t="shared" si="34"/>
        <v>-0.16224035376479473</v>
      </c>
      <c r="AK75">
        <f t="shared" si="47"/>
        <v>-0.10599703113124276</v>
      </c>
      <c r="AL75">
        <f t="shared" si="23"/>
        <v>-0.2682373862151648</v>
      </c>
      <c r="AN75">
        <f t="shared" si="35"/>
        <v>0</v>
      </c>
      <c r="AO75">
        <f t="shared" si="35"/>
        <v>0</v>
      </c>
      <c r="AP75">
        <f t="shared" si="35"/>
        <v>-3.3823913275703345E-17</v>
      </c>
      <c r="AQ75">
        <f t="shared" si="35"/>
        <v>-9.6486867475651926E-13</v>
      </c>
      <c r="AR75">
        <f t="shared" si="35"/>
        <v>-9.6490249866979491E-13</v>
      </c>
      <c r="AS75">
        <f t="shared" si="35"/>
        <v>-1.1867400364934485E-4</v>
      </c>
      <c r="AT75">
        <f t="shared" si="35"/>
        <v>-7.7533682387830301E-5</v>
      </c>
      <c r="AU75">
        <f t="shared" si="24"/>
        <v>-1.9620768700207762E-4</v>
      </c>
      <c r="AW75">
        <v>72</v>
      </c>
      <c r="AX75">
        <f>IF(Z75&gt;0, (R75*SUMPRODUCT(K75:$K$98, X75:$X$98)-K75*$AZ$3)/Z75, 0)</f>
        <v>-365477385186572.56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6.5309850090307614E-4</v>
      </c>
      <c r="L76" s="2">
        <v>73</v>
      </c>
      <c r="M76" s="6">
        <v>0.87257664800000001</v>
      </c>
      <c r="Q76" s="4">
        <f t="shared" si="49"/>
        <v>12.5</v>
      </c>
      <c r="R76">
        <f t="shared" si="28"/>
        <v>50000</v>
      </c>
      <c r="S76">
        <f t="shared" si="29"/>
        <v>-2778996582526550</v>
      </c>
      <c r="U76">
        <f t="shared" si="39"/>
        <v>0.87257664800000001</v>
      </c>
      <c r="V76">
        <f t="shared" si="40"/>
        <v>0.01</v>
      </c>
      <c r="W76">
        <f t="shared" si="41"/>
        <v>3.6992793614847543E-15</v>
      </c>
      <c r="X76">
        <f t="shared" si="42"/>
        <v>3.2279047852599472E-15</v>
      </c>
      <c r="Y76">
        <f t="shared" si="43"/>
        <v>3.6992793614847543E-17</v>
      </c>
      <c r="Z76">
        <f t="shared" si="44"/>
        <v>4.3438178260995956E-16</v>
      </c>
      <c r="AB76">
        <f t="shared" si="45"/>
        <v>-1.3520029481101017</v>
      </c>
      <c r="AC76">
        <f t="shared" si="46"/>
        <v>-1.2071454893848683</v>
      </c>
      <c r="AE76">
        <f t="shared" si="30"/>
        <v>0</v>
      </c>
      <c r="AF76">
        <f t="shared" si="31"/>
        <v>0</v>
      </c>
      <c r="AG76">
        <f t="shared" si="31"/>
        <v>-5.4297722826244947E-15</v>
      </c>
      <c r="AH76">
        <f t="shared" si="32"/>
        <v>-1.6139523926299735E-10</v>
      </c>
      <c r="AI76">
        <f t="shared" si="33"/>
        <v>-1.6140066903527998E-10</v>
      </c>
      <c r="AJ76">
        <f t="shared" si="34"/>
        <v>-0.14485745872523337</v>
      </c>
      <c r="AK76">
        <f t="shared" si="47"/>
        <v>-9.4640206367707133E-2</v>
      </c>
      <c r="AL76">
        <f t="shared" si="23"/>
        <v>-0.23949766525434119</v>
      </c>
      <c r="AN76">
        <f t="shared" si="35"/>
        <v>0</v>
      </c>
      <c r="AO76">
        <f t="shared" si="35"/>
        <v>0</v>
      </c>
      <c r="AP76">
        <f t="shared" si="35"/>
        <v>-3.5461761380271311E-18</v>
      </c>
      <c r="AQ76">
        <f t="shared" si="35"/>
        <v>-1.0540698881555687E-13</v>
      </c>
      <c r="AR76">
        <f t="shared" si="35"/>
        <v>-1.0541053499169489E-13</v>
      </c>
      <c r="AS76">
        <f t="shared" si="35"/>
        <v>-9.4606189138079136E-5</v>
      </c>
      <c r="AT76">
        <f t="shared" si="35"/>
        <v>-6.1809376903907285E-5</v>
      </c>
      <c r="AU76">
        <f t="shared" si="24"/>
        <v>-1.5641556614739697E-4</v>
      </c>
      <c r="AW76">
        <v>73</v>
      </c>
      <c r="AX76">
        <f>IF(Z76&gt;0, (R76*SUMPRODUCT(K76:$K$98, X76:$X$98)-K76*$AZ$3)/Z76, 0)</f>
        <v>-2778996582526550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5.8312366152060366E-4</v>
      </c>
      <c r="L77" s="2">
        <v>74</v>
      </c>
      <c r="M77" s="6">
        <v>0.87698101399999995</v>
      </c>
      <c r="Q77" s="4">
        <f t="shared" si="49"/>
        <v>12.5</v>
      </c>
      <c r="R77">
        <f t="shared" si="28"/>
        <v>50000</v>
      </c>
      <c r="S77">
        <f t="shared" si="29"/>
        <v>-2.1954248896593632E+16</v>
      </c>
      <c r="U77">
        <f t="shared" si="39"/>
        <v>0.87698101399999995</v>
      </c>
      <c r="V77">
        <f t="shared" si="40"/>
        <v>0.01</v>
      </c>
      <c r="W77">
        <f t="shared" si="41"/>
        <v>4.3438178260995956E-16</v>
      </c>
      <c r="X77">
        <f t="shared" si="42"/>
        <v>3.8094457617640988E-16</v>
      </c>
      <c r="Y77">
        <f t="shared" si="43"/>
        <v>4.3438178260995959E-18</v>
      </c>
      <c r="Z77">
        <f t="shared" si="44"/>
        <v>4.9093388607450092E-17</v>
      </c>
      <c r="AB77">
        <f t="shared" si="45"/>
        <v>-1.2071454893848683</v>
      </c>
      <c r="AC77">
        <f t="shared" si="46"/>
        <v>-1.0778084726651536</v>
      </c>
      <c r="AE77">
        <f t="shared" si="30"/>
        <v>0</v>
      </c>
      <c r="AF77">
        <f t="shared" si="31"/>
        <v>0</v>
      </c>
      <c r="AG77">
        <f t="shared" si="31"/>
        <v>-6.1366735759312617E-16</v>
      </c>
      <c r="AH77">
        <f t="shared" si="32"/>
        <v>-1.9047228808820493E-11</v>
      </c>
      <c r="AI77">
        <f t="shared" si="33"/>
        <v>-1.9047842476178087E-11</v>
      </c>
      <c r="AJ77">
        <f t="shared" si="34"/>
        <v>-0.12933701671971476</v>
      </c>
      <c r="AK77">
        <f t="shared" si="47"/>
        <v>-8.4500184256940794E-2</v>
      </c>
      <c r="AL77">
        <f t="shared" si="23"/>
        <v>-0.21383720099570341</v>
      </c>
      <c r="AN77">
        <f t="shared" si="35"/>
        <v>0</v>
      </c>
      <c r="AO77">
        <f t="shared" si="35"/>
        <v>0</v>
      </c>
      <c r="AP77">
        <f t="shared" si="35"/>
        <v>-3.5784395651537734E-19</v>
      </c>
      <c r="AQ77">
        <f t="shared" si="35"/>
        <v>-1.1106889804820132E-14</v>
      </c>
      <c r="AR77">
        <f t="shared" si="35"/>
        <v>-1.1107247648776648E-14</v>
      </c>
      <c r="AS77">
        <f t="shared" si="35"/>
        <v>-7.5419474759751603E-5</v>
      </c>
      <c r="AT77">
        <f t="shared" si="35"/>
        <v>-4.9274056843072983E-5</v>
      </c>
      <c r="AU77">
        <f t="shared" si="24"/>
        <v>-1.2469353161393185E-4</v>
      </c>
      <c r="AW77">
        <v>74</v>
      </c>
      <c r="AX77">
        <f>IF(Z77&gt;0, (R77*SUMPRODUCT(K77:$K$98, X77:$X$98)-K77*$AZ$3)/Z77, 0)</f>
        <v>-2.1954248896593632E+16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5.2064612635768185E-4</v>
      </c>
      <c r="L78" s="2">
        <v>75</v>
      </c>
      <c r="M78" s="6">
        <v>0.88158379899999995</v>
      </c>
      <c r="Q78" s="4">
        <f t="shared" si="49"/>
        <v>12.5</v>
      </c>
      <c r="R78">
        <f t="shared" si="28"/>
        <v>50000</v>
      </c>
      <c r="S78">
        <f t="shared" si="29"/>
        <v>-1.8080330949234573E+17</v>
      </c>
      <c r="U78">
        <f t="shared" si="39"/>
        <v>0.88158379899999995</v>
      </c>
      <c r="V78">
        <f t="shared" si="40"/>
        <v>0.01</v>
      </c>
      <c r="W78">
        <f t="shared" si="41"/>
        <v>4.9093388607450092E-17</v>
      </c>
      <c r="X78">
        <f t="shared" si="42"/>
        <v>4.3279936034339169E-17</v>
      </c>
      <c r="Y78">
        <f t="shared" si="43"/>
        <v>4.909338860745009E-19</v>
      </c>
      <c r="Z78">
        <f t="shared" si="44"/>
        <v>5.3225186870364217E-18</v>
      </c>
      <c r="AB78">
        <f t="shared" si="45"/>
        <v>-1.0778084726651536</v>
      </c>
      <c r="AC78">
        <f t="shared" si="46"/>
        <v>-0.96232899345103984</v>
      </c>
      <c r="AE78">
        <f t="shared" si="30"/>
        <v>0</v>
      </c>
      <c r="AF78">
        <f t="shared" si="31"/>
        <v>0</v>
      </c>
      <c r="AG78">
        <f t="shared" si="31"/>
        <v>-6.6531483587955272E-17</v>
      </c>
      <c r="AH78">
        <f t="shared" si="32"/>
        <v>-2.1639968017169586E-12</v>
      </c>
      <c r="AI78">
        <f t="shared" si="33"/>
        <v>-2.1640633332005465E-12</v>
      </c>
      <c r="AJ78">
        <f t="shared" si="34"/>
        <v>-0.11547947921411372</v>
      </c>
      <c r="AK78">
        <f t="shared" si="47"/>
        <v>-7.5446593086560751E-2</v>
      </c>
      <c r="AL78">
        <f t="shared" si="23"/>
        <v>-0.19092607230283853</v>
      </c>
      <c r="AN78">
        <f t="shared" si="35"/>
        <v>0</v>
      </c>
      <c r="AO78">
        <f t="shared" si="35"/>
        <v>0</v>
      </c>
      <c r="AP78">
        <f t="shared" si="35"/>
        <v>-3.4639359210898595E-20</v>
      </c>
      <c r="AQ78">
        <f t="shared" si="35"/>
        <v>-1.126676552264347E-15</v>
      </c>
      <c r="AR78">
        <f t="shared" si="35"/>
        <v>-1.1267111916235579E-15</v>
      </c>
      <c r="AS78">
        <f t="shared" si="35"/>
        <v>-6.0123943526630747E-5</v>
      </c>
      <c r="AT78">
        <f t="shared" si="35"/>
        <v>-3.9280976437402115E-5</v>
      </c>
      <c r="AU78">
        <f t="shared" si="24"/>
        <v>-9.9404919965159565E-5</v>
      </c>
      <c r="AW78">
        <v>75</v>
      </c>
      <c r="AX78">
        <f>IF(Z78&gt;0, (R78*SUMPRODUCT(K78:$K$98, X78:$X$98)-K78*$AZ$3)/Z78, 0)</f>
        <v>-1.8080330949234573E+17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4.6486261281935876E-4</v>
      </c>
      <c r="L79" s="2">
        <v>76</v>
      </c>
      <c r="M79" s="6">
        <v>0.88621764599999997</v>
      </c>
      <c r="Q79" s="4">
        <f t="shared" si="49"/>
        <v>12.5</v>
      </c>
      <c r="R79">
        <f t="shared" si="28"/>
        <v>50000</v>
      </c>
      <c r="S79">
        <f t="shared" si="29"/>
        <v>-1.5554814485365373E+18</v>
      </c>
      <c r="U79">
        <f t="shared" si="39"/>
        <v>0.88621764599999997</v>
      </c>
      <c r="V79">
        <f t="shared" si="40"/>
        <v>0.01</v>
      </c>
      <c r="W79">
        <f t="shared" si="41"/>
        <v>5.3225186870364217E-18</v>
      </c>
      <c r="X79">
        <f t="shared" si="42"/>
        <v>4.7169099816164283E-18</v>
      </c>
      <c r="Y79">
        <f t="shared" si="43"/>
        <v>5.3225186870364218E-20</v>
      </c>
      <c r="Z79">
        <f t="shared" si="44"/>
        <v>5.5238351854962922E-19</v>
      </c>
      <c r="AB79">
        <f t="shared" si="45"/>
        <v>-0.96232899345103984</v>
      </c>
      <c r="AC79">
        <f t="shared" si="46"/>
        <v>-0.85922231558128648</v>
      </c>
      <c r="AE79">
        <f t="shared" si="30"/>
        <v>0</v>
      </c>
      <c r="AF79">
        <f t="shared" si="31"/>
        <v>0</v>
      </c>
      <c r="AG79">
        <f t="shared" si="31"/>
        <v>-6.904793981870365E-18</v>
      </c>
      <c r="AH79">
        <f t="shared" si="32"/>
        <v>-2.3584549908082142E-13</v>
      </c>
      <c r="AI79">
        <f t="shared" si="33"/>
        <v>-2.358524038748033E-13</v>
      </c>
      <c r="AJ79">
        <f t="shared" si="34"/>
        <v>-0.10310667786975336</v>
      </c>
      <c r="AK79">
        <f t="shared" si="47"/>
        <v>-6.7363029541572791E-2</v>
      </c>
      <c r="AL79">
        <f t="shared" si="23"/>
        <v>-0.170469707411562</v>
      </c>
      <c r="AN79">
        <f t="shared" si="35"/>
        <v>0</v>
      </c>
      <c r="AO79">
        <f t="shared" si="35"/>
        <v>0</v>
      </c>
      <c r="AP79">
        <f t="shared" si="35"/>
        <v>-3.2097805713916421E-21</v>
      </c>
      <c r="AQ79">
        <f t="shared" si="35"/>
        <v>-1.0963575492439632E-16</v>
      </c>
      <c r="AR79">
        <f t="shared" si="35"/>
        <v>-1.0963896470496772E-16</v>
      </c>
      <c r="AS79">
        <f t="shared" si="35"/>
        <v>-4.7930439673657505E-5</v>
      </c>
      <c r="AT79">
        <f t="shared" si="35"/>
        <v>-3.1314553920123181E-5</v>
      </c>
      <c r="AU79">
        <f t="shared" si="24"/>
        <v>-7.9244993593890326E-5</v>
      </c>
      <c r="AW79">
        <v>76</v>
      </c>
      <c r="AX79">
        <f>IF(Z79&gt;0, (R79*SUMPRODUCT(K79:$K$98, X79:$X$98)-K79*$AZ$3)/Z79, 0)</f>
        <v>-1.5554814485365373E+18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4.1505590430299886E-4</v>
      </c>
      <c r="L80" s="2">
        <v>77</v>
      </c>
      <c r="M80" s="6">
        <v>0.89077562700000001</v>
      </c>
      <c r="Q80" s="4">
        <f t="shared" si="49"/>
        <v>12.5</v>
      </c>
      <c r="R80">
        <f t="shared" si="28"/>
        <v>50000</v>
      </c>
      <c r="S80">
        <f t="shared" si="29"/>
        <v>-1.399679010224255E+19</v>
      </c>
      <c r="U80">
        <f t="shared" si="39"/>
        <v>0.89077562700000001</v>
      </c>
      <c r="V80">
        <f t="shared" si="40"/>
        <v>0.01</v>
      </c>
      <c r="W80">
        <f t="shared" si="41"/>
        <v>5.5238351854962922E-19</v>
      </c>
      <c r="X80">
        <f t="shared" si="42"/>
        <v>4.920497750805121E-19</v>
      </c>
      <c r="Y80">
        <f t="shared" si="43"/>
        <v>5.5238351854962926E-21</v>
      </c>
      <c r="Z80">
        <f t="shared" si="44"/>
        <v>5.4809908283620825E-20</v>
      </c>
      <c r="AB80">
        <f t="shared" si="45"/>
        <v>-0.85922231558128648</v>
      </c>
      <c r="AC80">
        <f t="shared" si="46"/>
        <v>-0.76716278176900587</v>
      </c>
      <c r="AE80">
        <f t="shared" si="30"/>
        <v>0</v>
      </c>
      <c r="AF80">
        <f t="shared" si="31"/>
        <v>0</v>
      </c>
      <c r="AG80">
        <f t="shared" si="31"/>
        <v>-6.8512385354526032E-19</v>
      </c>
      <c r="AH80">
        <f t="shared" si="32"/>
        <v>-2.4602488754025607E-14</v>
      </c>
      <c r="AI80">
        <f t="shared" si="33"/>
        <v>-2.4603173877879151E-14</v>
      </c>
      <c r="AJ80">
        <f t="shared" si="34"/>
        <v>-9.2059533812280603E-2</v>
      </c>
      <c r="AK80">
        <f t="shared" si="47"/>
        <v>-6.0145562090690059E-2</v>
      </c>
      <c r="AL80">
        <f t="shared" si="23"/>
        <v>-0.15220509590299527</v>
      </c>
      <c r="AN80">
        <f t="shared" si="35"/>
        <v>0</v>
      </c>
      <c r="AO80">
        <f t="shared" si="35"/>
        <v>0</v>
      </c>
      <c r="AP80">
        <f t="shared" si="35"/>
        <v>-2.8436470059278338E-22</v>
      </c>
      <c r="AQ80">
        <f t="shared" si="35"/>
        <v>-1.0211408217906458E-17</v>
      </c>
      <c r="AR80">
        <f t="shared" si="35"/>
        <v>-1.021169258260705E-17</v>
      </c>
      <c r="AS80">
        <f t="shared" si="35"/>
        <v>-3.8209853056168625E-5</v>
      </c>
      <c r="AT80">
        <f t="shared" si="35"/>
        <v>-2.496377066336353E-5</v>
      </c>
      <c r="AU80">
        <f t="shared" si="24"/>
        <v>-6.3173623719542377E-5</v>
      </c>
      <c r="AW80">
        <v>77</v>
      </c>
      <c r="AX80">
        <f>IF(Z80&gt;0, (R80*SUMPRODUCT(K80:$K$98, X80:$X$98)-K80*$AZ$3)/Z80, 0)</f>
        <v>-1.399679010224255E+19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3.7058562884196325E-4</v>
      </c>
      <c r="L81" s="2">
        <v>78</v>
      </c>
      <c r="M81" s="6">
        <v>0.89544260600000003</v>
      </c>
      <c r="Q81" s="4">
        <f t="shared" si="49"/>
        <v>12.5</v>
      </c>
      <c r="R81">
        <f t="shared" si="28"/>
        <v>50000</v>
      </c>
      <c r="S81">
        <f t="shared" si="29"/>
        <v>-1.3216453511672947E+20</v>
      </c>
      <c r="U81">
        <f t="shared" si="39"/>
        <v>0.89544260600000003</v>
      </c>
      <c r="V81">
        <f t="shared" si="40"/>
        <v>0.01</v>
      </c>
      <c r="W81">
        <f t="shared" si="41"/>
        <v>5.4809908283620825E-20</v>
      </c>
      <c r="X81">
        <f t="shared" si="42"/>
        <v>4.9079127108106421E-20</v>
      </c>
      <c r="Y81">
        <f t="shared" si="43"/>
        <v>5.4809908283620831E-22</v>
      </c>
      <c r="Z81">
        <f t="shared" si="44"/>
        <v>5.1826820926781959E-21</v>
      </c>
      <c r="AB81">
        <f t="shared" si="45"/>
        <v>-0.76716278176900587</v>
      </c>
      <c r="AC81">
        <f t="shared" si="46"/>
        <v>-0.68496676943661239</v>
      </c>
      <c r="AE81">
        <f t="shared" si="30"/>
        <v>0</v>
      </c>
      <c r="AF81">
        <f t="shared" si="31"/>
        <v>0</v>
      </c>
      <c r="AG81">
        <f t="shared" si="31"/>
        <v>-6.4783526158477454E-20</v>
      </c>
      <c r="AH81">
        <f t="shared" si="32"/>
        <v>-2.4539563554053211E-15</v>
      </c>
      <c r="AI81">
        <f t="shared" si="33"/>
        <v>-2.4540211389314794E-15</v>
      </c>
      <c r="AJ81">
        <f t="shared" si="34"/>
        <v>-8.2196012332393487E-2</v>
      </c>
      <c r="AK81">
        <f t="shared" si="47"/>
        <v>-5.3701394723830419E-2</v>
      </c>
      <c r="AL81">
        <f t="shared" si="23"/>
        <v>-0.13589740705622635</v>
      </c>
      <c r="AN81">
        <f t="shared" si="35"/>
        <v>0</v>
      </c>
      <c r="AO81">
        <f t="shared" si="35"/>
        <v>0</v>
      </c>
      <c r="AP81">
        <f t="shared" si="35"/>
        <v>-2.4007843780039143E-23</v>
      </c>
      <c r="AQ81">
        <f t="shared" si="35"/>
        <v>-9.094009591186131E-19</v>
      </c>
      <c r="AR81">
        <f t="shared" si="35"/>
        <v>-9.0942496696239308E-19</v>
      </c>
      <c r="AS81">
        <f t="shared" si="35"/>
        <v>-3.0460660918501805E-5</v>
      </c>
      <c r="AT81">
        <f t="shared" si="35"/>
        <v>-1.9900965133421183E-5</v>
      </c>
      <c r="AU81">
        <f t="shared" si="24"/>
        <v>-5.0361626051923899E-5</v>
      </c>
      <c r="AW81">
        <v>78</v>
      </c>
      <c r="AX81">
        <f>IF(Z81&gt;0, (R81*SUMPRODUCT(K81:$K$98, X81:$X$98)-K81*$AZ$3)/Z81, 0)</f>
        <v>-1.3216453511672947E+20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3.3088002575175287E-4</v>
      </c>
      <c r="L82" s="2">
        <v>79</v>
      </c>
      <c r="M82" s="6">
        <v>0.90019128800000003</v>
      </c>
      <c r="Q82" s="4">
        <f t="shared" si="49"/>
        <v>12.5</v>
      </c>
      <c r="R82">
        <f t="shared" si="28"/>
        <v>50000</v>
      </c>
      <c r="S82">
        <f t="shared" si="29"/>
        <v>-1.3139487983233246E+21</v>
      </c>
      <c r="U82">
        <f t="shared" si="39"/>
        <v>0.90019128800000003</v>
      </c>
      <c r="V82">
        <f t="shared" si="40"/>
        <v>0.01</v>
      </c>
      <c r="W82">
        <f t="shared" si="41"/>
        <v>5.1826820926781959E-21</v>
      </c>
      <c r="X82">
        <f t="shared" si="42"/>
        <v>4.6654052683025205E-21</v>
      </c>
      <c r="Y82">
        <f t="shared" si="43"/>
        <v>5.1826820926781963E-23</v>
      </c>
      <c r="Z82">
        <f t="shared" si="44"/>
        <v>4.6545000344889349E-22</v>
      </c>
      <c r="AB82">
        <f t="shared" si="45"/>
        <v>-0.68496676943661239</v>
      </c>
      <c r="AC82">
        <f t="shared" si="46"/>
        <v>-0.61157747271126095</v>
      </c>
      <c r="AE82">
        <f t="shared" si="30"/>
        <v>0</v>
      </c>
      <c r="AF82">
        <f t="shared" si="31"/>
        <v>0</v>
      </c>
      <c r="AG82">
        <f t="shared" si="31"/>
        <v>-5.8181250431111687E-21</v>
      </c>
      <c r="AH82">
        <f t="shared" si="32"/>
        <v>-2.3327026341512603E-16</v>
      </c>
      <c r="AI82">
        <f t="shared" si="33"/>
        <v>-2.3327608154016915E-16</v>
      </c>
      <c r="AJ82">
        <f t="shared" si="34"/>
        <v>-7.3389296725351438E-2</v>
      </c>
      <c r="AK82">
        <f t="shared" si="47"/>
        <v>-4.7947673860562874E-2</v>
      </c>
      <c r="AL82">
        <f t="shared" si="23"/>
        <v>-0.12133697058591456</v>
      </c>
      <c r="AN82">
        <f t="shared" si="35"/>
        <v>0</v>
      </c>
      <c r="AO82">
        <f t="shared" si="35"/>
        <v>0</v>
      </c>
      <c r="AP82">
        <f t="shared" si="35"/>
        <v>-1.9251013640915416E-24</v>
      </c>
      <c r="AQ82">
        <f t="shared" si="35"/>
        <v>-7.7184470765915071E-20</v>
      </c>
      <c r="AR82">
        <f t="shared" si="35"/>
        <v>-7.7186395867279173E-20</v>
      </c>
      <c r="AS82">
        <f t="shared" si="35"/>
        <v>-2.4283052390387318E-5</v>
      </c>
      <c r="AT82">
        <f t="shared" si="35"/>
        <v>-1.5864927561719692E-5</v>
      </c>
      <c r="AU82">
        <f t="shared" si="24"/>
        <v>-4.0147979952107091E-5</v>
      </c>
      <c r="AW82">
        <v>79</v>
      </c>
      <c r="AX82">
        <f>IF(Z82&gt;0, (R82*SUMPRODUCT(K82:$K$98, X82:$X$98)-K82*$AZ$3)/Z82, 0)</f>
        <v>-1.3139487983233246E+21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2.9542859442120787E-4</v>
      </c>
      <c r="L83" s="2">
        <v>80</v>
      </c>
      <c r="M83" s="6">
        <v>0.90499098499999997</v>
      </c>
      <c r="Q83" s="4">
        <f t="shared" si="49"/>
        <v>12.5</v>
      </c>
      <c r="R83">
        <f t="shared" si="28"/>
        <v>50000</v>
      </c>
      <c r="S83">
        <f t="shared" si="29"/>
        <v>-1.3800519508801966E+22</v>
      </c>
      <c r="U83">
        <f t="shared" si="39"/>
        <v>0.90499098499999997</v>
      </c>
      <c r="V83">
        <f t="shared" si="40"/>
        <v>0.01</v>
      </c>
      <c r="W83">
        <f t="shared" si="41"/>
        <v>4.6545000344889349E-22</v>
      </c>
      <c r="X83">
        <f t="shared" si="42"/>
        <v>4.2122805708946749E-22</v>
      </c>
      <c r="Y83">
        <f t="shared" si="43"/>
        <v>4.654500034488935E-24</v>
      </c>
      <c r="Z83">
        <f t="shared" si="44"/>
        <v>3.9567446324937064E-23</v>
      </c>
      <c r="AB83">
        <f t="shared" si="45"/>
        <v>-0.61157747271126095</v>
      </c>
      <c r="AC83">
        <f t="shared" si="46"/>
        <v>-0.54605131492076864</v>
      </c>
      <c r="AE83">
        <f t="shared" si="30"/>
        <v>0</v>
      </c>
      <c r="AF83">
        <f t="shared" si="31"/>
        <v>0</v>
      </c>
      <c r="AG83">
        <f t="shared" si="31"/>
        <v>-4.9459307906171331E-22</v>
      </c>
      <c r="AH83">
        <f t="shared" si="32"/>
        <v>-2.1061402854473376E-17</v>
      </c>
      <c r="AI83">
        <f t="shared" si="33"/>
        <v>-2.1061897447552439E-17</v>
      </c>
      <c r="AJ83">
        <f t="shared" si="34"/>
        <v>-6.5526157790492312E-2</v>
      </c>
      <c r="AK83">
        <f t="shared" si="47"/>
        <v>-4.2810423089788267E-2</v>
      </c>
      <c r="AL83">
        <f t="shared" si="23"/>
        <v>-0.10833658088028061</v>
      </c>
      <c r="AN83">
        <f t="shared" si="35"/>
        <v>0</v>
      </c>
      <c r="AO83">
        <f t="shared" si="35"/>
        <v>0</v>
      </c>
      <c r="AP83">
        <f t="shared" si="35"/>
        <v>-1.461169381576593E-25</v>
      </c>
      <c r="AQ83">
        <f t="shared" si="35"/>
        <v>-6.2221406418358846E-21</v>
      </c>
      <c r="AR83">
        <f t="shared" si="35"/>
        <v>-6.2222867587740426E-21</v>
      </c>
      <c r="AS83">
        <f t="shared" si="35"/>
        <v>-1.9358300693867422E-5</v>
      </c>
      <c r="AT83">
        <f t="shared" si="35"/>
        <v>-1.2647423119993371E-5</v>
      </c>
      <c r="AU83">
        <f t="shared" si="24"/>
        <v>-3.2005723813860806E-5</v>
      </c>
      <c r="AW83">
        <v>80</v>
      </c>
      <c r="AX83">
        <f>IF(Z83&gt;0, (R83*SUMPRODUCT(K83:$K$98, X83:$X$98)-K83*$AZ$3)/Z83, 0)</f>
        <v>-1.3800519508801966E+22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2.6377553073322132E-4</v>
      </c>
      <c r="L84" s="2">
        <v>81</v>
      </c>
      <c r="M84" s="6">
        <v>0.90981139099999997</v>
      </c>
      <c r="Q84" s="4">
        <f t="shared" si="49"/>
        <v>12.5</v>
      </c>
      <c r="R84">
        <f t="shared" si="28"/>
        <v>50000</v>
      </c>
      <c r="S84">
        <f t="shared" si="29"/>
        <v>-1.5366138123898835E+23</v>
      </c>
      <c r="U84">
        <f t="shared" si="39"/>
        <v>0.90981139099999997</v>
      </c>
      <c r="V84">
        <f t="shared" si="40"/>
        <v>0.01</v>
      </c>
      <c r="W84">
        <f t="shared" si="41"/>
        <v>3.9567446324937064E-23</v>
      </c>
      <c r="X84">
        <f t="shared" si="42"/>
        <v>3.5998913379208825E-23</v>
      </c>
      <c r="Y84">
        <f t="shared" si="43"/>
        <v>3.9567446324937063E-25</v>
      </c>
      <c r="Z84">
        <f t="shared" si="44"/>
        <v>3.1728584824788683E-24</v>
      </c>
      <c r="AB84">
        <f t="shared" si="45"/>
        <v>-0.54605131492076864</v>
      </c>
      <c r="AC84">
        <f t="shared" si="46"/>
        <v>-0.48754581689354343</v>
      </c>
      <c r="AE84">
        <f t="shared" si="30"/>
        <v>0</v>
      </c>
      <c r="AF84">
        <f t="shared" si="31"/>
        <v>0</v>
      </c>
      <c r="AG84">
        <f t="shared" si="31"/>
        <v>-3.9660731030985853E-23</v>
      </c>
      <c r="AH84">
        <f t="shared" si="32"/>
        <v>-1.7999456689604413E-18</v>
      </c>
      <c r="AI84">
        <f t="shared" si="33"/>
        <v>-1.7999853296914724E-18</v>
      </c>
      <c r="AJ84">
        <f t="shared" si="34"/>
        <v>-5.8505498027225211E-2</v>
      </c>
      <c r="AK84">
        <f t="shared" si="47"/>
        <v>-3.8223592044453809E-2</v>
      </c>
      <c r="AL84">
        <f t="shared" si="23"/>
        <v>-9.6729090071679014E-2</v>
      </c>
      <c r="AN84">
        <f t="shared" si="35"/>
        <v>0</v>
      </c>
      <c r="AO84">
        <f t="shared" si="35"/>
        <v>0</v>
      </c>
      <c r="AP84">
        <f t="shared" si="35"/>
        <v>-1.0461530376965834E-26</v>
      </c>
      <c r="AQ84">
        <f t="shared" si="35"/>
        <v>-4.747816241210035E-22</v>
      </c>
      <c r="AR84">
        <f t="shared" si="35"/>
        <v>-4.7479208565138051E-22</v>
      </c>
      <c r="AS84">
        <f t="shared" si="35"/>
        <v>-1.5432318792942762E-5</v>
      </c>
      <c r="AT84">
        <f t="shared" si="35"/>
        <v>-1.0082448278055939E-5</v>
      </c>
      <c r="AU84">
        <f t="shared" si="24"/>
        <v>-2.55147670709987E-5</v>
      </c>
      <c r="AW84">
        <v>81</v>
      </c>
      <c r="AX84">
        <f>IF(Z84&gt;0, (R84*SUMPRODUCT(K84:$K$98, X84:$X$98)-K84*$AZ$3)/Z84, 0)</f>
        <v>-1.5366138123898835E+23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2.3551386672609044E-4</v>
      </c>
      <c r="L85" s="2">
        <v>82</v>
      </c>
      <c r="M85" s="6">
        <v>0.91465739899999998</v>
      </c>
      <c r="Q85" s="4">
        <f t="shared" si="49"/>
        <v>12.5</v>
      </c>
      <c r="R85">
        <f t="shared" si="28"/>
        <v>50000</v>
      </c>
      <c r="S85">
        <f t="shared" si="29"/>
        <v>-1.8209838789680919E+24</v>
      </c>
      <c r="U85">
        <f t="shared" si="39"/>
        <v>0.91465739899999998</v>
      </c>
      <c r="V85">
        <f t="shared" si="40"/>
        <v>0.01</v>
      </c>
      <c r="W85">
        <f t="shared" si="41"/>
        <v>3.1728584824788683E-24</v>
      </c>
      <c r="X85">
        <f t="shared" si="42"/>
        <v>2.9020784869792086E-24</v>
      </c>
      <c r="Y85">
        <f t="shared" si="43"/>
        <v>3.1728584824788685E-26</v>
      </c>
      <c r="Z85">
        <f t="shared" si="44"/>
        <v>2.3905141067487097E-25</v>
      </c>
      <c r="AB85">
        <f t="shared" si="45"/>
        <v>-0.48754581689354343</v>
      </c>
      <c r="AC85">
        <f t="shared" si="46"/>
        <v>-0.4353087650835209</v>
      </c>
      <c r="AE85">
        <f t="shared" si="30"/>
        <v>0</v>
      </c>
      <c r="AF85">
        <f t="shared" si="31"/>
        <v>0</v>
      </c>
      <c r="AG85">
        <f t="shared" si="31"/>
        <v>-2.9881426334358872E-24</v>
      </c>
      <c r="AH85">
        <f t="shared" si="32"/>
        <v>-1.4510392434896043E-19</v>
      </c>
      <c r="AI85">
        <f t="shared" si="33"/>
        <v>-1.4510691249159387E-19</v>
      </c>
      <c r="AJ85">
        <f t="shared" si="34"/>
        <v>-5.2237051810022528E-2</v>
      </c>
      <c r="AK85">
        <f t="shared" si="47"/>
        <v>-3.412820718254804E-2</v>
      </c>
      <c r="AL85">
        <f t="shared" si="23"/>
        <v>-8.6365258992570568E-2</v>
      </c>
      <c r="AN85">
        <f t="shared" si="35"/>
        <v>0</v>
      </c>
      <c r="AO85">
        <f t="shared" si="35"/>
        <v>0</v>
      </c>
      <c r="AP85">
        <f t="shared" si="35"/>
        <v>-7.0374902592956842E-28</v>
      </c>
      <c r="AQ85">
        <f t="shared" si="35"/>
        <v>-3.4173986300553775E-23</v>
      </c>
      <c r="AR85">
        <f t="shared" si="35"/>
        <v>-3.4174690049579705E-23</v>
      </c>
      <c r="AS85">
        <f t="shared" si="35"/>
        <v>-1.2302550058149526E-5</v>
      </c>
      <c r="AT85">
        <f t="shared" si="35"/>
        <v>-8.0376660379910214E-6</v>
      </c>
      <c r="AU85">
        <f t="shared" si="24"/>
        <v>-2.0340216096140549E-5</v>
      </c>
      <c r="AW85">
        <v>82</v>
      </c>
      <c r="AX85">
        <f>IF(Z85&gt;0, (R85*SUMPRODUCT(K85:$K$98, X85:$X$98)-K85*$AZ$3)/Z85, 0)</f>
        <v>-1.8209838789680919E+24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2.1028023814829503E-4</v>
      </c>
      <c r="L86" s="2">
        <v>83</v>
      </c>
      <c r="M86" s="6">
        <v>0.91953785700000001</v>
      </c>
      <c r="Q86" s="4">
        <f t="shared" si="49"/>
        <v>12.5</v>
      </c>
      <c r="R86">
        <f t="shared" si="28"/>
        <v>50000</v>
      </c>
      <c r="S86">
        <f t="shared" si="29"/>
        <v>-2.307449637693202E+25</v>
      </c>
      <c r="U86">
        <f t="shared" si="39"/>
        <v>0.91953785700000001</v>
      </c>
      <c r="V86">
        <f t="shared" si="40"/>
        <v>0.01</v>
      </c>
      <c r="W86">
        <f t="shared" si="41"/>
        <v>2.3905141067487097E-25</v>
      </c>
      <c r="X86">
        <f t="shared" si="42"/>
        <v>2.1981682188479776E-25</v>
      </c>
      <c r="Y86">
        <f t="shared" si="43"/>
        <v>2.3905141067487096E-27</v>
      </c>
      <c r="Z86">
        <f t="shared" si="44"/>
        <v>1.6844074683324503E-26</v>
      </c>
      <c r="AB86">
        <f t="shared" si="45"/>
        <v>-0.4353087650835209</v>
      </c>
      <c r="AC86">
        <f t="shared" si="46"/>
        <v>-0.38866854025314362</v>
      </c>
      <c r="AE86">
        <f t="shared" si="30"/>
        <v>0</v>
      </c>
      <c r="AF86">
        <f t="shared" si="31"/>
        <v>0</v>
      </c>
      <c r="AG86">
        <f t="shared" si="31"/>
        <v>-2.1055093354155628E-25</v>
      </c>
      <c r="AH86">
        <f t="shared" si="32"/>
        <v>-1.0990841094239888E-20</v>
      </c>
      <c r="AI86">
        <f t="shared" si="33"/>
        <v>-1.0991051645173429E-20</v>
      </c>
      <c r="AJ86">
        <f t="shared" si="34"/>
        <v>-4.6640224830377275E-2</v>
      </c>
      <c r="AK86">
        <f t="shared" si="47"/>
        <v>-3.0471613555846464E-2</v>
      </c>
      <c r="AL86">
        <f t="shared" si="23"/>
        <v>-7.7111838386223736E-2</v>
      </c>
      <c r="AN86">
        <f t="shared" si="35"/>
        <v>0</v>
      </c>
      <c r="AO86">
        <f t="shared" si="35"/>
        <v>0</v>
      </c>
      <c r="AP86">
        <f t="shared" si="35"/>
        <v>-4.4274700447464295E-29</v>
      </c>
      <c r="AQ86">
        <f t="shared" si="35"/>
        <v>-2.311156682746831E-24</v>
      </c>
      <c r="AR86">
        <f t="shared" si="35"/>
        <v>-2.3112009574472786E-24</v>
      </c>
      <c r="AS86">
        <f t="shared" si="35"/>
        <v>-9.807517584621756E-6</v>
      </c>
      <c r="AT86">
        <f t="shared" si="35"/>
        <v>-6.4075781552862098E-6</v>
      </c>
      <c r="AU86">
        <f t="shared" si="24"/>
        <v>-1.6215095739907965E-5</v>
      </c>
      <c r="AW86">
        <v>83</v>
      </c>
      <c r="AX86">
        <f>IF(Z86&gt;0, (R86*SUMPRODUCT(K86:$K$98, X86:$X$98)-K86*$AZ$3)/Z86, 0)</f>
        <v>-2.307449637693202E+25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1.8775021263240627E-4</v>
      </c>
      <c r="L87" s="2">
        <v>84</v>
      </c>
      <c r="M87" s="6">
        <v>0.924425092</v>
      </c>
      <c r="Q87" s="4">
        <f t="shared" si="49"/>
        <v>12.5</v>
      </c>
      <c r="R87">
        <f t="shared" si="28"/>
        <v>50000</v>
      </c>
      <c r="S87">
        <f t="shared" si="29"/>
        <v>-3.1417854079147176E+26</v>
      </c>
      <c r="U87">
        <f t="shared" si="39"/>
        <v>0.924425092</v>
      </c>
      <c r="V87">
        <f t="shared" si="40"/>
        <v>0.01</v>
      </c>
      <c r="W87">
        <f t="shared" si="41"/>
        <v>1.6844074683324503E-26</v>
      </c>
      <c r="X87">
        <f t="shared" si="42"/>
        <v>1.5571085288787124E-26</v>
      </c>
      <c r="Y87">
        <f t="shared" si="43"/>
        <v>1.6844074683324504E-28</v>
      </c>
      <c r="Z87">
        <f t="shared" si="44"/>
        <v>1.1045486477041339E-27</v>
      </c>
      <c r="AB87">
        <f t="shared" si="45"/>
        <v>-0.38866854025314362</v>
      </c>
      <c r="AC87">
        <f t="shared" si="46"/>
        <v>-0.3470254823688782</v>
      </c>
      <c r="AE87">
        <f t="shared" si="30"/>
        <v>0</v>
      </c>
      <c r="AF87">
        <f t="shared" si="31"/>
        <v>0</v>
      </c>
      <c r="AG87">
        <f t="shared" si="31"/>
        <v>-1.3806858096301673E-26</v>
      </c>
      <c r="AH87">
        <f t="shared" si="32"/>
        <v>-7.7855426443935623E-22</v>
      </c>
      <c r="AI87">
        <f t="shared" si="33"/>
        <v>-7.7856807129745248E-22</v>
      </c>
      <c r="AJ87">
        <f t="shared" si="34"/>
        <v>-4.1643057884265422E-2</v>
      </c>
      <c r="AK87">
        <f t="shared" si="47"/>
        <v>-2.7206797817720056E-2</v>
      </c>
      <c r="AL87">
        <f t="shared" si="23"/>
        <v>-6.8849855701985485E-2</v>
      </c>
      <c r="AN87">
        <f t="shared" si="35"/>
        <v>0</v>
      </c>
      <c r="AO87">
        <f t="shared" si="35"/>
        <v>0</v>
      </c>
      <c r="AP87">
        <f t="shared" si="35"/>
        <v>-2.592240543366099E-30</v>
      </c>
      <c r="AQ87">
        <f t="shared" si="35"/>
        <v>-1.4617372869435578E-25</v>
      </c>
      <c r="AR87">
        <f t="shared" si="35"/>
        <v>-1.4617632093489915E-25</v>
      </c>
      <c r="AS87">
        <f t="shared" si="35"/>
        <v>-7.8184929724344348E-6</v>
      </c>
      <c r="AT87">
        <f t="shared" si="35"/>
        <v>-5.1080820753238272E-6</v>
      </c>
      <c r="AU87">
        <f t="shared" si="24"/>
        <v>-1.2926575047758265E-5</v>
      </c>
      <c r="AW87">
        <v>84</v>
      </c>
      <c r="AX87">
        <f>IF(Z87&gt;0, (R87*SUMPRODUCT(K87:$K$98, X87:$X$98)-K87*$AZ$3)/Z87, 0)</f>
        <v>-3.1417854079147176E+26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1.6763411842179131E-4</v>
      </c>
      <c r="L88" s="2">
        <v>85</v>
      </c>
      <c r="M88" s="6">
        <v>0.92929067899999995</v>
      </c>
      <c r="Q88" s="4">
        <f t="shared" si="49"/>
        <v>12.5</v>
      </c>
      <c r="R88">
        <f t="shared" si="28"/>
        <v>50000</v>
      </c>
      <c r="S88">
        <f t="shared" si="29"/>
        <v>-4.6206504974433697E+27</v>
      </c>
      <c r="U88">
        <f t="shared" si="39"/>
        <v>0.92929067899999995</v>
      </c>
      <c r="V88">
        <f t="shared" si="40"/>
        <v>0.01</v>
      </c>
      <c r="W88">
        <f t="shared" si="41"/>
        <v>1.1045486477041339E-27</v>
      </c>
      <c r="X88">
        <f t="shared" si="42"/>
        <v>1.0264467628135062E-27</v>
      </c>
      <c r="Y88">
        <f t="shared" si="43"/>
        <v>1.1045486477041339E-29</v>
      </c>
      <c r="Z88">
        <f t="shared" si="44"/>
        <v>6.7056398413586315E-29</v>
      </c>
      <c r="AB88">
        <f t="shared" si="45"/>
        <v>-0.3470254823688782</v>
      </c>
      <c r="AC88">
        <f t="shared" si="46"/>
        <v>-0.30984418068649838</v>
      </c>
      <c r="AE88">
        <f t="shared" si="30"/>
        <v>0</v>
      </c>
      <c r="AF88">
        <f t="shared" si="31"/>
        <v>0</v>
      </c>
      <c r="AG88">
        <f t="shared" si="31"/>
        <v>-8.382049801698289E-28</v>
      </c>
      <c r="AH88">
        <f t="shared" si="32"/>
        <v>-5.1322338140675308E-23</v>
      </c>
      <c r="AI88">
        <f t="shared" si="33"/>
        <v>-5.1323176345655481E-23</v>
      </c>
      <c r="AJ88">
        <f t="shared" si="34"/>
        <v>-3.7181301682379819E-2</v>
      </c>
      <c r="AK88">
        <f t="shared" si="47"/>
        <v>-2.4291783765821476E-2</v>
      </c>
      <c r="AL88">
        <f t="shared" ref="AL88:AL98" si="50">SUM(AI88:AK88)</f>
        <v>-6.1473085448201292E-2</v>
      </c>
      <c r="AN88">
        <f t="shared" si="35"/>
        <v>0</v>
      </c>
      <c r="AO88">
        <f t="shared" si="35"/>
        <v>0</v>
      </c>
      <c r="AP88">
        <f t="shared" si="35"/>
        <v>-1.4051175290752434E-31</v>
      </c>
      <c r="AQ88">
        <f t="shared" si="35"/>
        <v>-8.6033749095571813E-27</v>
      </c>
      <c r="AR88">
        <f t="shared" si="35"/>
        <v>-8.6035154213100896E-27</v>
      </c>
      <c r="AS88">
        <f t="shared" si="35"/>
        <v>-6.2328547293004067E-6</v>
      </c>
      <c r="AT88">
        <f t="shared" si="35"/>
        <v>-4.0721317564762654E-6</v>
      </c>
      <c r="AU88">
        <f t="shared" si="24"/>
        <v>-1.0304986485776672E-5</v>
      </c>
      <c r="AW88">
        <v>85</v>
      </c>
      <c r="AX88">
        <f>IF(Z88&gt;0, (R88*SUMPRODUCT(K88:$K$98, X88:$X$98)-K88*$AZ$3)/Z88, 0)</f>
        <v>-4.6206504974433697E+27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1.4967332001945651E-4</v>
      </c>
      <c r="L89" s="2">
        <v>86</v>
      </c>
      <c r="M89" s="6">
        <v>0.93493958499999996</v>
      </c>
      <c r="Q89" s="4">
        <f t="shared" si="49"/>
        <v>12.5</v>
      </c>
      <c r="R89">
        <f t="shared" si="28"/>
        <v>50000</v>
      </c>
      <c r="S89">
        <f t="shared" si="29"/>
        <v>-7.4928254741427544E+28</v>
      </c>
      <c r="U89">
        <f t="shared" si="39"/>
        <v>0.93493958499999996</v>
      </c>
      <c r="V89">
        <f t="shared" si="40"/>
        <v>0.01</v>
      </c>
      <c r="W89">
        <f t="shared" si="41"/>
        <v>6.7056398413586315E-29</v>
      </c>
      <c r="X89">
        <f t="shared" si="42"/>
        <v>6.2693681304393043E-29</v>
      </c>
      <c r="Y89">
        <f t="shared" si="43"/>
        <v>6.7056398413586319E-31</v>
      </c>
      <c r="Z89">
        <f t="shared" si="44"/>
        <v>3.6921531250574081E-30</v>
      </c>
      <c r="AB89">
        <f t="shared" si="45"/>
        <v>-0.30984418068649838</v>
      </c>
      <c r="AC89">
        <f t="shared" si="46"/>
        <v>-0.27664658989865926</v>
      </c>
      <c r="AE89">
        <f t="shared" si="30"/>
        <v>0</v>
      </c>
      <c r="AF89">
        <f t="shared" si="31"/>
        <v>0</v>
      </c>
      <c r="AG89">
        <f t="shared" si="31"/>
        <v>-4.6151914063217602E-29</v>
      </c>
      <c r="AH89">
        <f t="shared" si="32"/>
        <v>-3.134684065219652E-24</v>
      </c>
      <c r="AI89">
        <f t="shared" si="33"/>
        <v>-3.1347302171337153E-24</v>
      </c>
      <c r="AJ89">
        <f t="shared" si="34"/>
        <v>-3.3197590787839126E-2</v>
      </c>
      <c r="AK89">
        <f t="shared" si="47"/>
        <v>-2.1689092648054888E-2</v>
      </c>
      <c r="AL89">
        <f t="shared" si="50"/>
        <v>-5.4886683435894014E-2</v>
      </c>
      <c r="AN89">
        <f t="shared" si="35"/>
        <v>0</v>
      </c>
      <c r="AO89">
        <f t="shared" si="35"/>
        <v>0</v>
      </c>
      <c r="AP89">
        <f t="shared" si="35"/>
        <v>-6.9077102030944236E-33</v>
      </c>
      <c r="AQ89">
        <f t="shared" si="35"/>
        <v>-4.6917857125351184E-28</v>
      </c>
      <c r="AR89">
        <f t="shared" si="35"/>
        <v>-4.6918547896371491E-28</v>
      </c>
      <c r="AS89">
        <f t="shared" si="35"/>
        <v>-4.9687936298632065E-6</v>
      </c>
      <c r="AT89">
        <f t="shared" si="35"/>
        <v>-3.2462785048439604E-6</v>
      </c>
      <c r="AU89">
        <f t="shared" si="24"/>
        <v>-8.2150721347071669E-6</v>
      </c>
      <c r="AW89">
        <v>86</v>
      </c>
      <c r="AX89">
        <f>IF(Z89&gt;0, (R89*SUMPRODUCT(K89:$K$98, X89:$X$98)-K89*$AZ$3)/Z89, 0)</f>
        <v>-7.4928254741427544E+28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1.3363689287451474E-4</v>
      </c>
      <c r="L90" s="2">
        <v>87</v>
      </c>
      <c r="M90">
        <v>0.94055780700000002</v>
      </c>
      <c r="Q90" s="4">
        <f t="shared" si="49"/>
        <v>12.5</v>
      </c>
      <c r="R90">
        <f t="shared" si="28"/>
        <v>50000</v>
      </c>
      <c r="S90">
        <f t="shared" si="29"/>
        <v>-1.3530999211079346E+30</v>
      </c>
      <c r="U90">
        <f t="shared" si="39"/>
        <v>0.94055780700000002</v>
      </c>
      <c r="V90">
        <f t="shared" si="40"/>
        <v>0.01</v>
      </c>
      <c r="W90">
        <f t="shared" si="41"/>
        <v>3.6921531250574081E-30</v>
      </c>
      <c r="X90">
        <f t="shared" si="42"/>
        <v>3.4726834464121928E-30</v>
      </c>
      <c r="Y90">
        <f t="shared" si="43"/>
        <v>3.6921531250574082E-32</v>
      </c>
      <c r="Z90">
        <f t="shared" si="44"/>
        <v>1.8254814739464122E-31</v>
      </c>
      <c r="AB90">
        <f t="shared" si="45"/>
        <v>-0.27664658989865926</v>
      </c>
      <c r="AC90">
        <f t="shared" si="46"/>
        <v>-0.24700588383808866</v>
      </c>
      <c r="AE90">
        <f t="shared" si="30"/>
        <v>0</v>
      </c>
      <c r="AF90">
        <f t="shared" si="31"/>
        <v>0</v>
      </c>
      <c r="AG90">
        <f t="shared" si="31"/>
        <v>-2.2818518424330152E-30</v>
      </c>
      <c r="AH90">
        <f t="shared" si="32"/>
        <v>-1.7363417232060965E-25</v>
      </c>
      <c r="AI90">
        <f t="shared" si="33"/>
        <v>-1.7363645417245208E-25</v>
      </c>
      <c r="AJ90">
        <f t="shared" si="34"/>
        <v>-2.9640706060570593E-2</v>
      </c>
      <c r="AK90">
        <f t="shared" si="47"/>
        <v>-1.9365261292906149E-2</v>
      </c>
      <c r="AL90">
        <f t="shared" si="50"/>
        <v>-4.9005967353476745E-2</v>
      </c>
      <c r="AN90">
        <f t="shared" si="35"/>
        <v>0</v>
      </c>
      <c r="AO90">
        <f t="shared" si="35"/>
        <v>0</v>
      </c>
      <c r="AP90">
        <f t="shared" si="35"/>
        <v>-3.0493959022273492E-34</v>
      </c>
      <c r="AQ90">
        <f t="shared" si="35"/>
        <v>-2.3203931285764343E-29</v>
      </c>
      <c r="AR90">
        <f t="shared" si="35"/>
        <v>-2.3204236225354566E-29</v>
      </c>
      <c r="AS90">
        <f t="shared" si="35"/>
        <v>-3.961091860541452E-6</v>
      </c>
      <c r="AT90">
        <f t="shared" si="35"/>
        <v>-2.5879133488870857E-6</v>
      </c>
      <c r="AU90">
        <f t="shared" si="24"/>
        <v>-6.5490052094285386E-6</v>
      </c>
      <c r="AW90">
        <v>87</v>
      </c>
      <c r="AX90">
        <f>IF(Z90&gt;0, (R90*SUMPRODUCT(K90:$K$98, X90:$X$98)-K90*$AZ$3)/Z90, 0)</f>
        <v>-1.3530999211079346E+30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1.1931865435224529E-4</v>
      </c>
      <c r="L91" s="2">
        <v>88</v>
      </c>
      <c r="M91">
        <v>0.946138378</v>
      </c>
      <c r="Q91" s="4">
        <f t="shared" si="49"/>
        <v>12.5</v>
      </c>
      <c r="R91">
        <f t="shared" si="28"/>
        <v>50000</v>
      </c>
      <c r="S91">
        <f t="shared" si="29"/>
        <v>-2.7544009420368837E+31</v>
      </c>
      <c r="U91">
        <f t="shared" si="39"/>
        <v>0.946138378</v>
      </c>
      <c r="V91">
        <f t="shared" si="40"/>
        <v>0.01</v>
      </c>
      <c r="W91">
        <f t="shared" si="41"/>
        <v>1.8254814739464122E-31</v>
      </c>
      <c r="X91">
        <f t="shared" si="42"/>
        <v>1.7271580808287077E-31</v>
      </c>
      <c r="Y91">
        <f t="shared" si="43"/>
        <v>1.8254814739464122E-33</v>
      </c>
      <c r="Z91">
        <f t="shared" si="44"/>
        <v>8.0068578378240293E-33</v>
      </c>
      <c r="AB91">
        <f t="shared" si="45"/>
        <v>-0.24700588383808866</v>
      </c>
      <c r="AC91">
        <f t="shared" si="46"/>
        <v>-0.22054096771257911</v>
      </c>
      <c r="AE91">
        <f t="shared" si="30"/>
        <v>0</v>
      </c>
      <c r="AF91">
        <f t="shared" si="31"/>
        <v>0</v>
      </c>
      <c r="AG91">
        <f t="shared" si="31"/>
        <v>-1.0008572297280037E-31</v>
      </c>
      <c r="AH91">
        <f t="shared" si="32"/>
        <v>-8.6357904041435393E-27</v>
      </c>
      <c r="AI91">
        <f t="shared" si="33"/>
        <v>-8.6358904898665116E-27</v>
      </c>
      <c r="AJ91">
        <f t="shared" si="34"/>
        <v>-2.6464916125509552E-2</v>
      </c>
      <c r="AK91">
        <f t="shared" si="47"/>
        <v>-1.7290411868666207E-2</v>
      </c>
      <c r="AL91">
        <f t="shared" si="50"/>
        <v>-4.3755327994175759E-2</v>
      </c>
      <c r="AN91">
        <f t="shared" si="35"/>
        <v>0</v>
      </c>
      <c r="AO91">
        <f t="shared" si="35"/>
        <v>0</v>
      </c>
      <c r="AP91">
        <f t="shared" si="35"/>
        <v>-1.1942093784986144E-35</v>
      </c>
      <c r="AQ91">
        <f t="shared" si="35"/>
        <v>-1.0304108902904397E-30</v>
      </c>
      <c r="AR91">
        <f t="shared" si="35"/>
        <v>-1.0304228323842245E-30</v>
      </c>
      <c r="AS91">
        <f t="shared" si="35"/>
        <v>-3.1577581796408368E-6</v>
      </c>
      <c r="AT91">
        <f t="shared" si="35"/>
        <v>-2.0630686773653427E-6</v>
      </c>
      <c r="AU91">
        <f t="shared" si="24"/>
        <v>-5.2208268570061795E-6</v>
      </c>
      <c r="AW91">
        <v>88</v>
      </c>
      <c r="AX91">
        <f>IF(Z91&gt;0, (R91*SUMPRODUCT(K91:$K$98, X91:$X$98)-K91*$AZ$3)/Z91, 0)</f>
        <v>-2.7544009420368837E+31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1.0653451281450472E-4</v>
      </c>
      <c r="L92" s="2">
        <v>89</v>
      </c>
      <c r="M92">
        <v>0.95167433300000004</v>
      </c>
      <c r="Q92" s="4">
        <f t="shared" si="49"/>
        <v>12.5</v>
      </c>
      <c r="R92">
        <f t="shared" si="28"/>
        <v>50000</v>
      </c>
      <c r="S92">
        <f t="shared" si="29"/>
        <v>-6.4168134513877564E+32</v>
      </c>
      <c r="U92">
        <f t="shared" si="39"/>
        <v>0.95167433300000004</v>
      </c>
      <c r="V92">
        <f t="shared" si="40"/>
        <v>0.01</v>
      </c>
      <c r="W92">
        <f t="shared" si="41"/>
        <v>8.0068578378240293E-33</v>
      </c>
      <c r="X92">
        <f t="shared" si="42"/>
        <v>7.6199210922370057E-33</v>
      </c>
      <c r="Y92">
        <f t="shared" si="43"/>
        <v>8.0068578378240295E-35</v>
      </c>
      <c r="Z92">
        <f t="shared" si="44"/>
        <v>3.0686816720878328E-34</v>
      </c>
      <c r="AB92">
        <f t="shared" si="45"/>
        <v>-0.22054096771257911</v>
      </c>
      <c r="AC92">
        <f t="shared" si="46"/>
        <v>-0.19691157831480277</v>
      </c>
      <c r="AE92">
        <f t="shared" si="30"/>
        <v>0</v>
      </c>
      <c r="AF92">
        <f t="shared" si="31"/>
        <v>0</v>
      </c>
      <c r="AG92">
        <f t="shared" si="31"/>
        <v>-3.8358520901097912E-33</v>
      </c>
      <c r="AH92">
        <f t="shared" si="32"/>
        <v>-3.8099605461185027E-28</v>
      </c>
      <c r="AI92">
        <f t="shared" si="33"/>
        <v>-3.8099989046394039E-28</v>
      </c>
      <c r="AJ92">
        <f t="shared" si="34"/>
        <v>-2.362938939777634E-2</v>
      </c>
      <c r="AK92">
        <f t="shared" si="47"/>
        <v>-1.543786773988054E-2</v>
      </c>
      <c r="AL92">
        <f t="shared" si="50"/>
        <v>-3.906725713765688E-2</v>
      </c>
      <c r="AN92">
        <f t="shared" si="35"/>
        <v>0</v>
      </c>
      <c r="AO92">
        <f t="shared" si="35"/>
        <v>0</v>
      </c>
      <c r="AP92">
        <f t="shared" si="35"/>
        <v>-4.0865063364834625E-37</v>
      </c>
      <c r="AQ92">
        <f t="shared" si="35"/>
        <v>-4.0589229062321901E-32</v>
      </c>
      <c r="AR92">
        <f t="shared" si="35"/>
        <v>-4.0589637712955551E-32</v>
      </c>
      <c r="AS92">
        <f t="shared" si="35"/>
        <v>-2.5173454875963256E-6</v>
      </c>
      <c r="AT92">
        <f t="shared" si="35"/>
        <v>-1.6446657185629324E-6</v>
      </c>
      <c r="AU92">
        <f t="shared" si="24"/>
        <v>-4.1620112061592578E-6</v>
      </c>
      <c r="AW92">
        <v>89</v>
      </c>
      <c r="AX92">
        <f>IF(Z92&gt;0, (R92*SUMPRODUCT(K92:$K$98, X92:$X$98)-K92*$AZ$3)/Z92, 0)</f>
        <v>-6.4168134513877564E+32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9.512010072723635E-5</v>
      </c>
      <c r="L93" s="2">
        <v>90</v>
      </c>
      <c r="M93">
        <v>0.95715889499999995</v>
      </c>
      <c r="Q93" s="4">
        <f t="shared" si="49"/>
        <v>12.5</v>
      </c>
      <c r="R93">
        <f t="shared" si="28"/>
        <v>50000</v>
      </c>
      <c r="S93">
        <f t="shared" si="29"/>
        <v>-1.7445508378762998E+34</v>
      </c>
      <c r="U93">
        <f t="shared" si="39"/>
        <v>0.95715889499999995</v>
      </c>
      <c r="V93">
        <f t="shared" si="40"/>
        <v>0.01</v>
      </c>
      <c r="W93">
        <f t="shared" si="41"/>
        <v>3.0686816720878328E-34</v>
      </c>
      <c r="X93">
        <f t="shared" si="42"/>
        <v>2.9372159583623424E-34</v>
      </c>
      <c r="Y93">
        <f t="shared" si="43"/>
        <v>3.0686816720878332E-36</v>
      </c>
      <c r="Z93">
        <f t="shared" si="44"/>
        <v>1.0077889700461208E-35</v>
      </c>
      <c r="AB93">
        <f t="shared" si="45"/>
        <v>-0.19691157831480277</v>
      </c>
      <c r="AC93">
        <f t="shared" si="46"/>
        <v>-0.17581390920964532</v>
      </c>
      <c r="AE93">
        <f t="shared" si="30"/>
        <v>0</v>
      </c>
      <c r="AF93">
        <f t="shared" si="31"/>
        <v>0</v>
      </c>
      <c r="AG93">
        <f t="shared" si="31"/>
        <v>-1.2597362125576511E-34</v>
      </c>
      <c r="AH93">
        <f t="shared" si="32"/>
        <v>-1.4686079791811711E-29</v>
      </c>
      <c r="AI93">
        <f t="shared" si="33"/>
        <v>-1.4686205765432967E-29</v>
      </c>
      <c r="AJ93">
        <f t="shared" si="34"/>
        <v>-2.1097669105157452E-2</v>
      </c>
      <c r="AK93">
        <f t="shared" si="47"/>
        <v>-1.3783810482036194E-2</v>
      </c>
      <c r="AL93">
        <f t="shared" si="50"/>
        <v>-3.4881479587193648E-2</v>
      </c>
      <c r="AN93">
        <f t="shared" si="35"/>
        <v>0</v>
      </c>
      <c r="AO93">
        <f t="shared" si="35"/>
        <v>0</v>
      </c>
      <c r="AP93">
        <f t="shared" si="35"/>
        <v>-1.19826235428231E-38</v>
      </c>
      <c r="AQ93">
        <f t="shared" si="35"/>
        <v>-1.3969413890853601E-33</v>
      </c>
      <c r="AR93">
        <f t="shared" si="35"/>
        <v>-1.3969533717089031E-33</v>
      </c>
      <c r="AS93">
        <f t="shared" si="35"/>
        <v>-2.006812410392479E-6</v>
      </c>
      <c r="AT93">
        <f t="shared" si="35"/>
        <v>-1.3111174414564191E-6</v>
      </c>
      <c r="AU93">
        <f t="shared" si="24"/>
        <v>-3.3179298518488985E-6</v>
      </c>
      <c r="AW93">
        <v>90</v>
      </c>
      <c r="AX93">
        <f>IF(Z93&gt;0, (R93*SUMPRODUCT(K93:$K$98, X93:$X$98)-K93*$AZ$3)/Z93, 0)</f>
        <v>-1.7445508378762998E+34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8.4928661363603881E-5</v>
      </c>
      <c r="L94" s="2">
        <v>91</v>
      </c>
      <c r="M94">
        <v>0.96261559600000002</v>
      </c>
      <c r="Q94" s="4">
        <f t="shared" si="49"/>
        <v>12.5</v>
      </c>
      <c r="R94">
        <f t="shared" si="28"/>
        <v>50000</v>
      </c>
      <c r="S94">
        <f t="shared" si="29"/>
        <v>-5.6880357033706771E+35</v>
      </c>
      <c r="U94">
        <f t="shared" si="39"/>
        <v>0.96261559600000002</v>
      </c>
      <c r="V94">
        <f t="shared" si="40"/>
        <v>0.01</v>
      </c>
      <c r="W94">
        <f t="shared" si="41"/>
        <v>1.0077889700461208E-35</v>
      </c>
      <c r="X94">
        <f t="shared" si="42"/>
        <v>9.7011338004317277E-36</v>
      </c>
      <c r="Y94">
        <f t="shared" si="43"/>
        <v>1.007788970046121E-37</v>
      </c>
      <c r="Z94">
        <f t="shared" si="44"/>
        <v>2.7597700302486863E-37</v>
      </c>
      <c r="AB94">
        <f t="shared" si="45"/>
        <v>-0.17581390920964532</v>
      </c>
      <c r="AC94">
        <f t="shared" si="46"/>
        <v>-0.15697670465146901</v>
      </c>
      <c r="AE94">
        <f t="shared" si="30"/>
        <v>0</v>
      </c>
      <c r="AF94">
        <f t="shared" si="31"/>
        <v>0</v>
      </c>
      <c r="AG94">
        <f t="shared" si="31"/>
        <v>-3.4497125378108582E-36</v>
      </c>
      <c r="AH94">
        <f t="shared" si="32"/>
        <v>-4.8505669002158636E-31</v>
      </c>
      <c r="AI94">
        <f t="shared" si="33"/>
        <v>-4.850601397341242E-31</v>
      </c>
      <c r="AJ94">
        <f t="shared" si="34"/>
        <v>-1.8837204558176307E-2</v>
      </c>
      <c r="AK94">
        <f t="shared" si="47"/>
        <v>-1.2306973644675173E-2</v>
      </c>
      <c r="AL94">
        <f t="shared" si="50"/>
        <v>-3.114417820285148E-2</v>
      </c>
      <c r="AN94">
        <f t="shared" si="35"/>
        <v>0</v>
      </c>
      <c r="AO94">
        <f t="shared" si="35"/>
        <v>0</v>
      </c>
      <c r="AP94">
        <f t="shared" si="35"/>
        <v>-2.9297946792551691E-40</v>
      </c>
      <c r="AQ94">
        <f t="shared" si="35"/>
        <v>-4.1195215368993887E-35</v>
      </c>
      <c r="AR94">
        <f t="shared" si="35"/>
        <v>-4.1195508348461813E-35</v>
      </c>
      <c r="AS94">
        <f t="shared" si="35"/>
        <v>-1.5998185669582911E-6</v>
      </c>
      <c r="AT94">
        <f t="shared" si="35"/>
        <v>-1.0452147970794156E-6</v>
      </c>
      <c r="AU94">
        <f t="shared" si="24"/>
        <v>-2.6450333640377065E-6</v>
      </c>
      <c r="AW94">
        <v>91</v>
      </c>
      <c r="AX94">
        <f>IF(Z94&gt;0, (R94*SUMPRODUCT(K94:$K$98, X94:$X$98)-K94*$AZ$3)/Z94, 0)</f>
        <v>-5.6880357033706771E+35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7.5829161931789167E-5</v>
      </c>
      <c r="L95" s="2">
        <v>92</v>
      </c>
      <c r="M95">
        <v>0.96807210799999999</v>
      </c>
      <c r="Q95" s="4">
        <f t="shared" si="49"/>
        <v>12.5</v>
      </c>
      <c r="R95">
        <f t="shared" si="28"/>
        <v>50000</v>
      </c>
      <c r="S95">
        <f t="shared" si="29"/>
        <v>-2.3160472089979985E+37</v>
      </c>
      <c r="U95">
        <f t="shared" si="39"/>
        <v>0.96807210799999999</v>
      </c>
      <c r="V95">
        <f t="shared" si="40"/>
        <v>0.01</v>
      </c>
      <c r="W95">
        <f t="shared" si="41"/>
        <v>2.7597700302486863E-37</v>
      </c>
      <c r="X95">
        <f t="shared" si="42"/>
        <v>2.6716563907780695E-37</v>
      </c>
      <c r="Y95">
        <f t="shared" si="43"/>
        <v>2.7597700302486863E-39</v>
      </c>
      <c r="Z95">
        <f t="shared" si="44"/>
        <v>6.0515939168130018E-39</v>
      </c>
      <c r="AB95">
        <f t="shared" si="45"/>
        <v>-0.15697670465146901</v>
      </c>
      <c r="AC95">
        <f t="shared" si="46"/>
        <v>-0.14015777201024018</v>
      </c>
      <c r="AE95">
        <f t="shared" si="30"/>
        <v>0</v>
      </c>
      <c r="AF95">
        <f t="shared" si="31"/>
        <v>0</v>
      </c>
      <c r="AG95">
        <f t="shared" si="31"/>
        <v>-7.5644923960162525E-38</v>
      </c>
      <c r="AH95">
        <f t="shared" si="32"/>
        <v>-1.3358281953890348E-32</v>
      </c>
      <c r="AI95">
        <f t="shared" si="33"/>
        <v>-1.3358357598814308E-32</v>
      </c>
      <c r="AJ95">
        <f t="shared" si="34"/>
        <v>-1.6818932641228829E-2</v>
      </c>
      <c r="AK95">
        <f t="shared" si="47"/>
        <v>-1.0988369325602832E-2</v>
      </c>
      <c r="AL95">
        <f t="shared" si="50"/>
        <v>-2.7807301966831663E-2</v>
      </c>
      <c r="AN95">
        <f t="shared" si="35"/>
        <v>0</v>
      </c>
      <c r="AO95">
        <f t="shared" si="35"/>
        <v>0</v>
      </c>
      <c r="AP95">
        <f t="shared" si="35"/>
        <v>-5.7360911882930424E-42</v>
      </c>
      <c r="AQ95">
        <f t="shared" si="35"/>
        <v>-1.0129473254120481E-36</v>
      </c>
      <c r="AR95">
        <f t="shared" si="35"/>
        <v>-1.0129530615032364E-36</v>
      </c>
      <c r="AS95">
        <f t="shared" si="35"/>
        <v>-1.2753655667715953E-6</v>
      </c>
      <c r="AT95">
        <f t="shared" si="35"/>
        <v>-8.3323883695744208E-7</v>
      </c>
      <c r="AU95">
        <f t="shared" si="24"/>
        <v>-2.1086044037290375E-6</v>
      </c>
      <c r="AW95">
        <v>92</v>
      </c>
      <c r="AX95">
        <f>IF(Z95&gt;0, (R95*SUMPRODUCT(K95:$K$98, X95:$X$98)-K95*$AZ$3)/Z95, 0)</f>
        <v>-2.3160472089979985E+37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6.770460886766889E-5</v>
      </c>
      <c r="L96" s="2">
        <v>93</v>
      </c>
      <c r="M96">
        <v>0.97352880900000005</v>
      </c>
      <c r="Q96" s="4">
        <f t="shared" si="49"/>
        <v>12.5</v>
      </c>
      <c r="R96">
        <f t="shared" si="28"/>
        <v>50000</v>
      </c>
      <c r="S96">
        <f t="shared" si="29"/>
        <v>-1.2554643399789501E+39</v>
      </c>
      <c r="U96">
        <f t="shared" si="39"/>
        <v>0.97352880900000005</v>
      </c>
      <c r="V96">
        <f t="shared" si="40"/>
        <v>0.01</v>
      </c>
      <c r="W96">
        <f t="shared" si="41"/>
        <v>6.0515939168130018E-39</v>
      </c>
      <c r="X96">
        <f t="shared" si="42"/>
        <v>5.8914010183866072E-39</v>
      </c>
      <c r="Y96">
        <f t="shared" si="43"/>
        <v>6.0515939168130018E-41</v>
      </c>
      <c r="Z96">
        <f t="shared" si="44"/>
        <v>9.9676959258264599E-41</v>
      </c>
      <c r="AB96">
        <f t="shared" si="45"/>
        <v>-0.14015777201024018</v>
      </c>
      <c r="AC96">
        <f t="shared" si="46"/>
        <v>-0.12514086786628587</v>
      </c>
      <c r="AE96">
        <f t="shared" si="30"/>
        <v>0</v>
      </c>
      <c r="AF96">
        <f t="shared" si="31"/>
        <v>0</v>
      </c>
      <c r="AG96">
        <f t="shared" si="31"/>
        <v>-1.2459619907283075E-39</v>
      </c>
      <c r="AH96">
        <f t="shared" si="32"/>
        <v>-2.9457005091933035E-34</v>
      </c>
      <c r="AI96">
        <f t="shared" si="33"/>
        <v>-2.9457129688132108E-34</v>
      </c>
      <c r="AJ96">
        <f t="shared" si="34"/>
        <v>-1.5016904143954318E-2</v>
      </c>
      <c r="AK96">
        <f t="shared" si="47"/>
        <v>-9.8110440407168133E-3</v>
      </c>
      <c r="AL96">
        <f t="shared" si="50"/>
        <v>-2.4827948184671132E-2</v>
      </c>
      <c r="AN96">
        <f t="shared" si="35"/>
        <v>0</v>
      </c>
      <c r="AO96">
        <f t="shared" si="35"/>
        <v>0</v>
      </c>
      <c r="AP96">
        <f t="shared" si="35"/>
        <v>-8.4357369246242152E-44</v>
      </c>
      <c r="AQ96">
        <f t="shared" si="35"/>
        <v>-1.994375008162257E-38</v>
      </c>
      <c r="AR96">
        <f t="shared" si="35"/>
        <v>-1.9943834438991816E-38</v>
      </c>
      <c r="AS96">
        <f t="shared" si="35"/>
        <v>-1.0167136214697032E-6</v>
      </c>
      <c r="AT96">
        <f t="shared" si="35"/>
        <v>-6.6425289936020559E-7</v>
      </c>
      <c r="AU96">
        <f t="shared" si="24"/>
        <v>-1.6809665208299089E-6</v>
      </c>
      <c r="AW96">
        <v>93</v>
      </c>
      <c r="AX96">
        <f>IF(Z96&gt;0, (R96*SUMPRODUCT(K96:$K$98, X96:$X$98)-K96*$AZ$3)/Z96, 0)</f>
        <v>-1.2554643399789501E+39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6.045054363184722E-5</v>
      </c>
      <c r="L97" s="2">
        <v>94</v>
      </c>
      <c r="M97">
        <v>0.97898550900000003</v>
      </c>
      <c r="Q97" s="4">
        <f t="shared" si="49"/>
        <v>12.5</v>
      </c>
      <c r="R97">
        <f t="shared" si="28"/>
        <v>50000</v>
      </c>
      <c r="S97">
        <f t="shared" si="29"/>
        <v>-1.0177050428863527E+41</v>
      </c>
      <c r="U97">
        <f t="shared" si="39"/>
        <v>0.97898550900000003</v>
      </c>
      <c r="V97">
        <f t="shared" si="40"/>
        <v>0.01</v>
      </c>
      <c r="W97">
        <f t="shared" si="41"/>
        <v>9.9676959258264599E-41</v>
      </c>
      <c r="X97">
        <f t="shared" si="42"/>
        <v>9.7582298695024432E-41</v>
      </c>
      <c r="Y97">
        <f t="shared" si="43"/>
        <v>9.9676959258264601E-43</v>
      </c>
      <c r="Z97">
        <f t="shared" si="44"/>
        <v>1.0978909706575212E-42</v>
      </c>
      <c r="AB97">
        <f t="shared" si="45"/>
        <v>-0.12514086786628587</v>
      </c>
      <c r="AC97">
        <f t="shared" si="46"/>
        <v>-0.11173291773775521</v>
      </c>
      <c r="AE97">
        <f t="shared" si="30"/>
        <v>0</v>
      </c>
      <c r="AF97">
        <f t="shared" si="31"/>
        <v>0</v>
      </c>
      <c r="AG97">
        <f t="shared" si="31"/>
        <v>-1.3723637133219016E-41</v>
      </c>
      <c r="AH97">
        <f t="shared" si="32"/>
        <v>-4.8791149347512218E-36</v>
      </c>
      <c r="AI97">
        <f t="shared" si="33"/>
        <v>-4.8791286583883552E-36</v>
      </c>
      <c r="AJ97">
        <f t="shared" si="34"/>
        <v>-1.340795012853066E-2</v>
      </c>
      <c r="AK97">
        <f t="shared" si="47"/>
        <v>-8.7598607506400115E-3</v>
      </c>
      <c r="AL97">
        <f t="shared" si="50"/>
        <v>-2.216781087917067E-2</v>
      </c>
      <c r="AN97">
        <f t="shared" si="35"/>
        <v>0</v>
      </c>
      <c r="AO97">
        <f t="shared" si="35"/>
        <v>0</v>
      </c>
      <c r="AP97">
        <f t="shared" si="35"/>
        <v>-8.2960132530929476E-46</v>
      </c>
      <c r="AQ97">
        <f t="shared" si="35"/>
        <v>-2.9494515024797615E-40</v>
      </c>
      <c r="AR97">
        <f t="shared" si="35"/>
        <v>-2.9494597984930147E-40</v>
      </c>
      <c r="AS97">
        <f t="shared" si="35"/>
        <v>-8.1051787425837422E-7</v>
      </c>
      <c r="AT97">
        <f t="shared" si="35"/>
        <v>-5.2953834451546999E-7</v>
      </c>
      <c r="AU97">
        <f t="shared" si="24"/>
        <v>-1.3400562187738441E-6</v>
      </c>
      <c r="AW97">
        <v>94</v>
      </c>
      <c r="AX97">
        <f>IF(Z97&gt;0, (R97*SUMPRODUCT(K97:$K$98, X97:$X$98)-K97*$AZ$3)/Z97, 0)</f>
        <v>-1.0177050428863527E+41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5.3973699671292156E-5</v>
      </c>
      <c r="L98" s="2">
        <v>95</v>
      </c>
      <c r="M98">
        <v>1</v>
      </c>
      <c r="Q98" s="4">
        <f t="shared" si="49"/>
        <v>12.5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1.0978909706575212E-42</v>
      </c>
      <c r="X98">
        <f t="shared" si="42"/>
        <v>1.0978909706575212E-42</v>
      </c>
      <c r="Y98">
        <f t="shared" si="43"/>
        <v>1.0978909706575213E-44</v>
      </c>
      <c r="Z98">
        <f t="shared" si="44"/>
        <v>0</v>
      </c>
      <c r="AB98">
        <f t="shared" si="45"/>
        <v>-0.11173291773775521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-5.4894548532876063E-38</v>
      </c>
      <c r="AI98">
        <f t="shared" si="33"/>
        <v>-5.4894548532876063E-38</v>
      </c>
      <c r="AJ98">
        <f t="shared" si="34"/>
        <v>-0.11173291773775521</v>
      </c>
      <c r="AK98">
        <f t="shared" si="47"/>
        <v>-7.8213042416428648E-3</v>
      </c>
      <c r="AL98">
        <f t="shared" si="50"/>
        <v>-0.11955422197939806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-2.962861876104624E-42</v>
      </c>
      <c r="AR98">
        <f t="shared" si="35"/>
        <v>-2.962861876104624E-42</v>
      </c>
      <c r="AS98">
        <f t="shared" si="35"/>
        <v>-6.0306389453747914E-6</v>
      </c>
      <c r="AT98">
        <f t="shared" si="35"/>
        <v>-4.2214472617623546E-7</v>
      </c>
      <c r="AU98">
        <f t="shared" si="35"/>
        <v>-6.4527836715510271E-6</v>
      </c>
      <c r="AW98">
        <v>95</v>
      </c>
    </row>
    <row r="100" spans="5:50" x14ac:dyDescent="0.25">
      <c r="AN100" s="8">
        <f t="shared" ref="AN100:AP100" si="51">SUM(AN3:AN98)</f>
        <v>2622.8031168188595</v>
      </c>
      <c r="AO100" s="8">
        <f t="shared" si="51"/>
        <v>-262.28031168188596</v>
      </c>
      <c r="AP100" s="8">
        <f t="shared" si="51"/>
        <v>-224.63545029104611</v>
      </c>
      <c r="AQ100" s="8">
        <f>SUM(AQ3:AQ98)</f>
        <v>-1848.3360285099379</v>
      </c>
      <c r="AR100" s="8">
        <f t="shared" ref="AR100:AU100" si="52">SUM(AR3:AR98)</f>
        <v>287.5513263359901</v>
      </c>
      <c r="AS100" s="8">
        <f t="shared" si="52"/>
        <v>-452.85797034612881</v>
      </c>
      <c r="AT100" s="8">
        <f t="shared" si="52"/>
        <v>165.30664401013752</v>
      </c>
      <c r="AU100" s="8">
        <f t="shared" si="52"/>
        <v>-1.3326627526323901E-12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82A24-C739-4E88-9B26-A987460053F8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5507.7098635381026</v>
      </c>
      <c r="K3">
        <v>1</v>
      </c>
      <c r="L3" s="2">
        <v>0</v>
      </c>
      <c r="O3">
        <f>$C$3</f>
        <v>5507.7098635381026</v>
      </c>
      <c r="P3">
        <f>O3*C5</f>
        <v>550.77098635381026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5507.7098635381026</v>
      </c>
      <c r="AF3">
        <f t="shared" ref="AF3:AG34" si="3">-$Z3*P3</f>
        <v>-550.77098635381026</v>
      </c>
      <c r="AG3">
        <f t="shared" si="3"/>
        <v>-100</v>
      </c>
      <c r="AH3">
        <f t="shared" ref="AH3:AH66" si="4">-X3*R3</f>
        <v>0</v>
      </c>
      <c r="AI3">
        <f t="shared" ref="AI3:AI66" si="5">SUM(AE3:AH3)</f>
        <v>4856.9388771842923</v>
      </c>
      <c r="AJ3">
        <f t="shared" ref="AJ3:AJ66" si="6">AB3-AC3</f>
        <v>0</v>
      </c>
      <c r="AL3">
        <f t="shared" ref="AL3:AL66" si="7">SUM(AI3:AK3)</f>
        <v>4856.9388771842923</v>
      </c>
      <c r="AN3">
        <f t="shared" ref="AN3:AU34" si="8">AE3*$K3</f>
        <v>5507.7098635381026</v>
      </c>
      <c r="AO3">
        <f t="shared" si="8"/>
        <v>-550.77098635381026</v>
      </c>
      <c r="AP3">
        <f t="shared" si="8"/>
        <v>-100</v>
      </c>
      <c r="AQ3">
        <f t="shared" si="8"/>
        <v>0</v>
      </c>
      <c r="AR3">
        <f t="shared" si="8"/>
        <v>4856.9388771842923</v>
      </c>
      <c r="AS3">
        <f t="shared" si="8"/>
        <v>0</v>
      </c>
      <c r="AT3">
        <f t="shared" si="8"/>
        <v>0</v>
      </c>
      <c r="AU3">
        <f t="shared" si="8"/>
        <v>4856.9388771842923</v>
      </c>
      <c r="AW3">
        <v>0</v>
      </c>
      <c r="AX3">
        <f>IF(Z3&gt;0, (R3*SUMPRODUCT(K3:$K$98, X3:$X$98)-K3*$AZ$3)/Z3, 0)</f>
        <v>0</v>
      </c>
      <c r="AZ3">
        <f>C6*SUMPRODUCT(X4:X89, K4:K89)/1</f>
        <v>4048.4414286872225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1.420964E-3</v>
      </c>
      <c r="R4">
        <f t="shared" si="0"/>
        <v>50000</v>
      </c>
      <c r="S4">
        <f t="shared" si="1"/>
        <v>274.69520807022508</v>
      </c>
      <c r="U4">
        <f t="shared" ref="U4:U67" si="12">M4</f>
        <v>1.420964E-3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1.420964E-3</v>
      </c>
      <c r="Y4">
        <f t="shared" ref="Y4:Y67" si="16">V4*W4</f>
        <v>0.01</v>
      </c>
      <c r="Z4">
        <f t="shared" ref="Z4:Z67" si="17">MAX(0, W4-X4-Y4)</f>
        <v>0.98857903599999997</v>
      </c>
      <c r="AB4">
        <f t="shared" ref="AB4:AB67" si="18">AC3</f>
        <v>0</v>
      </c>
      <c r="AC4">
        <f t="shared" ref="AC4:AC67" si="19">S4*Z4</f>
        <v>271.55792398788253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-71.048200000000008</v>
      </c>
      <c r="AI4">
        <f t="shared" si="5"/>
        <v>-71.048200000000008</v>
      </c>
      <c r="AJ4">
        <f t="shared" si="6"/>
        <v>-271.55792398788253</v>
      </c>
      <c r="AK4">
        <f t="shared" ref="AK4:AK67" si="20">G4*SUM(AB4:AB4, AE4:AF4)</f>
        <v>0</v>
      </c>
      <c r="AL4">
        <f t="shared" si="7"/>
        <v>-342.60612398788254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-66.282489038156555</v>
      </c>
      <c r="AR4">
        <f t="shared" si="8"/>
        <v>-66.282489038156555</v>
      </c>
      <c r="AS4">
        <f t="shared" si="8"/>
        <v>-253.34259164836507</v>
      </c>
      <c r="AT4">
        <f t="shared" si="8"/>
        <v>0</v>
      </c>
      <c r="AU4">
        <f t="shared" si="8"/>
        <v>-319.62508068652164</v>
      </c>
      <c r="AW4">
        <v>1</v>
      </c>
      <c r="AX4">
        <f>IF(Z4&gt;0, (R4*SUMPRODUCT(K4:$K$98, X4:$X$98)-K4*$AZ$3)/Z4, 0)</f>
        <v>274.69520807022508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1.47693E-3</v>
      </c>
      <c r="Q5" s="4">
        <f t="shared" ref="Q5:Q68" si="22">$C$8</f>
        <v>12.5</v>
      </c>
      <c r="R5">
        <f t="shared" si="0"/>
        <v>50000</v>
      </c>
      <c r="S5">
        <f t="shared" si="1"/>
        <v>532.42585662377758</v>
      </c>
      <c r="U5">
        <f t="shared" si="12"/>
        <v>1.47693E-3</v>
      </c>
      <c r="V5">
        <f t="shared" si="13"/>
        <v>0.01</v>
      </c>
      <c r="W5">
        <f t="shared" si="14"/>
        <v>0.98857903599999997</v>
      </c>
      <c r="X5">
        <f t="shared" si="15"/>
        <v>1.4600620356394799E-3</v>
      </c>
      <c r="Y5">
        <f t="shared" si="16"/>
        <v>9.8857903600000005E-3</v>
      </c>
      <c r="Z5">
        <f t="shared" si="17"/>
        <v>0.9772331836043604</v>
      </c>
      <c r="AB5">
        <f t="shared" si="18"/>
        <v>271.55792398788253</v>
      </c>
      <c r="AC5">
        <f t="shared" si="19"/>
        <v>520.30421490173285</v>
      </c>
      <c r="AE5">
        <f t="shared" si="2"/>
        <v>0</v>
      </c>
      <c r="AF5">
        <f t="shared" si="3"/>
        <v>0</v>
      </c>
      <c r="AG5">
        <f t="shared" si="3"/>
        <v>-12.215414795054505</v>
      </c>
      <c r="AH5">
        <f t="shared" si="4"/>
        <v>-73.003101781973996</v>
      </c>
      <c r="AI5">
        <f t="shared" si="5"/>
        <v>-85.218516577028495</v>
      </c>
      <c r="AJ5">
        <f t="shared" si="6"/>
        <v>-248.74629091385032</v>
      </c>
      <c r="AK5">
        <f t="shared" si="20"/>
        <v>11.133874883503184</v>
      </c>
      <c r="AL5">
        <f t="shared" si="7"/>
        <v>-322.83093260737559</v>
      </c>
      <c r="AN5">
        <f t="shared" si="8"/>
        <v>0</v>
      </c>
      <c r="AO5">
        <f t="shared" si="8"/>
        <v>0</v>
      </c>
      <c r="AP5">
        <f t="shared" si="8"/>
        <v>-10.44549913044451</v>
      </c>
      <c r="AQ5">
        <f t="shared" si="8"/>
        <v>-62.425537648716329</v>
      </c>
      <c r="AR5">
        <f t="shared" si="8"/>
        <v>-72.871036779160832</v>
      </c>
      <c r="AS5">
        <f t="shared" si="8"/>
        <v>-212.70494772669136</v>
      </c>
      <c r="AT5">
        <f t="shared" si="8"/>
        <v>9.5206656806443348</v>
      </c>
      <c r="AU5">
        <f t="shared" si="8"/>
        <v>-276.05531882520779</v>
      </c>
      <c r="AW5">
        <v>2</v>
      </c>
      <c r="AX5">
        <f>IF(Z5&gt;0, (R5*SUMPRODUCT(K5:$K$98, X5:$X$98)-K5*$AZ$3)/Z5, 0)</f>
        <v>532.42585662377758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1.553883E-3</v>
      </c>
      <c r="Q6" s="4">
        <f t="shared" si="22"/>
        <v>12.5</v>
      </c>
      <c r="R6">
        <f t="shared" si="0"/>
        <v>50000</v>
      </c>
      <c r="S6">
        <f t="shared" si="1"/>
        <v>824.81639166914533</v>
      </c>
      <c r="U6">
        <f t="shared" si="12"/>
        <v>1.553883E-3</v>
      </c>
      <c r="V6">
        <f t="shared" si="13"/>
        <v>0.01</v>
      </c>
      <c r="W6">
        <f t="shared" si="14"/>
        <v>0.9772331836043604</v>
      </c>
      <c r="X6">
        <f t="shared" si="15"/>
        <v>1.5185060310386944E-3</v>
      </c>
      <c r="Y6">
        <f t="shared" si="16"/>
        <v>9.7723318360436046E-3</v>
      </c>
      <c r="Z6">
        <f t="shared" si="17"/>
        <v>0.96594234573727811</v>
      </c>
      <c r="AB6">
        <f t="shared" si="18"/>
        <v>520.30421490173285</v>
      </c>
      <c r="AC6">
        <f t="shared" si="19"/>
        <v>796.72508017145174</v>
      </c>
      <c r="AE6">
        <f t="shared" si="2"/>
        <v>0</v>
      </c>
      <c r="AF6">
        <f t="shared" si="3"/>
        <v>0</v>
      </c>
      <c r="AG6">
        <f t="shared" si="3"/>
        <v>-12.074279321715977</v>
      </c>
      <c r="AH6">
        <f t="shared" si="4"/>
        <v>-75.925301551934723</v>
      </c>
      <c r="AI6">
        <f t="shared" si="5"/>
        <v>-87.9995808736507</v>
      </c>
      <c r="AJ6">
        <f t="shared" si="6"/>
        <v>-276.42086526971889</v>
      </c>
      <c r="AK6">
        <f t="shared" si="20"/>
        <v>30.437796571751374</v>
      </c>
      <c r="AL6">
        <f t="shared" si="7"/>
        <v>-333.9826495716182</v>
      </c>
      <c r="AN6">
        <f t="shared" si="8"/>
        <v>0</v>
      </c>
      <c r="AO6">
        <f t="shared" si="8"/>
        <v>0</v>
      </c>
      <c r="AP6">
        <f t="shared" si="8"/>
        <v>-9.3142201674467771</v>
      </c>
      <c r="AQ6">
        <f t="shared" si="8"/>
        <v>-58.569539108028891</v>
      </c>
      <c r="AR6">
        <f t="shared" si="8"/>
        <v>-67.883759275475668</v>
      </c>
      <c r="AS6">
        <f t="shared" si="8"/>
        <v>-213.23382782504652</v>
      </c>
      <c r="AT6">
        <f t="shared" si="8"/>
        <v>23.480021550549804</v>
      </c>
      <c r="AU6">
        <f t="shared" si="8"/>
        <v>-257.63756554997235</v>
      </c>
      <c r="AW6">
        <v>3</v>
      </c>
      <c r="AX6">
        <f>IF(Z6&gt;0, (R6*SUMPRODUCT(K6:$K$98, X6:$X$98)-K6*$AZ$3)/Z6, 0)</f>
        <v>824.81639166914533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1.6428289999999999E-3</v>
      </c>
      <c r="Q7" s="4">
        <f t="shared" si="22"/>
        <v>12.5</v>
      </c>
      <c r="R7">
        <f t="shared" si="0"/>
        <v>50000</v>
      </c>
      <c r="S7">
        <f t="shared" si="1"/>
        <v>1068.1311542613284</v>
      </c>
      <c r="U7">
        <f t="shared" si="12"/>
        <v>1.6428289999999999E-3</v>
      </c>
      <c r="V7">
        <f t="shared" si="13"/>
        <v>0.01</v>
      </c>
      <c r="W7">
        <f t="shared" si="14"/>
        <v>0.96594234573727811</v>
      </c>
      <c r="X7">
        <f t="shared" si="15"/>
        <v>1.5868780979052268E-3</v>
      </c>
      <c r="Y7">
        <f t="shared" si="16"/>
        <v>9.6594234573727806E-3</v>
      </c>
      <c r="Z7">
        <f t="shared" si="17"/>
        <v>0.95469604418200005</v>
      </c>
      <c r="AB7">
        <f t="shared" si="18"/>
        <v>796.72508017145174</v>
      </c>
      <c r="AC7">
        <f t="shared" si="19"/>
        <v>1019.740587640844</v>
      </c>
      <c r="AE7">
        <f t="shared" si="2"/>
        <v>0</v>
      </c>
      <c r="AF7">
        <f t="shared" si="3"/>
        <v>0</v>
      </c>
      <c r="AG7">
        <f t="shared" si="3"/>
        <v>-11.933700552275001</v>
      </c>
      <c r="AH7">
        <f t="shared" si="4"/>
        <v>-79.343904895261346</v>
      </c>
      <c r="AI7">
        <f t="shared" si="5"/>
        <v>-91.277605447536345</v>
      </c>
      <c r="AJ7">
        <f t="shared" si="6"/>
        <v>-223.01550746939222</v>
      </c>
      <c r="AK7">
        <f t="shared" si="20"/>
        <v>39.11920143641828</v>
      </c>
      <c r="AL7">
        <f t="shared" si="7"/>
        <v>-275.1739114805103</v>
      </c>
      <c r="AN7">
        <f t="shared" si="8"/>
        <v>0</v>
      </c>
      <c r="AO7">
        <f t="shared" si="8"/>
        <v>0</v>
      </c>
      <c r="AP7">
        <f t="shared" si="8"/>
        <v>-8.3757404192237672</v>
      </c>
      <c r="AQ7">
        <f t="shared" si="8"/>
        <v>-55.688002924088515</v>
      </c>
      <c r="AR7">
        <f t="shared" si="8"/>
        <v>-64.063743343312282</v>
      </c>
      <c r="AS7">
        <f t="shared" si="8"/>
        <v>-156.52479227568639</v>
      </c>
      <c r="AT7">
        <f t="shared" si="8"/>
        <v>27.45604979809071</v>
      </c>
      <c r="AU7">
        <f t="shared" si="8"/>
        <v>-193.13248582090796</v>
      </c>
      <c r="AW7">
        <v>4</v>
      </c>
      <c r="AX7">
        <f>IF(Z7&gt;0, (R7*SUMPRODUCT(K7:$K$98, X7:$X$98)-K7*$AZ$3)/Z7, 0)</f>
        <v>1068.1311542613284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1.733774E-3</v>
      </c>
      <c r="Q8" s="4">
        <f t="shared" si="22"/>
        <v>12.5</v>
      </c>
      <c r="R8">
        <f t="shared" si="0"/>
        <v>50000</v>
      </c>
      <c r="S8">
        <f t="shared" si="1"/>
        <v>1222.2257913475989</v>
      </c>
      <c r="U8">
        <f t="shared" si="12"/>
        <v>1.733774E-3</v>
      </c>
      <c r="V8">
        <f t="shared" si="13"/>
        <v>0.01</v>
      </c>
      <c r="W8">
        <f t="shared" si="14"/>
        <v>0.95469604418200005</v>
      </c>
      <c r="X8">
        <f t="shared" si="15"/>
        <v>1.6552271793056029E-3</v>
      </c>
      <c r="Y8">
        <f t="shared" si="16"/>
        <v>9.5469604418200009E-3</v>
      </c>
      <c r="Z8">
        <f t="shared" si="17"/>
        <v>0.94349385656087448</v>
      </c>
      <c r="AB8">
        <f t="shared" si="18"/>
        <v>1019.740587640844</v>
      </c>
      <c r="AC8">
        <f t="shared" si="19"/>
        <v>1153.1625254667129</v>
      </c>
      <c r="AE8">
        <f t="shared" si="2"/>
        <v>0</v>
      </c>
      <c r="AF8">
        <f t="shared" si="3"/>
        <v>0</v>
      </c>
      <c r="AG8">
        <f t="shared" si="3"/>
        <v>-11.793673207010931</v>
      </c>
      <c r="AH8">
        <f t="shared" si="4"/>
        <v>-82.761358965280152</v>
      </c>
      <c r="AI8">
        <f t="shared" si="5"/>
        <v>-94.555032172291078</v>
      </c>
      <c r="AJ8">
        <f t="shared" si="6"/>
        <v>-133.42193782586889</v>
      </c>
      <c r="AK8">
        <f t="shared" si="20"/>
        <v>21.720474516749977</v>
      </c>
      <c r="AL8">
        <f t="shared" si="7"/>
        <v>-206.25649548140998</v>
      </c>
      <c r="AN8">
        <f t="shared" si="8"/>
        <v>0</v>
      </c>
      <c r="AO8">
        <f t="shared" si="8"/>
        <v>0</v>
      </c>
      <c r="AP8">
        <f t="shared" si="8"/>
        <v>-7.7265578027274628</v>
      </c>
      <c r="AQ8">
        <f t="shared" si="8"/>
        <v>-54.220632762435436</v>
      </c>
      <c r="AR8">
        <f t="shared" si="8"/>
        <v>-61.947190565162892</v>
      </c>
      <c r="AS8">
        <f t="shared" si="8"/>
        <v>-87.41062234543314</v>
      </c>
      <c r="AT8">
        <f t="shared" si="8"/>
        <v>14.230045119155218</v>
      </c>
      <c r="AU8">
        <f t="shared" si="8"/>
        <v>-135.12776779144082</v>
      </c>
      <c r="AW8">
        <v>5</v>
      </c>
      <c r="AX8">
        <f>IF(Z8&gt;0, (R8*SUMPRODUCT(K8:$K$98, X8:$X$98)-K8*$AZ$3)/Z8, 0)</f>
        <v>1222.2257913475989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1.8297159999999999E-3</v>
      </c>
      <c r="Q9" s="4">
        <f t="shared" si="22"/>
        <v>12.5</v>
      </c>
      <c r="R9">
        <f t="shared" si="0"/>
        <v>50000</v>
      </c>
      <c r="S9">
        <f t="shared" si="1"/>
        <v>1329.3078176136937</v>
      </c>
      <c r="U9">
        <f t="shared" si="12"/>
        <v>1.8297159999999999E-3</v>
      </c>
      <c r="V9">
        <f t="shared" si="13"/>
        <v>0.01</v>
      </c>
      <c r="W9">
        <f t="shared" si="14"/>
        <v>0.94349385656087448</v>
      </c>
      <c r="X9">
        <f t="shared" si="15"/>
        <v>1.7263258052511369E-3</v>
      </c>
      <c r="Y9">
        <f t="shared" si="16"/>
        <v>9.4349385656087442E-3</v>
      </c>
      <c r="Z9">
        <f t="shared" si="17"/>
        <v>0.93233259219001463</v>
      </c>
      <c r="AB9">
        <f t="shared" si="18"/>
        <v>1153.1625254667129</v>
      </c>
      <c r="AC9">
        <f t="shared" si="19"/>
        <v>1239.3570034142263</v>
      </c>
      <c r="AE9">
        <f t="shared" si="2"/>
        <v>0</v>
      </c>
      <c r="AF9">
        <f t="shared" si="3"/>
        <v>0</v>
      </c>
      <c r="AG9">
        <f t="shared" si="3"/>
        <v>-11.654157402375183</v>
      </c>
      <c r="AH9">
        <f t="shared" si="4"/>
        <v>-86.316290262556848</v>
      </c>
      <c r="AI9">
        <f t="shared" si="5"/>
        <v>-97.970447664932038</v>
      </c>
      <c r="AJ9">
        <f t="shared" si="6"/>
        <v>-86.194477947513406</v>
      </c>
      <c r="AK9">
        <f t="shared" si="20"/>
        <v>6.8036589002536054</v>
      </c>
      <c r="AL9">
        <f t="shared" si="7"/>
        <v>-177.36126671219185</v>
      </c>
      <c r="AN9">
        <f t="shared" si="8"/>
        <v>0</v>
      </c>
      <c r="AO9">
        <f t="shared" si="8"/>
        <v>0</v>
      </c>
      <c r="AP9">
        <f t="shared" si="8"/>
        <v>-7.2309449931467125</v>
      </c>
      <c r="AQ9">
        <f t="shared" si="8"/>
        <v>-53.555853533763731</v>
      </c>
      <c r="AR9">
        <f t="shared" si="8"/>
        <v>-60.786798526910452</v>
      </c>
      <c r="AS9">
        <f t="shared" si="8"/>
        <v>-53.480273796923427</v>
      </c>
      <c r="AT9">
        <f t="shared" si="8"/>
        <v>4.2214019908329252</v>
      </c>
      <c r="AU9">
        <f t="shared" si="8"/>
        <v>-110.04567033300096</v>
      </c>
      <c r="AW9">
        <v>6</v>
      </c>
      <c r="AX9">
        <f>IF(Z9&gt;0, (R9*SUMPRODUCT(K9:$K$98, X9:$X$98)-K9*$AZ$3)/Z9, 0)</f>
        <v>1329.3078176136937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1.940649E-3</v>
      </c>
      <c r="Q10" s="4">
        <f t="shared" si="22"/>
        <v>12.5</v>
      </c>
      <c r="R10">
        <f t="shared" si="0"/>
        <v>50000</v>
      </c>
      <c r="S10">
        <f t="shared" si="1"/>
        <v>1427.1823797846371</v>
      </c>
      <c r="U10">
        <f t="shared" si="12"/>
        <v>1.940649E-3</v>
      </c>
      <c r="V10">
        <f t="shared" si="13"/>
        <v>0.01</v>
      </c>
      <c r="W10">
        <f t="shared" si="14"/>
        <v>0.93233259219001463</v>
      </c>
      <c r="X10">
        <f t="shared" si="15"/>
        <v>1.8093303127009598E-3</v>
      </c>
      <c r="Y10">
        <f t="shared" si="16"/>
        <v>9.3233259219001469E-3</v>
      </c>
      <c r="Z10">
        <f t="shared" si="17"/>
        <v>0.92119993595541361</v>
      </c>
      <c r="AB10">
        <f t="shared" si="18"/>
        <v>1239.3570034142263</v>
      </c>
      <c r="AC10">
        <f t="shared" si="19"/>
        <v>1314.7203168543024</v>
      </c>
      <c r="AE10">
        <f t="shared" si="2"/>
        <v>0</v>
      </c>
      <c r="AF10">
        <f t="shared" si="3"/>
        <v>0</v>
      </c>
      <c r="AG10">
        <f t="shared" si="3"/>
        <v>-11.51499919944267</v>
      </c>
      <c r="AH10">
        <f t="shared" si="4"/>
        <v>-90.466515635047983</v>
      </c>
      <c r="AI10">
        <f t="shared" si="5"/>
        <v>-101.98151483449065</v>
      </c>
      <c r="AJ10">
        <f t="shared" si="6"/>
        <v>-75.363313440076126</v>
      </c>
      <c r="AK10">
        <f t="shared" si="20"/>
        <v>5.0813637139983276</v>
      </c>
      <c r="AL10">
        <f t="shared" si="7"/>
        <v>-172.26346456056848</v>
      </c>
      <c r="AN10">
        <f t="shared" si="8"/>
        <v>0</v>
      </c>
      <c r="AO10">
        <f t="shared" si="8"/>
        <v>0</v>
      </c>
      <c r="AP10">
        <f t="shared" si="8"/>
        <v>-6.777917481306555</v>
      </c>
      <c r="AQ10">
        <f t="shared" si="8"/>
        <v>-53.250075590570809</v>
      </c>
      <c r="AR10">
        <f t="shared" si="8"/>
        <v>-60.027993071877361</v>
      </c>
      <c r="AS10">
        <f t="shared" si="8"/>
        <v>-44.360082946371413</v>
      </c>
      <c r="AT10">
        <f t="shared" si="8"/>
        <v>2.9909740634331117</v>
      </c>
      <c r="AU10">
        <f t="shared" si="8"/>
        <v>-101.39710195481568</v>
      </c>
      <c r="AW10">
        <v>7</v>
      </c>
      <c r="AX10">
        <f>IF(Z10&gt;0, (R10*SUMPRODUCT(K10:$K$98, X10:$X$98)-K10*$AZ$3)/Z10, 0)</f>
        <v>1427.1823797846371</v>
      </c>
    </row>
    <row r="11" spans="1:52" x14ac:dyDescent="0.25">
      <c r="A11" t="s">
        <v>33</v>
      </c>
      <c r="C11" s="12">
        <f>AU91</f>
        <v>1.0042637972303495E-12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2.0505829999999999E-3</v>
      </c>
      <c r="Q11" s="4">
        <f t="shared" si="22"/>
        <v>12.5</v>
      </c>
      <c r="R11">
        <f t="shared" si="0"/>
        <v>50000</v>
      </c>
      <c r="S11">
        <f t="shared" si="1"/>
        <v>1516.4516534788418</v>
      </c>
      <c r="U11">
        <f t="shared" si="12"/>
        <v>2.0505829999999999E-3</v>
      </c>
      <c r="V11">
        <f t="shared" si="13"/>
        <v>0.01</v>
      </c>
      <c r="W11">
        <f t="shared" si="14"/>
        <v>0.92119993595541361</v>
      </c>
      <c r="X11">
        <f t="shared" si="15"/>
        <v>1.8889969282712598E-3</v>
      </c>
      <c r="Y11">
        <f t="shared" si="16"/>
        <v>9.2119993595541367E-3</v>
      </c>
      <c r="Z11">
        <f t="shared" si="17"/>
        <v>0.91009893966758815</v>
      </c>
      <c r="AB11">
        <f t="shared" si="18"/>
        <v>1314.7203168543024</v>
      </c>
      <c r="AC11">
        <f t="shared" si="19"/>
        <v>1380.1210418882547</v>
      </c>
      <c r="AE11">
        <f t="shared" si="2"/>
        <v>0</v>
      </c>
      <c r="AF11">
        <f t="shared" si="3"/>
        <v>0</v>
      </c>
      <c r="AG11">
        <f t="shared" si="3"/>
        <v>-11.376236745844851</v>
      </c>
      <c r="AH11">
        <f t="shared" si="4"/>
        <v>-94.449846413562994</v>
      </c>
      <c r="AI11">
        <f t="shared" si="5"/>
        <v>-105.82608315940784</v>
      </c>
      <c r="AJ11">
        <f t="shared" si="6"/>
        <v>-65.400725033952313</v>
      </c>
      <c r="AK11">
        <f t="shared" si="20"/>
        <v>3.1553287604503253</v>
      </c>
      <c r="AL11">
        <f t="shared" si="7"/>
        <v>-168.07147943290985</v>
      </c>
      <c r="AN11">
        <f t="shared" si="8"/>
        <v>0</v>
      </c>
      <c r="AO11">
        <f t="shared" si="8"/>
        <v>0</v>
      </c>
      <c r="AP11">
        <f t="shared" si="8"/>
        <v>-6.3628274649666663</v>
      </c>
      <c r="AQ11">
        <f t="shared" si="8"/>
        <v>-52.826614833029424</v>
      </c>
      <c r="AR11">
        <f t="shared" si="8"/>
        <v>-59.189442297996088</v>
      </c>
      <c r="AS11">
        <f t="shared" si="8"/>
        <v>-36.579190357194065</v>
      </c>
      <c r="AT11">
        <f t="shared" si="8"/>
        <v>1.7648026273121973</v>
      </c>
      <c r="AU11">
        <f t="shared" si="8"/>
        <v>-94.003830027877967</v>
      </c>
      <c r="AW11">
        <v>8</v>
      </c>
      <c r="AX11">
        <f>IF(Z11&gt;0, (R11*SUMPRODUCT(K11:$K$98, X11:$X$98)-K11*$AZ$3)/Z11, 0)</f>
        <v>1516.4516534788418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2.1765069999999998E-3</v>
      </c>
      <c r="Q12" s="4">
        <f t="shared" si="22"/>
        <v>12.5</v>
      </c>
      <c r="R12">
        <f t="shared" si="0"/>
        <v>50000</v>
      </c>
      <c r="S12">
        <f t="shared" si="1"/>
        <v>1601.5635346745241</v>
      </c>
      <c r="U12">
        <f t="shared" si="12"/>
        <v>2.1765069999999998E-3</v>
      </c>
      <c r="V12">
        <f t="shared" si="13"/>
        <v>0.01</v>
      </c>
      <c r="W12">
        <f t="shared" si="14"/>
        <v>0.91009893966758815</v>
      </c>
      <c r="X12">
        <f t="shared" si="15"/>
        <v>1.9808367128790832E-3</v>
      </c>
      <c r="Y12">
        <f t="shared" si="16"/>
        <v>9.1009893966758817E-3</v>
      </c>
      <c r="Z12">
        <f t="shared" si="17"/>
        <v>0.89901711355803315</v>
      </c>
      <c r="AB12">
        <f t="shared" si="18"/>
        <v>1380.1210418882547</v>
      </c>
      <c r="AC12">
        <f t="shared" si="19"/>
        <v>1439.8330261228916</v>
      </c>
      <c r="AE12">
        <f t="shared" si="2"/>
        <v>0</v>
      </c>
      <c r="AF12">
        <f t="shared" si="3"/>
        <v>0</v>
      </c>
      <c r="AG12">
        <f t="shared" si="3"/>
        <v>-11.237713919475414</v>
      </c>
      <c r="AH12">
        <f t="shared" si="4"/>
        <v>-99.041835643954158</v>
      </c>
      <c r="AI12">
        <f t="shared" si="5"/>
        <v>-110.27954956342957</v>
      </c>
      <c r="AJ12">
        <f t="shared" si="6"/>
        <v>-59.71198423463693</v>
      </c>
      <c r="AK12">
        <f t="shared" si="20"/>
        <v>3.1742783963429857</v>
      </c>
      <c r="AL12">
        <f t="shared" si="7"/>
        <v>-166.81725540172349</v>
      </c>
      <c r="AN12">
        <f t="shared" si="8"/>
        <v>0</v>
      </c>
      <c r="AO12">
        <f t="shared" si="8"/>
        <v>0</v>
      </c>
      <c r="AP12">
        <f t="shared" si="8"/>
        <v>-5.9729644129998167</v>
      </c>
      <c r="AQ12">
        <f t="shared" si="8"/>
        <v>-52.641788529097035</v>
      </c>
      <c r="AR12">
        <f t="shared" si="8"/>
        <v>-58.61475294209685</v>
      </c>
      <c r="AS12">
        <f t="shared" si="8"/>
        <v>-31.737554401077112</v>
      </c>
      <c r="AT12">
        <f t="shared" si="8"/>
        <v>1.6871627124670425</v>
      </c>
      <c r="AU12">
        <f t="shared" si="8"/>
        <v>-88.665144630706905</v>
      </c>
      <c r="AW12">
        <v>9</v>
      </c>
      <c r="AX12">
        <f>IF(Z12&gt;0, (R12*SUMPRODUCT(K12:$K$98, X12:$X$98)-K12*$AZ$3)/Z12, 0)</f>
        <v>1601.5635346745241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2.312424E-3</v>
      </c>
      <c r="Q13" s="4">
        <f t="shared" si="22"/>
        <v>12.5</v>
      </c>
      <c r="R13">
        <f t="shared" si="0"/>
        <v>50000</v>
      </c>
      <c r="S13">
        <f t="shared" si="1"/>
        <v>1682.0280099209576</v>
      </c>
      <c r="U13">
        <f t="shared" si="12"/>
        <v>2.312424E-3</v>
      </c>
      <c r="V13">
        <f t="shared" si="13"/>
        <v>0.01</v>
      </c>
      <c r="W13">
        <f t="shared" si="14"/>
        <v>0.89901711355803315</v>
      </c>
      <c r="X13">
        <f t="shared" si="15"/>
        <v>2.0789087498023213E-3</v>
      </c>
      <c r="Y13">
        <f t="shared" si="16"/>
        <v>8.9901711355803316E-3</v>
      </c>
      <c r="Z13">
        <f t="shared" si="17"/>
        <v>0.88794803367265052</v>
      </c>
      <c r="AB13">
        <f t="shared" si="18"/>
        <v>1439.8330261228916</v>
      </c>
      <c r="AC13">
        <f t="shared" si="19"/>
        <v>1493.5534639916359</v>
      </c>
      <c r="AE13">
        <f t="shared" si="2"/>
        <v>0</v>
      </c>
      <c r="AF13">
        <f t="shared" si="3"/>
        <v>0</v>
      </c>
      <c r="AG13">
        <f t="shared" si="3"/>
        <v>-11.099350420908131</v>
      </c>
      <c r="AH13">
        <f t="shared" si="4"/>
        <v>-103.94543749011606</v>
      </c>
      <c r="AI13">
        <f t="shared" si="5"/>
        <v>-115.0447879110242</v>
      </c>
      <c r="AJ13">
        <f t="shared" si="6"/>
        <v>-53.720437868744284</v>
      </c>
      <c r="AK13">
        <f t="shared" si="20"/>
        <v>2.8796660522457831</v>
      </c>
      <c r="AL13">
        <f t="shared" si="7"/>
        <v>-165.88555972752269</v>
      </c>
      <c r="AN13">
        <f t="shared" si="8"/>
        <v>0</v>
      </c>
      <c r="AO13">
        <f t="shared" si="8"/>
        <v>0</v>
      </c>
      <c r="AP13">
        <f t="shared" si="8"/>
        <v>-5.6078162952567023</v>
      </c>
      <c r="AQ13">
        <f t="shared" si="8"/>
        <v>-52.517210113181314</v>
      </c>
      <c r="AR13">
        <f t="shared" si="8"/>
        <v>-58.125026408438025</v>
      </c>
      <c r="AS13">
        <f t="shared" si="8"/>
        <v>-27.141619594349315</v>
      </c>
      <c r="AT13">
        <f t="shared" si="8"/>
        <v>1.4549174141093733</v>
      </c>
      <c r="AU13">
        <f t="shared" si="8"/>
        <v>-83.811728588677951</v>
      </c>
      <c r="AW13">
        <v>10</v>
      </c>
      <c r="AX13">
        <f>IF(Z13&gt;0, (R13*SUMPRODUCT(K13:$K$98, X13:$X$98)-K13*$AZ$3)/Z13, 0)</f>
        <v>1682.0280099209576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2.4603350000000001E-3</v>
      </c>
      <c r="Q14" s="4">
        <f t="shared" si="22"/>
        <v>12.5</v>
      </c>
      <c r="R14">
        <f t="shared" si="0"/>
        <v>50000</v>
      </c>
      <c r="S14">
        <f t="shared" si="1"/>
        <v>1758.2388180711616</v>
      </c>
      <c r="U14">
        <f t="shared" si="12"/>
        <v>2.4603350000000001E-3</v>
      </c>
      <c r="V14">
        <f t="shared" si="13"/>
        <v>0.01</v>
      </c>
      <c r="W14">
        <f t="shared" si="14"/>
        <v>0.88794803367265052</v>
      </c>
      <c r="X14">
        <f t="shared" si="15"/>
        <v>2.1846496254260008E-3</v>
      </c>
      <c r="Y14">
        <f t="shared" si="16"/>
        <v>8.8794803367265047E-3</v>
      </c>
      <c r="Z14">
        <f t="shared" si="17"/>
        <v>0.87688390371049807</v>
      </c>
      <c r="AB14">
        <f t="shared" si="18"/>
        <v>1493.5534639916359</v>
      </c>
      <c r="AC14">
        <f t="shared" si="19"/>
        <v>1541.7713184455724</v>
      </c>
      <c r="AE14">
        <f t="shared" si="2"/>
        <v>0</v>
      </c>
      <c r="AF14">
        <f t="shared" si="3"/>
        <v>0</v>
      </c>
      <c r="AG14">
        <f t="shared" si="3"/>
        <v>-10.961048796381226</v>
      </c>
      <c r="AH14">
        <f t="shared" si="4"/>
        <v>-109.23248127130005</v>
      </c>
      <c r="AI14">
        <f t="shared" si="5"/>
        <v>-120.19353006768127</v>
      </c>
      <c r="AJ14">
        <f t="shared" si="6"/>
        <v>-48.217854453936525</v>
      </c>
      <c r="AK14">
        <f t="shared" si="20"/>
        <v>2.6883962351849444</v>
      </c>
      <c r="AL14">
        <f t="shared" si="7"/>
        <v>-165.72298828643284</v>
      </c>
      <c r="AN14">
        <f t="shared" si="8"/>
        <v>0</v>
      </c>
      <c r="AO14">
        <f t="shared" si="8"/>
        <v>0</v>
      </c>
      <c r="AP14">
        <f t="shared" si="8"/>
        <v>-5.2652034850725853</v>
      </c>
      <c r="AQ14">
        <f t="shared" si="8"/>
        <v>-52.470457139343601</v>
      </c>
      <c r="AR14">
        <f t="shared" si="8"/>
        <v>-57.735660624416184</v>
      </c>
      <c r="AS14">
        <f t="shared" si="8"/>
        <v>-23.161726585635339</v>
      </c>
      <c r="AT14">
        <f t="shared" si="8"/>
        <v>1.2913867541055948</v>
      </c>
      <c r="AU14">
        <f t="shared" si="8"/>
        <v>-79.606000455945932</v>
      </c>
      <c r="AW14">
        <v>11</v>
      </c>
      <c r="AX14">
        <f>IF(Z14&gt;0, (R14*SUMPRODUCT(K14:$K$98, X14:$X$98)-K14*$AZ$3)/Z14, 0)</f>
        <v>1758.2388180711616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2.6172399999999998E-3</v>
      </c>
      <c r="Q15" s="4">
        <f t="shared" si="22"/>
        <v>12.5</v>
      </c>
      <c r="R15">
        <f t="shared" si="0"/>
        <v>50000</v>
      </c>
      <c r="S15">
        <f t="shared" si="1"/>
        <v>1835.3803365193507</v>
      </c>
      <c r="U15">
        <f t="shared" si="12"/>
        <v>2.6172399999999998E-3</v>
      </c>
      <c r="V15">
        <f t="shared" si="13"/>
        <v>0.01</v>
      </c>
      <c r="W15">
        <f t="shared" si="14"/>
        <v>0.87688390371049807</v>
      </c>
      <c r="X15">
        <f t="shared" si="15"/>
        <v>2.2950156281472639E-3</v>
      </c>
      <c r="Y15">
        <f t="shared" si="16"/>
        <v>8.768839037104981E-3</v>
      </c>
      <c r="Z15">
        <f t="shared" si="17"/>
        <v>0.86582004904524579</v>
      </c>
      <c r="AB15">
        <f t="shared" si="18"/>
        <v>1541.7713184455724</v>
      </c>
      <c r="AC15">
        <f t="shared" si="19"/>
        <v>1589.109092981864</v>
      </c>
      <c r="AE15">
        <f t="shared" si="2"/>
        <v>0</v>
      </c>
      <c r="AF15">
        <f t="shared" si="3"/>
        <v>0</v>
      </c>
      <c r="AG15">
        <f t="shared" si="3"/>
        <v>-10.822750613065573</v>
      </c>
      <c r="AH15">
        <f t="shared" si="4"/>
        <v>-114.75078140736319</v>
      </c>
      <c r="AI15">
        <f t="shared" si="5"/>
        <v>-125.57353202042876</v>
      </c>
      <c r="AJ15">
        <f t="shared" si="6"/>
        <v>-47.33777453629159</v>
      </c>
      <c r="AK15">
        <f t="shared" si="20"/>
        <v>6.3212624056268476</v>
      </c>
      <c r="AL15">
        <f t="shared" si="7"/>
        <v>-166.59004415109351</v>
      </c>
      <c r="AN15">
        <f t="shared" si="8"/>
        <v>0</v>
      </c>
      <c r="AO15">
        <f t="shared" si="8"/>
        <v>0</v>
      </c>
      <c r="AP15">
        <f t="shared" si="8"/>
        <v>-4.9319525178375754</v>
      </c>
      <c r="AQ15">
        <f t="shared" si="8"/>
        <v>-52.292196828655243</v>
      </c>
      <c r="AR15">
        <f t="shared" si="8"/>
        <v>-57.224149346492815</v>
      </c>
      <c r="AS15">
        <f t="shared" si="8"/>
        <v>-21.571933481608742</v>
      </c>
      <c r="AT15">
        <f t="shared" si="8"/>
        <v>2.8806139171040739</v>
      </c>
      <c r="AU15">
        <f t="shared" si="8"/>
        <v>-75.91546891099749</v>
      </c>
      <c r="AW15">
        <v>12</v>
      </c>
      <c r="AX15">
        <f>IF(Z15&gt;0, (R15*SUMPRODUCT(K15:$K$98, X15:$X$98)-K15*$AZ$3)/Z15, 0)</f>
        <v>1835.3803365193507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2.8021280000000001E-3</v>
      </c>
      <c r="Q16" s="4">
        <f t="shared" si="22"/>
        <v>12.5</v>
      </c>
      <c r="R16">
        <f t="shared" si="0"/>
        <v>50000</v>
      </c>
      <c r="S16">
        <f t="shared" si="1"/>
        <v>1914.5913657311742</v>
      </c>
      <c r="U16">
        <f t="shared" si="12"/>
        <v>2.8021280000000001E-3</v>
      </c>
      <c r="V16">
        <f t="shared" si="13"/>
        <v>0.01</v>
      </c>
      <c r="W16">
        <f t="shared" si="14"/>
        <v>0.86582004904524579</v>
      </c>
      <c r="X16">
        <f t="shared" si="15"/>
        <v>2.4261386023910567E-3</v>
      </c>
      <c r="Y16">
        <f t="shared" si="16"/>
        <v>8.6582004904524577E-3</v>
      </c>
      <c r="Z16">
        <f t="shared" si="17"/>
        <v>0.85473570995240233</v>
      </c>
      <c r="AB16">
        <f t="shared" si="18"/>
        <v>1589.109092981864</v>
      </c>
      <c r="AC16">
        <f t="shared" si="19"/>
        <v>1636.4696102569746</v>
      </c>
      <c r="AE16">
        <f t="shared" si="2"/>
        <v>0</v>
      </c>
      <c r="AF16">
        <f t="shared" si="3"/>
        <v>0</v>
      </c>
      <c r="AG16">
        <f t="shared" si="3"/>
        <v>-10.68419637440503</v>
      </c>
      <c r="AH16">
        <f t="shared" si="4"/>
        <v>-121.30693011955283</v>
      </c>
      <c r="AI16">
        <f t="shared" si="5"/>
        <v>-131.99112649395786</v>
      </c>
      <c r="AJ16">
        <f t="shared" si="6"/>
        <v>-47.360517275110624</v>
      </c>
      <c r="AK16">
        <f t="shared" si="20"/>
        <v>11.282674560171236</v>
      </c>
      <c r="AL16">
        <f t="shared" si="7"/>
        <v>-168.06896920889724</v>
      </c>
      <c r="AN16">
        <f t="shared" si="8"/>
        <v>0</v>
      </c>
      <c r="AO16">
        <f t="shared" si="8"/>
        <v>0</v>
      </c>
      <c r="AP16">
        <f t="shared" si="8"/>
        <v>-4.6058206701488</v>
      </c>
      <c r="AQ16">
        <f t="shared" si="8"/>
        <v>-52.29386905648726</v>
      </c>
      <c r="AR16">
        <f t="shared" si="8"/>
        <v>-56.899689726636062</v>
      </c>
      <c r="AS16">
        <f t="shared" si="8"/>
        <v>-20.416514426597768</v>
      </c>
      <c r="AT16">
        <f t="shared" si="8"/>
        <v>4.863816976285456</v>
      </c>
      <c r="AU16">
        <f t="shared" si="8"/>
        <v>-72.452387176948363</v>
      </c>
      <c r="AW16">
        <v>13</v>
      </c>
      <c r="AX16">
        <f>IF(Z16&gt;0, (R16*SUMPRODUCT(K16:$K$98, X16:$X$98)-K16*$AZ$3)/Z16, 0)</f>
        <v>1914.5913657311742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3.0140000000000002E-3</v>
      </c>
      <c r="Q17" s="4">
        <f t="shared" si="22"/>
        <v>12.5</v>
      </c>
      <c r="R17">
        <f t="shared" si="0"/>
        <v>50000</v>
      </c>
      <c r="S17">
        <f t="shared" si="1"/>
        <v>2001.9195215995055</v>
      </c>
      <c r="U17">
        <f t="shared" si="12"/>
        <v>3.0140000000000002E-3</v>
      </c>
      <c r="V17">
        <f t="shared" si="13"/>
        <v>0.01</v>
      </c>
      <c r="W17">
        <f t="shared" si="14"/>
        <v>0.85473570995240233</v>
      </c>
      <c r="X17">
        <f t="shared" si="15"/>
        <v>2.576173429796541E-3</v>
      </c>
      <c r="Y17">
        <f t="shared" si="16"/>
        <v>8.5473570995240229E-3</v>
      </c>
      <c r="Z17">
        <f t="shared" si="17"/>
        <v>0.84361217942308175</v>
      </c>
      <c r="AB17">
        <f t="shared" si="18"/>
        <v>1636.4696102569746</v>
      </c>
      <c r="AC17">
        <f t="shared" si="19"/>
        <v>1688.843690646172</v>
      </c>
      <c r="AE17">
        <f t="shared" si="2"/>
        <v>0</v>
      </c>
      <c r="AF17">
        <f t="shared" si="3"/>
        <v>0</v>
      </c>
      <c r="AG17">
        <f t="shared" si="3"/>
        <v>-10.545152242788522</v>
      </c>
      <c r="AH17">
        <f t="shared" si="4"/>
        <v>-128.80867148982705</v>
      </c>
      <c r="AI17">
        <f t="shared" si="5"/>
        <v>-139.35382373261558</v>
      </c>
      <c r="AJ17">
        <f t="shared" si="6"/>
        <v>-52.374080389197388</v>
      </c>
      <c r="AK17">
        <f t="shared" si="20"/>
        <v>22.583280621546251</v>
      </c>
      <c r="AL17">
        <f t="shared" si="7"/>
        <v>-169.14462350026673</v>
      </c>
      <c r="AN17">
        <f t="shared" si="8"/>
        <v>0</v>
      </c>
      <c r="AO17">
        <f t="shared" si="8"/>
        <v>0</v>
      </c>
      <c r="AP17">
        <f t="shared" si="8"/>
        <v>-4.2732473396761446</v>
      </c>
      <c r="AQ17">
        <f t="shared" si="8"/>
        <v>-52.197569091289658</v>
      </c>
      <c r="AR17">
        <f t="shared" si="8"/>
        <v>-56.470816430965804</v>
      </c>
      <c r="AS17">
        <f t="shared" si="8"/>
        <v>-21.223723900636589</v>
      </c>
      <c r="AT17">
        <f t="shared" si="8"/>
        <v>9.1514983961638094</v>
      </c>
      <c r="AU17">
        <f t="shared" si="8"/>
        <v>-68.543041935438595</v>
      </c>
      <c r="AW17">
        <v>14</v>
      </c>
      <c r="AX17">
        <f>IF(Z17&gt;0, (R17*SUMPRODUCT(K17:$K$98, X17:$X$98)-K17*$AZ$3)/Z17, 0)</f>
        <v>2001.9195215995055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4.6990000000000001E-3</v>
      </c>
      <c r="Q18" s="4">
        <f t="shared" si="22"/>
        <v>12.5</v>
      </c>
      <c r="R18">
        <f t="shared" si="0"/>
        <v>50000</v>
      </c>
      <c r="S18">
        <f t="shared" si="1"/>
        <v>2100.8625127006635</v>
      </c>
      <c r="U18">
        <f t="shared" si="12"/>
        <v>4.6990000000000001E-3</v>
      </c>
      <c r="V18">
        <f t="shared" si="13"/>
        <v>0.01</v>
      </c>
      <c r="W18">
        <f t="shared" si="14"/>
        <v>0.84361217942308175</v>
      </c>
      <c r="X18">
        <f t="shared" si="15"/>
        <v>3.9641336311090616E-3</v>
      </c>
      <c r="Y18">
        <f t="shared" si="16"/>
        <v>8.4361217942308178E-3</v>
      </c>
      <c r="Z18">
        <f t="shared" si="17"/>
        <v>0.83121192399774191</v>
      </c>
      <c r="AB18">
        <f t="shared" si="18"/>
        <v>1688.843690646172</v>
      </c>
      <c r="AC18">
        <f t="shared" si="19"/>
        <v>1746.2619712366491</v>
      </c>
      <c r="AE18">
        <f t="shared" si="2"/>
        <v>0</v>
      </c>
      <c r="AF18">
        <f t="shared" si="3"/>
        <v>0</v>
      </c>
      <c r="AG18">
        <f t="shared" si="3"/>
        <v>-10.390149049971773</v>
      </c>
      <c r="AH18">
        <f t="shared" si="4"/>
        <v>-198.20668155545309</v>
      </c>
      <c r="AI18">
        <f t="shared" si="5"/>
        <v>-208.59683060542486</v>
      </c>
      <c r="AJ18">
        <f t="shared" si="6"/>
        <v>-57.418280590477025</v>
      </c>
      <c r="AK18">
        <f t="shared" si="20"/>
        <v>36.479023717957318</v>
      </c>
      <c r="AL18">
        <f t="shared" si="7"/>
        <v>-229.53608747794459</v>
      </c>
      <c r="AN18">
        <f t="shared" si="8"/>
        <v>0</v>
      </c>
      <c r="AO18">
        <f t="shared" si="8"/>
        <v>0</v>
      </c>
      <c r="AP18">
        <f t="shared" si="8"/>
        <v>-3.9291105608718229</v>
      </c>
      <c r="AQ18">
        <f t="shared" si="8"/>
        <v>-74.953300668675652</v>
      </c>
      <c r="AR18">
        <f t="shared" si="8"/>
        <v>-78.882411229547472</v>
      </c>
      <c r="AS18">
        <f t="shared" si="8"/>
        <v>-21.713141127244732</v>
      </c>
      <c r="AT18">
        <f t="shared" si="8"/>
        <v>13.794808587554304</v>
      </c>
      <c r="AU18">
        <f t="shared" si="8"/>
        <v>-86.800743769237911</v>
      </c>
      <c r="AW18">
        <v>15</v>
      </c>
      <c r="AX18">
        <f>IF(Z18&gt;0, (R18*SUMPRODUCT(K18:$K$98, X18:$X$98)-K18*$AZ$3)/Z18, 0)</f>
        <v>2100.8625127006635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6.5490000000000001E-3</v>
      </c>
      <c r="Q19" s="4">
        <f t="shared" si="22"/>
        <v>12.5</v>
      </c>
      <c r="R19">
        <f t="shared" si="0"/>
        <v>50000</v>
      </c>
      <c r="S19">
        <f t="shared" si="1"/>
        <v>2170.7989551519522</v>
      </c>
      <c r="U19">
        <f t="shared" si="12"/>
        <v>6.5490000000000001E-3</v>
      </c>
      <c r="V19">
        <f t="shared" si="13"/>
        <v>0.01</v>
      </c>
      <c r="W19">
        <f t="shared" si="14"/>
        <v>0.83121192399774191</v>
      </c>
      <c r="X19">
        <f t="shared" si="15"/>
        <v>5.4436068902612121E-3</v>
      </c>
      <c r="Y19">
        <f t="shared" si="16"/>
        <v>8.3121192399774196E-3</v>
      </c>
      <c r="Z19">
        <f t="shared" si="17"/>
        <v>0.81745619786750323</v>
      </c>
      <c r="AB19">
        <f t="shared" si="18"/>
        <v>1746.2619712366491</v>
      </c>
      <c r="AC19">
        <f t="shared" si="19"/>
        <v>1774.5330602132635</v>
      </c>
      <c r="AE19">
        <f t="shared" si="2"/>
        <v>0</v>
      </c>
      <c r="AF19">
        <f t="shared" si="3"/>
        <v>0</v>
      </c>
      <c r="AG19">
        <f t="shared" si="3"/>
        <v>-10.218202473343791</v>
      </c>
      <c r="AH19">
        <f t="shared" si="4"/>
        <v>-272.18034451306062</v>
      </c>
      <c r="AI19">
        <f t="shared" si="5"/>
        <v>-282.39854698640443</v>
      </c>
      <c r="AJ19">
        <f t="shared" si="6"/>
        <v>-28.271088976614465</v>
      </c>
      <c r="AK19">
        <f t="shared" si="20"/>
        <v>38.941641958577272</v>
      </c>
      <c r="AL19">
        <f t="shared" si="7"/>
        <v>-271.7279940044416</v>
      </c>
      <c r="AN19">
        <f t="shared" si="8"/>
        <v>0</v>
      </c>
      <c r="AO19">
        <f t="shared" si="8"/>
        <v>0</v>
      </c>
      <c r="AP19">
        <f t="shared" si="8"/>
        <v>-3.6035509747271801</v>
      </c>
      <c r="AQ19">
        <f t="shared" si="8"/>
        <v>-95.987112051290026</v>
      </c>
      <c r="AR19">
        <f t="shared" si="8"/>
        <v>-99.590663026017211</v>
      </c>
      <c r="AS19">
        <f t="shared" si="8"/>
        <v>-9.9700813821259135</v>
      </c>
      <c r="AT19">
        <f t="shared" si="8"/>
        <v>13.733158273520408</v>
      </c>
      <c r="AU19">
        <f t="shared" si="8"/>
        <v>-95.827586134622706</v>
      </c>
      <c r="AW19">
        <v>16</v>
      </c>
      <c r="AX19">
        <f>IF(Z19&gt;0, (R19*SUMPRODUCT(K19:$K$98, X19:$X$98)-K19*$AZ$3)/Z19, 0)</f>
        <v>2170.7989551519522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8.5349999999999992E-3</v>
      </c>
      <c r="Q20" s="4">
        <f t="shared" si="22"/>
        <v>12.5</v>
      </c>
      <c r="R20">
        <f t="shared" si="0"/>
        <v>50000</v>
      </c>
      <c r="S20">
        <f t="shared" si="1"/>
        <v>2183.806996499346</v>
      </c>
      <c r="U20">
        <f t="shared" si="12"/>
        <v>8.5349999999999992E-3</v>
      </c>
      <c r="V20">
        <f t="shared" si="13"/>
        <v>0.01</v>
      </c>
      <c r="W20">
        <f t="shared" si="14"/>
        <v>0.81745619786750323</v>
      </c>
      <c r="X20">
        <f t="shared" si="15"/>
        <v>6.9769886487991394E-3</v>
      </c>
      <c r="Y20">
        <f t="shared" si="16"/>
        <v>8.174561978675032E-3</v>
      </c>
      <c r="Z20">
        <f t="shared" si="17"/>
        <v>0.80230464724002903</v>
      </c>
      <c r="AB20">
        <f t="shared" si="18"/>
        <v>1774.5330602132635</v>
      </c>
      <c r="AC20">
        <f t="shared" si="19"/>
        <v>1752.0785019667151</v>
      </c>
      <c r="AE20">
        <f t="shared" si="2"/>
        <v>0</v>
      </c>
      <c r="AF20">
        <f t="shared" si="3"/>
        <v>0</v>
      </c>
      <c r="AG20">
        <f t="shared" si="3"/>
        <v>-10.028808090500362</v>
      </c>
      <c r="AH20">
        <f t="shared" si="4"/>
        <v>-348.84943243995696</v>
      </c>
      <c r="AI20">
        <f t="shared" si="5"/>
        <v>-358.87824053045733</v>
      </c>
      <c r="AJ20">
        <f t="shared" si="6"/>
        <v>22.454558246548459</v>
      </c>
      <c r="AK20">
        <f t="shared" si="20"/>
        <v>7.6304921589170336</v>
      </c>
      <c r="AL20">
        <f t="shared" si="7"/>
        <v>-328.79319012499184</v>
      </c>
      <c r="AN20">
        <f t="shared" si="8"/>
        <v>0</v>
      </c>
      <c r="AO20">
        <f t="shared" si="8"/>
        <v>0</v>
      </c>
      <c r="AP20">
        <f t="shared" si="8"/>
        <v>-3.3546041519592253</v>
      </c>
      <c r="AQ20">
        <f t="shared" si="8"/>
        <v>-116.68901667190165</v>
      </c>
      <c r="AR20">
        <f t="shared" si="8"/>
        <v>-120.04362082386088</v>
      </c>
      <c r="AS20">
        <f t="shared" si="8"/>
        <v>7.5109777397807909</v>
      </c>
      <c r="AT20">
        <f t="shared" si="8"/>
        <v>2.552375162312861</v>
      </c>
      <c r="AU20">
        <f t="shared" si="8"/>
        <v>-109.98026792176722</v>
      </c>
      <c r="AW20">
        <v>17</v>
      </c>
      <c r="AX20">
        <f>IF(Z20&gt;0, (R20*SUMPRODUCT(K20:$K$98, X20:$X$98)-K20*$AZ$3)/Z20, 0)</f>
        <v>2183.806996499346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1.0821000000000001E-2</v>
      </c>
      <c r="Q21" s="4">
        <f t="shared" si="22"/>
        <v>12.5</v>
      </c>
      <c r="R21">
        <f t="shared" si="0"/>
        <v>50000</v>
      </c>
      <c r="S21">
        <f t="shared" si="1"/>
        <v>2166.2898796765116</v>
      </c>
      <c r="U21">
        <f t="shared" si="12"/>
        <v>1.0821000000000001E-2</v>
      </c>
      <c r="V21">
        <f t="shared" si="13"/>
        <v>0.01</v>
      </c>
      <c r="W21">
        <f t="shared" si="14"/>
        <v>0.80230464724002903</v>
      </c>
      <c r="X21">
        <f t="shared" si="15"/>
        <v>8.6817385877843555E-3</v>
      </c>
      <c r="Y21">
        <f t="shared" si="16"/>
        <v>8.0230464724002897E-3</v>
      </c>
      <c r="Z21">
        <f t="shared" si="17"/>
        <v>0.78559986217984445</v>
      </c>
      <c r="AB21">
        <f t="shared" si="18"/>
        <v>1752.0785019667151</v>
      </c>
      <c r="AC21">
        <f t="shared" si="19"/>
        <v>1701.8370309154593</v>
      </c>
      <c r="AE21">
        <f t="shared" si="2"/>
        <v>0</v>
      </c>
      <c r="AF21">
        <f t="shared" si="3"/>
        <v>0</v>
      </c>
      <c r="AG21">
        <f t="shared" si="3"/>
        <v>-9.8199982772480556</v>
      </c>
      <c r="AH21">
        <f t="shared" si="4"/>
        <v>-434.0869293892178</v>
      </c>
      <c r="AI21">
        <f t="shared" si="5"/>
        <v>-443.90692766646583</v>
      </c>
      <c r="AJ21">
        <f t="shared" si="6"/>
        <v>50.241471051255758</v>
      </c>
      <c r="AK21">
        <f t="shared" si="20"/>
        <v>2.8033256031467442</v>
      </c>
      <c r="AL21">
        <f t="shared" si="7"/>
        <v>-390.86213101206334</v>
      </c>
      <c r="AN21">
        <f t="shared" si="8"/>
        <v>0</v>
      </c>
      <c r="AO21">
        <f t="shared" si="8"/>
        <v>0</v>
      </c>
      <c r="AP21">
        <f t="shared" si="8"/>
        <v>-3.1235811514941831</v>
      </c>
      <c r="AQ21">
        <f t="shared" si="8"/>
        <v>-138.07596625466257</v>
      </c>
      <c r="AR21">
        <f t="shared" si="8"/>
        <v>-141.19954740615674</v>
      </c>
      <c r="AS21">
        <f t="shared" si="8"/>
        <v>15.980991805532366</v>
      </c>
      <c r="AT21">
        <f t="shared" si="8"/>
        <v>0.89169211320311148</v>
      </c>
      <c r="AU21">
        <f t="shared" si="8"/>
        <v>-124.32686348742128</v>
      </c>
      <c r="AW21">
        <v>18</v>
      </c>
      <c r="AX21">
        <f>IF(Z21&gt;0, (R21*SUMPRODUCT(K21:$K$98, X21:$X$98)-K21*$AZ$3)/Z21, 0)</f>
        <v>2166.2898796765116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1.3422999999999999E-2</v>
      </c>
      <c r="Q22" s="4">
        <f t="shared" si="22"/>
        <v>12.5</v>
      </c>
      <c r="R22">
        <f t="shared" si="0"/>
        <v>50000</v>
      </c>
      <c r="S22">
        <f t="shared" si="1"/>
        <v>2149.5468322728293</v>
      </c>
      <c r="U22">
        <f t="shared" si="12"/>
        <v>1.3422999999999999E-2</v>
      </c>
      <c r="V22">
        <f t="shared" si="13"/>
        <v>0.01</v>
      </c>
      <c r="W22">
        <f t="shared" si="14"/>
        <v>0.78559986217984445</v>
      </c>
      <c r="X22">
        <f t="shared" si="15"/>
        <v>1.0545106950040052E-2</v>
      </c>
      <c r="Y22">
        <f t="shared" si="16"/>
        <v>7.8559986217984455E-3</v>
      </c>
      <c r="Z22">
        <f t="shared" si="17"/>
        <v>0.76719875660800596</v>
      </c>
      <c r="AB22">
        <f t="shared" si="18"/>
        <v>1701.8370309154593</v>
      </c>
      <c r="AC22">
        <f t="shared" si="19"/>
        <v>1649.1296569903925</v>
      </c>
      <c r="AE22">
        <f t="shared" si="2"/>
        <v>0</v>
      </c>
      <c r="AF22">
        <f t="shared" si="3"/>
        <v>0</v>
      </c>
      <c r="AG22">
        <f t="shared" si="3"/>
        <v>-9.5899844576000746</v>
      </c>
      <c r="AH22">
        <f t="shared" si="4"/>
        <v>-527.25534750200256</v>
      </c>
      <c r="AI22">
        <f t="shared" si="5"/>
        <v>-536.84533195960262</v>
      </c>
      <c r="AJ22">
        <f t="shared" si="6"/>
        <v>52.707373925066804</v>
      </c>
      <c r="AK22">
        <f t="shared" si="20"/>
        <v>35.738577649224645</v>
      </c>
      <c r="AL22">
        <f t="shared" si="7"/>
        <v>-448.39938038531119</v>
      </c>
      <c r="AN22">
        <f t="shared" si="8"/>
        <v>0</v>
      </c>
      <c r="AO22">
        <f t="shared" si="8"/>
        <v>0</v>
      </c>
      <c r="AP22">
        <f t="shared" si="8"/>
        <v>-2.8481956210856536</v>
      </c>
      <c r="AQ22">
        <f t="shared" si="8"/>
        <v>-156.5932018543657</v>
      </c>
      <c r="AR22">
        <f t="shared" si="8"/>
        <v>-159.44139747545134</v>
      </c>
      <c r="AS22">
        <f t="shared" si="8"/>
        <v>15.653926476734632</v>
      </c>
      <c r="AT22">
        <f t="shared" si="8"/>
        <v>10.614246646008084</v>
      </c>
      <c r="AU22">
        <f t="shared" si="8"/>
        <v>-133.17322435270864</v>
      </c>
      <c r="AW22">
        <v>19</v>
      </c>
      <c r="AX22">
        <f>IF(Z22&gt;0, (R22*SUMPRODUCT(K22:$K$98, X22:$X$98)-K22*$AZ$3)/Z22, 0)</f>
        <v>2149.5468322728293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1.6303999999999999E-2</v>
      </c>
      <c r="Q23" s="4">
        <f t="shared" si="22"/>
        <v>12.5</v>
      </c>
      <c r="R23">
        <f t="shared" si="0"/>
        <v>50000</v>
      </c>
      <c r="S23">
        <f t="shared" si="1"/>
        <v>2170.445044450762</v>
      </c>
      <c r="U23">
        <f t="shared" si="12"/>
        <v>1.6303999999999999E-2</v>
      </c>
      <c r="V23">
        <f t="shared" si="13"/>
        <v>0.01</v>
      </c>
      <c r="W23">
        <f t="shared" si="14"/>
        <v>0.76719875660800596</v>
      </c>
      <c r="X23">
        <f t="shared" si="15"/>
        <v>1.2508408527736929E-2</v>
      </c>
      <c r="Y23">
        <f t="shared" si="16"/>
        <v>7.6719875660800595E-3</v>
      </c>
      <c r="Z23">
        <f t="shared" si="17"/>
        <v>0.74701836051418902</v>
      </c>
      <c r="AB23">
        <f t="shared" si="18"/>
        <v>1649.1296569903925</v>
      </c>
      <c r="AC23">
        <f t="shared" si="19"/>
        <v>1621.3622986917544</v>
      </c>
      <c r="AE23">
        <f t="shared" si="2"/>
        <v>0</v>
      </c>
      <c r="AF23">
        <f t="shared" si="3"/>
        <v>0</v>
      </c>
      <c r="AG23">
        <f t="shared" si="3"/>
        <v>-9.3377295064273635</v>
      </c>
      <c r="AH23">
        <f t="shared" si="4"/>
        <v>-625.42042638684643</v>
      </c>
      <c r="AI23">
        <f t="shared" si="5"/>
        <v>-634.75815589327374</v>
      </c>
      <c r="AJ23">
        <f t="shared" si="6"/>
        <v>27.767358298638101</v>
      </c>
      <c r="AK23">
        <f t="shared" si="20"/>
        <v>115.43907598932749</v>
      </c>
      <c r="AL23">
        <f t="shared" si="7"/>
        <v>-491.55172160530816</v>
      </c>
      <c r="AN23">
        <f t="shared" si="8"/>
        <v>0</v>
      </c>
      <c r="AO23">
        <f t="shared" si="8"/>
        <v>0</v>
      </c>
      <c r="AP23">
        <f t="shared" si="8"/>
        <v>-2.4761398959541223</v>
      </c>
      <c r="AQ23">
        <f t="shared" si="8"/>
        <v>-165.84636216493033</v>
      </c>
      <c r="AR23">
        <f t="shared" si="8"/>
        <v>-168.32250206088443</v>
      </c>
      <c r="AS23">
        <f t="shared" si="8"/>
        <v>7.3632314623361506</v>
      </c>
      <c r="AT23">
        <f t="shared" si="8"/>
        <v>30.611649374990055</v>
      </c>
      <c r="AU23">
        <f t="shared" si="8"/>
        <v>-130.34762122355824</v>
      </c>
      <c r="AW23">
        <v>20</v>
      </c>
      <c r="AX23">
        <f>IF(Z23&gt;0, (R23*SUMPRODUCT(K23:$K$98, X23:$X$98)-K23*$AZ$3)/Z23, 0)</f>
        <v>2170.445044450762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1.9576E-2</v>
      </c>
      <c r="Q24" s="4">
        <f t="shared" si="22"/>
        <v>12.5</v>
      </c>
      <c r="R24">
        <f t="shared" si="0"/>
        <v>50000</v>
      </c>
      <c r="S24">
        <f t="shared" si="1"/>
        <v>2166.4861824790228</v>
      </c>
      <c r="U24">
        <f t="shared" si="12"/>
        <v>1.9576E-2</v>
      </c>
      <c r="V24">
        <f t="shared" si="13"/>
        <v>0.01</v>
      </c>
      <c r="W24">
        <f t="shared" si="14"/>
        <v>0.74701836051418902</v>
      </c>
      <c r="X24">
        <f t="shared" si="15"/>
        <v>1.4623631425425764E-2</v>
      </c>
      <c r="Y24">
        <f t="shared" si="16"/>
        <v>7.4701836051418906E-3</v>
      </c>
      <c r="Z24">
        <f t="shared" si="17"/>
        <v>0.7249245454836214</v>
      </c>
      <c r="AB24">
        <f t="shared" si="18"/>
        <v>1621.3622986917544</v>
      </c>
      <c r="AC24">
        <f t="shared" si="19"/>
        <v>1570.5390111301517</v>
      </c>
      <c r="AE24">
        <f t="shared" si="2"/>
        <v>0</v>
      </c>
      <c r="AF24">
        <f t="shared" si="3"/>
        <v>0</v>
      </c>
      <c r="AG24">
        <f t="shared" si="3"/>
        <v>-9.0615568185452666</v>
      </c>
      <c r="AH24">
        <f t="shared" si="4"/>
        <v>-731.18157127128825</v>
      </c>
      <c r="AI24">
        <f t="shared" si="5"/>
        <v>-740.24312808983348</v>
      </c>
      <c r="AJ24">
        <f t="shared" si="6"/>
        <v>50.823287561602683</v>
      </c>
      <c r="AK24">
        <f t="shared" si="20"/>
        <v>113.49536090842282</v>
      </c>
      <c r="AL24">
        <f t="shared" si="7"/>
        <v>-575.92447961980793</v>
      </c>
      <c r="AN24">
        <f t="shared" si="8"/>
        <v>0</v>
      </c>
      <c r="AO24">
        <f t="shared" si="8"/>
        <v>0</v>
      </c>
      <c r="AP24">
        <f t="shared" si="8"/>
        <v>-2.1454514128494488</v>
      </c>
      <c r="AQ24">
        <f t="shared" si="8"/>
        <v>-173.11755215427817</v>
      </c>
      <c r="AR24">
        <f t="shared" si="8"/>
        <v>-175.26300356712761</v>
      </c>
      <c r="AS24">
        <f t="shared" si="8"/>
        <v>12.033130320557797</v>
      </c>
      <c r="AT24">
        <f t="shared" si="8"/>
        <v>26.871627832702249</v>
      </c>
      <c r="AU24">
        <f t="shared" si="8"/>
        <v>-136.35824541386756</v>
      </c>
      <c r="AW24">
        <v>21</v>
      </c>
      <c r="AX24">
        <f>IF(Z24&gt;0, (R24*SUMPRODUCT(K24:$K$98, X24:$X$98)-K24*$AZ$3)/Z24, 0)</f>
        <v>2166.4861824790228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2.3283000000000002E-2</v>
      </c>
      <c r="Q25" s="4">
        <f t="shared" si="22"/>
        <v>12.5</v>
      </c>
      <c r="R25">
        <f t="shared" si="0"/>
        <v>50000</v>
      </c>
      <c r="S25">
        <f t="shared" si="1"/>
        <v>2140.5926190740124</v>
      </c>
      <c r="U25">
        <f t="shared" si="12"/>
        <v>2.3283000000000002E-2</v>
      </c>
      <c r="V25">
        <f t="shared" si="13"/>
        <v>0.01</v>
      </c>
      <c r="W25">
        <f t="shared" si="14"/>
        <v>0.7249245454836214</v>
      </c>
      <c r="X25">
        <f t="shared" si="15"/>
        <v>1.6878418192495158E-2</v>
      </c>
      <c r="Y25">
        <f t="shared" si="16"/>
        <v>7.2492454548362143E-3</v>
      </c>
      <c r="Z25">
        <f t="shared" si="17"/>
        <v>0.70079688183629008</v>
      </c>
      <c r="AB25">
        <f t="shared" si="18"/>
        <v>1570.5390111301517</v>
      </c>
      <c r="AC25">
        <f t="shared" si="19"/>
        <v>1500.1206327288453</v>
      </c>
      <c r="AE25">
        <f t="shared" si="2"/>
        <v>0</v>
      </c>
      <c r="AF25">
        <f t="shared" si="3"/>
        <v>0</v>
      </c>
      <c r="AG25">
        <f t="shared" si="3"/>
        <v>-8.7599610229536253</v>
      </c>
      <c r="AH25">
        <f t="shared" si="4"/>
        <v>-843.92090962475788</v>
      </c>
      <c r="AI25">
        <f t="shared" si="5"/>
        <v>-852.68087064771146</v>
      </c>
      <c r="AJ25">
        <f t="shared" si="6"/>
        <v>70.418378401306427</v>
      </c>
      <c r="AK25">
        <f t="shared" si="20"/>
        <v>109.93773077911064</v>
      </c>
      <c r="AL25">
        <f t="shared" si="7"/>
        <v>-672.32476146729437</v>
      </c>
      <c r="AN25">
        <f t="shared" si="8"/>
        <v>0</v>
      </c>
      <c r="AO25">
        <f t="shared" si="8"/>
        <v>0</v>
      </c>
      <c r="AP25">
        <f t="shared" si="8"/>
        <v>-1.851825315603197</v>
      </c>
      <c r="AQ25">
        <f t="shared" si="8"/>
        <v>-178.40194730490614</v>
      </c>
      <c r="AR25">
        <f t="shared" si="8"/>
        <v>-180.25377262050932</v>
      </c>
      <c r="AS25">
        <f t="shared" si="8"/>
        <v>14.88620045974775</v>
      </c>
      <c r="AT25">
        <f t="shared" si="8"/>
        <v>23.240454205592144</v>
      </c>
      <c r="AU25">
        <f t="shared" si="8"/>
        <v>-142.12711795516941</v>
      </c>
      <c r="AW25">
        <v>22</v>
      </c>
      <c r="AX25">
        <f>IF(Z25&gt;0, (R25*SUMPRODUCT(K25:$K$98, X25:$X$98)-K25*$AZ$3)/Z25, 0)</f>
        <v>2140.5926190740124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2.7149E-2</v>
      </c>
      <c r="Q26" s="4">
        <f t="shared" si="22"/>
        <v>12.5</v>
      </c>
      <c r="R26">
        <f t="shared" si="0"/>
        <v>50000</v>
      </c>
      <c r="S26">
        <f t="shared" si="1"/>
        <v>2094.6827573046235</v>
      </c>
      <c r="U26">
        <f t="shared" si="12"/>
        <v>2.7149E-2</v>
      </c>
      <c r="V26">
        <f t="shared" si="13"/>
        <v>0.01</v>
      </c>
      <c r="W26">
        <f t="shared" si="14"/>
        <v>0.70079688183629008</v>
      </c>
      <c r="X26">
        <f t="shared" si="15"/>
        <v>1.9025934544973439E-2</v>
      </c>
      <c r="Y26">
        <f t="shared" si="16"/>
        <v>7.0079688183629007E-3</v>
      </c>
      <c r="Z26">
        <f t="shared" si="17"/>
        <v>0.67476297847295374</v>
      </c>
      <c r="AB26">
        <f t="shared" si="18"/>
        <v>1500.1206327288453</v>
      </c>
      <c r="AC26">
        <f t="shared" si="19"/>
        <v>1413.414376274807</v>
      </c>
      <c r="AE26">
        <f t="shared" si="2"/>
        <v>0</v>
      </c>
      <c r="AF26">
        <f t="shared" si="3"/>
        <v>0</v>
      </c>
      <c r="AG26">
        <f t="shared" si="3"/>
        <v>-8.4345372309119213</v>
      </c>
      <c r="AH26">
        <f t="shared" si="4"/>
        <v>-951.29672724867191</v>
      </c>
      <c r="AI26">
        <f t="shared" si="5"/>
        <v>-959.73126447958384</v>
      </c>
      <c r="AJ26">
        <f t="shared" si="6"/>
        <v>86.706256454038339</v>
      </c>
      <c r="AK26">
        <f t="shared" si="20"/>
        <v>105.00844429101917</v>
      </c>
      <c r="AL26">
        <f t="shared" si="7"/>
        <v>-768.01656373452636</v>
      </c>
      <c r="AN26">
        <f t="shared" si="8"/>
        <v>0</v>
      </c>
      <c r="AO26">
        <f t="shared" si="8"/>
        <v>0</v>
      </c>
      <c r="AP26">
        <f t="shared" si="8"/>
        <v>-1.5919927294230838</v>
      </c>
      <c r="AQ26">
        <f t="shared" si="8"/>
        <v>-179.55430533325426</v>
      </c>
      <c r="AR26">
        <f t="shared" si="8"/>
        <v>-181.14629806267735</v>
      </c>
      <c r="AS26">
        <f t="shared" si="8"/>
        <v>16.365536850608969</v>
      </c>
      <c r="AT26">
        <f t="shared" si="8"/>
        <v>19.820018011973037</v>
      </c>
      <c r="AU26">
        <f t="shared" si="8"/>
        <v>-144.96074320009535</v>
      </c>
      <c r="AW26">
        <v>23</v>
      </c>
      <c r="AX26">
        <f>IF(Z26&gt;0, (R26*SUMPRODUCT(K26:$K$98, X26:$X$98)-K26*$AZ$3)/Z26, 0)</f>
        <v>2094.6827573046235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3.1286000000000001E-2</v>
      </c>
      <c r="Q27" s="4">
        <f t="shared" si="22"/>
        <v>12.5</v>
      </c>
      <c r="R27">
        <f t="shared" si="0"/>
        <v>50000</v>
      </c>
      <c r="S27">
        <f t="shared" si="1"/>
        <v>2033.8872089200156</v>
      </c>
      <c r="U27">
        <f t="shared" si="12"/>
        <v>3.1286000000000001E-2</v>
      </c>
      <c r="V27">
        <f t="shared" si="13"/>
        <v>0.01</v>
      </c>
      <c r="W27">
        <f t="shared" si="14"/>
        <v>0.67476297847295374</v>
      </c>
      <c r="X27">
        <f t="shared" si="15"/>
        <v>2.1110634544504833E-2</v>
      </c>
      <c r="Y27">
        <f t="shared" si="16"/>
        <v>6.7476297847295372E-3</v>
      </c>
      <c r="Z27">
        <f t="shared" si="17"/>
        <v>0.64690471414371942</v>
      </c>
      <c r="AB27">
        <f t="shared" si="18"/>
        <v>1413.414376274807</v>
      </c>
      <c r="AC27">
        <f t="shared" si="19"/>
        <v>1315.7312234869701</v>
      </c>
      <c r="AE27">
        <f t="shared" si="2"/>
        <v>0</v>
      </c>
      <c r="AF27">
        <f t="shared" si="3"/>
        <v>0</v>
      </c>
      <c r="AG27">
        <f t="shared" si="3"/>
        <v>-8.0863089267964927</v>
      </c>
      <c r="AH27">
        <f t="shared" si="4"/>
        <v>-1055.5317272252416</v>
      </c>
      <c r="AI27">
        <f t="shared" si="5"/>
        <v>-1063.618036152038</v>
      </c>
      <c r="AJ27">
        <f t="shared" si="6"/>
        <v>97.683152787836889</v>
      </c>
      <c r="AK27">
        <f t="shared" si="20"/>
        <v>98.939006339236499</v>
      </c>
      <c r="AL27">
        <f t="shared" si="7"/>
        <v>-866.99587702496467</v>
      </c>
      <c r="AN27">
        <f t="shared" si="8"/>
        <v>0</v>
      </c>
      <c r="AO27">
        <f t="shared" si="8"/>
        <v>0</v>
      </c>
      <c r="AP27">
        <f t="shared" si="8"/>
        <v>-1.3627372478536808</v>
      </c>
      <c r="AQ27">
        <f t="shared" si="8"/>
        <v>-177.88244475975216</v>
      </c>
      <c r="AR27">
        <f t="shared" si="8"/>
        <v>-179.24518200760582</v>
      </c>
      <c r="AS27">
        <f t="shared" si="8"/>
        <v>16.461957117498283</v>
      </c>
      <c r="AT27">
        <f t="shared" si="8"/>
        <v>16.673598600384292</v>
      </c>
      <c r="AU27">
        <f t="shared" si="8"/>
        <v>-146.10962628972325</v>
      </c>
      <c r="AW27">
        <v>24</v>
      </c>
      <c r="AX27">
        <f>IF(Z27&gt;0, (R27*SUMPRODUCT(K27:$K$98, X27:$X$98)-K27*$AZ$3)/Z27, 0)</f>
        <v>2033.8872089200156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3.5844000000000001E-2</v>
      </c>
      <c r="Q28" s="4">
        <f t="shared" si="22"/>
        <v>12.5</v>
      </c>
      <c r="R28">
        <f t="shared" si="0"/>
        <v>50000</v>
      </c>
      <c r="S28">
        <f t="shared" si="1"/>
        <v>1961.8500080433773</v>
      </c>
      <c r="U28">
        <f t="shared" si="12"/>
        <v>3.5844000000000001E-2</v>
      </c>
      <c r="V28">
        <f t="shared" si="13"/>
        <v>0.01</v>
      </c>
      <c r="W28">
        <f t="shared" si="14"/>
        <v>0.64690471414371942</v>
      </c>
      <c r="X28">
        <f t="shared" si="15"/>
        <v>2.3187652573767481E-2</v>
      </c>
      <c r="Y28">
        <f t="shared" si="16"/>
        <v>6.4690471414371939E-3</v>
      </c>
      <c r="Z28">
        <f t="shared" si="17"/>
        <v>0.61724801442851474</v>
      </c>
      <c r="AB28">
        <f t="shared" si="18"/>
        <v>1315.7312234869701</v>
      </c>
      <c r="AC28">
        <f t="shared" si="19"/>
        <v>1210.9480220713403</v>
      </c>
      <c r="AE28">
        <f t="shared" si="2"/>
        <v>0</v>
      </c>
      <c r="AF28">
        <f t="shared" si="3"/>
        <v>0</v>
      </c>
      <c r="AG28">
        <f t="shared" si="3"/>
        <v>-7.715600180356434</v>
      </c>
      <c r="AH28">
        <f t="shared" si="4"/>
        <v>-1159.3826286883741</v>
      </c>
      <c r="AI28">
        <f t="shared" si="5"/>
        <v>-1167.0982288687305</v>
      </c>
      <c r="AJ28">
        <f t="shared" si="6"/>
        <v>104.78320141562972</v>
      </c>
      <c r="AK28">
        <f t="shared" si="20"/>
        <v>92.10118564408792</v>
      </c>
      <c r="AL28">
        <f t="shared" si="7"/>
        <v>-970.21384180901293</v>
      </c>
      <c r="AN28">
        <f t="shared" si="8"/>
        <v>0</v>
      </c>
      <c r="AO28">
        <f t="shared" si="8"/>
        <v>0</v>
      </c>
      <c r="AP28">
        <f t="shared" si="8"/>
        <v>-1.1609499298777468</v>
      </c>
      <c r="AQ28">
        <f t="shared" si="8"/>
        <v>-174.44983540024049</v>
      </c>
      <c r="AR28">
        <f t="shared" si="8"/>
        <v>-175.61078533011823</v>
      </c>
      <c r="AS28">
        <f t="shared" si="8"/>
        <v>15.766505196258295</v>
      </c>
      <c r="AT28">
        <f t="shared" si="8"/>
        <v>13.858269287642333</v>
      </c>
      <c r="AU28">
        <f t="shared" si="8"/>
        <v>-145.98601084621762</v>
      </c>
      <c r="AW28">
        <v>25</v>
      </c>
      <c r="AX28">
        <f>IF(Z28&gt;0, (R28*SUMPRODUCT(K28:$K$98, X28:$X$98)-K28*$AZ$3)/Z28, 0)</f>
        <v>1961.8500080433773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4.1295999999999999E-2</v>
      </c>
      <c r="Q29" s="4">
        <f t="shared" si="22"/>
        <v>12.5</v>
      </c>
      <c r="R29">
        <f t="shared" si="0"/>
        <v>50000</v>
      </c>
      <c r="S29">
        <f t="shared" si="1"/>
        <v>1881.4760042122716</v>
      </c>
      <c r="U29">
        <f t="shared" si="12"/>
        <v>4.1295999999999999E-2</v>
      </c>
      <c r="V29">
        <f t="shared" si="13"/>
        <v>0.01</v>
      </c>
      <c r="W29">
        <f t="shared" si="14"/>
        <v>0.61724801442851474</v>
      </c>
      <c r="X29">
        <f t="shared" si="15"/>
        <v>2.5489874003839945E-2</v>
      </c>
      <c r="Y29">
        <f t="shared" si="16"/>
        <v>6.1724801442851474E-3</v>
      </c>
      <c r="Z29">
        <f t="shared" si="17"/>
        <v>0.58558566028038961</v>
      </c>
      <c r="AB29">
        <f t="shared" si="18"/>
        <v>1210.9480220713403</v>
      </c>
      <c r="AC29">
        <f t="shared" si="19"/>
        <v>1101.7653682283521</v>
      </c>
      <c r="AE29">
        <f t="shared" si="2"/>
        <v>0</v>
      </c>
      <c r="AF29">
        <f t="shared" si="3"/>
        <v>0</v>
      </c>
      <c r="AG29">
        <f t="shared" si="3"/>
        <v>-7.31982075350487</v>
      </c>
      <c r="AH29">
        <f t="shared" si="4"/>
        <v>-1274.4937001919973</v>
      </c>
      <c r="AI29">
        <f t="shared" si="5"/>
        <v>-1281.8135209455022</v>
      </c>
      <c r="AJ29">
        <f t="shared" si="6"/>
        <v>109.1826538429882</v>
      </c>
      <c r="AK29">
        <f t="shared" si="20"/>
        <v>84.766361544993828</v>
      </c>
      <c r="AL29">
        <f t="shared" si="7"/>
        <v>-1087.8645055575203</v>
      </c>
      <c r="AN29">
        <f t="shared" si="8"/>
        <v>0</v>
      </c>
      <c r="AO29">
        <f t="shared" si="8"/>
        <v>0</v>
      </c>
      <c r="AP29">
        <f t="shared" si="8"/>
        <v>-0.98339093060244454</v>
      </c>
      <c r="AQ29">
        <f t="shared" si="8"/>
        <v>-171.22352965796941</v>
      </c>
      <c r="AR29">
        <f t="shared" si="8"/>
        <v>-172.20692058857188</v>
      </c>
      <c r="AS29">
        <f t="shared" si="8"/>
        <v>14.668286995537466</v>
      </c>
      <c r="AT29">
        <f t="shared" si="8"/>
        <v>11.388048146343081</v>
      </c>
      <c r="AU29">
        <f t="shared" si="8"/>
        <v>-146.15058544669134</v>
      </c>
      <c r="AW29">
        <v>26</v>
      </c>
      <c r="AX29">
        <f>IF(Z29&gt;0, (R29*SUMPRODUCT(K29:$K$98, X29:$X$98)-K29*$AZ$3)/Z29, 0)</f>
        <v>1881.4760042122716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4.7109999999999999E-2</v>
      </c>
      <c r="Q30" s="4">
        <f t="shared" si="22"/>
        <v>12.5</v>
      </c>
      <c r="R30">
        <f t="shared" si="0"/>
        <v>50000</v>
      </c>
      <c r="S30">
        <f t="shared" si="1"/>
        <v>1790.8700332521662</v>
      </c>
      <c r="U30">
        <f t="shared" si="12"/>
        <v>4.7109999999999999E-2</v>
      </c>
      <c r="V30">
        <f t="shared" si="13"/>
        <v>0.01</v>
      </c>
      <c r="W30">
        <f t="shared" si="14"/>
        <v>0.58558566028038961</v>
      </c>
      <c r="X30">
        <f t="shared" si="15"/>
        <v>2.7586940455809155E-2</v>
      </c>
      <c r="Y30">
        <f t="shared" si="16"/>
        <v>5.8558566028038966E-3</v>
      </c>
      <c r="Z30">
        <f t="shared" si="17"/>
        <v>0.55214286322177664</v>
      </c>
      <c r="AB30">
        <f t="shared" si="18"/>
        <v>1101.7653682283521</v>
      </c>
      <c r="AC30">
        <f t="shared" si="19"/>
        <v>988.81610781792938</v>
      </c>
      <c r="AE30">
        <f t="shared" si="2"/>
        <v>0</v>
      </c>
      <c r="AF30">
        <f t="shared" si="3"/>
        <v>0</v>
      </c>
      <c r="AG30">
        <f t="shared" si="3"/>
        <v>-6.901785790272208</v>
      </c>
      <c r="AH30">
        <f t="shared" si="4"/>
        <v>-1379.3470227904577</v>
      </c>
      <c r="AI30">
        <f t="shared" si="5"/>
        <v>-1386.2488085807299</v>
      </c>
      <c r="AJ30">
        <f t="shared" si="6"/>
        <v>112.94926041042277</v>
      </c>
      <c r="AK30">
        <f t="shared" si="20"/>
        <v>77.123575775984662</v>
      </c>
      <c r="AL30">
        <f t="shared" si="7"/>
        <v>-1196.1759723943226</v>
      </c>
      <c r="AN30">
        <f t="shared" si="8"/>
        <v>0</v>
      </c>
      <c r="AO30">
        <f t="shared" si="8"/>
        <v>0</v>
      </c>
      <c r="AP30">
        <f t="shared" si="8"/>
        <v>-0.82788345942476704</v>
      </c>
      <c r="AQ30">
        <f t="shared" si="8"/>
        <v>-165.45552407386128</v>
      </c>
      <c r="AR30">
        <f t="shared" si="8"/>
        <v>-166.28340753328607</v>
      </c>
      <c r="AS30">
        <f t="shared" si="8"/>
        <v>13.548497054174971</v>
      </c>
      <c r="AT30">
        <f t="shared" si="8"/>
        <v>9.2511321934423751</v>
      </c>
      <c r="AU30">
        <f t="shared" si="8"/>
        <v>-143.48377828566873</v>
      </c>
      <c r="AW30">
        <v>27</v>
      </c>
      <c r="AX30">
        <f>IF(Z30&gt;0, (R30*SUMPRODUCT(K30:$K$98, X30:$X$98)-K30*$AZ$3)/Z30, 0)</f>
        <v>1790.8700332521662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5.2900999999999997E-2</v>
      </c>
      <c r="Q31" s="4">
        <f t="shared" si="22"/>
        <v>12.5</v>
      </c>
      <c r="R31">
        <f t="shared" si="0"/>
        <v>50000</v>
      </c>
      <c r="S31">
        <f t="shared" si="1"/>
        <v>1691.8631440484121</v>
      </c>
      <c r="U31">
        <f t="shared" si="12"/>
        <v>5.2900999999999997E-2</v>
      </c>
      <c r="V31">
        <f t="shared" si="13"/>
        <v>0.01</v>
      </c>
      <c r="W31">
        <f t="shared" si="14"/>
        <v>0.55214286322177664</v>
      </c>
      <c r="X31">
        <f t="shared" si="15"/>
        <v>2.9208909607295205E-2</v>
      </c>
      <c r="Y31">
        <f t="shared" si="16"/>
        <v>5.5214286322177661E-3</v>
      </c>
      <c r="Z31">
        <f t="shared" si="17"/>
        <v>0.51741252498226376</v>
      </c>
      <c r="AB31">
        <f t="shared" si="18"/>
        <v>988.81610781792938</v>
      </c>
      <c r="AC31">
        <f t="shared" si="19"/>
        <v>875.39118128652035</v>
      </c>
      <c r="AE31">
        <f t="shared" si="2"/>
        <v>0</v>
      </c>
      <c r="AF31">
        <f t="shared" si="3"/>
        <v>0</v>
      </c>
      <c r="AG31">
        <f t="shared" si="3"/>
        <v>-6.4676565622782967</v>
      </c>
      <c r="AH31">
        <f t="shared" si="4"/>
        <v>-1460.4454803647602</v>
      </c>
      <c r="AI31">
        <f t="shared" si="5"/>
        <v>-1466.9131369270385</v>
      </c>
      <c r="AJ31">
        <f t="shared" si="6"/>
        <v>113.42492653140903</v>
      </c>
      <c r="AK31">
        <f t="shared" si="20"/>
        <v>69.21712754725506</v>
      </c>
      <c r="AL31">
        <f t="shared" si="7"/>
        <v>-1284.2710828483744</v>
      </c>
      <c r="AN31">
        <f t="shared" si="8"/>
        <v>0</v>
      </c>
      <c r="AO31">
        <f t="shared" si="8"/>
        <v>0</v>
      </c>
      <c r="AP31">
        <f t="shared" si="8"/>
        <v>-0.69268639459240156</v>
      </c>
      <c r="AQ31">
        <f t="shared" si="8"/>
        <v>-156.41379602510568</v>
      </c>
      <c r="AR31">
        <f t="shared" si="8"/>
        <v>-157.1064824196981</v>
      </c>
      <c r="AS31">
        <f t="shared" si="8"/>
        <v>12.14781623906657</v>
      </c>
      <c r="AT31">
        <f t="shared" si="8"/>
        <v>7.4131583925447542</v>
      </c>
      <c r="AU31">
        <f t="shared" si="8"/>
        <v>-137.54550778808675</v>
      </c>
      <c r="AW31">
        <v>28</v>
      </c>
      <c r="AX31">
        <f>IF(Z31&gt;0, (R31*SUMPRODUCT(K31:$K$98, X31:$X$98)-K31*$AZ$3)/Z31, 0)</f>
        <v>1691.8631440484121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5.9271999999999998E-2</v>
      </c>
      <c r="Q32" s="4">
        <f t="shared" si="22"/>
        <v>12.5</v>
      </c>
      <c r="R32">
        <f t="shared" si="0"/>
        <v>50000</v>
      </c>
      <c r="S32">
        <f t="shared" si="1"/>
        <v>1589.4527484368609</v>
      </c>
      <c r="U32">
        <f t="shared" si="12"/>
        <v>5.9271999999999998E-2</v>
      </c>
      <c r="V32">
        <f t="shared" si="13"/>
        <v>0.01</v>
      </c>
      <c r="W32">
        <f t="shared" si="14"/>
        <v>0.51741252498226376</v>
      </c>
      <c r="X32">
        <f t="shared" si="15"/>
        <v>3.0668075180748735E-2</v>
      </c>
      <c r="Y32">
        <f t="shared" si="16"/>
        <v>5.1741252498226373E-3</v>
      </c>
      <c r="Z32">
        <f t="shared" si="17"/>
        <v>0.48157032455169241</v>
      </c>
      <c r="AB32">
        <f t="shared" si="18"/>
        <v>875.39118128652035</v>
      </c>
      <c r="AC32">
        <f t="shared" si="19"/>
        <v>765.43327592431865</v>
      </c>
      <c r="AE32">
        <f t="shared" si="2"/>
        <v>0</v>
      </c>
      <c r="AF32">
        <f t="shared" si="3"/>
        <v>0</v>
      </c>
      <c r="AG32">
        <f t="shared" si="3"/>
        <v>-6.0196290568961555</v>
      </c>
      <c r="AH32">
        <f t="shared" si="4"/>
        <v>-1533.4037590374367</v>
      </c>
      <c r="AI32">
        <f t="shared" si="5"/>
        <v>-1539.4233880943327</v>
      </c>
      <c r="AJ32">
        <f t="shared" si="6"/>
        <v>109.9579053622017</v>
      </c>
      <c r="AK32">
        <f t="shared" si="20"/>
        <v>61.277382690056427</v>
      </c>
      <c r="AL32">
        <f t="shared" si="7"/>
        <v>-1368.1881000420747</v>
      </c>
      <c r="AN32">
        <f t="shared" si="8"/>
        <v>0</v>
      </c>
      <c r="AO32">
        <f t="shared" si="8"/>
        <v>0</v>
      </c>
      <c r="AP32">
        <f t="shared" si="8"/>
        <v>-0.57562734166624707</v>
      </c>
      <c r="AQ32">
        <f t="shared" si="8"/>
        <v>-146.63181421528864</v>
      </c>
      <c r="AR32">
        <f t="shared" si="8"/>
        <v>-147.20744155695488</v>
      </c>
      <c r="AS32">
        <f t="shared" si="8"/>
        <v>10.514730419530041</v>
      </c>
      <c r="AT32">
        <f t="shared" si="8"/>
        <v>5.8596529069732979</v>
      </c>
      <c r="AU32">
        <f t="shared" si="8"/>
        <v>-130.83305823045154</v>
      </c>
      <c r="AW32">
        <v>29</v>
      </c>
      <c r="AX32">
        <f>IF(Z32&gt;0, (R32*SUMPRODUCT(K32:$K$98, X32:$X$98)-K32*$AZ$3)/Z32, 0)</f>
        <v>1589.4527484368609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6.6047999999999996E-2</v>
      </c>
      <c r="Q33" s="4">
        <f t="shared" si="22"/>
        <v>12.5</v>
      </c>
      <c r="R33">
        <f t="shared" si="0"/>
        <v>50000</v>
      </c>
      <c r="S33">
        <f t="shared" si="1"/>
        <v>1483.9489930849634</v>
      </c>
      <c r="U33">
        <f t="shared" si="12"/>
        <v>6.6047999999999996E-2</v>
      </c>
      <c r="V33">
        <f t="shared" si="13"/>
        <v>0.01</v>
      </c>
      <c r="W33">
        <f t="shared" si="14"/>
        <v>0.48157032455169241</v>
      </c>
      <c r="X33">
        <f t="shared" si="15"/>
        <v>3.1806756795990175E-2</v>
      </c>
      <c r="Y33">
        <f t="shared" si="16"/>
        <v>4.8157032455169238E-3</v>
      </c>
      <c r="Z33">
        <f t="shared" si="17"/>
        <v>0.44494786451018531</v>
      </c>
      <c r="AB33">
        <f t="shared" si="18"/>
        <v>765.43327592431865</v>
      </c>
      <c r="AC33">
        <f t="shared" si="19"/>
        <v>660.27993551519421</v>
      </c>
      <c r="AE33">
        <f t="shared" si="2"/>
        <v>0</v>
      </c>
      <c r="AF33">
        <f t="shared" si="3"/>
        <v>0</v>
      </c>
      <c r="AG33">
        <f t="shared" si="3"/>
        <v>-5.5618483063773168</v>
      </c>
      <c r="AH33">
        <f t="shared" si="4"/>
        <v>-1590.3378397995089</v>
      </c>
      <c r="AI33">
        <f t="shared" si="5"/>
        <v>-1595.8996881058861</v>
      </c>
      <c r="AJ33">
        <f t="shared" si="6"/>
        <v>105.15334040912444</v>
      </c>
      <c r="AK33">
        <f t="shared" si="20"/>
        <v>53.580329314702311</v>
      </c>
      <c r="AL33">
        <f t="shared" si="7"/>
        <v>-1437.1660183820593</v>
      </c>
      <c r="AN33">
        <f t="shared" si="8"/>
        <v>0</v>
      </c>
      <c r="AO33">
        <f t="shared" si="8"/>
        <v>0</v>
      </c>
      <c r="AP33">
        <f t="shared" si="8"/>
        <v>-0.47486788713143957</v>
      </c>
      <c r="AQ33">
        <f t="shared" si="8"/>
        <v>-135.78226665132956</v>
      </c>
      <c r="AR33">
        <f t="shared" si="8"/>
        <v>-136.257134538461</v>
      </c>
      <c r="AS33">
        <f t="shared" si="8"/>
        <v>8.9779407553490405</v>
      </c>
      <c r="AT33">
        <f t="shared" si="8"/>
        <v>4.5746623014341026</v>
      </c>
      <c r="AU33">
        <f t="shared" si="8"/>
        <v>-122.70453148167786</v>
      </c>
      <c r="AW33">
        <v>30</v>
      </c>
      <c r="AX33">
        <f>IF(Z33&gt;0, (R33*SUMPRODUCT(K33:$K$98, X33:$X$98)-K33*$AZ$3)/Z33, 0)</f>
        <v>1483.9489930849634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7.3592000000000005E-2</v>
      </c>
      <c r="Q34" s="4">
        <f t="shared" si="22"/>
        <v>12.5</v>
      </c>
      <c r="R34">
        <f t="shared" si="0"/>
        <v>50000</v>
      </c>
      <c r="S34">
        <f t="shared" si="1"/>
        <v>1377.1350369047443</v>
      </c>
      <c r="U34">
        <f t="shared" si="12"/>
        <v>7.3592000000000005E-2</v>
      </c>
      <c r="V34">
        <f t="shared" si="13"/>
        <v>0.01</v>
      </c>
      <c r="W34">
        <f t="shared" si="14"/>
        <v>0.44494786451018531</v>
      </c>
      <c r="X34">
        <f t="shared" si="15"/>
        <v>3.274460324503356E-2</v>
      </c>
      <c r="Y34">
        <f t="shared" si="16"/>
        <v>4.4494786451018528E-3</v>
      </c>
      <c r="Z34">
        <f t="shared" si="17"/>
        <v>0.40775378262004985</v>
      </c>
      <c r="AB34">
        <f t="shared" si="18"/>
        <v>660.27993551519421</v>
      </c>
      <c r="AC34">
        <f t="shared" si="19"/>
        <v>561.53202047651143</v>
      </c>
      <c r="AE34">
        <f t="shared" si="2"/>
        <v>0</v>
      </c>
      <c r="AF34">
        <f t="shared" si="3"/>
        <v>0</v>
      </c>
      <c r="AG34">
        <f t="shared" si="3"/>
        <v>-5.0969222827506231</v>
      </c>
      <c r="AH34">
        <f t="shared" si="4"/>
        <v>-1637.2301622516779</v>
      </c>
      <c r="AI34">
        <f t="shared" si="5"/>
        <v>-1642.3270845344286</v>
      </c>
      <c r="AJ34">
        <f t="shared" si="6"/>
        <v>98.747915038682777</v>
      </c>
      <c r="AK34">
        <f t="shared" si="20"/>
        <v>46.219595486063596</v>
      </c>
      <c r="AL34">
        <f t="shared" si="7"/>
        <v>-1497.3595740096823</v>
      </c>
      <c r="AN34">
        <f t="shared" si="8"/>
        <v>0</v>
      </c>
      <c r="AO34">
        <f t="shared" si="8"/>
        <v>0</v>
      </c>
      <c r="AP34">
        <f t="shared" si="8"/>
        <v>-0.3885470809913823</v>
      </c>
      <c r="AQ34">
        <f t="shared" si="8"/>
        <v>-124.80884839206036</v>
      </c>
      <c r="AR34">
        <f t="shared" si="8"/>
        <v>-125.19739547305174</v>
      </c>
      <c r="AS34">
        <f t="shared" si="8"/>
        <v>7.5277220278821453</v>
      </c>
      <c r="AT34">
        <f t="shared" si="8"/>
        <v>3.5233986147854188</v>
      </c>
      <c r="AU34">
        <f t="shared" ref="AU34:AU89" si="23">AL34*$K34</f>
        <v>-114.14627483038419</v>
      </c>
      <c r="AW34">
        <v>31</v>
      </c>
      <c r="AX34">
        <f>IF(Z34&gt;0, (R34*SUMPRODUCT(K34:$K$98, X34:$X$98)-K34*$AZ$3)/Z34, 0)</f>
        <v>1377.1350369047443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8.2293000000000005E-2</v>
      </c>
      <c r="Q35" s="4">
        <f t="shared" si="22"/>
        <v>12.5</v>
      </c>
      <c r="R35">
        <f t="shared" si="0"/>
        <v>50000</v>
      </c>
      <c r="S35">
        <f t="shared" si="1"/>
        <v>1269.2865433742779</v>
      </c>
      <c r="U35">
        <f t="shared" si="12"/>
        <v>8.2293000000000005E-2</v>
      </c>
      <c r="V35">
        <f t="shared" si="13"/>
        <v>0.01</v>
      </c>
      <c r="W35">
        <f t="shared" si="14"/>
        <v>0.40775378262004985</v>
      </c>
      <c r="X35">
        <f t="shared" si="15"/>
        <v>3.3555282033151765E-2</v>
      </c>
      <c r="Y35">
        <f t="shared" si="16"/>
        <v>4.0775378262004986E-3</v>
      </c>
      <c r="Z35">
        <f t="shared" si="17"/>
        <v>0.37012096276069756</v>
      </c>
      <c r="AB35">
        <f t="shared" si="18"/>
        <v>561.53202047651143</v>
      </c>
      <c r="AC35">
        <f t="shared" si="19"/>
        <v>469.78955745288567</v>
      </c>
      <c r="AE35">
        <f t="shared" si="2"/>
        <v>0</v>
      </c>
      <c r="AF35">
        <f t="shared" ref="AF35:AG66" si="24">-$Z35*P35</f>
        <v>0</v>
      </c>
      <c r="AG35">
        <f t="shared" si="24"/>
        <v>-4.6265120345087194</v>
      </c>
      <c r="AH35">
        <f t="shared" si="4"/>
        <v>-1677.7641016575883</v>
      </c>
      <c r="AI35">
        <f t="shared" si="5"/>
        <v>-1682.3906136920971</v>
      </c>
      <c r="AJ35">
        <f t="shared" si="6"/>
        <v>91.74246302362576</v>
      </c>
      <c r="AK35">
        <f t="shared" si="20"/>
        <v>39.307241433355806</v>
      </c>
      <c r="AL35">
        <f t="shared" si="7"/>
        <v>-1551.3409092351155</v>
      </c>
      <c r="AN35">
        <f t="shared" ref="AN35:AT66" si="25">AE35*$K35</f>
        <v>0</v>
      </c>
      <c r="AO35">
        <f t="shared" si="25"/>
        <v>0</v>
      </c>
      <c r="AP35">
        <f t="shared" si="25"/>
        <v>-0.31489902254057556</v>
      </c>
      <c r="AQ35">
        <f t="shared" si="25"/>
        <v>-114.19537477151367</v>
      </c>
      <c r="AR35">
        <f t="shared" si="25"/>
        <v>-114.51027379405424</v>
      </c>
      <c r="AS35">
        <f t="shared" si="25"/>
        <v>6.2443611334240012</v>
      </c>
      <c r="AT35">
        <f t="shared" si="25"/>
        <v>2.67540899360149</v>
      </c>
      <c r="AU35">
        <f t="shared" si="23"/>
        <v>-105.59050366702876</v>
      </c>
      <c r="AW35">
        <v>32</v>
      </c>
      <c r="AX35">
        <f>IF(Z35&gt;0, (R35*SUMPRODUCT(K35:$K$98, X35:$X$98)-K35*$AZ$3)/Z35, 0)</f>
        <v>1269.2865433742779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9.1596999999999998E-2</v>
      </c>
      <c r="Q36" s="4">
        <f t="shared" si="22"/>
        <v>12.5</v>
      </c>
      <c r="R36">
        <f t="shared" si="0"/>
        <v>50000</v>
      </c>
      <c r="S36">
        <f t="shared" si="1"/>
        <v>1158.1869012111385</v>
      </c>
      <c r="U36">
        <f t="shared" si="12"/>
        <v>9.1596999999999998E-2</v>
      </c>
      <c r="V36">
        <f t="shared" si="13"/>
        <v>0.01</v>
      </c>
      <c r="W36">
        <f t="shared" si="14"/>
        <v>0.37012096276069756</v>
      </c>
      <c r="X36">
        <f t="shared" si="15"/>
        <v>3.3901969825991612E-2</v>
      </c>
      <c r="Y36">
        <f t="shared" si="16"/>
        <v>3.7012096276069755E-3</v>
      </c>
      <c r="Z36">
        <f t="shared" si="17"/>
        <v>0.33251778330709897</v>
      </c>
      <c r="AB36">
        <f t="shared" si="18"/>
        <v>469.78955745288567</v>
      </c>
      <c r="AC36">
        <f t="shared" si="19"/>
        <v>385.11774104604581</v>
      </c>
      <c r="AE36">
        <f t="shared" si="2"/>
        <v>0</v>
      </c>
      <c r="AF36">
        <f t="shared" si="24"/>
        <v>0</v>
      </c>
      <c r="AG36">
        <f t="shared" si="24"/>
        <v>-4.1564722913387371</v>
      </c>
      <c r="AH36">
        <f t="shared" si="4"/>
        <v>-1695.0984912995807</v>
      </c>
      <c r="AI36">
        <f t="shared" si="5"/>
        <v>-1699.2549635909195</v>
      </c>
      <c r="AJ36">
        <f t="shared" si="6"/>
        <v>84.671816406839866</v>
      </c>
      <c r="AK36">
        <f t="shared" si="20"/>
        <v>32.885269021702001</v>
      </c>
      <c r="AL36">
        <f t="shared" si="7"/>
        <v>-1581.6978781623777</v>
      </c>
      <c r="AN36">
        <f t="shared" si="25"/>
        <v>0</v>
      </c>
      <c r="AO36">
        <f t="shared" si="25"/>
        <v>0</v>
      </c>
      <c r="AP36">
        <f t="shared" si="25"/>
        <v>-0.25259484513171487</v>
      </c>
      <c r="AQ36">
        <f t="shared" si="25"/>
        <v>-103.0135920273182</v>
      </c>
      <c r="AR36">
        <f t="shared" si="25"/>
        <v>-103.26618687244992</v>
      </c>
      <c r="AS36">
        <f t="shared" si="25"/>
        <v>5.1456289981469041</v>
      </c>
      <c r="AT36">
        <f t="shared" si="25"/>
        <v>1.99848545916233</v>
      </c>
      <c r="AU36">
        <f t="shared" si="23"/>
        <v>-96.122072415140693</v>
      </c>
      <c r="AW36">
        <v>33</v>
      </c>
      <c r="AX36">
        <f>IF(Z36&gt;0, (R36*SUMPRODUCT(K36:$K$98, X36:$X$98)-K36*$AZ$3)/Z36, 0)</f>
        <v>1158.1869012111385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0.10148</v>
      </c>
      <c r="Q37" s="4">
        <f t="shared" si="22"/>
        <v>12.5</v>
      </c>
      <c r="R37">
        <f t="shared" si="0"/>
        <v>50000</v>
      </c>
      <c r="S37">
        <f t="shared" si="1"/>
        <v>1044.0542406409672</v>
      </c>
      <c r="U37">
        <f t="shared" si="12"/>
        <v>0.10148</v>
      </c>
      <c r="V37">
        <f t="shared" si="13"/>
        <v>0.01</v>
      </c>
      <c r="W37">
        <f t="shared" si="14"/>
        <v>0.33251778330709897</v>
      </c>
      <c r="X37">
        <f t="shared" si="15"/>
        <v>3.3743904650004403E-2</v>
      </c>
      <c r="Y37">
        <f t="shared" si="16"/>
        <v>3.3251778330709897E-3</v>
      </c>
      <c r="Z37">
        <f t="shared" si="17"/>
        <v>0.29544870082402358</v>
      </c>
      <c r="AB37">
        <f t="shared" si="18"/>
        <v>385.11774104604581</v>
      </c>
      <c r="AC37">
        <f t="shared" si="19"/>
        <v>308.46446898718625</v>
      </c>
      <c r="AE37">
        <f t="shared" si="2"/>
        <v>0</v>
      </c>
      <c r="AF37">
        <f t="shared" si="24"/>
        <v>0</v>
      </c>
      <c r="AG37">
        <f t="shared" si="24"/>
        <v>-3.6931087603002948</v>
      </c>
      <c r="AH37">
        <f t="shared" si="4"/>
        <v>-1687.1952325002201</v>
      </c>
      <c r="AI37">
        <f t="shared" si="5"/>
        <v>-1690.8883412605203</v>
      </c>
      <c r="AJ37">
        <f t="shared" si="6"/>
        <v>76.653272058859557</v>
      </c>
      <c r="AK37">
        <f t="shared" si="20"/>
        <v>26.958241873223209</v>
      </c>
      <c r="AL37">
        <f t="shared" si="7"/>
        <v>-1587.2768273284375</v>
      </c>
      <c r="AN37">
        <f t="shared" si="25"/>
        <v>0</v>
      </c>
      <c r="AO37">
        <f t="shared" si="25"/>
        <v>0</v>
      </c>
      <c r="AP37">
        <f t="shared" si="25"/>
        <v>-0.2003889033896708</v>
      </c>
      <c r="AQ37">
        <f t="shared" si="25"/>
        <v>-91.547588871308662</v>
      </c>
      <c r="AR37">
        <f t="shared" si="25"/>
        <v>-91.747977774698327</v>
      </c>
      <c r="AS37">
        <f t="shared" si="25"/>
        <v>4.1592236043045663</v>
      </c>
      <c r="AT37">
        <f t="shared" si="25"/>
        <v>1.4627602047250416</v>
      </c>
      <c r="AU37">
        <f t="shared" si="23"/>
        <v>-86.125993965668712</v>
      </c>
      <c r="AW37">
        <v>34</v>
      </c>
      <c r="AX37">
        <f>IF(Z37&gt;0, (R37*SUMPRODUCT(K37:$K$98, X37:$X$98)-K37*$AZ$3)/Z37, 0)</f>
        <v>1044.0542406409672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0.112611</v>
      </c>
      <c r="Q38" s="4">
        <f t="shared" si="22"/>
        <v>12.5</v>
      </c>
      <c r="R38">
        <f t="shared" si="0"/>
        <v>50000</v>
      </c>
      <c r="S38">
        <f t="shared" si="1"/>
        <v>927.58926404394606</v>
      </c>
      <c r="U38">
        <f t="shared" si="12"/>
        <v>0.112611</v>
      </c>
      <c r="V38">
        <f t="shared" si="13"/>
        <v>0.01</v>
      </c>
      <c r="W38">
        <f t="shared" si="14"/>
        <v>0.29544870082402358</v>
      </c>
      <c r="X38">
        <f t="shared" si="15"/>
        <v>3.3270773648494123E-2</v>
      </c>
      <c r="Y38">
        <f t="shared" si="16"/>
        <v>2.9544870082402357E-3</v>
      </c>
      <c r="Z38">
        <f t="shared" si="17"/>
        <v>0.25922344016728921</v>
      </c>
      <c r="AB38">
        <f t="shared" si="18"/>
        <v>308.46446898718625</v>
      </c>
      <c r="AC38">
        <f t="shared" si="19"/>
        <v>240.45288008771567</v>
      </c>
      <c r="AE38">
        <f t="shared" si="2"/>
        <v>0</v>
      </c>
      <c r="AF38">
        <f t="shared" si="24"/>
        <v>0</v>
      </c>
      <c r="AG38">
        <f t="shared" si="24"/>
        <v>-3.2402930020911151</v>
      </c>
      <c r="AH38">
        <f t="shared" si="4"/>
        <v>-1663.5386824247062</v>
      </c>
      <c r="AI38">
        <f t="shared" si="5"/>
        <v>-1666.7789754267974</v>
      </c>
      <c r="AJ38">
        <f t="shared" si="6"/>
        <v>68.011588899470581</v>
      </c>
      <c r="AK38">
        <f t="shared" si="20"/>
        <v>21.59251282910304</v>
      </c>
      <c r="AL38">
        <f t="shared" si="7"/>
        <v>-1577.1748736982238</v>
      </c>
      <c r="AN38">
        <f t="shared" si="25"/>
        <v>0</v>
      </c>
      <c r="AO38">
        <f t="shared" si="25"/>
        <v>0</v>
      </c>
      <c r="AP38">
        <f t="shared" si="25"/>
        <v>-0.15698126746085703</v>
      </c>
      <c r="AQ38">
        <f t="shared" si="25"/>
        <v>-80.592838570050787</v>
      </c>
      <c r="AR38">
        <f t="shared" si="25"/>
        <v>-80.749819837511652</v>
      </c>
      <c r="AS38">
        <f t="shared" si="25"/>
        <v>3.2949321004537437</v>
      </c>
      <c r="AT38">
        <f t="shared" si="25"/>
        <v>1.0460844218068945</v>
      </c>
      <c r="AU38">
        <f t="shared" si="23"/>
        <v>-76.408803315251006</v>
      </c>
      <c r="AW38">
        <v>35</v>
      </c>
      <c r="AX38">
        <f>IF(Z38&gt;0, (R38*SUMPRODUCT(K38:$K$98, X38:$X$98)-K38*$AZ$3)/Z38, 0)</f>
        <v>927.58926404394606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0.125163</v>
      </c>
      <c r="Q39" s="4">
        <f t="shared" si="22"/>
        <v>12.5</v>
      </c>
      <c r="R39">
        <f t="shared" si="0"/>
        <v>50000</v>
      </c>
      <c r="S39">
        <f t="shared" si="1"/>
        <v>806.80465861263792</v>
      </c>
      <c r="U39">
        <f t="shared" si="12"/>
        <v>0.125163</v>
      </c>
      <c r="V39">
        <f t="shared" si="13"/>
        <v>0.01</v>
      </c>
      <c r="W39">
        <f t="shared" si="14"/>
        <v>0.25922344016728921</v>
      </c>
      <c r="X39">
        <f t="shared" si="15"/>
        <v>3.2445183441658421E-2</v>
      </c>
      <c r="Y39">
        <f t="shared" si="16"/>
        <v>2.5922344016728921E-3</v>
      </c>
      <c r="Z39">
        <f t="shared" si="17"/>
        <v>0.2241860223239579</v>
      </c>
      <c r="AB39">
        <f t="shared" si="18"/>
        <v>240.45288008771567</v>
      </c>
      <c r="AC39">
        <f t="shared" si="19"/>
        <v>180.87432720680607</v>
      </c>
      <c r="AE39">
        <f t="shared" si="2"/>
        <v>0</v>
      </c>
      <c r="AF39">
        <f t="shared" si="24"/>
        <v>0</v>
      </c>
      <c r="AG39">
        <f t="shared" si="24"/>
        <v>-2.8023252790494739</v>
      </c>
      <c r="AH39">
        <f t="shared" si="4"/>
        <v>-1622.2591720829209</v>
      </c>
      <c r="AI39">
        <f t="shared" si="5"/>
        <v>-1625.0614973619704</v>
      </c>
      <c r="AJ39">
        <f t="shared" si="6"/>
        <v>59.578552880909598</v>
      </c>
      <c r="AK39">
        <f t="shared" si="20"/>
        <v>16.831701606140097</v>
      </c>
      <c r="AL39">
        <f t="shared" si="7"/>
        <v>-1548.6512428749206</v>
      </c>
      <c r="AN39">
        <f t="shared" si="25"/>
        <v>0</v>
      </c>
      <c r="AO39">
        <f t="shared" si="25"/>
        <v>0</v>
      </c>
      <c r="AP39">
        <f t="shared" si="25"/>
        <v>-0.12121715036343321</v>
      </c>
      <c r="AQ39">
        <f t="shared" si="25"/>
        <v>-70.172308497154447</v>
      </c>
      <c r="AR39">
        <f t="shared" si="25"/>
        <v>-70.293525647517882</v>
      </c>
      <c r="AS39">
        <f t="shared" si="25"/>
        <v>2.5771249529785494</v>
      </c>
      <c r="AT39">
        <f t="shared" si="25"/>
        <v>0.72807069176351102</v>
      </c>
      <c r="AU39">
        <f t="shared" si="23"/>
        <v>-66.988330002775811</v>
      </c>
      <c r="AW39">
        <v>36</v>
      </c>
      <c r="AX39">
        <f>IF(Z39&gt;0, (R39*SUMPRODUCT(K39:$K$98, X39:$X$98)-K39*$AZ$3)/Z39, 0)</f>
        <v>806.80465861263792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0.13952899999999999</v>
      </c>
      <c r="Q40" s="4">
        <f t="shared" si="22"/>
        <v>12.5</v>
      </c>
      <c r="R40">
        <f t="shared" si="0"/>
        <v>50000</v>
      </c>
      <c r="S40">
        <f t="shared" si="1"/>
        <v>679.02157881719302</v>
      </c>
      <c r="U40">
        <f t="shared" si="12"/>
        <v>0.13952899999999999</v>
      </c>
      <c r="V40">
        <f t="shared" si="13"/>
        <v>0.01</v>
      </c>
      <c r="W40">
        <f t="shared" si="14"/>
        <v>0.2241860223239579</v>
      </c>
      <c r="X40">
        <f t="shared" si="15"/>
        <v>3.128045150883952E-2</v>
      </c>
      <c r="Y40">
        <f t="shared" si="16"/>
        <v>2.2418602232395792E-3</v>
      </c>
      <c r="Z40">
        <f t="shared" si="17"/>
        <v>0.19066371059187881</v>
      </c>
      <c r="AB40">
        <f t="shared" si="18"/>
        <v>180.87432720680607</v>
      </c>
      <c r="AC40">
        <f t="shared" si="19"/>
        <v>129.46477378924192</v>
      </c>
      <c r="AE40">
        <f t="shared" si="2"/>
        <v>0</v>
      </c>
      <c r="AF40">
        <f t="shared" si="24"/>
        <v>0</v>
      </c>
      <c r="AG40">
        <f t="shared" si="24"/>
        <v>-2.383296382398485</v>
      </c>
      <c r="AH40">
        <f t="shared" si="4"/>
        <v>-1564.022575441976</v>
      </c>
      <c r="AI40">
        <f t="shared" si="5"/>
        <v>-1566.4058718243743</v>
      </c>
      <c r="AJ40">
        <f t="shared" si="6"/>
        <v>51.409553417564155</v>
      </c>
      <c r="AK40">
        <f t="shared" si="20"/>
        <v>12.661202904476426</v>
      </c>
      <c r="AL40">
        <f t="shared" si="7"/>
        <v>-1502.3351155023338</v>
      </c>
      <c r="AN40">
        <f t="shared" si="25"/>
        <v>0</v>
      </c>
      <c r="AO40">
        <f t="shared" si="25"/>
        <v>0</v>
      </c>
      <c r="AP40">
        <f t="shared" si="25"/>
        <v>-9.2046134898874463E-2</v>
      </c>
      <c r="AQ40">
        <f t="shared" si="25"/>
        <v>-60.404670618069531</v>
      </c>
      <c r="AR40">
        <f t="shared" si="25"/>
        <v>-60.496716752968403</v>
      </c>
      <c r="AS40">
        <f t="shared" si="25"/>
        <v>1.9855065966247114</v>
      </c>
      <c r="AT40">
        <f t="shared" si="25"/>
        <v>0.48899280808483259</v>
      </c>
      <c r="AU40">
        <f t="shared" si="23"/>
        <v>-58.022217348258856</v>
      </c>
      <c r="AW40">
        <v>37</v>
      </c>
      <c r="AX40">
        <f>IF(Z40&gt;0, (R40*SUMPRODUCT(K40:$K$98, X40:$X$98)-K40*$AZ$3)/Z40, 0)</f>
        <v>679.02157881719302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0.15610499999999999</v>
      </c>
      <c r="Q41" s="4">
        <f t="shared" si="22"/>
        <v>12.5</v>
      </c>
      <c r="R41">
        <f t="shared" si="0"/>
        <v>50000</v>
      </c>
      <c r="S41">
        <f t="shared" si="1"/>
        <v>539.72366793626963</v>
      </c>
      <c r="U41">
        <f t="shared" si="12"/>
        <v>0.15610499999999999</v>
      </c>
      <c r="V41">
        <f t="shared" si="13"/>
        <v>0.01</v>
      </c>
      <c r="W41">
        <f t="shared" si="14"/>
        <v>0.19066371059187881</v>
      </c>
      <c r="X41">
        <f t="shared" si="15"/>
        <v>2.9763558541945241E-2</v>
      </c>
      <c r="Y41">
        <f t="shared" si="16"/>
        <v>1.9066371059187882E-3</v>
      </c>
      <c r="Z41">
        <f t="shared" si="17"/>
        <v>0.15899351494401479</v>
      </c>
      <c r="AB41">
        <f t="shared" si="18"/>
        <v>129.46477378924192</v>
      </c>
      <c r="AC41">
        <f t="shared" si="19"/>
        <v>85.81256306366376</v>
      </c>
      <c r="AE41">
        <f t="shared" si="2"/>
        <v>0</v>
      </c>
      <c r="AF41">
        <f t="shared" si="24"/>
        <v>0</v>
      </c>
      <c r="AG41">
        <f t="shared" si="24"/>
        <v>-1.9874189368001849</v>
      </c>
      <c r="AH41">
        <f t="shared" si="4"/>
        <v>-1488.177927097262</v>
      </c>
      <c r="AI41">
        <f t="shared" si="5"/>
        <v>-1490.1653460340622</v>
      </c>
      <c r="AJ41">
        <f t="shared" si="6"/>
        <v>43.652210725578158</v>
      </c>
      <c r="AK41">
        <f t="shared" si="20"/>
        <v>9.0625341652469356</v>
      </c>
      <c r="AL41">
        <f t="shared" si="7"/>
        <v>-1437.450601143237</v>
      </c>
      <c r="AN41">
        <f t="shared" si="25"/>
        <v>0</v>
      </c>
      <c r="AO41">
        <f t="shared" si="25"/>
        <v>0</v>
      </c>
      <c r="AP41">
        <f t="shared" si="25"/>
        <v>-6.8532867554907964E-2</v>
      </c>
      <c r="AQ41">
        <f t="shared" si="25"/>
        <v>-51.317363887102843</v>
      </c>
      <c r="AR41">
        <f t="shared" si="25"/>
        <v>-51.38589675465775</v>
      </c>
      <c r="AS41">
        <f t="shared" si="25"/>
        <v>1.505274565286965</v>
      </c>
      <c r="AT41">
        <f t="shared" si="25"/>
        <v>0.31250655921527032</v>
      </c>
      <c r="AU41">
        <f t="shared" si="23"/>
        <v>-49.568115630155511</v>
      </c>
      <c r="AW41">
        <v>38</v>
      </c>
      <c r="AX41">
        <f>IF(Z41&gt;0, (R41*SUMPRODUCT(K41:$K$98, X41:$X$98)-K41*$AZ$3)/Z41, 0)</f>
        <v>539.72366793626963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0.17521600000000001</v>
      </c>
      <c r="Q42" s="4">
        <f t="shared" si="22"/>
        <v>12.5</v>
      </c>
      <c r="R42">
        <f t="shared" si="0"/>
        <v>50000</v>
      </c>
      <c r="S42">
        <f t="shared" si="1"/>
        <v>381.74078979375122</v>
      </c>
      <c r="U42">
        <f t="shared" si="12"/>
        <v>0.17521600000000001</v>
      </c>
      <c r="V42">
        <f t="shared" si="13"/>
        <v>0.01</v>
      </c>
      <c r="W42">
        <f t="shared" si="14"/>
        <v>0.15899351494401479</v>
      </c>
      <c r="X42">
        <f t="shared" si="15"/>
        <v>2.7858207714430497E-2</v>
      </c>
      <c r="Y42">
        <f t="shared" si="16"/>
        <v>1.589935149440148E-3</v>
      </c>
      <c r="Z42">
        <f t="shared" si="17"/>
        <v>0.12954537208014413</v>
      </c>
      <c r="AB42">
        <f t="shared" si="18"/>
        <v>85.81256306366376</v>
      </c>
      <c r="AC42">
        <f t="shared" si="19"/>
        <v>49.452752651999589</v>
      </c>
      <c r="AE42">
        <f t="shared" si="2"/>
        <v>0</v>
      </c>
      <c r="AF42">
        <f t="shared" si="24"/>
        <v>0</v>
      </c>
      <c r="AG42">
        <f t="shared" si="24"/>
        <v>-1.6193171510018016</v>
      </c>
      <c r="AH42">
        <f t="shared" si="4"/>
        <v>-1392.9103857215248</v>
      </c>
      <c r="AI42">
        <f t="shared" si="5"/>
        <v>-1394.5297028725265</v>
      </c>
      <c r="AJ42">
        <f t="shared" si="6"/>
        <v>36.359810411664171</v>
      </c>
      <c r="AK42">
        <f t="shared" si="20"/>
        <v>6.0068794144564635</v>
      </c>
      <c r="AL42">
        <f t="shared" si="7"/>
        <v>-1352.1630130464057</v>
      </c>
      <c r="AN42">
        <f t="shared" si="25"/>
        <v>0</v>
      </c>
      <c r="AO42">
        <f t="shared" si="25"/>
        <v>0</v>
      </c>
      <c r="AP42">
        <f t="shared" si="25"/>
        <v>-4.9856682105230463E-2</v>
      </c>
      <c r="AQ42">
        <f t="shared" si="25"/>
        <v>-42.885910433931258</v>
      </c>
      <c r="AR42">
        <f t="shared" si="25"/>
        <v>-42.935767116036487</v>
      </c>
      <c r="AS42">
        <f t="shared" si="25"/>
        <v>1.1194715673698019</v>
      </c>
      <c r="AT42">
        <f t="shared" si="25"/>
        <v>0.18494405325462743</v>
      </c>
      <c r="AU42">
        <f t="shared" si="23"/>
        <v>-41.631351495412048</v>
      </c>
      <c r="AW42">
        <v>39</v>
      </c>
      <c r="AX42">
        <f>IF(Z42&gt;0, (R42*SUMPRODUCT(K42:$K$98, X42:$X$98)-K42*$AZ$3)/Z42, 0)</f>
        <v>381.74078979375122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0.19798199999999999</v>
      </c>
      <c r="Q43" s="4">
        <f t="shared" si="22"/>
        <v>12.5</v>
      </c>
      <c r="R43">
        <f t="shared" si="0"/>
        <v>50000</v>
      </c>
      <c r="S43">
        <f t="shared" si="1"/>
        <v>194.16530800975471</v>
      </c>
      <c r="U43">
        <f t="shared" si="12"/>
        <v>0.19798199999999999</v>
      </c>
      <c r="V43">
        <f t="shared" si="13"/>
        <v>0.01</v>
      </c>
      <c r="W43">
        <f t="shared" si="14"/>
        <v>0.12954537208014413</v>
      </c>
      <c r="X43">
        <f t="shared" si="15"/>
        <v>2.5647651855171094E-2</v>
      </c>
      <c r="Y43">
        <f t="shared" si="16"/>
        <v>1.2954537208014413E-3</v>
      </c>
      <c r="Z43">
        <f t="shared" si="17"/>
        <v>0.10260226650417159</v>
      </c>
      <c r="AB43">
        <f t="shared" si="18"/>
        <v>49.452752651999589</v>
      </c>
      <c r="AC43">
        <f t="shared" si="19"/>
        <v>19.921800678281414</v>
      </c>
      <c r="AE43">
        <f t="shared" si="2"/>
        <v>0</v>
      </c>
      <c r="AF43">
        <f t="shared" si="24"/>
        <v>0</v>
      </c>
      <c r="AG43">
        <f t="shared" si="24"/>
        <v>-1.2825283313021449</v>
      </c>
      <c r="AH43">
        <f t="shared" si="4"/>
        <v>-1282.3825927585547</v>
      </c>
      <c r="AI43">
        <f t="shared" si="5"/>
        <v>-1283.6651210898567</v>
      </c>
      <c r="AJ43">
        <f t="shared" si="6"/>
        <v>29.530951973718174</v>
      </c>
      <c r="AK43">
        <f t="shared" si="20"/>
        <v>3.4616926856399717</v>
      </c>
      <c r="AL43">
        <f t="shared" si="7"/>
        <v>-1250.6724764304986</v>
      </c>
      <c r="AN43">
        <f t="shared" si="25"/>
        <v>0</v>
      </c>
      <c r="AO43">
        <f t="shared" si="25"/>
        <v>0</v>
      </c>
      <c r="AP43">
        <f t="shared" si="25"/>
        <v>-3.5256597899661089E-2</v>
      </c>
      <c r="AQ43">
        <f t="shared" si="25"/>
        <v>-35.252591559134771</v>
      </c>
      <c r="AR43">
        <f t="shared" si="25"/>
        <v>-35.287848157034432</v>
      </c>
      <c r="AS43">
        <f t="shared" si="25"/>
        <v>0.81180343070823158</v>
      </c>
      <c r="AT43">
        <f t="shared" si="25"/>
        <v>9.5161646016733312E-2</v>
      </c>
      <c r="AU43">
        <f t="shared" si="23"/>
        <v>-34.380883080309466</v>
      </c>
      <c r="AW43">
        <v>40</v>
      </c>
      <c r="AX43">
        <f>IF(Z43&gt;0, (R43*SUMPRODUCT(K43:$K$98, X43:$X$98)-K43*$AZ$3)/Z43, 0)</f>
        <v>194.16530800975471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0.22423799999999999</v>
      </c>
      <c r="Q44" s="4">
        <f t="shared" si="22"/>
        <v>12.5</v>
      </c>
      <c r="R44">
        <f t="shared" si="0"/>
        <v>50000</v>
      </c>
      <c r="S44">
        <f t="shared" si="1"/>
        <v>-43.359651191876871</v>
      </c>
      <c r="U44">
        <f t="shared" si="12"/>
        <v>0.22423799999999999</v>
      </c>
      <c r="V44">
        <f t="shared" si="13"/>
        <v>0.01</v>
      </c>
      <c r="W44">
        <f t="shared" si="14"/>
        <v>0.10260226650417159</v>
      </c>
      <c r="X44">
        <f t="shared" si="15"/>
        <v>2.3007327036362428E-2</v>
      </c>
      <c r="Y44">
        <f t="shared" si="16"/>
        <v>1.0260226650417158E-3</v>
      </c>
      <c r="Z44">
        <f t="shared" si="17"/>
        <v>7.8568916802767438E-2</v>
      </c>
      <c r="AB44">
        <f t="shared" si="18"/>
        <v>19.921800678281414</v>
      </c>
      <c r="AC44">
        <f t="shared" si="19"/>
        <v>-3.4067208270915899</v>
      </c>
      <c r="AE44">
        <f t="shared" si="2"/>
        <v>0</v>
      </c>
      <c r="AF44">
        <f t="shared" si="24"/>
        <v>0</v>
      </c>
      <c r="AG44">
        <f t="shared" si="24"/>
        <v>-0.98211146003459293</v>
      </c>
      <c r="AH44">
        <f t="shared" si="4"/>
        <v>-1150.3663518181213</v>
      </c>
      <c r="AI44">
        <f t="shared" si="5"/>
        <v>-1151.3484632781558</v>
      </c>
      <c r="AJ44">
        <f t="shared" si="6"/>
        <v>23.328521505373004</v>
      </c>
      <c r="AK44">
        <f t="shared" si="20"/>
        <v>1.3945260474796992</v>
      </c>
      <c r="AL44">
        <f t="shared" si="7"/>
        <v>-1126.6254157253031</v>
      </c>
      <c r="AN44">
        <f t="shared" si="25"/>
        <v>0</v>
      </c>
      <c r="AO44">
        <f t="shared" si="25"/>
        <v>0</v>
      </c>
      <c r="AP44">
        <f t="shared" si="25"/>
        <v>-2.4105502607893094E-2</v>
      </c>
      <c r="AQ44">
        <f t="shared" si="25"/>
        <v>-28.235246427943576</v>
      </c>
      <c r="AR44">
        <f t="shared" si="25"/>
        <v>-28.259351930551468</v>
      </c>
      <c r="AS44">
        <f t="shared" si="25"/>
        <v>0.57258850840234732</v>
      </c>
      <c r="AT44">
        <f t="shared" si="25"/>
        <v>3.4228040952818832E-2</v>
      </c>
      <c r="AU44">
        <f t="shared" si="23"/>
        <v>-27.652535381196302</v>
      </c>
      <c r="AW44">
        <v>41</v>
      </c>
      <c r="AX44">
        <f>IF(Z44&gt;0, (R44*SUMPRODUCT(K44:$K$98, X44:$X$98)-K44*$AZ$3)/Z44, 0)</f>
        <v>-43.359651191876871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0.25439000000000001</v>
      </c>
      <c r="Q45" s="4">
        <f t="shared" si="22"/>
        <v>12.5</v>
      </c>
      <c r="R45">
        <f t="shared" si="0"/>
        <v>50000</v>
      </c>
      <c r="S45">
        <f t="shared" si="1"/>
        <v>-363.26816304075641</v>
      </c>
      <c r="U45">
        <f t="shared" si="12"/>
        <v>0.25439000000000001</v>
      </c>
      <c r="V45">
        <f t="shared" si="13"/>
        <v>0.01</v>
      </c>
      <c r="W45">
        <f t="shared" si="14"/>
        <v>7.8568916802767438E-2</v>
      </c>
      <c r="X45">
        <f t="shared" si="15"/>
        <v>1.998714674545601E-2</v>
      </c>
      <c r="Y45">
        <f t="shared" si="16"/>
        <v>7.8568916802767435E-4</v>
      </c>
      <c r="Z45">
        <f t="shared" si="17"/>
        <v>5.779608088928375E-2</v>
      </c>
      <c r="AB45">
        <f t="shared" si="18"/>
        <v>-3.4067208270915899</v>
      </c>
      <c r="AC45">
        <f t="shared" si="19"/>
        <v>-20.995476135605074</v>
      </c>
      <c r="AE45">
        <f t="shared" si="2"/>
        <v>0</v>
      </c>
      <c r="AF45">
        <f t="shared" si="24"/>
        <v>0</v>
      </c>
      <c r="AG45">
        <f t="shared" si="24"/>
        <v>-0.72245101111604693</v>
      </c>
      <c r="AH45">
        <f t="shared" si="4"/>
        <v>-999.35733727280046</v>
      </c>
      <c r="AI45">
        <f t="shared" si="5"/>
        <v>-1000.0797882839165</v>
      </c>
      <c r="AJ45">
        <f t="shared" si="6"/>
        <v>17.588755308513484</v>
      </c>
      <c r="AK45">
        <f t="shared" si="20"/>
        <v>-0.2384704578964113</v>
      </c>
      <c r="AL45">
        <f t="shared" si="7"/>
        <v>-982.72950343329944</v>
      </c>
      <c r="AN45">
        <f t="shared" si="25"/>
        <v>0</v>
      </c>
      <c r="AO45">
        <f t="shared" si="25"/>
        <v>0</v>
      </c>
      <c r="AP45">
        <f t="shared" si="25"/>
        <v>-1.5832364976243071E-2</v>
      </c>
      <c r="AQ45">
        <f t="shared" si="25"/>
        <v>-21.900710030078301</v>
      </c>
      <c r="AR45">
        <f t="shared" si="25"/>
        <v>-21.916542395054545</v>
      </c>
      <c r="AS45">
        <f t="shared" si="25"/>
        <v>0.38545394668634148</v>
      </c>
      <c r="AT45">
        <f t="shared" si="25"/>
        <v>-5.2260309244156148E-3</v>
      </c>
      <c r="AU45">
        <f t="shared" si="23"/>
        <v>-21.536314479292621</v>
      </c>
      <c r="AW45">
        <v>42</v>
      </c>
      <c r="AX45">
        <f>IF(Z45&gt;0, (R45*SUMPRODUCT(K45:$K$98, X45:$X$98)-K45*$AZ$3)/Z45, 0)</f>
        <v>-363.26816304075641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0.28921999999999998</v>
      </c>
      <c r="Q46" s="4">
        <f t="shared" si="22"/>
        <v>12.5</v>
      </c>
      <c r="R46">
        <f t="shared" si="0"/>
        <v>50000</v>
      </c>
      <c r="S46">
        <f t="shared" si="1"/>
        <v>-824.40650417424342</v>
      </c>
      <c r="U46">
        <f t="shared" si="12"/>
        <v>0.28921999999999998</v>
      </c>
      <c r="V46">
        <f t="shared" si="13"/>
        <v>0.01</v>
      </c>
      <c r="W46">
        <f t="shared" si="14"/>
        <v>5.779608088928375E-2</v>
      </c>
      <c r="X46">
        <f t="shared" si="15"/>
        <v>1.6715782514798647E-2</v>
      </c>
      <c r="Y46">
        <f t="shared" si="16"/>
        <v>5.7796080889283756E-4</v>
      </c>
      <c r="Z46">
        <f t="shared" si="17"/>
        <v>4.0502337565592267E-2</v>
      </c>
      <c r="AB46">
        <f t="shared" si="18"/>
        <v>-20.995476135605074</v>
      </c>
      <c r="AC46">
        <f t="shared" si="19"/>
        <v>-33.390390523335057</v>
      </c>
      <c r="AE46">
        <f t="shared" si="2"/>
        <v>0</v>
      </c>
      <c r="AF46">
        <f t="shared" si="24"/>
        <v>0</v>
      </c>
      <c r="AG46">
        <f t="shared" si="24"/>
        <v>-0.50627921956990329</v>
      </c>
      <c r="AH46">
        <f t="shared" si="4"/>
        <v>-835.78912573993239</v>
      </c>
      <c r="AI46">
        <f t="shared" si="5"/>
        <v>-836.29540495950232</v>
      </c>
      <c r="AJ46">
        <f t="shared" si="6"/>
        <v>12.394914387729983</v>
      </c>
      <c r="AK46">
        <f t="shared" si="20"/>
        <v>-1.4696833294923553</v>
      </c>
      <c r="AL46">
        <f t="shared" si="7"/>
        <v>-825.37017390126471</v>
      </c>
      <c r="AN46">
        <f t="shared" si="25"/>
        <v>0</v>
      </c>
      <c r="AO46">
        <f t="shared" si="25"/>
        <v>0</v>
      </c>
      <c r="AP46">
        <f t="shared" si="25"/>
        <v>-9.9062542214746561E-3</v>
      </c>
      <c r="AQ46">
        <f t="shared" si="25"/>
        <v>-16.353702137246501</v>
      </c>
      <c r="AR46">
        <f t="shared" si="25"/>
        <v>-16.363608391467977</v>
      </c>
      <c r="AS46">
        <f t="shared" si="25"/>
        <v>0.24252856572422199</v>
      </c>
      <c r="AT46">
        <f t="shared" si="25"/>
        <v>-2.8756970707553141E-2</v>
      </c>
      <c r="AU46">
        <f t="shared" si="23"/>
        <v>-16.149836796451307</v>
      </c>
      <c r="AW46">
        <v>43</v>
      </c>
      <c r="AX46">
        <f>IF(Z46&gt;0, (R46*SUMPRODUCT(K46:$K$98, X46:$X$98)-K46*$AZ$3)/Z46, 0)</f>
        <v>-824.40650417424342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0.32816400000000001</v>
      </c>
      <c r="Q47" s="4">
        <f t="shared" si="22"/>
        <v>12.5</v>
      </c>
      <c r="R47">
        <f t="shared" si="0"/>
        <v>50000</v>
      </c>
      <c r="S47">
        <f t="shared" si="1"/>
        <v>-1539.0927854087863</v>
      </c>
      <c r="U47">
        <f t="shared" si="12"/>
        <v>0.32816400000000001</v>
      </c>
      <c r="V47">
        <f t="shared" si="13"/>
        <v>0.01</v>
      </c>
      <c r="W47">
        <f t="shared" si="14"/>
        <v>4.0502337565592267E-2</v>
      </c>
      <c r="X47">
        <f t="shared" si="15"/>
        <v>1.3291409104875021E-2</v>
      </c>
      <c r="Y47">
        <f t="shared" si="16"/>
        <v>4.0502337565592267E-4</v>
      </c>
      <c r="Z47">
        <f t="shared" si="17"/>
        <v>2.680590508506132E-2</v>
      </c>
      <c r="AB47">
        <f t="shared" si="18"/>
        <v>-33.390390523335057</v>
      </c>
      <c r="AC47">
        <f t="shared" si="19"/>
        <v>-41.256775122770577</v>
      </c>
      <c r="AE47">
        <f t="shared" si="2"/>
        <v>0</v>
      </c>
      <c r="AF47">
        <f t="shared" si="24"/>
        <v>0</v>
      </c>
      <c r="AG47">
        <f t="shared" si="24"/>
        <v>-0.33507381356326649</v>
      </c>
      <c r="AH47">
        <f t="shared" si="4"/>
        <v>-664.57045524375098</v>
      </c>
      <c r="AI47">
        <f t="shared" si="5"/>
        <v>-664.9055290573142</v>
      </c>
      <c r="AJ47">
        <f t="shared" si="6"/>
        <v>7.8663845994355199</v>
      </c>
      <c r="AK47">
        <f t="shared" si="20"/>
        <v>-2.3373273366334542</v>
      </c>
      <c r="AL47">
        <f t="shared" si="7"/>
        <v>-659.37647179451221</v>
      </c>
      <c r="AN47">
        <f t="shared" si="25"/>
        <v>0</v>
      </c>
      <c r="AO47">
        <f t="shared" si="25"/>
        <v>0</v>
      </c>
      <c r="AP47">
        <f t="shared" si="25"/>
        <v>-5.8538532758249107E-3</v>
      </c>
      <c r="AQ47">
        <f t="shared" si="25"/>
        <v>-11.610271465485747</v>
      </c>
      <c r="AR47">
        <f t="shared" si="25"/>
        <v>-11.61612531876157</v>
      </c>
      <c r="AS47">
        <f t="shared" si="25"/>
        <v>0.1374284094797209</v>
      </c>
      <c r="AT47">
        <f t="shared" si="25"/>
        <v>-4.0833902060936317E-2</v>
      </c>
      <c r="AU47">
        <f t="shared" si="23"/>
        <v>-11.519530811342788</v>
      </c>
      <c r="AW47">
        <v>44</v>
      </c>
      <c r="AX47">
        <f>IF(Z47&gt;0, (R47*SUMPRODUCT(K47:$K$98, X47:$X$98)-K47*$AZ$3)/Z47, 0)</f>
        <v>-1539.0927854087863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0.37150699999999998</v>
      </c>
      <c r="Q48" s="4">
        <f t="shared" si="22"/>
        <v>12.5</v>
      </c>
      <c r="R48">
        <f t="shared" si="0"/>
        <v>50000</v>
      </c>
      <c r="S48">
        <f t="shared" si="1"/>
        <v>-2731.6702789115257</v>
      </c>
      <c r="U48">
        <f t="shared" si="12"/>
        <v>0.37150699999999998</v>
      </c>
      <c r="V48">
        <f t="shared" si="13"/>
        <v>0.01</v>
      </c>
      <c r="W48">
        <f t="shared" si="14"/>
        <v>2.680590508506132E-2</v>
      </c>
      <c r="X48">
        <f t="shared" si="15"/>
        <v>9.9585813804358748E-3</v>
      </c>
      <c r="Y48">
        <f t="shared" si="16"/>
        <v>2.6805905085061323E-4</v>
      </c>
      <c r="Z48">
        <f t="shared" si="17"/>
        <v>1.6579264653774833E-2</v>
      </c>
      <c r="AB48">
        <f t="shared" si="18"/>
        <v>-41.256775122770577</v>
      </c>
      <c r="AC48">
        <f t="shared" si="19"/>
        <v>-45.2890845009251</v>
      </c>
      <c r="AE48">
        <f t="shared" si="2"/>
        <v>0</v>
      </c>
      <c r="AF48">
        <f t="shared" si="24"/>
        <v>0</v>
      </c>
      <c r="AG48">
        <f t="shared" si="24"/>
        <v>-0.2072408081721854</v>
      </c>
      <c r="AH48">
        <f t="shared" si="4"/>
        <v>-497.92906902179374</v>
      </c>
      <c r="AI48">
        <f t="shared" si="5"/>
        <v>-498.13630982996591</v>
      </c>
      <c r="AJ48">
        <f t="shared" si="6"/>
        <v>4.0323093781545225</v>
      </c>
      <c r="AK48">
        <f t="shared" si="20"/>
        <v>-2.8879742585939407</v>
      </c>
      <c r="AL48">
        <f t="shared" si="7"/>
        <v>-496.99197471040532</v>
      </c>
      <c r="AN48">
        <f t="shared" si="25"/>
        <v>0</v>
      </c>
      <c r="AO48">
        <f t="shared" si="25"/>
        <v>0</v>
      </c>
      <c r="AP48">
        <f t="shared" si="25"/>
        <v>-3.2326493518971223E-3</v>
      </c>
      <c r="AQ48">
        <f t="shared" si="25"/>
        <v>-7.7669552462210172</v>
      </c>
      <c r="AR48">
        <f t="shared" si="25"/>
        <v>-7.7701878955729144</v>
      </c>
      <c r="AS48">
        <f t="shared" si="25"/>
        <v>6.2898047990190137E-2</v>
      </c>
      <c r="AT48">
        <f t="shared" si="25"/>
        <v>-4.5048116718318557E-2</v>
      </c>
      <c r="AU48">
        <f t="shared" si="23"/>
        <v>-7.7523379643010424</v>
      </c>
      <c r="AW48">
        <v>45</v>
      </c>
      <c r="AX48">
        <f>IF(Z48&gt;0, (R48*SUMPRODUCT(K48:$K$98, X48:$X$98)-K48*$AZ$3)/Z48, 0)</f>
        <v>-2731.6702789115257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0.41881499999999999</v>
      </c>
      <c r="Q49" s="4">
        <f t="shared" si="22"/>
        <v>12.5</v>
      </c>
      <c r="R49">
        <f t="shared" si="0"/>
        <v>50000</v>
      </c>
      <c r="S49">
        <f t="shared" si="1"/>
        <v>-4888.156963616927</v>
      </c>
      <c r="U49">
        <f t="shared" si="12"/>
        <v>0.41881499999999999</v>
      </c>
      <c r="V49">
        <f t="shared" si="13"/>
        <v>0.01</v>
      </c>
      <c r="W49">
        <f t="shared" si="14"/>
        <v>1.6579264653774833E-2</v>
      </c>
      <c r="X49">
        <f t="shared" si="15"/>
        <v>6.9436447259707068E-3</v>
      </c>
      <c r="Y49">
        <f t="shared" si="16"/>
        <v>1.6579264653774833E-4</v>
      </c>
      <c r="Z49">
        <f t="shared" si="17"/>
        <v>9.4698272812663783E-3</v>
      </c>
      <c r="AB49">
        <f t="shared" si="18"/>
        <v>-45.2890845009251</v>
      </c>
      <c r="AC49">
        <f t="shared" si="19"/>
        <v>-46.2900021691718</v>
      </c>
      <c r="AE49">
        <f t="shared" si="2"/>
        <v>0</v>
      </c>
      <c r="AF49">
        <f t="shared" si="24"/>
        <v>0</v>
      </c>
      <c r="AG49">
        <f t="shared" si="24"/>
        <v>-0.11837284101582973</v>
      </c>
      <c r="AH49">
        <f t="shared" si="4"/>
        <v>-347.18223629853532</v>
      </c>
      <c r="AI49">
        <f t="shared" si="5"/>
        <v>-347.30060913955117</v>
      </c>
      <c r="AJ49">
        <f t="shared" si="6"/>
        <v>1.0009176682467</v>
      </c>
      <c r="AK49">
        <f t="shared" si="20"/>
        <v>-3.1702359150647572</v>
      </c>
      <c r="AL49">
        <f t="shared" si="7"/>
        <v>-349.46992738636925</v>
      </c>
      <c r="AN49">
        <f t="shared" si="25"/>
        <v>0</v>
      </c>
      <c r="AO49">
        <f t="shared" si="25"/>
        <v>0</v>
      </c>
      <c r="AP49">
        <f t="shared" si="25"/>
        <v>-1.6486078750565694E-3</v>
      </c>
      <c r="AQ49">
        <f t="shared" si="25"/>
        <v>-4.8352929939814038</v>
      </c>
      <c r="AR49">
        <f t="shared" si="25"/>
        <v>-4.836941601856461</v>
      </c>
      <c r="AS49">
        <f t="shared" si="25"/>
        <v>1.3940028269948354E-2</v>
      </c>
      <c r="AT49">
        <f t="shared" si="25"/>
        <v>-4.4152660783599876E-2</v>
      </c>
      <c r="AU49">
        <f t="shared" si="23"/>
        <v>-4.8671542343701129</v>
      </c>
      <c r="AW49">
        <v>46</v>
      </c>
      <c r="AX49">
        <f>IF(Z49&gt;0, (R49*SUMPRODUCT(K49:$K$98, X49:$X$98)-K49*$AZ$3)/Z49, 0)</f>
        <v>-4888.156963616927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0.47081499999999998</v>
      </c>
      <c r="Q50" s="4">
        <f t="shared" si="22"/>
        <v>12.5</v>
      </c>
      <c r="R50">
        <f t="shared" si="0"/>
        <v>50000</v>
      </c>
      <c r="S50">
        <f t="shared" si="1"/>
        <v>-9169.804539925306</v>
      </c>
      <c r="U50">
        <f t="shared" si="12"/>
        <v>0.47081499999999998</v>
      </c>
      <c r="V50">
        <f t="shared" si="13"/>
        <v>0.01</v>
      </c>
      <c r="W50">
        <f t="shared" si="14"/>
        <v>9.4698272812663783E-3</v>
      </c>
      <c r="X50">
        <f t="shared" si="15"/>
        <v>4.45853673142943E-3</v>
      </c>
      <c r="Y50">
        <f t="shared" si="16"/>
        <v>9.4698272812663783E-5</v>
      </c>
      <c r="Z50">
        <f t="shared" si="17"/>
        <v>4.9165922770242846E-3</v>
      </c>
      <c r="AB50">
        <f t="shared" si="18"/>
        <v>-46.2900021691718</v>
      </c>
      <c r="AC50">
        <f t="shared" si="19"/>
        <v>-45.084190182818986</v>
      </c>
      <c r="AE50">
        <f t="shared" si="2"/>
        <v>0</v>
      </c>
      <c r="AF50">
        <f t="shared" si="24"/>
        <v>0</v>
      </c>
      <c r="AG50">
        <f t="shared" si="24"/>
        <v>-6.145740346280356E-2</v>
      </c>
      <c r="AH50">
        <f t="shared" si="4"/>
        <v>-222.92683657147151</v>
      </c>
      <c r="AI50">
        <f t="shared" si="5"/>
        <v>-222.98829397493432</v>
      </c>
      <c r="AJ50">
        <f t="shared" si="6"/>
        <v>-1.2058119863528134</v>
      </c>
      <c r="AK50">
        <f t="shared" si="20"/>
        <v>-3.2403001518420265</v>
      </c>
      <c r="AL50">
        <f t="shared" si="7"/>
        <v>-227.43440611312917</v>
      </c>
      <c r="AN50">
        <f t="shared" si="25"/>
        <v>0</v>
      </c>
      <c r="AO50">
        <f t="shared" si="25"/>
        <v>0</v>
      </c>
      <c r="AP50">
        <f t="shared" si="25"/>
        <v>-7.6422542822432579E-4</v>
      </c>
      <c r="AQ50">
        <f t="shared" si="25"/>
        <v>-2.7721047024812808</v>
      </c>
      <c r="AR50">
        <f t="shared" si="25"/>
        <v>-2.7728689279095051</v>
      </c>
      <c r="AS50">
        <f t="shared" si="25"/>
        <v>-1.4994323380196808E-2</v>
      </c>
      <c r="AT50">
        <f t="shared" si="25"/>
        <v>-4.0293270323657371E-2</v>
      </c>
      <c r="AU50">
        <f t="shared" si="23"/>
        <v>-2.8281565216133595</v>
      </c>
      <c r="AW50">
        <v>47</v>
      </c>
      <c r="AX50">
        <f>IF(Z50&gt;0, (R50*SUMPRODUCT(K50:$K$98, X50:$X$98)-K50*$AZ$3)/Z50, 0)</f>
        <v>-9169.804539925306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0.52931399999999995</v>
      </c>
      <c r="Q51" s="4">
        <f t="shared" si="22"/>
        <v>12.5</v>
      </c>
      <c r="R51">
        <f t="shared" si="0"/>
        <v>50000</v>
      </c>
      <c r="S51">
        <f t="shared" si="1"/>
        <v>-18747.175766062392</v>
      </c>
      <c r="U51">
        <f t="shared" si="12"/>
        <v>0.52931399999999995</v>
      </c>
      <c r="V51">
        <f t="shared" si="13"/>
        <v>0.01</v>
      </c>
      <c r="W51">
        <f t="shared" si="14"/>
        <v>4.9165922770242846E-3</v>
      </c>
      <c r="X51">
        <f t="shared" si="15"/>
        <v>2.6024211245208317E-3</v>
      </c>
      <c r="Y51">
        <f t="shared" si="16"/>
        <v>4.9165922770242848E-5</v>
      </c>
      <c r="Z51">
        <f t="shared" si="17"/>
        <v>2.2650052297332099E-3</v>
      </c>
      <c r="AB51">
        <f t="shared" si="18"/>
        <v>-45.084190182818986</v>
      </c>
      <c r="AC51">
        <f t="shared" si="19"/>
        <v>-42.462451152859011</v>
      </c>
      <c r="AE51">
        <f t="shared" si="2"/>
        <v>0</v>
      </c>
      <c r="AF51">
        <f t="shared" si="24"/>
        <v>0</v>
      </c>
      <c r="AG51">
        <f t="shared" si="24"/>
        <v>-2.8312565371665124E-2</v>
      </c>
      <c r="AH51">
        <f t="shared" si="4"/>
        <v>-130.12105622604159</v>
      </c>
      <c r="AI51">
        <f t="shared" si="5"/>
        <v>-130.14936879141325</v>
      </c>
      <c r="AJ51">
        <f t="shared" si="6"/>
        <v>-2.6217390299599757</v>
      </c>
      <c r="AK51">
        <f t="shared" si="20"/>
        <v>-3.1558933127973292</v>
      </c>
      <c r="AL51">
        <f t="shared" si="7"/>
        <v>-135.92700113417055</v>
      </c>
      <c r="AN51">
        <f t="shared" si="25"/>
        <v>0</v>
      </c>
      <c r="AO51">
        <f t="shared" si="25"/>
        <v>0</v>
      </c>
      <c r="AP51">
        <f t="shared" si="25"/>
        <v>-3.1434638895263552E-4</v>
      </c>
      <c r="AQ51">
        <f t="shared" si="25"/>
        <v>-1.4446972082683238</v>
      </c>
      <c r="AR51">
        <f t="shared" si="25"/>
        <v>-1.4450115546572764</v>
      </c>
      <c r="AS51">
        <f t="shared" si="25"/>
        <v>-2.9108425394361735E-2</v>
      </c>
      <c r="AT51">
        <f t="shared" si="25"/>
        <v>-3.503898900628892E-2</v>
      </c>
      <c r="AU51">
        <f t="shared" si="23"/>
        <v>-1.509158969057927</v>
      </c>
      <c r="AW51">
        <v>48</v>
      </c>
      <c r="AX51">
        <f>IF(Z51&gt;0, (R51*SUMPRODUCT(K51:$K$98, X51:$X$98)-K51*$AZ$3)/Z51, 0)</f>
        <v>-18747.175766062392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0.595055</v>
      </c>
      <c r="Q52" s="4">
        <f t="shared" si="22"/>
        <v>12.5</v>
      </c>
      <c r="R52">
        <f t="shared" si="0"/>
        <v>50000</v>
      </c>
      <c r="S52">
        <f t="shared" si="1"/>
        <v>-43699.186883032606</v>
      </c>
      <c r="U52">
        <f t="shared" si="12"/>
        <v>0.595055</v>
      </c>
      <c r="V52">
        <f t="shared" si="13"/>
        <v>0.01</v>
      </c>
      <c r="W52">
        <f t="shared" si="14"/>
        <v>2.2650052297332099E-3</v>
      </c>
      <c r="X52">
        <f t="shared" si="15"/>
        <v>1.3478026869788952E-3</v>
      </c>
      <c r="Y52">
        <f t="shared" si="16"/>
        <v>2.2650052297332099E-5</v>
      </c>
      <c r="Z52">
        <f t="shared" si="17"/>
        <v>8.9455249045698271E-4</v>
      </c>
      <c r="AB52">
        <f t="shared" si="18"/>
        <v>-42.462451152859011</v>
      </c>
      <c r="AC52">
        <f t="shared" si="19"/>
        <v>-39.091216457161927</v>
      </c>
      <c r="AE52">
        <f t="shared" si="2"/>
        <v>0</v>
      </c>
      <c r="AF52">
        <f t="shared" si="24"/>
        <v>0</v>
      </c>
      <c r="AG52">
        <f t="shared" si="24"/>
        <v>-1.1181906130712283E-2</v>
      </c>
      <c r="AH52">
        <f t="shared" si="4"/>
        <v>-67.390134348944756</v>
      </c>
      <c r="AI52">
        <f t="shared" si="5"/>
        <v>-67.401316255075471</v>
      </c>
      <c r="AJ52">
        <f t="shared" si="6"/>
        <v>-3.3712346956970833</v>
      </c>
      <c r="AK52">
        <f t="shared" si="20"/>
        <v>-2.972371580700131</v>
      </c>
      <c r="AL52">
        <f t="shared" si="7"/>
        <v>-73.744922531472682</v>
      </c>
      <c r="AN52">
        <f t="shared" si="25"/>
        <v>0</v>
      </c>
      <c r="AO52">
        <f t="shared" si="25"/>
        <v>0</v>
      </c>
      <c r="AP52">
        <f t="shared" si="25"/>
        <v>-1.1084779873651663E-4</v>
      </c>
      <c r="AQ52">
        <f t="shared" si="25"/>
        <v>-0.66804782313646605</v>
      </c>
      <c r="AR52">
        <f t="shared" si="25"/>
        <v>-0.66815867093520254</v>
      </c>
      <c r="AS52">
        <f t="shared" si="25"/>
        <v>-3.3419520846790368E-2</v>
      </c>
      <c r="AT52">
        <f t="shared" si="25"/>
        <v>-2.9465535025610352E-2</v>
      </c>
      <c r="AU52">
        <f t="shared" si="23"/>
        <v>-0.73104372680760321</v>
      </c>
      <c r="AW52">
        <v>49</v>
      </c>
      <c r="AX52">
        <f>IF(Z52&gt;0, (R52*SUMPRODUCT(K52:$K$98, X52:$X$98)-K52*$AZ$3)/Z52, 0)</f>
        <v>-43699.186883032606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0.66919700000000004</v>
      </c>
      <c r="Q53" s="4">
        <f t="shared" si="22"/>
        <v>12.5</v>
      </c>
      <c r="R53">
        <f t="shared" si="0"/>
        <v>50000</v>
      </c>
      <c r="S53">
        <f t="shared" si="1"/>
        <v>-123562.36582304609</v>
      </c>
      <c r="U53">
        <f t="shared" si="12"/>
        <v>0.66919700000000004</v>
      </c>
      <c r="V53">
        <f t="shared" si="13"/>
        <v>0.01</v>
      </c>
      <c r="W53">
        <f t="shared" si="14"/>
        <v>8.9455249045698271E-4</v>
      </c>
      <c r="X53">
        <f t="shared" si="15"/>
        <v>5.9863184295634152E-4</v>
      </c>
      <c r="Y53">
        <f t="shared" si="16"/>
        <v>8.9455249045698269E-6</v>
      </c>
      <c r="Z53">
        <f t="shared" si="17"/>
        <v>2.8697512259607134E-4</v>
      </c>
      <c r="AB53">
        <f t="shared" si="18"/>
        <v>-39.091216457161927</v>
      </c>
      <c r="AC53">
        <f t="shared" si="19"/>
        <v>-35.459325080329265</v>
      </c>
      <c r="AE53">
        <f t="shared" si="2"/>
        <v>0</v>
      </c>
      <c r="AF53">
        <f t="shared" si="24"/>
        <v>0</v>
      </c>
      <c r="AG53">
        <f t="shared" si="24"/>
        <v>-3.5871890324508915E-3</v>
      </c>
      <c r="AH53">
        <f t="shared" si="4"/>
        <v>-29.931592147817078</v>
      </c>
      <c r="AI53">
        <f t="shared" si="5"/>
        <v>-29.935179336849529</v>
      </c>
      <c r="AJ53">
        <f t="shared" si="6"/>
        <v>-3.6318913768326624</v>
      </c>
      <c r="AK53">
        <f t="shared" si="20"/>
        <v>-2.7363851520013354</v>
      </c>
      <c r="AL53">
        <f t="shared" si="7"/>
        <v>-36.303455865683524</v>
      </c>
      <c r="AN53">
        <f t="shared" si="25"/>
        <v>0</v>
      </c>
      <c r="AO53">
        <f t="shared" si="25"/>
        <v>0</v>
      </c>
      <c r="AP53">
        <f t="shared" si="25"/>
        <v>-3.1750273551848863E-5</v>
      </c>
      <c r="AQ53">
        <f t="shared" si="25"/>
        <v>-0.26492505132528832</v>
      </c>
      <c r="AR53">
        <f t="shared" si="25"/>
        <v>-0.26495680159884016</v>
      </c>
      <c r="AS53">
        <f t="shared" si="25"/>
        <v>-3.2145934792360761E-2</v>
      </c>
      <c r="AT53">
        <f t="shared" si="25"/>
        <v>-2.4219793362799131E-2</v>
      </c>
      <c r="AU53">
        <f t="shared" si="23"/>
        <v>-0.321322529754</v>
      </c>
      <c r="AW53">
        <v>50</v>
      </c>
      <c r="AX53">
        <f>IF(Z53&gt;0, (R53*SUMPRODUCT(K53:$K$98, X53:$X$98)-K53*$AZ$3)/Z53, 0)</f>
        <v>-123562.36582304609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0.74928899999999998</v>
      </c>
      <c r="Q54" s="4">
        <f t="shared" si="22"/>
        <v>12.5</v>
      </c>
      <c r="R54">
        <f t="shared" si="0"/>
        <v>50000</v>
      </c>
      <c r="S54">
        <f t="shared" si="1"/>
        <v>-461579.47503318853</v>
      </c>
      <c r="U54">
        <f t="shared" si="12"/>
        <v>0.74928899999999998</v>
      </c>
      <c r="V54">
        <f t="shared" si="13"/>
        <v>0.01</v>
      </c>
      <c r="W54">
        <f t="shared" si="14"/>
        <v>2.8697512259607134E-4</v>
      </c>
      <c r="X54">
        <f t="shared" si="15"/>
        <v>2.150273026348877E-4</v>
      </c>
      <c r="Y54">
        <f t="shared" si="16"/>
        <v>2.8697512259607133E-6</v>
      </c>
      <c r="Z54">
        <f t="shared" si="17"/>
        <v>6.9078068735222922E-5</v>
      </c>
      <c r="AB54">
        <f t="shared" si="18"/>
        <v>-35.459325080329265</v>
      </c>
      <c r="AC54">
        <f t="shared" si="19"/>
        <v>-31.88501870311071</v>
      </c>
      <c r="AE54">
        <f t="shared" si="2"/>
        <v>0</v>
      </c>
      <c r="AF54">
        <f t="shared" si="24"/>
        <v>0</v>
      </c>
      <c r="AG54">
        <f t="shared" si="24"/>
        <v>-8.6347585919028657E-4</v>
      </c>
      <c r="AH54">
        <f t="shared" si="4"/>
        <v>-10.751365131744386</v>
      </c>
      <c r="AI54">
        <f t="shared" si="5"/>
        <v>-10.752228607603577</v>
      </c>
      <c r="AJ54">
        <f t="shared" si="6"/>
        <v>-3.574306377218555</v>
      </c>
      <c r="AK54">
        <f t="shared" si="20"/>
        <v>-2.4821527556230487</v>
      </c>
      <c r="AL54">
        <f t="shared" si="7"/>
        <v>-16.80868774044518</v>
      </c>
      <c r="AN54">
        <f t="shared" si="25"/>
        <v>0</v>
      </c>
      <c r="AO54">
        <f t="shared" si="25"/>
        <v>0</v>
      </c>
      <c r="AP54">
        <f t="shared" si="25"/>
        <v>-6.8237858008384753E-6</v>
      </c>
      <c r="AQ54">
        <f t="shared" si="25"/>
        <v>-8.4964752569254606E-2</v>
      </c>
      <c r="AR54">
        <f t="shared" si="25"/>
        <v>-8.497157635505545E-2</v>
      </c>
      <c r="AS54">
        <f t="shared" si="25"/>
        <v>-2.8246650841613662E-2</v>
      </c>
      <c r="AT54">
        <f t="shared" si="25"/>
        <v>-1.9615694577976673E-2</v>
      </c>
      <c r="AU54">
        <f t="shared" si="23"/>
        <v>-0.13283392177464579</v>
      </c>
      <c r="AW54">
        <v>51</v>
      </c>
      <c r="AX54">
        <f>IF(Z54&gt;0, (R54*SUMPRODUCT(K54:$K$98, X54:$X$98)-K54*$AZ$3)/Z54, 0)</f>
        <v>-461579.47503318853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0.83297500000000002</v>
      </c>
      <c r="Q55" s="4">
        <f t="shared" si="22"/>
        <v>12.5</v>
      </c>
      <c r="R55">
        <f t="shared" si="0"/>
        <v>50000</v>
      </c>
      <c r="S55">
        <f t="shared" si="1"/>
        <v>-2631339.6357445363</v>
      </c>
      <c r="U55">
        <f t="shared" si="12"/>
        <v>0.83297500000000002</v>
      </c>
      <c r="V55">
        <f t="shared" si="13"/>
        <v>0.01</v>
      </c>
      <c r="W55">
        <f t="shared" si="14"/>
        <v>6.9078068735222922E-5</v>
      </c>
      <c r="X55">
        <f t="shared" si="15"/>
        <v>5.7540304304722318E-5</v>
      </c>
      <c r="Y55">
        <f t="shared" si="16"/>
        <v>6.9078068735222928E-7</v>
      </c>
      <c r="Z55">
        <f t="shared" si="17"/>
        <v>1.0846983743148374E-5</v>
      </c>
      <c r="AB55">
        <f t="shared" si="18"/>
        <v>-31.88501870311071</v>
      </c>
      <c r="AC55">
        <f t="shared" si="19"/>
        <v>-28.542098251622949</v>
      </c>
      <c r="AE55">
        <f t="shared" si="2"/>
        <v>0</v>
      </c>
      <c r="AF55">
        <f t="shared" si="24"/>
        <v>0</v>
      </c>
      <c r="AG55">
        <f t="shared" si="24"/>
        <v>-1.3558729678935468E-4</v>
      </c>
      <c r="AH55">
        <f t="shared" si="4"/>
        <v>-2.8770152152361157</v>
      </c>
      <c r="AI55">
        <f t="shared" si="5"/>
        <v>-2.8771508025329049</v>
      </c>
      <c r="AJ55">
        <f t="shared" si="6"/>
        <v>-3.3429204514877604</v>
      </c>
      <c r="AK55">
        <f t="shared" si="20"/>
        <v>-2.2319513092177501</v>
      </c>
      <c r="AL55">
        <f t="shared" si="7"/>
        <v>-8.4520225632384154</v>
      </c>
      <c r="AN55">
        <f t="shared" si="25"/>
        <v>0</v>
      </c>
      <c r="AO55">
        <f t="shared" si="25"/>
        <v>0</v>
      </c>
      <c r="AP55">
        <f t="shared" si="25"/>
        <v>-9.5670086194344725E-7</v>
      </c>
      <c r="AQ55">
        <f t="shared" si="25"/>
        <v>-2.0300153490905099E-2</v>
      </c>
      <c r="AR55">
        <f t="shared" si="25"/>
        <v>-2.0301110191767044E-2</v>
      </c>
      <c r="AS55">
        <f t="shared" si="25"/>
        <v>-2.3587570171233148E-2</v>
      </c>
      <c r="AT55">
        <f t="shared" si="25"/>
        <v>-1.5748597338449747E-2</v>
      </c>
      <c r="AU55">
        <f t="shared" si="23"/>
        <v>-5.9637277701449935E-2</v>
      </c>
      <c r="AW55">
        <v>52</v>
      </c>
      <c r="AX55">
        <f>IF(Z55&gt;0, (R55*SUMPRODUCT(K55:$K$98, X55:$X$98)-K55*$AZ$3)/Z55, 0)</f>
        <v>-2631339.6357445363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0.83526170899999996</v>
      </c>
      <c r="Q56" s="4">
        <f t="shared" si="22"/>
        <v>12.5</v>
      </c>
      <c r="R56">
        <f t="shared" si="0"/>
        <v>50000</v>
      </c>
      <c r="S56">
        <f t="shared" si="1"/>
        <v>-15193709.629205449</v>
      </c>
      <c r="U56">
        <f t="shared" si="12"/>
        <v>0.83526170899999996</v>
      </c>
      <c r="V56">
        <f t="shared" si="13"/>
        <v>0.01</v>
      </c>
      <c r="W56">
        <f t="shared" si="14"/>
        <v>1.0846983743148374E-5</v>
      </c>
      <c r="X56">
        <f t="shared" si="15"/>
        <v>9.0600701787973281E-6</v>
      </c>
      <c r="Y56">
        <f t="shared" si="16"/>
        <v>1.0846983743148374E-7</v>
      </c>
      <c r="Z56">
        <f t="shared" si="17"/>
        <v>1.6784437269195626E-6</v>
      </c>
      <c r="AB56">
        <f t="shared" si="18"/>
        <v>-28.542098251622949</v>
      </c>
      <c r="AC56">
        <f t="shared" si="19"/>
        <v>-25.501786615777238</v>
      </c>
      <c r="AE56">
        <f t="shared" si="2"/>
        <v>0</v>
      </c>
      <c r="AF56">
        <f t="shared" si="24"/>
        <v>0</v>
      </c>
      <c r="AG56">
        <f t="shared" si="24"/>
        <v>-2.0980546586494533E-5</v>
      </c>
      <c r="AH56">
        <f t="shared" si="4"/>
        <v>-0.45300350893986641</v>
      </c>
      <c r="AI56">
        <f t="shared" si="5"/>
        <v>-0.45302448948645291</v>
      </c>
      <c r="AJ56">
        <f t="shared" si="6"/>
        <v>-3.0403116358457112</v>
      </c>
      <c r="AK56">
        <f t="shared" si="20"/>
        <v>-1.9979468776136067</v>
      </c>
      <c r="AL56">
        <f t="shared" si="7"/>
        <v>-5.4912830029457709</v>
      </c>
      <c r="AN56">
        <f t="shared" si="25"/>
        <v>0</v>
      </c>
      <c r="AO56">
        <f t="shared" si="25"/>
        <v>0</v>
      </c>
      <c r="AP56">
        <f t="shared" si="25"/>
        <v>-1.3217701462085356E-7</v>
      </c>
      <c r="AQ56">
        <f t="shared" si="25"/>
        <v>-2.8539128462452025E-3</v>
      </c>
      <c r="AR56">
        <f t="shared" si="25"/>
        <v>-2.8540450232598233E-3</v>
      </c>
      <c r="AS56">
        <f t="shared" si="25"/>
        <v>-1.9153901157265944E-2</v>
      </c>
      <c r="AT56">
        <f t="shared" si="25"/>
        <v>-1.2587024487913772E-2</v>
      </c>
      <c r="AU56">
        <f t="shared" si="23"/>
        <v>-3.4594970668439542E-2</v>
      </c>
      <c r="AW56">
        <v>53</v>
      </c>
      <c r="AX56">
        <f>IF(Z56&gt;0, (R56*SUMPRODUCT(K56:$K$98, X56:$X$98)-K56*$AZ$3)/Z56, 0)</f>
        <v>-15193709.629205449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0.83773177600000004</v>
      </c>
      <c r="Q57" s="4">
        <f t="shared" si="22"/>
        <v>12.5</v>
      </c>
      <c r="R57">
        <f t="shared" si="0"/>
        <v>50000</v>
      </c>
      <c r="S57">
        <f t="shared" si="1"/>
        <v>-89101328.882977515</v>
      </c>
      <c r="U57">
        <f t="shared" si="12"/>
        <v>0.83773177600000004</v>
      </c>
      <c r="V57">
        <f t="shared" si="13"/>
        <v>0.01</v>
      </c>
      <c r="W57">
        <f t="shared" si="14"/>
        <v>1.6784437269195626E-6</v>
      </c>
      <c r="X57">
        <f t="shared" si="15"/>
        <v>1.4060856442683843E-6</v>
      </c>
      <c r="Y57">
        <f t="shared" si="16"/>
        <v>1.6784437269195627E-8</v>
      </c>
      <c r="Z57">
        <f t="shared" si="17"/>
        <v>2.5557364538198268E-7</v>
      </c>
      <c r="AB57">
        <f t="shared" si="18"/>
        <v>-25.501786615777238</v>
      </c>
      <c r="AC57">
        <f t="shared" si="19"/>
        <v>-22.771951431001508</v>
      </c>
      <c r="AE57">
        <f t="shared" si="2"/>
        <v>0</v>
      </c>
      <c r="AF57">
        <f t="shared" si="24"/>
        <v>0</v>
      </c>
      <c r="AG57">
        <f t="shared" si="24"/>
        <v>-3.1946705672747836E-6</v>
      </c>
      <c r="AH57">
        <f t="shared" si="4"/>
        <v>-7.0304282213419209E-2</v>
      </c>
      <c r="AI57">
        <f t="shared" si="5"/>
        <v>-7.0307476883986489E-2</v>
      </c>
      <c r="AJ57">
        <f t="shared" si="6"/>
        <v>-2.7298351847757303</v>
      </c>
      <c r="AK57">
        <f t="shared" si="20"/>
        <v>-1.7851250631044069</v>
      </c>
      <c r="AL57">
        <f t="shared" si="7"/>
        <v>-4.5852677247641243</v>
      </c>
      <c r="AN57">
        <f t="shared" si="25"/>
        <v>0</v>
      </c>
      <c r="AO57">
        <f t="shared" si="25"/>
        <v>0</v>
      </c>
      <c r="AP57">
        <f t="shared" si="25"/>
        <v>-1.7969963633874459E-8</v>
      </c>
      <c r="AQ57">
        <f t="shared" si="25"/>
        <v>-3.9546030430251996E-4</v>
      </c>
      <c r="AR57">
        <f t="shared" si="25"/>
        <v>-3.9547827426615389E-4</v>
      </c>
      <c r="AS57">
        <f t="shared" si="25"/>
        <v>-1.5355273091189893E-2</v>
      </c>
      <c r="AT57">
        <f t="shared" si="25"/>
        <v>-1.0041295899022459E-2</v>
      </c>
      <c r="AU57">
        <f t="shared" si="23"/>
        <v>-2.5792047264478511E-2</v>
      </c>
      <c r="AW57">
        <v>54</v>
      </c>
      <c r="AX57">
        <f>IF(Z57&gt;0, (R57*SUMPRODUCT(K57:$K$98, X57:$X$98)-K57*$AZ$3)/Z57, 0)</f>
        <v>-89101328.882977515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0.84045353700000003</v>
      </c>
      <c r="Q58" s="4">
        <f t="shared" si="22"/>
        <v>12.5</v>
      </c>
      <c r="R58">
        <f t="shared" si="0"/>
        <v>50000</v>
      </c>
      <c r="S58">
        <f t="shared" si="1"/>
        <v>-531982581.15369254</v>
      </c>
      <c r="U58">
        <f t="shared" si="12"/>
        <v>0.84045353700000003</v>
      </c>
      <c r="V58">
        <f t="shared" si="13"/>
        <v>0.01</v>
      </c>
      <c r="W58">
        <f t="shared" si="14"/>
        <v>2.5557364538198268E-7</v>
      </c>
      <c r="X58">
        <f t="shared" si="15"/>
        <v>2.1479777422527108E-7</v>
      </c>
      <c r="Y58">
        <f t="shared" si="16"/>
        <v>2.5557364538198268E-9</v>
      </c>
      <c r="Z58">
        <f t="shared" si="17"/>
        <v>3.8220134702891779E-8</v>
      </c>
      <c r="AB58">
        <f t="shared" si="18"/>
        <v>-22.771951431001508</v>
      </c>
      <c r="AC58">
        <f t="shared" si="19"/>
        <v>-20.332445911286186</v>
      </c>
      <c r="AE58">
        <f t="shared" si="2"/>
        <v>0</v>
      </c>
      <c r="AF58">
        <f t="shared" si="24"/>
        <v>0</v>
      </c>
      <c r="AG58">
        <f t="shared" si="24"/>
        <v>-4.7775168378614723E-7</v>
      </c>
      <c r="AH58">
        <f t="shared" si="4"/>
        <v>-1.0739888711263555E-2</v>
      </c>
      <c r="AI58">
        <f t="shared" si="5"/>
        <v>-1.0740366462947341E-2</v>
      </c>
      <c r="AJ58">
        <f t="shared" si="6"/>
        <v>-2.4395055197153219</v>
      </c>
      <c r="AK58">
        <f t="shared" si="20"/>
        <v>-1.5940366001701056</v>
      </c>
      <c r="AL58">
        <f t="shared" si="7"/>
        <v>-4.0442824863483748</v>
      </c>
      <c r="AN58">
        <f t="shared" si="25"/>
        <v>0</v>
      </c>
      <c r="AO58">
        <f t="shared" si="25"/>
        <v>0</v>
      </c>
      <c r="AP58">
        <f t="shared" si="25"/>
        <v>-2.3994147336469205E-9</v>
      </c>
      <c r="AQ58">
        <f t="shared" si="25"/>
        <v>-5.393899819946844E-5</v>
      </c>
      <c r="AR58">
        <f t="shared" si="25"/>
        <v>-5.3941397614202086E-5</v>
      </c>
      <c r="AS58">
        <f t="shared" si="25"/>
        <v>-1.2251941092975914E-2</v>
      </c>
      <c r="AT58">
        <f t="shared" si="25"/>
        <v>-8.0057381987849695E-3</v>
      </c>
      <c r="AU58">
        <f t="shared" si="23"/>
        <v>-2.0311620689375084E-2</v>
      </c>
      <c r="AW58">
        <v>55</v>
      </c>
      <c r="AX58">
        <f>IF(Z58&gt;0, (R58*SUMPRODUCT(K58:$K$98, X58:$X$98)-K58*$AZ$3)/Z58, 0)</f>
        <v>-531982581.15369254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0.84346351399999997</v>
      </c>
      <c r="Q59" s="4">
        <f t="shared" si="22"/>
        <v>12.5</v>
      </c>
      <c r="R59">
        <f t="shared" si="0"/>
        <v>50000</v>
      </c>
      <c r="S59">
        <f t="shared" si="1"/>
        <v>-3241415821.9196615</v>
      </c>
      <c r="U59">
        <f t="shared" si="12"/>
        <v>0.84346351399999997</v>
      </c>
      <c r="V59">
        <f t="shared" si="13"/>
        <v>0.01</v>
      </c>
      <c r="W59">
        <f t="shared" si="14"/>
        <v>3.8220134702891779E-8</v>
      </c>
      <c r="X59">
        <f t="shared" si="15"/>
        <v>3.2237289122054446E-8</v>
      </c>
      <c r="Y59">
        <f t="shared" si="16"/>
        <v>3.8220134702891779E-10</v>
      </c>
      <c r="Z59">
        <f t="shared" si="17"/>
        <v>5.6006442338084159E-9</v>
      </c>
      <c r="AB59">
        <f t="shared" si="18"/>
        <v>-20.332445911286186</v>
      </c>
      <c r="AC59">
        <f t="shared" si="19"/>
        <v>-18.15401683240972</v>
      </c>
      <c r="AE59">
        <f t="shared" si="2"/>
        <v>0</v>
      </c>
      <c r="AF59">
        <f t="shared" si="24"/>
        <v>0</v>
      </c>
      <c r="AG59">
        <f t="shared" si="24"/>
        <v>-7.0008052922605204E-8</v>
      </c>
      <c r="AH59">
        <f t="shared" si="4"/>
        <v>-1.6118644561027222E-3</v>
      </c>
      <c r="AI59">
        <f t="shared" si="5"/>
        <v>-1.6119344641556449E-3</v>
      </c>
      <c r="AJ59">
        <f t="shared" si="6"/>
        <v>-2.1784290788764658</v>
      </c>
      <c r="AK59">
        <f t="shared" si="20"/>
        <v>-1.4232712137900332</v>
      </c>
      <c r="AL59">
        <f t="shared" si="7"/>
        <v>-3.6033122271306546</v>
      </c>
      <c r="AN59">
        <f t="shared" si="25"/>
        <v>0</v>
      </c>
      <c r="AO59">
        <f t="shared" si="25"/>
        <v>0</v>
      </c>
      <c r="AP59">
        <f t="shared" si="25"/>
        <v>-3.139301817189694E-10</v>
      </c>
      <c r="AQ59">
        <f t="shared" si="25"/>
        <v>-7.2279242242328761E-6</v>
      </c>
      <c r="AR59">
        <f t="shared" si="25"/>
        <v>-7.2282381544145953E-6</v>
      </c>
      <c r="AS59">
        <f t="shared" si="25"/>
        <v>-9.7685138786763308E-3</v>
      </c>
      <c r="AT59">
        <f t="shared" si="25"/>
        <v>-6.3822342163184428E-3</v>
      </c>
      <c r="AU59">
        <f t="shared" si="23"/>
        <v>-1.615797633314919E-2</v>
      </c>
      <c r="AW59">
        <v>56</v>
      </c>
      <c r="AX59">
        <f>IF(Z59&gt;0, (R59*SUMPRODUCT(K59:$K$98, X59:$X$98)-K59*$AZ$3)/Z59, 0)</f>
        <v>-3241415821.9196615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0.84645297100000005</v>
      </c>
      <c r="Q60" s="4">
        <f t="shared" si="22"/>
        <v>12.5</v>
      </c>
      <c r="R60">
        <f t="shared" si="0"/>
        <v>50000</v>
      </c>
      <c r="S60">
        <f t="shared" si="1"/>
        <v>-20161492865.339146</v>
      </c>
      <c r="U60">
        <f t="shared" si="12"/>
        <v>0.84645297100000005</v>
      </c>
      <c r="V60">
        <f t="shared" si="13"/>
        <v>0.01</v>
      </c>
      <c r="W60">
        <f t="shared" si="14"/>
        <v>5.6006442338084159E-9</v>
      </c>
      <c r="X60">
        <f t="shared" si="15"/>
        <v>4.7406819512211523E-9</v>
      </c>
      <c r="Y60">
        <f t="shared" si="16"/>
        <v>5.6006442338084158E-11</v>
      </c>
      <c r="Z60">
        <f t="shared" si="17"/>
        <v>8.0395584024917943E-10</v>
      </c>
      <c r="AB60">
        <f t="shared" si="18"/>
        <v>-18.15401683240972</v>
      </c>
      <c r="AC60">
        <f t="shared" si="19"/>
        <v>-16.208949937231569</v>
      </c>
      <c r="AE60">
        <f t="shared" si="2"/>
        <v>0</v>
      </c>
      <c r="AF60">
        <f t="shared" si="24"/>
        <v>0</v>
      </c>
      <c r="AG60">
        <f t="shared" si="24"/>
        <v>-1.0049448003114744E-8</v>
      </c>
      <c r="AH60">
        <f t="shared" si="4"/>
        <v>-2.370340975610576E-4</v>
      </c>
      <c r="AI60">
        <f t="shared" si="5"/>
        <v>-2.3704414700906072E-4</v>
      </c>
      <c r="AJ60">
        <f t="shared" si="6"/>
        <v>-1.9450668951781509</v>
      </c>
      <c r="AK60">
        <f t="shared" si="20"/>
        <v>-1.2707811782686806</v>
      </c>
      <c r="AL60">
        <f t="shared" si="7"/>
        <v>-3.2160851175938405</v>
      </c>
      <c r="AN60">
        <f t="shared" si="25"/>
        <v>0</v>
      </c>
      <c r="AO60">
        <f t="shared" si="25"/>
        <v>0</v>
      </c>
      <c r="AP60">
        <f t="shared" si="25"/>
        <v>-4.023548651713229E-11</v>
      </c>
      <c r="AQ60">
        <f t="shared" si="25"/>
        <v>-9.4902548215211255E-7</v>
      </c>
      <c r="AR60">
        <f t="shared" si="25"/>
        <v>-9.4906571763862959E-7</v>
      </c>
      <c r="AS60">
        <f t="shared" si="25"/>
        <v>-7.787563337966881E-3</v>
      </c>
      <c r="AT60">
        <f t="shared" si="25"/>
        <v>-5.08789129000991E-3</v>
      </c>
      <c r="AU60">
        <f t="shared" si="23"/>
        <v>-1.287640369369443E-2</v>
      </c>
      <c r="AW60">
        <v>57</v>
      </c>
      <c r="AX60">
        <f>IF(Z60&gt;0, (R60*SUMPRODUCT(K60:$K$98, X60:$X$98)-K60*$AZ$3)/Z60, 0)</f>
        <v>-20161492865.339146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0.84968151000000003</v>
      </c>
      <c r="Q61" s="4">
        <f t="shared" si="22"/>
        <v>12.5</v>
      </c>
      <c r="R61">
        <f t="shared" si="0"/>
        <v>50000</v>
      </c>
      <c r="S61">
        <f t="shared" si="1"/>
        <v>-128289108234.03262</v>
      </c>
      <c r="U61">
        <f t="shared" si="12"/>
        <v>0.84968151000000003</v>
      </c>
      <c r="V61">
        <f t="shared" si="13"/>
        <v>0.01</v>
      </c>
      <c r="W61">
        <f t="shared" si="14"/>
        <v>8.0395584024917943E-10</v>
      </c>
      <c r="X61">
        <f t="shared" si="15"/>
        <v>6.8310641231624154E-10</v>
      </c>
      <c r="Y61">
        <f t="shared" si="16"/>
        <v>8.0395584024917952E-12</v>
      </c>
      <c r="Z61">
        <f t="shared" si="17"/>
        <v>1.1280986953044609E-10</v>
      </c>
      <c r="AB61">
        <f t="shared" si="18"/>
        <v>-16.208949937231569</v>
      </c>
      <c r="AC61">
        <f t="shared" si="19"/>
        <v>-14.472277562058498</v>
      </c>
      <c r="AE61">
        <f t="shared" si="2"/>
        <v>0</v>
      </c>
      <c r="AF61">
        <f t="shared" si="24"/>
        <v>0</v>
      </c>
      <c r="AG61">
        <f t="shared" si="24"/>
        <v>-1.4101233691305761E-9</v>
      </c>
      <c r="AH61">
        <f t="shared" si="4"/>
        <v>-3.4155320615812078E-5</v>
      </c>
      <c r="AI61">
        <f t="shared" si="5"/>
        <v>-3.4156730739181211E-5</v>
      </c>
      <c r="AJ61">
        <f t="shared" si="6"/>
        <v>-1.7366723751730717</v>
      </c>
      <c r="AK61">
        <f t="shared" si="20"/>
        <v>-1.13462649560621</v>
      </c>
      <c r="AL61">
        <f t="shared" si="7"/>
        <v>-2.8713330275100208</v>
      </c>
      <c r="AN61">
        <f t="shared" si="25"/>
        <v>0</v>
      </c>
      <c r="AO61">
        <f t="shared" si="25"/>
        <v>0</v>
      </c>
      <c r="AP61">
        <f t="shared" si="25"/>
        <v>-5.0408774218744306E-12</v>
      </c>
      <c r="AQ61">
        <f t="shared" si="25"/>
        <v>-1.2209767478379145E-7</v>
      </c>
      <c r="AR61">
        <f t="shared" si="25"/>
        <v>-1.2210271566121331E-7</v>
      </c>
      <c r="AS61">
        <f t="shared" si="25"/>
        <v>-6.2082174913536464E-3</v>
      </c>
      <c r="AT61">
        <f t="shared" si="25"/>
        <v>-4.0560373717430601E-3</v>
      </c>
      <c r="AU61">
        <f t="shared" si="23"/>
        <v>-1.0264376965812368E-2</v>
      </c>
      <c r="AW61">
        <v>58</v>
      </c>
      <c r="AX61">
        <f>IF(Z61&gt;0, (R61*SUMPRODUCT(K61:$K$98, X61:$X$98)-K61*$AZ$3)/Z61, 0)</f>
        <v>-128289108234.03262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0.85306441600000005</v>
      </c>
      <c r="Q62" s="4">
        <f t="shared" si="22"/>
        <v>12.5</v>
      </c>
      <c r="R62">
        <f t="shared" si="0"/>
        <v>50000</v>
      </c>
      <c r="S62">
        <f t="shared" si="1"/>
        <v>-836479782985.24048</v>
      </c>
      <c r="U62">
        <f t="shared" si="12"/>
        <v>0.85306441600000005</v>
      </c>
      <c r="V62">
        <f t="shared" si="13"/>
        <v>0.01</v>
      </c>
      <c r="W62">
        <f t="shared" si="14"/>
        <v>1.1280986953044609E-10</v>
      </c>
      <c r="X62">
        <f t="shared" si="15"/>
        <v>9.6234085470026189E-11</v>
      </c>
      <c r="Y62">
        <f t="shared" si="16"/>
        <v>1.1280986953044609E-12</v>
      </c>
      <c r="Z62">
        <f t="shared" si="17"/>
        <v>1.5447685365115439E-11</v>
      </c>
      <c r="AB62">
        <f t="shared" si="18"/>
        <v>-14.472277562058498</v>
      </c>
      <c r="AC62">
        <f t="shared" si="19"/>
        <v>-12.921676501836037</v>
      </c>
      <c r="AE62">
        <f t="shared" si="2"/>
        <v>0</v>
      </c>
      <c r="AF62">
        <f t="shared" si="24"/>
        <v>0</v>
      </c>
      <c r="AG62">
        <f t="shared" si="24"/>
        <v>-1.93096067063943E-10</v>
      </c>
      <c r="AH62">
        <f t="shared" si="4"/>
        <v>-4.8117042735013094E-6</v>
      </c>
      <c r="AI62">
        <f t="shared" si="5"/>
        <v>-4.8118973695683732E-6</v>
      </c>
      <c r="AJ62">
        <f t="shared" si="6"/>
        <v>-1.5506010602224602</v>
      </c>
      <c r="AK62">
        <f t="shared" si="20"/>
        <v>-1.0130594293440949</v>
      </c>
      <c r="AL62">
        <f t="shared" si="7"/>
        <v>-2.5636653014639248</v>
      </c>
      <c r="AN62">
        <f t="shared" si="25"/>
        <v>0</v>
      </c>
      <c r="AO62">
        <f t="shared" si="25"/>
        <v>0</v>
      </c>
      <c r="AP62">
        <f t="shared" si="25"/>
        <v>-6.1631740503284761E-13</v>
      </c>
      <c r="AQ62">
        <f t="shared" si="25"/>
        <v>-1.535783269292463E-8</v>
      </c>
      <c r="AR62">
        <f t="shared" si="25"/>
        <v>-1.5358449010329661E-8</v>
      </c>
      <c r="AS62">
        <f t="shared" si="25"/>
        <v>-4.9491552894292004E-3</v>
      </c>
      <c r="AT62">
        <f t="shared" si="25"/>
        <v>-3.2334483458467005E-3</v>
      </c>
      <c r="AU62">
        <f t="shared" si="23"/>
        <v>-8.1826189937249105E-3</v>
      </c>
      <c r="AW62">
        <v>59</v>
      </c>
      <c r="AX62">
        <f>IF(Z62&gt;0, (R62*SUMPRODUCT(K62:$K$98, X62:$X$98)-K62*$AZ$3)/Z62, 0)</f>
        <v>-836479782985.24048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0.856559709</v>
      </c>
      <c r="Q63" s="4">
        <f t="shared" si="22"/>
        <v>12.5</v>
      </c>
      <c r="R63">
        <f t="shared" si="0"/>
        <v>50000</v>
      </c>
      <c r="S63">
        <f t="shared" si="1"/>
        <v>-5596937359547.4375</v>
      </c>
      <c r="U63">
        <f t="shared" si="12"/>
        <v>0.856559709</v>
      </c>
      <c r="V63">
        <f t="shared" si="13"/>
        <v>0.01</v>
      </c>
      <c r="W63">
        <f t="shared" si="14"/>
        <v>1.5447685365115439E-11</v>
      </c>
      <c r="X63">
        <f t="shared" si="15"/>
        <v>1.3231864881066839E-11</v>
      </c>
      <c r="Y63">
        <f t="shared" si="16"/>
        <v>1.5447685365115439E-13</v>
      </c>
      <c r="Z63">
        <f t="shared" si="17"/>
        <v>2.0613436303974454E-12</v>
      </c>
      <c r="AB63">
        <f t="shared" si="18"/>
        <v>-12.921676501836037</v>
      </c>
      <c r="AC63">
        <f t="shared" si="19"/>
        <v>-11.537211175836607</v>
      </c>
      <c r="AE63">
        <f t="shared" si="2"/>
        <v>0</v>
      </c>
      <c r="AF63">
        <f t="shared" si="24"/>
        <v>0</v>
      </c>
      <c r="AG63">
        <f t="shared" si="24"/>
        <v>-2.5766795379968067E-11</v>
      </c>
      <c r="AH63">
        <f t="shared" si="4"/>
        <v>-6.615932440533419E-7</v>
      </c>
      <c r="AI63">
        <f t="shared" si="5"/>
        <v>-6.616190108487219E-7</v>
      </c>
      <c r="AJ63">
        <f t="shared" si="6"/>
        <v>-1.3844653259994306</v>
      </c>
      <c r="AK63">
        <f t="shared" si="20"/>
        <v>-0.90451735512852272</v>
      </c>
      <c r="AL63">
        <f t="shared" si="7"/>
        <v>-2.2889833427469641</v>
      </c>
      <c r="AN63">
        <f t="shared" si="25"/>
        <v>0</v>
      </c>
      <c r="AO63">
        <f t="shared" si="25"/>
        <v>0</v>
      </c>
      <c r="AP63">
        <f t="shared" si="25"/>
        <v>-7.3429976674953619E-14</v>
      </c>
      <c r="AQ63">
        <f t="shared" si="25"/>
        <v>-1.8854023468091823E-9</v>
      </c>
      <c r="AR63">
        <f t="shared" si="25"/>
        <v>-1.8854757767858572E-9</v>
      </c>
      <c r="AS63">
        <f t="shared" si="25"/>
        <v>-3.9454365626877671E-3</v>
      </c>
      <c r="AT63">
        <f t="shared" si="25"/>
        <v>-2.5776852460595149E-3</v>
      </c>
      <c r="AU63">
        <f t="shared" si="23"/>
        <v>-6.523123694223058E-3</v>
      </c>
      <c r="AW63">
        <v>60</v>
      </c>
      <c r="AX63">
        <f>IF(Z63&gt;0, (R63*SUMPRODUCT(K63:$K$98, X63:$X$98)-K63*$AZ$3)/Z63, 0)</f>
        <v>-5596937359547.4375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0.86031008399999997</v>
      </c>
      <c r="Q64" s="4">
        <f t="shared" si="22"/>
        <v>12.5</v>
      </c>
      <c r="R64">
        <f t="shared" si="0"/>
        <v>50000</v>
      </c>
      <c r="S64">
        <f t="shared" si="1"/>
        <v>-38532413733688.516</v>
      </c>
      <c r="U64">
        <f t="shared" si="12"/>
        <v>0.86031008399999997</v>
      </c>
      <c r="V64">
        <f t="shared" si="13"/>
        <v>0.01</v>
      </c>
      <c r="W64">
        <f t="shared" si="14"/>
        <v>2.0613436303974454E-12</v>
      </c>
      <c r="X64">
        <f t="shared" si="15"/>
        <v>1.7733947118200911E-12</v>
      </c>
      <c r="Y64">
        <f t="shared" si="16"/>
        <v>2.0613436303974455E-14</v>
      </c>
      <c r="Z64">
        <f t="shared" si="17"/>
        <v>2.6733548227337985E-13</v>
      </c>
      <c r="AB64">
        <f t="shared" si="18"/>
        <v>-11.537211175836607</v>
      </c>
      <c r="AC64">
        <f t="shared" si="19"/>
        <v>-10.301081408653024</v>
      </c>
      <c r="AE64">
        <f t="shared" si="2"/>
        <v>0</v>
      </c>
      <c r="AF64">
        <f t="shared" si="24"/>
        <v>0</v>
      </c>
      <c r="AG64">
        <f t="shared" si="24"/>
        <v>-3.341693528417248E-12</v>
      </c>
      <c r="AH64">
        <f t="shared" si="4"/>
        <v>-8.8669735591004551E-8</v>
      </c>
      <c r="AI64">
        <f t="shared" si="5"/>
        <v>-8.8673077284532969E-8</v>
      </c>
      <c r="AJ64">
        <f t="shared" si="6"/>
        <v>-1.2361297671835825</v>
      </c>
      <c r="AK64">
        <f t="shared" si="20"/>
        <v>-0.80760478230856259</v>
      </c>
      <c r="AL64">
        <f t="shared" si="7"/>
        <v>-2.0437346381652226</v>
      </c>
      <c r="AN64">
        <f t="shared" si="25"/>
        <v>0</v>
      </c>
      <c r="AO64">
        <f t="shared" si="25"/>
        <v>0</v>
      </c>
      <c r="AP64">
        <f t="shared" si="25"/>
        <v>-8.5027924168363371E-15</v>
      </c>
      <c r="AQ64">
        <f t="shared" si="25"/>
        <v>-2.2561624786195493E-10</v>
      </c>
      <c r="AR64">
        <f t="shared" si="25"/>
        <v>-2.2562475065437176E-10</v>
      </c>
      <c r="AS64">
        <f t="shared" si="25"/>
        <v>-3.1452779021337801E-3</v>
      </c>
      <c r="AT64">
        <f t="shared" si="25"/>
        <v>-2.0549148988137245E-3</v>
      </c>
      <c r="AU64">
        <f t="shared" si="23"/>
        <v>-5.2001930265722562E-3</v>
      </c>
      <c r="AW64">
        <v>61</v>
      </c>
      <c r="AX64">
        <f>IF(Z64&gt;0, (R64*SUMPRODUCT(K64:$K$98, X64:$X$98)-K64*$AZ$3)/Z64, 0)</f>
        <v>-38532413733688.516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0.86416701100000004</v>
      </c>
      <c r="Q65" s="4">
        <f t="shared" si="22"/>
        <v>12.5</v>
      </c>
      <c r="R65">
        <f t="shared" si="0"/>
        <v>50000</v>
      </c>
      <c r="S65">
        <f t="shared" si="1"/>
        <v>-273409549497327.09</v>
      </c>
      <c r="U65">
        <f t="shared" si="12"/>
        <v>0.86416701100000004</v>
      </c>
      <c r="V65">
        <f t="shared" si="13"/>
        <v>0.01</v>
      </c>
      <c r="W65">
        <f t="shared" si="14"/>
        <v>2.6733548227337985E-13</v>
      </c>
      <c r="X65">
        <f t="shared" si="15"/>
        <v>2.3102250465043014E-13</v>
      </c>
      <c r="Y65">
        <f t="shared" si="16"/>
        <v>2.6733548227337985E-15</v>
      </c>
      <c r="Z65">
        <f t="shared" si="17"/>
        <v>3.3639622800215915E-14</v>
      </c>
      <c r="AB65">
        <f t="shared" si="18"/>
        <v>-10.301081408653024</v>
      </c>
      <c r="AC65">
        <f t="shared" si="19"/>
        <v>-9.1973941150670466</v>
      </c>
      <c r="AE65">
        <f t="shared" si="2"/>
        <v>0</v>
      </c>
      <c r="AF65">
        <f t="shared" si="24"/>
        <v>0</v>
      </c>
      <c r="AG65">
        <f t="shared" si="24"/>
        <v>-4.2049528500269895E-13</v>
      </c>
      <c r="AH65">
        <f t="shared" si="4"/>
        <v>-1.1551125232521506E-8</v>
      </c>
      <c r="AI65">
        <f t="shared" si="5"/>
        <v>-1.1551545727806509E-8</v>
      </c>
      <c r="AJ65">
        <f t="shared" si="6"/>
        <v>-1.1036872935859776</v>
      </c>
      <c r="AK65">
        <f t="shared" si="20"/>
        <v>-0.72107569860571175</v>
      </c>
      <c r="AL65">
        <f t="shared" si="7"/>
        <v>-1.824763003743235</v>
      </c>
      <c r="AN65">
        <f t="shared" si="25"/>
        <v>0</v>
      </c>
      <c r="AO65">
        <f t="shared" si="25"/>
        <v>0</v>
      </c>
      <c r="AP65">
        <f t="shared" si="25"/>
        <v>-9.5529623630093818E-16</v>
      </c>
      <c r="AQ65">
        <f t="shared" si="25"/>
        <v>-2.6242259671467581E-11</v>
      </c>
      <c r="AR65">
        <f t="shared" si="25"/>
        <v>-2.6243214967703883E-11</v>
      </c>
      <c r="AS65">
        <f t="shared" si="25"/>
        <v>-2.5073962900894016E-3</v>
      </c>
      <c r="AT65">
        <f t="shared" si="25"/>
        <v>-1.6381655764860354E-3</v>
      </c>
      <c r="AU65">
        <f t="shared" si="23"/>
        <v>-4.1455618928186513E-3</v>
      </c>
      <c r="AW65">
        <v>62</v>
      </c>
      <c r="AX65">
        <f>IF(Z65&gt;0, (R65*SUMPRODUCT(K65:$K$98, X65:$X$98)-K65*$AZ$3)/Z65, 0)</f>
        <v>-273409549497327.09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0.86825209999999997</v>
      </c>
      <c r="Q66" s="4">
        <f t="shared" si="22"/>
        <v>12.5</v>
      </c>
      <c r="R66">
        <f t="shared" si="0"/>
        <v>50000</v>
      </c>
      <c r="S66">
        <f t="shared" si="1"/>
        <v>-2005091415907196.3</v>
      </c>
      <c r="U66">
        <f t="shared" si="12"/>
        <v>0.86825209999999997</v>
      </c>
      <c r="V66">
        <f t="shared" si="13"/>
        <v>0.01</v>
      </c>
      <c r="W66">
        <f t="shared" si="14"/>
        <v>3.3639622800215915E-14</v>
      </c>
      <c r="X66">
        <f t="shared" si="15"/>
        <v>2.9207673139495345E-14</v>
      </c>
      <c r="Y66">
        <f t="shared" si="16"/>
        <v>3.3639622800215916E-16</v>
      </c>
      <c r="Z66">
        <f t="shared" si="17"/>
        <v>4.095553432718411E-15</v>
      </c>
      <c r="AB66">
        <f t="shared" si="18"/>
        <v>-9.1973941150670466</v>
      </c>
      <c r="AC66">
        <f t="shared" si="19"/>
        <v>-8.2119590313329365</v>
      </c>
      <c r="AE66">
        <f t="shared" si="2"/>
        <v>0</v>
      </c>
      <c r="AF66">
        <f t="shared" si="24"/>
        <v>0</v>
      </c>
      <c r="AG66">
        <f t="shared" si="24"/>
        <v>-5.1194417908980137E-14</v>
      </c>
      <c r="AH66">
        <f t="shared" si="4"/>
        <v>-1.4603836569747673E-9</v>
      </c>
      <c r="AI66">
        <f t="shared" si="5"/>
        <v>-1.4604348513926762E-9</v>
      </c>
      <c r="AJ66">
        <f t="shared" si="6"/>
        <v>-0.98543508373411015</v>
      </c>
      <c r="AK66">
        <f t="shared" si="20"/>
        <v>-0.64381758805469336</v>
      </c>
      <c r="AL66">
        <f t="shared" si="7"/>
        <v>-1.6292526732492383</v>
      </c>
      <c r="AN66">
        <f t="shared" si="25"/>
        <v>0</v>
      </c>
      <c r="AO66">
        <f t="shared" si="25"/>
        <v>0</v>
      </c>
      <c r="AP66">
        <f t="shared" si="25"/>
        <v>-1.0384402736387774E-16</v>
      </c>
      <c r="AQ66">
        <f t="shared" si="25"/>
        <v>-2.9622784403228052E-12</v>
      </c>
      <c r="AR66">
        <f t="shared" si="25"/>
        <v>-2.9623822843501692E-12</v>
      </c>
      <c r="AS66">
        <f t="shared" si="25"/>
        <v>-1.998880971408796E-3</v>
      </c>
      <c r="AT66">
        <f t="shared" si="25"/>
        <v>-1.3059355680176581E-3</v>
      </c>
      <c r="AU66">
        <f t="shared" si="23"/>
        <v>-3.3048165423888365E-3</v>
      </c>
      <c r="AW66">
        <v>63</v>
      </c>
      <c r="AX66">
        <f>IF(Z66&gt;0, (R66*SUMPRODUCT(K66:$K$98, X66:$X$98)-K66*$AZ$3)/Z66, 0)</f>
        <v>-2005091415907196.3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0.87257664800000001</v>
      </c>
      <c r="Q67" s="4">
        <f t="shared" si="22"/>
        <v>12.5</v>
      </c>
      <c r="R67">
        <f t="shared" ref="R67:R89" si="26">$C$6</f>
        <v>50000</v>
      </c>
      <c r="S67">
        <f t="shared" ref="S67:S89" si="27">AX67</f>
        <v>-1.5246202414447502E+16</v>
      </c>
      <c r="U67">
        <f t="shared" si="12"/>
        <v>0.87257664800000001</v>
      </c>
      <c r="V67">
        <f t="shared" si="13"/>
        <v>0.01</v>
      </c>
      <c r="W67">
        <f t="shared" si="14"/>
        <v>4.095553432718411E-15</v>
      </c>
      <c r="X67">
        <f t="shared" si="15"/>
        <v>3.5736842860263247E-15</v>
      </c>
      <c r="Y67">
        <f t="shared" si="16"/>
        <v>4.0955534327184109E-17</v>
      </c>
      <c r="Z67">
        <f t="shared" si="17"/>
        <v>4.8091361236490215E-16</v>
      </c>
      <c r="AB67">
        <f t="shared" si="18"/>
        <v>-8.2119590313329365</v>
      </c>
      <c r="AC67">
        <f t="shared" si="19"/>
        <v>-7.3321062779784407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-6.0114201545612767E-15</v>
      </c>
      <c r="AH67">
        <f t="shared" ref="AH67:AH89" si="30">-X67*R67</f>
        <v>-1.7868421430131624E-10</v>
      </c>
      <c r="AI67">
        <f t="shared" ref="AI67:AI89" si="31">SUM(AE67:AH67)</f>
        <v>-1.7869022572147081E-10</v>
      </c>
      <c r="AJ67">
        <f t="shared" ref="AJ67:AJ89" si="32">AB67-AC67</f>
        <v>-0.87985275335449575</v>
      </c>
      <c r="AK67">
        <f t="shared" si="20"/>
        <v>-0.57483713219330557</v>
      </c>
      <c r="AL67">
        <f t="shared" ref="AL67:AL89" si="33">SUM(AI67:AK67)</f>
        <v>-1.4546898857264914</v>
      </c>
      <c r="AN67">
        <f t="shared" ref="AN67:AT89" si="34">AE67*$K67</f>
        <v>0</v>
      </c>
      <c r="AO67">
        <f t="shared" si="34"/>
        <v>0</v>
      </c>
      <c r="AP67">
        <f t="shared" si="34"/>
        <v>-1.0887244444862717E-17</v>
      </c>
      <c r="AQ67">
        <f t="shared" si="34"/>
        <v>-3.2361383325711681E-13</v>
      </c>
      <c r="AR67">
        <f t="shared" si="34"/>
        <v>-3.236247205015617E-13</v>
      </c>
      <c r="AS67">
        <f t="shared" si="34"/>
        <v>-1.5934956723973994E-3</v>
      </c>
      <c r="AT67">
        <f t="shared" si="34"/>
        <v>-1.041083839302716E-3</v>
      </c>
      <c r="AU67">
        <f t="shared" si="23"/>
        <v>-2.63457951202374E-3</v>
      </c>
      <c r="AW67">
        <v>64</v>
      </c>
      <c r="AX67">
        <f>IF(Z67&gt;0, (R67*SUMPRODUCT(K67:$K$98, X67:$X$98)-K67*$AZ$3)/Z67, 0)</f>
        <v>-1.5246202414447502E+16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1.6170478387293595E-3</v>
      </c>
      <c r="L68" s="2">
        <v>65</v>
      </c>
      <c r="M68" s="6">
        <v>0.87698101399999995</v>
      </c>
      <c r="Q68" s="4">
        <f t="shared" si="22"/>
        <v>12.5</v>
      </c>
      <c r="R68">
        <f t="shared" si="26"/>
        <v>50000</v>
      </c>
      <c r="S68">
        <f t="shared" si="27"/>
        <v>-1.2044596407178746E+17</v>
      </c>
      <c r="U68">
        <f t="shared" ref="U68:U89" si="38">M68</f>
        <v>0.87698101399999995</v>
      </c>
      <c r="V68">
        <f t="shared" ref="V68:V89" si="39">$C$10</f>
        <v>0.01</v>
      </c>
      <c r="W68">
        <f t="shared" ref="W68:W89" si="40">Z67</f>
        <v>4.8091361236490215E-16</v>
      </c>
      <c r="X68">
        <f t="shared" ref="X68:X89" si="41">U68*W68</f>
        <v>4.2175210741817478E-16</v>
      </c>
      <c r="Y68">
        <f t="shared" ref="Y68:Y89" si="42">V68*W68</f>
        <v>4.8091361236490214E-18</v>
      </c>
      <c r="Z68">
        <f t="shared" ref="Z68:Z89" si="43">MAX(0, W68-X68-Y68)</f>
        <v>5.4352368823078346E-17</v>
      </c>
      <c r="AB68">
        <f t="shared" ref="AB68:AB89" si="44">AC67</f>
        <v>-7.3321062779784407</v>
      </c>
      <c r="AC68">
        <f t="shared" ref="AC68:AC89" si="45">S68*Z68</f>
        <v>-6.5465234624810353</v>
      </c>
      <c r="AE68">
        <f t="shared" si="28"/>
        <v>0</v>
      </c>
      <c r="AF68">
        <f t="shared" si="29"/>
        <v>0</v>
      </c>
      <c r="AG68">
        <f t="shared" si="29"/>
        <v>-6.7940461028847935E-16</v>
      </c>
      <c r="AH68">
        <f t="shared" si="30"/>
        <v>-2.1087605370908739E-11</v>
      </c>
      <c r="AI68">
        <f t="shared" si="31"/>
        <v>-2.1088284775519028E-11</v>
      </c>
      <c r="AJ68">
        <f t="shared" si="32"/>
        <v>-0.78558281549740538</v>
      </c>
      <c r="AK68">
        <f t="shared" ref="AK68:AK89" si="46">G68*SUM(AB68:AB68, AE68:AF68)</f>
        <v>-0.51324743945849094</v>
      </c>
      <c r="AL68">
        <f t="shared" si="33"/>
        <v>-1.2988302549769846</v>
      </c>
      <c r="AN68">
        <f t="shared" si="34"/>
        <v>0</v>
      </c>
      <c r="AO68">
        <f t="shared" si="34"/>
        <v>0</v>
      </c>
      <c r="AP68">
        <f t="shared" si="34"/>
        <v>-1.0986297566897483E-18</v>
      </c>
      <c r="AQ68">
        <f t="shared" si="34"/>
        <v>-3.4099666689005609E-14</v>
      </c>
      <c r="AR68">
        <f t="shared" si="34"/>
        <v>-3.4100765318762298E-14</v>
      </c>
      <c r="AS68">
        <f t="shared" si="34"/>
        <v>-1.2703249939430047E-3</v>
      </c>
      <c r="AT68">
        <f t="shared" si="34"/>
        <v>-8.2994566270973064E-4</v>
      </c>
      <c r="AU68">
        <f t="shared" si="23"/>
        <v>-2.100270656686836E-3</v>
      </c>
      <c r="AW68">
        <v>65</v>
      </c>
      <c r="AX68">
        <f>IF(Z68&gt;0, (R68*SUMPRODUCT(K68:$K$98, X68:$X$98)-K68*$AZ$3)/Z68, 0)</f>
        <v>-1.2044596407178746E+17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1.4437927131512138E-3</v>
      </c>
      <c r="L69" s="2">
        <v>66</v>
      </c>
      <c r="M69" s="6">
        <v>0.88158379899999995</v>
      </c>
      <c r="Q69" s="4">
        <f t="shared" ref="Q69:Q89" si="48">$C$8</f>
        <v>12.5</v>
      </c>
      <c r="R69">
        <f t="shared" si="26"/>
        <v>50000</v>
      </c>
      <c r="S69">
        <f t="shared" si="27"/>
        <v>-9.9192775948504858E+17</v>
      </c>
      <c r="U69">
        <f t="shared" si="38"/>
        <v>0.88158379899999995</v>
      </c>
      <c r="V69">
        <f t="shared" si="39"/>
        <v>0.01</v>
      </c>
      <c r="W69">
        <f t="shared" si="40"/>
        <v>5.4352368823078346E-17</v>
      </c>
      <c r="X69">
        <f t="shared" si="41"/>
        <v>4.7916167791698561E-17</v>
      </c>
      <c r="Y69">
        <f t="shared" si="42"/>
        <v>5.4352368823078346E-19</v>
      </c>
      <c r="Z69">
        <f t="shared" si="43"/>
        <v>5.8926773431490009E-18</v>
      </c>
      <c r="AB69">
        <f t="shared" si="44"/>
        <v>-6.5465234624810353</v>
      </c>
      <c r="AC69">
        <f t="shared" si="45"/>
        <v>-5.8451102343580974</v>
      </c>
      <c r="AE69">
        <f t="shared" si="28"/>
        <v>0</v>
      </c>
      <c r="AF69">
        <f t="shared" si="29"/>
        <v>0</v>
      </c>
      <c r="AG69">
        <f t="shared" si="29"/>
        <v>-7.3658466789362508E-17</v>
      </c>
      <c r="AH69">
        <f t="shared" si="30"/>
        <v>-2.3958083895849281E-12</v>
      </c>
      <c r="AI69">
        <f t="shared" si="31"/>
        <v>-2.3958820480517175E-12</v>
      </c>
      <c r="AJ69">
        <f t="shared" si="32"/>
        <v>-0.70141322812293794</v>
      </c>
      <c r="AK69">
        <f t="shared" si="46"/>
        <v>-0.45825664237367253</v>
      </c>
      <c r="AL69">
        <f t="shared" si="33"/>
        <v>-1.1596698704990063</v>
      </c>
      <c r="AN69">
        <f t="shared" si="34"/>
        <v>0</v>
      </c>
      <c r="AO69">
        <f t="shared" si="34"/>
        <v>0</v>
      </c>
      <c r="AP69">
        <f t="shared" si="34"/>
        <v>-1.0634755761237227E-19</v>
      </c>
      <c r="AQ69">
        <f t="shared" si="34"/>
        <v>-3.4590506949892635E-15</v>
      </c>
      <c r="AR69">
        <f t="shared" si="34"/>
        <v>-3.4591570425468762E-15</v>
      </c>
      <c r="AS69">
        <f t="shared" si="34"/>
        <v>-1.0126953076717679E-3</v>
      </c>
      <c r="AT69">
        <f t="shared" si="34"/>
        <v>-6.6162760101225019E-4</v>
      </c>
      <c r="AU69">
        <f t="shared" si="23"/>
        <v>-1.674322908687477E-3</v>
      </c>
      <c r="AW69">
        <v>66</v>
      </c>
      <c r="AX69">
        <f>IF(Z69&gt;0, (R69*SUMPRODUCT(K69:$K$98, X69:$X$98)-K69*$AZ$3)/Z69, 0)</f>
        <v>-9.9192775948504858E+17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0.88621764599999997</v>
      </c>
      <c r="Q70" s="4">
        <f t="shared" si="48"/>
        <v>12.5</v>
      </c>
      <c r="R70">
        <f t="shared" si="26"/>
        <v>50000</v>
      </c>
      <c r="S70">
        <f t="shared" si="27"/>
        <v>-8.5337222670292081E+18</v>
      </c>
      <c r="U70">
        <f t="shared" si="38"/>
        <v>0.88621764599999997</v>
      </c>
      <c r="V70">
        <f t="shared" si="39"/>
        <v>0.01</v>
      </c>
      <c r="W70">
        <f t="shared" si="40"/>
        <v>5.8926773431490009E-18</v>
      </c>
      <c r="X70">
        <f t="shared" si="41"/>
        <v>5.2221946436830415E-18</v>
      </c>
      <c r="Y70">
        <f t="shared" si="42"/>
        <v>5.892677343149001E-20</v>
      </c>
      <c r="Z70">
        <f t="shared" si="43"/>
        <v>6.1155592603446942E-19</v>
      </c>
      <c r="AB70">
        <f t="shared" si="44"/>
        <v>-5.8451102343580974</v>
      </c>
      <c r="AC70">
        <f t="shared" si="45"/>
        <v>-5.2188484235340189</v>
      </c>
      <c r="AE70">
        <f t="shared" si="28"/>
        <v>0</v>
      </c>
      <c r="AF70">
        <f t="shared" si="29"/>
        <v>0</v>
      </c>
      <c r="AG70">
        <f t="shared" si="29"/>
        <v>-7.6444490754308673E-18</v>
      </c>
      <c r="AH70">
        <f t="shared" si="30"/>
        <v>-2.6110973218415205E-13</v>
      </c>
      <c r="AI70">
        <f t="shared" si="31"/>
        <v>-2.6111737663322748E-13</v>
      </c>
      <c r="AJ70">
        <f t="shared" si="32"/>
        <v>-0.6262618108240785</v>
      </c>
      <c r="AK70">
        <f t="shared" si="46"/>
        <v>-0.40915771640506687</v>
      </c>
      <c r="AL70">
        <f t="shared" si="33"/>
        <v>-1.0354195272294064</v>
      </c>
      <c r="AN70">
        <f t="shared" si="34"/>
        <v>0</v>
      </c>
      <c r="AO70">
        <f t="shared" si="34"/>
        <v>0</v>
      </c>
      <c r="AP70">
        <f t="shared" si="34"/>
        <v>-9.8544641706809107E-21</v>
      </c>
      <c r="AQ70">
        <f t="shared" si="34"/>
        <v>-3.3659672201816399E-16</v>
      </c>
      <c r="AR70">
        <f t="shared" si="34"/>
        <v>-3.3660657648233471E-16</v>
      </c>
      <c r="AS70">
        <f t="shared" si="34"/>
        <v>-8.0731449910061473E-4</v>
      </c>
      <c r="AT70">
        <f t="shared" si="34"/>
        <v>-5.2744547274573782E-4</v>
      </c>
      <c r="AU70">
        <f t="shared" si="23"/>
        <v>-1.3347599718466891E-3</v>
      </c>
      <c r="AW70">
        <v>67</v>
      </c>
      <c r="AX70">
        <f>IF(Z70&gt;0, (R70*SUMPRODUCT(K70:$K$98, X70:$X$98)-K70*$AZ$3)/Z70, 0)</f>
        <v>-8.5337222670292081E+18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0.89077562700000001</v>
      </c>
      <c r="Q71" s="4">
        <f t="shared" si="48"/>
        <v>12.5</v>
      </c>
      <c r="R71">
        <f t="shared" si="26"/>
        <v>50000</v>
      </c>
      <c r="S71">
        <f t="shared" si="27"/>
        <v>-7.6789549290234216E+19</v>
      </c>
      <c r="U71">
        <f t="shared" si="38"/>
        <v>0.89077562700000001</v>
      </c>
      <c r="V71">
        <f t="shared" si="39"/>
        <v>0.01</v>
      </c>
      <c r="W71">
        <f t="shared" si="40"/>
        <v>6.1155592603446942E-19</v>
      </c>
      <c r="X71">
        <f t="shared" si="41"/>
        <v>5.4475911345892018E-19</v>
      </c>
      <c r="Y71">
        <f t="shared" si="42"/>
        <v>6.1155592603446946E-21</v>
      </c>
      <c r="Z71">
        <f t="shared" si="43"/>
        <v>6.0681253315204552E-20</v>
      </c>
      <c r="AB71">
        <f t="shared" si="44"/>
        <v>-5.2188484235340189</v>
      </c>
      <c r="AC71">
        <f t="shared" si="45"/>
        <v>-4.6596860924410883</v>
      </c>
      <c r="AE71">
        <f t="shared" si="28"/>
        <v>0</v>
      </c>
      <c r="AF71">
        <f t="shared" si="29"/>
        <v>0</v>
      </c>
      <c r="AG71">
        <f t="shared" si="29"/>
        <v>-7.5851566644005688E-19</v>
      </c>
      <c r="AH71">
        <f t="shared" si="30"/>
        <v>-2.723795567294601E-14</v>
      </c>
      <c r="AI71">
        <f t="shared" si="31"/>
        <v>-2.7238714188612449E-14</v>
      </c>
      <c r="AJ71">
        <f t="shared" si="32"/>
        <v>-0.55916233109293056</v>
      </c>
      <c r="AK71">
        <f t="shared" si="46"/>
        <v>-0.36531938964738137</v>
      </c>
      <c r="AL71">
        <f t="shared" si="33"/>
        <v>-0.92448172074033907</v>
      </c>
      <c r="AN71">
        <f t="shared" si="34"/>
        <v>0</v>
      </c>
      <c r="AO71">
        <f t="shared" si="34"/>
        <v>0</v>
      </c>
      <c r="AP71">
        <f t="shared" si="34"/>
        <v>-8.7303841838105135E-22</v>
      </c>
      <c r="AQ71">
        <f t="shared" si="34"/>
        <v>-3.1350416072811875E-17</v>
      </c>
      <c r="AR71">
        <f t="shared" si="34"/>
        <v>-3.1351289111230252E-17</v>
      </c>
      <c r="AS71">
        <f t="shared" si="34"/>
        <v>-6.4358617594118266E-4</v>
      </c>
      <c r="AT71">
        <f t="shared" si="34"/>
        <v>-4.2047630161490604E-4</v>
      </c>
      <c r="AU71">
        <f t="shared" si="23"/>
        <v>-1.06406247755612E-3</v>
      </c>
      <c r="AW71">
        <v>68</v>
      </c>
      <c r="AX71">
        <f>IF(Z71&gt;0, (R71*SUMPRODUCT(K71:$K$98, X71:$X$98)-K71*$AZ$3)/Z71, 0)</f>
        <v>-7.6789549290234216E+19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0.89544260600000003</v>
      </c>
      <c r="Q72" s="4">
        <f t="shared" si="48"/>
        <v>12.5</v>
      </c>
      <c r="R72">
        <f t="shared" si="26"/>
        <v>50000</v>
      </c>
      <c r="S72">
        <f t="shared" si="27"/>
        <v>-7.2508446648356517E+20</v>
      </c>
      <c r="U72">
        <f t="shared" si="38"/>
        <v>0.89544260600000003</v>
      </c>
      <c r="V72">
        <f t="shared" si="39"/>
        <v>0.01</v>
      </c>
      <c r="W72">
        <f t="shared" si="40"/>
        <v>6.0681253315204552E-20</v>
      </c>
      <c r="X72">
        <f t="shared" si="41"/>
        <v>5.4336579603912904E-20</v>
      </c>
      <c r="Y72">
        <f t="shared" si="42"/>
        <v>6.0681253315204549E-22</v>
      </c>
      <c r="Z72">
        <f t="shared" si="43"/>
        <v>5.7378611781396018E-21</v>
      </c>
      <c r="AB72">
        <f t="shared" si="44"/>
        <v>-4.6596860924410883</v>
      </c>
      <c r="AC72">
        <f t="shared" si="45"/>
        <v>-4.1604340111081139</v>
      </c>
      <c r="AE72">
        <f t="shared" si="28"/>
        <v>0</v>
      </c>
      <c r="AF72">
        <f t="shared" si="29"/>
        <v>0</v>
      </c>
      <c r="AG72">
        <f t="shared" si="29"/>
        <v>-7.1723264726745024E-20</v>
      </c>
      <c r="AH72">
        <f t="shared" si="30"/>
        <v>-2.7168289801956452E-15</v>
      </c>
      <c r="AI72">
        <f t="shared" si="31"/>
        <v>-2.7169007034603718E-15</v>
      </c>
      <c r="AJ72">
        <f t="shared" si="32"/>
        <v>-0.49925208133297438</v>
      </c>
      <c r="AK72">
        <f t="shared" si="46"/>
        <v>-0.32617802647087624</v>
      </c>
      <c r="AL72">
        <f t="shared" si="33"/>
        <v>-0.82543010780385329</v>
      </c>
      <c r="AN72">
        <f t="shared" si="34"/>
        <v>0</v>
      </c>
      <c r="AO72">
        <f t="shared" si="34"/>
        <v>0</v>
      </c>
      <c r="AP72">
        <f t="shared" si="34"/>
        <v>-7.3707355092851687E-23</v>
      </c>
      <c r="AQ72">
        <f t="shared" si="34"/>
        <v>-2.7919849874758816E-18</v>
      </c>
      <c r="AR72">
        <f t="shared" si="34"/>
        <v>-2.7920586948309745E-18</v>
      </c>
      <c r="AS72">
        <f t="shared" si="34"/>
        <v>-5.130629591367853E-4</v>
      </c>
      <c r="AT72">
        <f t="shared" si="34"/>
        <v>-3.3520113330269937E-4</v>
      </c>
      <c r="AU72">
        <f t="shared" si="23"/>
        <v>-8.4826409243948732E-4</v>
      </c>
      <c r="AW72">
        <v>69</v>
      </c>
      <c r="AX72">
        <f>IF(Z72&gt;0, (R72*SUMPRODUCT(K72:$K$98, X72:$X$98)-K72*$AZ$3)/Z72, 0)</f>
        <v>-7.2508446648356517E+20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0.90019128800000003</v>
      </c>
      <c r="Q73" s="4">
        <f t="shared" si="48"/>
        <v>12.5</v>
      </c>
      <c r="R73">
        <f t="shared" si="26"/>
        <v>50000</v>
      </c>
      <c r="S73">
        <f t="shared" si="27"/>
        <v>-7.2086196389790351E+21</v>
      </c>
      <c r="U73">
        <f t="shared" si="38"/>
        <v>0.90019128800000003</v>
      </c>
      <c r="V73">
        <f t="shared" si="39"/>
        <v>0.01</v>
      </c>
      <c r="W73">
        <f t="shared" si="40"/>
        <v>5.7378611781396018E-21</v>
      </c>
      <c r="X73">
        <f t="shared" si="41"/>
        <v>5.1651726443146858E-21</v>
      </c>
      <c r="Y73">
        <f t="shared" si="42"/>
        <v>5.7378611781396023E-23</v>
      </c>
      <c r="Z73">
        <f t="shared" si="43"/>
        <v>5.1530992204351994E-22</v>
      </c>
      <c r="AB73">
        <f t="shared" si="44"/>
        <v>-4.1604340111081139</v>
      </c>
      <c r="AC73">
        <f t="shared" si="45"/>
        <v>-3.7146732242036733</v>
      </c>
      <c r="AE73">
        <f t="shared" si="28"/>
        <v>0</v>
      </c>
      <c r="AF73">
        <f t="shared" si="29"/>
        <v>0</v>
      </c>
      <c r="AG73">
        <f t="shared" si="29"/>
        <v>-6.4413740255439995E-21</v>
      </c>
      <c r="AH73">
        <f t="shared" si="30"/>
        <v>-2.582586322157343E-16</v>
      </c>
      <c r="AI73">
        <f t="shared" si="31"/>
        <v>-2.5826507358975982E-16</v>
      </c>
      <c r="AJ73">
        <f t="shared" si="32"/>
        <v>-0.44576078690444065</v>
      </c>
      <c r="AK73">
        <f t="shared" si="46"/>
        <v>-0.29123038077756802</v>
      </c>
      <c r="AL73">
        <f t="shared" si="33"/>
        <v>-0.7369911676820089</v>
      </c>
      <c r="AN73">
        <f t="shared" si="34"/>
        <v>0</v>
      </c>
      <c r="AO73">
        <f t="shared" si="34"/>
        <v>0</v>
      </c>
      <c r="AP73">
        <f t="shared" si="34"/>
        <v>-5.9103237730496855E-24</v>
      </c>
      <c r="AQ73">
        <f t="shared" si="34"/>
        <v>-2.369668532718126E-19</v>
      </c>
      <c r="AR73">
        <f t="shared" si="34"/>
        <v>-2.369727635955856E-19</v>
      </c>
      <c r="AS73">
        <f t="shared" si="34"/>
        <v>-4.0901064982205388E-4</v>
      </c>
      <c r="AT73">
        <f t="shared" si="34"/>
        <v>-2.6722029121707534E-4</v>
      </c>
      <c r="AU73">
        <f t="shared" si="23"/>
        <v>-6.7623094103912943E-4</v>
      </c>
      <c r="AW73">
        <v>70</v>
      </c>
      <c r="AX73">
        <f>IF(Z73&gt;0, (R73*SUMPRODUCT(K73:$K$98, X73:$X$98)-K73*$AZ$3)/Z73, 0)</f>
        <v>-7.2086196389790351E+21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0.90499098499999997</v>
      </c>
      <c r="Q74" s="4">
        <f t="shared" si="48"/>
        <v>12.5</v>
      </c>
      <c r="R74">
        <f t="shared" si="26"/>
        <v>50000</v>
      </c>
      <c r="S74">
        <f t="shared" si="27"/>
        <v>-7.571276452035944E+22</v>
      </c>
      <c r="U74">
        <f t="shared" si="38"/>
        <v>0.90499098499999997</v>
      </c>
      <c r="V74">
        <f t="shared" si="39"/>
        <v>0.01</v>
      </c>
      <c r="W74">
        <f t="shared" si="40"/>
        <v>5.1530992204351994E-22</v>
      </c>
      <c r="X74">
        <f t="shared" si="41"/>
        <v>4.6635083393043829E-22</v>
      </c>
      <c r="Y74">
        <f t="shared" si="42"/>
        <v>5.1530992204351995E-24</v>
      </c>
      <c r="Z74">
        <f t="shared" si="43"/>
        <v>4.3805988892646456E-23</v>
      </c>
      <c r="AB74">
        <f t="shared" si="44"/>
        <v>-3.7146732242036733</v>
      </c>
      <c r="AC74">
        <f t="shared" si="45"/>
        <v>-3.3166725216104225</v>
      </c>
      <c r="AE74">
        <f t="shared" si="28"/>
        <v>0</v>
      </c>
      <c r="AF74">
        <f t="shared" si="29"/>
        <v>0</v>
      </c>
      <c r="AG74">
        <f t="shared" si="29"/>
        <v>-5.4757486115808065E-22</v>
      </c>
      <c r="AH74">
        <f t="shared" si="30"/>
        <v>-2.3317541696521913E-17</v>
      </c>
      <c r="AI74">
        <f t="shared" si="31"/>
        <v>-2.3318089271383072E-17</v>
      </c>
      <c r="AJ74">
        <f t="shared" si="32"/>
        <v>-0.39800070259325082</v>
      </c>
      <c r="AK74">
        <f t="shared" si="46"/>
        <v>-0.26002712569425718</v>
      </c>
      <c r="AL74">
        <f t="shared" si="33"/>
        <v>-0.65802782828750805</v>
      </c>
      <c r="AN74">
        <f t="shared" si="34"/>
        <v>0</v>
      </c>
      <c r="AO74">
        <f t="shared" si="34"/>
        <v>0</v>
      </c>
      <c r="AP74">
        <f t="shared" si="34"/>
        <v>-4.4859893060539075E-25</v>
      </c>
      <c r="AQ74">
        <f t="shared" si="34"/>
        <v>-1.9102820475146963E-20</v>
      </c>
      <c r="AR74">
        <f t="shared" si="34"/>
        <v>-1.9103269074077572E-20</v>
      </c>
      <c r="AS74">
        <f t="shared" si="34"/>
        <v>-3.260607858913059E-4</v>
      </c>
      <c r="AT74">
        <f t="shared" si="34"/>
        <v>-2.1302638011565318E-4</v>
      </c>
      <c r="AU74">
        <f t="shared" si="23"/>
        <v>-5.390871660069591E-4</v>
      </c>
      <c r="AW74">
        <v>71</v>
      </c>
      <c r="AX74">
        <f>IF(Z74&gt;0, (R74*SUMPRODUCT(K74:$K$98, X74:$X$98)-K74*$AZ$3)/Z74, 0)</f>
        <v>-7.571276452035944E+22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0.90981139099999997</v>
      </c>
      <c r="Q75" s="4">
        <f t="shared" si="48"/>
        <v>12.5</v>
      </c>
      <c r="R75">
        <f t="shared" si="26"/>
        <v>50000</v>
      </c>
      <c r="S75">
        <f t="shared" si="27"/>
        <v>-8.4302101570889973E+23</v>
      </c>
      <c r="U75">
        <f t="shared" si="38"/>
        <v>0.90981139099999997</v>
      </c>
      <c r="V75">
        <f t="shared" si="39"/>
        <v>0.01</v>
      </c>
      <c r="W75">
        <f t="shared" si="40"/>
        <v>4.3805988892646456E-23</v>
      </c>
      <c r="X75">
        <f t="shared" si="41"/>
        <v>3.9855187688549223E-23</v>
      </c>
      <c r="Y75">
        <f t="shared" si="42"/>
        <v>4.3805988892646453E-25</v>
      </c>
      <c r="Z75">
        <f t="shared" si="43"/>
        <v>3.5127413151707681E-24</v>
      </c>
      <c r="AB75">
        <f t="shared" si="44"/>
        <v>-3.3166725216104225</v>
      </c>
      <c r="AC75">
        <f t="shared" si="45"/>
        <v>-2.961314751437877</v>
      </c>
      <c r="AE75">
        <f t="shared" si="28"/>
        <v>0</v>
      </c>
      <c r="AF75">
        <f t="shared" si="29"/>
        <v>0</v>
      </c>
      <c r="AG75">
        <f t="shared" si="29"/>
        <v>-4.3909266439634599E-23</v>
      </c>
      <c r="AH75">
        <f t="shared" si="30"/>
        <v>-1.9927593844274613E-18</v>
      </c>
      <c r="AI75">
        <f t="shared" si="31"/>
        <v>-1.9928032936939011E-18</v>
      </c>
      <c r="AJ75">
        <f t="shared" si="32"/>
        <v>-0.35535777017254544</v>
      </c>
      <c r="AK75">
        <f t="shared" si="46"/>
        <v>-0.23216707651272961</v>
      </c>
      <c r="AL75">
        <f t="shared" si="33"/>
        <v>-0.58752484668527505</v>
      </c>
      <c r="AN75">
        <f t="shared" si="34"/>
        <v>0</v>
      </c>
      <c r="AO75">
        <f t="shared" si="34"/>
        <v>0</v>
      </c>
      <c r="AP75">
        <f t="shared" si="34"/>
        <v>-3.2118325217976602E-26</v>
      </c>
      <c r="AQ75">
        <f t="shared" si="34"/>
        <v>-1.4576443466257253E-21</v>
      </c>
      <c r="AR75">
        <f t="shared" si="34"/>
        <v>-1.4576764649509433E-21</v>
      </c>
      <c r="AS75">
        <f t="shared" si="34"/>
        <v>-2.5993366222202321E-4</v>
      </c>
      <c r="AT75">
        <f t="shared" si="34"/>
        <v>-1.698233259850551E-4</v>
      </c>
      <c r="AU75">
        <f t="shared" si="23"/>
        <v>-4.2975698820707834E-4</v>
      </c>
      <c r="AW75">
        <v>72</v>
      </c>
      <c r="AX75">
        <f>IF(Z75&gt;0, (R75*SUMPRODUCT(K75:$K$98, X75:$X$98)-K75*$AZ$3)/Z75, 0)</f>
        <v>-8.4302101570889973E+23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0.91465739899999998</v>
      </c>
      <c r="Q76" s="4">
        <f t="shared" si="48"/>
        <v>12.5</v>
      </c>
      <c r="R76">
        <f t="shared" si="26"/>
        <v>50000</v>
      </c>
      <c r="S76">
        <f t="shared" si="27"/>
        <v>-9.9903285188465188E+24</v>
      </c>
      <c r="U76">
        <f t="shared" si="38"/>
        <v>0.91465739899999998</v>
      </c>
      <c r="V76">
        <f t="shared" si="39"/>
        <v>0.01</v>
      </c>
      <c r="W76">
        <f t="shared" si="40"/>
        <v>3.5127413151707681E-24</v>
      </c>
      <c r="X76">
        <f t="shared" si="41"/>
        <v>3.2129548346939338E-24</v>
      </c>
      <c r="Y76">
        <f t="shared" si="42"/>
        <v>3.5127413151707682E-26</v>
      </c>
      <c r="Z76">
        <f t="shared" si="43"/>
        <v>2.6465906732512658E-25</v>
      </c>
      <c r="AB76">
        <f t="shared" si="44"/>
        <v>-2.961314751437877</v>
      </c>
      <c r="AC76">
        <f t="shared" si="45"/>
        <v>-2.6440310280695329</v>
      </c>
      <c r="AE76">
        <f t="shared" si="28"/>
        <v>0</v>
      </c>
      <c r="AF76">
        <f t="shared" si="29"/>
        <v>0</v>
      </c>
      <c r="AG76">
        <f t="shared" si="29"/>
        <v>-3.3082383415640823E-24</v>
      </c>
      <c r="AH76">
        <f t="shared" si="30"/>
        <v>-1.606477417346967E-19</v>
      </c>
      <c r="AI76">
        <f t="shared" si="31"/>
        <v>-1.6065104997303828E-19</v>
      </c>
      <c r="AJ76">
        <f t="shared" si="32"/>
        <v>-0.31728372336834409</v>
      </c>
      <c r="AK76">
        <f t="shared" si="46"/>
        <v>-0.2072920326006514</v>
      </c>
      <c r="AL76">
        <f t="shared" si="33"/>
        <v>-0.52457575596899553</v>
      </c>
      <c r="AN76">
        <f t="shared" si="34"/>
        <v>0</v>
      </c>
      <c r="AO76">
        <f t="shared" si="34"/>
        <v>0</v>
      </c>
      <c r="AP76">
        <f t="shared" si="34"/>
        <v>-2.1606055015055809E-27</v>
      </c>
      <c r="AQ76">
        <f t="shared" si="34"/>
        <v>-1.0491879930039496E-22</v>
      </c>
      <c r="AR76">
        <f t="shared" si="34"/>
        <v>-1.0492095990589647E-22</v>
      </c>
      <c r="AS76">
        <f t="shared" si="34"/>
        <v>-2.0721752409281184E-4</v>
      </c>
      <c r="AT76">
        <f t="shared" si="34"/>
        <v>-1.3538211574063702E-4</v>
      </c>
      <c r="AU76">
        <f t="shared" si="23"/>
        <v>-3.4259963983344888E-4</v>
      </c>
      <c r="AW76">
        <v>73</v>
      </c>
      <c r="AX76">
        <f>IF(Z76&gt;0, (R76*SUMPRODUCT(K76:$K$98, X76:$X$98)-K76*$AZ$3)/Z76, 0)</f>
        <v>-9.9903285188465188E+24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0.91953785700000001</v>
      </c>
      <c r="Q77" s="4">
        <f t="shared" si="48"/>
        <v>12.5</v>
      </c>
      <c r="R77">
        <f t="shared" si="26"/>
        <v>50000</v>
      </c>
      <c r="S77">
        <f t="shared" si="27"/>
        <v>-1.2659189456587398E+26</v>
      </c>
      <c r="U77">
        <f t="shared" si="38"/>
        <v>0.91953785700000001</v>
      </c>
      <c r="V77">
        <f t="shared" si="39"/>
        <v>0.01</v>
      </c>
      <c r="W77">
        <f t="shared" si="40"/>
        <v>2.6465906732512658E-25</v>
      </c>
      <c r="X77">
        <f t="shared" si="41"/>
        <v>2.4336403160376562E-25</v>
      </c>
      <c r="Y77">
        <f t="shared" si="42"/>
        <v>2.6465906732512658E-27</v>
      </c>
      <c r="Z77">
        <f t="shared" si="43"/>
        <v>1.8648445048109692E-26</v>
      </c>
      <c r="AB77">
        <f t="shared" si="44"/>
        <v>-2.6440310280695329</v>
      </c>
      <c r="AC77">
        <f t="shared" si="45"/>
        <v>-2.360741989347797</v>
      </c>
      <c r="AE77">
        <f t="shared" si="28"/>
        <v>0</v>
      </c>
      <c r="AF77">
        <f t="shared" si="29"/>
        <v>0</v>
      </c>
      <c r="AG77">
        <f t="shared" si="29"/>
        <v>-2.3310556310137114E-25</v>
      </c>
      <c r="AH77">
        <f t="shared" si="30"/>
        <v>-1.2168201580188282E-20</v>
      </c>
      <c r="AI77">
        <f t="shared" si="31"/>
        <v>-1.2168434685751383E-20</v>
      </c>
      <c r="AJ77">
        <f t="shared" si="32"/>
        <v>-0.28328903872173594</v>
      </c>
      <c r="AK77">
        <f t="shared" si="46"/>
        <v>-0.18508217196486731</v>
      </c>
      <c r="AL77">
        <f t="shared" si="33"/>
        <v>-0.46837121068660326</v>
      </c>
      <c r="AN77">
        <f t="shared" si="34"/>
        <v>0</v>
      </c>
      <c r="AO77">
        <f t="shared" si="34"/>
        <v>0</v>
      </c>
      <c r="AP77">
        <f t="shared" si="34"/>
        <v>-1.3592936947649366E-28</v>
      </c>
      <c r="AQ77">
        <f t="shared" si="34"/>
        <v>-7.0955662595601857E-24</v>
      </c>
      <c r="AR77">
        <f t="shared" si="34"/>
        <v>-7.0957021889296621E-24</v>
      </c>
      <c r="AS77">
        <f t="shared" si="34"/>
        <v>-1.6519254152807074E-4</v>
      </c>
      <c r="AT77">
        <f t="shared" si="34"/>
        <v>-1.0792579379833945E-4</v>
      </c>
      <c r="AU77">
        <f t="shared" si="23"/>
        <v>-2.7311833532641018E-4</v>
      </c>
      <c r="AW77">
        <v>74</v>
      </c>
      <c r="AX77">
        <f>IF(Z77&gt;0, (R77*SUMPRODUCT(K77:$K$98, X77:$X$98)-K77*$AZ$3)/Z77, 0)</f>
        <v>-1.2659189456587398E+26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0.924425092</v>
      </c>
      <c r="Q78" s="4">
        <f t="shared" si="48"/>
        <v>12.5</v>
      </c>
      <c r="R78">
        <f t="shared" si="26"/>
        <v>50000</v>
      </c>
      <c r="S78">
        <f t="shared" si="27"/>
        <v>-1.7236543784546213E+27</v>
      </c>
      <c r="U78">
        <f t="shared" si="38"/>
        <v>0.924425092</v>
      </c>
      <c r="V78">
        <f t="shared" si="39"/>
        <v>0.01</v>
      </c>
      <c r="W78">
        <f t="shared" si="40"/>
        <v>1.8648445048109692E-26</v>
      </c>
      <c r="X78">
        <f t="shared" si="41"/>
        <v>1.7239090529255747E-26</v>
      </c>
      <c r="Y78">
        <f t="shared" si="42"/>
        <v>1.8648445048109692E-28</v>
      </c>
      <c r="Z78">
        <f t="shared" si="43"/>
        <v>1.2228700683728481E-27</v>
      </c>
      <c r="AB78">
        <f t="shared" si="44"/>
        <v>-2.360741989347797</v>
      </c>
      <c r="AC78">
        <f t="shared" si="45"/>
        <v>-2.1078053476319618</v>
      </c>
      <c r="AE78">
        <f t="shared" si="28"/>
        <v>0</v>
      </c>
      <c r="AF78">
        <f t="shared" si="29"/>
        <v>0</v>
      </c>
      <c r="AG78">
        <f t="shared" si="29"/>
        <v>-1.5285875854660603E-26</v>
      </c>
      <c r="AH78">
        <f t="shared" si="30"/>
        <v>-8.619545264627873E-22</v>
      </c>
      <c r="AI78">
        <f t="shared" si="31"/>
        <v>-8.6196981233864188E-22</v>
      </c>
      <c r="AJ78">
        <f t="shared" si="32"/>
        <v>-0.25293664171583519</v>
      </c>
      <c r="AK78">
        <f t="shared" si="46"/>
        <v>-0.16525193925434581</v>
      </c>
      <c r="AL78">
        <f t="shared" si="33"/>
        <v>-0.41818858097018097</v>
      </c>
      <c r="AN78">
        <f t="shared" si="34"/>
        <v>0</v>
      </c>
      <c r="AO78">
        <f t="shared" si="34"/>
        <v>0</v>
      </c>
      <c r="AP78">
        <f t="shared" si="34"/>
        <v>-7.9585320517134623E-30</v>
      </c>
      <c r="AQ78">
        <f t="shared" si="34"/>
        <v>-4.4877328529932022E-25</v>
      </c>
      <c r="AR78">
        <f t="shared" si="34"/>
        <v>-4.4878124383137186E-25</v>
      </c>
      <c r="AS78">
        <f t="shared" si="34"/>
        <v>-1.3169048272327044E-4</v>
      </c>
      <c r="AT78">
        <f t="shared" si="34"/>
        <v>-8.6037782045870096E-5</v>
      </c>
      <c r="AU78">
        <f t="shared" si="23"/>
        <v>-2.1772826476914052E-4</v>
      </c>
      <c r="AW78">
        <v>75</v>
      </c>
      <c r="AX78">
        <f>IF(Z78&gt;0, (R78*SUMPRODUCT(K78:$K$98, X78:$X$98)-K78*$AZ$3)/Z78, 0)</f>
        <v>-1.7236543784546213E+27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0.92929067899999995</v>
      </c>
      <c r="Q79" s="4">
        <f t="shared" si="48"/>
        <v>12.5</v>
      </c>
      <c r="R79">
        <f t="shared" si="26"/>
        <v>50000</v>
      </c>
      <c r="S79">
        <f t="shared" si="27"/>
        <v>-2.534993141531258E+28</v>
      </c>
      <c r="U79">
        <f t="shared" si="38"/>
        <v>0.92929067899999995</v>
      </c>
      <c r="V79">
        <f t="shared" si="39"/>
        <v>0.01</v>
      </c>
      <c r="W79">
        <f t="shared" si="40"/>
        <v>1.2228700683728481E-27</v>
      </c>
      <c r="X79">
        <f t="shared" si="41"/>
        <v>1.1364017561669804E-27</v>
      </c>
      <c r="Y79">
        <f t="shared" si="42"/>
        <v>1.2228700683728482E-29</v>
      </c>
      <c r="Z79">
        <f t="shared" si="43"/>
        <v>7.4239611522139268E-29</v>
      </c>
      <c r="AB79">
        <f t="shared" si="44"/>
        <v>-2.1078053476319618</v>
      </c>
      <c r="AC79">
        <f t="shared" si="45"/>
        <v>-1.88196906038568</v>
      </c>
      <c r="AE79">
        <f t="shared" si="28"/>
        <v>0</v>
      </c>
      <c r="AF79">
        <f t="shared" si="29"/>
        <v>0</v>
      </c>
      <c r="AG79">
        <f t="shared" si="29"/>
        <v>-9.2799514402674089E-28</v>
      </c>
      <c r="AH79">
        <f t="shared" si="30"/>
        <v>-5.6820087808349022E-23</v>
      </c>
      <c r="AI79">
        <f t="shared" si="31"/>
        <v>-5.6821015803493047E-23</v>
      </c>
      <c r="AJ79">
        <f t="shared" si="32"/>
        <v>-0.2258362872462818</v>
      </c>
      <c r="AK79">
        <f t="shared" si="46"/>
        <v>-0.14754637433423734</v>
      </c>
      <c r="AL79">
        <f t="shared" si="33"/>
        <v>-0.37338266158051914</v>
      </c>
      <c r="AN79">
        <f t="shared" si="34"/>
        <v>0</v>
      </c>
      <c r="AO79">
        <f t="shared" si="34"/>
        <v>0</v>
      </c>
      <c r="AP79">
        <f t="shared" si="34"/>
        <v>-4.313902473359479E-31</v>
      </c>
      <c r="AQ79">
        <f t="shared" si="34"/>
        <v>-2.6413534479214517E-26</v>
      </c>
      <c r="AR79">
        <f t="shared" si="34"/>
        <v>-2.6413965869461852E-26</v>
      </c>
      <c r="AS79">
        <f t="shared" si="34"/>
        <v>-1.0498284655872978E-4</v>
      </c>
      <c r="AT79">
        <f t="shared" si="34"/>
        <v>-6.8588793085036745E-5</v>
      </c>
      <c r="AU79">
        <f t="shared" si="23"/>
        <v>-1.7357163964376652E-4</v>
      </c>
      <c r="AW79">
        <v>76</v>
      </c>
      <c r="AX79">
        <f>IF(Z79&gt;0, (R79*SUMPRODUCT(K79:$K$98, X79:$X$98)-K79*$AZ$3)/Z79, 0)</f>
        <v>-2.534993141531258E+28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4.1505590430299886E-4</v>
      </c>
      <c r="L80" s="2">
        <v>77</v>
      </c>
      <c r="M80" s="6">
        <v>0.93493958499999996</v>
      </c>
      <c r="Q80" s="4">
        <f t="shared" si="48"/>
        <v>12.5</v>
      </c>
      <c r="R80">
        <f t="shared" si="26"/>
        <v>50000</v>
      </c>
      <c r="S80">
        <f t="shared" si="27"/>
        <v>-4.1107331528649976E+29</v>
      </c>
      <c r="U80">
        <f t="shared" si="38"/>
        <v>0.93493958499999996</v>
      </c>
      <c r="V80">
        <f t="shared" si="39"/>
        <v>0.01</v>
      </c>
      <c r="W80">
        <f t="shared" si="40"/>
        <v>7.4239611522139268E-29</v>
      </c>
      <c r="X80">
        <f t="shared" si="41"/>
        <v>6.9409551587070106E-29</v>
      </c>
      <c r="Y80">
        <f t="shared" si="42"/>
        <v>7.4239611522139267E-31</v>
      </c>
      <c r="Z80">
        <f t="shared" si="43"/>
        <v>4.0876638198477692E-30</v>
      </c>
      <c r="AB80">
        <f t="shared" si="44"/>
        <v>-1.88196906038568</v>
      </c>
      <c r="AC80">
        <f t="shared" si="45"/>
        <v>-1.6803295182014999</v>
      </c>
      <c r="AE80">
        <f t="shared" si="28"/>
        <v>0</v>
      </c>
      <c r="AF80">
        <f t="shared" si="29"/>
        <v>0</v>
      </c>
      <c r="AG80">
        <f t="shared" si="29"/>
        <v>-5.1095797748097112E-29</v>
      </c>
      <c r="AH80">
        <f t="shared" si="30"/>
        <v>-3.4704775793535051E-24</v>
      </c>
      <c r="AI80">
        <f t="shared" si="31"/>
        <v>-3.4705286751512534E-24</v>
      </c>
      <c r="AJ80">
        <f t="shared" si="32"/>
        <v>-0.20163954218418012</v>
      </c>
      <c r="AK80">
        <f t="shared" si="46"/>
        <v>-0.13173783422699761</v>
      </c>
      <c r="AL80">
        <f t="shared" si="33"/>
        <v>-0.33337737641117771</v>
      </c>
      <c r="AN80">
        <f t="shared" si="34"/>
        <v>0</v>
      </c>
      <c r="AO80">
        <f t="shared" si="34"/>
        <v>0</v>
      </c>
      <c r="AP80">
        <f t="shared" si="34"/>
        <v>-2.1207612540419579E-32</v>
      </c>
      <c r="AQ80">
        <f t="shared" si="34"/>
        <v>-1.4404422100618516E-27</v>
      </c>
      <c r="AR80">
        <f t="shared" si="34"/>
        <v>-1.440463417674392E-27</v>
      </c>
      <c r="AS80">
        <f t="shared" si="34"/>
        <v>-8.3691682524497568E-5</v>
      </c>
      <c r="AT80">
        <f t="shared" si="34"/>
        <v>-5.4678565916005051E-5</v>
      </c>
      <c r="AU80">
        <f t="shared" si="23"/>
        <v>-1.3837024844050259E-4</v>
      </c>
      <c r="AW80">
        <v>77</v>
      </c>
      <c r="AX80">
        <f>IF(Z80&gt;0, (R80*SUMPRODUCT(K80:$K$98, X80:$X$98)-K80*$AZ$3)/Z80, 0)</f>
        <v>-4.1107331528649976E+29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3.7058562884196325E-4</v>
      </c>
      <c r="L81" s="2">
        <v>78</v>
      </c>
      <c r="M81" s="6">
        <v>0.94055780700000002</v>
      </c>
      <c r="Q81" s="4">
        <f t="shared" si="48"/>
        <v>12.5</v>
      </c>
      <c r="R81">
        <f t="shared" si="26"/>
        <v>50000</v>
      </c>
      <c r="S81">
        <f t="shared" si="27"/>
        <v>-7.4234115341833264E+30</v>
      </c>
      <c r="U81">
        <f t="shared" si="38"/>
        <v>0.94055780700000002</v>
      </c>
      <c r="V81">
        <f t="shared" si="39"/>
        <v>0.01</v>
      </c>
      <c r="W81">
        <f t="shared" si="40"/>
        <v>4.0876638198477692E-30</v>
      </c>
      <c r="X81">
        <f t="shared" si="41"/>
        <v>3.8446841181492611E-30</v>
      </c>
      <c r="Y81">
        <f t="shared" si="42"/>
        <v>4.0876638198477694E-32</v>
      </c>
      <c r="Z81">
        <f t="shared" si="43"/>
        <v>2.0210306350003032E-31</v>
      </c>
      <c r="AB81">
        <f t="shared" si="44"/>
        <v>-1.6803295182014999</v>
      </c>
      <c r="AC81">
        <f t="shared" si="45"/>
        <v>-1.5002942126799104</v>
      </c>
      <c r="AE81">
        <f t="shared" si="28"/>
        <v>0</v>
      </c>
      <c r="AF81">
        <f t="shared" si="29"/>
        <v>0</v>
      </c>
      <c r="AG81">
        <f t="shared" si="29"/>
        <v>-2.5262882937503789E-30</v>
      </c>
      <c r="AH81">
        <f t="shared" si="30"/>
        <v>-1.9223420590746305E-25</v>
      </c>
      <c r="AI81">
        <f t="shared" si="31"/>
        <v>-1.9223673219575681E-25</v>
      </c>
      <c r="AJ81">
        <f t="shared" si="32"/>
        <v>-0.18003530552158953</v>
      </c>
      <c r="AK81">
        <f t="shared" si="46"/>
        <v>-0.117623066274105</v>
      </c>
      <c r="AL81">
        <f t="shared" si="33"/>
        <v>-0.29765837179569454</v>
      </c>
      <c r="AN81">
        <f t="shared" si="34"/>
        <v>0</v>
      </c>
      <c r="AO81">
        <f t="shared" si="34"/>
        <v>0</v>
      </c>
      <c r="AP81">
        <f t="shared" si="34"/>
        <v>-9.3620613597557445E-34</v>
      </c>
      <c r="AQ81">
        <f t="shared" si="34"/>
        <v>-7.1239234081152646E-29</v>
      </c>
      <c r="AR81">
        <f t="shared" si="34"/>
        <v>-7.1240170287288624E-29</v>
      </c>
      <c r="AS81">
        <f t="shared" si="34"/>
        <v>-6.6718496910473239E-5</v>
      </c>
      <c r="AT81">
        <f t="shared" si="34"/>
        <v>-4.3589417981509117E-5</v>
      </c>
      <c r="AU81">
        <f t="shared" si="23"/>
        <v>-1.1030791489198236E-4</v>
      </c>
      <c r="AW81">
        <v>78</v>
      </c>
      <c r="AX81">
        <f>IF(Z81&gt;0, (R81*SUMPRODUCT(K81:$K$98, X81:$X$98)-K81*$AZ$3)/Z81, 0)</f>
        <v>-7.4234115341833264E+30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3.3088002575175287E-4</v>
      </c>
      <c r="L82" s="2">
        <v>79</v>
      </c>
      <c r="M82" s="6">
        <v>0.946138378</v>
      </c>
      <c r="Q82" s="4">
        <f t="shared" si="48"/>
        <v>12.5</v>
      </c>
      <c r="R82">
        <f t="shared" si="26"/>
        <v>50000</v>
      </c>
      <c r="S82">
        <f t="shared" si="27"/>
        <v>-1.5111265179987366E+32</v>
      </c>
      <c r="U82">
        <f t="shared" si="38"/>
        <v>0.946138378</v>
      </c>
      <c r="V82">
        <f t="shared" si="39"/>
        <v>0.01</v>
      </c>
      <c r="W82">
        <f t="shared" si="40"/>
        <v>2.0210306350003032E-31</v>
      </c>
      <c r="X82">
        <f t="shared" si="41"/>
        <v>1.9121746468874968E-31</v>
      </c>
      <c r="Y82">
        <f t="shared" si="42"/>
        <v>2.0210306350003032E-33</v>
      </c>
      <c r="Z82">
        <f t="shared" si="43"/>
        <v>8.8645681762803352E-33</v>
      </c>
      <c r="AB82">
        <f t="shared" si="44"/>
        <v>-1.5002942126799104</v>
      </c>
      <c r="AC82">
        <f t="shared" si="45"/>
        <v>-1.3395484041784913</v>
      </c>
      <c r="AE82">
        <f t="shared" si="28"/>
        <v>0</v>
      </c>
      <c r="AF82">
        <f t="shared" si="29"/>
        <v>0</v>
      </c>
      <c r="AG82">
        <f t="shared" si="29"/>
        <v>-1.1080710220350419E-31</v>
      </c>
      <c r="AH82">
        <f t="shared" si="30"/>
        <v>-9.5608732344374837E-27</v>
      </c>
      <c r="AI82">
        <f t="shared" si="31"/>
        <v>-9.5609840415396867E-27</v>
      </c>
      <c r="AJ82">
        <f t="shared" si="32"/>
        <v>-0.16074580850141906</v>
      </c>
      <c r="AK82">
        <f t="shared" si="46"/>
        <v>-0.10502059488759373</v>
      </c>
      <c r="AL82">
        <f t="shared" si="33"/>
        <v>-0.26576640338901281</v>
      </c>
      <c r="AN82">
        <f t="shared" si="34"/>
        <v>0</v>
      </c>
      <c r="AO82">
        <f t="shared" si="34"/>
        <v>0</v>
      </c>
      <c r="AP82">
        <f t="shared" si="34"/>
        <v>-3.6663856830572579E-35</v>
      </c>
      <c r="AQ82">
        <f t="shared" si="34"/>
        <v>-3.1635019820199194E-30</v>
      </c>
      <c r="AR82">
        <f t="shared" si="34"/>
        <v>-3.1635386458767499E-30</v>
      </c>
      <c r="AS82">
        <f t="shared" si="34"/>
        <v>-5.3187577256435873E-5</v>
      </c>
      <c r="AT82">
        <f t="shared" si="34"/>
        <v>-3.4749217140871421E-5</v>
      </c>
      <c r="AU82">
        <f t="shared" si="23"/>
        <v>-8.7936794397307301E-5</v>
      </c>
      <c r="AW82">
        <v>79</v>
      </c>
      <c r="AX82">
        <f>IF(Z82&gt;0, (R82*SUMPRODUCT(K82:$K$98, X82:$X$98)-K82*$AZ$3)/Z82, 0)</f>
        <v>-1.5111265179987366E+32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2.9542859442120787E-4</v>
      </c>
      <c r="L83" s="2">
        <v>80</v>
      </c>
      <c r="M83" s="6">
        <v>0.95167433300000004</v>
      </c>
      <c r="Q83" s="4">
        <f t="shared" si="48"/>
        <v>12.5</v>
      </c>
      <c r="R83">
        <f t="shared" si="26"/>
        <v>50000</v>
      </c>
      <c r="S83">
        <f t="shared" si="27"/>
        <v>-3.5204086737903808E+33</v>
      </c>
      <c r="U83">
        <f t="shared" si="38"/>
        <v>0.95167433300000004</v>
      </c>
      <c r="V83">
        <f t="shared" si="39"/>
        <v>0.01</v>
      </c>
      <c r="W83">
        <f t="shared" si="40"/>
        <v>8.8645681762803352E-33</v>
      </c>
      <c r="X83">
        <f t="shared" si="41"/>
        <v>8.4361820064946152E-33</v>
      </c>
      <c r="Y83">
        <f t="shared" si="42"/>
        <v>8.8645681762803356E-35</v>
      </c>
      <c r="Z83">
        <f t="shared" si="43"/>
        <v>3.3974048802291669E-34</v>
      </c>
      <c r="AB83">
        <f t="shared" si="44"/>
        <v>-1.3395484041784913</v>
      </c>
      <c r="AC83">
        <f t="shared" si="45"/>
        <v>-1.1960253608736529</v>
      </c>
      <c r="AE83">
        <f t="shared" si="28"/>
        <v>0</v>
      </c>
      <c r="AF83">
        <f t="shared" si="29"/>
        <v>0</v>
      </c>
      <c r="AG83">
        <f t="shared" si="29"/>
        <v>-4.2467561002864583E-33</v>
      </c>
      <c r="AH83">
        <f t="shared" si="30"/>
        <v>-4.2180910032473079E-28</v>
      </c>
      <c r="AI83">
        <f t="shared" si="31"/>
        <v>-4.2181334708083104E-28</v>
      </c>
      <c r="AJ83">
        <f t="shared" si="32"/>
        <v>-0.14352304330483845</v>
      </c>
      <c r="AK83">
        <f t="shared" si="46"/>
        <v>-9.3768388292494398E-2</v>
      </c>
      <c r="AL83">
        <f t="shared" si="33"/>
        <v>-0.23729143159733285</v>
      </c>
      <c r="AN83">
        <f t="shared" si="34"/>
        <v>0</v>
      </c>
      <c r="AO83">
        <f t="shared" si="34"/>
        <v>0</v>
      </c>
      <c r="AP83">
        <f t="shared" si="34"/>
        <v>-1.2546131855573185E-36</v>
      </c>
      <c r="AQ83">
        <f t="shared" si="34"/>
        <v>-1.2461446962300947E-31</v>
      </c>
      <c r="AR83">
        <f t="shared" si="34"/>
        <v>-1.2461572423619502E-31</v>
      </c>
      <c r="AS83">
        <f t="shared" si="34"/>
        <v>-4.2400810950602569E-5</v>
      </c>
      <c r="AT83">
        <f t="shared" si="34"/>
        <v>-2.7701863154393664E-5</v>
      </c>
      <c r="AU83">
        <f t="shared" si="23"/>
        <v>-7.010267410499623E-5</v>
      </c>
      <c r="AW83">
        <v>80</v>
      </c>
      <c r="AX83">
        <f>IF(Z83&gt;0, (R83*SUMPRODUCT(K83:$K$98, X83:$X$98)-K83*$AZ$3)/Z83, 0)</f>
        <v>-3.5204086737903808E+33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2.6377553073322132E-4</v>
      </c>
      <c r="L84" s="2">
        <v>81</v>
      </c>
      <c r="M84" s="6">
        <v>0.95715889499999995</v>
      </c>
      <c r="Q84" s="4">
        <f t="shared" si="48"/>
        <v>12.5</v>
      </c>
      <c r="R84">
        <f t="shared" si="26"/>
        <v>50000</v>
      </c>
      <c r="S84">
        <f t="shared" si="27"/>
        <v>-9.5709996060424377E+34</v>
      </c>
      <c r="U84">
        <f t="shared" si="38"/>
        <v>0.95715889499999995</v>
      </c>
      <c r="V84">
        <f t="shared" si="39"/>
        <v>0.01</v>
      </c>
      <c r="W84">
        <f t="shared" si="40"/>
        <v>3.3974048802291669E-34</v>
      </c>
      <c r="X84">
        <f t="shared" si="41"/>
        <v>3.2518563010277567E-34</v>
      </c>
      <c r="Y84">
        <f t="shared" si="42"/>
        <v>3.397404880229167E-36</v>
      </c>
      <c r="Z84">
        <f t="shared" si="43"/>
        <v>1.1157453039911845E-35</v>
      </c>
      <c r="AB84">
        <f t="shared" si="44"/>
        <v>-1.1960253608736529</v>
      </c>
      <c r="AC84">
        <f t="shared" si="45"/>
        <v>-1.0678797864943328</v>
      </c>
      <c r="AE84">
        <f t="shared" si="28"/>
        <v>0</v>
      </c>
      <c r="AF84">
        <f t="shared" si="29"/>
        <v>0</v>
      </c>
      <c r="AG84">
        <f t="shared" si="29"/>
        <v>-1.3946816299889807E-34</v>
      </c>
      <c r="AH84">
        <f t="shared" si="30"/>
        <v>-1.6259281505138784E-29</v>
      </c>
      <c r="AI84">
        <f t="shared" si="31"/>
        <v>-1.6259420973301784E-29</v>
      </c>
      <c r="AJ84">
        <f t="shared" si="32"/>
        <v>-0.12814557437932006</v>
      </c>
      <c r="AK84">
        <f t="shared" si="46"/>
        <v>-8.3721775261155706E-2</v>
      </c>
      <c r="AL84">
        <f t="shared" si="33"/>
        <v>-0.21186734964047577</v>
      </c>
      <c r="AN84">
        <f t="shared" si="34"/>
        <v>0</v>
      </c>
      <c r="AO84">
        <f t="shared" si="34"/>
        <v>0</v>
      </c>
      <c r="AP84">
        <f t="shared" si="34"/>
        <v>-3.6788288715421759E-38</v>
      </c>
      <c r="AQ84">
        <f t="shared" si="34"/>
        <v>-4.2888006083588324E-33</v>
      </c>
      <c r="AR84">
        <f t="shared" si="34"/>
        <v>-4.2888373966475483E-33</v>
      </c>
      <c r="AS84">
        <f t="shared" si="34"/>
        <v>-3.3801666893018636E-5</v>
      </c>
      <c r="AT84">
        <f t="shared" si="34"/>
        <v>-2.2083755703438827E-5</v>
      </c>
      <c r="AU84">
        <f t="shared" si="23"/>
        <v>-5.5885422596457459E-5</v>
      </c>
      <c r="AW84">
        <v>81</v>
      </c>
      <c r="AX84">
        <f>IF(Z84&gt;0, (R84*SUMPRODUCT(K84:$K$98, X84:$X$98)-K84*$AZ$3)/Z84, 0)</f>
        <v>-9.5709996060424377E+34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2.3551386672609044E-4</v>
      </c>
      <c r="L85" s="2">
        <v>82</v>
      </c>
      <c r="M85" s="6">
        <v>0.96261559600000002</v>
      </c>
      <c r="Q85" s="4">
        <f t="shared" si="48"/>
        <v>12.5</v>
      </c>
      <c r="R85">
        <f t="shared" si="26"/>
        <v>50000</v>
      </c>
      <c r="S85">
        <f t="shared" si="27"/>
        <v>-3.1205847542045885E+36</v>
      </c>
      <c r="U85">
        <f t="shared" si="38"/>
        <v>0.96261559600000002</v>
      </c>
      <c r="V85">
        <f t="shared" si="39"/>
        <v>0.01</v>
      </c>
      <c r="W85">
        <f t="shared" si="40"/>
        <v>1.1157453039911845E-35</v>
      </c>
      <c r="X85">
        <f t="shared" si="41"/>
        <v>1.0740338307856754E-35</v>
      </c>
      <c r="Y85">
        <f t="shared" si="42"/>
        <v>1.1157453039911845E-37</v>
      </c>
      <c r="Z85">
        <f t="shared" si="43"/>
        <v>3.0554020165597328E-37</v>
      </c>
      <c r="AB85">
        <f t="shared" si="44"/>
        <v>-1.0678797864943328</v>
      </c>
      <c r="AC85">
        <f t="shared" si="45"/>
        <v>-0.9534640950842258</v>
      </c>
      <c r="AE85">
        <f t="shared" si="28"/>
        <v>0</v>
      </c>
      <c r="AF85">
        <f t="shared" si="29"/>
        <v>0</v>
      </c>
      <c r="AG85">
        <f t="shared" si="29"/>
        <v>-3.8192525206996661E-36</v>
      </c>
      <c r="AH85">
        <f t="shared" si="30"/>
        <v>-5.3701691539283768E-31</v>
      </c>
      <c r="AI85">
        <f t="shared" si="31"/>
        <v>-5.3702073464535836E-31</v>
      </c>
      <c r="AJ85">
        <f t="shared" si="32"/>
        <v>-0.11441569141010699</v>
      </c>
      <c r="AK85">
        <f t="shared" si="46"/>
        <v>-7.4751585054603303E-2</v>
      </c>
      <c r="AL85">
        <f t="shared" si="33"/>
        <v>-0.18916727646471029</v>
      </c>
      <c r="AN85">
        <f t="shared" si="34"/>
        <v>0</v>
      </c>
      <c r="AO85">
        <f t="shared" si="34"/>
        <v>0</v>
      </c>
      <c r="AP85">
        <f t="shared" si="34"/>
        <v>-8.9948692915334621E-40</v>
      </c>
      <c r="AQ85">
        <f t="shared" si="34"/>
        <v>-1.2647493024148496E-34</v>
      </c>
      <c r="AR85">
        <f t="shared" si="34"/>
        <v>-1.2647582972841412E-34</v>
      </c>
      <c r="AS85">
        <f t="shared" si="34"/>
        <v>-2.694648189813343E-5</v>
      </c>
      <c r="AT85">
        <f t="shared" si="34"/>
        <v>-1.7605034840113855E-5</v>
      </c>
      <c r="AU85">
        <f t="shared" si="23"/>
        <v>-4.4551516738247285E-5</v>
      </c>
      <c r="AW85">
        <v>82</v>
      </c>
      <c r="AX85">
        <f>IF(Z85&gt;0, (R85*SUMPRODUCT(K85:$K$98, X85:$X$98)-K85*$AZ$3)/Z85, 0)</f>
        <v>-3.1205847542045885E+36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2.1028023814829503E-4</v>
      </c>
      <c r="L86" s="2">
        <v>83</v>
      </c>
      <c r="M86" s="6">
        <v>0.96807210799999999</v>
      </c>
      <c r="Q86" s="4">
        <f t="shared" si="48"/>
        <v>12.5</v>
      </c>
      <c r="R86">
        <f t="shared" si="26"/>
        <v>50000</v>
      </c>
      <c r="S86">
        <f t="shared" si="27"/>
        <v>-1.2706357673061621E+38</v>
      </c>
      <c r="U86">
        <f t="shared" si="38"/>
        <v>0.96807210799999999</v>
      </c>
      <c r="V86">
        <f t="shared" si="39"/>
        <v>0.01</v>
      </c>
      <c r="W86">
        <f t="shared" si="40"/>
        <v>3.0554020165597328E-37</v>
      </c>
      <c r="X86">
        <f t="shared" si="41"/>
        <v>2.9578494709584314E-37</v>
      </c>
      <c r="Y86">
        <f t="shared" si="42"/>
        <v>3.0554020165597327E-39</v>
      </c>
      <c r="Z86">
        <f t="shared" si="43"/>
        <v>6.6998525435704096E-39</v>
      </c>
      <c r="AB86">
        <f t="shared" si="44"/>
        <v>-0.9534640950842258</v>
      </c>
      <c r="AC86">
        <f t="shared" si="45"/>
        <v>-0.85130722775377288</v>
      </c>
      <c r="AE86">
        <f t="shared" si="28"/>
        <v>0</v>
      </c>
      <c r="AF86">
        <f t="shared" si="29"/>
        <v>0</v>
      </c>
      <c r="AG86">
        <f t="shared" si="29"/>
        <v>-8.3748156794630121E-38</v>
      </c>
      <c r="AH86">
        <f t="shared" si="30"/>
        <v>-1.4789247354792158E-32</v>
      </c>
      <c r="AI86">
        <f t="shared" si="31"/>
        <v>-1.4789331102948954E-32</v>
      </c>
      <c r="AJ86">
        <f t="shared" si="32"/>
        <v>-0.10215686733045293</v>
      </c>
      <c r="AK86">
        <f t="shared" si="46"/>
        <v>-6.6742486655895814E-2</v>
      </c>
      <c r="AL86">
        <f t="shared" si="33"/>
        <v>-0.16889935398634875</v>
      </c>
      <c r="AN86">
        <f t="shared" si="34"/>
        <v>0</v>
      </c>
      <c r="AO86">
        <f t="shared" si="34"/>
        <v>0</v>
      </c>
      <c r="AP86">
        <f t="shared" si="34"/>
        <v>-1.7610582355255575E-41</v>
      </c>
      <c r="AQ86">
        <f t="shared" si="34"/>
        <v>-3.1098864557997373E-36</v>
      </c>
      <c r="AR86">
        <f t="shared" si="34"/>
        <v>-3.109904066382093E-36</v>
      </c>
      <c r="AS86">
        <f t="shared" si="34"/>
        <v>-2.1481570390731422E-5</v>
      </c>
      <c r="AT86">
        <f t="shared" si="34"/>
        <v>-1.4034625988611175E-5</v>
      </c>
      <c r="AU86">
        <f t="shared" si="23"/>
        <v>-3.5516196379342601E-5</v>
      </c>
      <c r="AW86">
        <v>83</v>
      </c>
      <c r="AX86">
        <f>IF(Z86&gt;0, (R86*SUMPRODUCT(K86:$K$98, X86:$X$98)-K86*$AZ$3)/Z86, 0)</f>
        <v>-1.2706357673061621E+38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1.8775021263240627E-4</v>
      </c>
      <c r="L87" s="2">
        <v>84</v>
      </c>
      <c r="M87" s="6">
        <v>0.97352880900000005</v>
      </c>
      <c r="Q87" s="4">
        <f t="shared" si="48"/>
        <v>12.5</v>
      </c>
      <c r="R87">
        <f t="shared" si="26"/>
        <v>50000</v>
      </c>
      <c r="S87">
        <f t="shared" si="27"/>
        <v>-6.887760701755409E+39</v>
      </c>
      <c r="U87">
        <f t="shared" si="38"/>
        <v>0.97352880900000005</v>
      </c>
      <c r="V87">
        <f t="shared" si="39"/>
        <v>0.01</v>
      </c>
      <c r="W87">
        <f t="shared" si="40"/>
        <v>6.6998525435704096E-39</v>
      </c>
      <c r="X87">
        <f t="shared" si="41"/>
        <v>6.5224994672177215E-39</v>
      </c>
      <c r="Y87">
        <f t="shared" si="42"/>
        <v>6.6998525435704095E-41</v>
      </c>
      <c r="Z87">
        <f t="shared" si="43"/>
        <v>1.1035455091698397E-40</v>
      </c>
      <c r="AB87">
        <f t="shared" si="44"/>
        <v>-0.85130722775377288</v>
      </c>
      <c r="AC87">
        <f t="shared" si="45"/>
        <v>-0.76009573906586858</v>
      </c>
      <c r="AE87">
        <f t="shared" si="28"/>
        <v>0</v>
      </c>
      <c r="AF87">
        <f t="shared" si="29"/>
        <v>0</v>
      </c>
      <c r="AG87">
        <f t="shared" si="29"/>
        <v>-1.3794318864622996E-39</v>
      </c>
      <c r="AH87">
        <f t="shared" si="30"/>
        <v>-3.261249733608861E-34</v>
      </c>
      <c r="AI87">
        <f t="shared" si="31"/>
        <v>-3.2612635279277254E-34</v>
      </c>
      <c r="AJ87">
        <f t="shared" si="32"/>
        <v>-9.1211488687904296E-2</v>
      </c>
      <c r="AK87">
        <f t="shared" si="46"/>
        <v>-5.9591505942764106E-2</v>
      </c>
      <c r="AL87">
        <f t="shared" si="33"/>
        <v>-0.1508029946306684</v>
      </c>
      <c r="AN87">
        <f t="shared" si="34"/>
        <v>0</v>
      </c>
      <c r="AO87">
        <f t="shared" si="34"/>
        <v>0</v>
      </c>
      <c r="AP87">
        <f t="shared" si="34"/>
        <v>-2.5898862999521806E-43</v>
      </c>
      <c r="AQ87">
        <f t="shared" si="34"/>
        <v>-6.1230033093244195E-38</v>
      </c>
      <c r="AR87">
        <f t="shared" si="34"/>
        <v>-6.1230292081874183E-38</v>
      </c>
      <c r="AS87">
        <f t="shared" si="34"/>
        <v>-1.712497639567235E-5</v>
      </c>
      <c r="AT87">
        <f t="shared" si="34"/>
        <v>-1.1188317911839263E-5</v>
      </c>
      <c r="AU87">
        <f t="shared" si="23"/>
        <v>-2.8313294307511614E-5</v>
      </c>
      <c r="AW87">
        <v>84</v>
      </c>
      <c r="AX87">
        <f>IF(Z87&gt;0, (R87*SUMPRODUCT(K87:$K$98, X87:$X$98)-K87*$AZ$3)/Z87, 0)</f>
        <v>-6.887760701755409E+39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1.6763411842179131E-4</v>
      </c>
      <c r="L88" s="2">
        <v>85</v>
      </c>
      <c r="M88" s="6">
        <v>0.97898550900000003</v>
      </c>
      <c r="Q88" s="4">
        <f t="shared" si="48"/>
        <v>12.5</v>
      </c>
      <c r="R88">
        <f t="shared" si="26"/>
        <v>50000</v>
      </c>
      <c r="S88">
        <f t="shared" si="27"/>
        <v>-5.5833595404935906E+41</v>
      </c>
      <c r="U88">
        <f t="shared" si="38"/>
        <v>0.97898550900000003</v>
      </c>
      <c r="V88">
        <f t="shared" si="39"/>
        <v>0.01</v>
      </c>
      <c r="W88">
        <f t="shared" si="40"/>
        <v>1.1035455091698397E-40</v>
      </c>
      <c r="X88">
        <f t="shared" si="41"/>
        <v>1.0803550619992998E-40</v>
      </c>
      <c r="Y88">
        <f t="shared" si="42"/>
        <v>1.1035455091698397E-42</v>
      </c>
      <c r="Z88">
        <f t="shared" si="43"/>
        <v>1.215499207884155E-42</v>
      </c>
      <c r="AB88">
        <f t="shared" si="44"/>
        <v>-0.76009573906586858</v>
      </c>
      <c r="AC88">
        <f t="shared" si="45"/>
        <v>-0.67865690988023986</v>
      </c>
      <c r="AE88">
        <f t="shared" si="28"/>
        <v>0</v>
      </c>
      <c r="AF88">
        <f t="shared" si="29"/>
        <v>0</v>
      </c>
      <c r="AG88">
        <f t="shared" si="29"/>
        <v>-1.5193740098551937E-41</v>
      </c>
      <c r="AH88">
        <f t="shared" si="30"/>
        <v>-5.4017753099964992E-36</v>
      </c>
      <c r="AI88">
        <f t="shared" si="31"/>
        <v>-5.4017905037365978E-36</v>
      </c>
      <c r="AJ88">
        <f t="shared" si="32"/>
        <v>-8.1438829185628725E-2</v>
      </c>
      <c r="AK88">
        <f t="shared" si="46"/>
        <v>-5.3206701734610805E-2</v>
      </c>
      <c r="AL88">
        <f t="shared" si="33"/>
        <v>-0.13464553092023954</v>
      </c>
      <c r="AN88">
        <f t="shared" si="34"/>
        <v>0</v>
      </c>
      <c r="AO88">
        <f t="shared" si="34"/>
        <v>0</v>
      </c>
      <c r="AP88">
        <f t="shared" si="34"/>
        <v>-2.5469892269505744E-45</v>
      </c>
      <c r="AQ88">
        <f t="shared" si="34"/>
        <v>-9.0552184200386154E-40</v>
      </c>
      <c r="AR88">
        <f t="shared" si="34"/>
        <v>-9.0552438899308853E-40</v>
      </c>
      <c r="AS88">
        <f t="shared" si="34"/>
        <v>-1.3651926335835719E-5</v>
      </c>
      <c r="AT88">
        <f t="shared" si="34"/>
        <v>-8.9192585394126761E-6</v>
      </c>
      <c r="AU88">
        <f t="shared" si="23"/>
        <v>-2.2571184875248399E-5</v>
      </c>
      <c r="AW88">
        <v>85</v>
      </c>
      <c r="AX88">
        <f>IF(Z88&gt;0, (R88*SUMPRODUCT(K88:$K$98, X88:$X$98)-K88*$AZ$3)/Z88, 0)</f>
        <v>-5.5833595404935906E+41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1.215499207884155E-42</v>
      </c>
      <c r="X89">
        <f t="shared" si="41"/>
        <v>1.215499207884155E-42</v>
      </c>
      <c r="Y89">
        <f t="shared" si="42"/>
        <v>1.2154992078841551E-44</v>
      </c>
      <c r="Z89">
        <f t="shared" si="43"/>
        <v>0</v>
      </c>
      <c r="AB89">
        <f t="shared" si="44"/>
        <v>-0.67865690988023986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-6.0774960394207753E-38</v>
      </c>
      <c r="AI89">
        <f t="shared" si="31"/>
        <v>-6.0774960394207753E-38</v>
      </c>
      <c r="AJ89">
        <f t="shared" si="32"/>
        <v>-0.67865690988023986</v>
      </c>
      <c r="AK89">
        <f t="shared" si="46"/>
        <v>-4.7505983691616793E-2</v>
      </c>
      <c r="AL89">
        <f t="shared" si="33"/>
        <v>-0.7261628935718567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-9.0963900962520514E-42</v>
      </c>
      <c r="AR89">
        <f t="shared" si="34"/>
        <v>-9.0963900962520514E-42</v>
      </c>
      <c r="AS89">
        <f t="shared" si="34"/>
        <v>-1.015768328559206E-4</v>
      </c>
      <c r="AT89">
        <f t="shared" si="34"/>
        <v>-7.1103782999144422E-6</v>
      </c>
      <c r="AU89">
        <f t="shared" si="23"/>
        <v>-1.0868721115583504E-4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>SUM(AN3:AN89)</f>
        <v>5507.7098635381026</v>
      </c>
      <c r="AO91" s="8">
        <f t="shared" ref="AO91:AU91" si="49">SUM(AO3:AO89)</f>
        <v>-550.77098635381026</v>
      </c>
      <c r="AP91" s="8">
        <f t="shared" si="49"/>
        <v>-219.63543607329788</v>
      </c>
      <c r="AQ91" s="8">
        <f t="shared" si="49"/>
        <v>-4048.4414286872234</v>
      </c>
      <c r="AR91" s="8">
        <f t="shared" si="49"/>
        <v>688.86201242377342</v>
      </c>
      <c r="AS91" s="8">
        <f t="shared" si="49"/>
        <v>-1017.1634875771562</v>
      </c>
      <c r="AT91" s="8">
        <f t="shared" si="49"/>
        <v>328.30147515338626</v>
      </c>
      <c r="AU91" s="8">
        <f t="shared" si="49"/>
        <v>1.0042637972303495E-12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2E2E9-FF89-44B3-9E6B-00E2370A015C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12391.212449008231</v>
      </c>
      <c r="K3">
        <v>1</v>
      </c>
      <c r="L3" s="2">
        <v>0</v>
      </c>
      <c r="O3">
        <f>$C$3</f>
        <v>12391.212449008231</v>
      </c>
      <c r="P3">
        <f>O3*C5</f>
        <v>1239.1212449008233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12391.212449008231</v>
      </c>
      <c r="AF3">
        <f t="shared" ref="AF3:AG34" si="3">-$Z3*P3</f>
        <v>-1239.1212449008233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11052.091204107408</v>
      </c>
      <c r="AJ3">
        <f t="shared" ref="AJ3:AJ66" si="6">AB3-AC3</f>
        <v>0</v>
      </c>
      <c r="AL3">
        <f t="shared" ref="AL3:AL66" si="7">SUM(AI3:AK3)</f>
        <v>11052.091204107408</v>
      </c>
      <c r="AN3">
        <f t="shared" ref="AN3:AU34" si="8">AE3*$K3</f>
        <v>12391.212449008231</v>
      </c>
      <c r="AO3">
        <f t="shared" si="8"/>
        <v>-1239.1212449008233</v>
      </c>
      <c r="AP3">
        <f t="shared" si="8"/>
        <v>-100</v>
      </c>
      <c r="AQ3">
        <f t="shared" si="8"/>
        <v>0</v>
      </c>
      <c r="AR3">
        <f t="shared" si="8"/>
        <v>11052.091204107408</v>
      </c>
      <c r="AS3">
        <f t="shared" si="8"/>
        <v>0</v>
      </c>
      <c r="AT3">
        <f t="shared" si="8"/>
        <v>0</v>
      </c>
      <c r="AU3">
        <f t="shared" si="8"/>
        <v>11052.091204107408</v>
      </c>
      <c r="AW3">
        <v>0</v>
      </c>
      <c r="AX3">
        <f>IF(Z3&gt;0, (R3*SUMPRODUCT(K3:$K$98, X3:$X$98)-K3*$AZ$3)/Z3, 0)</f>
        <v>0</v>
      </c>
      <c r="AZ3">
        <f>C6*ABS(SUMPRODUCT(X4:X79, K4:K79))/1</f>
        <v>9791.3931201018331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2.4603350000000001E-3</v>
      </c>
      <c r="R4">
        <f t="shared" si="0"/>
        <v>50000</v>
      </c>
      <c r="S4">
        <f t="shared" si="1"/>
        <v>665.06571323739217</v>
      </c>
      <c r="U4">
        <f t="shared" ref="U4:U67" si="12">M4</f>
        <v>2.4603350000000001E-3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2.4603350000000001E-3</v>
      </c>
      <c r="Y4">
        <f t="shared" ref="Y4:Y67" si="16">V4*W4</f>
        <v>0.01</v>
      </c>
      <c r="Z4">
        <f t="shared" ref="Z4:Z67" si="17">MAX(0, W4-X4-Y4)</f>
        <v>0.98753966500000001</v>
      </c>
      <c r="AB4">
        <f t="shared" ref="AB4:AB67" si="18">AC3</f>
        <v>0</v>
      </c>
      <c r="AC4">
        <f t="shared" ref="AC4:AC67" si="19">S4*Z4</f>
        <v>656.77877165344034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-123.01675</v>
      </c>
      <c r="AI4">
        <f t="shared" si="5"/>
        <v>-123.01675</v>
      </c>
      <c r="AJ4">
        <f t="shared" si="6"/>
        <v>-656.77877165344034</v>
      </c>
      <c r="AK4">
        <f t="shared" ref="AK4:AK67" si="20">G4*SUM(AB4:AB4, AE4:AF4)</f>
        <v>0</v>
      </c>
      <c r="AL4">
        <f t="shared" si="7"/>
        <v>-779.79552165344035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-114.76513667319712</v>
      </c>
      <c r="AR4">
        <f t="shared" si="8"/>
        <v>-114.76513667319712</v>
      </c>
      <c r="AS4">
        <f t="shared" si="8"/>
        <v>-612.72392168433657</v>
      </c>
      <c r="AT4">
        <f t="shared" si="8"/>
        <v>0</v>
      </c>
      <c r="AU4">
        <f t="shared" si="8"/>
        <v>-727.48905835753362</v>
      </c>
      <c r="AW4">
        <v>1</v>
      </c>
      <c r="AX4">
        <f>IF(Z4&gt;0, (R4*SUMPRODUCT(K4:$K$98, X4:$X$98)-K4*$AZ$3)/Z4, 0)</f>
        <v>665.06571323739217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2.6172399999999998E-3</v>
      </c>
      <c r="Q5" s="4">
        <f t="shared" ref="Q5:Q68" si="22">$C$8</f>
        <v>12.5</v>
      </c>
      <c r="R5">
        <f t="shared" si="0"/>
        <v>50000</v>
      </c>
      <c r="S5">
        <f t="shared" si="1"/>
        <v>1337.2540751625127</v>
      </c>
      <c r="U5">
        <f t="shared" si="12"/>
        <v>2.6172399999999998E-3</v>
      </c>
      <c r="V5">
        <f t="shared" si="13"/>
        <v>0.01</v>
      </c>
      <c r="W5">
        <f t="shared" si="14"/>
        <v>0.98753966500000001</v>
      </c>
      <c r="X5">
        <f t="shared" si="15"/>
        <v>2.5846283128245998E-3</v>
      </c>
      <c r="Y5">
        <f t="shared" si="16"/>
        <v>9.8753966499999998E-3</v>
      </c>
      <c r="Z5">
        <f t="shared" si="17"/>
        <v>0.9750796400371754</v>
      </c>
      <c r="AB5">
        <f t="shared" si="18"/>
        <v>656.77877165344034</v>
      </c>
      <c r="AC5">
        <f t="shared" si="19"/>
        <v>1303.9292222477088</v>
      </c>
      <c r="AE5">
        <f t="shared" si="2"/>
        <v>0</v>
      </c>
      <c r="AF5">
        <f t="shared" si="3"/>
        <v>0</v>
      </c>
      <c r="AG5">
        <f t="shared" si="3"/>
        <v>-12.188495500464693</v>
      </c>
      <c r="AH5">
        <f t="shared" si="4"/>
        <v>-129.23141564123</v>
      </c>
      <c r="AI5">
        <f t="shared" si="5"/>
        <v>-141.41991114169468</v>
      </c>
      <c r="AJ5">
        <f t="shared" si="6"/>
        <v>-647.15045059426848</v>
      </c>
      <c r="AK5">
        <f t="shared" si="20"/>
        <v>26.927929637791056</v>
      </c>
      <c r="AL5">
        <f t="shared" si="7"/>
        <v>-761.64243209817209</v>
      </c>
      <c r="AN5">
        <f t="shared" si="8"/>
        <v>0</v>
      </c>
      <c r="AO5">
        <f t="shared" si="8"/>
        <v>0</v>
      </c>
      <c r="AP5">
        <f t="shared" si="8"/>
        <v>-10.422480225810679</v>
      </c>
      <c r="AQ5">
        <f t="shared" si="8"/>
        <v>-110.50681964996325</v>
      </c>
      <c r="AR5">
        <f t="shared" si="8"/>
        <v>-120.92929987577392</v>
      </c>
      <c r="AS5">
        <f t="shared" si="8"/>
        <v>-553.38353894343072</v>
      </c>
      <c r="AT5">
        <f t="shared" si="8"/>
        <v>23.026288532591938</v>
      </c>
      <c r="AU5">
        <f t="shared" si="8"/>
        <v>-651.28655028661262</v>
      </c>
      <c r="AW5">
        <v>2</v>
      </c>
      <c r="AX5">
        <f>IF(Z5&gt;0, (R5*SUMPRODUCT(K5:$K$98, X5:$X$98)-K5*$AZ$3)/Z5, 0)</f>
        <v>1337.2540751625127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2.8021280000000001E-3</v>
      </c>
      <c r="Q6" s="4">
        <f t="shared" si="22"/>
        <v>12.5</v>
      </c>
      <c r="R6">
        <f t="shared" si="0"/>
        <v>50000</v>
      </c>
      <c r="S6">
        <f t="shared" si="1"/>
        <v>2091.1588738288146</v>
      </c>
      <c r="U6">
        <f t="shared" si="12"/>
        <v>2.8021280000000001E-3</v>
      </c>
      <c r="V6">
        <f t="shared" si="13"/>
        <v>0.01</v>
      </c>
      <c r="W6">
        <f t="shared" si="14"/>
        <v>0.9750796400371754</v>
      </c>
      <c r="X6">
        <f t="shared" si="15"/>
        <v>2.7322979615780904E-3</v>
      </c>
      <c r="Y6">
        <f t="shared" si="16"/>
        <v>9.7507964003717539E-3</v>
      </c>
      <c r="Z6">
        <f t="shared" si="17"/>
        <v>0.96259654567522546</v>
      </c>
      <c r="AB6">
        <f t="shared" si="18"/>
        <v>1303.9292222477088</v>
      </c>
      <c r="AC6">
        <f t="shared" si="19"/>
        <v>2012.9423084057116</v>
      </c>
      <c r="AE6">
        <f t="shared" si="2"/>
        <v>0</v>
      </c>
      <c r="AF6">
        <f t="shared" si="3"/>
        <v>0</v>
      </c>
      <c r="AG6">
        <f t="shared" si="3"/>
        <v>-12.032456820940318</v>
      </c>
      <c r="AH6">
        <f t="shared" si="4"/>
        <v>-136.61489807890453</v>
      </c>
      <c r="AI6">
        <f t="shared" si="5"/>
        <v>-148.64735489984486</v>
      </c>
      <c r="AJ6">
        <f t="shared" si="6"/>
        <v>-709.01308615800281</v>
      </c>
      <c r="AK6">
        <f t="shared" si="20"/>
        <v>76.279859501490975</v>
      </c>
      <c r="AL6">
        <f t="shared" si="7"/>
        <v>-781.38058155635679</v>
      </c>
      <c r="AN6">
        <f t="shared" si="8"/>
        <v>0</v>
      </c>
      <c r="AO6">
        <f t="shared" si="8"/>
        <v>0</v>
      </c>
      <c r="AP6">
        <f t="shared" si="8"/>
        <v>-9.281957870890734</v>
      </c>
      <c r="AQ6">
        <f t="shared" si="8"/>
        <v>-105.3861025536867</v>
      </c>
      <c r="AR6">
        <f t="shared" si="8"/>
        <v>-114.66806042457743</v>
      </c>
      <c r="AS6">
        <f t="shared" si="8"/>
        <v>-546.93980569086364</v>
      </c>
      <c r="AT6">
        <f t="shared" si="8"/>
        <v>58.843048666346455</v>
      </c>
      <c r="AU6">
        <f t="shared" si="8"/>
        <v>-602.76481744909472</v>
      </c>
      <c r="AW6">
        <v>3</v>
      </c>
      <c r="AX6">
        <f>IF(Z6&gt;0, (R6*SUMPRODUCT(K6:$K$98, X6:$X$98)-K6*$AZ$3)/Z6, 0)</f>
        <v>2091.1588738288146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3.0140000000000002E-3</v>
      </c>
      <c r="Q7" s="4">
        <f t="shared" si="22"/>
        <v>12.5</v>
      </c>
      <c r="R7">
        <f t="shared" si="0"/>
        <v>50000</v>
      </c>
      <c r="S7">
        <f t="shared" si="1"/>
        <v>2724.6287434142396</v>
      </c>
      <c r="U7">
        <f t="shared" si="12"/>
        <v>3.0140000000000002E-3</v>
      </c>
      <c r="V7">
        <f t="shared" si="13"/>
        <v>0.01</v>
      </c>
      <c r="W7">
        <f t="shared" si="14"/>
        <v>0.96259654567522546</v>
      </c>
      <c r="X7">
        <f t="shared" si="15"/>
        <v>2.9012659886651299E-3</v>
      </c>
      <c r="Y7">
        <f t="shared" si="16"/>
        <v>9.6259654567522543E-3</v>
      </c>
      <c r="Z7">
        <f t="shared" si="17"/>
        <v>0.95006931422980812</v>
      </c>
      <c r="AB7">
        <f t="shared" si="18"/>
        <v>2012.9423084057116</v>
      </c>
      <c r="AC7">
        <f t="shared" si="19"/>
        <v>2588.5861617863902</v>
      </c>
      <c r="AE7">
        <f t="shared" si="2"/>
        <v>0</v>
      </c>
      <c r="AF7">
        <f t="shared" si="3"/>
        <v>0</v>
      </c>
      <c r="AG7">
        <f t="shared" si="3"/>
        <v>-11.875866427872602</v>
      </c>
      <c r="AH7">
        <f t="shared" si="4"/>
        <v>-145.0632994332565</v>
      </c>
      <c r="AI7">
        <f t="shared" si="5"/>
        <v>-156.93916586112911</v>
      </c>
      <c r="AJ7">
        <f t="shared" si="6"/>
        <v>-575.64385338067859</v>
      </c>
      <c r="AK7">
        <f t="shared" si="20"/>
        <v>98.835467342720435</v>
      </c>
      <c r="AL7">
        <f t="shared" si="7"/>
        <v>-633.74755189908728</v>
      </c>
      <c r="AN7">
        <f t="shared" si="8"/>
        <v>0</v>
      </c>
      <c r="AO7">
        <f t="shared" si="8"/>
        <v>0</v>
      </c>
      <c r="AP7">
        <f t="shared" si="8"/>
        <v>-8.3351491867518543</v>
      </c>
      <c r="AQ7">
        <f t="shared" si="8"/>
        <v>-101.81356026881878</v>
      </c>
      <c r="AR7">
        <f t="shared" si="8"/>
        <v>-110.14870945557064</v>
      </c>
      <c r="AS7">
        <f t="shared" si="8"/>
        <v>-404.01914466666636</v>
      </c>
      <c r="AT7">
        <f t="shared" si="8"/>
        <v>69.368274748395734</v>
      </c>
      <c r="AU7">
        <f t="shared" si="8"/>
        <v>-444.79957937384125</v>
      </c>
      <c r="AW7">
        <v>4</v>
      </c>
      <c r="AX7">
        <f>IF(Z7&gt;0, (R7*SUMPRODUCT(K7:$K$98, X7:$X$98)-K7*$AZ$3)/Z7, 0)</f>
        <v>2724.6287434142396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4.6990000000000001E-3</v>
      </c>
      <c r="Q8" s="4">
        <f t="shared" si="22"/>
        <v>12.5</v>
      </c>
      <c r="R8">
        <f t="shared" si="0"/>
        <v>50000</v>
      </c>
      <c r="S8">
        <f t="shared" si="1"/>
        <v>3145.1049420630234</v>
      </c>
      <c r="U8">
        <f t="shared" si="12"/>
        <v>4.6990000000000001E-3</v>
      </c>
      <c r="V8">
        <f t="shared" si="13"/>
        <v>0.01</v>
      </c>
      <c r="W8">
        <f t="shared" si="14"/>
        <v>0.95006931422980812</v>
      </c>
      <c r="X8">
        <f t="shared" si="15"/>
        <v>4.4643757075658683E-3</v>
      </c>
      <c r="Y8">
        <f t="shared" si="16"/>
        <v>9.5006931422980806E-3</v>
      </c>
      <c r="Z8">
        <f t="shared" si="17"/>
        <v>0.93610424537994419</v>
      </c>
      <c r="AB8">
        <f t="shared" si="18"/>
        <v>2588.5861617863902</v>
      </c>
      <c r="AC8">
        <f t="shared" si="19"/>
        <v>2944.1460884306398</v>
      </c>
      <c r="AE8">
        <f t="shared" si="2"/>
        <v>0</v>
      </c>
      <c r="AF8">
        <f t="shared" si="3"/>
        <v>0</v>
      </c>
      <c r="AG8">
        <f t="shared" si="3"/>
        <v>-11.701303067249302</v>
      </c>
      <c r="AH8">
        <f t="shared" si="4"/>
        <v>-223.2187853782934</v>
      </c>
      <c r="AI8">
        <f t="shared" si="5"/>
        <v>-234.92008844554272</v>
      </c>
      <c r="AJ8">
        <f t="shared" si="6"/>
        <v>-355.55992664424957</v>
      </c>
      <c r="AK8">
        <f t="shared" si="20"/>
        <v>55.136885246050113</v>
      </c>
      <c r="AL8">
        <f t="shared" si="7"/>
        <v>-535.34312984374208</v>
      </c>
      <c r="AN8">
        <f t="shared" si="8"/>
        <v>0</v>
      </c>
      <c r="AO8">
        <f t="shared" si="8"/>
        <v>0</v>
      </c>
      <c r="AP8">
        <f t="shared" si="8"/>
        <v>-7.6660420319759073</v>
      </c>
      <c r="AQ8">
        <f t="shared" si="8"/>
        <v>-146.24051536841955</v>
      </c>
      <c r="AR8">
        <f t="shared" si="8"/>
        <v>-153.90655740039546</v>
      </c>
      <c r="AS8">
        <f t="shared" si="8"/>
        <v>-232.94306000586681</v>
      </c>
      <c r="AT8">
        <f t="shared" si="8"/>
        <v>36.122616206009852</v>
      </c>
      <c r="AU8">
        <f t="shared" si="8"/>
        <v>-350.72700120025235</v>
      </c>
      <c r="AW8">
        <v>5</v>
      </c>
      <c r="AX8">
        <f>IF(Z8&gt;0, (R8*SUMPRODUCT(K8:$K$98, X8:$X$98)-K8*$AZ$3)/Z8, 0)</f>
        <v>3145.1049420630234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6.5490000000000001E-3</v>
      </c>
      <c r="Q9" s="4">
        <f t="shared" si="22"/>
        <v>12.5</v>
      </c>
      <c r="R9">
        <f t="shared" si="0"/>
        <v>50000</v>
      </c>
      <c r="S9">
        <f t="shared" si="1"/>
        <v>3408.0649829824843</v>
      </c>
      <c r="U9">
        <f t="shared" si="12"/>
        <v>6.5490000000000001E-3</v>
      </c>
      <c r="V9">
        <f t="shared" si="13"/>
        <v>0.01</v>
      </c>
      <c r="W9">
        <f t="shared" si="14"/>
        <v>0.93610424537994419</v>
      </c>
      <c r="X9">
        <f t="shared" si="15"/>
        <v>6.1305467029932545E-3</v>
      </c>
      <c r="Y9">
        <f t="shared" si="16"/>
        <v>9.3610424537994424E-3</v>
      </c>
      <c r="Z9">
        <f t="shared" si="17"/>
        <v>0.92061265622315147</v>
      </c>
      <c r="AB9">
        <f t="shared" si="18"/>
        <v>2944.1460884306398</v>
      </c>
      <c r="AC9">
        <f t="shared" si="19"/>
        <v>3137.5077565646143</v>
      </c>
      <c r="AE9">
        <f t="shared" si="2"/>
        <v>0</v>
      </c>
      <c r="AF9">
        <f t="shared" si="3"/>
        <v>0</v>
      </c>
      <c r="AG9">
        <f t="shared" si="3"/>
        <v>-11.507658202789393</v>
      </c>
      <c r="AH9">
        <f t="shared" si="4"/>
        <v>-306.52733514966275</v>
      </c>
      <c r="AI9">
        <f t="shared" si="5"/>
        <v>-318.03499335245215</v>
      </c>
      <c r="AJ9">
        <f t="shared" si="6"/>
        <v>-193.36166813397449</v>
      </c>
      <c r="AK9">
        <f t="shared" si="20"/>
        <v>17.370461921740773</v>
      </c>
      <c r="AL9">
        <f t="shared" si="7"/>
        <v>-494.02619956468584</v>
      </c>
      <c r="AN9">
        <f t="shared" si="8"/>
        <v>0</v>
      </c>
      <c r="AO9">
        <f t="shared" si="8"/>
        <v>0</v>
      </c>
      <c r="AP9">
        <f t="shared" si="8"/>
        <v>-7.140048018172874</v>
      </c>
      <c r="AQ9">
        <f t="shared" si="8"/>
        <v>-190.18812110014289</v>
      </c>
      <c r="AR9">
        <f t="shared" si="8"/>
        <v>-197.32816911831577</v>
      </c>
      <c r="AS9">
        <f t="shared" si="8"/>
        <v>-119.9732883112511</v>
      </c>
      <c r="AT9">
        <f t="shared" si="8"/>
        <v>10.777686479166489</v>
      </c>
      <c r="AU9">
        <f t="shared" si="8"/>
        <v>-306.52377095040032</v>
      </c>
      <c r="AW9">
        <v>6</v>
      </c>
      <c r="AX9">
        <f>IF(Z9&gt;0, (R9*SUMPRODUCT(K9:$K$98, X9:$X$98)-K9*$AZ$3)/Z9, 0)</f>
        <v>3408.0649829824843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8.5349999999999992E-3</v>
      </c>
      <c r="Q10" s="4">
        <f t="shared" si="22"/>
        <v>12.5</v>
      </c>
      <c r="R10">
        <f t="shared" si="0"/>
        <v>50000</v>
      </c>
      <c r="S10">
        <f t="shared" si="1"/>
        <v>3607.0183703990501</v>
      </c>
      <c r="U10">
        <f t="shared" si="12"/>
        <v>8.5349999999999992E-3</v>
      </c>
      <c r="V10">
        <f t="shared" si="13"/>
        <v>0.01</v>
      </c>
      <c r="W10">
        <f t="shared" si="14"/>
        <v>0.92061265622315147</v>
      </c>
      <c r="X10">
        <f t="shared" si="15"/>
        <v>7.8574290208645974E-3</v>
      </c>
      <c r="Y10">
        <f t="shared" si="16"/>
        <v>9.2061265622315151E-3</v>
      </c>
      <c r="Z10">
        <f t="shared" si="17"/>
        <v>0.90354910064005534</v>
      </c>
      <c r="AB10">
        <f t="shared" si="18"/>
        <v>3137.5077565646143</v>
      </c>
      <c r="AC10">
        <f t="shared" si="19"/>
        <v>3259.1182045662199</v>
      </c>
      <c r="AE10">
        <f t="shared" si="2"/>
        <v>0</v>
      </c>
      <c r="AF10">
        <f t="shared" si="3"/>
        <v>0</v>
      </c>
      <c r="AG10">
        <f t="shared" si="3"/>
        <v>-11.294363758000692</v>
      </c>
      <c r="AH10">
        <f t="shared" si="4"/>
        <v>-392.87145104322985</v>
      </c>
      <c r="AI10">
        <f t="shared" si="5"/>
        <v>-404.16581480123057</v>
      </c>
      <c r="AJ10">
        <f t="shared" si="6"/>
        <v>-121.61044800160562</v>
      </c>
      <c r="AK10">
        <f t="shared" si="20"/>
        <v>12.86378180191492</v>
      </c>
      <c r="AL10">
        <f t="shared" si="7"/>
        <v>-512.91248100092128</v>
      </c>
      <c r="AN10">
        <f t="shared" si="8"/>
        <v>0</v>
      </c>
      <c r="AO10">
        <f t="shared" si="8"/>
        <v>0</v>
      </c>
      <c r="AP10">
        <f t="shared" si="8"/>
        <v>-6.6480478400114213</v>
      </c>
      <c r="AQ10">
        <f t="shared" si="8"/>
        <v>-231.25058281038031</v>
      </c>
      <c r="AR10">
        <f t="shared" si="8"/>
        <v>-237.89863065039174</v>
      </c>
      <c r="AS10">
        <f t="shared" si="8"/>
        <v>-71.581905230136641</v>
      </c>
      <c r="AT10">
        <f t="shared" si="8"/>
        <v>7.5718330536342791</v>
      </c>
      <c r="AU10">
        <f t="shared" si="8"/>
        <v>-301.90870282689411</v>
      </c>
      <c r="AW10">
        <v>7</v>
      </c>
      <c r="AX10">
        <f>IF(Z10&gt;0, (R10*SUMPRODUCT(K10:$K$98, X10:$X$98)-K10*$AZ$3)/Z10, 0)</f>
        <v>3607.0183703990501</v>
      </c>
    </row>
    <row r="11" spans="1:52" x14ac:dyDescent="0.25">
      <c r="A11" t="s">
        <v>33</v>
      </c>
      <c r="C11" s="12">
        <f>AU81</f>
        <v>-1.2568114951538867E-12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1.0821000000000001E-2</v>
      </c>
      <c r="Q11" s="4">
        <f t="shared" si="22"/>
        <v>12.5</v>
      </c>
      <c r="R11">
        <f t="shared" si="0"/>
        <v>50000</v>
      </c>
      <c r="S11">
        <f t="shared" si="1"/>
        <v>3746.6887323907054</v>
      </c>
      <c r="U11">
        <f t="shared" si="12"/>
        <v>1.0821000000000001E-2</v>
      </c>
      <c r="V11">
        <f t="shared" si="13"/>
        <v>0.01</v>
      </c>
      <c r="W11">
        <f t="shared" si="14"/>
        <v>0.90354910064005534</v>
      </c>
      <c r="X11">
        <f t="shared" si="15"/>
        <v>9.7773048180260398E-3</v>
      </c>
      <c r="Y11">
        <f t="shared" si="16"/>
        <v>9.0354910064005534E-3</v>
      </c>
      <c r="Z11">
        <f t="shared" si="17"/>
        <v>0.8847363048156287</v>
      </c>
      <c r="AB11">
        <f t="shared" si="18"/>
        <v>3259.1182045662199</v>
      </c>
      <c r="AC11">
        <f t="shared" si="19"/>
        <v>3314.8315443897045</v>
      </c>
      <c r="AE11">
        <f t="shared" si="2"/>
        <v>0</v>
      </c>
      <c r="AF11">
        <f t="shared" si="3"/>
        <v>0</v>
      </c>
      <c r="AG11">
        <f t="shared" si="3"/>
        <v>-11.059203810195358</v>
      </c>
      <c r="AH11">
        <f t="shared" si="4"/>
        <v>-488.865240901302</v>
      </c>
      <c r="AI11">
        <f t="shared" si="5"/>
        <v>-499.92444471149736</v>
      </c>
      <c r="AJ11">
        <f t="shared" si="6"/>
        <v>-55.713339823484603</v>
      </c>
      <c r="AK11">
        <f t="shared" si="20"/>
        <v>7.8218836909589271</v>
      </c>
      <c r="AL11">
        <f t="shared" si="7"/>
        <v>-547.81590084402308</v>
      </c>
      <c r="AN11">
        <f t="shared" si="8"/>
        <v>0</v>
      </c>
      <c r="AO11">
        <f t="shared" si="8"/>
        <v>0</v>
      </c>
      <c r="AP11">
        <f t="shared" si="8"/>
        <v>-6.1855082059431234</v>
      </c>
      <c r="AQ11">
        <f t="shared" si="8"/>
        <v>-273.42655141301253</v>
      </c>
      <c r="AR11">
        <f t="shared" si="8"/>
        <v>-279.6120596189557</v>
      </c>
      <c r="AS11">
        <f t="shared" si="8"/>
        <v>-31.160952142048849</v>
      </c>
      <c r="AT11">
        <f t="shared" si="8"/>
        <v>4.3748471035280136</v>
      </c>
      <c r="AU11">
        <f t="shared" si="8"/>
        <v>-306.39816465747651</v>
      </c>
      <c r="AW11">
        <v>8</v>
      </c>
      <c r="AX11">
        <f>IF(Z11&gt;0, (R11*SUMPRODUCT(K11:$K$98, X11:$X$98)-K11*$AZ$3)/Z11, 0)</f>
        <v>3746.6887323907054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1.3422999999999999E-2</v>
      </c>
      <c r="Q12" s="4">
        <f t="shared" si="22"/>
        <v>12.5</v>
      </c>
      <c r="R12">
        <f t="shared" si="0"/>
        <v>50000</v>
      </c>
      <c r="S12">
        <f t="shared" si="1"/>
        <v>3835.1109450667082</v>
      </c>
      <c r="U12">
        <f t="shared" si="12"/>
        <v>1.3422999999999999E-2</v>
      </c>
      <c r="V12">
        <f t="shared" si="13"/>
        <v>0.01</v>
      </c>
      <c r="W12">
        <f t="shared" si="14"/>
        <v>0.8847363048156287</v>
      </c>
      <c r="X12">
        <f t="shared" si="15"/>
        <v>1.1875815419540183E-2</v>
      </c>
      <c r="Y12">
        <f t="shared" si="16"/>
        <v>8.8473630481562867E-3</v>
      </c>
      <c r="Z12">
        <f t="shared" si="17"/>
        <v>0.86401312634793226</v>
      </c>
      <c r="AB12">
        <f t="shared" si="18"/>
        <v>3314.8315443897045</v>
      </c>
      <c r="AC12">
        <f t="shared" si="19"/>
        <v>3313.5861975382595</v>
      </c>
      <c r="AE12">
        <f t="shared" si="2"/>
        <v>0</v>
      </c>
      <c r="AF12">
        <f t="shared" si="3"/>
        <v>0</v>
      </c>
      <c r="AG12">
        <f t="shared" si="3"/>
        <v>-10.800164079349154</v>
      </c>
      <c r="AH12">
        <f t="shared" si="4"/>
        <v>-593.79077097700917</v>
      </c>
      <c r="AI12">
        <f t="shared" si="5"/>
        <v>-604.59093505635838</v>
      </c>
      <c r="AJ12">
        <f t="shared" si="6"/>
        <v>1.2453468514449924</v>
      </c>
      <c r="AK12">
        <f t="shared" si="20"/>
        <v>7.62411255209632</v>
      </c>
      <c r="AL12">
        <f t="shared" si="7"/>
        <v>-595.72147565281705</v>
      </c>
      <c r="AN12">
        <f t="shared" si="8"/>
        <v>0</v>
      </c>
      <c r="AO12">
        <f t="shared" si="8"/>
        <v>0</v>
      </c>
      <c r="AP12">
        <f t="shared" si="8"/>
        <v>-5.7404020215103282</v>
      </c>
      <c r="AQ12">
        <f t="shared" si="8"/>
        <v>-315.60610718758738</v>
      </c>
      <c r="AR12">
        <f t="shared" si="8"/>
        <v>-321.34650920909769</v>
      </c>
      <c r="AS12">
        <f t="shared" si="8"/>
        <v>0.66191509045547403</v>
      </c>
      <c r="AT12">
        <f t="shared" si="8"/>
        <v>4.0522968711150735</v>
      </c>
      <c r="AU12">
        <f t="shared" si="8"/>
        <v>-316.63229724752716</v>
      </c>
      <c r="AW12">
        <v>9</v>
      </c>
      <c r="AX12">
        <f>IF(Z12&gt;0, (R12*SUMPRODUCT(K12:$K$98, X12:$X$98)-K12*$AZ$3)/Z12, 0)</f>
        <v>3835.1109450667082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1.6303999999999999E-2</v>
      </c>
      <c r="Q13" s="4">
        <f t="shared" si="22"/>
        <v>12.5</v>
      </c>
      <c r="R13">
        <f t="shared" si="0"/>
        <v>50000</v>
      </c>
      <c r="S13">
        <f t="shared" si="1"/>
        <v>3869.3415690860597</v>
      </c>
      <c r="U13">
        <f t="shared" si="12"/>
        <v>1.6303999999999999E-2</v>
      </c>
      <c r="V13">
        <f t="shared" si="13"/>
        <v>0.01</v>
      </c>
      <c r="W13">
        <f t="shared" si="14"/>
        <v>0.86401312634793226</v>
      </c>
      <c r="X13">
        <f t="shared" si="15"/>
        <v>1.4086870011976687E-2</v>
      </c>
      <c r="Y13">
        <f t="shared" si="16"/>
        <v>8.6401312634793222E-3</v>
      </c>
      <c r="Z13">
        <f t="shared" si="17"/>
        <v>0.84128612507247624</v>
      </c>
      <c r="AB13">
        <f t="shared" si="18"/>
        <v>3313.5861975382595</v>
      </c>
      <c r="AC13">
        <f t="shared" si="19"/>
        <v>3255.2233752382663</v>
      </c>
      <c r="AE13">
        <f t="shared" si="2"/>
        <v>0</v>
      </c>
      <c r="AF13">
        <f t="shared" si="3"/>
        <v>0</v>
      </c>
      <c r="AG13">
        <f t="shared" si="3"/>
        <v>-10.516076563405953</v>
      </c>
      <c r="AH13">
        <f t="shared" si="4"/>
        <v>-704.34350059883434</v>
      </c>
      <c r="AI13">
        <f t="shared" si="5"/>
        <v>-714.85957716224027</v>
      </c>
      <c r="AJ13">
        <f t="shared" si="6"/>
        <v>58.36282229999324</v>
      </c>
      <c r="AK13">
        <f t="shared" si="20"/>
        <v>6.6271723950765189</v>
      </c>
      <c r="AL13">
        <f t="shared" si="7"/>
        <v>-649.86958246717052</v>
      </c>
      <c r="AN13">
        <f t="shared" si="8"/>
        <v>0</v>
      </c>
      <c r="AO13">
        <f t="shared" si="8"/>
        <v>0</v>
      </c>
      <c r="AP13">
        <f t="shared" si="8"/>
        <v>-5.3131240368217867</v>
      </c>
      <c r="AQ13">
        <f t="shared" si="8"/>
        <v>-355.86127208632843</v>
      </c>
      <c r="AR13">
        <f t="shared" si="8"/>
        <v>-361.17439612315019</v>
      </c>
      <c r="AS13">
        <f t="shared" si="8"/>
        <v>29.487129743606669</v>
      </c>
      <c r="AT13">
        <f t="shared" si="8"/>
        <v>3.3483009310687928</v>
      </c>
      <c r="AU13">
        <f t="shared" si="8"/>
        <v>-328.33896544847471</v>
      </c>
      <c r="AW13">
        <v>10</v>
      </c>
      <c r="AX13">
        <f>IF(Z13&gt;0, (R13*SUMPRODUCT(K13:$K$98, X13:$X$98)-K13*$AZ$3)/Z13, 0)</f>
        <v>3869.3415690860597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1.9576E-2</v>
      </c>
      <c r="Q14" s="4">
        <f t="shared" si="22"/>
        <v>12.5</v>
      </c>
      <c r="R14">
        <f t="shared" si="0"/>
        <v>50000</v>
      </c>
      <c r="S14">
        <f t="shared" si="1"/>
        <v>3849.8033051005232</v>
      </c>
      <c r="U14">
        <f t="shared" si="12"/>
        <v>1.9576E-2</v>
      </c>
      <c r="V14">
        <f t="shared" si="13"/>
        <v>0.01</v>
      </c>
      <c r="W14">
        <f t="shared" si="14"/>
        <v>0.84128612507247624</v>
      </c>
      <c r="X14">
        <f t="shared" si="15"/>
        <v>1.6469017184418795E-2</v>
      </c>
      <c r="Y14">
        <f t="shared" si="16"/>
        <v>8.4128612507247628E-3</v>
      </c>
      <c r="Z14">
        <f t="shared" si="17"/>
        <v>0.81640424663733269</v>
      </c>
      <c r="AB14">
        <f t="shared" si="18"/>
        <v>3255.2233752382663</v>
      </c>
      <c r="AC14">
        <f t="shared" si="19"/>
        <v>3142.995767002506</v>
      </c>
      <c r="AE14">
        <f t="shared" si="2"/>
        <v>0</v>
      </c>
      <c r="AF14">
        <f t="shared" si="3"/>
        <v>0</v>
      </c>
      <c r="AG14">
        <f t="shared" si="3"/>
        <v>-10.205053082966659</v>
      </c>
      <c r="AH14">
        <f t="shared" si="4"/>
        <v>-823.45085922093972</v>
      </c>
      <c r="AI14">
        <f t="shared" si="5"/>
        <v>-833.65591230390635</v>
      </c>
      <c r="AJ14">
        <f t="shared" si="6"/>
        <v>112.22760823576027</v>
      </c>
      <c r="AK14">
        <f t="shared" si="20"/>
        <v>5.8594020754288794</v>
      </c>
      <c r="AL14">
        <f t="shared" si="7"/>
        <v>-715.5689019927172</v>
      </c>
      <c r="AN14">
        <f t="shared" si="8"/>
        <v>0</v>
      </c>
      <c r="AO14">
        <f t="shared" si="8"/>
        <v>0</v>
      </c>
      <c r="AP14">
        <f t="shared" si="8"/>
        <v>-4.902056550968573</v>
      </c>
      <c r="AQ14">
        <f t="shared" si="8"/>
        <v>-395.54940538057917</v>
      </c>
      <c r="AR14">
        <f t="shared" si="8"/>
        <v>-400.45146193154773</v>
      </c>
      <c r="AS14">
        <f t="shared" si="8"/>
        <v>53.909183781698964</v>
      </c>
      <c r="AT14">
        <f t="shared" si="8"/>
        <v>2.8145978364930797</v>
      </c>
      <c r="AU14">
        <f t="shared" si="8"/>
        <v>-343.72768031335568</v>
      </c>
      <c r="AW14">
        <v>11</v>
      </c>
      <c r="AX14">
        <f>IF(Z14&gt;0, (R14*SUMPRODUCT(K14:$K$98, X14:$X$98)-K14*$AZ$3)/Z14, 0)</f>
        <v>3849.8033051005232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2.3283000000000002E-2</v>
      </c>
      <c r="Q15" s="4">
        <f t="shared" si="22"/>
        <v>12.5</v>
      </c>
      <c r="R15">
        <f t="shared" si="0"/>
        <v>50000</v>
      </c>
      <c r="S15">
        <f t="shared" si="1"/>
        <v>3787.0219915260136</v>
      </c>
      <c r="U15">
        <f t="shared" si="12"/>
        <v>2.3283000000000002E-2</v>
      </c>
      <c r="V15">
        <f t="shared" si="13"/>
        <v>0.01</v>
      </c>
      <c r="W15">
        <f t="shared" si="14"/>
        <v>0.81640424663733269</v>
      </c>
      <c r="X15">
        <f t="shared" si="15"/>
        <v>1.9008340074457019E-2</v>
      </c>
      <c r="Y15">
        <f t="shared" si="16"/>
        <v>8.1640424663733269E-3</v>
      </c>
      <c r="Z15">
        <f t="shared" si="17"/>
        <v>0.78923186409650226</v>
      </c>
      <c r="AB15">
        <f t="shared" si="18"/>
        <v>3142.995767002506</v>
      </c>
      <c r="AC15">
        <f t="shared" si="19"/>
        <v>2988.8384257465241</v>
      </c>
      <c r="AE15">
        <f t="shared" si="2"/>
        <v>0</v>
      </c>
      <c r="AF15">
        <f t="shared" si="3"/>
        <v>0</v>
      </c>
      <c r="AG15">
        <f t="shared" si="3"/>
        <v>-9.8653983012062785</v>
      </c>
      <c r="AH15">
        <f t="shared" si="4"/>
        <v>-950.41700372285095</v>
      </c>
      <c r="AI15">
        <f t="shared" si="5"/>
        <v>-960.28240202405721</v>
      </c>
      <c r="AJ15">
        <f t="shared" si="6"/>
        <v>154.15734125598192</v>
      </c>
      <c r="AK15">
        <f t="shared" si="20"/>
        <v>12.886282644710276</v>
      </c>
      <c r="AL15">
        <f t="shared" si="7"/>
        <v>-793.23877812336502</v>
      </c>
      <c r="AN15">
        <f t="shared" si="8"/>
        <v>0</v>
      </c>
      <c r="AO15">
        <f t="shared" si="8"/>
        <v>0</v>
      </c>
      <c r="AP15">
        <f t="shared" si="8"/>
        <v>-4.4956848522746284</v>
      </c>
      <c r="AQ15">
        <f t="shared" si="8"/>
        <v>-433.10722958429483</v>
      </c>
      <c r="AR15">
        <f t="shared" si="8"/>
        <v>-437.60291443656945</v>
      </c>
      <c r="AS15">
        <f t="shared" si="8"/>
        <v>70.24985740988356</v>
      </c>
      <c r="AT15">
        <f t="shared" si="8"/>
        <v>5.8723088434118047</v>
      </c>
      <c r="AU15">
        <f t="shared" si="8"/>
        <v>-361.4807481832741</v>
      </c>
      <c r="AW15">
        <v>12</v>
      </c>
      <c r="AX15">
        <f>IF(Z15&gt;0, (R15*SUMPRODUCT(K15:$K$98, X15:$X$98)-K15*$AZ$3)/Z15, 0)</f>
        <v>3787.0219915260136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2.7149E-2</v>
      </c>
      <c r="Q16" s="4">
        <f t="shared" si="22"/>
        <v>12.5</v>
      </c>
      <c r="R16">
        <f t="shared" si="0"/>
        <v>50000</v>
      </c>
      <c r="S16">
        <f t="shared" si="1"/>
        <v>3680.3532435694151</v>
      </c>
      <c r="U16">
        <f t="shared" si="12"/>
        <v>2.7149E-2</v>
      </c>
      <c r="V16">
        <f t="shared" si="13"/>
        <v>0.01</v>
      </c>
      <c r="W16">
        <f t="shared" si="14"/>
        <v>0.78923186409650226</v>
      </c>
      <c r="X16">
        <f t="shared" si="15"/>
        <v>2.1426855878355938E-2</v>
      </c>
      <c r="Y16">
        <f t="shared" si="16"/>
        <v>7.892318640965023E-3</v>
      </c>
      <c r="Z16">
        <f t="shared" si="17"/>
        <v>0.75991268957718128</v>
      </c>
      <c r="AB16">
        <f t="shared" si="18"/>
        <v>2988.8384257465241</v>
      </c>
      <c r="AC16">
        <f t="shared" si="19"/>
        <v>2796.7471319149372</v>
      </c>
      <c r="AE16">
        <f t="shared" si="2"/>
        <v>0</v>
      </c>
      <c r="AF16">
        <f t="shared" si="3"/>
        <v>0</v>
      </c>
      <c r="AG16">
        <f t="shared" si="3"/>
        <v>-9.4989086197147667</v>
      </c>
      <c r="AH16">
        <f t="shared" si="4"/>
        <v>-1071.3427939177968</v>
      </c>
      <c r="AI16">
        <f t="shared" si="5"/>
        <v>-1080.8417025375115</v>
      </c>
      <c r="AJ16">
        <f t="shared" si="6"/>
        <v>192.09129383158688</v>
      </c>
      <c r="AK16">
        <f t="shared" si="20"/>
        <v>21.220752822800321</v>
      </c>
      <c r="AL16">
        <f t="shared" si="7"/>
        <v>-867.52965588312429</v>
      </c>
      <c r="AN16">
        <f t="shared" si="8"/>
        <v>0</v>
      </c>
      <c r="AO16">
        <f t="shared" si="8"/>
        <v>0</v>
      </c>
      <c r="AP16">
        <f t="shared" si="8"/>
        <v>-4.0948582496428703</v>
      </c>
      <c r="AQ16">
        <f t="shared" si="8"/>
        <v>-461.84220245730347</v>
      </c>
      <c r="AR16">
        <f t="shared" si="8"/>
        <v>-465.93706070694628</v>
      </c>
      <c r="AS16">
        <f t="shared" si="8"/>
        <v>82.808104669867419</v>
      </c>
      <c r="AT16">
        <f t="shared" si="8"/>
        <v>9.1479956528611641</v>
      </c>
      <c r="AU16">
        <f t="shared" si="8"/>
        <v>-373.98096038421767</v>
      </c>
      <c r="AW16">
        <v>13</v>
      </c>
      <c r="AX16">
        <f>IF(Z16&gt;0, (R16*SUMPRODUCT(K16:$K$98, X16:$X$98)-K16*$AZ$3)/Z16, 0)</f>
        <v>3680.3532435694151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3.1286000000000001E-2</v>
      </c>
      <c r="Q17" s="4">
        <f t="shared" si="22"/>
        <v>12.5</v>
      </c>
      <c r="R17">
        <f t="shared" si="0"/>
        <v>50000</v>
      </c>
      <c r="S17">
        <f t="shared" si="1"/>
        <v>3552.3846212920353</v>
      </c>
      <c r="U17">
        <f t="shared" si="12"/>
        <v>3.1286000000000001E-2</v>
      </c>
      <c r="V17">
        <f t="shared" si="13"/>
        <v>0.01</v>
      </c>
      <c r="W17">
        <f t="shared" si="14"/>
        <v>0.75991268957718128</v>
      </c>
      <c r="X17">
        <f t="shared" si="15"/>
        <v>2.3774628406111695E-2</v>
      </c>
      <c r="Y17">
        <f t="shared" si="16"/>
        <v>7.5991268957718129E-3</v>
      </c>
      <c r="Z17">
        <f t="shared" si="17"/>
        <v>0.72853893427529781</v>
      </c>
      <c r="AB17">
        <f t="shared" si="18"/>
        <v>2796.7471319149372</v>
      </c>
      <c r="AC17">
        <f t="shared" si="19"/>
        <v>2588.0505061320569</v>
      </c>
      <c r="AE17">
        <f t="shared" si="2"/>
        <v>0</v>
      </c>
      <c r="AF17">
        <f t="shared" si="3"/>
        <v>0</v>
      </c>
      <c r="AG17">
        <f t="shared" si="3"/>
        <v>-9.1067366784412229</v>
      </c>
      <c r="AH17">
        <f t="shared" si="4"/>
        <v>-1188.7314203055848</v>
      </c>
      <c r="AI17">
        <f t="shared" si="5"/>
        <v>-1197.838156984026</v>
      </c>
      <c r="AJ17">
        <f t="shared" si="6"/>
        <v>208.69662578288035</v>
      </c>
      <c r="AK17">
        <f t="shared" si="20"/>
        <v>38.595110420426131</v>
      </c>
      <c r="AL17">
        <f t="shared" si="7"/>
        <v>-950.54642078071947</v>
      </c>
      <c r="AN17">
        <f t="shared" si="8"/>
        <v>0</v>
      </c>
      <c r="AO17">
        <f t="shared" si="8"/>
        <v>0</v>
      </c>
      <c r="AP17">
        <f t="shared" si="8"/>
        <v>-3.6903533859260338</v>
      </c>
      <c r="AQ17">
        <f t="shared" si="8"/>
        <v>-481.71361232685405</v>
      </c>
      <c r="AR17">
        <f t="shared" si="8"/>
        <v>-485.40396571278006</v>
      </c>
      <c r="AS17">
        <f t="shared" si="8"/>
        <v>84.570832207373968</v>
      </c>
      <c r="AT17">
        <f t="shared" si="8"/>
        <v>15.640025779749243</v>
      </c>
      <c r="AU17">
        <f t="shared" si="8"/>
        <v>-385.19310772565683</v>
      </c>
      <c r="AW17">
        <v>14</v>
      </c>
      <c r="AX17">
        <f>IF(Z17&gt;0, (R17*SUMPRODUCT(K17:$K$98, X17:$X$98)-K17*$AZ$3)/Z17, 0)</f>
        <v>3552.3846212920353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3.5844000000000001E-2</v>
      </c>
      <c r="Q18" s="4">
        <f t="shared" si="22"/>
        <v>12.5</v>
      </c>
      <c r="R18">
        <f t="shared" si="0"/>
        <v>50000</v>
      </c>
      <c r="S18">
        <f t="shared" si="1"/>
        <v>3411.4710066726989</v>
      </c>
      <c r="U18">
        <f t="shared" si="12"/>
        <v>3.5844000000000001E-2</v>
      </c>
      <c r="V18">
        <f t="shared" si="13"/>
        <v>0.01</v>
      </c>
      <c r="W18">
        <f t="shared" si="14"/>
        <v>0.72853893427529781</v>
      </c>
      <c r="X18">
        <f t="shared" si="15"/>
        <v>2.6113749560163775E-2</v>
      </c>
      <c r="Y18">
        <f t="shared" si="16"/>
        <v>7.2853893427529785E-3</v>
      </c>
      <c r="Z18">
        <f t="shared" si="17"/>
        <v>0.69513979537238102</v>
      </c>
      <c r="AB18">
        <f t="shared" si="18"/>
        <v>2588.0505061320569</v>
      </c>
      <c r="AC18">
        <f t="shared" si="19"/>
        <v>2371.4492574972705</v>
      </c>
      <c r="AE18">
        <f t="shared" si="2"/>
        <v>0</v>
      </c>
      <c r="AF18">
        <f t="shared" si="3"/>
        <v>0</v>
      </c>
      <c r="AG18">
        <f t="shared" si="3"/>
        <v>-8.6892474421547625</v>
      </c>
      <c r="AH18">
        <f t="shared" si="4"/>
        <v>-1305.6874780081887</v>
      </c>
      <c r="AI18">
        <f t="shared" si="5"/>
        <v>-1314.3767254503434</v>
      </c>
      <c r="AJ18">
        <f t="shared" si="6"/>
        <v>216.60124863478632</v>
      </c>
      <c r="AK18">
        <f t="shared" si="20"/>
        <v>55.901890932452432</v>
      </c>
      <c r="AL18">
        <f t="shared" si="7"/>
        <v>-1041.8735858831046</v>
      </c>
      <c r="AN18">
        <f t="shared" si="8"/>
        <v>0</v>
      </c>
      <c r="AO18">
        <f t="shared" si="8"/>
        <v>0</v>
      </c>
      <c r="AP18">
        <f t="shared" si="8"/>
        <v>-3.2859022259253829</v>
      </c>
      <c r="AQ18">
        <f t="shared" si="8"/>
        <v>-493.75523241930847</v>
      </c>
      <c r="AR18">
        <f t="shared" si="8"/>
        <v>-497.04113464523385</v>
      </c>
      <c r="AS18">
        <f t="shared" si="8"/>
        <v>81.909340223687593</v>
      </c>
      <c r="AT18">
        <f t="shared" si="8"/>
        <v>21.139707330377551</v>
      </c>
      <c r="AU18">
        <f t="shared" si="8"/>
        <v>-393.99208709116868</v>
      </c>
      <c r="AW18">
        <v>15</v>
      </c>
      <c r="AX18">
        <f>IF(Z18&gt;0, (R18*SUMPRODUCT(K18:$K$98, X18:$X$98)-K18*$AZ$3)/Z18, 0)</f>
        <v>3411.4710066726989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4.1295999999999999E-2</v>
      </c>
      <c r="Q19" s="4">
        <f t="shared" si="22"/>
        <v>12.5</v>
      </c>
      <c r="R19">
        <f t="shared" si="0"/>
        <v>50000</v>
      </c>
      <c r="S19">
        <f t="shared" si="1"/>
        <v>3225.7871723145249</v>
      </c>
      <c r="U19">
        <f t="shared" si="12"/>
        <v>4.1295999999999999E-2</v>
      </c>
      <c r="V19">
        <f t="shared" si="13"/>
        <v>0.01</v>
      </c>
      <c r="W19">
        <f t="shared" si="14"/>
        <v>0.69513979537238102</v>
      </c>
      <c r="X19">
        <f t="shared" si="15"/>
        <v>2.8706492989697845E-2</v>
      </c>
      <c r="Y19">
        <f t="shared" si="16"/>
        <v>6.9513979537238106E-3</v>
      </c>
      <c r="Z19">
        <f t="shared" si="17"/>
        <v>0.65948190442895938</v>
      </c>
      <c r="AB19">
        <f t="shared" si="18"/>
        <v>2371.4492574972705</v>
      </c>
      <c r="AC19">
        <f t="shared" si="19"/>
        <v>2127.3482676804906</v>
      </c>
      <c r="AE19">
        <f t="shared" si="2"/>
        <v>0</v>
      </c>
      <c r="AF19">
        <f t="shared" si="3"/>
        <v>0</v>
      </c>
      <c r="AG19">
        <f t="shared" si="3"/>
        <v>-8.2435238053619919</v>
      </c>
      <c r="AH19">
        <f t="shared" si="4"/>
        <v>-1435.3246494848922</v>
      </c>
      <c r="AI19">
        <f t="shared" si="5"/>
        <v>-1443.5681732902542</v>
      </c>
      <c r="AJ19">
        <f t="shared" si="6"/>
        <v>244.10098981677993</v>
      </c>
      <c r="AK19">
        <f t="shared" si="20"/>
        <v>52.883318442189136</v>
      </c>
      <c r="AL19">
        <f t="shared" si="7"/>
        <v>-1146.5838650312851</v>
      </c>
      <c r="AN19">
        <f t="shared" si="8"/>
        <v>0</v>
      </c>
      <c r="AO19">
        <f t="shared" si="8"/>
        <v>0</v>
      </c>
      <c r="AP19">
        <f t="shared" si="8"/>
        <v>-2.9071608554922266</v>
      </c>
      <c r="AQ19">
        <f t="shared" si="8"/>
        <v>-506.1815474095481</v>
      </c>
      <c r="AR19">
        <f t="shared" si="8"/>
        <v>-509.08870826504028</v>
      </c>
      <c r="AS19">
        <f t="shared" si="8"/>
        <v>86.08464767465874</v>
      </c>
      <c r="AT19">
        <f t="shared" si="8"/>
        <v>18.649829479920005</v>
      </c>
      <c r="AU19">
        <f t="shared" si="8"/>
        <v>-404.35423111046151</v>
      </c>
      <c r="AW19">
        <v>16</v>
      </c>
      <c r="AX19">
        <f>IF(Z19&gt;0, (R19*SUMPRODUCT(K19:$K$98, X19:$X$98)-K19*$AZ$3)/Z19, 0)</f>
        <v>3225.7871723145249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4.7109999999999999E-2</v>
      </c>
      <c r="Q20" s="4">
        <f t="shared" si="22"/>
        <v>12.5</v>
      </c>
      <c r="R20">
        <f t="shared" si="0"/>
        <v>50000</v>
      </c>
      <c r="S20">
        <f t="shared" si="1"/>
        <v>2893.1406499376867</v>
      </c>
      <c r="U20">
        <f t="shared" si="12"/>
        <v>4.7109999999999999E-2</v>
      </c>
      <c r="V20">
        <f t="shared" si="13"/>
        <v>0.01</v>
      </c>
      <c r="W20">
        <f t="shared" si="14"/>
        <v>0.65948190442895938</v>
      </c>
      <c r="X20">
        <f t="shared" si="15"/>
        <v>3.1068192517648276E-2</v>
      </c>
      <c r="Y20">
        <f t="shared" si="16"/>
        <v>6.5948190442895937E-3</v>
      </c>
      <c r="Z20">
        <f t="shared" si="17"/>
        <v>0.62181889286702152</v>
      </c>
      <c r="AB20">
        <f t="shared" si="18"/>
        <v>2127.3482676804906</v>
      </c>
      <c r="AC20">
        <f t="shared" si="19"/>
        <v>1799.0095158528275</v>
      </c>
      <c r="AE20">
        <f t="shared" si="2"/>
        <v>0</v>
      </c>
      <c r="AF20">
        <f t="shared" si="3"/>
        <v>0</v>
      </c>
      <c r="AG20">
        <f t="shared" si="3"/>
        <v>-7.772736160837769</v>
      </c>
      <c r="AH20">
        <f t="shared" si="4"/>
        <v>-1553.4096258824138</v>
      </c>
      <c r="AI20">
        <f t="shared" si="5"/>
        <v>-1561.1823620432515</v>
      </c>
      <c r="AJ20">
        <f t="shared" si="6"/>
        <v>328.33875182766315</v>
      </c>
      <c r="AK20">
        <f t="shared" si="20"/>
        <v>9.1475975510261094</v>
      </c>
      <c r="AL20">
        <f t="shared" si="7"/>
        <v>-1223.6960126645622</v>
      </c>
      <c r="AN20">
        <f t="shared" si="8"/>
        <v>0</v>
      </c>
      <c r="AO20">
        <f t="shared" si="8"/>
        <v>0</v>
      </c>
      <c r="AP20">
        <f t="shared" si="8"/>
        <v>-2.5999553248933562</v>
      </c>
      <c r="AQ20">
        <f t="shared" si="8"/>
        <v>-519.6105393236794</v>
      </c>
      <c r="AR20">
        <f t="shared" si="8"/>
        <v>-522.21049464857276</v>
      </c>
      <c r="AS20">
        <f t="shared" si="8"/>
        <v>109.82825976832852</v>
      </c>
      <c r="AT20">
        <f t="shared" si="8"/>
        <v>3.0598420518378071</v>
      </c>
      <c r="AU20">
        <f t="shared" si="8"/>
        <v>-409.32239282840635</v>
      </c>
      <c r="AW20">
        <v>17</v>
      </c>
      <c r="AX20">
        <f>IF(Z20&gt;0, (R20*SUMPRODUCT(K20:$K$98, X20:$X$98)-K20*$AZ$3)/Z20, 0)</f>
        <v>2893.1406499376867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5.2900999999999997E-2</v>
      </c>
      <c r="Q21" s="4">
        <f t="shared" si="22"/>
        <v>12.5</v>
      </c>
      <c r="R21">
        <f t="shared" si="0"/>
        <v>50000</v>
      </c>
      <c r="S21">
        <f t="shared" si="1"/>
        <v>2471.4120044980505</v>
      </c>
      <c r="U21">
        <f t="shared" si="12"/>
        <v>5.2900999999999997E-2</v>
      </c>
      <c r="V21">
        <f t="shared" si="13"/>
        <v>0.01</v>
      </c>
      <c r="W21">
        <f t="shared" si="14"/>
        <v>0.62181889286702152</v>
      </c>
      <c r="X21">
        <f t="shared" si="15"/>
        <v>3.2894841251558303E-2</v>
      </c>
      <c r="Y21">
        <f t="shared" si="16"/>
        <v>6.2181889286702157E-3</v>
      </c>
      <c r="Z21">
        <f t="shared" si="17"/>
        <v>0.58270586268679303</v>
      </c>
      <c r="AB21">
        <f t="shared" si="18"/>
        <v>1799.0095158528275</v>
      </c>
      <c r="AC21">
        <f t="shared" si="19"/>
        <v>1440.1062641355329</v>
      </c>
      <c r="AE21">
        <f t="shared" si="2"/>
        <v>0</v>
      </c>
      <c r="AF21">
        <f t="shared" si="3"/>
        <v>0</v>
      </c>
      <c r="AG21">
        <f t="shared" si="3"/>
        <v>-7.2838232835849128</v>
      </c>
      <c r="AH21">
        <f t="shared" si="4"/>
        <v>-1644.7420625779152</v>
      </c>
      <c r="AI21">
        <f t="shared" si="5"/>
        <v>-1652.0258858615002</v>
      </c>
      <c r="AJ21">
        <f t="shared" si="6"/>
        <v>358.90325171729455</v>
      </c>
      <c r="AK21">
        <f t="shared" si="20"/>
        <v>2.8784152253645239</v>
      </c>
      <c r="AL21">
        <f t="shared" si="7"/>
        <v>-1290.2442189188412</v>
      </c>
      <c r="AN21">
        <f t="shared" si="8"/>
        <v>0</v>
      </c>
      <c r="AO21">
        <f t="shared" si="8"/>
        <v>0</v>
      </c>
      <c r="AP21">
        <f t="shared" si="8"/>
        <v>-2.3168652862326358</v>
      </c>
      <c r="AQ21">
        <f t="shared" si="8"/>
        <v>-523.16560152979628</v>
      </c>
      <c r="AR21">
        <f t="shared" si="8"/>
        <v>-525.48246681602893</v>
      </c>
      <c r="AS21">
        <f t="shared" si="8"/>
        <v>114.16126567674705</v>
      </c>
      <c r="AT21">
        <f t="shared" si="8"/>
        <v>0.91557689627641414</v>
      </c>
      <c r="AU21">
        <f t="shared" si="8"/>
        <v>-410.40562424300549</v>
      </c>
      <c r="AW21">
        <v>18</v>
      </c>
      <c r="AX21">
        <f>IF(Z21&gt;0, (R21*SUMPRODUCT(K21:$K$98, X21:$X$98)-K21*$AZ$3)/Z21, 0)</f>
        <v>2471.4120044980505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5.9271999999999998E-2</v>
      </c>
      <c r="Q22" s="4">
        <f t="shared" si="22"/>
        <v>12.5</v>
      </c>
      <c r="R22">
        <f t="shared" si="0"/>
        <v>50000</v>
      </c>
      <c r="S22">
        <f t="shared" si="1"/>
        <v>2071.4095220155682</v>
      </c>
      <c r="U22">
        <f t="shared" si="12"/>
        <v>5.9271999999999998E-2</v>
      </c>
      <c r="V22">
        <f t="shared" si="13"/>
        <v>0.01</v>
      </c>
      <c r="W22">
        <f t="shared" si="14"/>
        <v>0.58270586268679303</v>
      </c>
      <c r="X22">
        <f t="shared" si="15"/>
        <v>3.4538141893171594E-2</v>
      </c>
      <c r="Y22">
        <f t="shared" si="16"/>
        <v>5.8270586268679304E-3</v>
      </c>
      <c r="Z22">
        <f t="shared" si="17"/>
        <v>0.54234066216675347</v>
      </c>
      <c r="AB22">
        <f t="shared" si="18"/>
        <v>1440.1062641355329</v>
      </c>
      <c r="AC22">
        <f t="shared" si="19"/>
        <v>1123.4096117884415</v>
      </c>
      <c r="AE22">
        <f t="shared" si="2"/>
        <v>0</v>
      </c>
      <c r="AF22">
        <f t="shared" si="3"/>
        <v>0</v>
      </c>
      <c r="AG22">
        <f t="shared" si="3"/>
        <v>-6.7792582770844181</v>
      </c>
      <c r="AH22">
        <f t="shared" si="4"/>
        <v>-1726.9070946585796</v>
      </c>
      <c r="AI22">
        <f t="shared" si="5"/>
        <v>-1733.686352935664</v>
      </c>
      <c r="AJ22">
        <f t="shared" si="6"/>
        <v>316.69665234709146</v>
      </c>
      <c r="AK22">
        <f t="shared" si="20"/>
        <v>30.242231546846192</v>
      </c>
      <c r="AL22">
        <f t="shared" si="7"/>
        <v>-1386.7474690417264</v>
      </c>
      <c r="AN22">
        <f t="shared" si="8"/>
        <v>0</v>
      </c>
      <c r="AO22">
        <f t="shared" si="8"/>
        <v>0</v>
      </c>
      <c r="AP22">
        <f t="shared" si="8"/>
        <v>-2.01341866865054</v>
      </c>
      <c r="AQ22">
        <f t="shared" si="8"/>
        <v>-512.88604760254248</v>
      </c>
      <c r="AR22">
        <f t="shared" si="8"/>
        <v>-514.89946627119298</v>
      </c>
      <c r="AS22">
        <f t="shared" si="8"/>
        <v>94.057922868959835</v>
      </c>
      <c r="AT22">
        <f t="shared" si="8"/>
        <v>8.9818489116865052</v>
      </c>
      <c r="AU22">
        <f t="shared" si="8"/>
        <v>-411.8596944905467</v>
      </c>
      <c r="AW22">
        <v>19</v>
      </c>
      <c r="AX22">
        <f>IF(Z22&gt;0, (R22*SUMPRODUCT(K22:$K$98, X22:$X$98)-K22*$AZ$3)/Z22, 0)</f>
        <v>2071.4095220155682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6.6047999999999996E-2</v>
      </c>
      <c r="Q23" s="4">
        <f t="shared" si="22"/>
        <v>12.5</v>
      </c>
      <c r="R23">
        <f t="shared" si="0"/>
        <v>50000</v>
      </c>
      <c r="S23">
        <f t="shared" si="1"/>
        <v>1840.1565056350755</v>
      </c>
      <c r="U23">
        <f t="shared" si="12"/>
        <v>6.6047999999999996E-2</v>
      </c>
      <c r="V23">
        <f t="shared" si="13"/>
        <v>0.01</v>
      </c>
      <c r="W23">
        <f t="shared" si="14"/>
        <v>0.54234066216675347</v>
      </c>
      <c r="X23">
        <f t="shared" si="15"/>
        <v>3.5820516054789732E-2</v>
      </c>
      <c r="Y23">
        <f t="shared" si="16"/>
        <v>5.4234066216675347E-3</v>
      </c>
      <c r="Z23">
        <f t="shared" si="17"/>
        <v>0.50109673949029621</v>
      </c>
      <c r="AB23">
        <f t="shared" si="18"/>
        <v>1123.4096117884415</v>
      </c>
      <c r="AC23">
        <f t="shared" si="19"/>
        <v>922.09642512559321</v>
      </c>
      <c r="AE23">
        <f t="shared" si="2"/>
        <v>0</v>
      </c>
      <c r="AF23">
        <f t="shared" si="3"/>
        <v>0</v>
      </c>
      <c r="AG23">
        <f t="shared" si="3"/>
        <v>-6.2637092436287025</v>
      </c>
      <c r="AH23">
        <f t="shared" si="4"/>
        <v>-1791.0258027394866</v>
      </c>
      <c r="AI23">
        <f t="shared" si="5"/>
        <v>-1797.2895119831153</v>
      </c>
      <c r="AJ23">
        <f t="shared" si="6"/>
        <v>201.31318666284824</v>
      </c>
      <c r="AK23">
        <f t="shared" si="20"/>
        <v>78.638672825190909</v>
      </c>
      <c r="AL23">
        <f t="shared" si="7"/>
        <v>-1517.3376524950761</v>
      </c>
      <c r="AN23">
        <f t="shared" si="8"/>
        <v>0</v>
      </c>
      <c r="AO23">
        <f t="shared" si="8"/>
        <v>0</v>
      </c>
      <c r="AP23">
        <f t="shared" si="8"/>
        <v>-1.6609841122651818</v>
      </c>
      <c r="AQ23">
        <f t="shared" si="8"/>
        <v>-474.9367008108245</v>
      </c>
      <c r="AR23">
        <f t="shared" si="8"/>
        <v>-476.59768492308967</v>
      </c>
      <c r="AS23">
        <f t="shared" si="8"/>
        <v>53.383385408029156</v>
      </c>
      <c r="AT23">
        <f t="shared" si="8"/>
        <v>20.853073010233182</v>
      </c>
      <c r="AU23">
        <f t="shared" si="8"/>
        <v>-402.3612265048273</v>
      </c>
      <c r="AW23">
        <v>20</v>
      </c>
      <c r="AX23">
        <f>IF(Z23&gt;0, (R23*SUMPRODUCT(K23:$K$98, X23:$X$98)-K23*$AZ$3)/Z23, 0)</f>
        <v>1840.1565056350755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7.3592000000000005E-2</v>
      </c>
      <c r="Q24" s="4">
        <f t="shared" si="22"/>
        <v>12.5</v>
      </c>
      <c r="R24">
        <f t="shared" si="0"/>
        <v>50000</v>
      </c>
      <c r="S24">
        <f t="shared" si="1"/>
        <v>1579.5632982370191</v>
      </c>
      <c r="U24">
        <f t="shared" si="12"/>
        <v>7.3592000000000005E-2</v>
      </c>
      <c r="V24">
        <f t="shared" si="13"/>
        <v>0.01</v>
      </c>
      <c r="W24">
        <f t="shared" si="14"/>
        <v>0.50109673949029621</v>
      </c>
      <c r="X24">
        <f t="shared" si="15"/>
        <v>3.6876711252569881E-2</v>
      </c>
      <c r="Y24">
        <f t="shared" si="16"/>
        <v>5.0109673949029617E-3</v>
      </c>
      <c r="Z24">
        <f t="shared" si="17"/>
        <v>0.45920906084282337</v>
      </c>
      <c r="AB24">
        <f t="shared" si="18"/>
        <v>922.09642512559321</v>
      </c>
      <c r="AC24">
        <f t="shared" si="19"/>
        <v>725.34977872521404</v>
      </c>
      <c r="AE24">
        <f t="shared" si="2"/>
        <v>0</v>
      </c>
      <c r="AF24">
        <f t="shared" si="3"/>
        <v>0</v>
      </c>
      <c r="AG24">
        <f t="shared" si="3"/>
        <v>-5.740113260535292</v>
      </c>
      <c r="AH24">
        <f t="shared" si="4"/>
        <v>-1843.835562628494</v>
      </c>
      <c r="AI24">
        <f t="shared" ref="AI24:AI79" si="23">SUM(AE24:AH24)</f>
        <v>-1849.5756758890293</v>
      </c>
      <c r="AJ24">
        <f t="shared" si="6"/>
        <v>196.74664640037918</v>
      </c>
      <c r="AK24">
        <f t="shared" si="20"/>
        <v>64.546749758791535</v>
      </c>
      <c r="AL24">
        <f t="shared" si="7"/>
        <v>-1588.2822797298586</v>
      </c>
      <c r="AN24">
        <f t="shared" si="8"/>
        <v>0</v>
      </c>
      <c r="AO24">
        <f t="shared" si="8"/>
        <v>0</v>
      </c>
      <c r="AP24">
        <f t="shared" si="8"/>
        <v>-1.3590527931720631</v>
      </c>
      <c r="AQ24">
        <f t="shared" si="8"/>
        <v>-436.55408139221163</v>
      </c>
      <c r="AR24">
        <f t="shared" si="8"/>
        <v>-437.91313418538368</v>
      </c>
      <c r="AS24">
        <f t="shared" si="8"/>
        <v>46.582544141774697</v>
      </c>
      <c r="AT24">
        <f t="shared" si="8"/>
        <v>15.282353599706376</v>
      </c>
      <c r="AU24">
        <f t="shared" si="8"/>
        <v>-376.04823644390262</v>
      </c>
      <c r="AW24">
        <v>21</v>
      </c>
      <c r="AX24">
        <f>IF(Z24&gt;0, (R24*SUMPRODUCT(K24:$K$98, X24:$X$98)-K24*$AZ$3)/Z24, 0)</f>
        <v>1579.5632982370191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8.2293000000000005E-2</v>
      </c>
      <c r="Q25" s="4">
        <f t="shared" si="22"/>
        <v>12.5</v>
      </c>
      <c r="R25">
        <f t="shared" si="0"/>
        <v>50000</v>
      </c>
      <c r="S25">
        <f t="shared" si="1"/>
        <v>1288.734450840687</v>
      </c>
      <c r="U25">
        <f t="shared" si="12"/>
        <v>8.2293000000000005E-2</v>
      </c>
      <c r="V25">
        <f t="shared" si="13"/>
        <v>0.01</v>
      </c>
      <c r="W25">
        <f t="shared" si="14"/>
        <v>0.45920906084282337</v>
      </c>
      <c r="X25">
        <f t="shared" si="15"/>
        <v>3.7789691243938467E-2</v>
      </c>
      <c r="Y25">
        <f t="shared" si="16"/>
        <v>4.5920906084282341E-3</v>
      </c>
      <c r="Z25">
        <f t="shared" si="17"/>
        <v>0.41682727899045668</v>
      </c>
      <c r="AB25">
        <f t="shared" si="18"/>
        <v>725.34977872521404</v>
      </c>
      <c r="AC25">
        <f t="shared" si="19"/>
        <v>537.17967448518402</v>
      </c>
      <c r="AE25">
        <f t="shared" si="2"/>
        <v>0</v>
      </c>
      <c r="AF25">
        <f t="shared" si="3"/>
        <v>0</v>
      </c>
      <c r="AG25">
        <f t="shared" si="3"/>
        <v>-5.2103409873807083</v>
      </c>
      <c r="AH25">
        <f t="shared" si="4"/>
        <v>-1889.4845621969234</v>
      </c>
      <c r="AI25">
        <f t="shared" si="23"/>
        <v>-1894.6949031843042</v>
      </c>
      <c r="AJ25">
        <f t="shared" si="6"/>
        <v>188.17010424003001</v>
      </c>
      <c r="AK25">
        <f t="shared" si="20"/>
        <v>50.774484510764985</v>
      </c>
      <c r="AL25">
        <f t="shared" si="7"/>
        <v>-1655.7503144335092</v>
      </c>
      <c r="AN25">
        <f t="shared" si="8"/>
        <v>0</v>
      </c>
      <c r="AO25">
        <f t="shared" si="8"/>
        <v>0</v>
      </c>
      <c r="AP25">
        <f t="shared" si="8"/>
        <v>-1.1014479765462801</v>
      </c>
      <c r="AQ25">
        <f t="shared" si="8"/>
        <v>-399.430469673245</v>
      </c>
      <c r="AR25">
        <f t="shared" si="8"/>
        <v>-400.5319176497913</v>
      </c>
      <c r="AS25">
        <f t="shared" si="8"/>
        <v>39.778506063933293</v>
      </c>
      <c r="AT25">
        <f t="shared" si="8"/>
        <v>10.733549562305486</v>
      </c>
      <c r="AU25">
        <f t="shared" si="8"/>
        <v>-350.01986202355249</v>
      </c>
      <c r="AW25">
        <v>22</v>
      </c>
      <c r="AX25">
        <f>IF(Z25&gt;0, (R25*SUMPRODUCT(K25:$K$98, X25:$X$98)-K25*$AZ$3)/Z25, 0)</f>
        <v>1288.734450840687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9.1596999999999998E-2</v>
      </c>
      <c r="Q26" s="4">
        <f t="shared" si="22"/>
        <v>12.5</v>
      </c>
      <c r="R26">
        <f t="shared" si="0"/>
        <v>50000</v>
      </c>
      <c r="S26">
        <f t="shared" si="1"/>
        <v>960.05578465160829</v>
      </c>
      <c r="U26">
        <f t="shared" si="12"/>
        <v>9.1596999999999998E-2</v>
      </c>
      <c r="V26">
        <f t="shared" si="13"/>
        <v>0.01</v>
      </c>
      <c r="W26">
        <f t="shared" si="14"/>
        <v>0.41682727899045668</v>
      </c>
      <c r="X26">
        <f t="shared" si="15"/>
        <v>3.8180128273688857E-2</v>
      </c>
      <c r="Y26">
        <f t="shared" si="16"/>
        <v>4.1682727899045669E-3</v>
      </c>
      <c r="Z26">
        <f t="shared" si="17"/>
        <v>0.37447887792686324</v>
      </c>
      <c r="AB26">
        <f t="shared" si="18"/>
        <v>537.17967448518402</v>
      </c>
      <c r="AC26">
        <f t="shared" si="19"/>
        <v>359.52061298352851</v>
      </c>
      <c r="AE26">
        <f t="shared" si="2"/>
        <v>0</v>
      </c>
      <c r="AF26">
        <f t="shared" si="3"/>
        <v>0</v>
      </c>
      <c r="AG26">
        <f t="shared" si="3"/>
        <v>-4.6809859740857904</v>
      </c>
      <c r="AH26">
        <f t="shared" si="4"/>
        <v>-1909.0064136844428</v>
      </c>
      <c r="AI26">
        <f t="shared" si="23"/>
        <v>-1913.6873996585286</v>
      </c>
      <c r="AJ26">
        <f t="shared" si="6"/>
        <v>177.65906150165551</v>
      </c>
      <c r="AK26">
        <f t="shared" si="20"/>
        <v>37.602577213962888</v>
      </c>
      <c r="AL26">
        <f t="shared" si="7"/>
        <v>-1698.4257609429103</v>
      </c>
      <c r="AN26">
        <f t="shared" si="8"/>
        <v>0</v>
      </c>
      <c r="AO26">
        <f t="shared" si="8"/>
        <v>0</v>
      </c>
      <c r="AP26">
        <f t="shared" si="8"/>
        <v>-0.88352157720813185</v>
      </c>
      <c r="AQ26">
        <f t="shared" si="8"/>
        <v>-360.3190368132486</v>
      </c>
      <c r="AR26">
        <f t="shared" si="8"/>
        <v>-361.20255839045677</v>
      </c>
      <c r="AS26">
        <f t="shared" si="8"/>
        <v>33.532596570942516</v>
      </c>
      <c r="AT26">
        <f t="shared" si="8"/>
        <v>7.0973697659197832</v>
      </c>
      <c r="AU26">
        <f t="shared" si="8"/>
        <v>-320.57259205359446</v>
      </c>
      <c r="AW26">
        <v>23</v>
      </c>
      <c r="AX26">
        <f>IF(Z26&gt;0, (R26*SUMPRODUCT(K26:$K$98, X26:$X$98)-K26*$AZ$3)/Z26, 0)</f>
        <v>960.05578465160829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0.10148</v>
      </c>
      <c r="Q27" s="4">
        <f t="shared" si="22"/>
        <v>12.5</v>
      </c>
      <c r="R27">
        <f t="shared" si="0"/>
        <v>50000</v>
      </c>
      <c r="S27">
        <f t="shared" si="1"/>
        <v>592.70457385717043</v>
      </c>
      <c r="U27">
        <f t="shared" si="12"/>
        <v>0.10148</v>
      </c>
      <c r="V27">
        <f t="shared" si="13"/>
        <v>0.01</v>
      </c>
      <c r="W27">
        <f t="shared" si="14"/>
        <v>0.37447887792686324</v>
      </c>
      <c r="X27">
        <f t="shared" si="15"/>
        <v>3.8002116532018085E-2</v>
      </c>
      <c r="Y27">
        <f t="shared" si="16"/>
        <v>3.7447887792686325E-3</v>
      </c>
      <c r="Z27">
        <f t="shared" si="17"/>
        <v>0.33273197261557652</v>
      </c>
      <c r="AB27">
        <f t="shared" si="18"/>
        <v>359.52061298352851</v>
      </c>
      <c r="AC27">
        <f t="shared" si="19"/>
        <v>197.211762037771</v>
      </c>
      <c r="AE27">
        <f t="shared" si="2"/>
        <v>0</v>
      </c>
      <c r="AF27">
        <f t="shared" si="3"/>
        <v>0</v>
      </c>
      <c r="AG27">
        <f t="shared" si="3"/>
        <v>-4.1591496576947069</v>
      </c>
      <c r="AH27">
        <f t="shared" si="4"/>
        <v>-1900.1058266009043</v>
      </c>
      <c r="AI27">
        <f t="shared" si="23"/>
        <v>-1904.2649762585991</v>
      </c>
      <c r="AJ27">
        <f t="shared" si="6"/>
        <v>162.30885094575751</v>
      </c>
      <c r="AK27">
        <f t="shared" si="20"/>
        <v>25.166442908846999</v>
      </c>
      <c r="AL27">
        <f t="shared" si="7"/>
        <v>-1716.7896824039944</v>
      </c>
      <c r="AN27">
        <f t="shared" si="8"/>
        <v>0</v>
      </c>
      <c r="AO27">
        <f t="shared" si="8"/>
        <v>0</v>
      </c>
      <c r="AP27">
        <f t="shared" si="8"/>
        <v>-0.70091659980443688</v>
      </c>
      <c r="AQ27">
        <f t="shared" si="8"/>
        <v>-320.21346305386152</v>
      </c>
      <c r="AR27">
        <f t="shared" si="8"/>
        <v>-320.91437965366595</v>
      </c>
      <c r="AS27">
        <f t="shared" si="8"/>
        <v>27.352939251078084</v>
      </c>
      <c r="AT27">
        <f t="shared" si="8"/>
        <v>4.2411500053158981</v>
      </c>
      <c r="AU27">
        <f t="shared" si="8"/>
        <v>-289.32029039727195</v>
      </c>
      <c r="AW27">
        <v>24</v>
      </c>
      <c r="AX27">
        <f>IF(Z27&gt;0, (R27*SUMPRODUCT(K27:$K$98, X27:$X$98)-K27*$AZ$3)/Z27, 0)</f>
        <v>592.70457385717043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0.112611</v>
      </c>
      <c r="Q28" s="4">
        <f t="shared" si="22"/>
        <v>12.5</v>
      </c>
      <c r="R28">
        <f t="shared" si="0"/>
        <v>50000</v>
      </c>
      <c r="S28">
        <f t="shared" si="1"/>
        <v>184.26375431229255</v>
      </c>
      <c r="U28">
        <f t="shared" si="12"/>
        <v>0.112611</v>
      </c>
      <c r="V28">
        <f t="shared" si="13"/>
        <v>0.01</v>
      </c>
      <c r="W28">
        <f t="shared" si="14"/>
        <v>0.33273197261557652</v>
      </c>
      <c r="X28">
        <f t="shared" si="15"/>
        <v>3.7469280168212687E-2</v>
      </c>
      <c r="Y28">
        <f t="shared" si="16"/>
        <v>3.3273197261557653E-3</v>
      </c>
      <c r="Z28">
        <f t="shared" si="17"/>
        <v>0.29193537272120806</v>
      </c>
      <c r="AB28">
        <f t="shared" si="18"/>
        <v>197.211762037771</v>
      </c>
      <c r="AC28">
        <f t="shared" si="19"/>
        <v>53.793107794168236</v>
      </c>
      <c r="AE28">
        <f t="shared" si="2"/>
        <v>0</v>
      </c>
      <c r="AF28">
        <f t="shared" si="3"/>
        <v>0</v>
      </c>
      <c r="AG28">
        <f t="shared" si="3"/>
        <v>-3.6491921590151009</v>
      </c>
      <c r="AH28">
        <f t="shared" si="4"/>
        <v>-1873.4640084106343</v>
      </c>
      <c r="AI28">
        <f t="shared" si="23"/>
        <v>-1877.1132005696493</v>
      </c>
      <c r="AJ28">
        <f t="shared" si="6"/>
        <v>143.41865424360276</v>
      </c>
      <c r="AK28">
        <f t="shared" si="20"/>
        <v>13.804823342643971</v>
      </c>
      <c r="AL28">
        <f t="shared" si="7"/>
        <v>-1719.8897229834026</v>
      </c>
      <c r="AN28">
        <f t="shared" si="8"/>
        <v>0</v>
      </c>
      <c r="AO28">
        <f t="shared" si="8"/>
        <v>0</v>
      </c>
      <c r="AP28">
        <f t="shared" si="8"/>
        <v>-0.54908617373733482</v>
      </c>
      <c r="AQ28">
        <f t="shared" si="8"/>
        <v>-281.89614007349081</v>
      </c>
      <c r="AR28">
        <f t="shared" si="8"/>
        <v>-282.44522624722816</v>
      </c>
      <c r="AS28">
        <f t="shared" si="8"/>
        <v>21.579899514645358</v>
      </c>
      <c r="AT28">
        <f t="shared" si="8"/>
        <v>2.0771823729825285</v>
      </c>
      <c r="AU28">
        <f t="shared" si="8"/>
        <v>-258.78814435960027</v>
      </c>
      <c r="AW28">
        <v>25</v>
      </c>
      <c r="AX28">
        <f>IF(Z28&gt;0, (R28*SUMPRODUCT(K28:$K$98, X28:$X$98)-K28*$AZ$3)/Z28, 0)</f>
        <v>184.26375431229255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0.125163</v>
      </c>
      <c r="Q29" s="4">
        <f t="shared" si="22"/>
        <v>12.5</v>
      </c>
      <c r="R29">
        <f t="shared" si="0"/>
        <v>50000</v>
      </c>
      <c r="S29">
        <f t="shared" si="1"/>
        <v>-278.24578165213785</v>
      </c>
      <c r="U29">
        <f t="shared" si="12"/>
        <v>0.125163</v>
      </c>
      <c r="V29">
        <f t="shared" si="13"/>
        <v>0.01</v>
      </c>
      <c r="W29">
        <f t="shared" si="14"/>
        <v>0.29193537272120806</v>
      </c>
      <c r="X29">
        <f t="shared" si="15"/>
        <v>3.6539507055904565E-2</v>
      </c>
      <c r="Y29">
        <f t="shared" si="16"/>
        <v>2.9193537272120809E-3</v>
      </c>
      <c r="Z29">
        <f t="shared" si="17"/>
        <v>0.2524765119380914</v>
      </c>
      <c r="AB29">
        <f t="shared" si="18"/>
        <v>53.793107794168236</v>
      </c>
      <c r="AC29">
        <f t="shared" si="19"/>
        <v>-70.250524413019548</v>
      </c>
      <c r="AE29">
        <f t="shared" si="2"/>
        <v>0</v>
      </c>
      <c r="AF29">
        <f t="shared" si="3"/>
        <v>0</v>
      </c>
      <c r="AG29">
        <f t="shared" si="3"/>
        <v>-3.1559563992261426</v>
      </c>
      <c r="AH29">
        <f t="shared" si="4"/>
        <v>-1826.9753527952282</v>
      </c>
      <c r="AI29">
        <f t="shared" si="23"/>
        <v>-1830.1313091944544</v>
      </c>
      <c r="AJ29">
        <f t="shared" si="6"/>
        <v>124.04363220718778</v>
      </c>
      <c r="AK29">
        <f t="shared" si="20"/>
        <v>3.7655175455917771</v>
      </c>
      <c r="AL29">
        <f t="shared" si="7"/>
        <v>-1702.3221594416748</v>
      </c>
      <c r="AN29">
        <f t="shared" si="8"/>
        <v>0</v>
      </c>
      <c r="AO29">
        <f t="shared" si="8"/>
        <v>0</v>
      </c>
      <c r="AP29">
        <f t="shared" si="8"/>
        <v>-0.4239911064611388</v>
      </c>
      <c r="AQ29">
        <f t="shared" si="8"/>
        <v>-245.44740272673585</v>
      </c>
      <c r="AR29">
        <f t="shared" si="8"/>
        <v>-245.871393833197</v>
      </c>
      <c r="AS29">
        <f t="shared" si="8"/>
        <v>16.664804647453394</v>
      </c>
      <c r="AT29">
        <f t="shared" si="8"/>
        <v>0.50588339906906532</v>
      </c>
      <c r="AU29">
        <f t="shared" si="8"/>
        <v>-228.70070578667455</v>
      </c>
      <c r="AW29">
        <v>26</v>
      </c>
      <c r="AX29">
        <f>IF(Z29&gt;0, (R29*SUMPRODUCT(K29:$K$98, X29:$X$98)-K29*$AZ$3)/Z29, 0)</f>
        <v>-278.24578165213785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0.13952899999999999</v>
      </c>
      <c r="Q30" s="4">
        <f t="shared" si="22"/>
        <v>12.5</v>
      </c>
      <c r="R30">
        <f t="shared" si="0"/>
        <v>50000</v>
      </c>
      <c r="S30">
        <f t="shared" si="1"/>
        <v>-813.87375131572173</v>
      </c>
      <c r="U30">
        <f t="shared" si="12"/>
        <v>0.13952899999999999</v>
      </c>
      <c r="V30">
        <f t="shared" si="13"/>
        <v>0.01</v>
      </c>
      <c r="W30">
        <f t="shared" si="14"/>
        <v>0.2524765119380914</v>
      </c>
      <c r="X30">
        <f t="shared" si="15"/>
        <v>3.5227795234209949E-2</v>
      </c>
      <c r="Y30">
        <f t="shared" si="16"/>
        <v>2.524765119380914E-3</v>
      </c>
      <c r="Z30">
        <f t="shared" si="17"/>
        <v>0.21472395158450056</v>
      </c>
      <c r="AB30">
        <f t="shared" si="18"/>
        <v>-70.250524413019548</v>
      </c>
      <c r="AC30">
        <f t="shared" si="19"/>
        <v>-174.75818797341287</v>
      </c>
      <c r="AE30">
        <f t="shared" si="2"/>
        <v>0</v>
      </c>
      <c r="AF30">
        <f t="shared" si="3"/>
        <v>0</v>
      </c>
      <c r="AG30">
        <f t="shared" si="3"/>
        <v>-2.6840493948062569</v>
      </c>
      <c r="AH30">
        <f t="shared" si="4"/>
        <v>-1761.3897617104974</v>
      </c>
      <c r="AI30">
        <f t="shared" si="23"/>
        <v>-1764.0738111053035</v>
      </c>
      <c r="AJ30">
        <f t="shared" si="6"/>
        <v>104.50766356039333</v>
      </c>
      <c r="AK30">
        <f t="shared" si="20"/>
        <v>-4.9175367089113688</v>
      </c>
      <c r="AL30">
        <f t="shared" si="7"/>
        <v>-1664.4836842538214</v>
      </c>
      <c r="AN30">
        <f t="shared" si="8"/>
        <v>0</v>
      </c>
      <c r="AO30">
        <f t="shared" si="8"/>
        <v>0</v>
      </c>
      <c r="AP30">
        <f t="shared" si="8"/>
        <v>-0.32195726812777786</v>
      </c>
      <c r="AQ30">
        <f t="shared" si="8"/>
        <v>-211.28233961934365</v>
      </c>
      <c r="AR30">
        <f t="shared" si="8"/>
        <v>-211.60429688747141</v>
      </c>
      <c r="AS30">
        <f t="shared" si="8"/>
        <v>12.535910078044557</v>
      </c>
      <c r="AT30">
        <f t="shared" si="8"/>
        <v>-0.58986868415417171</v>
      </c>
      <c r="AU30">
        <f t="shared" si="8"/>
        <v>-199.65825549358098</v>
      </c>
      <c r="AW30">
        <v>27</v>
      </c>
      <c r="AX30">
        <f>IF(Z30&gt;0, (R30*SUMPRODUCT(K30:$K$98, X30:$X$98)-K30*$AZ$3)/Z30, 0)</f>
        <v>-813.87375131572173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0.15610499999999999</v>
      </c>
      <c r="Q31" s="4">
        <f t="shared" si="22"/>
        <v>12.5</v>
      </c>
      <c r="R31">
        <f t="shared" si="0"/>
        <v>50000</v>
      </c>
      <c r="S31">
        <f t="shared" si="1"/>
        <v>-1453.1749169659699</v>
      </c>
      <c r="U31">
        <f t="shared" si="12"/>
        <v>0.15610499999999999</v>
      </c>
      <c r="V31">
        <f t="shared" si="13"/>
        <v>0.01</v>
      </c>
      <c r="W31">
        <f t="shared" si="14"/>
        <v>0.21472395158450056</v>
      </c>
      <c r="X31">
        <f t="shared" si="15"/>
        <v>3.351948246209846E-2</v>
      </c>
      <c r="Y31">
        <f t="shared" si="16"/>
        <v>2.1472395158450056E-3</v>
      </c>
      <c r="Z31">
        <f t="shared" si="17"/>
        <v>0.17905722960655709</v>
      </c>
      <c r="AB31">
        <f t="shared" si="18"/>
        <v>-174.75818797341287</v>
      </c>
      <c r="AC31">
        <f t="shared" si="19"/>
        <v>-260.20147476566524</v>
      </c>
      <c r="AE31">
        <f t="shared" si="2"/>
        <v>0</v>
      </c>
      <c r="AF31">
        <f t="shared" si="3"/>
        <v>0</v>
      </c>
      <c r="AG31">
        <f t="shared" si="3"/>
        <v>-2.2382153700819636</v>
      </c>
      <c r="AH31">
        <f t="shared" si="4"/>
        <v>-1675.9741231049229</v>
      </c>
      <c r="AI31">
        <f t="shared" si="23"/>
        <v>-1678.2123384750048</v>
      </c>
      <c r="AJ31">
        <f t="shared" si="6"/>
        <v>85.443286792252366</v>
      </c>
      <c r="AK31">
        <f t="shared" si="20"/>
        <v>-12.233073158138902</v>
      </c>
      <c r="AL31">
        <f t="shared" si="7"/>
        <v>-1605.0021248408914</v>
      </c>
      <c r="AN31">
        <f t="shared" si="8"/>
        <v>0</v>
      </c>
      <c r="AO31">
        <f t="shared" si="8"/>
        <v>0</v>
      </c>
      <c r="AP31">
        <f t="shared" si="8"/>
        <v>-0.2397129965226904</v>
      </c>
      <c r="AQ31">
        <f t="shared" si="8"/>
        <v>-179.49692621816698</v>
      </c>
      <c r="AR31">
        <f t="shared" si="8"/>
        <v>-179.73663921468966</v>
      </c>
      <c r="AS31">
        <f t="shared" si="8"/>
        <v>9.1509809929365211</v>
      </c>
      <c r="AT31">
        <f t="shared" si="8"/>
        <v>-1.3101628478725809</v>
      </c>
      <c r="AU31">
        <f t="shared" si="8"/>
        <v>-171.89582106962573</v>
      </c>
      <c r="AW31">
        <v>28</v>
      </c>
      <c r="AX31">
        <f>IF(Z31&gt;0, (R31*SUMPRODUCT(K31:$K$98, X31:$X$98)-K31*$AZ$3)/Z31, 0)</f>
        <v>-1453.1749169659699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0.17521600000000001</v>
      </c>
      <c r="Q32" s="4">
        <f t="shared" si="22"/>
        <v>12.5</v>
      </c>
      <c r="R32">
        <f t="shared" si="0"/>
        <v>50000</v>
      </c>
      <c r="S32">
        <f t="shared" si="1"/>
        <v>-2243.7140961127029</v>
      </c>
      <c r="U32">
        <f t="shared" si="12"/>
        <v>0.17521600000000001</v>
      </c>
      <c r="V32">
        <f t="shared" si="13"/>
        <v>0.01</v>
      </c>
      <c r="W32">
        <f t="shared" si="14"/>
        <v>0.17905722960655709</v>
      </c>
      <c r="X32">
        <f t="shared" si="15"/>
        <v>3.1373691542742513E-2</v>
      </c>
      <c r="Y32">
        <f t="shared" si="16"/>
        <v>1.790572296065571E-3</v>
      </c>
      <c r="Z32">
        <f t="shared" si="17"/>
        <v>0.14589296576774899</v>
      </c>
      <c r="AB32">
        <f t="shared" si="18"/>
        <v>-260.20147476566524</v>
      </c>
      <c r="AC32">
        <f t="shared" si="19"/>
        <v>-327.34210381678645</v>
      </c>
      <c r="AE32">
        <f t="shared" si="2"/>
        <v>0</v>
      </c>
      <c r="AF32">
        <f t="shared" si="3"/>
        <v>0</v>
      </c>
      <c r="AG32">
        <f t="shared" si="3"/>
        <v>-1.8236620720968624</v>
      </c>
      <c r="AH32">
        <f t="shared" si="4"/>
        <v>-1568.6845771371256</v>
      </c>
      <c r="AI32">
        <f t="shared" si="23"/>
        <v>-1570.5082392092224</v>
      </c>
      <c r="AJ32">
        <f t="shared" si="6"/>
        <v>67.140629051121209</v>
      </c>
      <c r="AK32">
        <f t="shared" si="20"/>
        <v>-18.214103233596568</v>
      </c>
      <c r="AL32">
        <f t="shared" si="7"/>
        <v>-1521.5817133916978</v>
      </c>
      <c r="AN32">
        <f t="shared" si="8"/>
        <v>0</v>
      </c>
      <c r="AO32">
        <f t="shared" si="8"/>
        <v>0</v>
      </c>
      <c r="AP32">
        <f t="shared" si="8"/>
        <v>-0.17438778049887835</v>
      </c>
      <c r="AQ32">
        <f t="shared" si="8"/>
        <v>-150.00554428114188</v>
      </c>
      <c r="AR32">
        <f t="shared" si="8"/>
        <v>-150.17993206164076</v>
      </c>
      <c r="AS32">
        <f t="shared" si="8"/>
        <v>6.4203261452166958</v>
      </c>
      <c r="AT32">
        <f t="shared" si="8"/>
        <v>-1.7417245690876224</v>
      </c>
      <c r="AU32">
        <f t="shared" si="8"/>
        <v>-145.50133048551169</v>
      </c>
      <c r="AW32">
        <v>29</v>
      </c>
      <c r="AX32">
        <f>IF(Z32&gt;0, (R32*SUMPRODUCT(K32:$K$98, X32:$X$98)-K32*$AZ$3)/Z32, 0)</f>
        <v>-2243.7140961127029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0.19798199999999999</v>
      </c>
      <c r="Q33" s="4">
        <f t="shared" si="22"/>
        <v>12.5</v>
      </c>
      <c r="R33">
        <f t="shared" si="0"/>
        <v>50000</v>
      </c>
      <c r="S33">
        <f t="shared" si="1"/>
        <v>-3262.9164766426265</v>
      </c>
      <c r="U33">
        <f t="shared" si="12"/>
        <v>0.19798199999999999</v>
      </c>
      <c r="V33">
        <f t="shared" si="13"/>
        <v>0.01</v>
      </c>
      <c r="W33">
        <f t="shared" si="14"/>
        <v>0.14589296576774899</v>
      </c>
      <c r="X33">
        <f t="shared" si="15"/>
        <v>2.8884181148630478E-2</v>
      </c>
      <c r="Y33">
        <f t="shared" si="16"/>
        <v>1.45892965767749E-3</v>
      </c>
      <c r="Z33">
        <f t="shared" si="17"/>
        <v>0.11554985496144102</v>
      </c>
      <c r="AB33">
        <f t="shared" si="18"/>
        <v>-327.34210381678645</v>
      </c>
      <c r="AC33">
        <f t="shared" si="19"/>
        <v>-377.02952562735163</v>
      </c>
      <c r="AE33">
        <f t="shared" si="2"/>
        <v>0</v>
      </c>
      <c r="AF33">
        <f t="shared" si="3"/>
        <v>0</v>
      </c>
      <c r="AG33">
        <f t="shared" si="3"/>
        <v>-1.4443731870180128</v>
      </c>
      <c r="AH33">
        <f t="shared" si="4"/>
        <v>-1444.2090574315239</v>
      </c>
      <c r="AI33">
        <f t="shared" si="23"/>
        <v>-1445.653430618542</v>
      </c>
      <c r="AJ33">
        <f t="shared" si="6"/>
        <v>49.687421810565183</v>
      </c>
      <c r="AK33">
        <f t="shared" si="20"/>
        <v>-22.913947267175054</v>
      </c>
      <c r="AL33">
        <f t="shared" si="7"/>
        <v>-1418.8799560751518</v>
      </c>
      <c r="AN33">
        <f t="shared" si="8"/>
        <v>0</v>
      </c>
      <c r="AO33">
        <f t="shared" si="8"/>
        <v>0</v>
      </c>
      <c r="AP33">
        <f t="shared" si="8"/>
        <v>-0.12331987601353626</v>
      </c>
      <c r="AQ33">
        <f t="shared" si="8"/>
        <v>-123.30586270974617</v>
      </c>
      <c r="AR33">
        <f t="shared" si="8"/>
        <v>-123.4291825857597</v>
      </c>
      <c r="AS33">
        <f t="shared" si="8"/>
        <v>4.2422877634288021</v>
      </c>
      <c r="AT33">
        <f t="shared" si="8"/>
        <v>-1.9563816064757065</v>
      </c>
      <c r="AU33">
        <f t="shared" si="8"/>
        <v>-121.1432764288066</v>
      </c>
      <c r="AW33">
        <v>30</v>
      </c>
      <c r="AX33">
        <f>IF(Z33&gt;0, (R33*SUMPRODUCT(K33:$K$98, X33:$X$98)-K33*$AZ$3)/Z33, 0)</f>
        <v>-3262.9164766426265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0.22423799999999999</v>
      </c>
      <c r="Q34" s="4">
        <f t="shared" si="22"/>
        <v>12.5</v>
      </c>
      <c r="R34">
        <f t="shared" si="0"/>
        <v>50000</v>
      </c>
      <c r="S34">
        <f t="shared" si="1"/>
        <v>-4642.27526285777</v>
      </c>
      <c r="U34">
        <f t="shared" si="12"/>
        <v>0.22423799999999999</v>
      </c>
      <c r="V34">
        <f t="shared" si="13"/>
        <v>0.01</v>
      </c>
      <c r="W34">
        <f t="shared" si="14"/>
        <v>0.11554985496144102</v>
      </c>
      <c r="X34">
        <f t="shared" si="15"/>
        <v>2.591066837684361E-2</v>
      </c>
      <c r="Y34">
        <f t="shared" si="16"/>
        <v>1.1554985496144102E-3</v>
      </c>
      <c r="Z34">
        <f t="shared" si="17"/>
        <v>8.8483688034982994E-2</v>
      </c>
      <c r="AB34">
        <f t="shared" si="18"/>
        <v>-377.02952562735163</v>
      </c>
      <c r="AC34">
        <f t="shared" si="19"/>
        <v>-410.76563613122562</v>
      </c>
      <c r="AE34">
        <f t="shared" si="2"/>
        <v>0</v>
      </c>
      <c r="AF34">
        <f t="shared" si="3"/>
        <v>0</v>
      </c>
      <c r="AG34">
        <f t="shared" si="3"/>
        <v>-1.1060461004372875</v>
      </c>
      <c r="AH34">
        <f t="shared" si="4"/>
        <v>-1295.5334188421805</v>
      </c>
      <c r="AI34">
        <f t="shared" si="23"/>
        <v>-1296.6394649426177</v>
      </c>
      <c r="AJ34">
        <f t="shared" si="6"/>
        <v>33.736110503873988</v>
      </c>
      <c r="AK34">
        <f t="shared" si="20"/>
        <v>-26.392066793914616</v>
      </c>
      <c r="AL34">
        <f t="shared" si="7"/>
        <v>-1289.2954212326583</v>
      </c>
      <c r="AN34">
        <f t="shared" si="8"/>
        <v>0</v>
      </c>
      <c r="AO34">
        <f t="shared" si="8"/>
        <v>0</v>
      </c>
      <c r="AP34">
        <f t="shared" si="8"/>
        <v>-8.4315781157033531E-2</v>
      </c>
      <c r="AQ34">
        <f t="shared" si="8"/>
        <v>-98.7607227054405</v>
      </c>
      <c r="AR34">
        <f t="shared" si="8"/>
        <v>-98.845038486597531</v>
      </c>
      <c r="AS34">
        <f t="shared" si="8"/>
        <v>2.5717612576994218</v>
      </c>
      <c r="AT34">
        <f t="shared" si="8"/>
        <v>-2.0119122767104662</v>
      </c>
      <c r="AU34">
        <f t="shared" ref="AU34:AU79" si="24">AL34*$K34</f>
        <v>-98.285189505608571</v>
      </c>
      <c r="AW34">
        <v>31</v>
      </c>
      <c r="AX34">
        <f>IF(Z34&gt;0, (R34*SUMPRODUCT(K34:$K$98, X34:$X$98)-K34*$AZ$3)/Z34, 0)</f>
        <v>-4642.27526285777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0.25439000000000001</v>
      </c>
      <c r="Q35" s="4">
        <f t="shared" si="22"/>
        <v>12.5</v>
      </c>
      <c r="R35">
        <f t="shared" si="0"/>
        <v>50000</v>
      </c>
      <c r="S35">
        <f t="shared" si="1"/>
        <v>-6599.4278616647498</v>
      </c>
      <c r="U35">
        <f t="shared" si="12"/>
        <v>0.25439000000000001</v>
      </c>
      <c r="V35">
        <f t="shared" si="13"/>
        <v>0.01</v>
      </c>
      <c r="W35">
        <f t="shared" si="14"/>
        <v>8.8483688034982994E-2</v>
      </c>
      <c r="X35">
        <f t="shared" si="15"/>
        <v>2.2509365399219324E-2</v>
      </c>
      <c r="Y35">
        <f t="shared" si="16"/>
        <v>8.8483688034982999E-4</v>
      </c>
      <c r="Z35">
        <f t="shared" si="17"/>
        <v>6.5089485755413831E-2</v>
      </c>
      <c r="AB35">
        <f t="shared" si="18"/>
        <v>-410.76563613122562</v>
      </c>
      <c r="AC35">
        <f t="shared" si="19"/>
        <v>-429.55336579570888</v>
      </c>
      <c r="AE35">
        <f t="shared" si="2"/>
        <v>0</v>
      </c>
      <c r="AF35">
        <f t="shared" ref="AF35:AG66" si="25">-$Z35*P35</f>
        <v>0</v>
      </c>
      <c r="AG35">
        <f t="shared" si="25"/>
        <v>-0.81361857194267284</v>
      </c>
      <c r="AH35">
        <f t="shared" si="4"/>
        <v>-1125.4682699609662</v>
      </c>
      <c r="AI35">
        <f t="shared" si="23"/>
        <v>-1126.2818885329089</v>
      </c>
      <c r="AJ35">
        <f t="shared" si="6"/>
        <v>18.787729664483265</v>
      </c>
      <c r="AK35">
        <f t="shared" si="20"/>
        <v>-28.753594529185797</v>
      </c>
      <c r="AL35">
        <f t="shared" si="7"/>
        <v>-1136.2477533976114</v>
      </c>
      <c r="AN35">
        <f t="shared" ref="AN35:AT66" si="26">AE35*$K35</f>
        <v>0</v>
      </c>
      <c r="AO35">
        <f t="shared" si="26"/>
        <v>0</v>
      </c>
      <c r="AP35">
        <f t="shared" si="26"/>
        <v>-5.5378153372254837E-2</v>
      </c>
      <c r="AQ35">
        <f t="shared" si="26"/>
        <v>-76.603898459063416</v>
      </c>
      <c r="AR35">
        <f t="shared" si="26"/>
        <v>-76.659276612435676</v>
      </c>
      <c r="AS35">
        <f t="shared" si="26"/>
        <v>1.2787684681188969</v>
      </c>
      <c r="AT35">
        <f t="shared" si="26"/>
        <v>-1.9570853256691303</v>
      </c>
      <c r="AU35">
        <f t="shared" si="24"/>
        <v>-77.337593469985904</v>
      </c>
      <c r="AW35">
        <v>32</v>
      </c>
      <c r="AX35">
        <f>IF(Z35&gt;0, (R35*SUMPRODUCT(K35:$K$98, X35:$X$98)-K35*$AZ$3)/Z35, 0)</f>
        <v>-6599.4278616647498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0.28921999999999998</v>
      </c>
      <c r="Q36" s="4">
        <f t="shared" si="22"/>
        <v>12.5</v>
      </c>
      <c r="R36">
        <f t="shared" si="0"/>
        <v>50000</v>
      </c>
      <c r="S36">
        <f t="shared" si="1"/>
        <v>-9531.2498632512816</v>
      </c>
      <c r="U36">
        <f t="shared" si="12"/>
        <v>0.28921999999999998</v>
      </c>
      <c r="V36">
        <f t="shared" si="13"/>
        <v>0.01</v>
      </c>
      <c r="W36">
        <f t="shared" si="14"/>
        <v>6.5089485755413831E-2</v>
      </c>
      <c r="X36">
        <f t="shared" si="15"/>
        <v>1.8825181070180788E-2</v>
      </c>
      <c r="Y36">
        <f t="shared" si="16"/>
        <v>6.5089485755413833E-4</v>
      </c>
      <c r="Z36">
        <f t="shared" si="17"/>
        <v>4.5613409827678905E-2</v>
      </c>
      <c r="AB36">
        <f t="shared" si="18"/>
        <v>-429.55336579570888</v>
      </c>
      <c r="AC36">
        <f t="shared" si="19"/>
        <v>-434.75280618248922</v>
      </c>
      <c r="AE36">
        <f t="shared" si="2"/>
        <v>0</v>
      </c>
      <c r="AF36">
        <f t="shared" si="25"/>
        <v>0</v>
      </c>
      <c r="AG36">
        <f t="shared" si="25"/>
        <v>-0.57016762284598632</v>
      </c>
      <c r="AH36">
        <f t="shared" si="4"/>
        <v>-941.2590535090394</v>
      </c>
      <c r="AI36">
        <f t="shared" si="23"/>
        <v>-941.82922113188545</v>
      </c>
      <c r="AJ36">
        <f t="shared" si="6"/>
        <v>5.1994403867803385</v>
      </c>
      <c r="AK36">
        <f t="shared" si="20"/>
        <v>-30.068735605699626</v>
      </c>
      <c r="AL36">
        <f t="shared" si="7"/>
        <v>-966.69851635080477</v>
      </c>
      <c r="AN36">
        <f t="shared" si="26"/>
        <v>0</v>
      </c>
      <c r="AO36">
        <f t="shared" si="26"/>
        <v>0</v>
      </c>
      <c r="AP36">
        <f t="shared" si="26"/>
        <v>-3.4649912785900662E-2</v>
      </c>
      <c r="AQ36">
        <f t="shared" si="26"/>
        <v>-57.201676851155511</v>
      </c>
      <c r="AR36">
        <f t="shared" si="26"/>
        <v>-57.236326763941413</v>
      </c>
      <c r="AS36">
        <f t="shared" si="26"/>
        <v>0.31597752786831462</v>
      </c>
      <c r="AT36">
        <f t="shared" si="26"/>
        <v>-1.8273206414620116</v>
      </c>
      <c r="AU36">
        <f t="shared" si="24"/>
        <v>-58.74766987753511</v>
      </c>
      <c r="AW36">
        <v>33</v>
      </c>
      <c r="AX36">
        <f>IF(Z36&gt;0, (R36*SUMPRODUCT(K36:$K$98, X36:$X$98)-K36*$AZ$3)/Z36, 0)</f>
        <v>-9531.2498632512816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0.32816400000000001</v>
      </c>
      <c r="Q37" s="4">
        <f t="shared" si="22"/>
        <v>12.5</v>
      </c>
      <c r="R37">
        <f t="shared" si="0"/>
        <v>50000</v>
      </c>
      <c r="S37">
        <f t="shared" si="1"/>
        <v>-14184.180429849644</v>
      </c>
      <c r="U37">
        <f t="shared" si="12"/>
        <v>0.32816400000000001</v>
      </c>
      <c r="V37">
        <f t="shared" si="13"/>
        <v>0.01</v>
      </c>
      <c r="W37">
        <f t="shared" si="14"/>
        <v>4.5613409827678905E-2</v>
      </c>
      <c r="X37">
        <f t="shared" si="15"/>
        <v>1.4968679022690421E-2</v>
      </c>
      <c r="Y37">
        <f t="shared" si="16"/>
        <v>4.5613409827678907E-4</v>
      </c>
      <c r="Z37">
        <f t="shared" si="17"/>
        <v>3.0188596706711694E-2</v>
      </c>
      <c r="AB37">
        <f t="shared" si="18"/>
        <v>-434.75280618248922</v>
      </c>
      <c r="AC37">
        <f t="shared" si="19"/>
        <v>-428.20050261196343</v>
      </c>
      <c r="AE37">
        <f t="shared" si="2"/>
        <v>0</v>
      </c>
      <c r="AF37">
        <f t="shared" si="25"/>
        <v>0</v>
      </c>
      <c r="AG37">
        <f t="shared" si="25"/>
        <v>-0.37735745883389615</v>
      </c>
      <c r="AH37">
        <f t="shared" si="4"/>
        <v>-748.43395113452107</v>
      </c>
      <c r="AI37">
        <f t="shared" si="23"/>
        <v>-748.81130859335497</v>
      </c>
      <c r="AJ37">
        <f t="shared" si="6"/>
        <v>-6.5523035705257939</v>
      </c>
      <c r="AK37">
        <f t="shared" si="20"/>
        <v>-30.43269643277425</v>
      </c>
      <c r="AL37">
        <f t="shared" si="7"/>
        <v>-785.79630859665508</v>
      </c>
      <c r="AN37">
        <f t="shared" si="26"/>
        <v>0</v>
      </c>
      <c r="AO37">
        <f t="shared" si="26"/>
        <v>0</v>
      </c>
      <c r="AP37">
        <f t="shared" si="26"/>
        <v>-2.0475499713008345E-2</v>
      </c>
      <c r="AQ37">
        <f t="shared" si="26"/>
        <v>-40.61019278382966</v>
      </c>
      <c r="AR37">
        <f t="shared" si="26"/>
        <v>-40.630668283542668</v>
      </c>
      <c r="AS37">
        <f t="shared" si="26"/>
        <v>-0.35552945022586468</v>
      </c>
      <c r="AT37">
        <f t="shared" si="26"/>
        <v>-1.6512848825114228</v>
      </c>
      <c r="AU37">
        <f t="shared" si="24"/>
        <v>-42.637482616279961</v>
      </c>
      <c r="AW37">
        <v>34</v>
      </c>
      <c r="AX37">
        <f>IF(Z37&gt;0, (R37*SUMPRODUCT(K37:$K$98, X37:$X$98)-K37*$AZ$3)/Z37, 0)</f>
        <v>-14184.180429849644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0.37150699999999998</v>
      </c>
      <c r="Q38" s="4">
        <f t="shared" si="22"/>
        <v>12.5</v>
      </c>
      <c r="R38">
        <f t="shared" si="0"/>
        <v>50000</v>
      </c>
      <c r="S38">
        <f t="shared" si="1"/>
        <v>-22059.765743874847</v>
      </c>
      <c r="U38">
        <f t="shared" si="12"/>
        <v>0.37150699999999998</v>
      </c>
      <c r="V38">
        <f t="shared" si="13"/>
        <v>0.01</v>
      </c>
      <c r="W38">
        <f t="shared" si="14"/>
        <v>3.0188596706711694E-2</v>
      </c>
      <c r="X38">
        <f t="shared" si="15"/>
        <v>1.1215274996720341E-2</v>
      </c>
      <c r="Y38">
        <f t="shared" si="16"/>
        <v>3.0188596706711692E-4</v>
      </c>
      <c r="Z38">
        <f t="shared" si="17"/>
        <v>1.8671435742924236E-2</v>
      </c>
      <c r="AB38">
        <f t="shared" si="18"/>
        <v>-428.20050261196343</v>
      </c>
      <c r="AC38">
        <f t="shared" si="19"/>
        <v>-411.88749859072044</v>
      </c>
      <c r="AE38">
        <f t="shared" si="2"/>
        <v>0</v>
      </c>
      <c r="AF38">
        <f t="shared" si="25"/>
        <v>0</v>
      </c>
      <c r="AG38">
        <f t="shared" si="25"/>
        <v>-0.23339294678655295</v>
      </c>
      <c r="AH38">
        <f t="shared" si="4"/>
        <v>-560.76374983601704</v>
      </c>
      <c r="AI38">
        <f t="shared" si="23"/>
        <v>-560.99714278280362</v>
      </c>
      <c r="AJ38">
        <f t="shared" si="6"/>
        <v>-16.313004021242989</v>
      </c>
      <c r="AK38">
        <f t="shared" si="20"/>
        <v>-29.974035182837444</v>
      </c>
      <c r="AL38">
        <f t="shared" si="7"/>
        <v>-607.28418198688405</v>
      </c>
      <c r="AN38">
        <f t="shared" si="26"/>
        <v>0</v>
      </c>
      <c r="AO38">
        <f t="shared" si="26"/>
        <v>0</v>
      </c>
      <c r="AP38">
        <f t="shared" si="26"/>
        <v>-1.1307101110712207E-2</v>
      </c>
      <c r="AQ38">
        <f t="shared" si="26"/>
        <v>-27.16711239957354</v>
      </c>
      <c r="AR38">
        <f t="shared" si="26"/>
        <v>-27.178419500684253</v>
      </c>
      <c r="AS38">
        <f t="shared" si="26"/>
        <v>-0.79031002619088841</v>
      </c>
      <c r="AT38">
        <f t="shared" si="26"/>
        <v>-1.4521409116032251</v>
      </c>
      <c r="AU38">
        <f t="shared" si="24"/>
        <v>-29.420870438478367</v>
      </c>
      <c r="AW38">
        <v>35</v>
      </c>
      <c r="AX38">
        <f>IF(Z38&gt;0, (R38*SUMPRODUCT(K38:$K$98, X38:$X$98)-K38*$AZ$3)/Z38, 0)</f>
        <v>-22059.765743874847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0.41881499999999999</v>
      </c>
      <c r="Q39" s="4">
        <f t="shared" si="22"/>
        <v>12.5</v>
      </c>
      <c r="R39">
        <f t="shared" si="0"/>
        <v>50000</v>
      </c>
      <c r="S39">
        <f t="shared" si="1"/>
        <v>-36402.813508104264</v>
      </c>
      <c r="U39">
        <f t="shared" si="12"/>
        <v>0.41881499999999999</v>
      </c>
      <c r="V39">
        <f t="shared" si="13"/>
        <v>0.01</v>
      </c>
      <c r="W39">
        <f t="shared" si="14"/>
        <v>1.8671435742924236E-2</v>
      </c>
      <c r="X39">
        <f t="shared" si="15"/>
        <v>7.8198773606728139E-3</v>
      </c>
      <c r="Y39">
        <f t="shared" si="16"/>
        <v>1.8671435742924236E-4</v>
      </c>
      <c r="Z39">
        <f t="shared" si="17"/>
        <v>1.066484402482218E-2</v>
      </c>
      <c r="AB39">
        <f t="shared" si="18"/>
        <v>-411.88749859072044</v>
      </c>
      <c r="AC39">
        <f t="shared" si="19"/>
        <v>-388.23032812862192</v>
      </c>
      <c r="AE39">
        <f t="shared" si="2"/>
        <v>0</v>
      </c>
      <c r="AF39">
        <f t="shared" si="25"/>
        <v>0</v>
      </c>
      <c r="AG39">
        <f t="shared" si="25"/>
        <v>-0.13331055031027725</v>
      </c>
      <c r="AH39">
        <f t="shared" si="4"/>
        <v>-390.99386803364069</v>
      </c>
      <c r="AI39">
        <f t="shared" si="23"/>
        <v>-391.12717858395098</v>
      </c>
      <c r="AJ39">
        <f t="shared" si="6"/>
        <v>-23.65717046209852</v>
      </c>
      <c r="AK39">
        <f t="shared" si="20"/>
        <v>-28.832124901350433</v>
      </c>
      <c r="AL39">
        <f t="shared" si="7"/>
        <v>-443.61647394739992</v>
      </c>
      <c r="AN39">
        <f t="shared" si="26"/>
        <v>0</v>
      </c>
      <c r="AO39">
        <f t="shared" si="26"/>
        <v>0</v>
      </c>
      <c r="AP39">
        <f t="shared" si="26"/>
        <v>-5.7664701320733498E-3</v>
      </c>
      <c r="AQ39">
        <f t="shared" si="26"/>
        <v>-16.912798398867615</v>
      </c>
      <c r="AR39">
        <f t="shared" si="26"/>
        <v>-16.918564868999688</v>
      </c>
      <c r="AS39">
        <f t="shared" si="26"/>
        <v>-1.0233126077534627</v>
      </c>
      <c r="AT39">
        <f t="shared" si="26"/>
        <v>-1.2471600087230919</v>
      </c>
      <c r="AU39">
        <f t="shared" si="24"/>
        <v>-19.189037485476245</v>
      </c>
      <c r="AW39">
        <v>36</v>
      </c>
      <c r="AX39">
        <f>IF(Z39&gt;0, (R39*SUMPRODUCT(K39:$K$98, X39:$X$98)-K39*$AZ$3)/Z39, 0)</f>
        <v>-36402.813508104264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0.47081499999999998</v>
      </c>
      <c r="Q40" s="4">
        <f t="shared" si="22"/>
        <v>12.5</v>
      </c>
      <c r="R40">
        <f t="shared" si="0"/>
        <v>50000</v>
      </c>
      <c r="S40">
        <f t="shared" si="1"/>
        <v>-64974.272225553075</v>
      </c>
      <c r="U40">
        <f t="shared" si="12"/>
        <v>0.47081499999999998</v>
      </c>
      <c r="V40">
        <f t="shared" si="13"/>
        <v>0.01</v>
      </c>
      <c r="W40">
        <f t="shared" si="14"/>
        <v>1.066484402482218E-2</v>
      </c>
      <c r="X40">
        <f t="shared" si="15"/>
        <v>5.0211685395466551E-3</v>
      </c>
      <c r="Y40">
        <f t="shared" si="16"/>
        <v>1.066484402482218E-4</v>
      </c>
      <c r="Z40">
        <f t="shared" si="17"/>
        <v>5.5370270450273039E-3</v>
      </c>
      <c r="AB40">
        <f t="shared" si="18"/>
        <v>-388.23032812862192</v>
      </c>
      <c r="AC40">
        <f t="shared" si="19"/>
        <v>-359.76430254385377</v>
      </c>
      <c r="AE40">
        <f t="shared" si="2"/>
        <v>0</v>
      </c>
      <c r="AF40">
        <f t="shared" si="25"/>
        <v>0</v>
      </c>
      <c r="AG40">
        <f t="shared" si="25"/>
        <v>-6.92128380628413E-2</v>
      </c>
      <c r="AH40">
        <f t="shared" si="4"/>
        <v>-251.05842697733274</v>
      </c>
      <c r="AI40">
        <f t="shared" si="23"/>
        <v>-251.12763981539558</v>
      </c>
      <c r="AJ40">
        <f t="shared" si="6"/>
        <v>-28.466025584768147</v>
      </c>
      <c r="AK40">
        <f t="shared" si="20"/>
        <v>-27.176122969003536</v>
      </c>
      <c r="AL40">
        <f t="shared" si="7"/>
        <v>-306.76978836916726</v>
      </c>
      <c r="AN40">
        <f t="shared" si="26"/>
        <v>0</v>
      </c>
      <c r="AO40">
        <f t="shared" si="26"/>
        <v>0</v>
      </c>
      <c r="AP40">
        <f t="shared" si="26"/>
        <v>-2.6730935674290197E-3</v>
      </c>
      <c r="AQ40">
        <f t="shared" si="26"/>
        <v>-9.6962165544004062</v>
      </c>
      <c r="AR40">
        <f t="shared" si="26"/>
        <v>-9.6988896479678353</v>
      </c>
      <c r="AS40">
        <f t="shared" si="26"/>
        <v>-1.0993964705193295</v>
      </c>
      <c r="AT40">
        <f t="shared" si="26"/>
        <v>-1.0495786840895975</v>
      </c>
      <c r="AU40">
        <f t="shared" si="24"/>
        <v>-11.847864802576762</v>
      </c>
      <c r="AW40">
        <v>37</v>
      </c>
      <c r="AX40">
        <f>IF(Z40&gt;0, (R40*SUMPRODUCT(K40:$K$98, X40:$X$98)-K40*$AZ$3)/Z40, 0)</f>
        <v>-64974.272225553075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0.52931399999999995</v>
      </c>
      <c r="Q41" s="4">
        <f t="shared" si="22"/>
        <v>12.5</v>
      </c>
      <c r="R41">
        <f t="shared" si="0"/>
        <v>50000</v>
      </c>
      <c r="S41">
        <f t="shared" si="1"/>
        <v>-128955.51780565012</v>
      </c>
      <c r="U41">
        <f t="shared" si="12"/>
        <v>0.52931399999999995</v>
      </c>
      <c r="V41">
        <f t="shared" si="13"/>
        <v>0.01</v>
      </c>
      <c r="W41">
        <f t="shared" si="14"/>
        <v>5.5370270450273039E-3</v>
      </c>
      <c r="X41">
        <f t="shared" si="15"/>
        <v>2.9308259333115818E-3</v>
      </c>
      <c r="Y41">
        <f t="shared" si="16"/>
        <v>5.5370270450273037E-5</v>
      </c>
      <c r="Z41">
        <f t="shared" si="17"/>
        <v>2.5508308412654488E-3</v>
      </c>
      <c r="AB41">
        <f t="shared" si="18"/>
        <v>-359.76430254385377</v>
      </c>
      <c r="AC41">
        <f t="shared" si="19"/>
        <v>-328.94371197000805</v>
      </c>
      <c r="AE41">
        <f t="shared" si="2"/>
        <v>0</v>
      </c>
      <c r="AF41">
        <f t="shared" si="25"/>
        <v>0</v>
      </c>
      <c r="AG41">
        <f t="shared" si="25"/>
        <v>-3.1885385515818113E-2</v>
      </c>
      <c r="AH41">
        <f t="shared" si="4"/>
        <v>-146.5412966655791</v>
      </c>
      <c r="AI41">
        <f t="shared" si="23"/>
        <v>-146.5731820510949</v>
      </c>
      <c r="AJ41">
        <f t="shared" si="6"/>
        <v>-30.82059057384572</v>
      </c>
      <c r="AK41">
        <f t="shared" si="20"/>
        <v>-25.183501178069765</v>
      </c>
      <c r="AL41">
        <f t="shared" si="7"/>
        <v>-202.5772738030104</v>
      </c>
      <c r="AN41">
        <f t="shared" si="26"/>
        <v>0</v>
      </c>
      <c r="AO41">
        <f t="shared" si="26"/>
        <v>0</v>
      </c>
      <c r="AP41">
        <f t="shared" si="26"/>
        <v>-1.0995149850041119E-3</v>
      </c>
      <c r="AQ41">
        <f t="shared" si="26"/>
        <v>-5.0532351733932988</v>
      </c>
      <c r="AR41">
        <f t="shared" si="26"/>
        <v>-5.0543346883783027</v>
      </c>
      <c r="AS41">
        <f t="shared" si="26"/>
        <v>-1.0627972857912726</v>
      </c>
      <c r="AT41">
        <f t="shared" si="26"/>
        <v>-0.86841154567253953</v>
      </c>
      <c r="AU41">
        <f t="shared" si="24"/>
        <v>-6.985543519842115</v>
      </c>
      <c r="AW41">
        <v>38</v>
      </c>
      <c r="AX41">
        <f>IF(Z41&gt;0, (R41*SUMPRODUCT(K41:$K$98, X41:$X$98)-K41*$AZ$3)/Z41, 0)</f>
        <v>-128955.51780565012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0.595055</v>
      </c>
      <c r="Q42" s="4">
        <f t="shared" si="22"/>
        <v>12.5</v>
      </c>
      <c r="R42">
        <f t="shared" si="0"/>
        <v>50000</v>
      </c>
      <c r="S42">
        <f t="shared" si="1"/>
        <v>-295622.42045238009</v>
      </c>
      <c r="U42">
        <f t="shared" si="12"/>
        <v>0.595055</v>
      </c>
      <c r="V42">
        <f t="shared" si="13"/>
        <v>0.01</v>
      </c>
      <c r="W42">
        <f t="shared" si="14"/>
        <v>2.5508308412654488E-3</v>
      </c>
      <c r="X42">
        <f t="shared" si="15"/>
        <v>1.5178846462492116E-3</v>
      </c>
      <c r="Y42">
        <f t="shared" si="16"/>
        <v>2.5508308412654489E-5</v>
      </c>
      <c r="Z42">
        <f t="shared" si="17"/>
        <v>1.0074378866035828E-3</v>
      </c>
      <c r="AB42">
        <f t="shared" si="18"/>
        <v>-328.94371197000805</v>
      </c>
      <c r="AC42">
        <f t="shared" si="19"/>
        <v>-297.82122649318154</v>
      </c>
      <c r="AE42">
        <f t="shared" si="2"/>
        <v>0</v>
      </c>
      <c r="AF42">
        <f t="shared" si="25"/>
        <v>0</v>
      </c>
      <c r="AG42">
        <f t="shared" si="25"/>
        <v>-1.2592973582544785E-2</v>
      </c>
      <c r="AH42">
        <f t="shared" si="4"/>
        <v>-75.894232312460588</v>
      </c>
      <c r="AI42">
        <f t="shared" si="23"/>
        <v>-75.90682528604313</v>
      </c>
      <c r="AJ42">
        <f t="shared" si="6"/>
        <v>-31.122485476826512</v>
      </c>
      <c r="AK42">
        <f t="shared" si="20"/>
        <v>-23.026059837900565</v>
      </c>
      <c r="AL42">
        <f t="shared" si="7"/>
        <v>-130.0553706007702</v>
      </c>
      <c r="AN42">
        <f t="shared" si="26"/>
        <v>0</v>
      </c>
      <c r="AO42">
        <f t="shared" si="26"/>
        <v>0</v>
      </c>
      <c r="AP42">
        <f t="shared" si="26"/>
        <v>-3.8772138013611518E-4</v>
      </c>
      <c r="AQ42">
        <f t="shared" si="26"/>
        <v>-2.3366853192915062</v>
      </c>
      <c r="AR42">
        <f t="shared" si="26"/>
        <v>-2.3370730406716422</v>
      </c>
      <c r="AS42">
        <f t="shared" si="26"/>
        <v>-0.95822110189028986</v>
      </c>
      <c r="AT42">
        <f t="shared" si="26"/>
        <v>-0.70894262113138429</v>
      </c>
      <c r="AU42">
        <f t="shared" si="24"/>
        <v>-4.0042367636933163</v>
      </c>
      <c r="AW42">
        <v>39</v>
      </c>
      <c r="AX42">
        <f>IF(Z42&gt;0, (R42*SUMPRODUCT(K42:$K$98, X42:$X$98)-K42*$AZ$3)/Z42, 0)</f>
        <v>-295622.42045238009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0.66919700000000004</v>
      </c>
      <c r="Q43" s="4">
        <f t="shared" si="22"/>
        <v>12.5</v>
      </c>
      <c r="R43">
        <f t="shared" si="0"/>
        <v>50000</v>
      </c>
      <c r="S43">
        <f t="shared" si="1"/>
        <v>-828797.02399789507</v>
      </c>
      <c r="U43">
        <f t="shared" si="12"/>
        <v>0.66919700000000004</v>
      </c>
      <c r="V43">
        <f t="shared" si="13"/>
        <v>0.01</v>
      </c>
      <c r="W43">
        <f t="shared" si="14"/>
        <v>1.0074378866035828E-3</v>
      </c>
      <c r="X43">
        <f t="shared" si="15"/>
        <v>6.7417441140145786E-4</v>
      </c>
      <c r="Y43">
        <f t="shared" si="16"/>
        <v>1.0074378866035828E-5</v>
      </c>
      <c r="Z43">
        <f t="shared" si="17"/>
        <v>3.231890963360891E-4</v>
      </c>
      <c r="AB43">
        <f t="shared" si="18"/>
        <v>-297.82122649318154</v>
      </c>
      <c r="AC43">
        <f t="shared" si="19"/>
        <v>-267.85816123191967</v>
      </c>
      <c r="AE43">
        <f t="shared" si="2"/>
        <v>0</v>
      </c>
      <c r="AF43">
        <f t="shared" si="25"/>
        <v>0</v>
      </c>
      <c r="AG43">
        <f t="shared" si="25"/>
        <v>-4.0398637042011135E-3</v>
      </c>
      <c r="AH43">
        <f t="shared" si="4"/>
        <v>-33.708720570072892</v>
      </c>
      <c r="AI43">
        <f t="shared" si="23"/>
        <v>-33.712760433777092</v>
      </c>
      <c r="AJ43">
        <f t="shared" si="6"/>
        <v>-29.963065261261875</v>
      </c>
      <c r="AK43">
        <f t="shared" si="20"/>
        <v>-20.847485854522709</v>
      </c>
      <c r="AL43">
        <f t="shared" si="7"/>
        <v>-84.523311549561669</v>
      </c>
      <c r="AN43">
        <f t="shared" si="26"/>
        <v>0</v>
      </c>
      <c r="AO43">
        <f t="shared" si="26"/>
        <v>0</v>
      </c>
      <c r="AP43">
        <f t="shared" si="26"/>
        <v>-1.110555195641126E-4</v>
      </c>
      <c r="AQ43">
        <f t="shared" si="26"/>
        <v>-0.9266499443676709</v>
      </c>
      <c r="AR43">
        <f t="shared" si="26"/>
        <v>-0.92676099988723504</v>
      </c>
      <c r="AS43">
        <f t="shared" si="26"/>
        <v>-0.82368218929328441</v>
      </c>
      <c r="AT43">
        <f t="shared" si="26"/>
        <v>-0.57309566428487857</v>
      </c>
      <c r="AU43">
        <f t="shared" si="24"/>
        <v>-2.323538853465398</v>
      </c>
      <c r="AW43">
        <v>40</v>
      </c>
      <c r="AX43">
        <f>IF(Z43&gt;0, (R43*SUMPRODUCT(K43:$K$98, X43:$X$98)-K43*$AZ$3)/Z43, 0)</f>
        <v>-828797.02399789507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0.74928899999999998</v>
      </c>
      <c r="Q44" s="4">
        <f t="shared" si="22"/>
        <v>12.5</v>
      </c>
      <c r="R44">
        <f t="shared" si="0"/>
        <v>50000</v>
      </c>
      <c r="S44">
        <f t="shared" si="1"/>
        <v>-3084327.0399120674</v>
      </c>
      <c r="U44">
        <f t="shared" si="12"/>
        <v>0.74928899999999998</v>
      </c>
      <c r="V44">
        <f t="shared" si="13"/>
        <v>0.01</v>
      </c>
      <c r="W44">
        <f t="shared" si="14"/>
        <v>3.231890963360891E-4</v>
      </c>
      <c r="X44">
        <f t="shared" si="15"/>
        <v>2.4216203480457185E-4</v>
      </c>
      <c r="Y44">
        <f t="shared" si="16"/>
        <v>3.231890963360891E-6</v>
      </c>
      <c r="Z44">
        <f t="shared" si="17"/>
        <v>7.7795170568156356E-5</v>
      </c>
      <c r="AB44">
        <f t="shared" si="18"/>
        <v>-267.85816123191967</v>
      </c>
      <c r="AC44">
        <f t="shared" si="19"/>
        <v>-239.94574815793607</v>
      </c>
      <c r="AE44">
        <f t="shared" si="2"/>
        <v>0</v>
      </c>
      <c r="AF44">
        <f t="shared" si="25"/>
        <v>0</v>
      </c>
      <c r="AG44">
        <f t="shared" si="25"/>
        <v>-9.724396321019544E-4</v>
      </c>
      <c r="AH44">
        <f t="shared" si="4"/>
        <v>-12.108101740228593</v>
      </c>
      <c r="AI44">
        <f t="shared" si="23"/>
        <v>-12.109074179860695</v>
      </c>
      <c r="AJ44">
        <f t="shared" si="6"/>
        <v>-27.9124130739836</v>
      </c>
      <c r="AK44">
        <f t="shared" si="20"/>
        <v>-18.750071286234377</v>
      </c>
      <c r="AL44">
        <f t="shared" si="7"/>
        <v>-58.771558540078672</v>
      </c>
      <c r="AN44">
        <f t="shared" si="26"/>
        <v>0</v>
      </c>
      <c r="AO44">
        <f t="shared" si="26"/>
        <v>0</v>
      </c>
      <c r="AP44">
        <f t="shared" si="26"/>
        <v>-2.3868111758747421E-5</v>
      </c>
      <c r="AQ44">
        <f t="shared" si="26"/>
        <v>-0.29718813999526555</v>
      </c>
      <c r="AR44">
        <f t="shared" si="26"/>
        <v>-0.29721200810702431</v>
      </c>
      <c r="AS44">
        <f t="shared" si="26"/>
        <v>-0.68509815181649691</v>
      </c>
      <c r="AT44">
        <f t="shared" si="26"/>
        <v>-0.46021242056638267</v>
      </c>
      <c r="AU44">
        <f t="shared" si="24"/>
        <v>-1.442522580489904</v>
      </c>
      <c r="AW44">
        <v>41</v>
      </c>
      <c r="AX44">
        <f>IF(Z44&gt;0, (R44*SUMPRODUCT(K44:$K$98, X44:$X$98)-K44*$AZ$3)/Z44, 0)</f>
        <v>-3084327.0399120674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0.83297500000000002</v>
      </c>
      <c r="Q45" s="4">
        <f t="shared" si="22"/>
        <v>12.5</v>
      </c>
      <c r="R45">
        <f t="shared" si="0"/>
        <v>50000</v>
      </c>
      <c r="S45">
        <f t="shared" si="1"/>
        <v>-17558735.993482567</v>
      </c>
      <c r="U45">
        <f t="shared" si="12"/>
        <v>0.83297500000000002</v>
      </c>
      <c r="V45">
        <f t="shared" si="13"/>
        <v>0.01</v>
      </c>
      <c r="W45">
        <f t="shared" si="14"/>
        <v>7.7795170568156356E-5</v>
      </c>
      <c r="X45">
        <f t="shared" si="15"/>
        <v>6.480143220401004E-5</v>
      </c>
      <c r="Y45">
        <f t="shared" si="16"/>
        <v>7.7795170568156362E-7</v>
      </c>
      <c r="Z45">
        <f t="shared" si="17"/>
        <v>1.2215786658464752E-5</v>
      </c>
      <c r="AB45">
        <f t="shared" si="18"/>
        <v>-239.94574815793607</v>
      </c>
      <c r="AC45">
        <f t="shared" si="19"/>
        <v>-214.49377288868919</v>
      </c>
      <c r="AE45">
        <f t="shared" si="2"/>
        <v>0</v>
      </c>
      <c r="AF45">
        <f t="shared" si="25"/>
        <v>0</v>
      </c>
      <c r="AG45">
        <f t="shared" si="25"/>
        <v>-1.5269733323080941E-4</v>
      </c>
      <c r="AH45">
        <f t="shared" si="4"/>
        <v>-3.2400716102005021</v>
      </c>
      <c r="AI45">
        <f t="shared" si="23"/>
        <v>-3.2402243075337327</v>
      </c>
      <c r="AJ45">
        <f t="shared" si="6"/>
        <v>-25.451975269246873</v>
      </c>
      <c r="AK45">
        <f t="shared" si="20"/>
        <v>-16.796202371055525</v>
      </c>
      <c r="AL45">
        <f t="shared" si="7"/>
        <v>-45.488401947836131</v>
      </c>
      <c r="AN45">
        <f t="shared" si="26"/>
        <v>0</v>
      </c>
      <c r="AO45">
        <f t="shared" si="26"/>
        <v>0</v>
      </c>
      <c r="AP45">
        <f t="shared" si="26"/>
        <v>-3.3463305793904586E-6</v>
      </c>
      <c r="AQ45">
        <f t="shared" si="26"/>
        <v>-7.1005501400866547E-2</v>
      </c>
      <c r="AR45">
        <f t="shared" si="26"/>
        <v>-7.1008847731445932E-2</v>
      </c>
      <c r="AS45">
        <f t="shared" si="26"/>
        <v>-0.55777479113293249</v>
      </c>
      <c r="AT45">
        <f t="shared" si="26"/>
        <v>-0.36808531244573917</v>
      </c>
      <c r="AU45">
        <f t="shared" si="24"/>
        <v>-0.99686895131011766</v>
      </c>
      <c r="AW45">
        <v>42</v>
      </c>
      <c r="AX45">
        <f>IF(Z45&gt;0, (R45*SUMPRODUCT(K45:$K$98, X45:$X$98)-K45*$AZ$3)/Z45, 0)</f>
        <v>-17558735.993482567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0.83526170899999996</v>
      </c>
      <c r="Q46" s="4">
        <f t="shared" si="22"/>
        <v>12.5</v>
      </c>
      <c r="R46">
        <f t="shared" si="0"/>
        <v>50000</v>
      </c>
      <c r="S46">
        <f t="shared" si="1"/>
        <v>-101348741.65260272</v>
      </c>
      <c r="U46">
        <f t="shared" si="12"/>
        <v>0.83526170899999996</v>
      </c>
      <c r="V46">
        <f t="shared" si="13"/>
        <v>0.01</v>
      </c>
      <c r="W46">
        <f t="shared" si="14"/>
        <v>1.2215786658464752E-5</v>
      </c>
      <c r="X46">
        <f t="shared" si="15"/>
        <v>1.0203378841128668E-5</v>
      </c>
      <c r="Y46">
        <f t="shared" si="16"/>
        <v>1.2215786658464752E-7</v>
      </c>
      <c r="Z46">
        <f t="shared" si="17"/>
        <v>1.8902499507514369E-6</v>
      </c>
      <c r="AB46">
        <f t="shared" si="18"/>
        <v>-214.49377288868919</v>
      </c>
      <c r="AC46">
        <f t="shared" si="19"/>
        <v>-191.57445391755238</v>
      </c>
      <c r="AE46">
        <f t="shared" si="2"/>
        <v>0</v>
      </c>
      <c r="AF46">
        <f t="shared" si="25"/>
        <v>0</v>
      </c>
      <c r="AG46">
        <f t="shared" si="25"/>
        <v>-2.3628124384392961E-5</v>
      </c>
      <c r="AH46">
        <f t="shared" si="4"/>
        <v>-0.51016894205643337</v>
      </c>
      <c r="AI46">
        <f t="shared" si="23"/>
        <v>-0.51019257018081776</v>
      </c>
      <c r="AJ46">
        <f t="shared" si="6"/>
        <v>-22.919318971136818</v>
      </c>
      <c r="AK46">
        <f t="shared" si="20"/>
        <v>-15.014564102208245</v>
      </c>
      <c r="AL46">
        <f t="shared" si="7"/>
        <v>-38.444075643525878</v>
      </c>
      <c r="AN46">
        <f t="shared" si="26"/>
        <v>0</v>
      </c>
      <c r="AO46">
        <f t="shared" si="26"/>
        <v>0</v>
      </c>
      <c r="AP46">
        <f t="shared" si="26"/>
        <v>-4.6232631694278522E-7</v>
      </c>
      <c r="AQ46">
        <f t="shared" si="26"/>
        <v>-9.9823635665022645E-3</v>
      </c>
      <c r="AR46">
        <f t="shared" si="26"/>
        <v>-9.9828258928192064E-3</v>
      </c>
      <c r="AS46">
        <f t="shared" si="26"/>
        <v>-0.44845727719977979</v>
      </c>
      <c r="AT46">
        <f t="shared" si="26"/>
        <v>-0.29378667595217312</v>
      </c>
      <c r="AU46">
        <f t="shared" si="24"/>
        <v>-0.75222677904477198</v>
      </c>
      <c r="AW46">
        <v>43</v>
      </c>
      <c r="AX46">
        <f>IF(Z46&gt;0, (R46*SUMPRODUCT(K46:$K$98, X46:$X$98)-K46*$AZ$3)/Z46, 0)</f>
        <v>-101348741.65260272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0.83773177600000004</v>
      </c>
      <c r="Q47" s="4">
        <f t="shared" si="22"/>
        <v>12.5</v>
      </c>
      <c r="R47">
        <f t="shared" si="0"/>
        <v>50000</v>
      </c>
      <c r="S47">
        <f t="shared" si="1"/>
        <v>-594310289.67463529</v>
      </c>
      <c r="U47">
        <f t="shared" si="12"/>
        <v>0.83773177600000004</v>
      </c>
      <c r="V47">
        <f t="shared" si="13"/>
        <v>0.01</v>
      </c>
      <c r="W47">
        <f t="shared" si="14"/>
        <v>1.8902499507514369E-6</v>
      </c>
      <c r="X47">
        <f t="shared" si="15"/>
        <v>1.5835224483269137E-6</v>
      </c>
      <c r="Y47">
        <f t="shared" si="16"/>
        <v>1.8902499507514368E-8</v>
      </c>
      <c r="Z47">
        <f t="shared" si="17"/>
        <v>2.8782500291700881E-7</v>
      </c>
      <c r="AB47">
        <f t="shared" si="18"/>
        <v>-191.57445391755238</v>
      </c>
      <c r="AC47">
        <f t="shared" si="19"/>
        <v>-171.05736085921026</v>
      </c>
      <c r="AE47">
        <f t="shared" si="2"/>
        <v>0</v>
      </c>
      <c r="AF47">
        <f t="shared" si="25"/>
        <v>0</v>
      </c>
      <c r="AG47">
        <f t="shared" si="25"/>
        <v>-3.5978125364626103E-6</v>
      </c>
      <c r="AH47">
        <f t="shared" si="4"/>
        <v>-7.9176122416345682E-2</v>
      </c>
      <c r="AI47">
        <f t="shared" si="23"/>
        <v>-7.9179720228882144E-2</v>
      </c>
      <c r="AJ47">
        <f t="shared" si="6"/>
        <v>-20.517093058342112</v>
      </c>
      <c r="AK47">
        <f t="shared" si="20"/>
        <v>-13.410211774228667</v>
      </c>
      <c r="AL47">
        <f t="shared" si="7"/>
        <v>-34.006484552799662</v>
      </c>
      <c r="AN47">
        <f t="shared" si="26"/>
        <v>0</v>
      </c>
      <c r="AO47">
        <f t="shared" si="26"/>
        <v>0</v>
      </c>
      <c r="AP47">
        <f t="shared" si="26"/>
        <v>-6.2855006419052701E-8</v>
      </c>
      <c r="AQ47">
        <f t="shared" si="26"/>
        <v>-1.3832337378000652E-3</v>
      </c>
      <c r="AR47">
        <f t="shared" si="26"/>
        <v>-1.3832965928064842E-3</v>
      </c>
      <c r="AS47">
        <f t="shared" si="26"/>
        <v>-0.3584405809954565</v>
      </c>
      <c r="AT47">
        <f t="shared" si="26"/>
        <v>-0.23428095227516829</v>
      </c>
      <c r="AU47">
        <f t="shared" si="24"/>
        <v>-0.59410482986343127</v>
      </c>
      <c r="AW47">
        <v>44</v>
      </c>
      <c r="AX47">
        <f>IF(Z47&gt;0, (R47*SUMPRODUCT(K47:$K$98, X47:$X$98)-K47*$AZ$3)/Z47, 0)</f>
        <v>-594310289.67463529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0.84045353700000003</v>
      </c>
      <c r="Q48" s="4">
        <f t="shared" si="22"/>
        <v>12.5</v>
      </c>
      <c r="R48">
        <f t="shared" si="0"/>
        <v>50000</v>
      </c>
      <c r="S48">
        <f t="shared" si="1"/>
        <v>-3548317936.8544044</v>
      </c>
      <c r="U48">
        <f t="shared" si="12"/>
        <v>0.84045353700000003</v>
      </c>
      <c r="V48">
        <f t="shared" si="13"/>
        <v>0.01</v>
      </c>
      <c r="W48">
        <f t="shared" si="14"/>
        <v>2.8782500291700881E-7</v>
      </c>
      <c r="X48">
        <f t="shared" si="15"/>
        <v>2.4190354173863538E-7</v>
      </c>
      <c r="Y48">
        <f t="shared" si="16"/>
        <v>2.878250029170088E-9</v>
      </c>
      <c r="Z48">
        <f t="shared" si="17"/>
        <v>4.3043211149203333E-8</v>
      </c>
      <c r="AB48">
        <f t="shared" si="18"/>
        <v>-171.05736085921026</v>
      </c>
      <c r="AC48">
        <f t="shared" si="19"/>
        <v>-152.73099818052967</v>
      </c>
      <c r="AE48">
        <f t="shared" si="2"/>
        <v>0</v>
      </c>
      <c r="AF48">
        <f t="shared" si="25"/>
        <v>0</v>
      </c>
      <c r="AG48">
        <f t="shared" si="25"/>
        <v>-5.3804013936504165E-7</v>
      </c>
      <c r="AH48">
        <f t="shared" si="4"/>
        <v>-1.2095177086931769E-2</v>
      </c>
      <c r="AI48">
        <f t="shared" si="23"/>
        <v>-1.2095715127071135E-2</v>
      </c>
      <c r="AJ48">
        <f t="shared" si="6"/>
        <v>-18.326362678680596</v>
      </c>
      <c r="AK48">
        <f t="shared" si="20"/>
        <v>-11.97401526014472</v>
      </c>
      <c r="AL48">
        <f t="shared" si="7"/>
        <v>-30.312473653952388</v>
      </c>
      <c r="AN48">
        <f t="shared" si="26"/>
        <v>0</v>
      </c>
      <c r="AO48">
        <f t="shared" si="26"/>
        <v>0</v>
      </c>
      <c r="AP48">
        <f t="shared" si="26"/>
        <v>-8.3926284748318058E-9</v>
      </c>
      <c r="AQ48">
        <f t="shared" si="26"/>
        <v>-1.886668302251805E-4</v>
      </c>
      <c r="AR48">
        <f t="shared" si="26"/>
        <v>-1.8867522285365536E-4</v>
      </c>
      <c r="AS48">
        <f t="shared" si="26"/>
        <v>-0.28586408708967592</v>
      </c>
      <c r="AT48">
        <f t="shared" si="26"/>
        <v>-0.18677688536204137</v>
      </c>
      <c r="AU48">
        <f t="shared" si="24"/>
        <v>-0.47282964767457097</v>
      </c>
      <c r="AW48">
        <v>45</v>
      </c>
      <c r="AX48">
        <f>IF(Z48&gt;0, (R48*SUMPRODUCT(K48:$K$98, X48:$X$98)-K48*$AZ$3)/Z48, 0)</f>
        <v>-3548317936.8544044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0.84346351399999997</v>
      </c>
      <c r="Q49" s="4">
        <f t="shared" si="22"/>
        <v>12.5</v>
      </c>
      <c r="R49">
        <f t="shared" si="0"/>
        <v>50000</v>
      </c>
      <c r="S49">
        <f t="shared" si="1"/>
        <v>-21620177627.346268</v>
      </c>
      <c r="U49">
        <f t="shared" si="12"/>
        <v>0.84346351399999997</v>
      </c>
      <c r="V49">
        <f t="shared" si="13"/>
        <v>0.01</v>
      </c>
      <c r="W49">
        <f t="shared" si="14"/>
        <v>4.3043211149203333E-8</v>
      </c>
      <c r="X49">
        <f t="shared" si="15"/>
        <v>3.6305378129751023E-8</v>
      </c>
      <c r="Y49">
        <f t="shared" si="16"/>
        <v>4.3043211149203336E-10</v>
      </c>
      <c r="Z49">
        <f t="shared" si="17"/>
        <v>6.3074009079602769E-9</v>
      </c>
      <c r="AB49">
        <f t="shared" si="18"/>
        <v>-152.73099818052967</v>
      </c>
      <c r="AC49">
        <f t="shared" si="19"/>
        <v>-136.36712799698631</v>
      </c>
      <c r="AE49">
        <f t="shared" si="2"/>
        <v>0</v>
      </c>
      <c r="AF49">
        <f t="shared" si="25"/>
        <v>0</v>
      </c>
      <c r="AG49">
        <f t="shared" si="25"/>
        <v>-7.8842511349503462E-8</v>
      </c>
      <c r="AH49">
        <f t="shared" si="4"/>
        <v>-1.8152689064875511E-3</v>
      </c>
      <c r="AI49">
        <f t="shared" si="23"/>
        <v>-1.8153477489989006E-3</v>
      </c>
      <c r="AJ49">
        <f t="shared" si="6"/>
        <v>-16.363870183543355</v>
      </c>
      <c r="AK49">
        <f t="shared" si="20"/>
        <v>-10.691169872637078</v>
      </c>
      <c r="AL49">
        <f t="shared" si="7"/>
        <v>-27.056855403929433</v>
      </c>
      <c r="AN49">
        <f t="shared" si="26"/>
        <v>0</v>
      </c>
      <c r="AO49">
        <f t="shared" si="26"/>
        <v>0</v>
      </c>
      <c r="AP49">
        <f t="shared" si="26"/>
        <v>-1.0980591830405285E-9</v>
      </c>
      <c r="AQ49">
        <f t="shared" si="26"/>
        <v>-2.5281699660993195E-5</v>
      </c>
      <c r="AR49">
        <f t="shared" si="26"/>
        <v>-2.5282797720176234E-5</v>
      </c>
      <c r="AS49">
        <f t="shared" si="26"/>
        <v>-0.22790367300034059</v>
      </c>
      <c r="AT49">
        <f t="shared" si="26"/>
        <v>-0.14889857077300359</v>
      </c>
      <c r="AU49">
        <f t="shared" si="24"/>
        <v>-0.37682752657106439</v>
      </c>
      <c r="AW49">
        <v>46</v>
      </c>
      <c r="AX49">
        <f>IF(Z49&gt;0, (R49*SUMPRODUCT(K49:$K$98, X49:$X$98)-K49*$AZ$3)/Z49, 0)</f>
        <v>-21620177627.346268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0.84645297100000005</v>
      </c>
      <c r="Q50" s="4">
        <f t="shared" si="22"/>
        <v>12.5</v>
      </c>
      <c r="R50">
        <f t="shared" si="0"/>
        <v>50000</v>
      </c>
      <c r="S50">
        <f t="shared" si="1"/>
        <v>-134476719393.04016</v>
      </c>
      <c r="U50">
        <f t="shared" si="12"/>
        <v>0.84645297100000005</v>
      </c>
      <c r="V50">
        <f t="shared" si="13"/>
        <v>0.01</v>
      </c>
      <c r="W50">
        <f t="shared" si="14"/>
        <v>6.3074009079602769E-9</v>
      </c>
      <c r="X50">
        <f t="shared" si="15"/>
        <v>5.3389182378310741E-9</v>
      </c>
      <c r="Y50">
        <f t="shared" si="16"/>
        <v>6.3074009079602772E-11</v>
      </c>
      <c r="Z50">
        <f t="shared" si="17"/>
        <v>9.0540866104959997E-10</v>
      </c>
      <c r="AB50">
        <f t="shared" si="18"/>
        <v>-136.36712799698631</v>
      </c>
      <c r="AC50">
        <f t="shared" si="19"/>
        <v>-121.75638644799527</v>
      </c>
      <c r="AE50">
        <f t="shared" si="2"/>
        <v>0</v>
      </c>
      <c r="AF50">
        <f t="shared" si="25"/>
        <v>0</v>
      </c>
      <c r="AG50">
        <f t="shared" si="25"/>
        <v>-1.131760826312E-8</v>
      </c>
      <c r="AH50">
        <f t="shared" si="4"/>
        <v>-2.6694591189155368E-4</v>
      </c>
      <c r="AI50">
        <f t="shared" si="23"/>
        <v>-2.6695722949981679E-4</v>
      </c>
      <c r="AJ50">
        <f t="shared" si="6"/>
        <v>-14.610741548991044</v>
      </c>
      <c r="AK50">
        <f t="shared" si="20"/>
        <v>-9.5456989597890427</v>
      </c>
      <c r="AL50">
        <f t="shared" si="7"/>
        <v>-24.156707466009586</v>
      </c>
      <c r="AN50">
        <f t="shared" si="26"/>
        <v>0</v>
      </c>
      <c r="AO50">
        <f t="shared" si="26"/>
        <v>0</v>
      </c>
      <c r="AP50">
        <f t="shared" si="26"/>
        <v>-1.4073494052824552E-10</v>
      </c>
      <c r="AQ50">
        <f t="shared" si="26"/>
        <v>-3.3194837779231711E-6</v>
      </c>
      <c r="AR50">
        <f t="shared" si="26"/>
        <v>-3.3196245128636995E-6</v>
      </c>
      <c r="AS50">
        <f t="shared" si="26"/>
        <v>-0.18168519312259379</v>
      </c>
      <c r="AT50">
        <f t="shared" si="26"/>
        <v>-0.11870117291337476</v>
      </c>
      <c r="AU50">
        <f t="shared" si="24"/>
        <v>-0.30038968566048141</v>
      </c>
      <c r="AW50">
        <v>47</v>
      </c>
      <c r="AX50">
        <f>IF(Z50&gt;0, (R50*SUMPRODUCT(K50:$K$98, X50:$X$98)-K50*$AZ$3)/Z50, 0)</f>
        <v>-134476719393.04016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0.84968151000000003</v>
      </c>
      <c r="Q51" s="4">
        <f t="shared" si="22"/>
        <v>12.5</v>
      </c>
      <c r="R51">
        <f t="shared" si="0"/>
        <v>50000</v>
      </c>
      <c r="S51">
        <f t="shared" si="1"/>
        <v>-855685538475.77075</v>
      </c>
      <c r="U51">
        <f t="shared" si="12"/>
        <v>0.84968151000000003</v>
      </c>
      <c r="V51">
        <f t="shared" si="13"/>
        <v>0.01</v>
      </c>
      <c r="W51">
        <f t="shared" si="14"/>
        <v>9.0540866104959997E-10</v>
      </c>
      <c r="X51">
        <f t="shared" si="15"/>
        <v>7.6930899828770232E-10</v>
      </c>
      <c r="Y51">
        <f t="shared" si="16"/>
        <v>9.0540866104960002E-12</v>
      </c>
      <c r="Z51">
        <f t="shared" si="17"/>
        <v>1.2704557615140165E-10</v>
      </c>
      <c r="AB51">
        <f t="shared" si="18"/>
        <v>-121.75638644799527</v>
      </c>
      <c r="AC51">
        <f t="shared" si="19"/>
        <v>-108.71106224007666</v>
      </c>
      <c r="AE51">
        <f t="shared" si="2"/>
        <v>0</v>
      </c>
      <c r="AF51">
        <f t="shared" si="25"/>
        <v>0</v>
      </c>
      <c r="AG51">
        <f t="shared" si="25"/>
        <v>-1.5880697018925208E-9</v>
      </c>
      <c r="AH51">
        <f t="shared" si="4"/>
        <v>-3.8465449914385118E-5</v>
      </c>
      <c r="AI51">
        <f t="shared" si="23"/>
        <v>-3.8467037984087009E-5</v>
      </c>
      <c r="AJ51">
        <f t="shared" si="6"/>
        <v>-13.045324207918611</v>
      </c>
      <c r="AK51">
        <f t="shared" si="20"/>
        <v>-8.5229470513596688</v>
      </c>
      <c r="AL51">
        <f t="shared" si="7"/>
        <v>-21.568309726316265</v>
      </c>
      <c r="AN51">
        <f t="shared" si="26"/>
        <v>0</v>
      </c>
      <c r="AO51">
        <f t="shared" si="26"/>
        <v>0</v>
      </c>
      <c r="AP51">
        <f t="shared" si="26"/>
        <v>-1.7631887808181439E-11</v>
      </c>
      <c r="AQ51">
        <f t="shared" si="26"/>
        <v>-4.2707098849214235E-7</v>
      </c>
      <c r="AR51">
        <f t="shared" si="26"/>
        <v>-4.2708862037995052E-7</v>
      </c>
      <c r="AS51">
        <f t="shared" si="26"/>
        <v>-0.14483853736474187</v>
      </c>
      <c r="AT51">
        <f t="shared" si="26"/>
        <v>-9.4627865531065336E-2</v>
      </c>
      <c r="AU51">
        <f t="shared" si="24"/>
        <v>-0.23946682998442759</v>
      </c>
      <c r="AW51">
        <v>48</v>
      </c>
      <c r="AX51">
        <f>IF(Z51&gt;0, (R51*SUMPRODUCT(K51:$K$98, X51:$X$98)-K51*$AZ$3)/Z51, 0)</f>
        <v>-855685538475.77075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0.85306441600000005</v>
      </c>
      <c r="Q52" s="4">
        <f t="shared" si="22"/>
        <v>12.5</v>
      </c>
      <c r="R52">
        <f t="shared" si="0"/>
        <v>50000</v>
      </c>
      <c r="S52">
        <f t="shared" si="1"/>
        <v>-5579301783365.7148</v>
      </c>
      <c r="U52">
        <f t="shared" si="12"/>
        <v>0.85306441600000005</v>
      </c>
      <c r="V52">
        <f t="shared" si="13"/>
        <v>0.01</v>
      </c>
      <c r="W52">
        <f t="shared" si="14"/>
        <v>1.2704557615140165E-10</v>
      </c>
      <c r="X52">
        <f t="shared" si="15"/>
        <v>1.0837806022497898E-10</v>
      </c>
      <c r="Y52">
        <f t="shared" si="16"/>
        <v>1.2704557615140167E-12</v>
      </c>
      <c r="Z52">
        <f t="shared" si="17"/>
        <v>1.7397060164908655E-11</v>
      </c>
      <c r="AB52">
        <f t="shared" si="18"/>
        <v>-108.71106224007666</v>
      </c>
      <c r="AC52">
        <f t="shared" si="19"/>
        <v>-97.063448803395488</v>
      </c>
      <c r="AE52">
        <f t="shared" si="2"/>
        <v>0</v>
      </c>
      <c r="AF52">
        <f t="shared" si="25"/>
        <v>0</v>
      </c>
      <c r="AG52">
        <f t="shared" si="25"/>
        <v>-2.1746325206135817E-10</v>
      </c>
      <c r="AH52">
        <f t="shared" si="4"/>
        <v>-5.4189030112489488E-6</v>
      </c>
      <c r="AI52">
        <f t="shared" si="23"/>
        <v>-5.4191204745010105E-6</v>
      </c>
      <c r="AJ52">
        <f t="shared" si="6"/>
        <v>-11.647613436681169</v>
      </c>
      <c r="AK52">
        <f t="shared" si="20"/>
        <v>-7.6097743568053664</v>
      </c>
      <c r="AL52">
        <f t="shared" si="7"/>
        <v>-19.25739321260701</v>
      </c>
      <c r="AN52">
        <f t="shared" si="26"/>
        <v>0</v>
      </c>
      <c r="AO52">
        <f t="shared" si="26"/>
        <v>0</v>
      </c>
      <c r="AP52">
        <f t="shared" si="26"/>
        <v>-2.1557436196748252E-12</v>
      </c>
      <c r="AQ52">
        <f t="shared" si="26"/>
        <v>-5.3718343128799339E-8</v>
      </c>
      <c r="AR52">
        <f t="shared" si="26"/>
        <v>-5.3720498872419022E-8</v>
      </c>
      <c r="AS52">
        <f t="shared" si="26"/>
        <v>-0.11546442036781235</v>
      </c>
      <c r="AT52">
        <f t="shared" si="26"/>
        <v>-7.5436757067440546E-2</v>
      </c>
      <c r="AU52">
        <f t="shared" si="24"/>
        <v>-0.19090123115575175</v>
      </c>
      <c r="AW52">
        <v>49</v>
      </c>
      <c r="AX52">
        <f>IF(Z52&gt;0, (R52*SUMPRODUCT(K52:$K$98, X52:$X$98)-K52*$AZ$3)/Z52, 0)</f>
        <v>-5579301783365.7148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0.856559709</v>
      </c>
      <c r="Q53" s="4">
        <f t="shared" si="22"/>
        <v>12.5</v>
      </c>
      <c r="R53">
        <f t="shared" si="0"/>
        <v>50000</v>
      </c>
      <c r="S53">
        <f t="shared" si="1"/>
        <v>-37331449255791.211</v>
      </c>
      <c r="U53">
        <f t="shared" si="12"/>
        <v>0.856559709</v>
      </c>
      <c r="V53">
        <f t="shared" si="13"/>
        <v>0.01</v>
      </c>
      <c r="W53">
        <f t="shared" si="14"/>
        <v>1.7397060164908655E-11</v>
      </c>
      <c r="X53">
        <f t="shared" si="15"/>
        <v>1.490162079230965E-11</v>
      </c>
      <c r="Y53">
        <f t="shared" si="16"/>
        <v>1.7397060164908654E-13</v>
      </c>
      <c r="Z53">
        <f t="shared" si="17"/>
        <v>2.3214687709499176E-12</v>
      </c>
      <c r="AB53">
        <f t="shared" si="18"/>
        <v>-97.063448803395488</v>
      </c>
      <c r="AC53">
        <f t="shared" si="19"/>
        <v>-86.66379362162084</v>
      </c>
      <c r="AE53">
        <f t="shared" si="2"/>
        <v>0</v>
      </c>
      <c r="AF53">
        <f t="shared" si="25"/>
        <v>0</v>
      </c>
      <c r="AG53">
        <f t="shared" si="25"/>
        <v>-2.901835963687397E-11</v>
      </c>
      <c r="AH53">
        <f t="shared" si="4"/>
        <v>-7.4508103961548252E-7</v>
      </c>
      <c r="AI53">
        <f t="shared" si="23"/>
        <v>-7.4511005797511939E-7</v>
      </c>
      <c r="AJ53">
        <f t="shared" si="6"/>
        <v>-10.399655181774648</v>
      </c>
      <c r="AK53">
        <f t="shared" si="20"/>
        <v>-6.7944414162376852</v>
      </c>
      <c r="AL53">
        <f t="shared" si="7"/>
        <v>-17.19409734312239</v>
      </c>
      <c r="AN53">
        <f t="shared" si="26"/>
        <v>0</v>
      </c>
      <c r="AO53">
        <f t="shared" si="26"/>
        <v>0</v>
      </c>
      <c r="AP53">
        <f t="shared" si="26"/>
        <v>-2.5684201422393017E-13</v>
      </c>
      <c r="AQ53">
        <f t="shared" si="26"/>
        <v>-6.5947254555259816E-9</v>
      </c>
      <c r="AR53">
        <f t="shared" si="26"/>
        <v>-6.5949822975402054E-9</v>
      </c>
      <c r="AS53">
        <f t="shared" si="26"/>
        <v>-9.2047531891746748E-2</v>
      </c>
      <c r="AT53">
        <f t="shared" si="26"/>
        <v>-6.0137721108655062E-2</v>
      </c>
      <c r="AU53">
        <f t="shared" si="24"/>
        <v>-0.15218525959538409</v>
      </c>
      <c r="AW53">
        <v>50</v>
      </c>
      <c r="AX53">
        <f>IF(Z53&gt;0, (R53*SUMPRODUCT(K53:$K$98, X53:$X$98)-K53*$AZ$3)/Z53, 0)</f>
        <v>-37331449255791.211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0.86031008399999997</v>
      </c>
      <c r="Q54" s="4">
        <f t="shared" si="22"/>
        <v>12.5</v>
      </c>
      <c r="R54">
        <f t="shared" si="0"/>
        <v>50000</v>
      </c>
      <c r="S54">
        <f t="shared" si="1"/>
        <v>-257010353247027.78</v>
      </c>
      <c r="U54">
        <f t="shared" si="12"/>
        <v>0.86031008399999997</v>
      </c>
      <c r="V54">
        <f t="shared" si="13"/>
        <v>0.01</v>
      </c>
      <c r="W54">
        <f t="shared" si="14"/>
        <v>2.3214687709499176E-12</v>
      </c>
      <c r="X54">
        <f t="shared" si="15"/>
        <v>1.9971829933393005E-12</v>
      </c>
      <c r="Y54">
        <f t="shared" si="16"/>
        <v>2.3214687709499177E-14</v>
      </c>
      <c r="Z54">
        <f t="shared" si="17"/>
        <v>3.0107108990111798E-13</v>
      </c>
      <c r="AB54">
        <f t="shared" si="18"/>
        <v>-86.66379362162084</v>
      </c>
      <c r="AC54">
        <f t="shared" si="19"/>
        <v>-77.378387167953989</v>
      </c>
      <c r="AE54">
        <f t="shared" si="2"/>
        <v>0</v>
      </c>
      <c r="AF54">
        <f t="shared" si="25"/>
        <v>0</v>
      </c>
      <c r="AG54">
        <f t="shared" si="25"/>
        <v>-3.7633886237639747E-12</v>
      </c>
      <c r="AH54">
        <f t="shared" si="4"/>
        <v>-9.9859149666965024E-8</v>
      </c>
      <c r="AI54">
        <f t="shared" si="23"/>
        <v>-9.9862913055588788E-8</v>
      </c>
      <c r="AJ54">
        <f t="shared" si="6"/>
        <v>-9.2854064536668517</v>
      </c>
      <c r="AK54">
        <f t="shared" si="20"/>
        <v>-6.0664655535134591</v>
      </c>
      <c r="AL54">
        <f t="shared" si="7"/>
        <v>-15.351872107043224</v>
      </c>
      <c r="AN54">
        <f t="shared" si="26"/>
        <v>0</v>
      </c>
      <c r="AO54">
        <f t="shared" si="26"/>
        <v>0</v>
      </c>
      <c r="AP54">
        <f t="shared" si="26"/>
        <v>-2.9740910044618126E-14</v>
      </c>
      <c r="AQ54">
        <f t="shared" si="26"/>
        <v>-7.8915633868470923E-10</v>
      </c>
      <c r="AR54">
        <f t="shared" si="26"/>
        <v>-7.8918607959475383E-10</v>
      </c>
      <c r="AS54">
        <f t="shared" si="26"/>
        <v>-7.3379729194701926E-2</v>
      </c>
      <c r="AT54">
        <f t="shared" si="26"/>
        <v>-4.7941423103779274E-2</v>
      </c>
      <c r="AU54">
        <f t="shared" si="24"/>
        <v>-0.12132115308766729</v>
      </c>
      <c r="AW54">
        <v>51</v>
      </c>
      <c r="AX54">
        <f>IF(Z54&gt;0, (R54*SUMPRODUCT(K54:$K$98, X54:$X$98)-K54*$AZ$3)/Z54, 0)</f>
        <v>-257010353247027.78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0.86416701100000004</v>
      </c>
      <c r="Q55" s="4">
        <f t="shared" si="22"/>
        <v>12.5</v>
      </c>
      <c r="R55">
        <f t="shared" si="0"/>
        <v>50000</v>
      </c>
      <c r="S55">
        <f t="shared" si="1"/>
        <v>-1823635689740705.8</v>
      </c>
      <c r="U55">
        <f t="shared" si="12"/>
        <v>0.86416701100000004</v>
      </c>
      <c r="V55">
        <f t="shared" si="13"/>
        <v>0.01</v>
      </c>
      <c r="W55">
        <f t="shared" si="14"/>
        <v>3.0107108990111798E-13</v>
      </c>
      <c r="X55">
        <f t="shared" si="15"/>
        <v>2.601757038583614E-13</v>
      </c>
      <c r="Y55">
        <f t="shared" si="16"/>
        <v>3.01071089901118E-15</v>
      </c>
      <c r="Z55">
        <f t="shared" si="17"/>
        <v>3.7884675143745404E-14</v>
      </c>
      <c r="AB55">
        <f t="shared" si="18"/>
        <v>-77.378387167953989</v>
      </c>
      <c r="AC55">
        <f t="shared" si="19"/>
        <v>-69.08784568636672</v>
      </c>
      <c r="AE55">
        <f t="shared" si="2"/>
        <v>0</v>
      </c>
      <c r="AF55">
        <f t="shared" si="25"/>
        <v>0</v>
      </c>
      <c r="AG55">
        <f t="shared" si="25"/>
        <v>-4.735584392968175E-13</v>
      </c>
      <c r="AH55">
        <f t="shared" si="4"/>
        <v>-1.300878519291807E-8</v>
      </c>
      <c r="AI55">
        <f t="shared" si="23"/>
        <v>-1.3009258751357367E-8</v>
      </c>
      <c r="AJ55">
        <f t="shared" si="6"/>
        <v>-8.2905414815872689</v>
      </c>
      <c r="AK55">
        <f t="shared" si="20"/>
        <v>-5.4164871017567799</v>
      </c>
      <c r="AL55">
        <f t="shared" si="7"/>
        <v>-13.707028596353307</v>
      </c>
      <c r="AN55">
        <f t="shared" si="26"/>
        <v>0</v>
      </c>
      <c r="AO55">
        <f t="shared" si="26"/>
        <v>0</v>
      </c>
      <c r="AP55">
        <f t="shared" si="26"/>
        <v>-3.3414175057985921E-15</v>
      </c>
      <c r="AQ55">
        <f t="shared" si="26"/>
        <v>-9.1789690491705433E-11</v>
      </c>
      <c r="AR55">
        <f t="shared" si="26"/>
        <v>-9.1793031909211234E-11</v>
      </c>
      <c r="AS55">
        <f t="shared" si="26"/>
        <v>-5.8497870886346733E-2</v>
      </c>
      <c r="AT55">
        <f t="shared" si="26"/>
        <v>-3.8218608982276907E-2</v>
      </c>
      <c r="AU55">
        <f t="shared" si="24"/>
        <v>-9.6716479960416671E-2</v>
      </c>
      <c r="AW55">
        <v>52</v>
      </c>
      <c r="AX55">
        <f>IF(Z55&gt;0, (R55*SUMPRODUCT(K55:$K$98, X55:$X$98)-K55*$AZ$3)/Z55, 0)</f>
        <v>-1823635689740705.8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0.86825209999999997</v>
      </c>
      <c r="Q56" s="4">
        <f t="shared" si="22"/>
        <v>12.5</v>
      </c>
      <c r="R56">
        <f t="shared" si="0"/>
        <v>50000</v>
      </c>
      <c r="S56">
        <f t="shared" si="1"/>
        <v>-1.3373915702499442E+16</v>
      </c>
      <c r="U56">
        <f t="shared" si="12"/>
        <v>0.86825209999999997</v>
      </c>
      <c r="V56">
        <f t="shared" si="13"/>
        <v>0.01</v>
      </c>
      <c r="W56">
        <f t="shared" si="14"/>
        <v>3.7884675143745404E-14</v>
      </c>
      <c r="X56">
        <f t="shared" si="15"/>
        <v>3.2893448751374749E-14</v>
      </c>
      <c r="Y56">
        <f t="shared" si="16"/>
        <v>3.7884675143745404E-16</v>
      </c>
      <c r="Z56">
        <f t="shared" si="17"/>
        <v>4.6123796409332006E-15</v>
      </c>
      <c r="AB56">
        <f t="shared" si="18"/>
        <v>-69.08784568636672</v>
      </c>
      <c r="AC56">
        <f t="shared" si="19"/>
        <v>-61.685576505765269</v>
      </c>
      <c r="AE56">
        <f t="shared" si="2"/>
        <v>0</v>
      </c>
      <c r="AF56">
        <f t="shared" si="25"/>
        <v>0</v>
      </c>
      <c r="AG56">
        <f t="shared" si="25"/>
        <v>-5.7654745511665012E-14</v>
      </c>
      <c r="AH56">
        <f t="shared" si="4"/>
        <v>-1.6446724375687375E-9</v>
      </c>
      <c r="AI56">
        <f t="shared" si="23"/>
        <v>-1.6447300923142491E-9</v>
      </c>
      <c r="AJ56">
        <f t="shared" si="6"/>
        <v>-7.4022691806014507</v>
      </c>
      <c r="AK56">
        <f t="shared" si="20"/>
        <v>-4.8361491980456712</v>
      </c>
      <c r="AL56">
        <f t="shared" si="7"/>
        <v>-12.238418380291851</v>
      </c>
      <c r="AN56">
        <f t="shared" si="26"/>
        <v>0</v>
      </c>
      <c r="AO56">
        <f t="shared" si="26"/>
        <v>0</v>
      </c>
      <c r="AP56">
        <f t="shared" si="26"/>
        <v>-3.632237181734075E-16</v>
      </c>
      <c r="AQ56">
        <f t="shared" si="26"/>
        <v>-1.036140273709425E-11</v>
      </c>
      <c r="AR56">
        <f t="shared" si="26"/>
        <v>-1.0361765960812422E-11</v>
      </c>
      <c r="AS56">
        <f t="shared" si="26"/>
        <v>-4.6634144524226429E-2</v>
      </c>
      <c r="AT56">
        <f t="shared" si="26"/>
        <v>-3.0467641089493423E-2</v>
      </c>
      <c r="AU56">
        <f t="shared" si="24"/>
        <v>-7.7101785624081612E-2</v>
      </c>
      <c r="AW56">
        <v>53</v>
      </c>
      <c r="AX56">
        <f>IF(Z56&gt;0, (R56*SUMPRODUCT(K56:$K$98, X56:$X$98)-K56*$AZ$3)/Z56, 0)</f>
        <v>-1.3373915702499442E+16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0.87257664800000001</v>
      </c>
      <c r="Q57" s="4">
        <f t="shared" si="22"/>
        <v>12.5</v>
      </c>
      <c r="R57">
        <f t="shared" si="0"/>
        <v>50000</v>
      </c>
      <c r="S57">
        <f t="shared" si="1"/>
        <v>-1.0169183522326894E+17</v>
      </c>
      <c r="U57">
        <f t="shared" si="12"/>
        <v>0.87257664800000001</v>
      </c>
      <c r="V57">
        <f t="shared" si="13"/>
        <v>0.01</v>
      </c>
      <c r="W57">
        <f t="shared" si="14"/>
        <v>4.6123796409332006E-15</v>
      </c>
      <c r="X57">
        <f t="shared" si="15"/>
        <v>4.0246547663889359E-15</v>
      </c>
      <c r="Y57">
        <f t="shared" si="16"/>
        <v>4.612379640933201E-17</v>
      </c>
      <c r="Z57">
        <f t="shared" si="17"/>
        <v>5.4160107813493271E-16</v>
      </c>
      <c r="AB57">
        <f t="shared" si="18"/>
        <v>-61.685576505765269</v>
      </c>
      <c r="AC57">
        <f t="shared" si="19"/>
        <v>-55.076407594442387</v>
      </c>
      <c r="AE57">
        <f t="shared" si="2"/>
        <v>0</v>
      </c>
      <c r="AF57">
        <f t="shared" si="25"/>
        <v>0</v>
      </c>
      <c r="AG57">
        <f t="shared" si="25"/>
        <v>-6.7700134766866587E-15</v>
      </c>
      <c r="AH57">
        <f t="shared" si="4"/>
        <v>-2.0123273831944679E-10</v>
      </c>
      <c r="AI57">
        <f t="shared" si="23"/>
        <v>-2.0123950833292347E-10</v>
      </c>
      <c r="AJ57">
        <f t="shared" si="6"/>
        <v>-6.6091689113228824</v>
      </c>
      <c r="AK57">
        <f t="shared" si="20"/>
        <v>-4.3179903554035697</v>
      </c>
      <c r="AL57">
        <f t="shared" si="7"/>
        <v>-10.927159266927692</v>
      </c>
      <c r="AN57">
        <f t="shared" si="26"/>
        <v>0</v>
      </c>
      <c r="AO57">
        <f t="shared" si="26"/>
        <v>0</v>
      </c>
      <c r="AP57">
        <f t="shared" si="26"/>
        <v>-3.8081202244486437E-17</v>
      </c>
      <c r="AQ57">
        <f t="shared" si="26"/>
        <v>-1.1319304802780305E-12</v>
      </c>
      <c r="AR57">
        <f t="shared" si="26"/>
        <v>-1.131968561480275E-12</v>
      </c>
      <c r="AS57">
        <f t="shared" si="26"/>
        <v>-3.717645449994543E-2</v>
      </c>
      <c r="AT57">
        <f t="shared" si="26"/>
        <v>-2.4288616939997832E-2</v>
      </c>
      <c r="AU57">
        <f t="shared" si="24"/>
        <v>-6.1465071441075228E-2</v>
      </c>
      <c r="AW57">
        <v>54</v>
      </c>
      <c r="AX57">
        <f>IF(Z57&gt;0, (R57*SUMPRODUCT(K57:$K$98, X57:$X$98)-K57*$AZ$3)/Z57, 0)</f>
        <v>-1.0169183522326894E+17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0.87698101399999995</v>
      </c>
      <c r="Q58" s="4">
        <f t="shared" si="22"/>
        <v>12.5</v>
      </c>
      <c r="R58">
        <f t="shared" si="0"/>
        <v>50000</v>
      </c>
      <c r="S58">
        <f t="shared" si="1"/>
        <v>-8.0337193477695078E+17</v>
      </c>
      <c r="U58">
        <f t="shared" si="12"/>
        <v>0.87698101399999995</v>
      </c>
      <c r="V58">
        <f t="shared" si="13"/>
        <v>0.01</v>
      </c>
      <c r="W58">
        <f t="shared" si="14"/>
        <v>5.4160107813493271E-16</v>
      </c>
      <c r="X58">
        <f t="shared" si="15"/>
        <v>4.7497386268626653E-16</v>
      </c>
      <c r="Y58">
        <f t="shared" si="16"/>
        <v>5.416010781349327E-18</v>
      </c>
      <c r="Z58">
        <f t="shared" si="17"/>
        <v>6.1211204667316863E-17</v>
      </c>
      <c r="AB58">
        <f t="shared" si="18"/>
        <v>-55.076407594442387</v>
      </c>
      <c r="AC58">
        <f t="shared" si="19"/>
        <v>-49.17536392361027</v>
      </c>
      <c r="AE58">
        <f t="shared" si="2"/>
        <v>0</v>
      </c>
      <c r="AF58">
        <f t="shared" si="25"/>
        <v>0</v>
      </c>
      <c r="AG58">
        <f t="shared" si="25"/>
        <v>-7.651400583414608E-16</v>
      </c>
      <c r="AH58">
        <f t="shared" si="4"/>
        <v>-2.3748693134313326E-11</v>
      </c>
      <c r="AI58">
        <f t="shared" si="23"/>
        <v>-2.3749458274371669E-11</v>
      </c>
      <c r="AJ58">
        <f t="shared" si="6"/>
        <v>-5.9010436708321166</v>
      </c>
      <c r="AK58">
        <f t="shared" si="20"/>
        <v>-3.8553485316109675</v>
      </c>
      <c r="AL58">
        <f t="shared" si="7"/>
        <v>-9.7563922024668344</v>
      </c>
      <c r="AN58">
        <f t="shared" si="26"/>
        <v>0</v>
      </c>
      <c r="AO58">
        <f t="shared" si="26"/>
        <v>0</v>
      </c>
      <c r="AP58">
        <f t="shared" si="26"/>
        <v>-3.8427668422614118E-18</v>
      </c>
      <c r="AQ58">
        <f t="shared" si="26"/>
        <v>-1.1927318342395997E-13</v>
      </c>
      <c r="AR58">
        <f t="shared" si="26"/>
        <v>-1.1927702619080224E-13</v>
      </c>
      <c r="AS58">
        <f t="shared" si="26"/>
        <v>-2.9636841916451329E-2</v>
      </c>
      <c r="AT58">
        <f t="shared" si="26"/>
        <v>-1.9362736718751473E-2</v>
      </c>
      <c r="AU58">
        <f t="shared" si="24"/>
        <v>-4.8999578635322082E-2</v>
      </c>
      <c r="AW58">
        <v>55</v>
      </c>
      <c r="AX58">
        <f>IF(Z58&gt;0, (R58*SUMPRODUCT(K58:$K$98, X58:$X$98)-K58*$AZ$3)/Z58, 0)</f>
        <v>-8.0337193477695078E+17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0.88158379899999995</v>
      </c>
      <c r="Q59" s="4">
        <f t="shared" si="22"/>
        <v>12.5</v>
      </c>
      <c r="R59">
        <f t="shared" si="0"/>
        <v>50000</v>
      </c>
      <c r="S59">
        <f t="shared" si="1"/>
        <v>-6.616136368185088E+18</v>
      </c>
      <c r="U59">
        <f t="shared" si="12"/>
        <v>0.88158379899999995</v>
      </c>
      <c r="V59">
        <f t="shared" si="13"/>
        <v>0.01</v>
      </c>
      <c r="W59">
        <f t="shared" si="14"/>
        <v>6.1211204667316863E-17</v>
      </c>
      <c r="X59">
        <f t="shared" si="15"/>
        <v>5.3962806351979728E-17</v>
      </c>
      <c r="Y59">
        <f t="shared" si="16"/>
        <v>6.1211204667316868E-19</v>
      </c>
      <c r="Z59">
        <f t="shared" si="17"/>
        <v>6.6362862686639668E-18</v>
      </c>
      <c r="AB59">
        <f t="shared" si="18"/>
        <v>-49.17536392361027</v>
      </c>
      <c r="AC59">
        <f t="shared" si="19"/>
        <v>-43.906574931794985</v>
      </c>
      <c r="AE59">
        <f t="shared" si="2"/>
        <v>0</v>
      </c>
      <c r="AF59">
        <f t="shared" si="25"/>
        <v>0</v>
      </c>
      <c r="AG59">
        <f t="shared" si="25"/>
        <v>-8.2953578358299591E-17</v>
      </c>
      <c r="AH59">
        <f t="shared" si="4"/>
        <v>-2.6981403175989863E-12</v>
      </c>
      <c r="AI59">
        <f t="shared" si="23"/>
        <v>-2.6982232711773444E-12</v>
      </c>
      <c r="AJ59">
        <f t="shared" si="6"/>
        <v>-5.2687889918152848</v>
      </c>
      <c r="AK59">
        <f t="shared" si="20"/>
        <v>-3.4422754746527193</v>
      </c>
      <c r="AL59">
        <f t="shared" si="7"/>
        <v>-8.7110644664707024</v>
      </c>
      <c r="AN59">
        <f t="shared" si="26"/>
        <v>0</v>
      </c>
      <c r="AO59">
        <f t="shared" si="26"/>
        <v>0</v>
      </c>
      <c r="AP59">
        <f t="shared" si="26"/>
        <v>-3.7198051997031133E-19</v>
      </c>
      <c r="AQ59">
        <f t="shared" si="26"/>
        <v>-1.20990035409716E-14</v>
      </c>
      <c r="AR59">
        <f t="shared" si="26"/>
        <v>-1.2099375521491571E-14</v>
      </c>
      <c r="AS59">
        <f t="shared" si="26"/>
        <v>-2.3626308925746461E-2</v>
      </c>
      <c r="AT59">
        <f t="shared" si="26"/>
        <v>-1.543585516482132E-2</v>
      </c>
      <c r="AU59">
        <f t="shared" si="24"/>
        <v>-3.906216409057988E-2</v>
      </c>
      <c r="AW59">
        <v>56</v>
      </c>
      <c r="AX59">
        <f>IF(Z59&gt;0, (R59*SUMPRODUCT(K59:$K$98, X59:$X$98)-K59*$AZ$3)/Z59, 0)</f>
        <v>-6.616136368185088E+18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0.88621764599999997</v>
      </c>
      <c r="Q60" s="4">
        <f t="shared" si="22"/>
        <v>12.5</v>
      </c>
      <c r="R60">
        <f t="shared" si="0"/>
        <v>50000</v>
      </c>
      <c r="S60">
        <f t="shared" si="1"/>
        <v>-5.6919740078847812E+19</v>
      </c>
      <c r="U60">
        <f t="shared" si="12"/>
        <v>0.88621764599999997</v>
      </c>
      <c r="V60">
        <f t="shared" si="13"/>
        <v>0.01</v>
      </c>
      <c r="W60">
        <f t="shared" si="14"/>
        <v>6.6362862686639668E-18</v>
      </c>
      <c r="X60">
        <f t="shared" si="15"/>
        <v>5.881193995197504E-18</v>
      </c>
      <c r="Y60">
        <f t="shared" si="16"/>
        <v>6.6362862686639674E-20</v>
      </c>
      <c r="Z60">
        <f t="shared" si="17"/>
        <v>6.8872941077982313E-19</v>
      </c>
      <c r="AB60">
        <f t="shared" si="18"/>
        <v>-43.906574931794985</v>
      </c>
      <c r="AC60">
        <f t="shared" si="19"/>
        <v>-39.202299046245535</v>
      </c>
      <c r="AE60">
        <f t="shared" si="2"/>
        <v>0</v>
      </c>
      <c r="AF60">
        <f t="shared" si="25"/>
        <v>0</v>
      </c>
      <c r="AG60">
        <f t="shared" si="25"/>
        <v>-8.6091176347477885E-18</v>
      </c>
      <c r="AH60">
        <f t="shared" si="4"/>
        <v>-2.9405969975987522E-13</v>
      </c>
      <c r="AI60">
        <f t="shared" si="23"/>
        <v>-2.9406830887750999E-13</v>
      </c>
      <c r="AJ60">
        <f t="shared" si="6"/>
        <v>-4.7042758855494498</v>
      </c>
      <c r="AK60">
        <f t="shared" si="20"/>
        <v>-3.0734602452256494</v>
      </c>
      <c r="AL60">
        <f t="shared" si="7"/>
        <v>-7.7777361307753932</v>
      </c>
      <c r="AN60">
        <f t="shared" si="26"/>
        <v>0</v>
      </c>
      <c r="AO60">
        <f t="shared" si="26"/>
        <v>0</v>
      </c>
      <c r="AP60">
        <f t="shared" si="26"/>
        <v>-3.4468762504163329E-20</v>
      </c>
      <c r="AQ60">
        <f t="shared" si="26"/>
        <v>-1.1773417884498047E-15</v>
      </c>
      <c r="AR60">
        <f t="shared" si="26"/>
        <v>-1.1773762572123088E-15</v>
      </c>
      <c r="AS60">
        <f t="shared" si="26"/>
        <v>-1.883474882473446E-2</v>
      </c>
      <c r="AT60">
        <f t="shared" si="26"/>
        <v>-1.2305369232159882E-2</v>
      </c>
      <c r="AU60">
        <f t="shared" si="24"/>
        <v>-3.1140118056895517E-2</v>
      </c>
      <c r="AW60">
        <v>57</v>
      </c>
      <c r="AX60">
        <f>IF(Z60&gt;0, (R60*SUMPRODUCT(K60:$K$98, X60:$X$98)-K60*$AZ$3)/Z60, 0)</f>
        <v>-5.6919740078847812E+19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0.89077562700000001</v>
      </c>
      <c r="Q61" s="4">
        <f t="shared" si="22"/>
        <v>12.5</v>
      </c>
      <c r="R61">
        <f t="shared" si="0"/>
        <v>50000</v>
      </c>
      <c r="S61">
        <f t="shared" si="1"/>
        <v>-5.1218460709216348E+20</v>
      </c>
      <c r="U61">
        <f t="shared" si="12"/>
        <v>0.89077562700000001</v>
      </c>
      <c r="V61">
        <f t="shared" si="13"/>
        <v>0.01</v>
      </c>
      <c r="W61">
        <f t="shared" si="14"/>
        <v>6.8872941077982313E-19</v>
      </c>
      <c r="X61">
        <f t="shared" si="15"/>
        <v>6.1350337272073754E-19</v>
      </c>
      <c r="Y61">
        <f t="shared" si="16"/>
        <v>6.8872941077982318E-21</v>
      </c>
      <c r="Z61">
        <f t="shared" si="17"/>
        <v>6.833874395128736E-20</v>
      </c>
      <c r="AB61">
        <f t="shared" si="18"/>
        <v>-39.202299046245535</v>
      </c>
      <c r="AC61">
        <f t="shared" si="19"/>
        <v>-35.002052719862078</v>
      </c>
      <c r="AE61">
        <f t="shared" si="2"/>
        <v>0</v>
      </c>
      <c r="AF61">
        <f t="shared" si="25"/>
        <v>0</v>
      </c>
      <c r="AG61">
        <f t="shared" si="25"/>
        <v>-8.5423429939109202E-19</v>
      </c>
      <c r="AH61">
        <f t="shared" si="4"/>
        <v>-3.0675168636036877E-14</v>
      </c>
      <c r="AI61">
        <f t="shared" si="23"/>
        <v>-3.0676022870336269E-14</v>
      </c>
      <c r="AJ61">
        <f t="shared" si="6"/>
        <v>-4.2002463263834571</v>
      </c>
      <c r="AK61">
        <f t="shared" si="20"/>
        <v>-2.7441609332371879</v>
      </c>
      <c r="AL61">
        <f t="shared" si="7"/>
        <v>-6.9444072596206761</v>
      </c>
      <c r="AN61">
        <f t="shared" si="26"/>
        <v>0</v>
      </c>
      <c r="AO61">
        <f t="shared" si="26"/>
        <v>0</v>
      </c>
      <c r="AP61">
        <f t="shared" si="26"/>
        <v>-3.0536976317513522E-21</v>
      </c>
      <c r="AQ61">
        <f t="shared" si="26"/>
        <v>-1.0965690546985779E-16</v>
      </c>
      <c r="AR61">
        <f t="shared" si="26"/>
        <v>-1.0965995916748955E-16</v>
      </c>
      <c r="AS61">
        <f t="shared" si="26"/>
        <v>-1.5014946448289657E-2</v>
      </c>
      <c r="AT61">
        <f t="shared" si="26"/>
        <v>-9.8097650128825611E-3</v>
      </c>
      <c r="AU61">
        <f t="shared" si="24"/>
        <v>-2.4824711461172329E-2</v>
      </c>
      <c r="AW61">
        <v>58</v>
      </c>
      <c r="AX61">
        <f>IF(Z61&gt;0, (R61*SUMPRODUCT(K61:$K$98, X61:$X$98)-K61*$AZ$3)/Z61, 0)</f>
        <v>-5.1218460709216348E+20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0.89544260600000003</v>
      </c>
      <c r="Q62" s="4">
        <f t="shared" si="22"/>
        <v>12.5</v>
      </c>
      <c r="R62">
        <f t="shared" si="0"/>
        <v>50000</v>
      </c>
      <c r="S62">
        <f t="shared" si="1"/>
        <v>-4.8362974650477073E+21</v>
      </c>
      <c r="U62">
        <f t="shared" si="12"/>
        <v>0.89544260600000003</v>
      </c>
      <c r="V62">
        <f t="shared" si="13"/>
        <v>0.01</v>
      </c>
      <c r="W62">
        <f t="shared" si="14"/>
        <v>6.833874395128736E-20</v>
      </c>
      <c r="X62">
        <f t="shared" si="15"/>
        <v>6.119342297450749E-20</v>
      </c>
      <c r="Y62">
        <f t="shared" si="16"/>
        <v>6.8338743951287358E-22</v>
      </c>
      <c r="Z62">
        <f t="shared" si="17"/>
        <v>6.4619335372669967E-21</v>
      </c>
      <c r="AB62">
        <f t="shared" si="18"/>
        <v>-35.002052719862078</v>
      </c>
      <c r="AC62">
        <f t="shared" si="19"/>
        <v>-31.251832785591141</v>
      </c>
      <c r="AE62">
        <f t="shared" si="2"/>
        <v>0</v>
      </c>
      <c r="AF62">
        <f t="shared" si="25"/>
        <v>0</v>
      </c>
      <c r="AG62">
        <f t="shared" si="25"/>
        <v>-8.0774169215837462E-20</v>
      </c>
      <c r="AH62">
        <f t="shared" si="4"/>
        <v>-3.0596711487253744E-15</v>
      </c>
      <c r="AI62">
        <f t="shared" si="23"/>
        <v>-3.0597519228945903E-15</v>
      </c>
      <c r="AJ62">
        <f t="shared" si="6"/>
        <v>-3.7502199342709375</v>
      </c>
      <c r="AK62">
        <f t="shared" si="20"/>
        <v>-2.4501436903903455</v>
      </c>
      <c r="AL62">
        <f t="shared" si="7"/>
        <v>-6.2003636246612857</v>
      </c>
      <c r="AN62">
        <f t="shared" si="26"/>
        <v>0</v>
      </c>
      <c r="AO62">
        <f t="shared" si="26"/>
        <v>0</v>
      </c>
      <c r="AP62">
        <f t="shared" si="26"/>
        <v>-2.5781222332355319E-22</v>
      </c>
      <c r="AQ62">
        <f t="shared" si="26"/>
        <v>-9.7657534475409236E-18</v>
      </c>
      <c r="AR62">
        <f t="shared" si="26"/>
        <v>-9.7660112597642474E-18</v>
      </c>
      <c r="AS62">
        <f t="shared" si="26"/>
        <v>-1.1969823380332933E-2</v>
      </c>
      <c r="AT62">
        <f t="shared" si="26"/>
        <v>-7.8202846084841817E-3</v>
      </c>
      <c r="AU62">
        <f t="shared" si="24"/>
        <v>-1.9790107988817123E-2</v>
      </c>
      <c r="AW62">
        <v>59</v>
      </c>
      <c r="AX62">
        <f>IF(Z62&gt;0, (R62*SUMPRODUCT(K62:$K$98, X62:$X$98)-K62*$AZ$3)/Z62, 0)</f>
        <v>-4.8362974650477073E+21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0.90019128800000003</v>
      </c>
      <c r="Q63" s="4">
        <f t="shared" si="22"/>
        <v>12.5</v>
      </c>
      <c r="R63">
        <f t="shared" si="0"/>
        <v>50000</v>
      </c>
      <c r="S63">
        <f t="shared" si="1"/>
        <v>-4.8081334655481339E+22</v>
      </c>
      <c r="U63">
        <f t="shared" si="12"/>
        <v>0.90019128800000003</v>
      </c>
      <c r="V63">
        <f t="shared" si="13"/>
        <v>0.01</v>
      </c>
      <c r="W63">
        <f t="shared" si="14"/>
        <v>6.4619335372669967E-21</v>
      </c>
      <c r="X63">
        <f t="shared" si="15"/>
        <v>5.8169762738827743E-21</v>
      </c>
      <c r="Y63">
        <f t="shared" si="16"/>
        <v>6.4619335372669968E-23</v>
      </c>
      <c r="Z63">
        <f t="shared" si="17"/>
        <v>5.8033792801155243E-22</v>
      </c>
      <c r="AB63">
        <f t="shared" si="18"/>
        <v>-31.251832785591141</v>
      </c>
      <c r="AC63">
        <f t="shared" si="19"/>
        <v>-27.903422129992091</v>
      </c>
      <c r="AE63">
        <f t="shared" si="2"/>
        <v>0</v>
      </c>
      <c r="AF63">
        <f t="shared" si="25"/>
        <v>0</v>
      </c>
      <c r="AG63">
        <f t="shared" si="25"/>
        <v>-7.2542241001444048E-21</v>
      </c>
      <c r="AH63">
        <f t="shared" si="4"/>
        <v>-2.9084881369413874E-16</v>
      </c>
      <c r="AI63">
        <f t="shared" si="23"/>
        <v>-2.9085606791823889E-16</v>
      </c>
      <c r="AJ63">
        <f t="shared" si="6"/>
        <v>-3.34841065559905</v>
      </c>
      <c r="AK63">
        <f t="shared" si="20"/>
        <v>-2.1876282949913799</v>
      </c>
      <c r="AL63">
        <f t="shared" si="7"/>
        <v>-5.5360389505904308</v>
      </c>
      <c r="AN63">
        <f t="shared" si="26"/>
        <v>0</v>
      </c>
      <c r="AO63">
        <f t="shared" si="26"/>
        <v>0</v>
      </c>
      <c r="AP63">
        <f t="shared" si="26"/>
        <v>-2.0673021173700575E-23</v>
      </c>
      <c r="AQ63">
        <f t="shared" si="26"/>
        <v>-8.2885827634204639E-19</v>
      </c>
      <c r="AR63">
        <f t="shared" si="26"/>
        <v>-8.2887894936322016E-19</v>
      </c>
      <c r="AS63">
        <f t="shared" si="26"/>
        <v>-9.5422699141684691E-3</v>
      </c>
      <c r="AT63">
        <f t="shared" si="26"/>
        <v>-6.2342830105900681E-3</v>
      </c>
      <c r="AU63">
        <f t="shared" si="24"/>
        <v>-1.577655292475854E-2</v>
      </c>
      <c r="AW63">
        <v>60</v>
      </c>
      <c r="AX63">
        <f>IF(Z63&gt;0, (R63*SUMPRODUCT(K63:$K$98, X63:$X$98)-K63*$AZ$3)/Z63, 0)</f>
        <v>-4.8081334655481339E+22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0.90499098499999997</v>
      </c>
      <c r="Q64" s="4">
        <f t="shared" si="22"/>
        <v>12.5</v>
      </c>
      <c r="R64">
        <f t="shared" si="0"/>
        <v>50000</v>
      </c>
      <c r="S64">
        <f t="shared" si="1"/>
        <v>-5.0500247632855403E+23</v>
      </c>
      <c r="U64">
        <f t="shared" si="12"/>
        <v>0.90499098499999997</v>
      </c>
      <c r="V64">
        <f t="shared" si="13"/>
        <v>0.01</v>
      </c>
      <c r="W64">
        <f t="shared" si="14"/>
        <v>5.8033792801155243E-22</v>
      </c>
      <c r="X64">
        <f t="shared" si="15"/>
        <v>5.2520059310403393E-22</v>
      </c>
      <c r="Y64">
        <f t="shared" si="16"/>
        <v>5.8033792801155241E-24</v>
      </c>
      <c r="Z64">
        <f t="shared" si="17"/>
        <v>4.9333955627402981E-23</v>
      </c>
      <c r="AB64">
        <f t="shared" si="18"/>
        <v>-27.903422129992091</v>
      </c>
      <c r="AC64">
        <f t="shared" si="19"/>
        <v>-24.913769758921507</v>
      </c>
      <c r="AE64">
        <f t="shared" si="2"/>
        <v>0</v>
      </c>
      <c r="AF64">
        <f t="shared" si="25"/>
        <v>0</v>
      </c>
      <c r="AG64">
        <f t="shared" si="25"/>
        <v>-6.166744453425373E-22</v>
      </c>
      <c r="AH64">
        <f t="shared" si="4"/>
        <v>-2.6260029655201697E-17</v>
      </c>
      <c r="AI64">
        <f t="shared" si="23"/>
        <v>-2.6260646329647041E-17</v>
      </c>
      <c r="AJ64">
        <f t="shared" si="6"/>
        <v>-2.9896523710705836</v>
      </c>
      <c r="AK64">
        <f t="shared" si="20"/>
        <v>-1.9532395490994465</v>
      </c>
      <c r="AL64">
        <f t="shared" si="7"/>
        <v>-4.9428919201700303</v>
      </c>
      <c r="AN64">
        <f t="shared" si="26"/>
        <v>0</v>
      </c>
      <c r="AO64">
        <f t="shared" si="26"/>
        <v>0</v>
      </c>
      <c r="AP64">
        <f t="shared" si="26"/>
        <v>-1.5691010420093127E-24</v>
      </c>
      <c r="AQ64">
        <f t="shared" si="26"/>
        <v>-6.6817492124689789E-20</v>
      </c>
      <c r="AR64">
        <f t="shared" si="26"/>
        <v>-6.6819061225731805E-20</v>
      </c>
      <c r="AS64">
        <f t="shared" si="26"/>
        <v>-7.6070391535144125E-3</v>
      </c>
      <c r="AT64">
        <f t="shared" si="26"/>
        <v>-4.9699322469627461E-3</v>
      </c>
      <c r="AU64">
        <f t="shared" si="24"/>
        <v>-1.2576971400477159E-2</v>
      </c>
      <c r="AW64">
        <v>61</v>
      </c>
      <c r="AX64">
        <f>IF(Z64&gt;0, (R64*SUMPRODUCT(K64:$K$98, X64:$X$98)-K64*$AZ$3)/Z64, 0)</f>
        <v>-5.0500247632855403E+23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0.90981139099999997</v>
      </c>
      <c r="Q65" s="4">
        <f t="shared" si="22"/>
        <v>12.5</v>
      </c>
      <c r="R65">
        <f t="shared" si="0"/>
        <v>50000</v>
      </c>
      <c r="S65">
        <f t="shared" si="1"/>
        <v>-5.6229316579178305E+24</v>
      </c>
      <c r="U65">
        <f t="shared" si="12"/>
        <v>0.90981139099999997</v>
      </c>
      <c r="V65">
        <f t="shared" si="13"/>
        <v>0.01</v>
      </c>
      <c r="W65">
        <f t="shared" si="14"/>
        <v>4.9333955627402981E-23</v>
      </c>
      <c r="X65">
        <f t="shared" si="15"/>
        <v>4.4884594792899783E-23</v>
      </c>
      <c r="Y65">
        <f t="shared" si="16"/>
        <v>4.9333955627402979E-25</v>
      </c>
      <c r="Z65">
        <f t="shared" si="17"/>
        <v>3.9560212782291673E-24</v>
      </c>
      <c r="AB65">
        <f t="shared" si="18"/>
        <v>-24.913769758921507</v>
      </c>
      <c r="AC65">
        <f t="shared" si="19"/>
        <v>-22.244437284751346</v>
      </c>
      <c r="AE65">
        <f t="shared" si="2"/>
        <v>0</v>
      </c>
      <c r="AF65">
        <f t="shared" si="25"/>
        <v>0</v>
      </c>
      <c r="AG65">
        <f t="shared" si="25"/>
        <v>-4.9450265977864589E-23</v>
      </c>
      <c r="AH65">
        <f t="shared" si="4"/>
        <v>-2.2442297396449893E-18</v>
      </c>
      <c r="AI65">
        <f t="shared" si="23"/>
        <v>-2.244279189910967E-18</v>
      </c>
      <c r="AJ65">
        <f t="shared" si="6"/>
        <v>-2.6693324741701616</v>
      </c>
      <c r="AK65">
        <f t="shared" si="20"/>
        <v>-1.7439638831245057</v>
      </c>
      <c r="AL65">
        <f t="shared" si="7"/>
        <v>-4.4132963572946675</v>
      </c>
      <c r="AN65">
        <f t="shared" si="26"/>
        <v>0</v>
      </c>
      <c r="AO65">
        <f t="shared" si="26"/>
        <v>0</v>
      </c>
      <c r="AP65">
        <f t="shared" si="26"/>
        <v>-1.1234288387426548E-25</v>
      </c>
      <c r="AQ65">
        <f t="shared" si="26"/>
        <v>-5.0985214344644363E-21</v>
      </c>
      <c r="AR65">
        <f t="shared" si="26"/>
        <v>-5.0986337773483099E-21</v>
      </c>
      <c r="AS65">
        <f t="shared" si="26"/>
        <v>-6.0642850394725814E-3</v>
      </c>
      <c r="AT65">
        <f t="shared" si="26"/>
        <v>-3.9619995591220862E-3</v>
      </c>
      <c r="AU65">
        <f t="shared" si="24"/>
        <v>-1.0026284598594669E-2</v>
      </c>
      <c r="AW65">
        <v>62</v>
      </c>
      <c r="AX65">
        <f>IF(Z65&gt;0, (R65*SUMPRODUCT(K65:$K$98, X65:$X$98)-K65*$AZ$3)/Z65, 0)</f>
        <v>-5.6229316579178305E+24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0.91465739899999998</v>
      </c>
      <c r="Q66" s="4">
        <f t="shared" si="22"/>
        <v>12.5</v>
      </c>
      <c r="R66">
        <f t="shared" si="0"/>
        <v>50000</v>
      </c>
      <c r="S66">
        <f t="shared" si="1"/>
        <v>-6.6635271784278994E+25</v>
      </c>
      <c r="U66">
        <f t="shared" si="12"/>
        <v>0.91465739899999998</v>
      </c>
      <c r="V66">
        <f t="shared" si="13"/>
        <v>0.01</v>
      </c>
      <c r="W66">
        <f t="shared" si="14"/>
        <v>3.9560212782291673E-24</v>
      </c>
      <c r="X66">
        <f t="shared" si="15"/>
        <v>3.6184041327337455E-24</v>
      </c>
      <c r="Y66">
        <f t="shared" si="16"/>
        <v>3.9560212782291675E-26</v>
      </c>
      <c r="Z66">
        <f t="shared" si="17"/>
        <v>2.9805693271313017E-25</v>
      </c>
      <c r="AB66">
        <f t="shared" si="18"/>
        <v>-22.244437284751346</v>
      </c>
      <c r="AC66">
        <f t="shared" si="19"/>
        <v>-19.861104718527987</v>
      </c>
      <c r="AE66">
        <f t="shared" si="2"/>
        <v>0</v>
      </c>
      <c r="AF66">
        <f t="shared" si="25"/>
        <v>0</v>
      </c>
      <c r="AG66">
        <f t="shared" si="25"/>
        <v>-3.7257116589141269E-24</v>
      </c>
      <c r="AH66">
        <f t="shared" si="4"/>
        <v>-1.8092020663668728E-19</v>
      </c>
      <c r="AI66">
        <f t="shared" si="23"/>
        <v>-1.8092393234834619E-19</v>
      </c>
      <c r="AJ66">
        <f t="shared" si="6"/>
        <v>-2.3833325662233591</v>
      </c>
      <c r="AK66">
        <f t="shared" si="20"/>
        <v>-1.5571106099325944</v>
      </c>
      <c r="AL66">
        <f t="shared" si="7"/>
        <v>-3.9404431761559535</v>
      </c>
      <c r="AN66">
        <f t="shared" si="26"/>
        <v>0</v>
      </c>
      <c r="AO66">
        <f t="shared" si="26"/>
        <v>0</v>
      </c>
      <c r="AP66">
        <f t="shared" si="26"/>
        <v>-7.5573259597572472E-27</v>
      </c>
      <c r="AQ66">
        <f t="shared" si="26"/>
        <v>-3.6698303557355246E-22</v>
      </c>
      <c r="AR66">
        <f t="shared" si="26"/>
        <v>-3.6699059289951223E-22</v>
      </c>
      <c r="AS66">
        <f t="shared" si="26"/>
        <v>-4.8344109051917904E-3</v>
      </c>
      <c r="AT66">
        <f t="shared" si="26"/>
        <v>-3.1584817913919692E-3</v>
      </c>
      <c r="AU66">
        <f t="shared" si="24"/>
        <v>-7.9928926965837591E-3</v>
      </c>
      <c r="AW66">
        <v>63</v>
      </c>
      <c r="AX66">
        <f>IF(Z66&gt;0, (R66*SUMPRODUCT(K66:$K$98, X66:$X$98)-K66*$AZ$3)/Z66, 0)</f>
        <v>-6.6635271784278994E+25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0.91953785700000001</v>
      </c>
      <c r="Q67" s="4">
        <f t="shared" si="22"/>
        <v>12.5</v>
      </c>
      <c r="R67">
        <f t="shared" ref="R67:R79" si="27">$C$6</f>
        <v>50000</v>
      </c>
      <c r="S67">
        <f t="shared" ref="S67:S79" si="28">AX67</f>
        <v>-8.4436515617784323E+26</v>
      </c>
      <c r="U67">
        <f t="shared" si="12"/>
        <v>0.91953785700000001</v>
      </c>
      <c r="V67">
        <f t="shared" si="13"/>
        <v>0.01</v>
      </c>
      <c r="W67">
        <f t="shared" si="14"/>
        <v>2.9805693271313017E-25</v>
      </c>
      <c r="X67">
        <f t="shared" si="15"/>
        <v>2.7407463317102492E-25</v>
      </c>
      <c r="Y67">
        <f t="shared" si="16"/>
        <v>2.9805693271313019E-27</v>
      </c>
      <c r="Z67">
        <f t="shared" si="17"/>
        <v>2.1001730214973955E-26</v>
      </c>
      <c r="AB67">
        <f t="shared" si="18"/>
        <v>-19.861104718527987</v>
      </c>
      <c r="AC67">
        <f t="shared" si="19"/>
        <v>-17.733129212971413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-2.6252162768717445E-25</v>
      </c>
      <c r="AH67">
        <f t="shared" ref="AH67:AH79" si="31">-X67*R67</f>
        <v>-1.3703731658551245E-20</v>
      </c>
      <c r="AI67">
        <f t="shared" si="23"/>
        <v>-1.3703994180178931E-20</v>
      </c>
      <c r="AJ67">
        <f t="shared" ref="AJ67:AJ79" si="32">AB67-AC67</f>
        <v>-2.1279755055565737</v>
      </c>
      <c r="AK67">
        <f t="shared" si="20"/>
        <v>-1.3902773302969591</v>
      </c>
      <c r="AL67">
        <f t="shared" ref="AL67:AL79" si="33">SUM(AI67:AK67)</f>
        <v>-3.5182528358535325</v>
      </c>
      <c r="AN67">
        <f t="shared" ref="AN67:AT79" si="34">AE67*$K67</f>
        <v>0</v>
      </c>
      <c r="AO67">
        <f t="shared" si="34"/>
        <v>0</v>
      </c>
      <c r="AP67">
        <f t="shared" si="34"/>
        <v>-4.7545123435181014E-28</v>
      </c>
      <c r="AQ67">
        <f t="shared" si="34"/>
        <v>-2.481874042030588E-23</v>
      </c>
      <c r="AR67">
        <f t="shared" si="34"/>
        <v>-2.481921587154023E-23</v>
      </c>
      <c r="AS67">
        <f t="shared" si="34"/>
        <v>-3.8539627751847869E-3</v>
      </c>
      <c r="AT67">
        <f t="shared" si="34"/>
        <v>-2.5179223464540565E-3</v>
      </c>
      <c r="AU67">
        <f t="shared" si="24"/>
        <v>-6.371885121638843E-3</v>
      </c>
      <c r="AW67">
        <v>64</v>
      </c>
      <c r="AX67">
        <f>IF(Z67&gt;0, (R67*SUMPRODUCT(K67:$K$98, X67:$X$98)-K67*$AZ$3)/Z67, 0)</f>
        <v>-8.4436515617784323E+26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1.6170478387293595E-3</v>
      </c>
      <c r="L68" s="2">
        <v>65</v>
      </c>
      <c r="M68" s="6">
        <v>0.924425092</v>
      </c>
      <c r="Q68" s="4">
        <f t="shared" si="22"/>
        <v>12.5</v>
      </c>
      <c r="R68">
        <f t="shared" si="27"/>
        <v>50000</v>
      </c>
      <c r="S68">
        <f t="shared" si="28"/>
        <v>-1.1496736844420336E+28</v>
      </c>
      <c r="U68">
        <f t="shared" ref="U68:U79" si="38">M68</f>
        <v>0.924425092</v>
      </c>
      <c r="V68">
        <f t="shared" ref="V68:V79" si="39">$C$10</f>
        <v>0.01</v>
      </c>
      <c r="W68">
        <f t="shared" ref="W68:W79" si="40">Z67</f>
        <v>2.1001730214973955E-26</v>
      </c>
      <c r="X68">
        <f t="shared" ref="X68:X79" si="41">U68*W68</f>
        <v>1.9414526386136477E-26</v>
      </c>
      <c r="Y68">
        <f t="shared" ref="Y68:Y79" si="42">V68*W68</f>
        <v>2.1001730214973953E-28</v>
      </c>
      <c r="Z68">
        <f t="shared" ref="Z68:Z79" si="43">MAX(0, W68-X68-Y68)</f>
        <v>1.377186526687738E-27</v>
      </c>
      <c r="AB68">
        <f t="shared" ref="AB68:AB79" si="44">AC67</f>
        <v>-17.733129212971413</v>
      </c>
      <c r="AC68">
        <f t="shared" ref="AC68:AC79" si="45">S68*Z68</f>
        <v>-15.83315108301019</v>
      </c>
      <c r="AE68">
        <f t="shared" si="29"/>
        <v>0</v>
      </c>
      <c r="AF68">
        <f t="shared" si="30"/>
        <v>0</v>
      </c>
      <c r="AG68">
        <f t="shared" si="30"/>
        <v>-1.7214831583596726E-26</v>
      </c>
      <c r="AH68">
        <f t="shared" si="31"/>
        <v>-9.7072631930682385E-22</v>
      </c>
      <c r="AI68">
        <f t="shared" si="23"/>
        <v>-9.7074353413840753E-22</v>
      </c>
      <c r="AJ68">
        <f t="shared" si="32"/>
        <v>-1.8999781299612231</v>
      </c>
      <c r="AK68">
        <f t="shared" ref="AK68:AK79" si="46">G68*SUM(AB68:AB68, AE68:AF68)</f>
        <v>-1.2413190449079989</v>
      </c>
      <c r="AL68">
        <f t="shared" si="33"/>
        <v>-3.141297174869222</v>
      </c>
      <c r="AN68">
        <f t="shared" si="34"/>
        <v>0</v>
      </c>
      <c r="AO68">
        <f t="shared" si="34"/>
        <v>0</v>
      </c>
      <c r="AP68">
        <f t="shared" si="34"/>
        <v>-2.7837206206345006E-29</v>
      </c>
      <c r="AQ68">
        <f t="shared" si="34"/>
        <v>-1.5697108966328057E-24</v>
      </c>
      <c r="AR68">
        <f t="shared" si="34"/>
        <v>-1.5697387338390122E-24</v>
      </c>
      <c r="AS68">
        <f t="shared" si="34"/>
        <v>-3.0723555286868462E-3</v>
      </c>
      <c r="AT68">
        <f t="shared" si="34"/>
        <v>-2.0072722787420724E-3</v>
      </c>
      <c r="AU68">
        <f t="shared" si="24"/>
        <v>-5.0796278074289186E-3</v>
      </c>
      <c r="AW68">
        <v>65</v>
      </c>
      <c r="AX68">
        <f>IF(Z68&gt;0, (R68*SUMPRODUCT(K68:$K$98, X68:$X$98)-K68*$AZ$3)/Z68, 0)</f>
        <v>-1.1496736844420336E+28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1.4437927131512138E-3</v>
      </c>
      <c r="L69" s="2">
        <v>66</v>
      </c>
      <c r="M69" s="6">
        <v>0.92929067899999995</v>
      </c>
      <c r="Q69" s="4">
        <f t="shared" ref="Q69:Q79" si="48">$C$8</f>
        <v>12.5</v>
      </c>
      <c r="R69">
        <f t="shared" si="27"/>
        <v>50000</v>
      </c>
      <c r="S69">
        <f t="shared" si="28"/>
        <v>-1.6908348573178049E+29</v>
      </c>
      <c r="U69">
        <f t="shared" si="38"/>
        <v>0.92929067899999995</v>
      </c>
      <c r="V69">
        <f t="shared" si="39"/>
        <v>0.01</v>
      </c>
      <c r="W69">
        <f t="shared" si="40"/>
        <v>1.377186526687738E-27</v>
      </c>
      <c r="X69">
        <f t="shared" si="41"/>
        <v>1.2798066024952997E-27</v>
      </c>
      <c r="Y69">
        <f t="shared" si="42"/>
        <v>1.3771865266877382E-29</v>
      </c>
      <c r="Z69">
        <f t="shared" si="43"/>
        <v>8.3608058925560983E-29</v>
      </c>
      <c r="AB69">
        <f t="shared" si="44"/>
        <v>-15.83315108301019</v>
      </c>
      <c r="AC69">
        <f t="shared" si="45"/>
        <v>-14.136742038401954</v>
      </c>
      <c r="AE69">
        <f t="shared" si="29"/>
        <v>0</v>
      </c>
      <c r="AF69">
        <f t="shared" si="30"/>
        <v>0</v>
      </c>
      <c r="AG69">
        <f t="shared" si="30"/>
        <v>-1.0451007365695123E-27</v>
      </c>
      <c r="AH69">
        <f t="shared" si="31"/>
        <v>-6.3990330124764983E-23</v>
      </c>
      <c r="AI69">
        <f t="shared" si="23"/>
        <v>-6.3991375225501557E-23</v>
      </c>
      <c r="AJ69">
        <f t="shared" si="32"/>
        <v>-1.6964090446082363</v>
      </c>
      <c r="AK69">
        <f t="shared" si="46"/>
        <v>-1.1083205758107133</v>
      </c>
      <c r="AL69">
        <f t="shared" si="33"/>
        <v>-2.8047296204189496</v>
      </c>
      <c r="AN69">
        <f t="shared" si="34"/>
        <v>0</v>
      </c>
      <c r="AO69">
        <f t="shared" si="34"/>
        <v>0</v>
      </c>
      <c r="AP69">
        <f t="shared" si="34"/>
        <v>-1.5089088279680281E-30</v>
      </c>
      <c r="AQ69">
        <f t="shared" si="34"/>
        <v>-9.2388772346276288E-26</v>
      </c>
      <c r="AR69">
        <f t="shared" si="34"/>
        <v>-9.2390281255104257E-26</v>
      </c>
      <c r="AS69">
        <f t="shared" si="34"/>
        <v>-2.4492630171291841E-3</v>
      </c>
      <c r="AT69">
        <f t="shared" si="34"/>
        <v>-1.6001851711910653E-3</v>
      </c>
      <c r="AU69">
        <f t="shared" si="24"/>
        <v>-4.0494481883202489E-3</v>
      </c>
      <c r="AW69">
        <v>66</v>
      </c>
      <c r="AX69">
        <f>IF(Z69&gt;0, (R69*SUMPRODUCT(K69:$K$98, X69:$X$98)-K69*$AZ$3)/Z69, 0)</f>
        <v>-1.6908348573178049E+29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0.93493958499999996</v>
      </c>
      <c r="Q70" s="4">
        <f t="shared" si="48"/>
        <v>12.5</v>
      </c>
      <c r="R70">
        <f t="shared" si="27"/>
        <v>50000</v>
      </c>
      <c r="S70">
        <f t="shared" si="28"/>
        <v>-2.7418499837824276E+30</v>
      </c>
      <c r="U70">
        <f t="shared" si="38"/>
        <v>0.93493958499999996</v>
      </c>
      <c r="V70">
        <f t="shared" si="39"/>
        <v>0.01</v>
      </c>
      <c r="W70">
        <f t="shared" si="40"/>
        <v>8.3608058925560983E-29</v>
      </c>
      <c r="X70">
        <f t="shared" si="41"/>
        <v>7.8168483914519523E-29</v>
      </c>
      <c r="Y70">
        <f t="shared" si="42"/>
        <v>8.3608058925560984E-31</v>
      </c>
      <c r="Z70">
        <f t="shared" si="43"/>
        <v>4.6034944217858505E-30</v>
      </c>
      <c r="AB70">
        <f t="shared" si="44"/>
        <v>-14.136742038401954</v>
      </c>
      <c r="AC70">
        <f t="shared" si="45"/>
        <v>-12.622091105716029</v>
      </c>
      <c r="AE70">
        <f t="shared" si="29"/>
        <v>0</v>
      </c>
      <c r="AF70">
        <f t="shared" si="30"/>
        <v>0</v>
      </c>
      <c r="AG70">
        <f t="shared" si="30"/>
        <v>-5.7543680272323135E-29</v>
      </c>
      <c r="AH70">
        <f t="shared" si="31"/>
        <v>-3.9084241957259764E-24</v>
      </c>
      <c r="AI70">
        <f t="shared" si="23"/>
        <v>-3.908481739406249E-24</v>
      </c>
      <c r="AJ70">
        <f t="shared" si="32"/>
        <v>-1.5146509326859245</v>
      </c>
      <c r="AK70">
        <f t="shared" si="46"/>
        <v>-0.98957194268813686</v>
      </c>
      <c r="AL70">
        <f t="shared" si="33"/>
        <v>-2.5042228753740616</v>
      </c>
      <c r="AN70">
        <f t="shared" si="34"/>
        <v>0</v>
      </c>
      <c r="AO70">
        <f t="shared" si="34"/>
        <v>0</v>
      </c>
      <c r="AP70">
        <f t="shared" si="34"/>
        <v>-7.4179594879538749E-32</v>
      </c>
      <c r="AQ70">
        <f t="shared" si="34"/>
        <v>-5.038352119368802E-27</v>
      </c>
      <c r="AR70">
        <f t="shared" si="34"/>
        <v>-5.0384262989636814E-27</v>
      </c>
      <c r="AS70">
        <f t="shared" si="34"/>
        <v>-1.9525374817675246E-3</v>
      </c>
      <c r="AT70">
        <f t="shared" si="34"/>
        <v>-1.2756578214214488E-3</v>
      </c>
      <c r="AU70">
        <f t="shared" si="24"/>
        <v>-3.2281953031889736E-3</v>
      </c>
      <c r="AW70">
        <v>67</v>
      </c>
      <c r="AX70">
        <f>IF(Z70&gt;0, (R70*SUMPRODUCT(K70:$K$98, X70:$X$98)-K70*$AZ$3)/Z70, 0)</f>
        <v>-2.7418499837824276E+30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0.94055780700000002</v>
      </c>
      <c r="Q71" s="4">
        <f t="shared" si="48"/>
        <v>12.5</v>
      </c>
      <c r="R71">
        <f t="shared" si="27"/>
        <v>50000</v>
      </c>
      <c r="S71">
        <f t="shared" si="28"/>
        <v>-4.9513991878614359E+31</v>
      </c>
      <c r="U71">
        <f t="shared" si="38"/>
        <v>0.94055780700000002</v>
      </c>
      <c r="V71">
        <f t="shared" si="39"/>
        <v>0.01</v>
      </c>
      <c r="W71">
        <f t="shared" si="40"/>
        <v>4.6034944217858505E-30</v>
      </c>
      <c r="X71">
        <f t="shared" si="41"/>
        <v>4.3298526178916328E-30</v>
      </c>
      <c r="Y71">
        <f t="shared" si="42"/>
        <v>4.6034944217858508E-32</v>
      </c>
      <c r="Z71">
        <f t="shared" si="43"/>
        <v>2.2760685967635922E-31</v>
      </c>
      <c r="AB71">
        <f t="shared" si="44"/>
        <v>-12.622091105716029</v>
      </c>
      <c r="AC71">
        <f t="shared" si="45"/>
        <v>-11.269724201532169</v>
      </c>
      <c r="AE71">
        <f t="shared" si="29"/>
        <v>0</v>
      </c>
      <c r="AF71">
        <f t="shared" si="30"/>
        <v>0</v>
      </c>
      <c r="AG71">
        <f t="shared" si="30"/>
        <v>-2.8450857459544903E-30</v>
      </c>
      <c r="AH71">
        <f t="shared" si="31"/>
        <v>-2.1649263089458164E-25</v>
      </c>
      <c r="AI71">
        <f t="shared" si="23"/>
        <v>-2.1649547598032757E-25</v>
      </c>
      <c r="AJ71">
        <f t="shared" si="32"/>
        <v>-1.3523669041838602</v>
      </c>
      <c r="AK71">
        <f t="shared" si="46"/>
        <v>-0.8835463774001221</v>
      </c>
      <c r="AL71">
        <f t="shared" si="33"/>
        <v>-2.2359132815839824</v>
      </c>
      <c r="AN71">
        <f t="shared" si="34"/>
        <v>0</v>
      </c>
      <c r="AO71">
        <f t="shared" si="34"/>
        <v>0</v>
      </c>
      <c r="AP71">
        <f t="shared" si="34"/>
        <v>-3.274644505978538E-33</v>
      </c>
      <c r="AQ71">
        <f t="shared" si="34"/>
        <v>-2.4917927530016926E-28</v>
      </c>
      <c r="AR71">
        <f t="shared" si="34"/>
        <v>-2.4918254994467522E-28</v>
      </c>
      <c r="AS71">
        <f t="shared" si="34"/>
        <v>-1.5565509261539566E-3</v>
      </c>
      <c r="AT71">
        <f t="shared" si="34"/>
        <v>-1.0169466050872517E-3</v>
      </c>
      <c r="AU71">
        <f t="shared" si="24"/>
        <v>-2.5734975312412083E-3</v>
      </c>
      <c r="AW71">
        <v>68</v>
      </c>
      <c r="AX71">
        <f>IF(Z71&gt;0, (R71*SUMPRODUCT(K71:$K$98, X71:$X$98)-K71*$AZ$3)/Z71, 0)</f>
        <v>-4.9513991878614359E+31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0.946138378</v>
      </c>
      <c r="Q72" s="4">
        <f t="shared" si="48"/>
        <v>12.5</v>
      </c>
      <c r="R72">
        <f t="shared" si="27"/>
        <v>50000</v>
      </c>
      <c r="S72">
        <f t="shared" si="28"/>
        <v>-1.0079180683329818E+33</v>
      </c>
      <c r="U72">
        <f t="shared" si="38"/>
        <v>0.946138378</v>
      </c>
      <c r="V72">
        <f t="shared" si="39"/>
        <v>0.01</v>
      </c>
      <c r="W72">
        <f t="shared" si="40"/>
        <v>2.2760685967635922E-31</v>
      </c>
      <c r="X72">
        <f t="shared" si="41"/>
        <v>2.1534758503586412E-31</v>
      </c>
      <c r="Y72">
        <f t="shared" si="42"/>
        <v>2.2760685967635921E-33</v>
      </c>
      <c r="Z72">
        <f t="shared" si="43"/>
        <v>9.9832060437315049E-33</v>
      </c>
      <c r="AB72">
        <f t="shared" si="44"/>
        <v>-11.269724201532169</v>
      </c>
      <c r="AC72">
        <f t="shared" si="45"/>
        <v>-10.062253751368008</v>
      </c>
      <c r="AE72">
        <f t="shared" si="29"/>
        <v>0</v>
      </c>
      <c r="AF72">
        <f t="shared" si="30"/>
        <v>0</v>
      </c>
      <c r="AG72">
        <f t="shared" si="30"/>
        <v>-1.2479007554664382E-31</v>
      </c>
      <c r="AH72">
        <f t="shared" si="31"/>
        <v>-1.0767379251793206E-26</v>
      </c>
      <c r="AI72">
        <f t="shared" si="23"/>
        <v>-1.0767504041868753E-26</v>
      </c>
      <c r="AJ72">
        <f t="shared" si="32"/>
        <v>-1.2074704501641609</v>
      </c>
      <c r="AK72">
        <f t="shared" si="46"/>
        <v>-0.78888069410725192</v>
      </c>
      <c r="AL72">
        <f t="shared" si="33"/>
        <v>-1.9963511442714128</v>
      </c>
      <c r="AN72">
        <f t="shared" si="34"/>
        <v>0</v>
      </c>
      <c r="AO72">
        <f t="shared" si="34"/>
        <v>0</v>
      </c>
      <c r="AP72">
        <f t="shared" si="34"/>
        <v>-1.2824216027286366E-34</v>
      </c>
      <c r="AQ72">
        <f t="shared" si="34"/>
        <v>-1.1065238719332662E-29</v>
      </c>
      <c r="AR72">
        <f t="shared" si="34"/>
        <v>-1.1065366961492935E-29</v>
      </c>
      <c r="AS72">
        <f t="shared" si="34"/>
        <v>-1.2408728684263045E-3</v>
      </c>
      <c r="AT72">
        <f t="shared" si="34"/>
        <v>-8.1070360737185243E-4</v>
      </c>
      <c r="AU72">
        <f t="shared" si="24"/>
        <v>-2.0515764757981568E-3</v>
      </c>
      <c r="AW72">
        <v>69</v>
      </c>
      <c r="AX72">
        <f>IF(Z72&gt;0, (R72*SUMPRODUCT(K72:$K$98, X72:$X$98)-K72*$AZ$3)/Z72, 0)</f>
        <v>-1.0079180683329818E+33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0.95167433300000004</v>
      </c>
      <c r="Q73" s="4">
        <f t="shared" si="48"/>
        <v>12.5</v>
      </c>
      <c r="R73">
        <f t="shared" si="27"/>
        <v>50000</v>
      </c>
      <c r="S73">
        <f t="shared" si="28"/>
        <v>-2.34810485288065E+34</v>
      </c>
      <c r="U73">
        <f t="shared" si="38"/>
        <v>0.95167433300000004</v>
      </c>
      <c r="V73">
        <f t="shared" si="39"/>
        <v>0.01</v>
      </c>
      <c r="W73">
        <f t="shared" si="40"/>
        <v>9.9832060437315049E-33</v>
      </c>
      <c r="X73">
        <f t="shared" si="41"/>
        <v>9.5007609528697493E-33</v>
      </c>
      <c r="Y73">
        <f t="shared" si="42"/>
        <v>9.9832060437315045E-35</v>
      </c>
      <c r="Z73">
        <f t="shared" si="43"/>
        <v>3.8261303042444051E-34</v>
      </c>
      <c r="AB73">
        <f t="shared" si="44"/>
        <v>-10.062253751368008</v>
      </c>
      <c r="AC73">
        <f t="shared" si="45"/>
        <v>-8.9841551351500062</v>
      </c>
      <c r="AE73">
        <f t="shared" si="29"/>
        <v>0</v>
      </c>
      <c r="AF73">
        <f t="shared" si="30"/>
        <v>0</v>
      </c>
      <c r="AG73">
        <f t="shared" si="30"/>
        <v>-4.7826628803055066E-33</v>
      </c>
      <c r="AH73">
        <f t="shared" si="31"/>
        <v>-4.7503804764348744E-28</v>
      </c>
      <c r="AI73">
        <f t="shared" si="23"/>
        <v>-4.7504283030636774E-28</v>
      </c>
      <c r="AJ73">
        <f t="shared" si="32"/>
        <v>-1.0780986162180017</v>
      </c>
      <c r="AK73">
        <f t="shared" si="46"/>
        <v>-0.70435776259576066</v>
      </c>
      <c r="AL73">
        <f t="shared" si="33"/>
        <v>-1.7824563788137624</v>
      </c>
      <c r="AN73">
        <f t="shared" si="34"/>
        <v>0</v>
      </c>
      <c r="AO73">
        <f t="shared" si="34"/>
        <v>0</v>
      </c>
      <c r="AP73">
        <f t="shared" si="34"/>
        <v>-4.3883627946235666E-36</v>
      </c>
      <c r="AQ73">
        <f t="shared" si="34"/>
        <v>-4.3587418692913075E-31</v>
      </c>
      <c r="AR73">
        <f t="shared" si="34"/>
        <v>-4.3587857529192537E-31</v>
      </c>
      <c r="AS73">
        <f t="shared" si="34"/>
        <v>-9.8921625352862367E-4</v>
      </c>
      <c r="AT73">
        <f t="shared" si="34"/>
        <v>-6.4628795230536711E-4</v>
      </c>
      <c r="AU73">
        <f t="shared" si="24"/>
        <v>-1.6355042058339908E-3</v>
      </c>
      <c r="AW73">
        <v>70</v>
      </c>
      <c r="AX73">
        <f>IF(Z73&gt;0, (R73*SUMPRODUCT(K73:$K$98, X73:$X$98)-K73*$AZ$3)/Z73, 0)</f>
        <v>-2.34810485288065E+34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0.95715889499999995</v>
      </c>
      <c r="Q74" s="4">
        <f t="shared" si="48"/>
        <v>12.5</v>
      </c>
      <c r="R74">
        <f t="shared" si="27"/>
        <v>50000</v>
      </c>
      <c r="S74">
        <f t="shared" si="28"/>
        <v>-6.3838357146387228E+35</v>
      </c>
      <c r="U74">
        <f t="shared" si="38"/>
        <v>0.95715889499999995</v>
      </c>
      <c r="V74">
        <f t="shared" si="39"/>
        <v>0.01</v>
      </c>
      <c r="W74">
        <f t="shared" si="40"/>
        <v>3.8261303042444051E-34</v>
      </c>
      <c r="X74">
        <f t="shared" si="41"/>
        <v>3.6622146541365882E-34</v>
      </c>
      <c r="Y74">
        <f t="shared" si="42"/>
        <v>3.8261303042444052E-36</v>
      </c>
      <c r="Z74">
        <f t="shared" si="43"/>
        <v>1.256543470653728E-35</v>
      </c>
      <c r="AB74">
        <f t="shared" si="44"/>
        <v>-8.9841551351500062</v>
      </c>
      <c r="AC74">
        <f t="shared" si="45"/>
        <v>-8.0215670849553629</v>
      </c>
      <c r="AE74">
        <f t="shared" si="29"/>
        <v>0</v>
      </c>
      <c r="AF74">
        <f t="shared" si="30"/>
        <v>0</v>
      </c>
      <c r="AG74">
        <f t="shared" si="30"/>
        <v>-1.5706793383171601E-34</v>
      </c>
      <c r="AH74">
        <f t="shared" si="31"/>
        <v>-1.831107327068294E-29</v>
      </c>
      <c r="AI74">
        <f t="shared" si="23"/>
        <v>-1.8311230338616772E-29</v>
      </c>
      <c r="AJ74">
        <f t="shared" si="32"/>
        <v>-0.96258805019464333</v>
      </c>
      <c r="AK74">
        <f t="shared" si="46"/>
        <v>-0.6288908594605005</v>
      </c>
      <c r="AL74">
        <f t="shared" si="33"/>
        <v>-1.5914789096551438</v>
      </c>
      <c r="AN74">
        <f t="shared" si="34"/>
        <v>0</v>
      </c>
      <c r="AO74">
        <f t="shared" si="34"/>
        <v>0</v>
      </c>
      <c r="AP74">
        <f t="shared" si="34"/>
        <v>-1.2867739581814854E-37</v>
      </c>
      <c r="AQ74">
        <f t="shared" si="34"/>
        <v>-1.5001287440575013E-32</v>
      </c>
      <c r="AR74">
        <f t="shared" si="34"/>
        <v>-1.5001416117970832E-32</v>
      </c>
      <c r="AS74">
        <f t="shared" si="34"/>
        <v>-7.8859714088697595E-4</v>
      </c>
      <c r="AT74">
        <f t="shared" si="34"/>
        <v>-5.1521679871282438E-4</v>
      </c>
      <c r="AU74">
        <f t="shared" si="24"/>
        <v>-1.3038139395998003E-3</v>
      </c>
      <c r="AW74">
        <v>71</v>
      </c>
      <c r="AX74">
        <f>IF(Z74&gt;0, (R74*SUMPRODUCT(K74:$K$98, X74:$X$98)-K74*$AZ$3)/Z74, 0)</f>
        <v>-6.3838357146387228E+35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0.96261559600000002</v>
      </c>
      <c r="Q75" s="4">
        <f t="shared" si="48"/>
        <v>12.5</v>
      </c>
      <c r="R75">
        <f t="shared" si="27"/>
        <v>50000</v>
      </c>
      <c r="S75">
        <f t="shared" si="28"/>
        <v>-2.0814231767255943E+37</v>
      </c>
      <c r="U75">
        <f t="shared" si="38"/>
        <v>0.96261559600000002</v>
      </c>
      <c r="V75">
        <f t="shared" si="39"/>
        <v>0.01</v>
      </c>
      <c r="W75">
        <f t="shared" si="40"/>
        <v>1.256543470653728E-35</v>
      </c>
      <c r="X75">
        <f t="shared" si="41"/>
        <v>1.2095683419032469E-35</v>
      </c>
      <c r="Y75">
        <f t="shared" si="42"/>
        <v>1.2565434706537281E-37</v>
      </c>
      <c r="Z75">
        <f t="shared" si="43"/>
        <v>3.440969404394389E-37</v>
      </c>
      <c r="AB75">
        <f t="shared" si="44"/>
        <v>-8.0215670849553629</v>
      </c>
      <c r="AC75">
        <f t="shared" si="45"/>
        <v>-7.1621134687101451</v>
      </c>
      <c r="AE75">
        <f t="shared" si="29"/>
        <v>0</v>
      </c>
      <c r="AF75">
        <f t="shared" si="30"/>
        <v>0</v>
      </c>
      <c r="AG75">
        <f t="shared" si="30"/>
        <v>-4.3012117554929863E-36</v>
      </c>
      <c r="AH75">
        <f t="shared" si="31"/>
        <v>-6.0478417095162345E-31</v>
      </c>
      <c r="AI75">
        <f t="shared" si="23"/>
        <v>-6.0478847216337895E-31</v>
      </c>
      <c r="AJ75">
        <f t="shared" si="32"/>
        <v>-0.85945361624521777</v>
      </c>
      <c r="AK75">
        <f t="shared" si="46"/>
        <v>-0.5615096959468755</v>
      </c>
      <c r="AL75">
        <f t="shared" si="33"/>
        <v>-1.4209633121920933</v>
      </c>
      <c r="AN75">
        <f t="shared" si="34"/>
        <v>0</v>
      </c>
      <c r="AO75">
        <f t="shared" si="34"/>
        <v>0</v>
      </c>
      <c r="AP75">
        <f t="shared" si="34"/>
        <v>-3.1462087435286571E-39</v>
      </c>
      <c r="AQ75">
        <f t="shared" si="34"/>
        <v>-4.4238167166862485E-34</v>
      </c>
      <c r="AR75">
        <f t="shared" si="34"/>
        <v>-4.4238481787736834E-34</v>
      </c>
      <c r="AS75">
        <f t="shared" si="34"/>
        <v>-6.2866481256933693E-4</v>
      </c>
      <c r="AT75">
        <f t="shared" si="34"/>
        <v>-4.1072767754530008E-4</v>
      </c>
      <c r="AU75">
        <f t="shared" si="24"/>
        <v>-1.0393924901146371E-3</v>
      </c>
      <c r="AW75">
        <v>72</v>
      </c>
      <c r="AX75">
        <f>IF(Z75&gt;0, (R75*SUMPRODUCT(K75:$K$98, X75:$X$98)-K75*$AZ$3)/Z75, 0)</f>
        <v>-2.0814231767255943E+37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0.96807210799999999</v>
      </c>
      <c r="Q76" s="4">
        <f t="shared" si="48"/>
        <v>12.5</v>
      </c>
      <c r="R76">
        <f t="shared" si="27"/>
        <v>50000</v>
      </c>
      <c r="S76">
        <f t="shared" si="28"/>
        <v>-8.4751126585622082E+38</v>
      </c>
      <c r="U76">
        <f t="shared" si="38"/>
        <v>0.96807210799999999</v>
      </c>
      <c r="V76">
        <f t="shared" si="39"/>
        <v>0.01</v>
      </c>
      <c r="W76">
        <f t="shared" si="40"/>
        <v>3.440969404394389E-37</v>
      </c>
      <c r="X76">
        <f t="shared" si="41"/>
        <v>3.3311065048755805E-37</v>
      </c>
      <c r="Y76">
        <f t="shared" si="42"/>
        <v>3.4409694043943893E-39</v>
      </c>
      <c r="Z76">
        <f t="shared" si="43"/>
        <v>7.5453205474864579E-39</v>
      </c>
      <c r="AB76">
        <f t="shared" si="44"/>
        <v>-7.1621134687101451</v>
      </c>
      <c r="AC76">
        <f t="shared" si="45"/>
        <v>-6.3947441684912008</v>
      </c>
      <c r="AE76">
        <f t="shared" si="29"/>
        <v>0</v>
      </c>
      <c r="AF76">
        <f t="shared" si="30"/>
        <v>0</v>
      </c>
      <c r="AG76">
        <f t="shared" si="30"/>
        <v>-9.4316506843580731E-38</v>
      </c>
      <c r="AH76">
        <f t="shared" si="31"/>
        <v>-1.6655532524377903E-32</v>
      </c>
      <c r="AI76">
        <f t="shared" si="23"/>
        <v>-1.6655626840884747E-32</v>
      </c>
      <c r="AJ76">
        <f t="shared" si="32"/>
        <v>-0.76736930021894434</v>
      </c>
      <c r="AK76">
        <f t="shared" si="46"/>
        <v>-0.50134794280971018</v>
      </c>
      <c r="AL76">
        <f t="shared" si="33"/>
        <v>-1.2687172430286546</v>
      </c>
      <c r="AN76">
        <f t="shared" si="34"/>
        <v>0</v>
      </c>
      <c r="AO76">
        <f t="shared" si="34"/>
        <v>0</v>
      </c>
      <c r="AP76">
        <f t="shared" si="34"/>
        <v>-6.1597969229957293E-41</v>
      </c>
      <c r="AQ76">
        <f t="shared" si="34"/>
        <v>-1.0877703323413637E-35</v>
      </c>
      <c r="AR76">
        <f t="shared" si="34"/>
        <v>-1.0877764921382866E-35</v>
      </c>
      <c r="AS76">
        <f t="shared" si="34"/>
        <v>-5.0116773961203509E-4</v>
      </c>
      <c r="AT76">
        <f t="shared" si="34"/>
        <v>-3.2742958987986285E-4</v>
      </c>
      <c r="AU76">
        <f t="shared" si="24"/>
        <v>-8.285973294918981E-4</v>
      </c>
      <c r="AW76">
        <v>73</v>
      </c>
      <c r="AX76">
        <f>IF(Z76&gt;0, (R76*SUMPRODUCT(K76:$K$98, X76:$X$98)-K76*$AZ$3)/Z76, 0)</f>
        <v>-8.4751126585622082E+38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0.97352880900000005</v>
      </c>
      <c r="Q77" s="4">
        <f t="shared" si="48"/>
        <v>12.5</v>
      </c>
      <c r="R77">
        <f t="shared" si="27"/>
        <v>50000</v>
      </c>
      <c r="S77">
        <f t="shared" si="28"/>
        <v>-4.5941212591829236E+40</v>
      </c>
      <c r="U77">
        <f t="shared" si="38"/>
        <v>0.97352880900000005</v>
      </c>
      <c r="V77">
        <f t="shared" si="39"/>
        <v>0.01</v>
      </c>
      <c r="W77">
        <f t="shared" si="40"/>
        <v>7.5453205474864579E-39</v>
      </c>
      <c r="X77">
        <f t="shared" si="41"/>
        <v>7.3455869261177192E-39</v>
      </c>
      <c r="Y77">
        <f t="shared" si="42"/>
        <v>7.545320547486458E-41</v>
      </c>
      <c r="Z77">
        <f t="shared" si="43"/>
        <v>1.2428041589387421E-40</v>
      </c>
      <c r="AB77">
        <f t="shared" si="44"/>
        <v>-6.3947441684912008</v>
      </c>
      <c r="AC77">
        <f t="shared" si="45"/>
        <v>-5.7095930075814287</v>
      </c>
      <c r="AE77">
        <f t="shared" si="29"/>
        <v>0</v>
      </c>
      <c r="AF77">
        <f t="shared" si="30"/>
        <v>0</v>
      </c>
      <c r="AG77">
        <f t="shared" si="30"/>
        <v>-1.5535051986734276E-39</v>
      </c>
      <c r="AH77">
        <f t="shared" si="31"/>
        <v>-3.6727934630588597E-34</v>
      </c>
      <c r="AI77">
        <f t="shared" si="23"/>
        <v>-3.6728089981108463E-34</v>
      </c>
      <c r="AJ77">
        <f t="shared" si="32"/>
        <v>-0.68515116090977202</v>
      </c>
      <c r="AK77">
        <f t="shared" si="46"/>
        <v>-0.44763209179438407</v>
      </c>
      <c r="AL77">
        <f t="shared" si="33"/>
        <v>-1.1327832527041561</v>
      </c>
      <c r="AN77">
        <f t="shared" si="34"/>
        <v>0</v>
      </c>
      <c r="AO77">
        <f t="shared" si="34"/>
        <v>0</v>
      </c>
      <c r="AP77">
        <f t="shared" si="34"/>
        <v>-9.0588563964174183E-43</v>
      </c>
      <c r="AQ77">
        <f t="shared" si="34"/>
        <v>-2.1416927721878201E-37</v>
      </c>
      <c r="AR77">
        <f t="shared" si="34"/>
        <v>-2.1417018310442166E-37</v>
      </c>
      <c r="AS77">
        <f t="shared" si="34"/>
        <v>-3.9952785364479856E-4</v>
      </c>
      <c r="AT77">
        <f t="shared" si="34"/>
        <v>-2.6102486438126822E-4</v>
      </c>
      <c r="AU77">
        <f t="shared" si="24"/>
        <v>-6.6055271802606679E-4</v>
      </c>
      <c r="AW77">
        <v>74</v>
      </c>
      <c r="AX77">
        <f>IF(Z77&gt;0, (R77*SUMPRODUCT(K77:$K$98, X77:$X$98)-K77*$AZ$3)/Z77, 0)</f>
        <v>-4.5941212591829236E+40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0.97898550900000003</v>
      </c>
      <c r="Q78" s="4">
        <f t="shared" si="48"/>
        <v>12.5</v>
      </c>
      <c r="R78">
        <f t="shared" si="27"/>
        <v>50000</v>
      </c>
      <c r="S78">
        <f t="shared" si="28"/>
        <v>-3.7240885497235882E+42</v>
      </c>
      <c r="U78">
        <f t="shared" si="38"/>
        <v>0.97898550900000003</v>
      </c>
      <c r="V78">
        <f t="shared" si="39"/>
        <v>0.01</v>
      </c>
      <c r="W78">
        <f t="shared" si="40"/>
        <v>1.2428041589387421E-40</v>
      </c>
      <c r="X78">
        <f t="shared" si="41"/>
        <v>1.2166872621259615E-40</v>
      </c>
      <c r="Y78">
        <f t="shared" si="42"/>
        <v>1.2428041589387422E-42</v>
      </c>
      <c r="Z78">
        <f t="shared" si="43"/>
        <v>1.3688855223393258E-42</v>
      </c>
      <c r="AB78">
        <f t="shared" si="44"/>
        <v>-5.7095930075814287</v>
      </c>
      <c r="AC78">
        <f t="shared" si="45"/>
        <v>-5.0978508996262759</v>
      </c>
      <c r="AE78">
        <f t="shared" si="29"/>
        <v>0</v>
      </c>
      <c r="AF78">
        <f t="shared" si="30"/>
        <v>0</v>
      </c>
      <c r="AG78">
        <f t="shared" si="30"/>
        <v>-1.7111069029241574E-41</v>
      </c>
      <c r="AH78">
        <f t="shared" si="31"/>
        <v>-6.0834363106298071E-36</v>
      </c>
      <c r="AI78">
        <f t="shared" si="23"/>
        <v>-6.0834534216988361E-36</v>
      </c>
      <c r="AJ78">
        <f t="shared" si="32"/>
        <v>-0.61174210795515283</v>
      </c>
      <c r="AK78">
        <f t="shared" si="46"/>
        <v>-0.39967151053070005</v>
      </c>
      <c r="AL78">
        <f t="shared" si="33"/>
        <v>-1.0114136184858529</v>
      </c>
      <c r="AN78">
        <f t="shared" si="34"/>
        <v>0</v>
      </c>
      <c r="AO78">
        <f t="shared" si="34"/>
        <v>0</v>
      </c>
      <c r="AP78">
        <f t="shared" si="34"/>
        <v>-8.9088118079135242E-45</v>
      </c>
      <c r="AQ78">
        <f t="shared" si="34"/>
        <v>-3.1673175500730762E-39</v>
      </c>
      <c r="AR78">
        <f t="shared" si="34"/>
        <v>-3.1673264588848841E-39</v>
      </c>
      <c r="AS78">
        <f t="shared" si="34"/>
        <v>-3.1850115883673316E-4</v>
      </c>
      <c r="AT78">
        <f t="shared" si="34"/>
        <v>-2.0808742377333243E-4</v>
      </c>
      <c r="AU78">
        <f t="shared" si="24"/>
        <v>-5.2658858261006559E-4</v>
      </c>
      <c r="AW78">
        <v>75</v>
      </c>
      <c r="AX78">
        <f>IF(Z78&gt;0, (R78*SUMPRODUCT(K78:$K$98, X78:$X$98)-K78*$AZ$3)/Z78, 0)</f>
        <v>-3.7240885497235882E+42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1.3688855223393258E-42</v>
      </c>
      <c r="X79">
        <f t="shared" si="41"/>
        <v>1.3688855223393258E-42</v>
      </c>
      <c r="Y79">
        <f t="shared" si="42"/>
        <v>1.368885522339326E-44</v>
      </c>
      <c r="Z79">
        <f t="shared" si="43"/>
        <v>0</v>
      </c>
      <c r="AB79">
        <f t="shared" si="44"/>
        <v>-5.0978508996262759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-6.8444276116966291E-38</v>
      </c>
      <c r="AI79">
        <f t="shared" si="23"/>
        <v>-6.8444276116966291E-38</v>
      </c>
      <c r="AJ79">
        <f t="shared" si="32"/>
        <v>-5.0978508996262759</v>
      </c>
      <c r="AK79">
        <f t="shared" si="46"/>
        <v>-0.35684956297383935</v>
      </c>
      <c r="AL79">
        <f t="shared" si="33"/>
        <v>-5.4547004626001154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-3.1817185028262583E-41</v>
      </c>
      <c r="AR79">
        <f t="shared" si="34"/>
        <v>-3.1817185028262583E-41</v>
      </c>
      <c r="AS79">
        <f t="shared" si="34"/>
        <v>-2.3698002889637891E-3</v>
      </c>
      <c r="AT79">
        <f t="shared" si="34"/>
        <v>-1.6588602022746526E-4</v>
      </c>
      <c r="AU79">
        <f t="shared" si="24"/>
        <v>-2.5356863091912547E-3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>SUM(AN3:AN79)</f>
        <v>12391.212449008231</v>
      </c>
      <c r="AO81" s="8">
        <f t="shared" ref="AO81:AU81" si="49">SUM(AO3:AO79)</f>
        <v>-1239.1212449008233</v>
      </c>
      <c r="AP81" s="8">
        <f t="shared" si="49"/>
        <v>-204.79358515125071</v>
      </c>
      <c r="AQ81" s="8">
        <f t="shared" si="49"/>
        <v>-9791.3931201018313</v>
      </c>
      <c r="AR81" s="8">
        <f t="shared" si="49"/>
        <v>1155.9044988543228</v>
      </c>
      <c r="AS81" s="8">
        <f t="shared" si="49"/>
        <v>-1499.1802329952679</v>
      </c>
      <c r="AT81" s="8">
        <f t="shared" si="49"/>
        <v>343.27573414094184</v>
      </c>
      <c r="AU81" s="8">
        <f t="shared" si="49"/>
        <v>-1.2568114951538867E-12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52A71-EDED-425C-B267-B6E2EC9A3065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21856.688719042559</v>
      </c>
      <c r="K3">
        <v>1</v>
      </c>
      <c r="L3" s="2">
        <v>0</v>
      </c>
      <c r="O3">
        <f>$C$3</f>
        <v>21856.688719042559</v>
      </c>
      <c r="P3" s="2">
        <f>O3*C5</f>
        <v>2185.6688719042559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21856.688719042559</v>
      </c>
      <c r="AF3">
        <f t="shared" ref="AF3:AG34" si="3">-$Z3*P3</f>
        <v>-2185.6688719042559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19571.019847138305</v>
      </c>
      <c r="AJ3">
        <f t="shared" ref="AJ3:AJ66" si="6">AB3-AC3</f>
        <v>0</v>
      </c>
      <c r="AL3">
        <f t="shared" ref="AL3:AL66" si="7">SUM(AI3:AK3)</f>
        <v>19571.019847138305</v>
      </c>
      <c r="AN3">
        <f t="shared" ref="AN3:AU34" si="8">AE3*$K3</f>
        <v>21856.688719042559</v>
      </c>
      <c r="AO3">
        <f t="shared" si="8"/>
        <v>-2185.6688719042559</v>
      </c>
      <c r="AP3">
        <f t="shared" si="8"/>
        <v>-100</v>
      </c>
      <c r="AQ3">
        <f t="shared" si="8"/>
        <v>0</v>
      </c>
      <c r="AR3">
        <f t="shared" si="8"/>
        <v>19571.019847138305</v>
      </c>
      <c r="AS3">
        <f t="shared" si="8"/>
        <v>0</v>
      </c>
      <c r="AT3">
        <f t="shared" si="8"/>
        <v>0</v>
      </c>
      <c r="AU3">
        <f t="shared" si="8"/>
        <v>19571.019847138305</v>
      </c>
      <c r="AW3">
        <v>0</v>
      </c>
      <c r="AX3">
        <f>IF(Z3&gt;0, (R3*SUMPRODUCT(K3:$K$98, X3:$X$98)-K3*$AZ$3)/Z3, 0)</f>
        <v>0</v>
      </c>
      <c r="AZ3">
        <f>C6*ABS(SUMPRODUCT(X4:X69, K4:K69))/1</f>
        <v>19435.440450721395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1.9576E-2</v>
      </c>
      <c r="R4">
        <f t="shared" si="0"/>
        <v>50000</v>
      </c>
      <c r="S4">
        <f t="shared" si="1"/>
        <v>1343.4066009117739</v>
      </c>
      <c r="U4">
        <f t="shared" ref="U4:U67" si="12">M4</f>
        <v>1.9576E-2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1.9576E-2</v>
      </c>
      <c r="Y4">
        <f t="shared" ref="Y4:Y67" si="16">V4*W4</f>
        <v>0.01</v>
      </c>
      <c r="Z4">
        <f t="shared" ref="Z4:Z67" si="17">MAX(0, W4-X4-Y4)</f>
        <v>0.97042399999999995</v>
      </c>
      <c r="AB4">
        <f t="shared" ref="AB4:AB67" si="18">AC3</f>
        <v>0</v>
      </c>
      <c r="AC4">
        <f>S4*Z4</f>
        <v>1303.6740072832072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-978.8</v>
      </c>
      <c r="AI4">
        <f t="shared" si="5"/>
        <v>-978.8</v>
      </c>
      <c r="AJ4">
        <f t="shared" si="6"/>
        <v>-1303.6740072832072</v>
      </c>
      <c r="AK4">
        <f t="shared" ref="AK4:AK67" si="19">G4*SUM(AB4:AB4, AE4:AF4)</f>
        <v>0</v>
      </c>
      <c r="AL4">
        <f t="shared" si="7"/>
        <v>-2282.4740072832074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-913.14488291818259</v>
      </c>
      <c r="AR4">
        <f t="shared" si="8"/>
        <v>-913.14488291818259</v>
      </c>
      <c r="AS4">
        <f t="shared" si="8"/>
        <v>-1216.2272668002679</v>
      </c>
      <c r="AT4">
        <f t="shared" si="8"/>
        <v>0</v>
      </c>
      <c r="AU4">
        <f t="shared" si="8"/>
        <v>-2129.3721497184506</v>
      </c>
      <c r="AW4">
        <v>1</v>
      </c>
      <c r="AX4">
        <f>IF(Z4&gt;0, (R4*SUMPRODUCT(K4:$K$98, X4:$X$98)-K4*$AZ$3)/Z4, 0)</f>
        <v>1343.4066009117739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2.3283000000000002E-2</v>
      </c>
      <c r="Q5" s="4">
        <f t="shared" ref="Q5:Q68" si="21">$C$8</f>
        <v>12.5</v>
      </c>
      <c r="R5">
        <f t="shared" si="0"/>
        <v>50000</v>
      </c>
      <c r="S5">
        <f t="shared" si="1"/>
        <v>2028.4011668445378</v>
      </c>
      <c r="U5">
        <f t="shared" si="12"/>
        <v>2.3283000000000002E-2</v>
      </c>
      <c r="V5">
        <f t="shared" si="13"/>
        <v>0.01</v>
      </c>
      <c r="W5">
        <f t="shared" si="14"/>
        <v>0.97042399999999995</v>
      </c>
      <c r="X5">
        <f t="shared" si="15"/>
        <v>2.2594381992E-2</v>
      </c>
      <c r="Y5">
        <f t="shared" si="16"/>
        <v>9.7042399999999994E-3</v>
      </c>
      <c r="Z5">
        <f t="shared" si="17"/>
        <v>0.93812537800799989</v>
      </c>
      <c r="AB5">
        <f t="shared" si="18"/>
        <v>1303.6740072832072</v>
      </c>
      <c r="AC5">
        <f>S5*Z5</f>
        <v>1902.8946113979</v>
      </c>
      <c r="AE5">
        <f t="shared" si="2"/>
        <v>0</v>
      </c>
      <c r="AF5">
        <f t="shared" si="3"/>
        <v>0</v>
      </c>
      <c r="AG5">
        <f t="shared" si="3"/>
        <v>-11.726567225099998</v>
      </c>
      <c r="AH5">
        <f t="shared" si="4"/>
        <v>-1129.7190995999999</v>
      </c>
      <c r="AI5">
        <f t="shared" si="5"/>
        <v>-1141.4456668251</v>
      </c>
      <c r="AJ5">
        <f t="shared" si="6"/>
        <v>-599.22060411469283</v>
      </c>
      <c r="AK5">
        <f t="shared" si="19"/>
        <v>53.450634298611497</v>
      </c>
      <c r="AL5">
        <f t="shared" si="7"/>
        <v>-1687.2156366411814</v>
      </c>
      <c r="AN5">
        <f t="shared" si="8"/>
        <v>0</v>
      </c>
      <c r="AO5">
        <f t="shared" si="8"/>
        <v>0</v>
      </c>
      <c r="AP5">
        <f t="shared" si="8"/>
        <v>-10.027481653956768</v>
      </c>
      <c r="AQ5">
        <f t="shared" si="8"/>
        <v>-966.03185978554404</v>
      </c>
      <c r="AR5">
        <f t="shared" si="8"/>
        <v>-976.05934143950094</v>
      </c>
      <c r="AS5">
        <f t="shared" si="8"/>
        <v>-512.39834293294086</v>
      </c>
      <c r="AT5">
        <f t="shared" si="8"/>
        <v>45.706065938415207</v>
      </c>
      <c r="AU5">
        <f t="shared" si="8"/>
        <v>-1442.7516184340266</v>
      </c>
      <c r="AW5">
        <v>2</v>
      </c>
      <c r="AX5">
        <f>IF(Z5&gt;0, (R5*SUMPRODUCT(K5:$K$98, X5:$X$98)-K5*$AZ$3)/Z5, 0)</f>
        <v>2028.4011668445378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2.7149E-2</v>
      </c>
      <c r="Q6" s="4">
        <f t="shared" si="21"/>
        <v>12.5</v>
      </c>
      <c r="R6">
        <f t="shared" si="0"/>
        <v>50000</v>
      </c>
      <c r="S6">
        <f t="shared" si="1"/>
        <v>2838.0837898897657</v>
      </c>
      <c r="U6">
        <f t="shared" si="12"/>
        <v>2.7149E-2</v>
      </c>
      <c r="V6">
        <f t="shared" si="13"/>
        <v>0.01</v>
      </c>
      <c r="W6">
        <f t="shared" si="14"/>
        <v>0.93812537800799989</v>
      </c>
      <c r="X6">
        <f t="shared" si="15"/>
        <v>2.546916588753919E-2</v>
      </c>
      <c r="Y6">
        <f t="shared" si="16"/>
        <v>9.3812537800799997E-3</v>
      </c>
      <c r="Z6">
        <f t="shared" si="17"/>
        <v>0.90327495834038063</v>
      </c>
      <c r="AB6">
        <f t="shared" si="18"/>
        <v>1902.8946113979</v>
      </c>
      <c r="AC6">
        <f t="shared" ref="AC6:AC69" si="22">S6*Z6</f>
        <v>2563.5700170791879</v>
      </c>
      <c r="AE6">
        <f t="shared" si="2"/>
        <v>0</v>
      </c>
      <c r="AF6">
        <f t="shared" si="3"/>
        <v>0</v>
      </c>
      <c r="AG6">
        <f t="shared" si="3"/>
        <v>-11.290936979254758</v>
      </c>
      <c r="AH6">
        <f t="shared" si="4"/>
        <v>-1273.4582943769594</v>
      </c>
      <c r="AI6">
        <f t="shared" si="5"/>
        <v>-1284.7492313562143</v>
      </c>
      <c r="AJ6">
        <f t="shared" si="6"/>
        <v>-660.67540568128788</v>
      </c>
      <c r="AK6">
        <f t="shared" si="19"/>
        <v>111.31933476677716</v>
      </c>
      <c r="AL6">
        <f t="shared" si="7"/>
        <v>-1834.1053022707251</v>
      </c>
      <c r="AN6">
        <f t="shared" si="8"/>
        <v>0</v>
      </c>
      <c r="AO6">
        <f t="shared" si="8"/>
        <v>0</v>
      </c>
      <c r="AP6">
        <f t="shared" si="8"/>
        <v>-8.7099420279602402</v>
      </c>
      <c r="AQ6">
        <f t="shared" si="8"/>
        <v>-982.35850039971956</v>
      </c>
      <c r="AR6">
        <f t="shared" si="8"/>
        <v>-991.06844242767988</v>
      </c>
      <c r="AS6">
        <f t="shared" si="8"/>
        <v>-509.65163416959797</v>
      </c>
      <c r="AT6">
        <f t="shared" si="8"/>
        <v>85.872851313507553</v>
      </c>
      <c r="AU6">
        <f t="shared" si="8"/>
        <v>-1414.8472252837703</v>
      </c>
      <c r="AW6">
        <v>3</v>
      </c>
      <c r="AX6">
        <f>IF(Z6&gt;0, (R6*SUMPRODUCT(K6:$K$98, X6:$X$98)-K6*$AZ$3)/Z6, 0)</f>
        <v>2838.0837898897657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3.1286000000000001E-2</v>
      </c>
      <c r="Q7" s="4">
        <f t="shared" si="21"/>
        <v>12.5</v>
      </c>
      <c r="R7">
        <f t="shared" si="0"/>
        <v>50000</v>
      </c>
      <c r="S7">
        <f t="shared" si="1"/>
        <v>3386.9315626777948</v>
      </c>
      <c r="U7">
        <f t="shared" si="12"/>
        <v>3.1286000000000001E-2</v>
      </c>
      <c r="V7">
        <f t="shared" si="13"/>
        <v>0.01</v>
      </c>
      <c r="W7">
        <f t="shared" si="14"/>
        <v>0.90327495834038063</v>
      </c>
      <c r="X7">
        <f t="shared" si="15"/>
        <v>2.8259860346637151E-2</v>
      </c>
      <c r="Y7">
        <f t="shared" si="16"/>
        <v>9.0327495834038058E-3</v>
      </c>
      <c r="Z7">
        <f t="shared" si="17"/>
        <v>0.86598234841033961</v>
      </c>
      <c r="AB7">
        <f t="shared" si="18"/>
        <v>2563.5700170791879</v>
      </c>
      <c r="AC7">
        <f t="shared" si="22"/>
        <v>2933.022948552818</v>
      </c>
      <c r="AE7">
        <f t="shared" si="2"/>
        <v>0</v>
      </c>
      <c r="AF7">
        <f t="shared" si="3"/>
        <v>0</v>
      </c>
      <c r="AG7">
        <f t="shared" si="3"/>
        <v>-10.824779355129245</v>
      </c>
      <c r="AH7">
        <f t="shared" si="4"/>
        <v>-1412.9930173318576</v>
      </c>
      <c r="AI7">
        <f t="shared" si="5"/>
        <v>-1423.8177966869869</v>
      </c>
      <c r="AJ7">
        <f t="shared" si="6"/>
        <v>-369.45293147363009</v>
      </c>
      <c r="AK7">
        <f t="shared" si="19"/>
        <v>125.87128783858812</v>
      </c>
      <c r="AL7">
        <f t="shared" si="7"/>
        <v>-1667.3994403220288</v>
      </c>
      <c r="AN7">
        <f t="shared" si="8"/>
        <v>0</v>
      </c>
      <c r="AO7">
        <f t="shared" si="8"/>
        <v>0</v>
      </c>
      <c r="AP7">
        <f t="shared" si="8"/>
        <v>-7.5974373227130148</v>
      </c>
      <c r="AQ7">
        <f t="shared" si="8"/>
        <v>-991.71775557006333</v>
      </c>
      <c r="AR7">
        <f t="shared" si="8"/>
        <v>-999.31519289277639</v>
      </c>
      <c r="AS7">
        <f t="shared" si="8"/>
        <v>-259.30279024426153</v>
      </c>
      <c r="AT7">
        <f t="shared" si="8"/>
        <v>88.343530035067786</v>
      </c>
      <c r="AU7">
        <f t="shared" si="8"/>
        <v>-1170.27445310197</v>
      </c>
      <c r="AW7">
        <v>4</v>
      </c>
      <c r="AX7">
        <f>IF(Z7&gt;0, (R7*SUMPRODUCT(K7:$K$98, X7:$X$98)-K7*$AZ$3)/Z7, 0)</f>
        <v>3386.9315626777948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3.5844000000000001E-2</v>
      </c>
      <c r="Q8" s="4">
        <f t="shared" si="21"/>
        <v>12.5</v>
      </c>
      <c r="R8">
        <f t="shared" si="0"/>
        <v>50000</v>
      </c>
      <c r="S8">
        <f t="shared" si="1"/>
        <v>3448.1793223833138</v>
      </c>
      <c r="U8">
        <f t="shared" si="12"/>
        <v>3.5844000000000001E-2</v>
      </c>
      <c r="V8">
        <f t="shared" si="13"/>
        <v>0.01</v>
      </c>
      <c r="W8">
        <f t="shared" si="14"/>
        <v>0.86598234841033961</v>
      </c>
      <c r="X8">
        <f t="shared" si="15"/>
        <v>3.1040271296420213E-2</v>
      </c>
      <c r="Y8">
        <f t="shared" si="16"/>
        <v>8.6598234841033968E-3</v>
      </c>
      <c r="Z8">
        <f t="shared" si="17"/>
        <v>0.826282253629816</v>
      </c>
      <c r="AB8">
        <f t="shared" si="18"/>
        <v>2933.022948552818</v>
      </c>
      <c r="AC8">
        <f t="shared" si="22"/>
        <v>2849.1693814186165</v>
      </c>
      <c r="AE8">
        <f t="shared" si="2"/>
        <v>0</v>
      </c>
      <c r="AF8">
        <f t="shared" si="3"/>
        <v>0</v>
      </c>
      <c r="AG8">
        <f t="shared" si="3"/>
        <v>-10.328528170372699</v>
      </c>
      <c r="AH8">
        <f t="shared" si="4"/>
        <v>-1552.0135648210107</v>
      </c>
      <c r="AI8">
        <f t="shared" si="5"/>
        <v>-1562.3420929913834</v>
      </c>
      <c r="AJ8">
        <f t="shared" si="6"/>
        <v>83.853567134201512</v>
      </c>
      <c r="AK8">
        <f t="shared" si="19"/>
        <v>62.473388804175023</v>
      </c>
      <c r="AL8">
        <f t="shared" si="7"/>
        <v>-1416.0151370530068</v>
      </c>
      <c r="AN8">
        <f t="shared" si="8"/>
        <v>0</v>
      </c>
      <c r="AO8">
        <f t="shared" si="8"/>
        <v>0</v>
      </c>
      <c r="AP8">
        <f t="shared" si="8"/>
        <v>-6.7666763801834771</v>
      </c>
      <c r="AQ8">
        <f t="shared" si="8"/>
        <v>-1016.7928438171393</v>
      </c>
      <c r="AR8">
        <f t="shared" si="8"/>
        <v>-1023.5595201973227</v>
      </c>
      <c r="AS8">
        <f t="shared" si="8"/>
        <v>54.936186721041416</v>
      </c>
      <c r="AT8">
        <f t="shared" si="8"/>
        <v>40.929084709653822</v>
      </c>
      <c r="AU8">
        <f t="shared" si="8"/>
        <v>-927.69424876662742</v>
      </c>
      <c r="AW8">
        <v>5</v>
      </c>
      <c r="AX8">
        <f>IF(Z8&gt;0, (R8*SUMPRODUCT(K8:$K$98, X8:$X$98)-K8*$AZ$3)/Z8, 0)</f>
        <v>3448.1793223833138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4.1295999999999999E-2</v>
      </c>
      <c r="Q9" s="4">
        <f t="shared" si="21"/>
        <v>12.5</v>
      </c>
      <c r="R9">
        <f t="shared" si="0"/>
        <v>50000</v>
      </c>
      <c r="S9">
        <f t="shared" si="1"/>
        <v>3197.447506798927</v>
      </c>
      <c r="U9">
        <f t="shared" si="12"/>
        <v>4.1295999999999999E-2</v>
      </c>
      <c r="V9">
        <f t="shared" si="13"/>
        <v>0.01</v>
      </c>
      <c r="W9">
        <f t="shared" si="14"/>
        <v>0.826282253629816</v>
      </c>
      <c r="X9">
        <f t="shared" si="15"/>
        <v>3.4122151945896878E-2</v>
      </c>
      <c r="Y9">
        <f t="shared" si="16"/>
        <v>8.2628225362981599E-3</v>
      </c>
      <c r="Z9">
        <f t="shared" si="17"/>
        <v>0.78389727914762097</v>
      </c>
      <c r="AB9">
        <f t="shared" si="18"/>
        <v>2849.1693814186165</v>
      </c>
      <c r="AC9">
        <f t="shared" si="22"/>
        <v>2506.4704007970231</v>
      </c>
      <c r="AE9">
        <f t="shared" si="2"/>
        <v>0</v>
      </c>
      <c r="AF9">
        <f t="shared" si="3"/>
        <v>0</v>
      </c>
      <c r="AG9">
        <f t="shared" si="3"/>
        <v>-9.7987159893452613</v>
      </c>
      <c r="AH9">
        <f t="shared" si="4"/>
        <v>-1706.1075972948438</v>
      </c>
      <c r="AI9">
        <f t="shared" si="5"/>
        <v>-1715.9063132841891</v>
      </c>
      <c r="AJ9">
        <f t="shared" si="6"/>
        <v>342.69898062159336</v>
      </c>
      <c r="AK9">
        <f t="shared" si="19"/>
        <v>16.810099350369835</v>
      </c>
      <c r="AL9">
        <f t="shared" si="7"/>
        <v>-1356.3972333122258</v>
      </c>
      <c r="AN9">
        <f t="shared" si="8"/>
        <v>0</v>
      </c>
      <c r="AO9">
        <f t="shared" si="8"/>
        <v>0</v>
      </c>
      <c r="AP9">
        <f t="shared" si="8"/>
        <v>-6.0797167805526895</v>
      </c>
      <c r="AQ9">
        <f t="shared" si="8"/>
        <v>-1058.5724701053389</v>
      </c>
      <c r="AR9">
        <f t="shared" si="8"/>
        <v>-1064.6521868858915</v>
      </c>
      <c r="AS9">
        <f t="shared" si="8"/>
        <v>212.63120039696344</v>
      </c>
      <c r="AT9">
        <f t="shared" si="8"/>
        <v>10.430003606016372</v>
      </c>
      <c r="AU9">
        <f t="shared" si="8"/>
        <v>-841.5909828829117</v>
      </c>
      <c r="AW9">
        <v>6</v>
      </c>
      <c r="AX9">
        <f>IF(Z9&gt;0, (R9*SUMPRODUCT(K9:$K$98, X9:$X$98)-K9*$AZ$3)/Z9, 0)</f>
        <v>3197.447506798927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4.7109999999999999E-2</v>
      </c>
      <c r="Q10" s="4">
        <f t="shared" si="21"/>
        <v>12.5</v>
      </c>
      <c r="R10">
        <f t="shared" si="0"/>
        <v>50000</v>
      </c>
      <c r="S10">
        <f t="shared" si="1"/>
        <v>2796.2686242240325</v>
      </c>
      <c r="U10">
        <f t="shared" si="12"/>
        <v>4.7109999999999999E-2</v>
      </c>
      <c r="V10">
        <f t="shared" si="13"/>
        <v>0.01</v>
      </c>
      <c r="W10">
        <f t="shared" si="14"/>
        <v>0.78389727914762097</v>
      </c>
      <c r="X10">
        <f t="shared" si="15"/>
        <v>3.6929400820644422E-2</v>
      </c>
      <c r="Y10">
        <f t="shared" si="16"/>
        <v>7.8389727914762106E-3</v>
      </c>
      <c r="Z10">
        <f t="shared" si="17"/>
        <v>0.73912890553550037</v>
      </c>
      <c r="AB10">
        <f t="shared" si="18"/>
        <v>2506.4704007970231</v>
      </c>
      <c r="AC10">
        <f t="shared" si="22"/>
        <v>2066.8029678059684</v>
      </c>
      <c r="AE10">
        <f t="shared" si="2"/>
        <v>0</v>
      </c>
      <c r="AF10">
        <f t="shared" si="3"/>
        <v>0</v>
      </c>
      <c r="AG10">
        <f t="shared" si="3"/>
        <v>-9.2391113191937553</v>
      </c>
      <c r="AH10">
        <f t="shared" si="4"/>
        <v>-1846.4700410322212</v>
      </c>
      <c r="AI10">
        <f t="shared" si="5"/>
        <v>-1855.709152351415</v>
      </c>
      <c r="AJ10">
        <f t="shared" si="6"/>
        <v>439.66743299105474</v>
      </c>
      <c r="AK10">
        <f t="shared" si="19"/>
        <v>10.276528643267795</v>
      </c>
      <c r="AL10">
        <f t="shared" si="7"/>
        <v>-1405.7651907170925</v>
      </c>
      <c r="AN10">
        <f t="shared" si="8"/>
        <v>0</v>
      </c>
      <c r="AO10">
        <f t="shared" si="8"/>
        <v>0</v>
      </c>
      <c r="AP10">
        <f t="shared" si="8"/>
        <v>-5.4382925293760804</v>
      </c>
      <c r="AQ10">
        <f t="shared" si="8"/>
        <v>-1086.8625653423289</v>
      </c>
      <c r="AR10">
        <f t="shared" si="8"/>
        <v>-1092.3008578717051</v>
      </c>
      <c r="AS10">
        <f t="shared" si="8"/>
        <v>258.79546567189368</v>
      </c>
      <c r="AT10">
        <f t="shared" si="8"/>
        <v>6.0489333895675461</v>
      </c>
      <c r="AU10">
        <f t="shared" si="8"/>
        <v>-827.45645881024393</v>
      </c>
      <c r="AW10">
        <v>7</v>
      </c>
      <c r="AX10">
        <f>IF(Z10&gt;0, (R10*SUMPRODUCT(K10:$K$98, X10:$X$98)-K10*$AZ$3)/Z10, 0)</f>
        <v>2796.2686242240325</v>
      </c>
    </row>
    <row r="11" spans="1:52" x14ac:dyDescent="0.25">
      <c r="A11" t="s">
        <v>33</v>
      </c>
      <c r="C11" s="12">
        <f>AU71</f>
        <v>1.1987980053085323E-12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5.2900999999999997E-2</v>
      </c>
      <c r="Q11" s="4">
        <f t="shared" si="21"/>
        <v>12.5</v>
      </c>
      <c r="R11">
        <f t="shared" si="0"/>
        <v>50000</v>
      </c>
      <c r="S11">
        <f t="shared" si="1"/>
        <v>2237.1746878246145</v>
      </c>
      <c r="U11">
        <f t="shared" si="12"/>
        <v>5.2900999999999997E-2</v>
      </c>
      <c r="V11">
        <f t="shared" si="13"/>
        <v>0.01</v>
      </c>
      <c r="W11">
        <f t="shared" si="14"/>
        <v>0.73912890553550037</v>
      </c>
      <c r="X11">
        <f t="shared" si="15"/>
        <v>3.9100658231733504E-2</v>
      </c>
      <c r="Y11">
        <f t="shared" si="16"/>
        <v>7.3912890553550041E-3</v>
      </c>
      <c r="Z11">
        <f t="shared" si="17"/>
        <v>0.69263695824841187</v>
      </c>
      <c r="AB11">
        <f t="shared" si="18"/>
        <v>2066.8029678059684</v>
      </c>
      <c r="AC11">
        <f t="shared" si="22"/>
        <v>1549.5498708451814</v>
      </c>
      <c r="AE11">
        <f t="shared" si="2"/>
        <v>0</v>
      </c>
      <c r="AF11">
        <f t="shared" si="3"/>
        <v>0</v>
      </c>
      <c r="AG11">
        <f t="shared" si="3"/>
        <v>-8.6579619781051491</v>
      </c>
      <c r="AH11">
        <f t="shared" si="4"/>
        <v>-1955.0329115866753</v>
      </c>
      <c r="AI11">
        <f t="shared" si="5"/>
        <v>-1963.6908735647803</v>
      </c>
      <c r="AJ11">
        <f t="shared" si="6"/>
        <v>517.25309696078693</v>
      </c>
      <c r="AK11">
        <f t="shared" si="19"/>
        <v>4.9603271227343235</v>
      </c>
      <c r="AL11">
        <f t="shared" si="7"/>
        <v>-1441.4774494812591</v>
      </c>
      <c r="AN11">
        <f t="shared" si="8"/>
        <v>0</v>
      </c>
      <c r="AO11">
        <f t="shared" si="8"/>
        <v>0</v>
      </c>
      <c r="AP11">
        <f t="shared" si="8"/>
        <v>-4.8424729104768112</v>
      </c>
      <c r="AQ11">
        <f t="shared" si="8"/>
        <v>-1093.4667924611329</v>
      </c>
      <c r="AR11">
        <f t="shared" si="8"/>
        <v>-1098.3092653716096</v>
      </c>
      <c r="AS11">
        <f t="shared" si="8"/>
        <v>289.30412448415888</v>
      </c>
      <c r="AT11">
        <f t="shared" si="8"/>
        <v>2.7743538005466424</v>
      </c>
      <c r="AU11">
        <f t="shared" si="8"/>
        <v>-806.23078708690412</v>
      </c>
      <c r="AW11">
        <v>8</v>
      </c>
      <c r="AX11">
        <f>IF(Z11&gt;0, (R11*SUMPRODUCT(K11:$K$98, X11:$X$98)-K11*$AZ$3)/Z11, 0)</f>
        <v>2237.1746878246145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5.9271999999999998E-2</v>
      </c>
      <c r="Q12" s="4">
        <f t="shared" si="21"/>
        <v>12.5</v>
      </c>
      <c r="R12">
        <f t="shared" si="0"/>
        <v>50000</v>
      </c>
      <c r="S12">
        <f t="shared" si="1"/>
        <v>1545.5508429740739</v>
      </c>
      <c r="U12">
        <f t="shared" si="12"/>
        <v>5.9271999999999998E-2</v>
      </c>
      <c r="V12">
        <f t="shared" si="13"/>
        <v>0.01</v>
      </c>
      <c r="W12">
        <f t="shared" si="14"/>
        <v>0.69263695824841187</v>
      </c>
      <c r="X12">
        <f t="shared" si="15"/>
        <v>4.1053977789299867E-2</v>
      </c>
      <c r="Y12">
        <f t="shared" si="16"/>
        <v>6.926369582484119E-3</v>
      </c>
      <c r="Z12">
        <f t="shared" si="17"/>
        <v>0.64465661087662784</v>
      </c>
      <c r="AB12">
        <f t="shared" si="18"/>
        <v>1549.5498708451814</v>
      </c>
      <c r="AC12">
        <f t="shared" si="22"/>
        <v>996.34956836918172</v>
      </c>
      <c r="AE12">
        <f t="shared" si="2"/>
        <v>0</v>
      </c>
      <c r="AF12">
        <f t="shared" si="3"/>
        <v>0</v>
      </c>
      <c r="AG12">
        <f t="shared" si="3"/>
        <v>-8.0582076359578476</v>
      </c>
      <c r="AH12">
        <f t="shared" si="4"/>
        <v>-2052.6988894649935</v>
      </c>
      <c r="AI12">
        <f t="shared" si="5"/>
        <v>-2060.7570971009513</v>
      </c>
      <c r="AJ12">
        <f t="shared" si="6"/>
        <v>553.20030247599971</v>
      </c>
      <c r="AK12">
        <f t="shared" si="19"/>
        <v>3.5639647029439172</v>
      </c>
      <c r="AL12">
        <f t="shared" si="7"/>
        <v>-1503.9928299220078</v>
      </c>
      <c r="AN12">
        <f t="shared" si="8"/>
        <v>0</v>
      </c>
      <c r="AO12">
        <f t="shared" si="8"/>
        <v>0</v>
      </c>
      <c r="AP12">
        <f t="shared" si="8"/>
        <v>-4.2830230229233681</v>
      </c>
      <c r="AQ12">
        <f t="shared" si="8"/>
        <v>-1091.0312813828054</v>
      </c>
      <c r="AR12">
        <f t="shared" si="8"/>
        <v>-1095.3143044057288</v>
      </c>
      <c r="AS12">
        <f t="shared" si="8"/>
        <v>294.03184167408716</v>
      </c>
      <c r="AT12">
        <f t="shared" si="8"/>
        <v>1.8942851270648109</v>
      </c>
      <c r="AU12">
        <f t="shared" si="8"/>
        <v>-799.38817760457687</v>
      </c>
      <c r="AW12">
        <v>9</v>
      </c>
      <c r="AX12">
        <f>IF(Z12&gt;0, (R12*SUMPRODUCT(K12:$K$98, X12:$X$98)-K12*$AZ$3)/Z12, 0)</f>
        <v>1545.5508429740739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6.6047999999999996E-2</v>
      </c>
      <c r="Q13" s="4">
        <f t="shared" si="21"/>
        <v>12.5</v>
      </c>
      <c r="R13">
        <f t="shared" si="0"/>
        <v>50000</v>
      </c>
      <c r="S13">
        <f t="shared" si="1"/>
        <v>698.30683219222476</v>
      </c>
      <c r="U13">
        <f t="shared" si="12"/>
        <v>6.6047999999999996E-2</v>
      </c>
      <c r="V13">
        <f t="shared" si="13"/>
        <v>0.01</v>
      </c>
      <c r="W13">
        <f t="shared" si="14"/>
        <v>0.64465661087662784</v>
      </c>
      <c r="X13">
        <f t="shared" si="15"/>
        <v>4.2578279835179512E-2</v>
      </c>
      <c r="Y13">
        <f t="shared" si="16"/>
        <v>6.4465661087662789E-3</v>
      </c>
      <c r="Z13">
        <f t="shared" si="17"/>
        <v>0.59563176493268211</v>
      </c>
      <c r="AB13">
        <f t="shared" si="18"/>
        <v>996.34956836918172</v>
      </c>
      <c r="AC13">
        <f t="shared" si="22"/>
        <v>415.93373092320513</v>
      </c>
      <c r="AE13">
        <f t="shared" si="2"/>
        <v>0</v>
      </c>
      <c r="AF13">
        <f t="shared" si="3"/>
        <v>0</v>
      </c>
      <c r="AG13">
        <f t="shared" si="3"/>
        <v>-7.4453970616585261</v>
      </c>
      <c r="AH13">
        <f t="shared" si="4"/>
        <v>-2128.9139917589755</v>
      </c>
      <c r="AI13">
        <f t="shared" si="5"/>
        <v>-2136.3593888206342</v>
      </c>
      <c r="AJ13">
        <f t="shared" si="6"/>
        <v>580.41583744597665</v>
      </c>
      <c r="AK13">
        <f t="shared" si="19"/>
        <v>1.9926991367383635</v>
      </c>
      <c r="AL13">
        <f t="shared" si="7"/>
        <v>-1553.9508522379192</v>
      </c>
      <c r="AN13">
        <f t="shared" si="8"/>
        <v>0</v>
      </c>
      <c r="AO13">
        <f t="shared" si="8"/>
        <v>0</v>
      </c>
      <c r="AP13">
        <f t="shared" si="8"/>
        <v>-3.7616993232662472</v>
      </c>
      <c r="AQ13">
        <f t="shared" si="8"/>
        <v>-1075.6087628062455</v>
      </c>
      <c r="AR13">
        <f t="shared" si="8"/>
        <v>-1079.3704621295119</v>
      </c>
      <c r="AS13">
        <f t="shared" si="8"/>
        <v>293.24827740579661</v>
      </c>
      <c r="AT13">
        <f t="shared" si="8"/>
        <v>1.0067878089059434</v>
      </c>
      <c r="AU13">
        <f t="shared" si="8"/>
        <v>-785.11539691480937</v>
      </c>
      <c r="AW13">
        <v>10</v>
      </c>
      <c r="AX13">
        <f>IF(Z13&gt;0, (R13*SUMPRODUCT(K13:$K$98, X13:$X$98)-K13*$AZ$3)/Z13, 0)</f>
        <v>698.30683219222476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0"/>
        <v>0.48035581109819386</v>
      </c>
      <c r="L14" s="2">
        <v>11</v>
      </c>
      <c r="M14" s="6">
        <v>7.3592000000000005E-2</v>
      </c>
      <c r="Q14" s="4">
        <f t="shared" si="21"/>
        <v>12.5</v>
      </c>
      <c r="R14">
        <f t="shared" si="0"/>
        <v>50000</v>
      </c>
      <c r="S14">
        <f t="shared" si="1"/>
        <v>-322.57341453864382</v>
      </c>
      <c r="U14">
        <f t="shared" si="12"/>
        <v>7.3592000000000005E-2</v>
      </c>
      <c r="V14">
        <f t="shared" si="13"/>
        <v>0.01</v>
      </c>
      <c r="W14">
        <f t="shared" si="14"/>
        <v>0.59563176493268211</v>
      </c>
      <c r="X14">
        <f t="shared" si="15"/>
        <v>4.3833732844925942E-2</v>
      </c>
      <c r="Y14">
        <f t="shared" si="16"/>
        <v>5.9563176493268215E-3</v>
      </c>
      <c r="Z14">
        <f t="shared" si="17"/>
        <v>0.54584171443842933</v>
      </c>
      <c r="AB14">
        <f t="shared" si="18"/>
        <v>415.93373092320513</v>
      </c>
      <c r="AC14">
        <f t="shared" si="22"/>
        <v>-176.07402562403149</v>
      </c>
      <c r="AE14">
        <f t="shared" si="2"/>
        <v>0</v>
      </c>
      <c r="AF14">
        <f t="shared" si="3"/>
        <v>0</v>
      </c>
      <c r="AG14">
        <f t="shared" si="3"/>
        <v>-6.8230214304803667</v>
      </c>
      <c r="AH14">
        <f t="shared" si="4"/>
        <v>-2191.6866422462972</v>
      </c>
      <c r="AI14">
        <f t="shared" si="5"/>
        <v>-2198.5096636767776</v>
      </c>
      <c r="AJ14">
        <f t="shared" si="6"/>
        <v>592.00775654723657</v>
      </c>
      <c r="AK14">
        <f t="shared" si="19"/>
        <v>0.74868071566176919</v>
      </c>
      <c r="AL14">
        <f t="shared" si="7"/>
        <v>-1605.7532264138792</v>
      </c>
      <c r="AN14">
        <f t="shared" si="8"/>
        <v>0</v>
      </c>
      <c r="AO14">
        <f t="shared" si="8"/>
        <v>0</v>
      </c>
      <c r="AP14">
        <f t="shared" si="8"/>
        <v>-3.2774779933787554</v>
      </c>
      <c r="AQ14">
        <f t="shared" si="8"/>
        <v>-1052.789414709297</v>
      </c>
      <c r="AR14">
        <f t="shared" si="8"/>
        <v>-1056.0668927026759</v>
      </c>
      <c r="AS14">
        <f t="shared" si="8"/>
        <v>284.37436607266989</v>
      </c>
      <c r="AT14">
        <f t="shared" si="8"/>
        <v>0.35963313242528538</v>
      </c>
      <c r="AU14">
        <f t="shared" si="8"/>
        <v>-771.3328934975807</v>
      </c>
      <c r="AW14">
        <v>11</v>
      </c>
      <c r="AX14">
        <f>IF(Z14&gt;0, (R14*SUMPRODUCT(K14:$K$98, X14:$X$98)-K14*$AZ$3)/Z14, 0)</f>
        <v>-322.57341453864382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0"/>
        <v>0.45570231581272541</v>
      </c>
      <c r="L15" s="2">
        <v>12</v>
      </c>
      <c r="M15" s="6">
        <v>8.2293000000000005E-2</v>
      </c>
      <c r="Q15" s="4">
        <f t="shared" si="21"/>
        <v>12.5</v>
      </c>
      <c r="R15">
        <f t="shared" si="0"/>
        <v>50000</v>
      </c>
      <c r="S15">
        <f t="shared" si="1"/>
        <v>-1513.150054576915</v>
      </c>
      <c r="U15">
        <f t="shared" si="12"/>
        <v>8.2293000000000005E-2</v>
      </c>
      <c r="V15">
        <f t="shared" si="13"/>
        <v>0.01</v>
      </c>
      <c r="W15">
        <f t="shared" si="14"/>
        <v>0.54584171443842933</v>
      </c>
      <c r="X15">
        <f t="shared" si="15"/>
        <v>4.491895220628167E-2</v>
      </c>
      <c r="Y15">
        <f t="shared" si="16"/>
        <v>5.4584171443842937E-3</v>
      </c>
      <c r="Z15">
        <f t="shared" si="17"/>
        <v>0.49546434508776344</v>
      </c>
      <c r="AB15">
        <f t="shared" si="18"/>
        <v>-176.07402562403149</v>
      </c>
      <c r="AC15">
        <f t="shared" si="22"/>
        <v>-749.71190081046461</v>
      </c>
      <c r="AE15">
        <f t="shared" si="2"/>
        <v>0</v>
      </c>
      <c r="AF15">
        <f t="shared" si="3"/>
        <v>0</v>
      </c>
      <c r="AG15">
        <f t="shared" si="3"/>
        <v>-6.1933043135970429</v>
      </c>
      <c r="AH15">
        <f t="shared" si="4"/>
        <v>-2245.9476103140837</v>
      </c>
      <c r="AI15">
        <f t="shared" si="5"/>
        <v>-2252.1409146276806</v>
      </c>
      <c r="AJ15">
        <f t="shared" si="6"/>
        <v>573.63787518643312</v>
      </c>
      <c r="AK15">
        <f t="shared" si="19"/>
        <v>-0.72190350505852918</v>
      </c>
      <c r="AL15">
        <f t="shared" si="7"/>
        <v>-1679.2249429463059</v>
      </c>
      <c r="AN15">
        <f t="shared" si="8"/>
        <v>0</v>
      </c>
      <c r="AO15">
        <f t="shared" si="8"/>
        <v>0</v>
      </c>
      <c r="AP15">
        <f t="shared" si="8"/>
        <v>-2.8223031182391143</v>
      </c>
      <c r="AQ15">
        <f t="shared" si="8"/>
        <v>-1023.4835272141845</v>
      </c>
      <c r="AR15">
        <f t="shared" si="8"/>
        <v>-1026.3058303324235</v>
      </c>
      <c r="AS15">
        <f t="shared" si="8"/>
        <v>261.40810816034872</v>
      </c>
      <c r="AT15">
        <f t="shared" si="8"/>
        <v>-0.32897309904849525</v>
      </c>
      <c r="AU15">
        <f t="shared" si="8"/>
        <v>-765.22669527112328</v>
      </c>
      <c r="AW15">
        <v>12</v>
      </c>
      <c r="AX15">
        <f>IF(Z15&gt;0, (R15*SUMPRODUCT(K15:$K$98, X15:$X$98)-K15*$AZ$3)/Z15, 0)</f>
        <v>-1513.150054576915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0"/>
        <v>0.43108723471074206</v>
      </c>
      <c r="L16" s="2">
        <v>13</v>
      </c>
      <c r="M16" s="6">
        <v>9.1596999999999998E-2</v>
      </c>
      <c r="Q16" s="4">
        <f t="shared" si="21"/>
        <v>12.5</v>
      </c>
      <c r="R16">
        <f t="shared" si="0"/>
        <v>50000</v>
      </c>
      <c r="S16">
        <f t="shared" si="1"/>
        <v>-2908.8136452497019</v>
      </c>
      <c r="U16">
        <f t="shared" si="12"/>
        <v>9.1596999999999998E-2</v>
      </c>
      <c r="V16">
        <f t="shared" si="13"/>
        <v>0.01</v>
      </c>
      <c r="W16">
        <f t="shared" si="14"/>
        <v>0.49546434508776344</v>
      </c>
      <c r="X16">
        <f t="shared" si="15"/>
        <v>4.5383047617003867E-2</v>
      </c>
      <c r="Y16">
        <f t="shared" si="16"/>
        <v>4.9546434508776346E-3</v>
      </c>
      <c r="Z16">
        <f t="shared" si="17"/>
        <v>0.44512665401988194</v>
      </c>
      <c r="AB16">
        <f t="shared" si="18"/>
        <v>-749.71190081046461</v>
      </c>
      <c r="AC16">
        <f t="shared" si="22"/>
        <v>-1294.7904850773757</v>
      </c>
      <c r="AE16">
        <f t="shared" si="2"/>
        <v>0</v>
      </c>
      <c r="AF16">
        <f t="shared" si="3"/>
        <v>0</v>
      </c>
      <c r="AG16">
        <f t="shared" si="3"/>
        <v>-5.5640831752485242</v>
      </c>
      <c r="AH16">
        <f t="shared" si="4"/>
        <v>-2269.1523808501934</v>
      </c>
      <c r="AI16">
        <f t="shared" si="5"/>
        <v>-2274.7164640254418</v>
      </c>
      <c r="AJ16">
        <f t="shared" si="6"/>
        <v>545.07858426691109</v>
      </c>
      <c r="AK16">
        <f t="shared" si="19"/>
        <v>-5.3229544957542991</v>
      </c>
      <c r="AL16">
        <f t="shared" si="7"/>
        <v>-1734.9608342542851</v>
      </c>
      <c r="AN16">
        <f t="shared" si="8"/>
        <v>0</v>
      </c>
      <c r="AO16">
        <f t="shared" si="8"/>
        <v>0</v>
      </c>
      <c r="AP16">
        <f t="shared" si="8"/>
        <v>-2.3986052297184517</v>
      </c>
      <c r="AQ16">
        <f t="shared" si="8"/>
        <v>-978.20262499800651</v>
      </c>
      <c r="AR16">
        <f t="shared" si="8"/>
        <v>-980.60123022772484</v>
      </c>
      <c r="AS16">
        <f t="shared" si="8"/>
        <v>234.9764195916689</v>
      </c>
      <c r="AT16">
        <f t="shared" si="8"/>
        <v>-2.2946577340658334</v>
      </c>
      <c r="AU16">
        <f t="shared" si="8"/>
        <v>-747.91946837012188</v>
      </c>
      <c r="AW16">
        <v>13</v>
      </c>
      <c r="AX16">
        <f>IF(Z16&gt;0, (R16*SUMPRODUCT(K16:$K$98, X16:$X$98)-K16*$AZ$3)/Z16, 0)</f>
        <v>-2908.8136452497019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0"/>
        <v>0.40523334716181802</v>
      </c>
      <c r="L17" s="2">
        <v>14</v>
      </c>
      <c r="M17" s="6">
        <v>0.10148</v>
      </c>
      <c r="Q17" s="4">
        <f t="shared" si="21"/>
        <v>12.5</v>
      </c>
      <c r="R17">
        <f t="shared" si="0"/>
        <v>50000</v>
      </c>
      <c r="S17">
        <f t="shared" si="1"/>
        <v>-4476.5962185840272</v>
      </c>
      <c r="U17">
        <f t="shared" si="12"/>
        <v>0.10148</v>
      </c>
      <c r="V17">
        <f t="shared" si="13"/>
        <v>0.01</v>
      </c>
      <c r="W17">
        <f t="shared" si="14"/>
        <v>0.44512665401988194</v>
      </c>
      <c r="X17">
        <f t="shared" si="15"/>
        <v>4.5171452849937621E-2</v>
      </c>
      <c r="Y17">
        <f t="shared" si="16"/>
        <v>4.4512665401988194E-3</v>
      </c>
      <c r="Z17">
        <f t="shared" si="17"/>
        <v>0.39550393462974548</v>
      </c>
      <c r="AB17">
        <f t="shared" si="18"/>
        <v>-1294.7904850773757</v>
      </c>
      <c r="AC17">
        <f t="shared" si="22"/>
        <v>-1770.5114181986228</v>
      </c>
      <c r="AE17">
        <f t="shared" si="2"/>
        <v>0</v>
      </c>
      <c r="AF17">
        <f t="shared" si="3"/>
        <v>0</v>
      </c>
      <c r="AG17">
        <f t="shared" si="3"/>
        <v>-4.9437991828718184</v>
      </c>
      <c r="AH17">
        <f t="shared" si="4"/>
        <v>-2258.5726424968811</v>
      </c>
      <c r="AI17">
        <f t="shared" si="5"/>
        <v>-2263.5164416797529</v>
      </c>
      <c r="AJ17">
        <f t="shared" si="6"/>
        <v>475.72093312124707</v>
      </c>
      <c r="AK17">
        <f t="shared" si="19"/>
        <v>-17.868108694067786</v>
      </c>
      <c r="AL17">
        <f t="shared" si="7"/>
        <v>-1805.6636172525737</v>
      </c>
      <c r="AN17">
        <f t="shared" si="8"/>
        <v>0</v>
      </c>
      <c r="AO17">
        <f t="shared" si="8"/>
        <v>0</v>
      </c>
      <c r="AP17">
        <f t="shared" si="8"/>
        <v>-2.003392290571008</v>
      </c>
      <c r="AQ17">
        <f t="shared" si="8"/>
        <v>-915.24895172712331</v>
      </c>
      <c r="AR17">
        <f t="shared" si="8"/>
        <v>-917.25234401769433</v>
      </c>
      <c r="AS17">
        <f t="shared" si="8"/>
        <v>192.77798604366632</v>
      </c>
      <c r="AT17">
        <f t="shared" si="8"/>
        <v>-7.2407534935482696</v>
      </c>
      <c r="AU17">
        <f t="shared" si="8"/>
        <v>-731.71511146757632</v>
      </c>
      <c r="AW17">
        <v>14</v>
      </c>
      <c r="AX17">
        <f>IF(Z17&gt;0, (R17*SUMPRODUCT(K17:$K$98, X17:$X$98)-K17*$AZ$3)/Z17, 0)</f>
        <v>-4476.5962185840272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0"/>
        <v>0.3781572855186805</v>
      </c>
      <c r="L18" s="2">
        <v>15</v>
      </c>
      <c r="M18" s="6">
        <v>0.112611</v>
      </c>
      <c r="Q18" s="4">
        <f t="shared" si="21"/>
        <v>12.5</v>
      </c>
      <c r="R18">
        <f t="shared" si="0"/>
        <v>50000</v>
      </c>
      <c r="S18">
        <f t="shared" si="1"/>
        <v>-6223.2218006922803</v>
      </c>
      <c r="U18">
        <f t="shared" si="12"/>
        <v>0.112611</v>
      </c>
      <c r="V18">
        <f t="shared" si="13"/>
        <v>0.01</v>
      </c>
      <c r="W18">
        <f t="shared" si="14"/>
        <v>0.39550393462974548</v>
      </c>
      <c r="X18">
        <f t="shared" si="15"/>
        <v>4.4538093582590269E-2</v>
      </c>
      <c r="Y18">
        <f t="shared" si="16"/>
        <v>3.9550393462974547E-3</v>
      </c>
      <c r="Z18">
        <f t="shared" si="17"/>
        <v>0.3470108017008578</v>
      </c>
      <c r="AB18">
        <f t="shared" si="18"/>
        <v>-1770.5114181986228</v>
      </c>
      <c r="AC18">
        <f t="shared" si="22"/>
        <v>-2159.5251862204841</v>
      </c>
      <c r="AE18">
        <f t="shared" si="2"/>
        <v>0</v>
      </c>
      <c r="AF18">
        <f t="shared" si="3"/>
        <v>0</v>
      </c>
      <c r="AG18">
        <f t="shared" si="3"/>
        <v>-4.3376350212607226</v>
      </c>
      <c r="AH18">
        <f t="shared" si="4"/>
        <v>-2226.9046791295136</v>
      </c>
      <c r="AI18">
        <f t="shared" si="5"/>
        <v>-2231.2423141507743</v>
      </c>
      <c r="AJ18">
        <f t="shared" si="6"/>
        <v>389.01376802186132</v>
      </c>
      <c r="AK18">
        <f t="shared" si="19"/>
        <v>-38.243046633090252</v>
      </c>
      <c r="AL18">
        <f t="shared" si="7"/>
        <v>-1880.4715927620032</v>
      </c>
      <c r="AN18">
        <f t="shared" si="8"/>
        <v>0</v>
      </c>
      <c r="AO18">
        <f t="shared" si="8"/>
        <v>0</v>
      </c>
      <c r="AP18">
        <f t="shared" si="8"/>
        <v>-1.6403082852107189</v>
      </c>
      <c r="AQ18">
        <f t="shared" si="8"/>
        <v>-842.12022856846511</v>
      </c>
      <c r="AR18">
        <f t="shared" si="8"/>
        <v>-843.76053685367572</v>
      </c>
      <c r="AS18">
        <f t="shared" si="8"/>
        <v>147.10839054454075</v>
      </c>
      <c r="AT18">
        <f t="shared" si="8"/>
        <v>-14.461886704733724</v>
      </c>
      <c r="AU18">
        <f t="shared" si="8"/>
        <v>-711.11403301386872</v>
      </c>
      <c r="AW18">
        <v>15</v>
      </c>
      <c r="AX18">
        <f>IF(Z18&gt;0, (R18*SUMPRODUCT(K18:$K$98, X18:$X$98)-K18*$AZ$3)/Z18, 0)</f>
        <v>-6223.2218006922803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0"/>
        <v>0.3526599697087387</v>
      </c>
      <c r="L19" s="2">
        <v>16</v>
      </c>
      <c r="M19" s="6">
        <v>0.125163</v>
      </c>
      <c r="Q19" s="4">
        <f t="shared" si="21"/>
        <v>12.5</v>
      </c>
      <c r="R19">
        <f t="shared" si="0"/>
        <v>50000</v>
      </c>
      <c r="S19">
        <f t="shared" si="1"/>
        <v>-8350.6460438243703</v>
      </c>
      <c r="U19">
        <f t="shared" si="12"/>
        <v>0.125163</v>
      </c>
      <c r="V19">
        <f t="shared" si="13"/>
        <v>0.01</v>
      </c>
      <c r="W19">
        <f t="shared" si="14"/>
        <v>0.3470108017008578</v>
      </c>
      <c r="X19">
        <f t="shared" si="15"/>
        <v>4.3432912973284464E-2</v>
      </c>
      <c r="Y19">
        <f t="shared" si="16"/>
        <v>3.4701080170085781E-3</v>
      </c>
      <c r="Z19">
        <f t="shared" si="17"/>
        <v>0.30010778071056476</v>
      </c>
      <c r="AB19">
        <f t="shared" si="18"/>
        <v>-2159.5251862204841</v>
      </c>
      <c r="AC19">
        <f t="shared" si="22"/>
        <v>-2506.0938517115892</v>
      </c>
      <c r="AE19">
        <f t="shared" si="2"/>
        <v>0</v>
      </c>
      <c r="AF19">
        <f t="shared" si="3"/>
        <v>0</v>
      </c>
      <c r="AG19">
        <f t="shared" si="3"/>
        <v>-3.7513472588820598</v>
      </c>
      <c r="AH19">
        <f t="shared" si="4"/>
        <v>-2171.6456486642232</v>
      </c>
      <c r="AI19">
        <f t="shared" si="5"/>
        <v>-2175.3969959231054</v>
      </c>
      <c r="AJ19">
        <f t="shared" si="6"/>
        <v>346.56866549110509</v>
      </c>
      <c r="AK19">
        <f t="shared" si="19"/>
        <v>-48.157411652716796</v>
      </c>
      <c r="AL19">
        <f t="shared" si="7"/>
        <v>-1876.985742084717</v>
      </c>
      <c r="AN19">
        <f t="shared" si="8"/>
        <v>0</v>
      </c>
      <c r="AO19">
        <f t="shared" si="8"/>
        <v>0</v>
      </c>
      <c r="AP19">
        <f t="shared" si="8"/>
        <v>-1.3229500106843071</v>
      </c>
      <c r="AQ19">
        <f t="shared" si="8"/>
        <v>-765.85248867603912</v>
      </c>
      <c r="AR19">
        <f t="shared" si="8"/>
        <v>-767.17543868672351</v>
      </c>
      <c r="AS19">
        <f t="shared" si="8"/>
        <v>122.22089507409112</v>
      </c>
      <c r="AT19">
        <f t="shared" si="8"/>
        <v>-16.983191334698365</v>
      </c>
      <c r="AU19">
        <f t="shared" si="8"/>
        <v>-661.93773494733068</v>
      </c>
      <c r="AW19">
        <v>16</v>
      </c>
      <c r="AX19">
        <f>IF(Z19&gt;0, (R19*SUMPRODUCT(K19:$K$98, X19:$X$98)-K19*$AZ$3)/Z19, 0)</f>
        <v>-8350.6460438243703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0"/>
        <v>0.33449679380512065</v>
      </c>
      <c r="L20" s="2">
        <v>17</v>
      </c>
      <c r="M20" s="6">
        <v>0.13952899999999999</v>
      </c>
      <c r="Q20" s="4">
        <f t="shared" si="21"/>
        <v>12.5</v>
      </c>
      <c r="R20">
        <f t="shared" si="0"/>
        <v>50000</v>
      </c>
      <c r="S20">
        <f t="shared" si="1"/>
        <v>-11436.363731215981</v>
      </c>
      <c r="U20">
        <f t="shared" si="12"/>
        <v>0.13952899999999999</v>
      </c>
      <c r="V20">
        <f t="shared" si="13"/>
        <v>0.01</v>
      </c>
      <c r="W20">
        <f t="shared" si="14"/>
        <v>0.30010778071056476</v>
      </c>
      <c r="X20">
        <f t="shared" si="15"/>
        <v>4.1873738534764386E-2</v>
      </c>
      <c r="Y20">
        <f t="shared" si="16"/>
        <v>3.0010778071056475E-3</v>
      </c>
      <c r="Z20">
        <f t="shared" si="17"/>
        <v>0.25523296436869475</v>
      </c>
      <c r="AB20">
        <f t="shared" si="18"/>
        <v>-2506.0938517115892</v>
      </c>
      <c r="AC20">
        <f t="shared" si="22"/>
        <v>-2918.9370167168813</v>
      </c>
      <c r="AE20">
        <f t="shared" si="2"/>
        <v>0</v>
      </c>
      <c r="AF20">
        <f t="shared" si="3"/>
        <v>0</v>
      </c>
      <c r="AG20">
        <f t="shared" si="3"/>
        <v>-3.1904120546086845</v>
      </c>
      <c r="AH20">
        <f t="shared" si="4"/>
        <v>-2093.6869267382194</v>
      </c>
      <c r="AI20">
        <f t="shared" si="5"/>
        <v>-2096.8773387928281</v>
      </c>
      <c r="AJ20">
        <f t="shared" si="6"/>
        <v>412.84316500529212</v>
      </c>
      <c r="AK20">
        <f t="shared" si="19"/>
        <v>-10.776203562359834</v>
      </c>
      <c r="AL20">
        <f t="shared" si="7"/>
        <v>-1694.8103773498958</v>
      </c>
      <c r="AN20">
        <f t="shared" si="8"/>
        <v>0</v>
      </c>
      <c r="AO20">
        <f t="shared" si="8"/>
        <v>0</v>
      </c>
      <c r="AP20">
        <f t="shared" si="8"/>
        <v>-1.0671826031838125</v>
      </c>
      <c r="AQ20">
        <f t="shared" si="8"/>
        <v>-700.33156422563093</v>
      </c>
      <c r="AR20">
        <f t="shared" si="8"/>
        <v>-701.39874682881475</v>
      </c>
      <c r="AS20">
        <f t="shared" si="8"/>
        <v>138.09471503862861</v>
      </c>
      <c r="AT20">
        <f t="shared" si="8"/>
        <v>-3.6046055410006841</v>
      </c>
      <c r="AU20">
        <f t="shared" si="8"/>
        <v>-566.90863733118681</v>
      </c>
      <c r="AW20">
        <v>17</v>
      </c>
      <c r="AX20">
        <f>IF(Z20&gt;0, (R20*SUMPRODUCT(K20:$K$98, X20:$X$98)-K20*$AZ$3)/Z20, 0)</f>
        <v>-11436.363731215981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0"/>
        <v>0.31808367611745975</v>
      </c>
      <c r="L21" s="2">
        <v>18</v>
      </c>
      <c r="M21" s="6">
        <v>0.15610499999999999</v>
      </c>
      <c r="Q21" s="4">
        <f t="shared" si="21"/>
        <v>12.5</v>
      </c>
      <c r="R21">
        <f t="shared" si="0"/>
        <v>50000</v>
      </c>
      <c r="S21">
        <f t="shared" si="1"/>
        <v>-15506.066932811356</v>
      </c>
      <c r="U21">
        <f t="shared" si="12"/>
        <v>0.15610499999999999</v>
      </c>
      <c r="V21">
        <f t="shared" si="13"/>
        <v>0.01</v>
      </c>
      <c r="W21">
        <f t="shared" si="14"/>
        <v>0.25523296436869475</v>
      </c>
      <c r="X21">
        <f t="shared" si="15"/>
        <v>3.9843141902775089E-2</v>
      </c>
      <c r="Y21">
        <f t="shared" si="16"/>
        <v>2.5523296436869474E-3</v>
      </c>
      <c r="Z21">
        <f t="shared" si="17"/>
        <v>0.21283749282223269</v>
      </c>
      <c r="AB21">
        <f t="shared" si="18"/>
        <v>-2918.9370167168813</v>
      </c>
      <c r="AC21">
        <f t="shared" si="22"/>
        <v>-3300.2724095132967</v>
      </c>
      <c r="AE21">
        <f t="shared" si="2"/>
        <v>0</v>
      </c>
      <c r="AF21">
        <f t="shared" si="3"/>
        <v>0</v>
      </c>
      <c r="AG21">
        <f t="shared" si="3"/>
        <v>-2.6604686602779086</v>
      </c>
      <c r="AH21">
        <f t="shared" si="4"/>
        <v>-1992.1570951387544</v>
      </c>
      <c r="AI21">
        <f t="shared" si="5"/>
        <v>-1994.8175637990323</v>
      </c>
      <c r="AJ21">
        <f t="shared" si="6"/>
        <v>381.33539279641536</v>
      </c>
      <c r="AK21">
        <f t="shared" si="19"/>
        <v>-4.6702992267470105</v>
      </c>
      <c r="AL21">
        <f t="shared" si="7"/>
        <v>-1618.1524702293639</v>
      </c>
      <c r="AN21">
        <f t="shared" si="8"/>
        <v>0</v>
      </c>
      <c r="AO21">
        <f t="shared" si="8"/>
        <v>0</v>
      </c>
      <c r="AP21">
        <f t="shared" si="8"/>
        <v>-0.8462516516564903</v>
      </c>
      <c r="AQ21">
        <f t="shared" si="8"/>
        <v>-633.67265222521496</v>
      </c>
      <c r="AR21">
        <f t="shared" si="8"/>
        <v>-634.51890387687149</v>
      </c>
      <c r="AS21">
        <f t="shared" si="8"/>
        <v>121.29656357437928</v>
      </c>
      <c r="AT21">
        <f t="shared" si="8"/>
        <v>-1.4855459466122187</v>
      </c>
      <c r="AU21">
        <f t="shared" si="8"/>
        <v>-514.70788624910438</v>
      </c>
      <c r="AW21">
        <v>18</v>
      </c>
      <c r="AX21">
        <f>IF(Z21&gt;0, (R21*SUMPRODUCT(K21:$K$98, X21:$X$98)-K21*$AZ$3)/Z21, 0)</f>
        <v>-15506.066932811356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0"/>
        <v>0.29699689646821636</v>
      </c>
      <c r="L22" s="2">
        <v>19</v>
      </c>
      <c r="M22" s="6">
        <v>0.17521600000000001</v>
      </c>
      <c r="Q22" s="4">
        <f t="shared" si="21"/>
        <v>12.5</v>
      </c>
      <c r="R22">
        <f t="shared" si="0"/>
        <v>50000</v>
      </c>
      <c r="S22">
        <f t="shared" si="1"/>
        <v>-20321.667832037543</v>
      </c>
      <c r="U22">
        <f t="shared" si="12"/>
        <v>0.17521600000000001</v>
      </c>
      <c r="V22">
        <f t="shared" si="13"/>
        <v>0.01</v>
      </c>
      <c r="W22">
        <f t="shared" si="14"/>
        <v>0.21283749282223269</v>
      </c>
      <c r="X22">
        <f t="shared" si="15"/>
        <v>3.7292534142340322E-2</v>
      </c>
      <c r="Y22">
        <f t="shared" si="16"/>
        <v>2.1283749282223268E-3</v>
      </c>
      <c r="Z22">
        <f t="shared" si="17"/>
        <v>0.17341658375167004</v>
      </c>
      <c r="AB22">
        <f t="shared" si="18"/>
        <v>-3300.2724095132967</v>
      </c>
      <c r="AC22">
        <f t="shared" si="22"/>
        <v>-3524.1142115681578</v>
      </c>
      <c r="AE22">
        <f t="shared" si="2"/>
        <v>0</v>
      </c>
      <c r="AF22">
        <f t="shared" si="3"/>
        <v>0</v>
      </c>
      <c r="AG22">
        <f t="shared" si="3"/>
        <v>-2.1677072968958755</v>
      </c>
      <c r="AH22">
        <f t="shared" si="4"/>
        <v>-1864.6267071170162</v>
      </c>
      <c r="AI22">
        <f t="shared" si="5"/>
        <v>-1866.7944144139121</v>
      </c>
      <c r="AJ22">
        <f t="shared" si="6"/>
        <v>223.84180205486109</v>
      </c>
      <c r="AK22">
        <f t="shared" si="19"/>
        <v>-69.305720599779235</v>
      </c>
      <c r="AL22">
        <f t="shared" si="7"/>
        <v>-1712.2583329588304</v>
      </c>
      <c r="AN22">
        <f t="shared" si="8"/>
        <v>0</v>
      </c>
      <c r="AO22">
        <f t="shared" si="8"/>
        <v>0</v>
      </c>
      <c r="AP22">
        <f t="shared" si="8"/>
        <v>-0.64380233962958144</v>
      </c>
      <c r="AQ22">
        <f t="shared" si="8"/>
        <v>-553.78834508550369</v>
      </c>
      <c r="AR22">
        <f t="shared" si="8"/>
        <v>-554.43214742513328</v>
      </c>
      <c r="AS22">
        <f t="shared" si="8"/>
        <v>66.480320510146555</v>
      </c>
      <c r="AT22">
        <f t="shared" si="8"/>
        <v>-20.583583925627764</v>
      </c>
      <c r="AU22">
        <f t="shared" si="8"/>
        <v>-508.53541084061447</v>
      </c>
      <c r="AW22">
        <v>19</v>
      </c>
      <c r="AX22">
        <f>IF(Z22&gt;0, (R22*SUMPRODUCT(K22:$K$98, X22:$X$98)-K22*$AZ$3)/Z22, 0)</f>
        <v>-20321.667832037543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0.26517580041805033</v>
      </c>
      <c r="L23" s="2">
        <v>20</v>
      </c>
      <c r="M23" s="6">
        <v>0.19798199999999999</v>
      </c>
      <c r="Q23" s="4">
        <f t="shared" si="21"/>
        <v>12.5</v>
      </c>
      <c r="R23">
        <f t="shared" si="0"/>
        <v>50000</v>
      </c>
      <c r="S23">
        <f t="shared" si="1"/>
        <v>-25187.2538794885</v>
      </c>
      <c r="U23">
        <f t="shared" si="12"/>
        <v>0.19798199999999999</v>
      </c>
      <c r="V23">
        <f t="shared" si="13"/>
        <v>0.01</v>
      </c>
      <c r="W23">
        <f t="shared" si="14"/>
        <v>0.17341658375167004</v>
      </c>
      <c r="X23">
        <f t="shared" si="15"/>
        <v>3.4333362084323138E-2</v>
      </c>
      <c r="Y23">
        <f t="shared" si="16"/>
        <v>1.7341658375167005E-3</v>
      </c>
      <c r="Z23">
        <f t="shared" si="17"/>
        <v>0.1373490558298302</v>
      </c>
      <c r="AB23">
        <f t="shared" si="18"/>
        <v>-3524.1142115681578</v>
      </c>
      <c r="AC23">
        <f t="shared" si="22"/>
        <v>-3459.4455392939735</v>
      </c>
      <c r="AE23">
        <f t="shared" si="2"/>
        <v>0</v>
      </c>
      <c r="AF23">
        <f t="shared" si="3"/>
        <v>0</v>
      </c>
      <c r="AG23">
        <f t="shared" si="3"/>
        <v>-1.7168631978728774</v>
      </c>
      <c r="AH23">
        <f t="shared" si="4"/>
        <v>-1716.668104216157</v>
      </c>
      <c r="AI23">
        <f t="shared" si="5"/>
        <v>-1718.3849674140299</v>
      </c>
      <c r="AJ23">
        <f t="shared" si="6"/>
        <v>-64.668672274184246</v>
      </c>
      <c r="AK23">
        <f t="shared" si="19"/>
        <v>-246.68799480977106</v>
      </c>
      <c r="AL23">
        <f t="shared" si="7"/>
        <v>-2029.7416344979852</v>
      </c>
      <c r="AN23">
        <f t="shared" si="8"/>
        <v>0</v>
      </c>
      <c r="AO23">
        <f t="shared" si="8"/>
        <v>0</v>
      </c>
      <c r="AP23">
        <f t="shared" si="8"/>
        <v>-0.45527057270423382</v>
      </c>
      <c r="AQ23">
        <f t="shared" si="8"/>
        <v>-455.21883858765648</v>
      </c>
      <c r="AR23">
        <f t="shared" si="8"/>
        <v>-455.67410916036073</v>
      </c>
      <c r="AS23">
        <f t="shared" si="8"/>
        <v>-17.148566932279387</v>
      </c>
      <c r="AT23">
        <f t="shared" si="8"/>
        <v>-65.415686477204886</v>
      </c>
      <c r="AU23">
        <f t="shared" si="8"/>
        <v>-538.23836256984498</v>
      </c>
      <c r="AW23">
        <v>20</v>
      </c>
      <c r="AX23">
        <f>IF(Z23&gt;0, (R23*SUMPRODUCT(K23:$K$98, X23:$X$98)-K23*$AZ$3)/Z23, 0)</f>
        <v>-25187.2538794885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0.23676410751611635</v>
      </c>
      <c r="L24" s="2">
        <v>21</v>
      </c>
      <c r="M24" s="6">
        <v>0.22423799999999999</v>
      </c>
      <c r="Q24" s="4">
        <f t="shared" si="21"/>
        <v>12.5</v>
      </c>
      <c r="R24">
        <f t="shared" si="0"/>
        <v>50000</v>
      </c>
      <c r="S24">
        <f t="shared" si="1"/>
        <v>-31969.732896332869</v>
      </c>
      <c r="U24">
        <f t="shared" si="12"/>
        <v>0.22423799999999999</v>
      </c>
      <c r="V24">
        <f t="shared" si="13"/>
        <v>0.01</v>
      </c>
      <c r="W24">
        <f t="shared" si="14"/>
        <v>0.1373490558298302</v>
      </c>
      <c r="X24">
        <f t="shared" si="15"/>
        <v>3.0798877581169466E-2</v>
      </c>
      <c r="Y24">
        <f t="shared" si="16"/>
        <v>1.3734905582983021E-3</v>
      </c>
      <c r="Z24">
        <f t="shared" si="17"/>
        <v>0.10517668769036244</v>
      </c>
      <c r="AB24">
        <f t="shared" si="18"/>
        <v>-3459.4455392939735</v>
      </c>
      <c r="AC24">
        <f t="shared" si="22"/>
        <v>-3362.4706123819083</v>
      </c>
      <c r="AE24">
        <f t="shared" si="2"/>
        <v>0</v>
      </c>
      <c r="AF24">
        <f t="shared" si="3"/>
        <v>0</v>
      </c>
      <c r="AG24">
        <f t="shared" si="3"/>
        <v>-1.3147085961295304</v>
      </c>
      <c r="AH24">
        <f t="shared" si="4"/>
        <v>-1539.9438790584734</v>
      </c>
      <c r="AI24">
        <f t="shared" ref="AI24:AI69" si="23">SUM(AE24:AH24)</f>
        <v>-1541.2585876546029</v>
      </c>
      <c r="AJ24">
        <f t="shared" si="6"/>
        <v>-96.974926912065257</v>
      </c>
      <c r="AK24">
        <f t="shared" si="19"/>
        <v>-242.16118775057816</v>
      </c>
      <c r="AL24">
        <f t="shared" si="7"/>
        <v>-1880.3947023172464</v>
      </c>
      <c r="AN24">
        <f t="shared" si="8"/>
        <v>0</v>
      </c>
      <c r="AO24">
        <f t="shared" si="8"/>
        <v>0</v>
      </c>
      <c r="AP24">
        <f t="shared" si="8"/>
        <v>-0.31127580740637451</v>
      </c>
      <c r="AQ24">
        <f t="shared" si="8"/>
        <v>-364.60343815018564</v>
      </c>
      <c r="AR24">
        <f t="shared" si="8"/>
        <v>-364.91471395759203</v>
      </c>
      <c r="AS24">
        <f t="shared" si="8"/>
        <v>-22.960182021775744</v>
      </c>
      <c r="AT24">
        <f t="shared" si="8"/>
        <v>-57.335077492808324</v>
      </c>
      <c r="AU24">
        <f t="shared" si="8"/>
        <v>-445.2099734721761</v>
      </c>
      <c r="AW24">
        <v>21</v>
      </c>
      <c r="AX24">
        <f>IF(Z24&gt;0, (R24*SUMPRODUCT(K24:$K$98, X24:$X$98)-K24*$AZ$3)/Z24, 0)</f>
        <v>-31969.732896332869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0.21139652456796101</v>
      </c>
      <c r="L25" s="2">
        <v>22</v>
      </c>
      <c r="M25" s="6">
        <v>0.25439000000000001</v>
      </c>
      <c r="Q25" s="4">
        <f t="shared" si="21"/>
        <v>12.5</v>
      </c>
      <c r="R25">
        <f t="shared" si="0"/>
        <v>50000</v>
      </c>
      <c r="S25">
        <f t="shared" si="1"/>
        <v>-41800.242108145721</v>
      </c>
      <c r="U25">
        <f t="shared" si="12"/>
        <v>0.25439000000000001</v>
      </c>
      <c r="V25">
        <f t="shared" si="13"/>
        <v>0.01</v>
      </c>
      <c r="W25">
        <f t="shared" si="14"/>
        <v>0.10517668769036244</v>
      </c>
      <c r="X25">
        <f t="shared" si="15"/>
        <v>2.6755897581551301E-2</v>
      </c>
      <c r="Y25">
        <f t="shared" si="16"/>
        <v>1.0517668769036244E-3</v>
      </c>
      <c r="Z25">
        <f t="shared" si="17"/>
        <v>7.7369023231907516E-2</v>
      </c>
      <c r="AB25">
        <f t="shared" si="18"/>
        <v>-3362.4706123819083</v>
      </c>
      <c r="AC25">
        <f t="shared" si="22"/>
        <v>-3234.0439027644852</v>
      </c>
      <c r="AE25">
        <f t="shared" si="2"/>
        <v>0</v>
      </c>
      <c r="AF25">
        <f t="shared" si="3"/>
        <v>0</v>
      </c>
      <c r="AG25">
        <f t="shared" si="3"/>
        <v>-0.9671127903988439</v>
      </c>
      <c r="AH25">
        <f t="shared" si="4"/>
        <v>-1337.7948790775652</v>
      </c>
      <c r="AI25">
        <f t="shared" si="23"/>
        <v>-1338.7619918679641</v>
      </c>
      <c r="AJ25">
        <f t="shared" si="6"/>
        <v>-128.42670961742306</v>
      </c>
      <c r="AK25">
        <f t="shared" si="19"/>
        <v>-235.37294286673361</v>
      </c>
      <c r="AL25">
        <f t="shared" si="7"/>
        <v>-1702.5616443521208</v>
      </c>
      <c r="AN25">
        <f t="shared" si="8"/>
        <v>0</v>
      </c>
      <c r="AO25">
        <f t="shared" si="8"/>
        <v>0</v>
      </c>
      <c r="AP25">
        <f t="shared" si="8"/>
        <v>-0.20444428275553853</v>
      </c>
      <c r="AQ25">
        <f t="shared" si="8"/>
        <v>-282.80518802181291</v>
      </c>
      <c r="AR25">
        <f t="shared" si="8"/>
        <v>-283.00963230456847</v>
      </c>
      <c r="AS25">
        <f t="shared" si="8"/>
        <v>-27.148960074821968</v>
      </c>
      <c r="AT25">
        <f t="shared" si="8"/>
        <v>-49.757022099360732</v>
      </c>
      <c r="AU25">
        <f t="shared" si="8"/>
        <v>-359.91561447875119</v>
      </c>
      <c r="AW25">
        <v>22</v>
      </c>
      <c r="AX25">
        <f>IF(Z25&gt;0, (R25*SUMPRODUCT(K25:$K$98, X25:$X$98)-K25*$AZ$3)/Z25, 0)</f>
        <v>-41800.242108145721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0.18874689693567948</v>
      </c>
      <c r="L26" s="2">
        <v>23</v>
      </c>
      <c r="M26" s="6">
        <v>0.28921999999999998</v>
      </c>
      <c r="Q26" s="4">
        <f t="shared" si="21"/>
        <v>12.5</v>
      </c>
      <c r="R26">
        <f t="shared" si="0"/>
        <v>50000</v>
      </c>
      <c r="S26">
        <f t="shared" si="1"/>
        <v>-56745.101576233639</v>
      </c>
      <c r="U26">
        <f t="shared" si="12"/>
        <v>0.28921999999999998</v>
      </c>
      <c r="V26">
        <f t="shared" si="13"/>
        <v>0.01</v>
      </c>
      <c r="W26">
        <f t="shared" si="14"/>
        <v>7.7369023231907516E-2</v>
      </c>
      <c r="X26">
        <f t="shared" si="15"/>
        <v>2.2376668899132288E-2</v>
      </c>
      <c r="Y26">
        <f t="shared" si="16"/>
        <v>7.7369023231907517E-4</v>
      </c>
      <c r="Z26">
        <f t="shared" si="17"/>
        <v>5.4218664100456157E-2</v>
      </c>
      <c r="AB26">
        <f t="shared" si="18"/>
        <v>-3234.0439027644852</v>
      </c>
      <c r="AC26">
        <f t="shared" si="22"/>
        <v>-3076.6436017080769</v>
      </c>
      <c r="AE26">
        <f t="shared" si="2"/>
        <v>0</v>
      </c>
      <c r="AF26">
        <f t="shared" si="3"/>
        <v>0</v>
      </c>
      <c r="AG26">
        <f t="shared" si="3"/>
        <v>-0.67773330125570197</v>
      </c>
      <c r="AH26">
        <f t="shared" si="4"/>
        <v>-1118.8334449566144</v>
      </c>
      <c r="AI26">
        <f t="shared" si="23"/>
        <v>-1119.5111782578701</v>
      </c>
      <c r="AJ26">
        <f t="shared" si="6"/>
        <v>-157.40030105640835</v>
      </c>
      <c r="AK26">
        <f t="shared" si="19"/>
        <v>-226.38307319351398</v>
      </c>
      <c r="AL26">
        <f t="shared" si="7"/>
        <v>-1503.2945525077926</v>
      </c>
      <c r="AN26">
        <f t="shared" si="8"/>
        <v>0</v>
      </c>
      <c r="AO26">
        <f t="shared" si="8"/>
        <v>0</v>
      </c>
      <c r="AP26">
        <f t="shared" si="8"/>
        <v>-0.12792005756198779</v>
      </c>
      <c r="AQ26">
        <f t="shared" si="8"/>
        <v>-211.17634092341731</v>
      </c>
      <c r="AR26">
        <f t="shared" si="8"/>
        <v>-211.30426098097931</v>
      </c>
      <c r="AS26">
        <f t="shared" si="8"/>
        <v>-29.708818401138828</v>
      </c>
      <c r="AT26">
        <f t="shared" si="8"/>
        <v>-42.729102584038564</v>
      </c>
      <c r="AU26">
        <f t="shared" si="8"/>
        <v>-283.74218196615669</v>
      </c>
      <c r="AW26">
        <v>23</v>
      </c>
      <c r="AX26">
        <f>IF(Z26&gt;0, (R26*SUMPRODUCT(K26:$K$98, X26:$X$98)-K26*$AZ$3)/Z26, 0)</f>
        <v>-56745.101576233639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0.16852401512114237</v>
      </c>
      <c r="L27" s="2">
        <v>24</v>
      </c>
      <c r="M27" s="6">
        <v>0.32816400000000001</v>
      </c>
      <c r="Q27" s="4">
        <f t="shared" si="21"/>
        <v>12.5</v>
      </c>
      <c r="R27">
        <f t="shared" si="0"/>
        <v>50000</v>
      </c>
      <c r="S27">
        <f t="shared" si="1"/>
        <v>-80670.781319642541</v>
      </c>
      <c r="U27">
        <f t="shared" si="12"/>
        <v>0.32816400000000001</v>
      </c>
      <c r="V27">
        <f t="shared" si="13"/>
        <v>0.01</v>
      </c>
      <c r="W27">
        <f t="shared" si="14"/>
        <v>5.4218664100456157E-2</v>
      </c>
      <c r="X27">
        <f t="shared" si="15"/>
        <v>1.7792613685862095E-2</v>
      </c>
      <c r="Y27">
        <f t="shared" si="16"/>
        <v>5.4218664100456155E-4</v>
      </c>
      <c r="Z27">
        <f t="shared" si="17"/>
        <v>3.58838637735895E-2</v>
      </c>
      <c r="AB27">
        <f t="shared" si="18"/>
        <v>-3076.6436017080769</v>
      </c>
      <c r="AC27">
        <f t="shared" si="22"/>
        <v>-2894.7793273830816</v>
      </c>
      <c r="AE27">
        <f t="shared" si="2"/>
        <v>0</v>
      </c>
      <c r="AF27">
        <f t="shared" si="3"/>
        <v>0</v>
      </c>
      <c r="AG27">
        <f t="shared" si="3"/>
        <v>-0.44854829716986877</v>
      </c>
      <c r="AH27">
        <f t="shared" si="4"/>
        <v>-889.63068429310476</v>
      </c>
      <c r="AI27">
        <f t="shared" si="23"/>
        <v>-890.07923259027461</v>
      </c>
      <c r="AJ27">
        <f t="shared" si="6"/>
        <v>-181.86427432499522</v>
      </c>
      <c r="AK27">
        <f t="shared" si="19"/>
        <v>-215.36505211956541</v>
      </c>
      <c r="AL27">
        <f t="shared" si="7"/>
        <v>-1287.3085590348353</v>
      </c>
      <c r="AN27">
        <f t="shared" si="8"/>
        <v>0</v>
      </c>
      <c r="AO27">
        <f t="shared" si="8"/>
        <v>0</v>
      </c>
      <c r="AP27">
        <f t="shared" si="8"/>
        <v>-7.5591160014817624E-2</v>
      </c>
      <c r="AQ27">
        <f t="shared" si="8"/>
        <v>-149.92413489204341</v>
      </c>
      <c r="AR27">
        <f t="shared" si="8"/>
        <v>-149.99972605205824</v>
      </c>
      <c r="AS27">
        <f t="shared" si="8"/>
        <v>-30.64849771634108</v>
      </c>
      <c r="AT27">
        <f t="shared" si="8"/>
        <v>-36.294183299963258</v>
      </c>
      <c r="AU27">
        <f t="shared" si="8"/>
        <v>-216.94240706836257</v>
      </c>
      <c r="AW27">
        <v>24</v>
      </c>
      <c r="AX27">
        <f>IF(Z27&gt;0, (R27*SUMPRODUCT(K27:$K$98, X27:$X$98)-K27*$AZ$3)/Z27, 0)</f>
        <v>-80670.781319642541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0.15046787064387712</v>
      </c>
      <c r="L28" s="2">
        <v>25</v>
      </c>
      <c r="M28" s="6">
        <v>0.37150699999999998</v>
      </c>
      <c r="Q28" s="4">
        <f t="shared" si="21"/>
        <v>12.5</v>
      </c>
      <c r="R28">
        <f t="shared" si="0"/>
        <v>50000</v>
      </c>
      <c r="S28">
        <f t="shared" si="1"/>
        <v>-121374.43573153339</v>
      </c>
      <c r="U28">
        <f t="shared" si="12"/>
        <v>0.37150699999999998</v>
      </c>
      <c r="V28">
        <f t="shared" si="13"/>
        <v>0.01</v>
      </c>
      <c r="W28">
        <f t="shared" si="14"/>
        <v>3.58838637735895E-2</v>
      </c>
      <c r="X28">
        <f t="shared" si="15"/>
        <v>1.3331106578934913E-2</v>
      </c>
      <c r="Y28">
        <f t="shared" si="16"/>
        <v>3.5883863773589501E-4</v>
      </c>
      <c r="Z28">
        <f t="shared" si="17"/>
        <v>2.2193918556918692E-2</v>
      </c>
      <c r="AB28">
        <f t="shared" si="18"/>
        <v>-2894.7793273830816</v>
      </c>
      <c r="AC28">
        <f t="shared" si="22"/>
        <v>-2693.7743415176142</v>
      </c>
      <c r="AE28">
        <f t="shared" si="2"/>
        <v>0</v>
      </c>
      <c r="AF28">
        <f t="shared" si="3"/>
        <v>0</v>
      </c>
      <c r="AG28">
        <f t="shared" si="3"/>
        <v>-0.27742398196148366</v>
      </c>
      <c r="AH28">
        <f t="shared" si="4"/>
        <v>-666.55532894674559</v>
      </c>
      <c r="AI28">
        <f t="shared" si="23"/>
        <v>-666.83275292870712</v>
      </c>
      <c r="AJ28">
        <f t="shared" si="6"/>
        <v>-201.00498586546746</v>
      </c>
      <c r="AK28">
        <f t="shared" si="19"/>
        <v>-202.63455291681572</v>
      </c>
      <c r="AL28">
        <f t="shared" si="7"/>
        <v>-1070.4722917109902</v>
      </c>
      <c r="AN28">
        <f t="shared" si="8"/>
        <v>0</v>
      </c>
      <c r="AO28">
        <f t="shared" si="8"/>
        <v>0</v>
      </c>
      <c r="AP28">
        <f t="shared" si="8"/>
        <v>-4.1743395831289824E-2</v>
      </c>
      <c r="AQ28">
        <f t="shared" si="8"/>
        <v>-100.29516101294588</v>
      </c>
      <c r="AR28">
        <f t="shared" si="8"/>
        <v>-100.33690440877717</v>
      </c>
      <c r="AS28">
        <f t="shared" si="8"/>
        <v>-30.244792211979508</v>
      </c>
      <c r="AT28">
        <f t="shared" si="8"/>
        <v>-30.489989696267301</v>
      </c>
      <c r="AU28">
        <f t="shared" si="8"/>
        <v>-161.07168631702399</v>
      </c>
      <c r="AW28">
        <v>25</v>
      </c>
      <c r="AX28">
        <f>IF(Z28&gt;0, (R28*SUMPRODUCT(K28:$K$98, X28:$X$98)-K28*$AZ$3)/Z28, 0)</f>
        <v>-121374.43573153339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0.13434631307489028</v>
      </c>
      <c r="L29" s="2">
        <v>26</v>
      </c>
      <c r="M29" s="6">
        <v>0.41881499999999999</v>
      </c>
      <c r="Q29" s="4">
        <f t="shared" si="21"/>
        <v>12.5</v>
      </c>
      <c r="R29">
        <f t="shared" si="0"/>
        <v>50000</v>
      </c>
      <c r="S29">
        <f t="shared" si="1"/>
        <v>-195690.82103056324</v>
      </c>
      <c r="U29">
        <f t="shared" si="12"/>
        <v>0.41881499999999999</v>
      </c>
      <c r="V29">
        <f t="shared" si="13"/>
        <v>0.01</v>
      </c>
      <c r="W29">
        <f t="shared" si="14"/>
        <v>2.2193918556918692E-2</v>
      </c>
      <c r="X29">
        <f t="shared" si="15"/>
        <v>9.2951460004159023E-3</v>
      </c>
      <c r="Y29">
        <f t="shared" si="16"/>
        <v>2.2193918556918693E-4</v>
      </c>
      <c r="Z29">
        <f t="shared" si="17"/>
        <v>1.2676833370933602E-2</v>
      </c>
      <c r="AB29">
        <f t="shared" si="18"/>
        <v>-2693.7743415176142</v>
      </c>
      <c r="AC29">
        <f t="shared" si="22"/>
        <v>-2480.7399304256392</v>
      </c>
      <c r="AE29">
        <f t="shared" si="2"/>
        <v>0</v>
      </c>
      <c r="AF29">
        <f t="shared" si="3"/>
        <v>0</v>
      </c>
      <c r="AG29">
        <f t="shared" si="3"/>
        <v>-0.15846041713667003</v>
      </c>
      <c r="AH29">
        <f t="shared" si="4"/>
        <v>-464.75730002079513</v>
      </c>
      <c r="AI29">
        <f t="shared" si="23"/>
        <v>-464.91576043793179</v>
      </c>
      <c r="AJ29">
        <f t="shared" si="6"/>
        <v>-213.03441109197502</v>
      </c>
      <c r="AK29">
        <f t="shared" si="19"/>
        <v>-188.56420390623302</v>
      </c>
      <c r="AL29">
        <f t="shared" si="7"/>
        <v>-866.51437543613986</v>
      </c>
      <c r="AN29">
        <f t="shared" si="8"/>
        <v>0</v>
      </c>
      <c r="AO29">
        <f t="shared" si="8"/>
        <v>0</v>
      </c>
      <c r="AP29">
        <f t="shared" si="8"/>
        <v>-2.1288572810620781E-2</v>
      </c>
      <c r="AQ29">
        <f t="shared" si="8"/>
        <v>-62.438429732434457</v>
      </c>
      <c r="AR29">
        <f t="shared" si="8"/>
        <v>-62.459718305245076</v>
      </c>
      <c r="AS29">
        <f t="shared" si="8"/>
        <v>-28.620387688287355</v>
      </c>
      <c r="AT29">
        <f t="shared" si="8"/>
        <v>-25.332905572704231</v>
      </c>
      <c r="AU29">
        <f t="shared" si="8"/>
        <v>-116.41301156623666</v>
      </c>
      <c r="AW29">
        <v>26</v>
      </c>
      <c r="AX29">
        <f>IF(Z29&gt;0, (R29*SUMPRODUCT(K29:$K$98, X29:$X$98)-K29*$AZ$3)/Z29, 0)</f>
        <v>-195690.82103056324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0.11995206524543775</v>
      </c>
      <c r="L30" s="2">
        <v>27</v>
      </c>
      <c r="M30" s="6">
        <v>0.47081499999999998</v>
      </c>
      <c r="Q30" s="4">
        <f t="shared" si="21"/>
        <v>12.5</v>
      </c>
      <c r="R30">
        <f t="shared" si="0"/>
        <v>50000</v>
      </c>
      <c r="S30">
        <f t="shared" si="1"/>
        <v>-343900.01510577009</v>
      </c>
      <c r="U30">
        <f t="shared" si="12"/>
        <v>0.47081499999999998</v>
      </c>
      <c r="V30">
        <f t="shared" si="13"/>
        <v>0.01</v>
      </c>
      <c r="W30">
        <f t="shared" si="14"/>
        <v>1.2676833370933602E-2</v>
      </c>
      <c r="X30">
        <f t="shared" si="15"/>
        <v>5.9684433035361037E-3</v>
      </c>
      <c r="Y30">
        <f t="shared" si="16"/>
        <v>1.2676833370933602E-4</v>
      </c>
      <c r="Z30">
        <f t="shared" si="17"/>
        <v>6.5816217336881616E-3</v>
      </c>
      <c r="AB30">
        <f t="shared" si="18"/>
        <v>-2480.7399304256392</v>
      </c>
      <c r="AC30">
        <f t="shared" si="22"/>
        <v>-2263.4198136358236</v>
      </c>
      <c r="AE30">
        <f t="shared" si="2"/>
        <v>0</v>
      </c>
      <c r="AF30">
        <f t="shared" si="3"/>
        <v>0</v>
      </c>
      <c r="AG30">
        <f t="shared" si="3"/>
        <v>-8.2270271671102013E-2</v>
      </c>
      <c r="AH30">
        <f t="shared" si="4"/>
        <v>-298.42216517680521</v>
      </c>
      <c r="AI30">
        <f t="shared" si="23"/>
        <v>-298.50443544847633</v>
      </c>
      <c r="AJ30">
        <f t="shared" si="6"/>
        <v>-217.32011678981553</v>
      </c>
      <c r="AK30">
        <f t="shared" si="19"/>
        <v>-173.65179512979475</v>
      </c>
      <c r="AL30">
        <f t="shared" si="7"/>
        <v>-689.47634736808664</v>
      </c>
      <c r="AN30">
        <f t="shared" si="8"/>
        <v>0</v>
      </c>
      <c r="AO30">
        <f t="shared" si="8"/>
        <v>0</v>
      </c>
      <c r="AP30">
        <f t="shared" si="8"/>
        <v>-9.8684889952519173E-3</v>
      </c>
      <c r="AQ30">
        <f t="shared" si="8"/>
        <v>-35.796355027972936</v>
      </c>
      <c r="AR30">
        <f t="shared" si="8"/>
        <v>-35.806223516968195</v>
      </c>
      <c r="AS30">
        <f t="shared" si="8"/>
        <v>-26.067996828318105</v>
      </c>
      <c r="AT30">
        <f t="shared" si="8"/>
        <v>-20.829891459396528</v>
      </c>
      <c r="AU30">
        <f t="shared" si="8"/>
        <v>-82.704111804682825</v>
      </c>
      <c r="AW30">
        <v>27</v>
      </c>
      <c r="AX30">
        <f>IF(Z30&gt;0, (R30*SUMPRODUCT(K30:$K$98, X30:$X$98)-K30*$AZ$3)/Z30, 0)</f>
        <v>-343900.01510577009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0.10710005825485512</v>
      </c>
      <c r="L31" s="2">
        <v>28</v>
      </c>
      <c r="M31" s="6">
        <v>0.52931399999999995</v>
      </c>
      <c r="Q31" s="4">
        <f t="shared" si="21"/>
        <v>12.5</v>
      </c>
      <c r="R31">
        <f t="shared" si="0"/>
        <v>50000</v>
      </c>
      <c r="S31">
        <f t="shared" si="1"/>
        <v>-675920.35875310958</v>
      </c>
      <c r="U31">
        <f t="shared" si="12"/>
        <v>0.52931399999999995</v>
      </c>
      <c r="V31">
        <f t="shared" si="13"/>
        <v>0.01</v>
      </c>
      <c r="W31">
        <f t="shared" si="14"/>
        <v>6.5816217336881616E-3</v>
      </c>
      <c r="X31">
        <f t="shared" si="15"/>
        <v>3.4837445263454152E-3</v>
      </c>
      <c r="Y31">
        <f t="shared" si="16"/>
        <v>6.5816217336881613E-5</v>
      </c>
      <c r="Z31">
        <f t="shared" si="17"/>
        <v>3.0320609900058647E-3</v>
      </c>
      <c r="AB31">
        <f t="shared" si="18"/>
        <v>-2263.4198136358236</v>
      </c>
      <c r="AC31">
        <f t="shared" si="22"/>
        <v>-2049.4317521260728</v>
      </c>
      <c r="AE31">
        <f t="shared" si="2"/>
        <v>0</v>
      </c>
      <c r="AF31">
        <f t="shared" si="3"/>
        <v>0</v>
      </c>
      <c r="AG31">
        <f t="shared" si="3"/>
        <v>-3.790076237507331E-2</v>
      </c>
      <c r="AH31">
        <f t="shared" si="4"/>
        <v>-174.18722631727076</v>
      </c>
      <c r="AI31">
        <f t="shared" si="23"/>
        <v>-174.22512707964583</v>
      </c>
      <c r="AJ31">
        <f t="shared" si="6"/>
        <v>-213.98806150975088</v>
      </c>
      <c r="AK31">
        <f t="shared" si="19"/>
        <v>-158.43938695450768</v>
      </c>
      <c r="AL31">
        <f t="shared" si="7"/>
        <v>-546.65257554390439</v>
      </c>
      <c r="AN31">
        <f t="shared" si="8"/>
        <v>0</v>
      </c>
      <c r="AO31">
        <f t="shared" si="8"/>
        <v>0</v>
      </c>
      <c r="AP31">
        <f t="shared" si="8"/>
        <v>-4.0591738582737725E-3</v>
      </c>
      <c r="AQ31">
        <f t="shared" si="8"/>
        <v>-18.655462085831331</v>
      </c>
      <c r="AR31">
        <f t="shared" si="8"/>
        <v>-18.659521259689605</v>
      </c>
      <c r="AS31">
        <f t="shared" si="8"/>
        <v>-22.918133853537839</v>
      </c>
      <c r="AT31">
        <f t="shared" si="8"/>
        <v>-16.968867572691305</v>
      </c>
      <c r="AU31">
        <f t="shared" si="8"/>
        <v>-58.546522685918752</v>
      </c>
      <c r="AW31">
        <v>28</v>
      </c>
      <c r="AX31">
        <f>IF(Z31&gt;0, (R31*SUMPRODUCT(K31:$K$98, X31:$X$98)-K31*$AZ$3)/Z31, 0)</f>
        <v>-675920.35875310958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9.562505201326349E-2</v>
      </c>
      <c r="L32" s="2">
        <v>29</v>
      </c>
      <c r="M32" s="6">
        <v>0.595055</v>
      </c>
      <c r="Q32" s="4">
        <f t="shared" si="21"/>
        <v>12.5</v>
      </c>
      <c r="R32">
        <f t="shared" si="0"/>
        <v>50000</v>
      </c>
      <c r="S32">
        <f t="shared" si="1"/>
        <v>-1540767.8756819002</v>
      </c>
      <c r="U32">
        <f t="shared" si="12"/>
        <v>0.595055</v>
      </c>
      <c r="V32">
        <f t="shared" si="13"/>
        <v>0.01</v>
      </c>
      <c r="W32">
        <f t="shared" si="14"/>
        <v>3.0320609900058647E-3</v>
      </c>
      <c r="X32">
        <f t="shared" si="15"/>
        <v>1.8042430524079398E-3</v>
      </c>
      <c r="Y32">
        <f t="shared" si="16"/>
        <v>3.0320609900058647E-5</v>
      </c>
      <c r="Z32">
        <f t="shared" si="17"/>
        <v>1.1974973276978663E-3</v>
      </c>
      <c r="AB32">
        <f t="shared" si="18"/>
        <v>-2049.4317521260728</v>
      </c>
      <c r="AC32">
        <f t="shared" si="22"/>
        <v>-1845.0654137317938</v>
      </c>
      <c r="AE32">
        <f t="shared" si="2"/>
        <v>0</v>
      </c>
      <c r="AF32">
        <f t="shared" si="3"/>
        <v>0</v>
      </c>
      <c r="AG32">
        <f t="shared" si="3"/>
        <v>-1.4968716596223329E-2</v>
      </c>
      <c r="AH32">
        <f t="shared" si="4"/>
        <v>-90.212152620396992</v>
      </c>
      <c r="AI32">
        <f t="shared" si="23"/>
        <v>-90.227121336993221</v>
      </c>
      <c r="AJ32">
        <f t="shared" si="6"/>
        <v>-204.36633839427896</v>
      </c>
      <c r="AK32">
        <f t="shared" si="19"/>
        <v>-143.46022264882509</v>
      </c>
      <c r="AL32">
        <f t="shared" si="7"/>
        <v>-438.05368238009726</v>
      </c>
      <c r="AN32">
        <f t="shared" si="8"/>
        <v>0</v>
      </c>
      <c r="AO32">
        <f t="shared" si="8"/>
        <v>0</v>
      </c>
      <c r="AP32">
        <f t="shared" si="8"/>
        <v>-1.4313843030856564E-3</v>
      </c>
      <c r="AQ32">
        <f t="shared" si="8"/>
        <v>-8.6265417865539273</v>
      </c>
      <c r="AR32">
        <f t="shared" si="8"/>
        <v>-8.6279731708570129</v>
      </c>
      <c r="AS32">
        <f t="shared" si="8"/>
        <v>-19.542541738713133</v>
      </c>
      <c r="AT32">
        <f t="shared" si="8"/>
        <v>-13.71839125262826</v>
      </c>
      <c r="AU32">
        <f t="shared" si="8"/>
        <v>-41.888906162198403</v>
      </c>
      <c r="AW32">
        <v>29</v>
      </c>
      <c r="AX32">
        <f>IF(Z32&gt;0, (R32*SUMPRODUCT(K32:$K$98, X32:$X$98)-K32*$AZ$3)/Z32, 0)</f>
        <v>-1540767.8756819002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8.5379510726128108E-2</v>
      </c>
      <c r="L33" s="2">
        <v>30</v>
      </c>
      <c r="M33" s="6">
        <v>0.66919700000000004</v>
      </c>
      <c r="Q33" s="4">
        <f t="shared" si="21"/>
        <v>12.5</v>
      </c>
      <c r="R33">
        <f t="shared" si="0"/>
        <v>50000</v>
      </c>
      <c r="S33">
        <f t="shared" si="1"/>
        <v>-4306961.1135824043</v>
      </c>
      <c r="U33">
        <f t="shared" si="12"/>
        <v>0.66919700000000004</v>
      </c>
      <c r="V33">
        <f t="shared" si="13"/>
        <v>0.01</v>
      </c>
      <c r="W33">
        <f t="shared" si="14"/>
        <v>1.1974973276978663E-3</v>
      </c>
      <c r="X33">
        <f t="shared" si="15"/>
        <v>8.0136161920342909E-4</v>
      </c>
      <c r="Y33">
        <f t="shared" si="16"/>
        <v>1.1974973276978663E-5</v>
      </c>
      <c r="Z33">
        <f t="shared" si="17"/>
        <v>3.8416073521745856E-4</v>
      </c>
      <c r="AB33">
        <f t="shared" si="18"/>
        <v>-1845.0654137317938</v>
      </c>
      <c r="AC33">
        <f t="shared" si="22"/>
        <v>-1654.5653479468206</v>
      </c>
      <c r="AE33">
        <f t="shared" si="2"/>
        <v>0</v>
      </c>
      <c r="AF33">
        <f t="shared" si="3"/>
        <v>0</v>
      </c>
      <c r="AG33">
        <f t="shared" si="3"/>
        <v>-4.8020091902182321E-3</v>
      </c>
      <c r="AH33">
        <f t="shared" si="4"/>
        <v>-40.068080960171457</v>
      </c>
      <c r="AI33">
        <f t="shared" si="23"/>
        <v>-40.072882969361679</v>
      </c>
      <c r="AJ33">
        <f t="shared" si="6"/>
        <v>-190.50006578497323</v>
      </c>
      <c r="AK33">
        <f t="shared" si="19"/>
        <v>-129.15457896122558</v>
      </c>
      <c r="AL33">
        <f t="shared" si="7"/>
        <v>-359.72752771556048</v>
      </c>
      <c r="AN33">
        <f t="shared" si="8"/>
        <v>0</v>
      </c>
      <c r="AO33">
        <f t="shared" si="8"/>
        <v>0</v>
      </c>
      <c r="AP33">
        <f t="shared" si="8"/>
        <v>-4.099931951632033E-4</v>
      </c>
      <c r="AQ33">
        <f t="shared" si="8"/>
        <v>-3.4209931481143285</v>
      </c>
      <c r="AR33">
        <f t="shared" si="8"/>
        <v>-3.4214031413094919</v>
      </c>
      <c r="AS33">
        <f t="shared" si="8"/>
        <v>-16.264802410016234</v>
      </c>
      <c r="AT33">
        <f t="shared" si="8"/>
        <v>-11.02715475974852</v>
      </c>
      <c r="AU33">
        <f t="shared" si="8"/>
        <v>-30.713360311074243</v>
      </c>
      <c r="AW33">
        <v>30</v>
      </c>
      <c r="AX33">
        <f>IF(Z33&gt;0, (R33*SUMPRODUCT(K33:$K$98, X33:$X$98)-K33*$AZ$3)/Z33, 0)</f>
        <v>-4306961.1135824043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7.6231706005471522E-2</v>
      </c>
      <c r="L34" s="2">
        <v>31</v>
      </c>
      <c r="M34" s="6">
        <v>0.74928899999999998</v>
      </c>
      <c r="Q34" s="4">
        <f t="shared" si="21"/>
        <v>12.5</v>
      </c>
      <c r="R34">
        <f t="shared" si="0"/>
        <v>50000</v>
      </c>
      <c r="S34">
        <f t="shared" si="1"/>
        <v>-16006999.885692248</v>
      </c>
      <c r="U34">
        <f t="shared" si="12"/>
        <v>0.74928899999999998</v>
      </c>
      <c r="V34">
        <f t="shared" si="13"/>
        <v>0.01</v>
      </c>
      <c r="W34">
        <f t="shared" si="14"/>
        <v>3.8416073521745856E-4</v>
      </c>
      <c r="X34">
        <f t="shared" si="15"/>
        <v>2.8784741313035429E-4</v>
      </c>
      <c r="Y34">
        <f t="shared" si="16"/>
        <v>3.8416073521745855E-6</v>
      </c>
      <c r="Z34">
        <f t="shared" si="17"/>
        <v>9.2471714734929691E-5</v>
      </c>
      <c r="AB34">
        <f t="shared" si="18"/>
        <v>-1654.5653479468206</v>
      </c>
      <c r="AC34">
        <f t="shared" si="22"/>
        <v>-1480.1947271917857</v>
      </c>
      <c r="AE34">
        <f t="shared" si="2"/>
        <v>0</v>
      </c>
      <c r="AF34">
        <f t="shared" si="3"/>
        <v>0</v>
      </c>
      <c r="AG34">
        <f t="shared" si="3"/>
        <v>-1.1558964341866211E-3</v>
      </c>
      <c r="AH34">
        <f t="shared" si="4"/>
        <v>-14.392370656517715</v>
      </c>
      <c r="AI34">
        <f t="shared" si="23"/>
        <v>-14.393526552951901</v>
      </c>
      <c r="AJ34">
        <f t="shared" si="6"/>
        <v>-174.37062075503491</v>
      </c>
      <c r="AK34">
        <f t="shared" si="19"/>
        <v>-115.81957435627746</v>
      </c>
      <c r="AL34">
        <f t="shared" si="7"/>
        <v>-304.58372166426426</v>
      </c>
      <c r="AN34">
        <f t="shared" si="8"/>
        <v>0</v>
      </c>
      <c r="AO34">
        <f t="shared" si="8"/>
        <v>0</v>
      </c>
      <c r="AP34">
        <f t="shared" si="8"/>
        <v>-8.8115957143687366E-5</v>
      </c>
      <c r="AQ34">
        <f t="shared" si="8"/>
        <v>-1.0971549686094335</v>
      </c>
      <c r="AR34">
        <f t="shared" si="8"/>
        <v>-1.0972430845665773</v>
      </c>
      <c r="AS34">
        <f t="shared" si="8"/>
        <v>-13.292569897389392</v>
      </c>
      <c r="AT34">
        <f t="shared" si="8"/>
        <v>-8.8291237420065922</v>
      </c>
      <c r="AU34">
        <f t="shared" ref="AU34:AU69" si="24">AL34*$K34</f>
        <v>-23.21893672396256</v>
      </c>
      <c r="AW34">
        <v>31</v>
      </c>
      <c r="AX34">
        <f>IF(Z34&gt;0, (R34*SUMPRODUCT(K34:$K$98, X34:$X$98)-K34*$AZ$3)/Z34, 0)</f>
        <v>-16006999.885692248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6.8064023219171002E-2</v>
      </c>
      <c r="L35" s="2">
        <v>32</v>
      </c>
      <c r="M35" s="6">
        <v>0.83297500000000002</v>
      </c>
      <c r="Q35" s="4">
        <f t="shared" si="21"/>
        <v>12.5</v>
      </c>
      <c r="R35">
        <f t="shared" si="0"/>
        <v>50000</v>
      </c>
      <c r="S35">
        <f t="shared" si="1"/>
        <v>-91082340.05710955</v>
      </c>
      <c r="U35">
        <f t="shared" si="12"/>
        <v>0.83297500000000002</v>
      </c>
      <c r="V35">
        <f t="shared" si="13"/>
        <v>0.01</v>
      </c>
      <c r="W35">
        <f t="shared" si="14"/>
        <v>9.2471714734929691E-5</v>
      </c>
      <c r="X35">
        <f t="shared" si="15"/>
        <v>7.7026626581328059E-5</v>
      </c>
      <c r="Y35">
        <f t="shared" si="16"/>
        <v>9.2471714734929697E-7</v>
      </c>
      <c r="Z35">
        <f t="shared" si="17"/>
        <v>1.4520371006252334E-5</v>
      </c>
      <c r="AB35">
        <f t="shared" si="18"/>
        <v>-1480.1947271917857</v>
      </c>
      <c r="AC35">
        <f t="shared" si="22"/>
        <v>-1322.5493697468692</v>
      </c>
      <c r="AE35">
        <f t="shared" si="2"/>
        <v>0</v>
      </c>
      <c r="AF35">
        <f t="shared" ref="AF35:AG69" si="25">-$Z35*P35</f>
        <v>0</v>
      </c>
      <c r="AG35">
        <f t="shared" si="25"/>
        <v>-1.8150463757815417E-4</v>
      </c>
      <c r="AH35">
        <f t="shared" si="4"/>
        <v>-3.8513313290664031</v>
      </c>
      <c r="AI35">
        <f t="shared" si="23"/>
        <v>-3.851512833703981</v>
      </c>
      <c r="AJ35">
        <f t="shared" si="6"/>
        <v>-157.6453574449165</v>
      </c>
      <c r="AK35">
        <f t="shared" si="19"/>
        <v>-103.613630903425</v>
      </c>
      <c r="AL35">
        <f t="shared" si="7"/>
        <v>-265.11050118204548</v>
      </c>
      <c r="AN35">
        <f t="shared" ref="AN35:AT69" si="26">AE35*$K35</f>
        <v>0</v>
      </c>
      <c r="AO35">
        <f t="shared" si="26"/>
        <v>0</v>
      </c>
      <c r="AP35">
        <f t="shared" si="26"/>
        <v>-1.2353935866506703E-5</v>
      </c>
      <c r="AQ35">
        <f t="shared" si="26"/>
        <v>-0.26213710500629639</v>
      </c>
      <c r="AR35">
        <f t="shared" si="26"/>
        <v>-0.26214945894216285</v>
      </c>
      <c r="AS35">
        <f t="shared" si="26"/>
        <v>-10.729977269525309</v>
      </c>
      <c r="AT35">
        <f t="shared" si="26"/>
        <v>-7.0523605796333335</v>
      </c>
      <c r="AU35">
        <f t="shared" si="24"/>
        <v>-18.044487308100805</v>
      </c>
      <c r="AW35">
        <v>32</v>
      </c>
      <c r="AX35">
        <f>IF(Z35&gt;0, (R35*SUMPRODUCT(K35:$K$98, X35:$X$98)-K35*$AZ$3)/Z35, 0)</f>
        <v>-91082340.05710955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6.0771449302831244E-2</v>
      </c>
      <c r="L36" s="2">
        <v>33</v>
      </c>
      <c r="M36" s="6">
        <v>0.83526170899999996</v>
      </c>
      <c r="Q36" s="4">
        <f t="shared" si="21"/>
        <v>12.5</v>
      </c>
      <c r="R36">
        <f t="shared" si="0"/>
        <v>50000</v>
      </c>
      <c r="S36">
        <f t="shared" si="1"/>
        <v>-525657357.61452097</v>
      </c>
      <c r="U36">
        <f t="shared" si="12"/>
        <v>0.83526170899999996</v>
      </c>
      <c r="V36">
        <f t="shared" si="13"/>
        <v>0.01</v>
      </c>
      <c r="W36">
        <f t="shared" si="14"/>
        <v>1.4520371006252334E-5</v>
      </c>
      <c r="X36">
        <f t="shared" si="15"/>
        <v>1.2128309901996375E-5</v>
      </c>
      <c r="Y36">
        <f t="shared" si="16"/>
        <v>1.4520371006252335E-7</v>
      </c>
      <c r="Z36">
        <f t="shared" si="17"/>
        <v>2.2468573941934363E-6</v>
      </c>
      <c r="AB36">
        <f t="shared" si="18"/>
        <v>-1322.5493697468692</v>
      </c>
      <c r="AC36">
        <f t="shared" si="22"/>
        <v>-1181.0771207683699</v>
      </c>
      <c r="AE36">
        <f t="shared" si="2"/>
        <v>0</v>
      </c>
      <c r="AF36">
        <f t="shared" si="25"/>
        <v>0</v>
      </c>
      <c r="AG36">
        <f t="shared" si="25"/>
        <v>-2.8085717427417956E-5</v>
      </c>
      <c r="AH36">
        <f t="shared" si="4"/>
        <v>-0.60641549509981874</v>
      </c>
      <c r="AI36">
        <f t="shared" si="23"/>
        <v>-0.60644358081724614</v>
      </c>
      <c r="AJ36">
        <f t="shared" si="6"/>
        <v>-141.47224897849924</v>
      </c>
      <c r="AK36">
        <f t="shared" si="19"/>
        <v>-92.578455882280849</v>
      </c>
      <c r="AL36">
        <f t="shared" si="7"/>
        <v>-234.65714844159734</v>
      </c>
      <c r="AN36">
        <f t="shared" si="26"/>
        <v>0</v>
      </c>
      <c r="AO36">
        <f t="shared" si="26"/>
        <v>0</v>
      </c>
      <c r="AP36">
        <f t="shared" si="26"/>
        <v>-1.7068097527739744E-6</v>
      </c>
      <c r="AQ36">
        <f t="shared" si="26"/>
        <v>-3.6852748516909943E-2</v>
      </c>
      <c r="AR36">
        <f t="shared" si="26"/>
        <v>-3.6854455326662719E-2</v>
      </c>
      <c r="AS36">
        <f t="shared" si="26"/>
        <v>-8.5974736065543862</v>
      </c>
      <c r="AT36">
        <f t="shared" si="26"/>
        <v>-5.6261269381844299</v>
      </c>
      <c r="AU36">
        <f t="shared" si="24"/>
        <v>-14.260455000065479</v>
      </c>
      <c r="AW36">
        <v>33</v>
      </c>
      <c r="AX36">
        <f>IF(Z36&gt;0, (R36*SUMPRODUCT(K36:$K$98, X36:$X$98)-K36*$AZ$3)/Z36, 0)</f>
        <v>-525657357.61452097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5.4260222591813609E-2</v>
      </c>
      <c r="L37" s="2">
        <v>34</v>
      </c>
      <c r="M37" s="6">
        <v>0.83773177600000004</v>
      </c>
      <c r="Q37" s="4">
        <f t="shared" si="21"/>
        <v>12.5</v>
      </c>
      <c r="R37">
        <f t="shared" si="0"/>
        <v>50000</v>
      </c>
      <c r="S37">
        <f t="shared" si="1"/>
        <v>-3082398131.5742064</v>
      </c>
      <c r="U37">
        <f t="shared" si="12"/>
        <v>0.83773177600000004</v>
      </c>
      <c r="V37">
        <f t="shared" si="13"/>
        <v>0.01</v>
      </c>
      <c r="W37">
        <f t="shared" si="14"/>
        <v>2.2468573941934363E-6</v>
      </c>
      <c r="X37">
        <f t="shared" si="15"/>
        <v>1.8822638352563996E-6</v>
      </c>
      <c r="Y37">
        <f t="shared" si="16"/>
        <v>2.2468573941934364E-8</v>
      </c>
      <c r="Z37">
        <f t="shared" si="17"/>
        <v>3.4212498499510238E-7</v>
      </c>
      <c r="AB37">
        <f t="shared" si="18"/>
        <v>-1181.0771207683699</v>
      </c>
      <c r="AC37">
        <f t="shared" si="22"/>
        <v>-1054.5654145137569</v>
      </c>
      <c r="AE37">
        <f t="shared" si="2"/>
        <v>0</v>
      </c>
      <c r="AF37">
        <f t="shared" si="25"/>
        <v>0</v>
      </c>
      <c r="AG37">
        <f t="shared" si="25"/>
        <v>-4.2765623124387795E-6</v>
      </c>
      <c r="AH37">
        <f t="shared" si="4"/>
        <v>-9.4113191762819973E-2</v>
      </c>
      <c r="AI37">
        <f t="shared" si="23"/>
        <v>-9.4117468325132417E-2</v>
      </c>
      <c r="AJ37">
        <f t="shared" si="6"/>
        <v>-126.51170625461305</v>
      </c>
      <c r="AK37">
        <f t="shared" si="19"/>
        <v>-82.675398453785903</v>
      </c>
      <c r="AL37">
        <f t="shared" si="7"/>
        <v>-209.2812221767241</v>
      </c>
      <c r="AN37">
        <f t="shared" si="26"/>
        <v>0</v>
      </c>
      <c r="AO37">
        <f t="shared" si="26"/>
        <v>0</v>
      </c>
      <c r="AP37">
        <f t="shared" si="26"/>
        <v>-2.320472230006893E-7</v>
      </c>
      <c r="AQ37">
        <f t="shared" si="26"/>
        <v>-5.1066027338766504E-3</v>
      </c>
      <c r="AR37">
        <f t="shared" si="26"/>
        <v>-5.1068347810996513E-3</v>
      </c>
      <c r="AS37">
        <f t="shared" si="26"/>
        <v>-6.8645533418454416</v>
      </c>
      <c r="AT37">
        <f t="shared" si="26"/>
        <v>-4.4859855229693055</v>
      </c>
      <c r="AU37">
        <f t="shared" si="24"/>
        <v>-11.355645699595849</v>
      </c>
      <c r="AW37">
        <v>34</v>
      </c>
      <c r="AX37">
        <f>IF(Z37&gt;0, (R37*SUMPRODUCT(K37:$K$98, X37:$X$98)-K37*$AZ$3)/Z37, 0)</f>
        <v>-3082398131.5742064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4.8446627314119292E-2</v>
      </c>
      <c r="L38" s="2">
        <v>35</v>
      </c>
      <c r="M38" s="6">
        <v>0.84045353700000003</v>
      </c>
      <c r="Q38" s="4">
        <f t="shared" si="21"/>
        <v>12.5</v>
      </c>
      <c r="R38">
        <f t="shared" si="0"/>
        <v>50000</v>
      </c>
      <c r="S38">
        <f t="shared" si="1"/>
        <v>-18403339061.585609</v>
      </c>
      <c r="U38">
        <f t="shared" si="12"/>
        <v>0.84045353700000003</v>
      </c>
      <c r="V38">
        <f t="shared" si="13"/>
        <v>0.01</v>
      </c>
      <c r="W38">
        <f t="shared" si="14"/>
        <v>3.4212498499510238E-7</v>
      </c>
      <c r="X38">
        <f t="shared" si="15"/>
        <v>2.8754015373520572E-7</v>
      </c>
      <c r="Y38">
        <f t="shared" si="16"/>
        <v>3.4212498499510238E-9</v>
      </c>
      <c r="Z38">
        <f t="shared" si="17"/>
        <v>5.1163581409945632E-8</v>
      </c>
      <c r="AB38">
        <f t="shared" si="18"/>
        <v>-1054.5654145137569</v>
      </c>
      <c r="AC38">
        <f t="shared" si="22"/>
        <v>-941.58073629226783</v>
      </c>
      <c r="AE38">
        <f t="shared" si="2"/>
        <v>0</v>
      </c>
      <c r="AF38">
        <f t="shared" si="25"/>
        <v>0</v>
      </c>
      <c r="AG38">
        <f t="shared" si="25"/>
        <v>-6.3954476762432041E-7</v>
      </c>
      <c r="AH38">
        <f t="shared" si="4"/>
        <v>-1.4377007686760286E-2</v>
      </c>
      <c r="AI38">
        <f t="shared" si="23"/>
        <v>-1.437764723152791E-2</v>
      </c>
      <c r="AJ38">
        <f t="shared" si="6"/>
        <v>-112.98467822148905</v>
      </c>
      <c r="AK38">
        <f t="shared" si="19"/>
        <v>-73.819579015962987</v>
      </c>
      <c r="AL38">
        <f t="shared" si="7"/>
        <v>-186.81863488468355</v>
      </c>
      <c r="AN38">
        <f t="shared" si="26"/>
        <v>0</v>
      </c>
      <c r="AO38">
        <f t="shared" si="26"/>
        <v>0</v>
      </c>
      <c r="AP38">
        <f t="shared" si="26"/>
        <v>-3.0983787007790476E-8</v>
      </c>
      <c r="AQ38">
        <f t="shared" si="26"/>
        <v>-6.9651753329270396E-4</v>
      </c>
      <c r="AR38">
        <f t="shared" si="26"/>
        <v>-6.9654851707971169E-4</v>
      </c>
      <c r="AS38">
        <f t="shared" si="26"/>
        <v>-5.4737265980021705</v>
      </c>
      <c r="AT38">
        <f t="shared" si="26"/>
        <v>-3.5763096330715398</v>
      </c>
      <c r="AU38">
        <f t="shared" si="24"/>
        <v>-9.0507327795907884</v>
      </c>
      <c r="AW38">
        <v>35</v>
      </c>
      <c r="AX38">
        <f>IF(Z38&gt;0, (R38*SUMPRODUCT(K38:$K$98, X38:$X$98)-K38*$AZ$3)/Z38, 0)</f>
        <v>-18403339061.585609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4.3255917244749365E-2</v>
      </c>
      <c r="L39" s="2">
        <v>36</v>
      </c>
      <c r="M39" s="6">
        <v>0.84346351399999997</v>
      </c>
      <c r="Q39" s="4">
        <f t="shared" si="21"/>
        <v>12.5</v>
      </c>
      <c r="R39">
        <f t="shared" si="0"/>
        <v>50000</v>
      </c>
      <c r="S39">
        <f t="shared" si="1"/>
        <v>-112132924107.47469</v>
      </c>
      <c r="U39">
        <f t="shared" si="12"/>
        <v>0.84346351399999997</v>
      </c>
      <c r="V39">
        <f t="shared" si="13"/>
        <v>0.01</v>
      </c>
      <c r="W39">
        <f t="shared" si="14"/>
        <v>5.1163581409945632E-8</v>
      </c>
      <c r="X39">
        <f t="shared" si="15"/>
        <v>4.3154614164857818E-8</v>
      </c>
      <c r="Y39">
        <f t="shared" si="16"/>
        <v>5.116358140994563E-10</v>
      </c>
      <c r="Z39">
        <f t="shared" si="17"/>
        <v>7.4973314309883569E-9</v>
      </c>
      <c r="AB39">
        <f t="shared" si="18"/>
        <v>-941.58073629226783</v>
      </c>
      <c r="AC39">
        <f t="shared" si="22"/>
        <v>-840.69769635960199</v>
      </c>
      <c r="AE39">
        <f t="shared" si="2"/>
        <v>0</v>
      </c>
      <c r="AF39">
        <f t="shared" si="25"/>
        <v>0</v>
      </c>
      <c r="AG39">
        <f t="shared" si="25"/>
        <v>-9.3716642887354458E-8</v>
      </c>
      <c r="AH39">
        <f t="shared" si="4"/>
        <v>-2.157730708242891E-3</v>
      </c>
      <c r="AI39">
        <f t="shared" si="23"/>
        <v>-2.1578244248857785E-3</v>
      </c>
      <c r="AJ39">
        <f t="shared" si="6"/>
        <v>-100.88303993266584</v>
      </c>
      <c r="AK39">
        <f t="shared" si="19"/>
        <v>-65.910651540458758</v>
      </c>
      <c r="AL39">
        <f t="shared" si="7"/>
        <v>-166.79584929754947</v>
      </c>
      <c r="AN39">
        <f t="shared" si="26"/>
        <v>0</v>
      </c>
      <c r="AO39">
        <f t="shared" si="26"/>
        <v>0</v>
      </c>
      <c r="AP39">
        <f t="shared" si="26"/>
        <v>-4.053799349191134E-9</v>
      </c>
      <c r="AQ39">
        <f t="shared" si="26"/>
        <v>-9.3334620952208934E-5</v>
      </c>
      <c r="AR39">
        <f t="shared" si="26"/>
        <v>-9.3338674751558128E-5</v>
      </c>
      <c r="AS39">
        <f t="shared" si="26"/>
        <v>-4.3637884267261393</v>
      </c>
      <c r="AT39">
        <f t="shared" si="26"/>
        <v>-2.8510256885815961</v>
      </c>
      <c r="AU39">
        <f t="shared" si="24"/>
        <v>-7.2149074539824865</v>
      </c>
      <c r="AW39">
        <v>36</v>
      </c>
      <c r="AX39">
        <f>IF(Z39&gt;0, (R39*SUMPRODUCT(K39:$K$98, X39:$X$98)-K39*$AZ$3)/Z39, 0)</f>
        <v>-112132924107.47469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3.8621354682811929E-2</v>
      </c>
      <c r="L40" s="2">
        <v>37</v>
      </c>
      <c r="M40" s="6">
        <v>0.84645297100000005</v>
      </c>
      <c r="Q40" s="4">
        <f t="shared" si="21"/>
        <v>12.5</v>
      </c>
      <c r="R40">
        <f t="shared" si="0"/>
        <v>50000</v>
      </c>
      <c r="S40">
        <f t="shared" si="1"/>
        <v>-697462663286.07898</v>
      </c>
      <c r="U40">
        <f t="shared" si="12"/>
        <v>0.84645297100000005</v>
      </c>
      <c r="V40">
        <f t="shared" si="13"/>
        <v>0.01</v>
      </c>
      <c r="W40">
        <f t="shared" si="14"/>
        <v>7.4973314309883569E-9</v>
      </c>
      <c r="X40">
        <f t="shared" si="15"/>
        <v>6.3461384643317765E-9</v>
      </c>
      <c r="Y40">
        <f t="shared" si="16"/>
        <v>7.4973314309883572E-11</v>
      </c>
      <c r="Z40">
        <f t="shared" si="17"/>
        <v>1.0762196523466968E-9</v>
      </c>
      <c r="AB40">
        <f t="shared" si="18"/>
        <v>-840.69769635960199</v>
      </c>
      <c r="AC40">
        <f t="shared" si="22"/>
        <v>-750.62302500654516</v>
      </c>
      <c r="AE40">
        <f t="shared" si="2"/>
        <v>0</v>
      </c>
      <c r="AF40">
        <f t="shared" si="25"/>
        <v>0</v>
      </c>
      <c r="AG40">
        <f t="shared" si="25"/>
        <v>-1.3452745654333711E-8</v>
      </c>
      <c r="AH40">
        <f t="shared" si="4"/>
        <v>-3.1730692321658884E-4</v>
      </c>
      <c r="AI40">
        <f t="shared" si="23"/>
        <v>-3.1732037596224317E-4</v>
      </c>
      <c r="AJ40">
        <f t="shared" si="6"/>
        <v>-90.074671353056829</v>
      </c>
      <c r="AK40">
        <f t="shared" si="19"/>
        <v>-58.848838745172145</v>
      </c>
      <c r="AL40">
        <f t="shared" si="7"/>
        <v>-148.92382741860493</v>
      </c>
      <c r="AN40">
        <f t="shared" si="26"/>
        <v>0</v>
      </c>
      <c r="AO40">
        <f t="shared" si="26"/>
        <v>0</v>
      </c>
      <c r="AP40">
        <f t="shared" si="26"/>
        <v>-5.1956326137367905E-10</v>
      </c>
      <c r="AQ40">
        <f t="shared" si="26"/>
        <v>-1.2254823224859649E-5</v>
      </c>
      <c r="AR40">
        <f t="shared" si="26"/>
        <v>-1.2255342788121022E-5</v>
      </c>
      <c r="AS40">
        <f t="shared" si="26"/>
        <v>-3.4788058302641267</v>
      </c>
      <c r="AT40">
        <f t="shared" si="26"/>
        <v>-2.2728218738488981</v>
      </c>
      <c r="AU40">
        <f t="shared" si="24"/>
        <v>-5.7516399594558134</v>
      </c>
      <c r="AW40">
        <v>37</v>
      </c>
      <c r="AX40">
        <f>IF(Z40&gt;0, (R40*SUMPRODUCT(K40:$K$98, X40:$X$98)-K40*$AZ$3)/Z40, 0)</f>
        <v>-697462663286.07898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3.4483352395367789E-2</v>
      </c>
      <c r="L41" s="2">
        <v>38</v>
      </c>
      <c r="M41" s="6">
        <v>0.84968151000000003</v>
      </c>
      <c r="Q41" s="4">
        <f t="shared" si="21"/>
        <v>12.5</v>
      </c>
      <c r="R41">
        <f t="shared" si="0"/>
        <v>50000</v>
      </c>
      <c r="S41">
        <f t="shared" si="1"/>
        <v>-4438007640893.0332</v>
      </c>
      <c r="U41">
        <f t="shared" si="12"/>
        <v>0.84968151000000003</v>
      </c>
      <c r="V41">
        <f t="shared" si="13"/>
        <v>0.01</v>
      </c>
      <c r="W41">
        <f t="shared" si="14"/>
        <v>1.0762196523466968E-9</v>
      </c>
      <c r="X41">
        <f t="shared" si="15"/>
        <v>9.1444393929761641E-10</v>
      </c>
      <c r="Y41">
        <f t="shared" si="16"/>
        <v>1.0762196523466968E-11</v>
      </c>
      <c r="Z41">
        <f t="shared" si="17"/>
        <v>1.5101351652561346E-10</v>
      </c>
      <c r="AB41">
        <f t="shared" si="18"/>
        <v>-750.62302500654516</v>
      </c>
      <c r="AC41">
        <f t="shared" si="22"/>
        <v>-670.1991402187989</v>
      </c>
      <c r="AE41">
        <f t="shared" si="2"/>
        <v>0</v>
      </c>
      <c r="AF41">
        <f t="shared" si="25"/>
        <v>0</v>
      </c>
      <c r="AG41">
        <f t="shared" si="25"/>
        <v>-1.8876689565701683E-9</v>
      </c>
      <c r="AH41">
        <f t="shared" si="4"/>
        <v>-4.5722196964880821E-5</v>
      </c>
      <c r="AI41">
        <f t="shared" si="23"/>
        <v>-4.5724084633837391E-5</v>
      </c>
      <c r="AJ41">
        <f t="shared" si="6"/>
        <v>-80.42388478774626</v>
      </c>
      <c r="AK41">
        <f t="shared" si="19"/>
        <v>-52.543611750458169</v>
      </c>
      <c r="AL41">
        <f t="shared" si="7"/>
        <v>-132.96754226228904</v>
      </c>
      <c r="AN41">
        <f t="shared" si="26"/>
        <v>0</v>
      </c>
      <c r="AO41">
        <f t="shared" si="26"/>
        <v>0</v>
      </c>
      <c r="AP41">
        <f t="shared" si="26"/>
        <v>-6.509315383520532E-11</v>
      </c>
      <c r="AQ41">
        <f t="shared" si="26"/>
        <v>-1.5766546302304008E-6</v>
      </c>
      <c r="AR41">
        <f t="shared" si="26"/>
        <v>-1.5767197233842361E-6</v>
      </c>
      <c r="AS41">
        <f t="shared" si="26"/>
        <v>-2.773285160140313</v>
      </c>
      <c r="AT41">
        <f t="shared" si="26"/>
        <v>-1.8118798801164369</v>
      </c>
      <c r="AU41">
        <f t="shared" si="24"/>
        <v>-4.5851666169764727</v>
      </c>
      <c r="AW41">
        <v>38</v>
      </c>
      <c r="AX41">
        <f>IF(Z41&gt;0, (R41*SUMPRODUCT(K41:$K$98, X41:$X$98)-K41*$AZ$3)/Z41, 0)</f>
        <v>-4438007640893.0332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3.0788707495864095E-2</v>
      </c>
      <c r="L42" s="2">
        <v>39</v>
      </c>
      <c r="M42" s="6">
        <v>0.85306441600000005</v>
      </c>
      <c r="Q42" s="4">
        <f t="shared" si="21"/>
        <v>12.5</v>
      </c>
      <c r="R42">
        <f t="shared" si="0"/>
        <v>50000</v>
      </c>
      <c r="S42">
        <f t="shared" si="1"/>
        <v>-28937013416377.359</v>
      </c>
      <c r="U42">
        <f t="shared" si="12"/>
        <v>0.85306441600000005</v>
      </c>
      <c r="V42">
        <f t="shared" si="13"/>
        <v>0.01</v>
      </c>
      <c r="W42">
        <f t="shared" si="14"/>
        <v>1.5101351652561346E-10</v>
      </c>
      <c r="X42">
        <f t="shared" si="15"/>
        <v>1.2882425728302879E-10</v>
      </c>
      <c r="Y42">
        <f t="shared" si="16"/>
        <v>1.5101351652561346E-12</v>
      </c>
      <c r="Z42">
        <f t="shared" si="17"/>
        <v>2.0679124077328535E-11</v>
      </c>
      <c r="AB42">
        <f t="shared" si="18"/>
        <v>-670.1991402187989</v>
      </c>
      <c r="AC42">
        <f t="shared" si="22"/>
        <v>-598.39209086458789</v>
      </c>
      <c r="AE42">
        <f t="shared" si="2"/>
        <v>0</v>
      </c>
      <c r="AF42">
        <f t="shared" si="25"/>
        <v>0</v>
      </c>
      <c r="AG42">
        <f t="shared" si="25"/>
        <v>-2.5848905096660667E-10</v>
      </c>
      <c r="AH42">
        <f t="shared" si="4"/>
        <v>-6.4412128641514397E-6</v>
      </c>
      <c r="AI42">
        <f t="shared" si="23"/>
        <v>-6.441471353202406E-6</v>
      </c>
      <c r="AJ42">
        <f t="shared" si="6"/>
        <v>-71.807049354211017</v>
      </c>
      <c r="AK42">
        <f t="shared" si="19"/>
        <v>-46.913939815315928</v>
      </c>
      <c r="AL42">
        <f t="shared" si="7"/>
        <v>-118.7209956109983</v>
      </c>
      <c r="AN42">
        <f t="shared" si="26"/>
        <v>0</v>
      </c>
      <c r="AO42">
        <f t="shared" si="26"/>
        <v>0</v>
      </c>
      <c r="AP42">
        <f t="shared" si="26"/>
        <v>-7.9585437810943593E-12</v>
      </c>
      <c r="AQ42">
        <f t="shared" si="26"/>
        <v>-1.9831661879295567E-7</v>
      </c>
      <c r="AR42">
        <f t="shared" si="26"/>
        <v>-1.9832457733673676E-7</v>
      </c>
      <c r="AS42">
        <f t="shared" si="26"/>
        <v>-2.2108462387078798</v>
      </c>
      <c r="AT42">
        <f t="shared" si="26"/>
        <v>-1.4444195704523346</v>
      </c>
      <c r="AU42">
        <f t="shared" si="24"/>
        <v>-3.6552660074847916</v>
      </c>
      <c r="AW42">
        <v>39</v>
      </c>
      <c r="AX42">
        <f>IF(Z42&gt;0, (R42*SUMPRODUCT(K42:$K$98, X42:$X$98)-K42*$AZ$3)/Z42, 0)</f>
        <v>-28937013416377.359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2.7489917407021513E-2</v>
      </c>
      <c r="L43" s="2">
        <v>40</v>
      </c>
      <c r="M43" s="6">
        <v>0.856559709</v>
      </c>
      <c r="Q43" s="4">
        <f t="shared" si="21"/>
        <v>12.5</v>
      </c>
      <c r="R43">
        <f t="shared" si="0"/>
        <v>50000</v>
      </c>
      <c r="S43">
        <f t="shared" si="1"/>
        <v>-193619325441855.84</v>
      </c>
      <c r="U43">
        <f t="shared" si="12"/>
        <v>0.856559709</v>
      </c>
      <c r="V43">
        <f t="shared" si="13"/>
        <v>0.01</v>
      </c>
      <c r="W43">
        <f t="shared" si="14"/>
        <v>2.0679124077328535E-11</v>
      </c>
      <c r="X43">
        <f t="shared" si="15"/>
        <v>1.7712904502051423E-11</v>
      </c>
      <c r="Y43">
        <f t="shared" si="16"/>
        <v>2.0679124077328536E-13</v>
      </c>
      <c r="Z43">
        <f t="shared" si="17"/>
        <v>2.7594283345038265E-12</v>
      </c>
      <c r="AB43">
        <f t="shared" si="18"/>
        <v>-598.39209086458789</v>
      </c>
      <c r="AC43">
        <f t="shared" si="22"/>
        <v>-534.27865273177463</v>
      </c>
      <c r="AE43">
        <f t="shared" si="2"/>
        <v>0</v>
      </c>
      <c r="AF43">
        <f t="shared" si="25"/>
        <v>0</v>
      </c>
      <c r="AG43">
        <f t="shared" si="25"/>
        <v>-3.4492854181297829E-11</v>
      </c>
      <c r="AH43">
        <f t="shared" si="4"/>
        <v>-8.8564522510257112E-7</v>
      </c>
      <c r="AI43">
        <f t="shared" si="23"/>
        <v>-8.8567971795675247E-7</v>
      </c>
      <c r="AJ43">
        <f t="shared" si="6"/>
        <v>-64.113438132813258</v>
      </c>
      <c r="AK43">
        <f t="shared" si="19"/>
        <v>-41.887446360521153</v>
      </c>
      <c r="AL43">
        <f t="shared" si="7"/>
        <v>-106.00088537901412</v>
      </c>
      <c r="AN43">
        <f t="shared" si="26"/>
        <v>0</v>
      </c>
      <c r="AO43">
        <f t="shared" si="26"/>
        <v>0</v>
      </c>
      <c r="AP43">
        <f t="shared" si="26"/>
        <v>-9.4820571257631388E-13</v>
      </c>
      <c r="AQ43">
        <f t="shared" si="26"/>
        <v>-2.4346314089992657E-8</v>
      </c>
      <c r="AR43">
        <f t="shared" si="26"/>
        <v>-2.4347262295705234E-8</v>
      </c>
      <c r="AS43">
        <f t="shared" si="26"/>
        <v>-1.7624731189512199</v>
      </c>
      <c r="AT43">
        <f t="shared" si="26"/>
        <v>-1.1514824408417703</v>
      </c>
      <c r="AU43">
        <f t="shared" si="24"/>
        <v>-2.9139555841402527</v>
      </c>
      <c r="AW43">
        <v>40</v>
      </c>
      <c r="AX43">
        <f>IF(Z43&gt;0, (R43*SUMPRODUCT(K43:$K$98, X43:$X$98)-K43*$AZ$3)/Z43, 0)</f>
        <v>-193619325441855.84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2.4544569113412063E-2</v>
      </c>
      <c r="L44" s="2">
        <v>41</v>
      </c>
      <c r="M44" s="6">
        <v>0.86031008399999997</v>
      </c>
      <c r="Q44" s="4">
        <f t="shared" si="21"/>
        <v>12.5</v>
      </c>
      <c r="R44">
        <f t="shared" si="0"/>
        <v>50000</v>
      </c>
      <c r="S44">
        <f t="shared" si="1"/>
        <v>-1332982571472189.8</v>
      </c>
      <c r="U44">
        <f t="shared" si="12"/>
        <v>0.86031008399999997</v>
      </c>
      <c r="V44">
        <f t="shared" si="13"/>
        <v>0.01</v>
      </c>
      <c r="W44">
        <f t="shared" si="14"/>
        <v>2.7594283345038265E-12</v>
      </c>
      <c r="X44">
        <f t="shared" si="15"/>
        <v>2.3739640222489669E-12</v>
      </c>
      <c r="Y44">
        <f t="shared" si="16"/>
        <v>2.7594283345038266E-14</v>
      </c>
      <c r="Z44">
        <f t="shared" si="17"/>
        <v>3.5787002890982137E-13</v>
      </c>
      <c r="AB44">
        <f t="shared" si="18"/>
        <v>-534.27865273177463</v>
      </c>
      <c r="AC44">
        <f t="shared" si="22"/>
        <v>-477.03451138904057</v>
      </c>
      <c r="AE44">
        <f t="shared" si="2"/>
        <v>0</v>
      </c>
      <c r="AF44">
        <f t="shared" si="25"/>
        <v>0</v>
      </c>
      <c r="AG44">
        <f t="shared" si="25"/>
        <v>-4.4733753613727667E-12</v>
      </c>
      <c r="AH44">
        <f t="shared" si="4"/>
        <v>-1.1869820111244835E-7</v>
      </c>
      <c r="AI44">
        <f t="shared" si="23"/>
        <v>-1.1870267448780971E-7</v>
      </c>
      <c r="AJ44">
        <f t="shared" si="6"/>
        <v>-57.244141342734054</v>
      </c>
      <c r="AK44">
        <f t="shared" si="19"/>
        <v>-37.399505691224228</v>
      </c>
      <c r="AL44">
        <f t="shared" si="7"/>
        <v>-94.643647152660947</v>
      </c>
      <c r="AN44">
        <f t="shared" si="26"/>
        <v>0</v>
      </c>
      <c r="AO44">
        <f t="shared" si="26"/>
        <v>0</v>
      </c>
      <c r="AP44">
        <f t="shared" si="26"/>
        <v>-1.0979707072744853E-13</v>
      </c>
      <c r="AQ44">
        <f t="shared" si="26"/>
        <v>-2.9133962008421732E-9</v>
      </c>
      <c r="AR44">
        <f t="shared" si="26"/>
        <v>-2.9135059979129002E-9</v>
      </c>
      <c r="AS44">
        <f t="shared" si="26"/>
        <v>-1.4050327835246648</v>
      </c>
      <c r="AT44">
        <f t="shared" si="26"/>
        <v>-0.91795475224570089</v>
      </c>
      <c r="AU44">
        <f t="shared" si="24"/>
        <v>-2.3229875386838716</v>
      </c>
      <c r="AW44">
        <v>41</v>
      </c>
      <c r="AX44">
        <f>IF(Z44&gt;0, (R44*SUMPRODUCT(K44:$K$98, X44:$X$98)-K44*$AZ$3)/Z44, 0)</f>
        <v>-1332982571472189.8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2.1914793851260769E-2</v>
      </c>
      <c r="L45" s="2">
        <v>42</v>
      </c>
      <c r="M45" s="6">
        <v>0.86416701100000004</v>
      </c>
      <c r="Q45" s="4">
        <f t="shared" si="21"/>
        <v>12.5</v>
      </c>
      <c r="R45">
        <f t="shared" si="0"/>
        <v>50000</v>
      </c>
      <c r="S45">
        <f t="shared" si="1"/>
        <v>-9458274969930036</v>
      </c>
      <c r="U45">
        <f t="shared" si="12"/>
        <v>0.86416701100000004</v>
      </c>
      <c r="V45">
        <f t="shared" si="13"/>
        <v>0.01</v>
      </c>
      <c r="W45">
        <f t="shared" si="14"/>
        <v>3.5787002890982137E-13</v>
      </c>
      <c r="X45">
        <f t="shared" si="15"/>
        <v>3.0925947320948394E-13</v>
      </c>
      <c r="Y45">
        <f t="shared" si="16"/>
        <v>3.578700289098214E-15</v>
      </c>
      <c r="Z45">
        <f t="shared" si="17"/>
        <v>4.5031855411239209E-14</v>
      </c>
      <c r="AB45">
        <f t="shared" si="18"/>
        <v>-477.03451138904057</v>
      </c>
      <c r="AC45">
        <f t="shared" si="22"/>
        <v>-425.92367088563225</v>
      </c>
      <c r="AE45">
        <f t="shared" si="2"/>
        <v>0</v>
      </c>
      <c r="AF45">
        <f t="shared" si="25"/>
        <v>0</v>
      </c>
      <c r="AG45">
        <f t="shared" si="25"/>
        <v>-5.6289819264049011E-13</v>
      </c>
      <c r="AH45">
        <f t="shared" si="4"/>
        <v>-1.5462973660474198E-8</v>
      </c>
      <c r="AI45">
        <f t="shared" si="23"/>
        <v>-1.5463536558666837E-8</v>
      </c>
      <c r="AJ45">
        <f t="shared" si="6"/>
        <v>-51.110840503408326</v>
      </c>
      <c r="AK45">
        <f t="shared" si="19"/>
        <v>-33.392415797232843</v>
      </c>
      <c r="AL45">
        <f t="shared" si="7"/>
        <v>-84.503256316104711</v>
      </c>
      <c r="AN45">
        <f t="shared" si="26"/>
        <v>0</v>
      </c>
      <c r="AO45">
        <f t="shared" si="26"/>
        <v>0</v>
      </c>
      <c r="AP45">
        <f t="shared" si="26"/>
        <v>-1.2335797850963613E-14</v>
      </c>
      <c r="AQ45">
        <f t="shared" si="26"/>
        <v>-3.3886788009676716E-10</v>
      </c>
      <c r="AR45">
        <f t="shared" si="26"/>
        <v>-3.3888021589461811E-10</v>
      </c>
      <c r="AS45">
        <f t="shared" si="26"/>
        <v>-1.1200835331968626</v>
      </c>
      <c r="AT45">
        <f t="shared" si="26"/>
        <v>-0.7317879083919413</v>
      </c>
      <c r="AU45">
        <f t="shared" si="24"/>
        <v>-1.8518714419276843</v>
      </c>
      <c r="AW45">
        <v>42</v>
      </c>
      <c r="AX45">
        <f>IF(Z45&gt;0, (R45*SUMPRODUCT(K45:$K$98, X45:$X$98)-K45*$AZ$3)/Z45, 0)</f>
        <v>-9458274969930036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1.9566780224339969E-2</v>
      </c>
      <c r="L46" s="2">
        <v>43</v>
      </c>
      <c r="M46" s="6">
        <v>0.86825209999999997</v>
      </c>
      <c r="Q46" s="4">
        <f t="shared" si="21"/>
        <v>12.5</v>
      </c>
      <c r="R46">
        <f t="shared" si="0"/>
        <v>50000</v>
      </c>
      <c r="S46">
        <f t="shared" si="1"/>
        <v>-6.9363729197921024E+16</v>
      </c>
      <c r="U46">
        <f t="shared" si="12"/>
        <v>0.86825209999999997</v>
      </c>
      <c r="V46">
        <f t="shared" si="13"/>
        <v>0.01</v>
      </c>
      <c r="W46">
        <f t="shared" si="14"/>
        <v>4.5031855411239209E-14</v>
      </c>
      <c r="X46">
        <f t="shared" si="15"/>
        <v>3.9099003027704803E-14</v>
      </c>
      <c r="Y46">
        <f t="shared" si="16"/>
        <v>4.503185541123921E-16</v>
      </c>
      <c r="Z46">
        <f t="shared" si="17"/>
        <v>5.4825338294220147E-15</v>
      </c>
      <c r="AB46">
        <f t="shared" si="18"/>
        <v>-425.92367088563225</v>
      </c>
      <c r="AC46">
        <f t="shared" si="22"/>
        <v>-380.28899186246957</v>
      </c>
      <c r="AE46">
        <f t="shared" si="2"/>
        <v>0</v>
      </c>
      <c r="AF46">
        <f t="shared" si="25"/>
        <v>0</v>
      </c>
      <c r="AG46">
        <f t="shared" si="25"/>
        <v>-6.8531672867775181E-14</v>
      </c>
      <c r="AH46">
        <f t="shared" si="4"/>
        <v>-1.9549501513852403E-9</v>
      </c>
      <c r="AI46">
        <f t="shared" si="23"/>
        <v>-1.9550186830581079E-9</v>
      </c>
      <c r="AJ46">
        <f t="shared" si="6"/>
        <v>-45.634679023162676</v>
      </c>
      <c r="AK46">
        <f t="shared" si="19"/>
        <v>-29.81465696199426</v>
      </c>
      <c r="AL46">
        <f t="shared" si="7"/>
        <v>-75.449335987111951</v>
      </c>
      <c r="AN46">
        <f t="shared" si="26"/>
        <v>0</v>
      </c>
      <c r="AO46">
        <f t="shared" si="26"/>
        <v>0</v>
      </c>
      <c r="AP46">
        <f t="shared" si="26"/>
        <v>-1.3409441814101195E-15</v>
      </c>
      <c r="AQ46">
        <f t="shared" si="26"/>
        <v>-3.8252079961695149E-11</v>
      </c>
      <c r="AR46">
        <f t="shared" si="26"/>
        <v>-3.8253420905876554E-11</v>
      </c>
      <c r="AS46">
        <f t="shared" si="26"/>
        <v>-0.89292373505452149</v>
      </c>
      <c r="AT46">
        <f t="shared" si="26"/>
        <v>-0.58337684023942926</v>
      </c>
      <c r="AU46">
        <f t="shared" si="24"/>
        <v>-1.476300575332204</v>
      </c>
      <c r="AW46">
        <v>43</v>
      </c>
      <c r="AX46">
        <f>IF(Z46&gt;0, (R46*SUMPRODUCT(K46:$K$98, X46:$X$98)-K46*$AZ$3)/Z46, 0)</f>
        <v>-6.9363729197921024E+16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1.7470339486017828E-2</v>
      </c>
      <c r="L47" s="2">
        <v>44</v>
      </c>
      <c r="M47" s="6">
        <v>0.87257664800000001</v>
      </c>
      <c r="Q47" s="4">
        <f t="shared" si="21"/>
        <v>12.5</v>
      </c>
      <c r="R47">
        <f t="shared" si="0"/>
        <v>50000</v>
      </c>
      <c r="S47">
        <f t="shared" si="1"/>
        <v>-5.2742406016120608E+17</v>
      </c>
      <c r="U47">
        <f t="shared" si="12"/>
        <v>0.87257664800000001</v>
      </c>
      <c r="V47">
        <f t="shared" si="13"/>
        <v>0.01</v>
      </c>
      <c r="W47">
        <f t="shared" si="14"/>
        <v>5.4825338294220147E-15</v>
      </c>
      <c r="X47">
        <f t="shared" si="15"/>
        <v>4.7839309914236654E-15</v>
      </c>
      <c r="Y47">
        <f t="shared" si="16"/>
        <v>5.4825338294220146E-17</v>
      </c>
      <c r="Z47">
        <f t="shared" si="17"/>
        <v>6.4377749970412918E-16</v>
      </c>
      <c r="AB47">
        <f t="shared" si="18"/>
        <v>-380.28899186246957</v>
      </c>
      <c r="AC47">
        <f t="shared" si="22"/>
        <v>-339.54374273438145</v>
      </c>
      <c r="AE47">
        <f t="shared" si="2"/>
        <v>0</v>
      </c>
      <c r="AF47">
        <f t="shared" si="25"/>
        <v>0</v>
      </c>
      <c r="AG47">
        <f t="shared" si="25"/>
        <v>-8.047218746301615E-15</v>
      </c>
      <c r="AH47">
        <f t="shared" si="4"/>
        <v>-2.3919654957118326E-10</v>
      </c>
      <c r="AI47">
        <f t="shared" si="23"/>
        <v>-2.3920459678992957E-10</v>
      </c>
      <c r="AJ47">
        <f t="shared" si="6"/>
        <v>-40.745249128088119</v>
      </c>
      <c r="AK47">
        <f t="shared" si="19"/>
        <v>-26.620229430372873</v>
      </c>
      <c r="AL47">
        <f t="shared" si="7"/>
        <v>-67.365478558700204</v>
      </c>
      <c r="AN47">
        <f t="shared" si="26"/>
        <v>0</v>
      </c>
      <c r="AO47">
        <f t="shared" si="26"/>
        <v>0</v>
      </c>
      <c r="AP47">
        <f t="shared" si="26"/>
        <v>-1.4058764341613598E-16</v>
      </c>
      <c r="AQ47">
        <f t="shared" si="26"/>
        <v>-4.1788449248926636E-12</v>
      </c>
      <c r="AR47">
        <f t="shared" si="26"/>
        <v>-4.1789855125360801E-12</v>
      </c>
      <c r="AS47">
        <f t="shared" si="26"/>
        <v>-0.71183333471007137</v>
      </c>
      <c r="AT47">
        <f t="shared" si="26"/>
        <v>-0.46506444534429708</v>
      </c>
      <c r="AU47">
        <f t="shared" si="24"/>
        <v>-1.1768977800585476</v>
      </c>
      <c r="AW47">
        <v>44</v>
      </c>
      <c r="AX47">
        <f>IF(Z47&gt;0, (R47*SUMPRODUCT(K47:$K$98, X47:$X$98)-K47*$AZ$3)/Z47, 0)</f>
        <v>-5.2742406016120608E+17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1.5598517398230203E-2</v>
      </c>
      <c r="L48" s="2">
        <v>45</v>
      </c>
      <c r="M48" s="6">
        <v>0.87698101399999995</v>
      </c>
      <c r="Q48" s="4">
        <f t="shared" si="21"/>
        <v>12.5</v>
      </c>
      <c r="R48">
        <f t="shared" si="0"/>
        <v>50000</v>
      </c>
      <c r="S48">
        <f t="shared" si="1"/>
        <v>-4.166683458208107E+18</v>
      </c>
      <c r="U48">
        <f t="shared" si="12"/>
        <v>0.87698101399999995</v>
      </c>
      <c r="V48">
        <f t="shared" si="13"/>
        <v>0.01</v>
      </c>
      <c r="W48">
        <f t="shared" si="14"/>
        <v>6.4377749970412918E-16</v>
      </c>
      <c r="X48">
        <f t="shared" si="15"/>
        <v>5.6458064448091185E-16</v>
      </c>
      <c r="Y48">
        <f t="shared" si="16"/>
        <v>6.4377749970412921E-18</v>
      </c>
      <c r="Z48">
        <f t="shared" si="17"/>
        <v>7.2759080226176027E-17</v>
      </c>
      <c r="AB48">
        <f t="shared" si="18"/>
        <v>-339.54374273438145</v>
      </c>
      <c r="AC48">
        <f t="shared" si="22"/>
        <v>-303.16405601284424</v>
      </c>
      <c r="AE48">
        <f t="shared" si="2"/>
        <v>0</v>
      </c>
      <c r="AF48">
        <f t="shared" si="25"/>
        <v>0</v>
      </c>
      <c r="AG48">
        <f t="shared" si="25"/>
        <v>-9.0948850282720036E-16</v>
      </c>
      <c r="AH48">
        <f t="shared" si="4"/>
        <v>-2.8229032224045594E-11</v>
      </c>
      <c r="AI48">
        <f t="shared" si="23"/>
        <v>-2.8229941712548421E-11</v>
      </c>
      <c r="AJ48">
        <f t="shared" si="6"/>
        <v>-36.379686721537212</v>
      </c>
      <c r="AK48">
        <f t="shared" si="19"/>
        <v>-23.768061991406704</v>
      </c>
      <c r="AL48">
        <f t="shared" si="7"/>
        <v>-60.147748712972145</v>
      </c>
      <c r="AN48">
        <f t="shared" si="26"/>
        <v>0</v>
      </c>
      <c r="AO48">
        <f t="shared" si="26"/>
        <v>0</v>
      </c>
      <c r="AP48">
        <f t="shared" si="26"/>
        <v>-1.4186672234840425E-17</v>
      </c>
      <c r="AQ48">
        <f t="shared" si="26"/>
        <v>-4.4033105028197625E-13</v>
      </c>
      <c r="AR48">
        <f t="shared" si="26"/>
        <v>-4.4034523695421111E-13</v>
      </c>
      <c r="AS48">
        <f t="shared" si="26"/>
        <v>-0.56746917626806248</v>
      </c>
      <c r="AT48">
        <f t="shared" si="26"/>
        <v>-0.37074652849517148</v>
      </c>
      <c r="AU48">
        <f t="shared" si="24"/>
        <v>-0.93821570476367433</v>
      </c>
      <c r="AW48">
        <v>45</v>
      </c>
      <c r="AX48">
        <f>IF(Z48&gt;0, (R48*SUMPRODUCT(K48:$K$98, X48:$X$98)-K48*$AZ$3)/Z48, 0)</f>
        <v>-4.166683458208107E+18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1.3927247676991251E-2</v>
      </c>
      <c r="L49" s="2">
        <v>46</v>
      </c>
      <c r="M49" s="6">
        <v>0.88158379899999995</v>
      </c>
      <c r="Q49" s="4">
        <f t="shared" si="21"/>
        <v>12.5</v>
      </c>
      <c r="R49">
        <f t="shared" si="0"/>
        <v>50000</v>
      </c>
      <c r="S49">
        <f t="shared" si="1"/>
        <v>-3.4314549425005355E+19</v>
      </c>
      <c r="U49">
        <f t="shared" si="12"/>
        <v>0.88158379899999995</v>
      </c>
      <c r="V49">
        <f t="shared" si="13"/>
        <v>0.01</v>
      </c>
      <c r="W49">
        <f t="shared" si="14"/>
        <v>7.2759080226176027E-17</v>
      </c>
      <c r="X49">
        <f t="shared" si="15"/>
        <v>6.414322635753804E-17</v>
      </c>
      <c r="Y49">
        <f t="shared" si="16"/>
        <v>7.2759080226176031E-19</v>
      </c>
      <c r="Z49">
        <f t="shared" si="17"/>
        <v>7.8882630663762259E-18</v>
      </c>
      <c r="AB49">
        <f t="shared" si="18"/>
        <v>-303.16405601284424</v>
      </c>
      <c r="AC49">
        <f t="shared" si="22"/>
        <v>-270.68219286861131</v>
      </c>
      <c r="AE49">
        <f t="shared" si="2"/>
        <v>0</v>
      </c>
      <c r="AF49">
        <f t="shared" si="25"/>
        <v>0</v>
      </c>
      <c r="AG49">
        <f t="shared" si="25"/>
        <v>-9.8603288329702825E-17</v>
      </c>
      <c r="AH49">
        <f t="shared" si="4"/>
        <v>-3.207161317876902E-12</v>
      </c>
      <c r="AI49">
        <f t="shared" si="23"/>
        <v>-3.2072599211652316E-12</v>
      </c>
      <c r="AJ49">
        <f t="shared" si="6"/>
        <v>-32.481863144232932</v>
      </c>
      <c r="AK49">
        <f t="shared" si="19"/>
        <v>-21.2214839208991</v>
      </c>
      <c r="AL49">
        <f t="shared" si="7"/>
        <v>-53.703347065135233</v>
      </c>
      <c r="AN49">
        <f t="shared" si="26"/>
        <v>0</v>
      </c>
      <c r="AO49">
        <f t="shared" si="26"/>
        <v>0</v>
      </c>
      <c r="AP49">
        <f t="shared" si="26"/>
        <v>-1.3732724183335523E-18</v>
      </c>
      <c r="AQ49">
        <f t="shared" si="26"/>
        <v>-4.4666930014137281E-14</v>
      </c>
      <c r="AR49">
        <f t="shared" si="26"/>
        <v>-4.4668303286555614E-14</v>
      </c>
      <c r="AS49">
        <f t="shared" si="26"/>
        <v>-0.45238295301986586</v>
      </c>
      <c r="AT49">
        <f t="shared" si="26"/>
        <v>-0.2955568626396492</v>
      </c>
      <c r="AU49">
        <f t="shared" si="24"/>
        <v>-0.74793981565955958</v>
      </c>
      <c r="AW49">
        <v>46</v>
      </c>
      <c r="AX49">
        <f>IF(Z49&gt;0, (R49*SUMPRODUCT(K49:$K$98, X49:$X$98)-K49*$AZ$3)/Z49, 0)</f>
        <v>-3.4314549425005355E+19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1.2435042568742187E-2</v>
      </c>
      <c r="L50" s="2">
        <v>47</v>
      </c>
      <c r="M50" s="6">
        <v>0.88621764599999997</v>
      </c>
      <c r="Q50" s="4">
        <f t="shared" si="21"/>
        <v>12.5</v>
      </c>
      <c r="R50">
        <f t="shared" si="0"/>
        <v>50000</v>
      </c>
      <c r="S50">
        <f t="shared" si="1"/>
        <v>-2.9521387188847621E+20</v>
      </c>
      <c r="U50">
        <f t="shared" si="12"/>
        <v>0.88621764599999997</v>
      </c>
      <c r="V50">
        <f t="shared" si="13"/>
        <v>0.01</v>
      </c>
      <c r="W50">
        <f t="shared" si="14"/>
        <v>7.8882630663762259E-18</v>
      </c>
      <c r="X50">
        <f t="shared" si="15"/>
        <v>6.9907179257126802E-18</v>
      </c>
      <c r="Y50">
        <f t="shared" si="16"/>
        <v>7.8882630663762265E-20</v>
      </c>
      <c r="Z50">
        <f t="shared" si="17"/>
        <v>8.1866250999978335E-19</v>
      </c>
      <c r="AB50">
        <f t="shared" si="18"/>
        <v>-270.68219286861131</v>
      </c>
      <c r="AC50">
        <f t="shared" si="22"/>
        <v>-241.68052934697442</v>
      </c>
      <c r="AE50">
        <f t="shared" si="2"/>
        <v>0</v>
      </c>
      <c r="AF50">
        <f t="shared" si="25"/>
        <v>0</v>
      </c>
      <c r="AG50">
        <f t="shared" si="25"/>
        <v>-1.0233281374997292E-17</v>
      </c>
      <c r="AH50">
        <f t="shared" si="4"/>
        <v>-3.4953589628563401E-13</v>
      </c>
      <c r="AI50">
        <f t="shared" si="23"/>
        <v>-3.49546129567009E-13</v>
      </c>
      <c r="AJ50">
        <f t="shared" si="6"/>
        <v>-29.001663521636885</v>
      </c>
      <c r="AK50">
        <f t="shared" si="19"/>
        <v>-18.947753500802794</v>
      </c>
      <c r="AL50">
        <f t="shared" si="7"/>
        <v>-47.949417022440031</v>
      </c>
      <c r="AN50">
        <f t="shared" si="26"/>
        <v>0</v>
      </c>
      <c r="AO50">
        <f t="shared" si="26"/>
        <v>0</v>
      </c>
      <c r="AP50">
        <f t="shared" si="26"/>
        <v>-1.2725128951600792E-19</v>
      </c>
      <c r="AQ50">
        <f t="shared" si="26"/>
        <v>-4.346493749615313E-15</v>
      </c>
      <c r="AR50">
        <f t="shared" si="26"/>
        <v>-4.3466210009048292E-15</v>
      </c>
      <c r="AS50">
        <f t="shared" si="26"/>
        <v>-0.36063692045589213</v>
      </c>
      <c r="AT50">
        <f t="shared" si="26"/>
        <v>-0.23561612136451654</v>
      </c>
      <c r="AU50">
        <f t="shared" si="24"/>
        <v>-0.59625304182041305</v>
      </c>
      <c r="AW50">
        <v>47</v>
      </c>
      <c r="AX50">
        <f>IF(Z50&gt;0, (R50*SUMPRODUCT(K50:$K$98, X50:$X$98)-K50*$AZ$3)/Z50, 0)</f>
        <v>-2.9521387188847621E+20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1.1102716579234095E-2</v>
      </c>
      <c r="L51" s="2">
        <v>48</v>
      </c>
      <c r="M51" s="6">
        <v>0.89077562700000001</v>
      </c>
      <c r="Q51" s="4">
        <f t="shared" si="21"/>
        <v>12.5</v>
      </c>
      <c r="R51">
        <f t="shared" si="0"/>
        <v>50000</v>
      </c>
      <c r="S51">
        <f t="shared" si="1"/>
        <v>-2.656442224997879E+21</v>
      </c>
      <c r="U51">
        <f t="shared" si="12"/>
        <v>0.89077562700000001</v>
      </c>
      <c r="V51">
        <f t="shared" si="13"/>
        <v>0.01</v>
      </c>
      <c r="W51">
        <f t="shared" si="14"/>
        <v>8.1866250999978335E-19</v>
      </c>
      <c r="X51">
        <f t="shared" si="15"/>
        <v>7.292446106464508E-19</v>
      </c>
      <c r="Y51">
        <f t="shared" si="16"/>
        <v>8.186625099997833E-21</v>
      </c>
      <c r="Z51">
        <f t="shared" si="17"/>
        <v>8.1231274253334717E-20</v>
      </c>
      <c r="AB51">
        <f t="shared" si="18"/>
        <v>-241.68052934697442</v>
      </c>
      <c r="AC51">
        <f t="shared" si="22"/>
        <v>-215.7861869169414</v>
      </c>
      <c r="AE51">
        <f t="shared" si="2"/>
        <v>0</v>
      </c>
      <c r="AF51">
        <f t="shared" si="25"/>
        <v>0</v>
      </c>
      <c r="AG51">
        <f t="shared" si="25"/>
        <v>-1.015390928166684E-18</v>
      </c>
      <c r="AH51">
        <f t="shared" si="4"/>
        <v>-3.6462230532322543E-14</v>
      </c>
      <c r="AI51">
        <f t="shared" si="23"/>
        <v>-3.6463245923250712E-14</v>
      </c>
      <c r="AJ51">
        <f t="shared" si="6"/>
        <v>-25.894342430033021</v>
      </c>
      <c r="AK51">
        <f t="shared" si="19"/>
        <v>-16.91763705428821</v>
      </c>
      <c r="AL51">
        <f t="shared" si="7"/>
        <v>-42.81197948432127</v>
      </c>
      <c r="AN51">
        <f t="shared" si="26"/>
        <v>0</v>
      </c>
      <c r="AO51">
        <f t="shared" si="26"/>
        <v>0</v>
      </c>
      <c r="AP51">
        <f t="shared" si="26"/>
        <v>-1.1273597692560138E-20</v>
      </c>
      <c r="AQ51">
        <f t="shared" si="26"/>
        <v>-4.0482981144707313E-16</v>
      </c>
      <c r="AR51">
        <f t="shared" si="26"/>
        <v>-4.0484108504476573E-16</v>
      </c>
      <c r="AS51">
        <f t="shared" si="26"/>
        <v>-0.28749754500629249</v>
      </c>
      <c r="AT51">
        <f t="shared" si="26"/>
        <v>-0.18783172940411078</v>
      </c>
      <c r="AU51">
        <f t="shared" si="24"/>
        <v>-0.47532927441040373</v>
      </c>
      <c r="AW51">
        <v>48</v>
      </c>
      <c r="AX51">
        <f>IF(Z51&gt;0, (R51*SUMPRODUCT(K51:$K$98, X51:$X$98)-K51*$AZ$3)/Z51, 0)</f>
        <v>-2.656442224997879E+21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9.9131398028875842E-3</v>
      </c>
      <c r="L52" s="2">
        <v>49</v>
      </c>
      <c r="M52" s="6">
        <v>0.89544260600000003</v>
      </c>
      <c r="Q52" s="4">
        <f t="shared" si="21"/>
        <v>12.5</v>
      </c>
      <c r="R52">
        <f t="shared" si="0"/>
        <v>50000</v>
      </c>
      <c r="S52">
        <f t="shared" si="1"/>
        <v>-2.5083426211774392E+22</v>
      </c>
      <c r="U52">
        <f t="shared" si="12"/>
        <v>0.89544260600000003</v>
      </c>
      <c r="V52">
        <f t="shared" si="13"/>
        <v>0.01</v>
      </c>
      <c r="W52">
        <f t="shared" si="14"/>
        <v>8.1231274253334717E-20</v>
      </c>
      <c r="X52">
        <f t="shared" si="15"/>
        <v>7.2737943906106745E-20</v>
      </c>
      <c r="Y52">
        <f t="shared" si="16"/>
        <v>8.1231274253334721E-22</v>
      </c>
      <c r="Z52">
        <f t="shared" si="17"/>
        <v>7.6810176046946238E-21</v>
      </c>
      <c r="AB52">
        <f t="shared" si="18"/>
        <v>-215.7861869169414</v>
      </c>
      <c r="AC52">
        <f t="shared" si="22"/>
        <v>-192.66623831869768</v>
      </c>
      <c r="AE52">
        <f t="shared" si="2"/>
        <v>0</v>
      </c>
      <c r="AF52">
        <f t="shared" si="25"/>
        <v>0</v>
      </c>
      <c r="AG52">
        <f t="shared" si="25"/>
        <v>-9.6012720058682794E-20</v>
      </c>
      <c r="AH52">
        <f t="shared" si="4"/>
        <v>-3.6368971953053374E-15</v>
      </c>
      <c r="AI52">
        <f t="shared" si="23"/>
        <v>-3.6369932080253961E-15</v>
      </c>
      <c r="AJ52">
        <f t="shared" si="6"/>
        <v>-23.119948598243724</v>
      </c>
      <c r="AK52">
        <f t="shared" si="19"/>
        <v>-15.1050330841859</v>
      </c>
      <c r="AL52">
        <f t="shared" si="7"/>
        <v>-38.224981682429629</v>
      </c>
      <c r="AN52">
        <f t="shared" si="26"/>
        <v>0</v>
      </c>
      <c r="AO52">
        <f t="shared" si="26"/>
        <v>0</v>
      </c>
      <c r="AP52">
        <f t="shared" si="26"/>
        <v>-9.5178751679723152E-22</v>
      </c>
      <c r="AQ52">
        <f t="shared" si="26"/>
        <v>-3.6053070345791561E-17</v>
      </c>
      <c r="AR52">
        <f t="shared" si="26"/>
        <v>-3.605402213330836E-17</v>
      </c>
      <c r="AS52">
        <f t="shared" si="26"/>
        <v>-0.22919128268996486</v>
      </c>
      <c r="AT52">
        <f t="shared" si="26"/>
        <v>-0.14973830469077704</v>
      </c>
      <c r="AU52">
        <f t="shared" si="24"/>
        <v>-0.37892958738074195</v>
      </c>
      <c r="AW52">
        <v>49</v>
      </c>
      <c r="AX52">
        <f>IF(Z52&gt;0, (R52*SUMPRODUCT(K52:$K$98, X52:$X$98)-K52*$AZ$3)/Z52, 0)</f>
        <v>-2.5083426211774392E+22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8.8510176811496272E-3</v>
      </c>
      <c r="L53" s="2">
        <v>50</v>
      </c>
      <c r="M53" s="6">
        <v>0.90019128800000003</v>
      </c>
      <c r="Q53" s="4">
        <f t="shared" si="21"/>
        <v>12.5</v>
      </c>
      <c r="R53">
        <f t="shared" si="0"/>
        <v>50000</v>
      </c>
      <c r="S53">
        <f t="shared" si="1"/>
        <v>-2.4937353806513631E+23</v>
      </c>
      <c r="U53">
        <f t="shared" si="12"/>
        <v>0.90019128800000003</v>
      </c>
      <c r="V53">
        <f t="shared" si="13"/>
        <v>0.01</v>
      </c>
      <c r="W53">
        <f t="shared" si="14"/>
        <v>7.6810176046946238E-21</v>
      </c>
      <c r="X53">
        <f t="shared" si="15"/>
        <v>6.9143851307207289E-21</v>
      </c>
      <c r="Y53">
        <f t="shared" si="16"/>
        <v>7.6810176046946243E-23</v>
      </c>
      <c r="Z53">
        <f t="shared" si="17"/>
        <v>6.8982229792694868E-22</v>
      </c>
      <c r="AB53">
        <f t="shared" si="18"/>
        <v>-192.66623831869768</v>
      </c>
      <c r="AC53">
        <f t="shared" si="22"/>
        <v>-172.02342707026574</v>
      </c>
      <c r="AE53">
        <f t="shared" si="2"/>
        <v>0</v>
      </c>
      <c r="AF53">
        <f t="shared" si="25"/>
        <v>0</v>
      </c>
      <c r="AG53">
        <f t="shared" si="25"/>
        <v>-8.6227787240868592E-21</v>
      </c>
      <c r="AH53">
        <f t="shared" si="4"/>
        <v>-3.4571925653603644E-16</v>
      </c>
      <c r="AI53">
        <f t="shared" si="23"/>
        <v>-3.4572787931476055E-16</v>
      </c>
      <c r="AJ53">
        <f t="shared" si="6"/>
        <v>-20.64281124843194</v>
      </c>
      <c r="AK53">
        <f t="shared" si="19"/>
        <v>-13.486636682308839</v>
      </c>
      <c r="AL53">
        <f t="shared" si="7"/>
        <v>-34.129447930740781</v>
      </c>
      <c r="AN53">
        <f t="shared" si="26"/>
        <v>0</v>
      </c>
      <c r="AO53">
        <f t="shared" si="26"/>
        <v>0</v>
      </c>
      <c r="AP53">
        <f t="shared" si="26"/>
        <v>-7.632036694753361E-23</v>
      </c>
      <c r="AQ53">
        <f t="shared" si="26"/>
        <v>-3.0599672523143624E-18</v>
      </c>
      <c r="AR53">
        <f t="shared" si="26"/>
        <v>-3.0600435726813099E-18</v>
      </c>
      <c r="AS53">
        <f t="shared" si="26"/>
        <v>-0.18270988734850552</v>
      </c>
      <c r="AT53">
        <f t="shared" si="26"/>
        <v>-0.11937045973435668</v>
      </c>
      <c r="AU53">
        <f t="shared" si="24"/>
        <v>-0.30208034708286219</v>
      </c>
      <c r="AW53">
        <v>50</v>
      </c>
      <c r="AX53">
        <f>IF(Z53&gt;0, (R53*SUMPRODUCT(K53:$K$98, X53:$X$98)-K53*$AZ$3)/Z53, 0)</f>
        <v>-2.4937353806513631E+23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7.9026943581693102E-3</v>
      </c>
      <c r="L54" s="2">
        <v>51</v>
      </c>
      <c r="M54" s="6">
        <v>0.90499098499999997</v>
      </c>
      <c r="Q54" s="4">
        <f t="shared" si="21"/>
        <v>12.5</v>
      </c>
      <c r="R54">
        <f t="shared" si="0"/>
        <v>50000</v>
      </c>
      <c r="S54">
        <f t="shared" si="1"/>
        <v>-2.6191921492210512E+24</v>
      </c>
      <c r="U54">
        <f t="shared" si="12"/>
        <v>0.90499098499999997</v>
      </c>
      <c r="V54">
        <f t="shared" si="13"/>
        <v>0.01</v>
      </c>
      <c r="W54">
        <f t="shared" si="14"/>
        <v>6.8982229792694868E-22</v>
      </c>
      <c r="X54">
        <f t="shared" si="15"/>
        <v>6.2428296087587274E-22</v>
      </c>
      <c r="Y54">
        <f t="shared" si="16"/>
        <v>6.8982229792694874E-24</v>
      </c>
      <c r="Z54">
        <f t="shared" si="17"/>
        <v>5.8641114071806455E-23</v>
      </c>
      <c r="AB54">
        <f t="shared" si="18"/>
        <v>-172.02342707026574</v>
      </c>
      <c r="AC54">
        <f t="shared" si="22"/>
        <v>-153.59234559845157</v>
      </c>
      <c r="AE54">
        <f t="shared" si="2"/>
        <v>0</v>
      </c>
      <c r="AF54">
        <f t="shared" si="25"/>
        <v>0</v>
      </c>
      <c r="AG54">
        <f t="shared" si="25"/>
        <v>-7.3301392589758067E-22</v>
      </c>
      <c r="AH54">
        <f t="shared" si="4"/>
        <v>-3.121414804379364E-17</v>
      </c>
      <c r="AI54">
        <f t="shared" si="23"/>
        <v>-3.1214881057719538E-17</v>
      </c>
      <c r="AJ54">
        <f t="shared" si="6"/>
        <v>-18.431081471814167</v>
      </c>
      <c r="AK54">
        <f t="shared" si="19"/>
        <v>-12.041639894918603</v>
      </c>
      <c r="AL54">
        <f t="shared" si="7"/>
        <v>-30.47272136673277</v>
      </c>
      <c r="AN54">
        <f t="shared" si="26"/>
        <v>0</v>
      </c>
      <c r="AO54">
        <f t="shared" si="26"/>
        <v>0</v>
      </c>
      <c r="AP54">
        <f t="shared" si="26"/>
        <v>-5.7927850166503477E-24</v>
      </c>
      <c r="AQ54">
        <f t="shared" si="26"/>
        <v>-2.466758716407496E-19</v>
      </c>
      <c r="AR54">
        <f t="shared" si="26"/>
        <v>-2.4668166442576627E-19</v>
      </c>
      <c r="AS54">
        <f t="shared" si="26"/>
        <v>-0.14565520356226472</v>
      </c>
      <c r="AT54">
        <f t="shared" si="26"/>
        <v>-9.5161399660679727E-2</v>
      </c>
      <c r="AU54">
        <f t="shared" si="24"/>
        <v>-0.24081660322294446</v>
      </c>
      <c r="AW54">
        <v>51</v>
      </c>
      <c r="AX54">
        <f>IF(Z54&gt;0, (R54*SUMPRODUCT(K54:$K$98, X54:$X$98)-K54*$AZ$3)/Z54, 0)</f>
        <v>-2.6191921492210512E+24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7.0559771055083119E-3</v>
      </c>
      <c r="L55" s="2">
        <v>52</v>
      </c>
      <c r="M55" s="6">
        <v>0.90981139099999997</v>
      </c>
      <c r="Q55" s="4">
        <f t="shared" si="21"/>
        <v>12.5</v>
      </c>
      <c r="R55">
        <f t="shared" si="0"/>
        <v>50000</v>
      </c>
      <c r="S55">
        <f t="shared" si="1"/>
        <v>-2.9163299477452756E+25</v>
      </c>
      <c r="U55">
        <f t="shared" si="12"/>
        <v>0.90981139099999997</v>
      </c>
      <c r="V55">
        <f t="shared" si="13"/>
        <v>0.01</v>
      </c>
      <c r="W55">
        <f t="shared" si="14"/>
        <v>5.8641114071806455E-23</v>
      </c>
      <c r="X55">
        <f t="shared" si="15"/>
        <v>5.3352353563459899E-23</v>
      </c>
      <c r="Y55">
        <f t="shared" si="16"/>
        <v>5.8641114071806459E-25</v>
      </c>
      <c r="Z55">
        <f t="shared" si="17"/>
        <v>4.7023493676284921E-24</v>
      </c>
      <c r="AB55">
        <f t="shared" si="18"/>
        <v>-153.59234559845157</v>
      </c>
      <c r="AC55">
        <f t="shared" si="22"/>
        <v>-137.1360228557603</v>
      </c>
      <c r="AE55">
        <f t="shared" si="2"/>
        <v>0</v>
      </c>
      <c r="AF55">
        <f t="shared" si="25"/>
        <v>0</v>
      </c>
      <c r="AG55">
        <f t="shared" si="25"/>
        <v>-5.8779367095356155E-23</v>
      </c>
      <c r="AH55">
        <f t="shared" si="4"/>
        <v>-2.6676176781729949E-18</v>
      </c>
      <c r="AI55">
        <f t="shared" si="23"/>
        <v>-2.6676764575400902E-18</v>
      </c>
      <c r="AJ55">
        <f t="shared" si="6"/>
        <v>-16.45632274269127</v>
      </c>
      <c r="AK55">
        <f t="shared" si="19"/>
        <v>-10.751464191891611</v>
      </c>
      <c r="AL55">
        <f t="shared" si="7"/>
        <v>-27.207786934582881</v>
      </c>
      <c r="AN55">
        <f t="shared" si="26"/>
        <v>0</v>
      </c>
      <c r="AO55">
        <f t="shared" si="26"/>
        <v>0</v>
      </c>
      <c r="AP55">
        <f t="shared" si="26"/>
        <v>-4.1474586850110162E-25</v>
      </c>
      <c r="AQ55">
        <f t="shared" si="26"/>
        <v>-1.8822649263437892E-20</v>
      </c>
      <c r="AR55">
        <f t="shared" si="26"/>
        <v>-1.8823064009306393E-20</v>
      </c>
      <c r="AS55">
        <f t="shared" si="26"/>
        <v>-0.11611543651328536</v>
      </c>
      <c r="AT55">
        <f t="shared" si="26"/>
        <v>-7.5862085188679623E-2</v>
      </c>
      <c r="AU55">
        <f t="shared" si="24"/>
        <v>-0.19197752170196497</v>
      </c>
      <c r="AW55">
        <v>52</v>
      </c>
      <c r="AX55">
        <f>IF(Z55&gt;0, (R55*SUMPRODUCT(K55:$K$98, X55:$X$98)-K55*$AZ$3)/Z55, 0)</f>
        <v>-2.9163299477452756E+25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6.2999795584895634E-3</v>
      </c>
      <c r="L56" s="2">
        <v>53</v>
      </c>
      <c r="M56" s="6">
        <v>0.91465739899999998</v>
      </c>
      <c r="Q56" s="4">
        <f t="shared" si="21"/>
        <v>12.5</v>
      </c>
      <c r="R56">
        <f t="shared" si="0"/>
        <v>50000</v>
      </c>
      <c r="S56">
        <f t="shared" si="1"/>
        <v>-3.456034156257184E+26</v>
      </c>
      <c r="U56">
        <f t="shared" si="12"/>
        <v>0.91465739899999998</v>
      </c>
      <c r="V56">
        <f t="shared" si="13"/>
        <v>0.01</v>
      </c>
      <c r="W56">
        <f t="shared" si="14"/>
        <v>4.7023493676284921E-24</v>
      </c>
      <c r="X56">
        <f t="shared" si="15"/>
        <v>4.3010386417843713E-24</v>
      </c>
      <c r="Y56">
        <f t="shared" si="16"/>
        <v>4.7023493676284923E-26</v>
      </c>
      <c r="Z56">
        <f t="shared" si="17"/>
        <v>3.5428723216783586E-25</v>
      </c>
      <c r="AB56">
        <f t="shared" si="18"/>
        <v>-137.1360228557603</v>
      </c>
      <c r="AC56">
        <f t="shared" si="22"/>
        <v>-122.44287754978596</v>
      </c>
      <c r="AE56">
        <f t="shared" si="2"/>
        <v>0</v>
      </c>
      <c r="AF56">
        <f t="shared" si="25"/>
        <v>0</v>
      </c>
      <c r="AG56">
        <f t="shared" si="25"/>
        <v>-4.4285904020979484E-24</v>
      </c>
      <c r="AH56">
        <f t="shared" si="4"/>
        <v>-2.1505193208921856E-19</v>
      </c>
      <c r="AI56">
        <f t="shared" si="23"/>
        <v>-2.1505636067962065E-19</v>
      </c>
      <c r="AJ56">
        <f t="shared" si="6"/>
        <v>-14.69314530597434</v>
      </c>
      <c r="AK56">
        <f t="shared" si="19"/>
        <v>-9.5995215999032215</v>
      </c>
      <c r="AL56">
        <f t="shared" si="7"/>
        <v>-24.29266690587756</v>
      </c>
      <c r="AN56">
        <f t="shared" si="26"/>
        <v>0</v>
      </c>
      <c r="AO56">
        <f t="shared" si="26"/>
        <v>0</v>
      </c>
      <c r="AP56">
        <f t="shared" si="26"/>
        <v>-2.7900029006140151E-26</v>
      </c>
      <c r="AQ56">
        <f t="shared" si="26"/>
        <v>-1.3548227761757627E-21</v>
      </c>
      <c r="AR56">
        <f t="shared" si="26"/>
        <v>-1.3548506762047687E-21</v>
      </c>
      <c r="AS56">
        <f t="shared" si="26"/>
        <v>-9.2566515077555228E-2</v>
      </c>
      <c r="AT56">
        <f t="shared" si="26"/>
        <v>-6.0476789850669323E-2</v>
      </c>
      <c r="AU56">
        <f t="shared" si="24"/>
        <v>-0.15304330492822454</v>
      </c>
      <c r="AW56">
        <v>53</v>
      </c>
      <c r="AX56">
        <f>IF(Z56&gt;0, (R56*SUMPRODUCT(K56:$K$98, X56:$X$98)-K56*$AZ$3)/Z56, 0)</f>
        <v>-3.456034156257184E+26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5.6249817486513955E-3</v>
      </c>
      <c r="L57" s="2">
        <v>54</v>
      </c>
      <c r="M57" s="6">
        <v>0.91953785700000001</v>
      </c>
      <c r="Q57" s="4">
        <f t="shared" si="21"/>
        <v>12.5</v>
      </c>
      <c r="R57">
        <f t="shared" si="0"/>
        <v>50000</v>
      </c>
      <c r="S57">
        <f t="shared" si="1"/>
        <v>-4.3792945417122574E+27</v>
      </c>
      <c r="U57">
        <f t="shared" si="12"/>
        <v>0.91953785700000001</v>
      </c>
      <c r="V57">
        <f t="shared" si="13"/>
        <v>0.01</v>
      </c>
      <c r="W57">
        <f t="shared" si="14"/>
        <v>3.5428723216783586E-25</v>
      </c>
      <c r="X57">
        <f t="shared" si="15"/>
        <v>3.2578052223007325E-25</v>
      </c>
      <c r="Y57">
        <f t="shared" si="16"/>
        <v>3.5428723216783586E-27</v>
      </c>
      <c r="Z57">
        <f t="shared" si="17"/>
        <v>2.4963837616084253E-26</v>
      </c>
      <c r="AB57">
        <f t="shared" si="18"/>
        <v>-122.44287754978596</v>
      </c>
      <c r="AC57">
        <f t="shared" si="22"/>
        <v>-109.3239978123089</v>
      </c>
      <c r="AE57">
        <f t="shared" si="2"/>
        <v>0</v>
      </c>
      <c r="AF57">
        <f t="shared" si="25"/>
        <v>0</v>
      </c>
      <c r="AG57">
        <f t="shared" si="25"/>
        <v>-3.1204797020105316E-25</v>
      </c>
      <c r="AH57">
        <f t="shared" si="4"/>
        <v>-1.6289026111503663E-20</v>
      </c>
      <c r="AI57">
        <f t="shared" si="23"/>
        <v>-1.6289338159473865E-20</v>
      </c>
      <c r="AJ57">
        <f t="shared" si="6"/>
        <v>-13.118879737477059</v>
      </c>
      <c r="AK57">
        <f t="shared" si="19"/>
        <v>-8.5710014284850189</v>
      </c>
      <c r="AL57">
        <f t="shared" si="7"/>
        <v>-21.689881165962078</v>
      </c>
      <c r="AN57">
        <f t="shared" si="26"/>
        <v>0</v>
      </c>
      <c r="AO57">
        <f t="shared" si="26"/>
        <v>0</v>
      </c>
      <c r="AP57">
        <f t="shared" si="26"/>
        <v>-1.7552641370846384E-27</v>
      </c>
      <c r="AQ57">
        <f t="shared" si="26"/>
        <v>-9.1625474580514114E-23</v>
      </c>
      <c r="AR57">
        <f t="shared" si="26"/>
        <v>-9.1627229844651203E-23</v>
      </c>
      <c r="AS57">
        <f t="shared" si="26"/>
        <v>-7.3793459086061067E-2</v>
      </c>
      <c r="AT57">
        <f t="shared" si="26"/>
        <v>-4.8211726602893273E-2</v>
      </c>
      <c r="AU57">
        <f t="shared" si="24"/>
        <v>-0.12200518568895434</v>
      </c>
      <c r="AW57">
        <v>54</v>
      </c>
      <c r="AX57">
        <f>IF(Z57&gt;0, (R57*SUMPRODUCT(K57:$K$98, X57:$X$98)-K57*$AZ$3)/Z57, 0)</f>
        <v>-4.3792945417122574E+27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5.0223051327244602E-3</v>
      </c>
      <c r="L58" s="2">
        <v>55</v>
      </c>
      <c r="M58" s="6">
        <v>0.924425092</v>
      </c>
      <c r="Q58" s="4">
        <f t="shared" si="21"/>
        <v>12.5</v>
      </c>
      <c r="R58">
        <f t="shared" si="0"/>
        <v>50000</v>
      </c>
      <c r="S58">
        <f t="shared" si="1"/>
        <v>-5.9627752924077127E+28</v>
      </c>
      <c r="U58">
        <f t="shared" si="12"/>
        <v>0.924425092</v>
      </c>
      <c r="V58">
        <f t="shared" si="13"/>
        <v>0.01</v>
      </c>
      <c r="W58">
        <f t="shared" si="14"/>
        <v>2.4963837616084253E-26</v>
      </c>
      <c r="X58">
        <f t="shared" si="15"/>
        <v>2.3077197884921747E-26</v>
      </c>
      <c r="Y58">
        <f t="shared" si="16"/>
        <v>2.4963837616084255E-28</v>
      </c>
      <c r="Z58">
        <f t="shared" si="17"/>
        <v>1.6370013550016635E-27</v>
      </c>
      <c r="AB58">
        <f t="shared" si="18"/>
        <v>-109.3239978123089</v>
      </c>
      <c r="AC58">
        <f t="shared" si="22"/>
        <v>-97.610712332418657</v>
      </c>
      <c r="AE58">
        <f t="shared" si="2"/>
        <v>0</v>
      </c>
      <c r="AF58">
        <f t="shared" si="25"/>
        <v>0</v>
      </c>
      <c r="AG58">
        <f t="shared" si="25"/>
        <v>-2.0462516937520795E-26</v>
      </c>
      <c r="AH58">
        <f t="shared" si="4"/>
        <v>-1.1538598942460874E-21</v>
      </c>
      <c r="AI58">
        <f t="shared" si="23"/>
        <v>-1.1538803567630249E-21</v>
      </c>
      <c r="AJ58">
        <f t="shared" si="6"/>
        <v>-11.713285479890246</v>
      </c>
      <c r="AK58">
        <f t="shared" si="19"/>
        <v>-7.6526798468616235</v>
      </c>
      <c r="AL58">
        <f t="shared" si="7"/>
        <v>-19.365965326751869</v>
      </c>
      <c r="AN58">
        <f t="shared" si="26"/>
        <v>0</v>
      </c>
      <c r="AO58">
        <f t="shared" si="26"/>
        <v>0</v>
      </c>
      <c r="AP58">
        <f t="shared" si="26"/>
        <v>-1.0276900384377188E-28</v>
      </c>
      <c r="AQ58">
        <f t="shared" si="26"/>
        <v>-5.7950364693170275E-24</v>
      </c>
      <c r="AR58">
        <f t="shared" si="26"/>
        <v>-5.7951392383208711E-24</v>
      </c>
      <c r="AS58">
        <f t="shared" si="26"/>
        <v>-5.8827693786719676E-2</v>
      </c>
      <c r="AT58">
        <f t="shared" si="26"/>
        <v>-3.8434093273990166E-2</v>
      </c>
      <c r="AU58">
        <f t="shared" si="24"/>
        <v>-9.7261787060709842E-2</v>
      </c>
      <c r="AW58">
        <v>55</v>
      </c>
      <c r="AX58">
        <f>IF(Z58&gt;0, (R58*SUMPRODUCT(K58:$K$98, X58:$X$98)-K58*$AZ$3)/Z58, 0)</f>
        <v>-5.9627752924077127E+28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4.4842010113611249E-3</v>
      </c>
      <c r="L59" s="2">
        <v>56</v>
      </c>
      <c r="M59" s="6">
        <v>0.92929067899999995</v>
      </c>
      <c r="Q59" s="4">
        <f t="shared" si="21"/>
        <v>12.5</v>
      </c>
      <c r="R59">
        <f t="shared" si="0"/>
        <v>50000</v>
      </c>
      <c r="S59">
        <f t="shared" si="1"/>
        <v>-8.7695042925588158E+29</v>
      </c>
      <c r="U59">
        <f t="shared" si="12"/>
        <v>0.92929067899999995</v>
      </c>
      <c r="V59">
        <f t="shared" si="13"/>
        <v>0.01</v>
      </c>
      <c r="W59">
        <f t="shared" si="14"/>
        <v>1.6370013550016635E-27</v>
      </c>
      <c r="X59">
        <f t="shared" si="15"/>
        <v>1.5212501007134159E-27</v>
      </c>
      <c r="Y59">
        <f t="shared" si="16"/>
        <v>1.6370013550016637E-29</v>
      </c>
      <c r="Z59">
        <f t="shared" si="17"/>
        <v>9.9381240738231014E-29</v>
      </c>
      <c r="AB59">
        <f t="shared" si="18"/>
        <v>-97.610712332418657</v>
      </c>
      <c r="AC59">
        <f t="shared" si="22"/>
        <v>-87.152421725373799</v>
      </c>
      <c r="AE59">
        <f t="shared" si="2"/>
        <v>0</v>
      </c>
      <c r="AF59">
        <f t="shared" si="25"/>
        <v>0</v>
      </c>
      <c r="AG59">
        <f t="shared" si="25"/>
        <v>-1.2422655092278877E-27</v>
      </c>
      <c r="AH59">
        <f t="shared" si="4"/>
        <v>-7.6062505035670798E-23</v>
      </c>
      <c r="AI59">
        <f t="shared" si="23"/>
        <v>-7.6063747301180025E-23</v>
      </c>
      <c r="AJ59">
        <f t="shared" si="6"/>
        <v>-10.458290607044859</v>
      </c>
      <c r="AK59">
        <f t="shared" si="19"/>
        <v>-6.8327498632693064</v>
      </c>
      <c r="AL59">
        <f t="shared" si="7"/>
        <v>-17.291040470314165</v>
      </c>
      <c r="AN59">
        <f t="shared" si="26"/>
        <v>0</v>
      </c>
      <c r="AO59">
        <f t="shared" si="26"/>
        <v>0</v>
      </c>
      <c r="AP59">
        <f t="shared" si="26"/>
        <v>-5.5705682528587367E-30</v>
      </c>
      <c r="AQ59">
        <f t="shared" si="26"/>
        <v>-3.4107956200761566E-25</v>
      </c>
      <c r="AR59">
        <f t="shared" si="26"/>
        <v>-3.410851325758685E-25</v>
      </c>
      <c r="AS59">
        <f t="shared" si="26"/>
        <v>-4.6897077317219107E-2</v>
      </c>
      <c r="AT59">
        <f t="shared" si="26"/>
        <v>-3.0639423847249811E-2</v>
      </c>
      <c r="AU59">
        <f t="shared" si="24"/>
        <v>-7.7536501164468918E-2</v>
      </c>
      <c r="AW59">
        <v>56</v>
      </c>
      <c r="AX59">
        <f>IF(Z59&gt;0, (R59*SUMPRODUCT(K59:$K$98, X59:$X$98)-K59*$AZ$3)/Z59, 0)</f>
        <v>-8.7695042925588158E+29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4.0037509030010042E-3</v>
      </c>
      <c r="L60" s="2">
        <v>57</v>
      </c>
      <c r="M60" s="6">
        <v>0.93493958499999996</v>
      </c>
      <c r="Q60" s="4">
        <f t="shared" si="21"/>
        <v>12.5</v>
      </c>
      <c r="R60">
        <f t="shared" si="0"/>
        <v>50000</v>
      </c>
      <c r="S60">
        <f t="shared" si="1"/>
        <v>-1.4220587598054811E+31</v>
      </c>
      <c r="U60">
        <f t="shared" si="12"/>
        <v>0.93493958499999996</v>
      </c>
      <c r="V60">
        <f t="shared" si="13"/>
        <v>0.01</v>
      </c>
      <c r="W60">
        <f t="shared" si="14"/>
        <v>9.9381240738231014E-29</v>
      </c>
      <c r="X60">
        <f t="shared" si="15"/>
        <v>9.2915455972586796E-29</v>
      </c>
      <c r="Y60">
        <f t="shared" si="16"/>
        <v>9.9381240738231025E-31</v>
      </c>
      <c r="Z60">
        <f t="shared" si="17"/>
        <v>5.4719723582619078E-30</v>
      </c>
      <c r="AB60">
        <f t="shared" si="18"/>
        <v>-87.152421725373799</v>
      </c>
      <c r="AC60">
        <f t="shared" si="22"/>
        <v>-77.814662254798023</v>
      </c>
      <c r="AE60">
        <f t="shared" si="2"/>
        <v>0</v>
      </c>
      <c r="AF60">
        <f t="shared" si="25"/>
        <v>0</v>
      </c>
      <c r="AG60">
        <f t="shared" si="25"/>
        <v>-6.8399654478273852E-29</v>
      </c>
      <c r="AH60">
        <f t="shared" si="4"/>
        <v>-4.64577279862934E-24</v>
      </c>
      <c r="AI60">
        <f t="shared" si="23"/>
        <v>-4.6458411982838185E-24</v>
      </c>
      <c r="AJ60">
        <f t="shared" si="6"/>
        <v>-9.3377594705757758</v>
      </c>
      <c r="AK60">
        <f t="shared" si="19"/>
        <v>-6.1006695207761661</v>
      </c>
      <c r="AL60">
        <f t="shared" si="7"/>
        <v>-15.438428991351941</v>
      </c>
      <c r="AN60">
        <f t="shared" si="26"/>
        <v>0</v>
      </c>
      <c r="AO60">
        <f t="shared" si="26"/>
        <v>0</v>
      </c>
      <c r="AP60">
        <f t="shared" si="26"/>
        <v>-2.7385517838234564E-31</v>
      </c>
      <c r="AQ60">
        <f t="shared" si="26"/>
        <v>-1.8600517037649723E-26</v>
      </c>
      <c r="AR60">
        <f t="shared" si="26"/>
        <v>-1.8600790892828107E-26</v>
      </c>
      <c r="AS60">
        <f t="shared" si="26"/>
        <v>-3.7386062912323943E-2</v>
      </c>
      <c r="AT60">
        <f t="shared" si="26"/>
        <v>-2.442556110271828E-2</v>
      </c>
      <c r="AU60">
        <f t="shared" si="24"/>
        <v>-6.1811624015042213E-2</v>
      </c>
      <c r="AW60">
        <v>57</v>
      </c>
      <c r="AX60">
        <f>IF(Z60&gt;0, (R60*SUMPRODUCT(K60:$K$98, X60:$X$98)-K60*$AZ$3)/Z60, 0)</f>
        <v>-1.4220587598054811E+31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3.5747775919651821E-3</v>
      </c>
      <c r="L61" s="2">
        <v>58</v>
      </c>
      <c r="M61" s="6">
        <v>0.94055780700000002</v>
      </c>
      <c r="Q61" s="4">
        <f t="shared" si="21"/>
        <v>12.5</v>
      </c>
      <c r="R61">
        <f t="shared" si="0"/>
        <v>50000</v>
      </c>
      <c r="S61">
        <f t="shared" si="1"/>
        <v>-2.5680400569102863E+32</v>
      </c>
      <c r="U61">
        <f t="shared" si="12"/>
        <v>0.94055780700000002</v>
      </c>
      <c r="V61">
        <f t="shared" si="13"/>
        <v>0.01</v>
      </c>
      <c r="W61">
        <f t="shared" si="14"/>
        <v>5.4719723582619078E-30</v>
      </c>
      <c r="X61">
        <f t="shared" si="15"/>
        <v>5.1467063212514383E-30</v>
      </c>
      <c r="Y61">
        <f t="shared" si="16"/>
        <v>5.4719723582619081E-32</v>
      </c>
      <c r="Z61">
        <f t="shared" si="17"/>
        <v>2.7054631342785045E-31</v>
      </c>
      <c r="AB61">
        <f t="shared" si="18"/>
        <v>-77.814662254798023</v>
      </c>
      <c r="AC61">
        <f t="shared" si="22"/>
        <v>-69.477377013212518</v>
      </c>
      <c r="AE61">
        <f t="shared" si="2"/>
        <v>0</v>
      </c>
      <c r="AF61">
        <f t="shared" si="25"/>
        <v>0</v>
      </c>
      <c r="AG61">
        <f t="shared" si="25"/>
        <v>-3.3818289178481309E-30</v>
      </c>
      <c r="AH61">
        <f t="shared" si="4"/>
        <v>-2.5733531606257191E-25</v>
      </c>
      <c r="AI61">
        <f t="shared" si="23"/>
        <v>-2.5733869789148976E-25</v>
      </c>
      <c r="AJ61">
        <f t="shared" si="6"/>
        <v>-8.337285241585505</v>
      </c>
      <c r="AK61">
        <f t="shared" si="19"/>
        <v>-5.4470263578358624</v>
      </c>
      <c r="AL61">
        <f t="shared" si="7"/>
        <v>-13.784311599421368</v>
      </c>
      <c r="AN61">
        <f t="shared" si="26"/>
        <v>0</v>
      </c>
      <c r="AO61">
        <f t="shared" si="26"/>
        <v>0</v>
      </c>
      <c r="AP61">
        <f t="shared" si="26"/>
        <v>-1.2089286235383359E-32</v>
      </c>
      <c r="AQ61">
        <f t="shared" si="26"/>
        <v>-9.1991652148175981E-28</v>
      </c>
      <c r="AR61">
        <f t="shared" si="26"/>
        <v>-9.1992861076799522E-28</v>
      </c>
      <c r="AS61">
        <f t="shared" si="26"/>
        <v>-2.9803940459441881E-2</v>
      </c>
      <c r="AT61">
        <f t="shared" si="26"/>
        <v>-1.9471907766835359E-2</v>
      </c>
      <c r="AU61">
        <f t="shared" si="24"/>
        <v>-4.9275848226277244E-2</v>
      </c>
      <c r="AW61">
        <v>58</v>
      </c>
      <c r="AX61">
        <f>IF(Z61&gt;0, (R61*SUMPRODUCT(K61:$K$98, X61:$X$98)-K61*$AZ$3)/Z61, 0)</f>
        <v>-2.5680400569102863E+32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3.1917657071117694E-3</v>
      </c>
      <c r="L62" s="2">
        <v>59</v>
      </c>
      <c r="M62" s="6">
        <v>0.946138378</v>
      </c>
      <c r="Q62" s="4">
        <f t="shared" si="21"/>
        <v>12.5</v>
      </c>
      <c r="R62">
        <f t="shared" si="0"/>
        <v>50000</v>
      </c>
      <c r="S62">
        <f t="shared" si="1"/>
        <v>-5.2275606860950421E+33</v>
      </c>
      <c r="U62">
        <f t="shared" si="12"/>
        <v>0.946138378</v>
      </c>
      <c r="V62">
        <f t="shared" si="13"/>
        <v>0.01</v>
      </c>
      <c r="W62">
        <f t="shared" si="14"/>
        <v>2.7054631342785045E-31</v>
      </c>
      <c r="X62">
        <f t="shared" si="15"/>
        <v>2.5597425016050605E-31</v>
      </c>
      <c r="Y62">
        <f t="shared" si="16"/>
        <v>2.7054631342785046E-33</v>
      </c>
      <c r="Z62">
        <f t="shared" si="17"/>
        <v>1.1866600133065892E-32</v>
      </c>
      <c r="AB62">
        <f t="shared" si="18"/>
        <v>-69.477377013212518</v>
      </c>
      <c r="AC62">
        <f t="shared" si="22"/>
        <v>-62.033372333225451</v>
      </c>
      <c r="AE62">
        <f t="shared" si="2"/>
        <v>0</v>
      </c>
      <c r="AF62">
        <f t="shared" si="25"/>
        <v>0</v>
      </c>
      <c r="AG62">
        <f t="shared" si="25"/>
        <v>-1.4833250166332364E-31</v>
      </c>
      <c r="AH62">
        <f t="shared" si="4"/>
        <v>-1.2798712508025303E-26</v>
      </c>
      <c r="AI62">
        <f t="shared" si="23"/>
        <v>-1.2798860840526966E-26</v>
      </c>
      <c r="AJ62">
        <f t="shared" si="6"/>
        <v>-7.4440046799870672</v>
      </c>
      <c r="AK62">
        <f t="shared" si="19"/>
        <v>-4.8634163909248764</v>
      </c>
      <c r="AL62">
        <f t="shared" si="7"/>
        <v>-12.307421070911943</v>
      </c>
      <c r="AN62">
        <f t="shared" si="26"/>
        <v>0</v>
      </c>
      <c r="AO62">
        <f t="shared" si="26"/>
        <v>0</v>
      </c>
      <c r="AP62">
        <f t="shared" si="26"/>
        <v>-4.7344259205909589E-34</v>
      </c>
      <c r="AQ62">
        <f t="shared" si="26"/>
        <v>-4.0850491678297628E-29</v>
      </c>
      <c r="AR62">
        <f t="shared" si="26"/>
        <v>-4.0850965120889686E-29</v>
      </c>
      <c r="AS62">
        <f t="shared" si="26"/>
        <v>-2.3759518861162243E-2</v>
      </c>
      <c r="AT62">
        <f t="shared" si="26"/>
        <v>-1.5522885655959308E-2</v>
      </c>
      <c r="AU62">
        <f t="shared" si="24"/>
        <v>-3.9282404517121547E-2</v>
      </c>
      <c r="AW62">
        <v>59</v>
      </c>
      <c r="AX62">
        <f>IF(Z62&gt;0, (R62*SUMPRODUCT(K62:$K$98, X62:$X$98)-K62*$AZ$3)/Z62, 0)</f>
        <v>-5.2275606860950421E+33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2.8497908099212226E-3</v>
      </c>
      <c r="L63" s="2">
        <v>60</v>
      </c>
      <c r="M63" s="6">
        <v>0.95167433300000004</v>
      </c>
      <c r="Q63" s="4">
        <f t="shared" si="21"/>
        <v>12.5</v>
      </c>
      <c r="R63">
        <f t="shared" si="0"/>
        <v>50000</v>
      </c>
      <c r="S63">
        <f t="shared" si="1"/>
        <v>-1.2178430967161386E+35</v>
      </c>
      <c r="U63">
        <f t="shared" si="12"/>
        <v>0.95167433300000004</v>
      </c>
      <c r="V63">
        <f t="shared" si="13"/>
        <v>0.01</v>
      </c>
      <c r="W63">
        <f t="shared" si="14"/>
        <v>1.1866600133065892E-32</v>
      </c>
      <c r="X63">
        <f t="shared" si="15"/>
        <v>1.1293138766613195E-32</v>
      </c>
      <c r="Y63">
        <f t="shared" si="16"/>
        <v>1.1866600133065893E-34</v>
      </c>
      <c r="Z63">
        <f t="shared" si="17"/>
        <v>4.5479536512203836E-34</v>
      </c>
      <c r="AB63">
        <f t="shared" si="18"/>
        <v>-62.033372333225451</v>
      </c>
      <c r="AC63">
        <f t="shared" si="22"/>
        <v>-55.386939583237016</v>
      </c>
      <c r="AE63">
        <f t="shared" si="2"/>
        <v>0</v>
      </c>
      <c r="AF63">
        <f t="shared" si="25"/>
        <v>0</v>
      </c>
      <c r="AG63">
        <f t="shared" si="25"/>
        <v>-5.6849420640254795E-33</v>
      </c>
      <c r="AH63">
        <f t="shared" si="4"/>
        <v>-5.6465693833065972E-28</v>
      </c>
      <c r="AI63">
        <f t="shared" si="23"/>
        <v>-5.6466262327272374E-28</v>
      </c>
      <c r="AJ63">
        <f t="shared" si="6"/>
        <v>-6.6464327499884348</v>
      </c>
      <c r="AK63">
        <f t="shared" si="19"/>
        <v>-4.3423360633257824</v>
      </c>
      <c r="AL63">
        <f t="shared" si="7"/>
        <v>-10.988768813314216</v>
      </c>
      <c r="AN63">
        <f t="shared" si="26"/>
        <v>0</v>
      </c>
      <c r="AO63">
        <f t="shared" si="26"/>
        <v>0</v>
      </c>
      <c r="AP63">
        <f t="shared" si="26"/>
        <v>-1.6200895648994398E-35</v>
      </c>
      <c r="AQ63">
        <f t="shared" si="26"/>
        <v>-1.6091541536129685E-30</v>
      </c>
      <c r="AR63">
        <f t="shared" si="26"/>
        <v>-1.6091703545086176E-30</v>
      </c>
      <c r="AS63">
        <f t="shared" si="26"/>
        <v>-1.894094296967648E-2</v>
      </c>
      <c r="AT63">
        <f t="shared" si="26"/>
        <v>-1.2374749406855314E-2</v>
      </c>
      <c r="AU63">
        <f t="shared" si="24"/>
        <v>-3.1315692376531791E-2</v>
      </c>
      <c r="AW63">
        <v>60</v>
      </c>
      <c r="AX63">
        <f>IF(Z63&gt;0, (R63*SUMPRODUCT(K63:$K$98, X63:$X$98)-K63*$AZ$3)/Z63, 0)</f>
        <v>-1.2178430967161386E+35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2.5444560802868059E-3</v>
      </c>
      <c r="L64" s="2">
        <v>61</v>
      </c>
      <c r="M64" s="6">
        <v>0.95715889499999995</v>
      </c>
      <c r="Q64" s="4">
        <f t="shared" si="21"/>
        <v>12.5</v>
      </c>
      <c r="R64">
        <f t="shared" si="0"/>
        <v>50000</v>
      </c>
      <c r="S64">
        <f t="shared" si="1"/>
        <v>-3.3109723554742241E+36</v>
      </c>
      <c r="U64">
        <f t="shared" si="12"/>
        <v>0.95715889499999995</v>
      </c>
      <c r="V64">
        <f t="shared" si="13"/>
        <v>0.01</v>
      </c>
      <c r="W64">
        <f t="shared" si="14"/>
        <v>4.5479536512203836E-34</v>
      </c>
      <c r="X64">
        <f t="shared" si="15"/>
        <v>4.3531142913133172E-34</v>
      </c>
      <c r="Y64">
        <f t="shared" si="16"/>
        <v>4.5479536512203833E-36</v>
      </c>
      <c r="Z64">
        <f t="shared" si="17"/>
        <v>1.4935982339486248E-35</v>
      </c>
      <c r="AB64">
        <f t="shared" si="18"/>
        <v>-55.386939583237016</v>
      </c>
      <c r="AC64">
        <f t="shared" si="22"/>
        <v>-49.452624627890195</v>
      </c>
      <c r="AE64">
        <f t="shared" si="2"/>
        <v>0</v>
      </c>
      <c r="AF64">
        <f t="shared" si="25"/>
        <v>0</v>
      </c>
      <c r="AG64">
        <f t="shared" si="25"/>
        <v>-1.8669977924357811E-34</v>
      </c>
      <c r="AH64">
        <f t="shared" si="4"/>
        <v>-2.1765571456566587E-29</v>
      </c>
      <c r="AI64">
        <f t="shared" si="23"/>
        <v>-2.1765758156345832E-29</v>
      </c>
      <c r="AJ64">
        <f t="shared" si="6"/>
        <v>-5.9343149553468209</v>
      </c>
      <c r="AK64">
        <f t="shared" si="19"/>
        <v>-3.8770857708265916</v>
      </c>
      <c r="AL64">
        <f t="shared" si="7"/>
        <v>-9.811400726173412</v>
      </c>
      <c r="AN64">
        <f t="shared" si="26"/>
        <v>0</v>
      </c>
      <c r="AO64">
        <f t="shared" si="26"/>
        <v>0</v>
      </c>
      <c r="AP64">
        <f t="shared" si="26"/>
        <v>-4.7504938848452669E-37</v>
      </c>
      <c r="AQ64">
        <f t="shared" si="26"/>
        <v>-5.5381540633577802E-32</v>
      </c>
      <c r="AR64">
        <f t="shared" si="26"/>
        <v>-5.538201568296629E-32</v>
      </c>
      <c r="AS64">
        <f t="shared" si="26"/>
        <v>-1.5099603770469143E-2</v>
      </c>
      <c r="AT64">
        <f t="shared" si="26"/>
        <v>-9.8650744633731781E-3</v>
      </c>
      <c r="AU64">
        <f t="shared" si="24"/>
        <v>-2.4964678233842321E-2</v>
      </c>
      <c r="AW64">
        <v>61</v>
      </c>
      <c r="AX64">
        <f>IF(Z64&gt;0, (R64*SUMPRODUCT(K64:$K$98, X64:$X$98)-K64*$AZ$3)/Z64, 0)</f>
        <v>-3.3109723554742241E+36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2.2718357859703624E-3</v>
      </c>
      <c r="L65" s="2">
        <v>62</v>
      </c>
      <c r="M65" s="6">
        <v>0.96261559600000002</v>
      </c>
      <c r="Q65" s="4">
        <f t="shared" si="21"/>
        <v>12.5</v>
      </c>
      <c r="R65">
        <f t="shared" si="0"/>
        <v>50000</v>
      </c>
      <c r="S65">
        <f t="shared" si="1"/>
        <v>-1.0795288140606266E+38</v>
      </c>
      <c r="U65">
        <f t="shared" si="12"/>
        <v>0.96261559600000002</v>
      </c>
      <c r="V65">
        <f t="shared" si="13"/>
        <v>0.01</v>
      </c>
      <c r="W65">
        <f t="shared" si="14"/>
        <v>1.4935982339486248E-35</v>
      </c>
      <c r="X65">
        <f t="shared" si="15"/>
        <v>1.437760954157003E-35</v>
      </c>
      <c r="Y65">
        <f t="shared" si="16"/>
        <v>1.4935982339486248E-37</v>
      </c>
      <c r="Z65">
        <f t="shared" si="17"/>
        <v>4.0901297452135542E-37</v>
      </c>
      <c r="AB65">
        <f t="shared" si="18"/>
        <v>-49.452624627890195</v>
      </c>
      <c r="AC65">
        <f t="shared" si="22"/>
        <v>-44.154129132044808</v>
      </c>
      <c r="AE65">
        <f t="shared" si="2"/>
        <v>0</v>
      </c>
      <c r="AF65">
        <f t="shared" si="25"/>
        <v>0</v>
      </c>
      <c r="AG65">
        <f t="shared" si="25"/>
        <v>-5.1126621815169428E-36</v>
      </c>
      <c r="AH65">
        <f t="shared" si="4"/>
        <v>-7.1888047707850154E-31</v>
      </c>
      <c r="AI65">
        <f t="shared" si="23"/>
        <v>-7.1888558974068303E-31</v>
      </c>
      <c r="AJ65">
        <f t="shared" si="6"/>
        <v>-5.2984954958453869</v>
      </c>
      <c r="AK65">
        <f t="shared" si="19"/>
        <v>-3.4616837239523139</v>
      </c>
      <c r="AL65">
        <f t="shared" si="7"/>
        <v>-8.7601792197977009</v>
      </c>
      <c r="AN65">
        <f t="shared" si="26"/>
        <v>0</v>
      </c>
      <c r="AO65">
        <f t="shared" si="26"/>
        <v>0</v>
      </c>
      <c r="AP65">
        <f t="shared" si="26"/>
        <v>-1.1615128905547491E-38</v>
      </c>
      <c r="AQ65">
        <f t="shared" si="26"/>
        <v>-1.6331783936623866E-33</v>
      </c>
      <c r="AR65">
        <f t="shared" si="26"/>
        <v>-1.633190008791292E-33</v>
      </c>
      <c r="AS65">
        <f t="shared" si="26"/>
        <v>-1.2037311679264329E-2</v>
      </c>
      <c r="AT65">
        <f t="shared" si="26"/>
        <v>-7.8643769637860156E-3</v>
      </c>
      <c r="AU65">
        <f t="shared" si="24"/>
        <v>-1.9901688643050346E-2</v>
      </c>
      <c r="AW65">
        <v>62</v>
      </c>
      <c r="AX65">
        <f>IF(Z65&gt;0, (R65*SUMPRODUCT(K65:$K$98, X65:$X$98)-K65*$AZ$3)/Z65, 0)</f>
        <v>-1.0795288140606266E+38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2.0284248089021089E-3</v>
      </c>
      <c r="L66" s="2">
        <v>63</v>
      </c>
      <c r="M66" s="6">
        <v>0.96807210799999999</v>
      </c>
      <c r="Q66" s="4">
        <f t="shared" si="21"/>
        <v>12.5</v>
      </c>
      <c r="R66">
        <f t="shared" si="0"/>
        <v>50000</v>
      </c>
      <c r="S66">
        <f t="shared" si="1"/>
        <v>-4.3956118196593304E+39</v>
      </c>
      <c r="U66">
        <f t="shared" si="12"/>
        <v>0.96807210799999999</v>
      </c>
      <c r="V66">
        <f t="shared" si="13"/>
        <v>0.01</v>
      </c>
      <c r="W66">
        <f t="shared" si="14"/>
        <v>4.0901297452135542E-37</v>
      </c>
      <c r="X66">
        <f t="shared" si="15"/>
        <v>3.9595405244423885E-37</v>
      </c>
      <c r="Y66">
        <f t="shared" si="16"/>
        <v>4.0901297452135542E-39</v>
      </c>
      <c r="Z66">
        <f t="shared" si="17"/>
        <v>8.9687923319030166E-39</v>
      </c>
      <c r="AB66">
        <f t="shared" si="18"/>
        <v>-44.154129132044808</v>
      </c>
      <c r="AC66">
        <f t="shared" si="22"/>
        <v>-39.423329582182866</v>
      </c>
      <c r="AE66">
        <f t="shared" si="2"/>
        <v>0</v>
      </c>
      <c r="AF66">
        <f t="shared" si="25"/>
        <v>0</v>
      </c>
      <c r="AG66">
        <f t="shared" si="25"/>
        <v>-1.121099041487877E-37</v>
      </c>
      <c r="AH66">
        <f t="shared" si="4"/>
        <v>-1.9797702622211942E-32</v>
      </c>
      <c r="AI66">
        <f t="shared" si="23"/>
        <v>-1.9797814732116092E-32</v>
      </c>
      <c r="AJ66">
        <f t="shared" si="6"/>
        <v>-4.730799549861942</v>
      </c>
      <c r="AK66">
        <f t="shared" si="19"/>
        <v>-3.0907890392431367</v>
      </c>
      <c r="AL66">
        <f t="shared" si="7"/>
        <v>-7.8215885891050787</v>
      </c>
      <c r="AN66">
        <f t="shared" si="26"/>
        <v>0</v>
      </c>
      <c r="AO66">
        <f t="shared" si="26"/>
        <v>0</v>
      </c>
      <c r="AP66">
        <f t="shared" si="26"/>
        <v>-2.2740651089903844E-40</v>
      </c>
      <c r="AQ66">
        <f t="shared" si="26"/>
        <v>-4.0158151158161042E-35</v>
      </c>
      <c r="AR66">
        <f t="shared" si="26"/>
        <v>-4.0158378564671944E-35</v>
      </c>
      <c r="AS66">
        <f t="shared" si="26"/>
        <v>-9.5960711728828932E-3</v>
      </c>
      <c r="AT66">
        <f t="shared" si="26"/>
        <v>-6.2694331662834927E-3</v>
      </c>
      <c r="AU66">
        <f t="shared" si="24"/>
        <v>-1.5865504339166385E-2</v>
      </c>
      <c r="AW66">
        <v>63</v>
      </c>
      <c r="AX66">
        <f>IF(Z66&gt;0, (R66*SUMPRODUCT(K66:$K$98, X66:$X$98)-K66*$AZ$3)/Z66, 0)</f>
        <v>-4.3956118196593304E+39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1.8110935793768828E-3</v>
      </c>
      <c r="L67" s="2">
        <v>64</v>
      </c>
      <c r="M67" s="6">
        <v>0.97352880900000005</v>
      </c>
      <c r="Q67" s="4">
        <f t="shared" si="21"/>
        <v>12.5</v>
      </c>
      <c r="R67">
        <f t="shared" ref="R67:R69" si="27">$C$6</f>
        <v>50000</v>
      </c>
      <c r="S67">
        <f t="shared" ref="S67:S69" si="28">AX67</f>
        <v>-2.3827380851877346E+41</v>
      </c>
      <c r="U67">
        <f t="shared" si="12"/>
        <v>0.97352880900000005</v>
      </c>
      <c r="V67">
        <f t="shared" si="13"/>
        <v>0.01</v>
      </c>
      <c r="W67">
        <f t="shared" si="14"/>
        <v>8.9687923319030166E-39</v>
      </c>
      <c r="X67">
        <f t="shared" si="15"/>
        <v>8.7313777170458775E-39</v>
      </c>
      <c r="Y67">
        <f t="shared" si="16"/>
        <v>8.9687923319030166E-41</v>
      </c>
      <c r="Z67">
        <f t="shared" si="17"/>
        <v>1.4772669153810888E-40</v>
      </c>
      <c r="AB67">
        <f t="shared" si="18"/>
        <v>-39.423329582182866</v>
      </c>
      <c r="AC67">
        <f t="shared" si="22"/>
        <v>-35.199401412663271</v>
      </c>
      <c r="AE67">
        <f t="shared" ref="AE67:AE69" si="29">$Z67*O67</f>
        <v>0</v>
      </c>
      <c r="AF67">
        <f t="shared" si="25"/>
        <v>0</v>
      </c>
      <c r="AG67">
        <f t="shared" si="25"/>
        <v>-1.8465836442263609E-39</v>
      </c>
      <c r="AH67">
        <f t="shared" ref="AH67:AH69" si="30">-X67*R67</f>
        <v>-4.3656888585229384E-34</v>
      </c>
      <c r="AI67">
        <f t="shared" si="23"/>
        <v>-4.3657073243593806E-34</v>
      </c>
      <c r="AJ67">
        <f t="shared" ref="AJ67:AJ69" si="31">AB67-AC67</f>
        <v>-4.2239281695195956</v>
      </c>
      <c r="AK67">
        <f t="shared" si="19"/>
        <v>-2.759633070752801</v>
      </c>
      <c r="AL67">
        <f t="shared" ref="AL67:AL69" si="32">SUM(AI67:AK67)</f>
        <v>-6.9835612402723966</v>
      </c>
      <c r="AN67">
        <f t="shared" si="26"/>
        <v>0</v>
      </c>
      <c r="AO67">
        <f t="shared" si="26"/>
        <v>0</v>
      </c>
      <c r="AP67">
        <f t="shared" si="26"/>
        <v>-3.3443357818407284E-42</v>
      </c>
      <c r="AQ67">
        <f t="shared" si="26"/>
        <v>-7.9066710612280866E-37</v>
      </c>
      <c r="AR67">
        <f t="shared" si="26"/>
        <v>-7.906704504585905E-37</v>
      </c>
      <c r="AS67">
        <f t="shared" si="26"/>
        <v>-7.6499291875660892E-3</v>
      </c>
      <c r="AT67">
        <f t="shared" si="26"/>
        <v>-4.9979537358765085E-3</v>
      </c>
      <c r="AU67">
        <f t="shared" si="24"/>
        <v>-1.2647882923442598E-2</v>
      </c>
      <c r="AW67">
        <v>64</v>
      </c>
      <c r="AX67">
        <f>IF(Z67&gt;0, (R67*SUMPRODUCT(K67:$K$98, X67:$X$98)-K67*$AZ$3)/Z67, 0)</f>
        <v>-2.3827380851877346E+41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1.6170478387293595E-3</v>
      </c>
      <c r="L68" s="2">
        <v>65</v>
      </c>
      <c r="M68" s="6">
        <v>0.97898550900000003</v>
      </c>
      <c r="Q68" s="4">
        <f t="shared" si="21"/>
        <v>12.5</v>
      </c>
      <c r="R68">
        <f t="shared" si="27"/>
        <v>50000</v>
      </c>
      <c r="S68">
        <f t="shared" si="28"/>
        <v>-1.9314961707423613E+43</v>
      </c>
      <c r="U68">
        <f t="shared" ref="U68:U69" si="36">M68</f>
        <v>0.97898550900000003</v>
      </c>
      <c r="V68">
        <f t="shared" ref="V68:V69" si="37">$C$10</f>
        <v>0.01</v>
      </c>
      <c r="W68">
        <f t="shared" ref="W68:W69" si="38">Z67</f>
        <v>1.4772669153810888E-40</v>
      </c>
      <c r="X68">
        <f t="shared" ref="X68:X69" si="39">U68*W68</f>
        <v>1.4462229030832152E-40</v>
      </c>
      <c r="Y68">
        <f t="shared" ref="Y68:Y69" si="40">V68*W68</f>
        <v>1.4772669153810889E-42</v>
      </c>
      <c r="Z68">
        <f>MAX(0, W68-X68-Y68)</f>
        <v>1.6271343144062763E-42</v>
      </c>
      <c r="AB68">
        <f t="shared" ref="AB68:AB69" si="41">AC67</f>
        <v>-35.199401412663271</v>
      </c>
      <c r="AC68">
        <f t="shared" si="22"/>
        <v>-31.4280369755922</v>
      </c>
      <c r="AE68">
        <f t="shared" si="29"/>
        <v>0</v>
      </c>
      <c r="AF68">
        <f t="shared" si="25"/>
        <v>0</v>
      </c>
      <c r="AG68">
        <f t="shared" si="25"/>
        <v>-2.0339178930078455E-41</v>
      </c>
      <c r="AH68">
        <f t="shared" si="30"/>
        <v>-7.2311145154160759E-36</v>
      </c>
      <c r="AI68">
        <f t="shared" si="23"/>
        <v>-7.2311348545950062E-36</v>
      </c>
      <c r="AJ68">
        <f t="shared" si="31"/>
        <v>-3.7713644370710711</v>
      </c>
      <c r="AK68">
        <f t="shared" ref="AK68:AK69" si="42">G68*SUM(AB68:AB68, AE68:AF68)</f>
        <v>-2.4639580988864291</v>
      </c>
      <c r="AL68">
        <f t="shared" si="32"/>
        <v>-6.2353225359575006</v>
      </c>
      <c r="AN68">
        <f t="shared" si="26"/>
        <v>0</v>
      </c>
      <c r="AO68">
        <f t="shared" si="26"/>
        <v>0</v>
      </c>
      <c r="AP68">
        <f t="shared" si="26"/>
        <v>-3.2889425330413094E-44</v>
      </c>
      <c r="AQ68">
        <f t="shared" si="26"/>
        <v>-1.1693058098758066E-38</v>
      </c>
      <c r="AR68">
        <f t="shared" si="26"/>
        <v>-1.1693090988183396E-38</v>
      </c>
      <c r="AS68">
        <f t="shared" si="26"/>
        <v>-6.098476712026543E-3</v>
      </c>
      <c r="AT68">
        <f t="shared" si="26"/>
        <v>-3.9843381185240018E-3</v>
      </c>
      <c r="AU68">
        <f t="shared" si="24"/>
        <v>-1.0082814830550546E-2</v>
      </c>
      <c r="AW68">
        <v>65</v>
      </c>
      <c r="AX68">
        <f>IF(Z68&gt;0, (R68*SUMPRODUCT(K68:$K$98, X68:$X$98)-K68*$AZ$3)/Z68, 0)</f>
        <v>-1.9314961707423613E+43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1.4437927131512138E-3</v>
      </c>
      <c r="L69" s="2">
        <v>66</v>
      </c>
      <c r="M69" s="6">
        <v>1</v>
      </c>
      <c r="Q69" s="4">
        <f t="shared" ref="Q69" si="44">$C$8</f>
        <v>12.5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1.6271343144062763E-42</v>
      </c>
      <c r="X69">
        <f t="shared" si="39"/>
        <v>1.6271343144062763E-42</v>
      </c>
      <c r="Y69">
        <f t="shared" si="40"/>
        <v>1.6271343144062764E-44</v>
      </c>
      <c r="Z69">
        <f t="shared" ref="Z69" si="45">MAX(0, W69-X69-Y69)</f>
        <v>0</v>
      </c>
      <c r="AB69">
        <f t="shared" si="41"/>
        <v>-31.4280369755922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-8.1356715720313819E-38</v>
      </c>
      <c r="AI69">
        <f t="shared" si="23"/>
        <v>-8.1356715720313819E-38</v>
      </c>
      <c r="AJ69">
        <f t="shared" si="31"/>
        <v>-31.4280369755922</v>
      </c>
      <c r="AK69">
        <f t="shared" si="42"/>
        <v>-2.199962588291454</v>
      </c>
      <c r="AL69">
        <f t="shared" si="32"/>
        <v>-33.627999563883655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-1.174622333229039E-40</v>
      </c>
      <c r="AR69">
        <f t="shared" si="26"/>
        <v>-1.174622333229039E-40</v>
      </c>
      <c r="AS69">
        <f t="shared" si="26"/>
        <v>-4.5375570774006932E-2</v>
      </c>
      <c r="AT69">
        <f t="shared" si="26"/>
        <v>-3.1762899541804852E-3</v>
      </c>
      <c r="AU69">
        <f t="shared" si="24"/>
        <v>-4.8551860728187415E-2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6">SUM(AN3:AN69)</f>
        <v>21856.688719042559</v>
      </c>
      <c r="AO71" s="8">
        <f t="shared" si="46"/>
        <v>-2185.6688719042559</v>
      </c>
      <c r="AP71" s="8">
        <f t="shared" si="46"/>
        <v>-174.78242080749882</v>
      </c>
      <c r="AQ71" s="8">
        <f t="shared" si="46"/>
        <v>-19435.440450721388</v>
      </c>
      <c r="AR71" s="8">
        <f t="shared" si="46"/>
        <v>60.796975609411696</v>
      </c>
      <c r="AS71" s="8">
        <f t="shared" si="46"/>
        <v>136.33428348658092</v>
      </c>
      <c r="AT71" s="8">
        <f t="shared" si="46"/>
        <v>-197.13125909599111</v>
      </c>
      <c r="AU71" s="8">
        <f t="shared" si="46"/>
        <v>1.1987980053085323E-12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D2ABB-B2F4-4D43-83BA-F93BEF8D8832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4996.0112888698941</v>
      </c>
      <c r="K3">
        <v>1</v>
      </c>
      <c r="L3" s="2">
        <v>0</v>
      </c>
      <c r="O3">
        <f>$C$3</f>
        <v>4996.0112888698941</v>
      </c>
      <c r="P3">
        <f>O3*C5</f>
        <v>499.60112888698944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4996.0112888698941</v>
      </c>
      <c r="AF3">
        <f t="shared" ref="AF3:AG34" si="4">-$Z3*P3</f>
        <v>-499.60112888698944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4396.4101599829046</v>
      </c>
      <c r="AJ3">
        <f t="shared" ref="AJ3:AJ66" si="7">AB3-AC3</f>
        <v>0</v>
      </c>
      <c r="AL3">
        <f t="shared" ref="AL3:AL66" si="8">SUM(AI3:AK3)</f>
        <v>4396.4101599829046</v>
      </c>
      <c r="AN3">
        <f t="shared" ref="AN3:AU34" si="9">AE3*$K3</f>
        <v>4996.0112888698941</v>
      </c>
      <c r="AO3">
        <f t="shared" si="9"/>
        <v>-499.60112888698944</v>
      </c>
      <c r="AP3">
        <f t="shared" si="9"/>
        <v>-100</v>
      </c>
      <c r="AQ3">
        <f t="shared" si="9"/>
        <v>0</v>
      </c>
      <c r="AR3">
        <f t="shared" si="9"/>
        <v>4396.4101599829046</v>
      </c>
      <c r="AS3">
        <f t="shared" si="9"/>
        <v>0</v>
      </c>
      <c r="AT3">
        <f t="shared" si="9"/>
        <v>0</v>
      </c>
      <c r="AU3">
        <f t="shared" si="9"/>
        <v>4396.4101599829046</v>
      </c>
      <c r="AW3">
        <v>0</v>
      </c>
      <c r="AX3">
        <f>IF(Z3&gt;0, (R3*SUMPRODUCT(K3:$K$98, X3:$X$98)-K3*$AZ$3)/Z3, 0)</f>
        <v>0</v>
      </c>
      <c r="AZ3">
        <f>C6*SUMPRODUCT(X4:X98, K4:K98)/1</f>
        <v>3696.6720570198763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1.1601210000000001E-3</v>
      </c>
      <c r="R4">
        <f t="shared" si="0"/>
        <v>100000</v>
      </c>
      <c r="S4">
        <f t="shared" si="1"/>
        <v>250.76075650719196</v>
      </c>
      <c r="U4">
        <f t="shared" ref="U4:U67" si="13">M4</f>
        <v>1.1601210000000001E-3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1.1601210000000001E-3</v>
      </c>
      <c r="Y4">
        <f t="shared" ref="Y4:Y67" si="17">V4*W4</f>
        <v>0.01</v>
      </c>
      <c r="Z4">
        <f t="shared" ref="Z4:Z67" si="18">MAX(0, W4-X4-Y4)</f>
        <v>0.98883987900000003</v>
      </c>
      <c r="AB4">
        <f t="shared" ref="AB4:AB67" si="19">AC3</f>
        <v>0</v>
      </c>
      <c r="AC4">
        <f t="shared" si="2"/>
        <v>247.96223612252015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-116.0121</v>
      </c>
      <c r="AI4">
        <f t="shared" si="6"/>
        <v>-116.0121</v>
      </c>
      <c r="AJ4">
        <f t="shared" si="7"/>
        <v>-247.96223612252015</v>
      </c>
      <c r="AK4">
        <f>G4*SUM(AB4, AE4:AF4)</f>
        <v>0</v>
      </c>
      <c r="AL4">
        <f t="shared" si="8"/>
        <v>-363.97433612252019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-108.23033865099356</v>
      </c>
      <c r="AR4">
        <f t="shared" si="9"/>
        <v>-108.23033865099356</v>
      </c>
      <c r="AS4">
        <f t="shared" si="9"/>
        <v>-231.32963534146856</v>
      </c>
      <c r="AT4">
        <f t="shared" si="9"/>
        <v>0</v>
      </c>
      <c r="AU4">
        <f t="shared" si="9"/>
        <v>-339.55997399246218</v>
      </c>
      <c r="AW4">
        <v>1</v>
      </c>
      <c r="AX4">
        <f>IF(Z4&gt;0, (R4*SUMPRODUCT(K4:$K$98, X4:$X$98)-K4*$AZ$3)/Z4, 0)</f>
        <v>250.76075650719196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1.1721139999999999E-3</v>
      </c>
      <c r="Q5" s="4">
        <f t="shared" ref="Q5:Q68" si="21">$C$8</f>
        <v>12.5</v>
      </c>
      <c r="R5">
        <f t="shared" si="0"/>
        <v>100000</v>
      </c>
      <c r="S5">
        <f t="shared" si="1"/>
        <v>437.0946052551086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247.96223612252015</v>
      </c>
      <c r="AC5">
        <f t="shared" si="2"/>
        <v>427.3878037058621</v>
      </c>
      <c r="AE5">
        <f t="shared" si="3"/>
        <v>0</v>
      </c>
      <c r="AF5">
        <f t="shared" si="4"/>
        <v>0</v>
      </c>
      <c r="AG5">
        <f t="shared" si="4"/>
        <v>-12.222405589300822</v>
      </c>
      <c r="AH5">
        <f t="shared" si="5"/>
        <v>-115.90330659342058</v>
      </c>
      <c r="AI5">
        <f t="shared" si="6"/>
        <v>-128.1257121827214</v>
      </c>
      <c r="AJ5">
        <f t="shared" si="7"/>
        <v>-179.42556758334194</v>
      </c>
      <c r="AK5">
        <f>G5*SUM(AB5, AE5:AF5)</f>
        <v>10.166451681023327</v>
      </c>
      <c r="AL5">
        <f t="shared" si="8"/>
        <v>-297.38482808504</v>
      </c>
      <c r="AN5">
        <f t="shared" si="9"/>
        <v>0</v>
      </c>
      <c r="AO5">
        <f t="shared" si="9"/>
        <v>0</v>
      </c>
      <c r="AP5">
        <f t="shared" si="9"/>
        <v>-10.451477014654433</v>
      </c>
      <c r="AQ5">
        <f t="shared" si="9"/>
        <v>-99.109846742770074</v>
      </c>
      <c r="AR5">
        <f t="shared" si="9"/>
        <v>-109.5613237574245</v>
      </c>
      <c r="AS5">
        <f t="shared" si="9"/>
        <v>-153.42824141592715</v>
      </c>
      <c r="AT5">
        <f t="shared" si="9"/>
        <v>8.6934143437215514</v>
      </c>
      <c r="AU5">
        <f t="shared" si="9"/>
        <v>-254.29615082963011</v>
      </c>
      <c r="AW5">
        <v>2</v>
      </c>
      <c r="AX5">
        <f>IF(Z5&gt;0, (R5*SUMPRODUCT(K5:$K$98, X5:$X$98)-K5*$AZ$3)/Z5, 0)</f>
        <v>437.0946052551086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1.1871049999999999E-3</v>
      </c>
      <c r="Q6" s="4">
        <f t="shared" si="21"/>
        <v>12.5</v>
      </c>
      <c r="R6">
        <f t="shared" si="0"/>
        <v>100000</v>
      </c>
      <c r="S6">
        <f t="shared" si="1"/>
        <v>659.54333955182028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427.3878037058621</v>
      </c>
      <c r="AC6">
        <f t="shared" si="2"/>
        <v>637.68197116330657</v>
      </c>
      <c r="AE6">
        <f t="shared" si="3"/>
        <v>0</v>
      </c>
      <c r="AF6">
        <f t="shared" si="4"/>
        <v>0</v>
      </c>
      <c r="AG6">
        <f t="shared" si="4"/>
        <v>-12.085672254620727</v>
      </c>
      <c r="AH6">
        <f t="shared" si="5"/>
        <v>-116.07423029669562</v>
      </c>
      <c r="AI6">
        <f t="shared" si="6"/>
        <v>-128.15990255131635</v>
      </c>
      <c r="AJ6">
        <f t="shared" si="7"/>
        <v>-210.29416745744447</v>
      </c>
      <c r="AK6">
        <f>G6*SUM(AB6, AE6:AF6)</f>
        <v>25.002186516792936</v>
      </c>
      <c r="AL6">
        <f t="shared" si="8"/>
        <v>-313.45188349196786</v>
      </c>
      <c r="AN6">
        <f t="shared" si="9"/>
        <v>0</v>
      </c>
      <c r="AO6">
        <f t="shared" si="9"/>
        <v>0</v>
      </c>
      <c r="AP6">
        <f t="shared" si="9"/>
        <v>-9.3230087901546295</v>
      </c>
      <c r="AQ6">
        <f t="shared" si="9"/>
        <v>-89.540825414389531</v>
      </c>
      <c r="AR6">
        <f t="shared" si="9"/>
        <v>-98.863834204544176</v>
      </c>
      <c r="AS6">
        <f t="shared" si="9"/>
        <v>-162.2230299166367</v>
      </c>
      <c r="AT6">
        <f t="shared" si="9"/>
        <v>19.286937437843097</v>
      </c>
      <c r="AU6">
        <f t="shared" si="9"/>
        <v>-241.79992668333776</v>
      </c>
      <c r="AW6">
        <v>3</v>
      </c>
      <c r="AX6">
        <f>IF(Z6&gt;0, (R6*SUMPRODUCT(K6:$K$98, X6:$X$98)-K6*$AZ$3)/Z6, 0)</f>
        <v>659.54333955182028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1.2030949999999999E-3</v>
      </c>
      <c r="Q7" s="4">
        <f t="shared" si="21"/>
        <v>12.5</v>
      </c>
      <c r="R7">
        <f t="shared" si="0"/>
        <v>100000</v>
      </c>
      <c r="S7">
        <f t="shared" si="1"/>
        <v>842.30198203483894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637.68197116330657</v>
      </c>
      <c r="AC7">
        <f t="shared" si="2"/>
        <v>805.25924704621775</v>
      </c>
      <c r="AE7">
        <f t="shared" si="3"/>
        <v>0</v>
      </c>
      <c r="AF7">
        <f t="shared" si="4"/>
        <v>0</v>
      </c>
      <c r="AG7">
        <f t="shared" si="4"/>
        <v>-11.950275320213347</v>
      </c>
      <c r="AH7">
        <f t="shared" si="5"/>
        <v>-116.32169488938338</v>
      </c>
      <c r="AI7">
        <f t="shared" si="6"/>
        <v>-128.27197020959673</v>
      </c>
      <c r="AJ7">
        <f t="shared" si="7"/>
        <v>-167.57727588291118</v>
      </c>
      <c r="AK7">
        <f>G7*SUM(AB7, AE7:AF7)</f>
        <v>31.310184784118352</v>
      </c>
      <c r="AL7">
        <f t="shared" si="8"/>
        <v>-264.53906130838953</v>
      </c>
      <c r="AN7">
        <f t="shared" si="9"/>
        <v>0</v>
      </c>
      <c r="AO7">
        <f t="shared" si="9"/>
        <v>0</v>
      </c>
      <c r="AP7">
        <f t="shared" si="9"/>
        <v>-8.3873735210560394</v>
      </c>
      <c r="AQ7">
        <f t="shared" si="9"/>
        <v>-81.641090058346535</v>
      </c>
      <c r="AR7">
        <f t="shared" si="9"/>
        <v>-90.028463579402583</v>
      </c>
      <c r="AS7">
        <f t="shared" si="9"/>
        <v>-117.61513176969544</v>
      </c>
      <c r="AT7">
        <f t="shared" si="9"/>
        <v>21.975243896974721</v>
      </c>
      <c r="AU7">
        <f t="shared" si="9"/>
        <v>-185.66835145212329</v>
      </c>
      <c r="AW7">
        <v>4</v>
      </c>
      <c r="AX7">
        <f>IF(Z7&gt;0, (R7*SUMPRODUCT(K7:$K$98, X7:$X$98)-K7*$AZ$3)/Z7, 0)</f>
        <v>842.30198203483894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1.223083E-3</v>
      </c>
      <c r="Q8" s="4">
        <f t="shared" si="21"/>
        <v>12.5</v>
      </c>
      <c r="R8">
        <f t="shared" si="0"/>
        <v>100000</v>
      </c>
      <c r="S8">
        <f t="shared" si="1"/>
        <v>948.16822376453683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805.25924704621775</v>
      </c>
      <c r="AC8">
        <f t="shared" si="2"/>
        <v>896.29632116270614</v>
      </c>
      <c r="AE8">
        <f t="shared" si="3"/>
        <v>0</v>
      </c>
      <c r="AF8">
        <f t="shared" si="4"/>
        <v>0</v>
      </c>
      <c r="AG8">
        <f t="shared" si="4"/>
        <v>-11.81615638842174</v>
      </c>
      <c r="AH8">
        <f t="shared" si="5"/>
        <v>-116.92942871578001</v>
      </c>
      <c r="AI8">
        <f t="shared" si="6"/>
        <v>-128.74558510420175</v>
      </c>
      <c r="AJ8">
        <f t="shared" si="7"/>
        <v>-91.037074116488384</v>
      </c>
      <c r="AK8">
        <f>G8*SUM(AB8, AE8:AF8)</f>
        <v>17.152021962084437</v>
      </c>
      <c r="AL8">
        <f t="shared" si="8"/>
        <v>-202.6306372586057</v>
      </c>
      <c r="AN8">
        <f t="shared" si="9"/>
        <v>0</v>
      </c>
      <c r="AO8">
        <f t="shared" si="9"/>
        <v>0</v>
      </c>
      <c r="AP8">
        <f t="shared" si="9"/>
        <v>-7.7412875309224551</v>
      </c>
      <c r="AQ8">
        <f t="shared" si="9"/>
        <v>-76.605648974171828</v>
      </c>
      <c r="AR8">
        <f t="shared" si="9"/>
        <v>-84.346936505094291</v>
      </c>
      <c r="AS8">
        <f t="shared" si="9"/>
        <v>-59.642420389780071</v>
      </c>
      <c r="AT8">
        <f t="shared" si="9"/>
        <v>11.237049458426076</v>
      </c>
      <c r="AU8">
        <f t="shared" si="9"/>
        <v>-132.75230743644829</v>
      </c>
      <c r="AW8">
        <v>5</v>
      </c>
      <c r="AX8">
        <f>IF(Z8&gt;0, (R8*SUMPRODUCT(K8:$K$98, X8:$X$98)-K8*$AZ$3)/Z8, 0)</f>
        <v>948.16822376453683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1.254064E-3</v>
      </c>
      <c r="Q9" s="4">
        <f t="shared" si="21"/>
        <v>12.5</v>
      </c>
      <c r="R9">
        <f t="shared" si="0"/>
        <v>100000</v>
      </c>
      <c r="S9">
        <f t="shared" si="1"/>
        <v>1014.1774102347863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896.29632116270614</v>
      </c>
      <c r="AC9">
        <f t="shared" si="2"/>
        <v>947.90510366497892</v>
      </c>
      <c r="AE9">
        <f t="shared" si="3"/>
        <v>0</v>
      </c>
      <c r="AF9">
        <f t="shared" si="4"/>
        <v>0</v>
      </c>
      <c r="AG9">
        <f t="shared" si="4"/>
        <v>-11.683176608192433</v>
      </c>
      <c r="AH9">
        <f t="shared" si="5"/>
        <v>-118.54573076071777</v>
      </c>
      <c r="AI9">
        <f t="shared" si="6"/>
        <v>-130.2289073689102</v>
      </c>
      <c r="AJ9">
        <f t="shared" si="7"/>
        <v>-51.608782502272788</v>
      </c>
      <c r="AK9">
        <f t="shared" ref="AK9:AK72" si="22">G9*SUM(AB9:AB9, AE9:AF9)</f>
        <v>5.2881482948599663</v>
      </c>
      <c r="AL9">
        <f t="shared" si="8"/>
        <v>-176.54954157632301</v>
      </c>
      <c r="AN9">
        <f t="shared" si="9"/>
        <v>0</v>
      </c>
      <c r="AO9">
        <f t="shared" si="9"/>
        <v>0</v>
      </c>
      <c r="AP9">
        <f t="shared" si="9"/>
        <v>-7.2489502657515397</v>
      </c>
      <c r="AQ9">
        <f t="shared" si="9"/>
        <v>-73.552950136783679</v>
      </c>
      <c r="AR9">
        <f t="shared" si="9"/>
        <v>-80.801900402535225</v>
      </c>
      <c r="AS9">
        <f t="shared" si="9"/>
        <v>-32.021213937023951</v>
      </c>
      <c r="AT9">
        <f t="shared" si="9"/>
        <v>3.2810874364835514</v>
      </c>
      <c r="AU9">
        <f t="shared" si="9"/>
        <v>-109.54202690307561</v>
      </c>
      <c r="AW9">
        <v>6</v>
      </c>
      <c r="AX9">
        <f>IF(Z9&gt;0, (R9*SUMPRODUCT(K9:$K$98, X9:$X$98)-K9*$AZ$3)/Z9, 0)</f>
        <v>1014.1774102347863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1.2910420000000001E-3</v>
      </c>
      <c r="Q10" s="4">
        <f t="shared" si="21"/>
        <v>12.5</v>
      </c>
      <c r="R10">
        <f t="shared" si="0"/>
        <v>100000</v>
      </c>
      <c r="S10">
        <f t="shared" si="1"/>
        <v>1073.551074691379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947.90510366497892</v>
      </c>
      <c r="AC10">
        <f t="shared" si="2"/>
        <v>992.06952466008136</v>
      </c>
      <c r="AE10">
        <f t="shared" si="3"/>
        <v>0</v>
      </c>
      <c r="AF10">
        <f t="shared" si="4"/>
        <v>0</v>
      </c>
      <c r="AG10">
        <f t="shared" si="4"/>
        <v>-11.551261370415915</v>
      </c>
      <c r="AH10">
        <f t="shared" si="5"/>
        <v>-120.66777355675181</v>
      </c>
      <c r="AI10">
        <f t="shared" si="6"/>
        <v>-132.21903492716774</v>
      </c>
      <c r="AJ10">
        <f t="shared" si="7"/>
        <v>-44.164420995102432</v>
      </c>
      <c r="AK10">
        <f t="shared" si="22"/>
        <v>3.8864109250264138</v>
      </c>
      <c r="AL10">
        <f t="shared" si="8"/>
        <v>-172.49704499724376</v>
      </c>
      <c r="AN10">
        <f t="shared" si="9"/>
        <v>0</v>
      </c>
      <c r="AO10">
        <f t="shared" si="9"/>
        <v>0</v>
      </c>
      <c r="AP10">
        <f t="shared" si="9"/>
        <v>-6.7992619901764808</v>
      </c>
      <c r="AQ10">
        <f t="shared" si="9"/>
        <v>-71.027031583313914</v>
      </c>
      <c r="AR10">
        <f t="shared" si="9"/>
        <v>-77.826293573490403</v>
      </c>
      <c r="AS10">
        <f t="shared" si="9"/>
        <v>-25.99590290279615</v>
      </c>
      <c r="AT10">
        <f t="shared" si="9"/>
        <v>2.2876052435637391</v>
      </c>
      <c r="AU10">
        <f t="shared" si="9"/>
        <v>-101.53459123272282</v>
      </c>
      <c r="AW10">
        <v>7</v>
      </c>
      <c r="AX10">
        <f>IF(Z10&gt;0, (R10*SUMPRODUCT(K10:$K$98, X10:$X$98)-K10*$AZ$3)/Z10, 0)</f>
        <v>1073.551074691379</v>
      </c>
    </row>
    <row r="11" spans="1:52" x14ac:dyDescent="0.25">
      <c r="A11" t="s">
        <v>33</v>
      </c>
      <c r="C11" s="12">
        <f>AU100</f>
        <v>2.5754780964414459E-13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1.3270199999999999E-3</v>
      </c>
      <c r="Q11" s="4">
        <f t="shared" si="21"/>
        <v>12.5</v>
      </c>
      <c r="R11">
        <f t="shared" si="0"/>
        <v>100000</v>
      </c>
      <c r="S11">
        <f t="shared" si="1"/>
        <v>1126.6920533520706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992.06952466008136</v>
      </c>
      <c r="AC11">
        <f t="shared" si="2"/>
        <v>1029.3837169620133</v>
      </c>
      <c r="AE11">
        <f t="shared" si="3"/>
        <v>0</v>
      </c>
      <c r="AF11">
        <f t="shared" si="4"/>
        <v>0</v>
      </c>
      <c r="AG11">
        <f t="shared" si="4"/>
        <v>-11.420420001847987</v>
      </c>
      <c r="AH11">
        <f t="shared" si="5"/>
        <v>-122.63003891015461</v>
      </c>
      <c r="AI11">
        <f t="shared" si="6"/>
        <v>-134.0504589120026</v>
      </c>
      <c r="AJ11">
        <f t="shared" si="7"/>
        <v>-37.314192301931939</v>
      </c>
      <c r="AK11">
        <f t="shared" si="22"/>
        <v>2.3809668591841953</v>
      </c>
      <c r="AL11">
        <f t="shared" si="8"/>
        <v>-168.98368435475035</v>
      </c>
      <c r="AN11">
        <f t="shared" si="9"/>
        <v>0</v>
      </c>
      <c r="AO11">
        <f t="shared" si="9"/>
        <v>0</v>
      </c>
      <c r="AP11">
        <f t="shared" si="9"/>
        <v>-6.387539541646249</v>
      </c>
      <c r="AQ11">
        <f t="shared" si="9"/>
        <v>-68.588039879923926</v>
      </c>
      <c r="AR11">
        <f t="shared" si="9"/>
        <v>-74.975579421570174</v>
      </c>
      <c r="AS11">
        <f t="shared" si="9"/>
        <v>-20.870150025534485</v>
      </c>
      <c r="AT11">
        <f t="shared" si="9"/>
        <v>1.3316953280113488</v>
      </c>
      <c r="AU11">
        <f t="shared" si="9"/>
        <v>-94.514034119093324</v>
      </c>
      <c r="AW11">
        <v>8</v>
      </c>
      <c r="AX11">
        <f>IF(Z11&gt;0, (R11*SUMPRODUCT(K11:$K$98, X11:$X$98)-K11*$AZ$3)/Z11, 0)</f>
        <v>1126.6920533520706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1.3729930000000001E-3</v>
      </c>
      <c r="Q12" s="4">
        <f t="shared" si="21"/>
        <v>12.5</v>
      </c>
      <c r="R12">
        <f t="shared" si="0"/>
        <v>100000</v>
      </c>
      <c r="S12">
        <f t="shared" si="1"/>
        <v>1177.4859741831408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1029.3837169620133</v>
      </c>
      <c r="AC12">
        <f t="shared" si="2"/>
        <v>1063.5557890505374</v>
      </c>
      <c r="AE12">
        <f t="shared" si="3"/>
        <v>0</v>
      </c>
      <c r="AF12">
        <f t="shared" si="4"/>
        <v>0</v>
      </c>
      <c r="AG12">
        <f t="shared" si="4"/>
        <v>-11.290535645109911</v>
      </c>
      <c r="AH12">
        <f t="shared" si="5"/>
        <v>-125.44125375677818</v>
      </c>
      <c r="AI12">
        <f t="shared" si="6"/>
        <v>-136.73178940188808</v>
      </c>
      <c r="AJ12">
        <f t="shared" si="7"/>
        <v>-34.172072088524146</v>
      </c>
      <c r="AK12">
        <f t="shared" si="22"/>
        <v>2.3675825490126305</v>
      </c>
      <c r="AL12">
        <f t="shared" si="8"/>
        <v>-168.53627894139959</v>
      </c>
      <c r="AN12">
        <f t="shared" si="9"/>
        <v>0</v>
      </c>
      <c r="AO12">
        <f t="shared" si="9"/>
        <v>0</v>
      </c>
      <c r="AP12">
        <f t="shared" si="9"/>
        <v>-6.0010397217066265</v>
      </c>
      <c r="AQ12">
        <f t="shared" si="9"/>
        <v>-66.673359900435287</v>
      </c>
      <c r="AR12">
        <f t="shared" si="9"/>
        <v>-72.674399622141905</v>
      </c>
      <c r="AS12">
        <f t="shared" si="9"/>
        <v>-18.162819588198502</v>
      </c>
      <c r="AT12">
        <f t="shared" si="9"/>
        <v>1.2583952938670262</v>
      </c>
      <c r="AU12">
        <f t="shared" si="9"/>
        <v>-89.578823916473382</v>
      </c>
      <c r="AW12">
        <v>9</v>
      </c>
      <c r="AX12">
        <f>IF(Z12&gt;0, (R12*SUMPRODUCT(K12:$K$98, X12:$X$98)-K12*$AZ$3)/Z12, 0)</f>
        <v>1177.4859741831408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1.420964E-3</v>
      </c>
      <c r="Q13" s="4">
        <f t="shared" si="21"/>
        <v>12.5</v>
      </c>
      <c r="R13">
        <f t="shared" si="0"/>
        <v>100000</v>
      </c>
      <c r="S13">
        <f t="shared" si="1"/>
        <v>1225.1873873481352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1063.5557890505374</v>
      </c>
      <c r="AC13">
        <f t="shared" si="2"/>
        <v>1094.0028339214803</v>
      </c>
      <c r="AE13">
        <f t="shared" si="3"/>
        <v>0</v>
      </c>
      <c r="AF13">
        <f t="shared" si="4"/>
        <v>0</v>
      </c>
      <c r="AG13">
        <f t="shared" si="4"/>
        <v>-11.161586843966393</v>
      </c>
      <c r="AH13">
        <f t="shared" si="5"/>
        <v>-128.34755753934368</v>
      </c>
      <c r="AI13">
        <f t="shared" si="6"/>
        <v>-139.50914438331009</v>
      </c>
      <c r="AJ13">
        <f t="shared" si="7"/>
        <v>-30.447044870942818</v>
      </c>
      <c r="AK13">
        <f t="shared" si="22"/>
        <v>2.1271115781010748</v>
      </c>
      <c r="AL13">
        <f t="shared" si="8"/>
        <v>-167.82907767615183</v>
      </c>
      <c r="AN13">
        <f t="shared" si="9"/>
        <v>0</v>
      </c>
      <c r="AO13">
        <f t="shared" si="9"/>
        <v>0</v>
      </c>
      <c r="AP13">
        <f t="shared" si="9"/>
        <v>-5.6392605162380649</v>
      </c>
      <c r="AQ13">
        <f t="shared" si="9"/>
        <v>-64.846094350685433</v>
      </c>
      <c r="AR13">
        <f t="shared" si="9"/>
        <v>-70.485354866923501</v>
      </c>
      <c r="AS13">
        <f t="shared" si="9"/>
        <v>-15.383011428133228</v>
      </c>
      <c r="AT13">
        <f t="shared" si="9"/>
        <v>1.0746981144981671</v>
      </c>
      <c r="AU13">
        <f t="shared" si="9"/>
        <v>-84.793668180558555</v>
      </c>
      <c r="AW13">
        <v>10</v>
      </c>
      <c r="AX13">
        <f>IF(Z13&gt;0, (R13*SUMPRODUCT(K13:$K$98, X13:$X$98)-K13*$AZ$3)/Z13, 0)</f>
        <v>1225.1873873481352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1.47693E-3</v>
      </c>
      <c r="Q14" s="4">
        <f t="shared" si="21"/>
        <v>12.5</v>
      </c>
      <c r="R14">
        <f t="shared" si="0"/>
        <v>100000</v>
      </c>
      <c r="S14">
        <f t="shared" si="1"/>
        <v>1270.1549147264732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1094.0028339214803</v>
      </c>
      <c r="AC14">
        <f t="shared" si="2"/>
        <v>1121.1389270142502</v>
      </c>
      <c r="AE14">
        <f t="shared" si="3"/>
        <v>0</v>
      </c>
      <c r="AF14">
        <f t="shared" si="4"/>
        <v>0</v>
      </c>
      <c r="AG14">
        <f t="shared" si="4"/>
        <v>-11.03348609306927</v>
      </c>
      <c r="AH14">
        <f t="shared" si="5"/>
        <v>-131.87905965967428</v>
      </c>
      <c r="AI14">
        <f t="shared" si="6"/>
        <v>-142.91254575274354</v>
      </c>
      <c r="AJ14">
        <f t="shared" si="7"/>
        <v>-27.136093092769897</v>
      </c>
      <c r="AK14">
        <f t="shared" si="22"/>
        <v>1.9692051010586644</v>
      </c>
      <c r="AL14">
        <f t="shared" si="8"/>
        <v>-168.07943374445478</v>
      </c>
      <c r="AN14">
        <f t="shared" si="9"/>
        <v>0</v>
      </c>
      <c r="AO14">
        <f t="shared" si="9"/>
        <v>0</v>
      </c>
      <c r="AP14">
        <f t="shared" si="9"/>
        <v>-5.2999991614769311</v>
      </c>
      <c r="AQ14">
        <f t="shared" si="9"/>
        <v>-63.348872669689939</v>
      </c>
      <c r="AR14">
        <f t="shared" si="9"/>
        <v>-68.648871831166858</v>
      </c>
      <c r="AS14">
        <f t="shared" si="9"/>
        <v>-13.03498000761358</v>
      </c>
      <c r="AT14">
        <f t="shared" si="9"/>
        <v>0.94591911353773561</v>
      </c>
      <c r="AU14">
        <f t="shared" si="9"/>
        <v>-80.737932725242715</v>
      </c>
      <c r="AW14">
        <v>11</v>
      </c>
      <c r="AX14">
        <f>IF(Z14&gt;0, (R14*SUMPRODUCT(K14:$K$98, X14:$X$98)-K14*$AZ$3)/Z14, 0)</f>
        <v>1270.1549147264732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1.553883E-3</v>
      </c>
      <c r="Q15" s="4">
        <f t="shared" si="21"/>
        <v>12.5</v>
      </c>
      <c r="R15">
        <f t="shared" si="0"/>
        <v>100000</v>
      </c>
      <c r="S15">
        <f t="shared" si="1"/>
        <v>1316.8499658698277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1121.1389270142502</v>
      </c>
      <c r="AC15">
        <f t="shared" si="2"/>
        <v>1148.925941474223</v>
      </c>
      <c r="AE15">
        <f t="shared" si="3"/>
        <v>0</v>
      </c>
      <c r="AF15">
        <f t="shared" si="4"/>
        <v>0</v>
      </c>
      <c r="AG15">
        <f t="shared" si="4"/>
        <v>-10.90600648566782</v>
      </c>
      <c r="AH15">
        <f t="shared" si="5"/>
        <v>-137.15797176605406</v>
      </c>
      <c r="AI15">
        <f t="shared" si="6"/>
        <v>-148.06397825172189</v>
      </c>
      <c r="AJ15">
        <f t="shared" si="7"/>
        <v>-27.787014459972852</v>
      </c>
      <c r="AK15">
        <f t="shared" si="22"/>
        <v>4.5966696007584265</v>
      </c>
      <c r="AL15">
        <f t="shared" si="8"/>
        <v>-171.25432311093633</v>
      </c>
      <c r="AN15">
        <f t="shared" si="9"/>
        <v>0</v>
      </c>
      <c r="AO15">
        <f t="shared" si="9"/>
        <v>0</v>
      </c>
      <c r="AP15">
        <f t="shared" si="9"/>
        <v>-4.9698924117874288</v>
      </c>
      <c r="AQ15">
        <f t="shared" si="9"/>
        <v>-62.50320536596724</v>
      </c>
      <c r="AR15">
        <f t="shared" si="9"/>
        <v>-67.473097777754674</v>
      </c>
      <c r="AS15">
        <f t="shared" si="9"/>
        <v>-12.662606838931316</v>
      </c>
      <c r="AT15">
        <f t="shared" si="9"/>
        <v>2.0947129820915711</v>
      </c>
      <c r="AU15">
        <f t="shared" si="9"/>
        <v>-78.04099163459442</v>
      </c>
      <c r="AW15">
        <v>12</v>
      </c>
      <c r="AX15">
        <f>IF(Z15&gt;0, (R15*SUMPRODUCT(K15:$K$98, X15:$X$98)-K15*$AZ$3)/Z15, 0)</f>
        <v>1316.8499658698277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1.6428289999999999E-3</v>
      </c>
      <c r="Q16" s="4">
        <f t="shared" si="21"/>
        <v>12.5</v>
      </c>
      <c r="R16">
        <f t="shared" si="0"/>
        <v>100000</v>
      </c>
      <c r="S16">
        <f t="shared" si="1"/>
        <v>1365.4019071091564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1148.925941474223</v>
      </c>
      <c r="AC16">
        <f t="shared" si="2"/>
        <v>1177.4166185992353</v>
      </c>
      <c r="AE16">
        <f t="shared" si="3"/>
        <v>0</v>
      </c>
      <c r="AF16">
        <f t="shared" si="4"/>
        <v>0</v>
      </c>
      <c r="AG16">
        <f t="shared" si="4"/>
        <v>-10.779029717082299</v>
      </c>
      <c r="AH16">
        <f t="shared" si="5"/>
        <v>-143.33362983074542</v>
      </c>
      <c r="AI16">
        <f t="shared" si="6"/>
        <v>-154.11265954782772</v>
      </c>
      <c r="AJ16">
        <f t="shared" si="7"/>
        <v>-28.490677125012326</v>
      </c>
      <c r="AK16">
        <f t="shared" si="22"/>
        <v>8.1573741844669847</v>
      </c>
      <c r="AL16">
        <f t="shared" si="8"/>
        <v>-174.44596248837306</v>
      </c>
      <c r="AN16">
        <f t="shared" si="9"/>
        <v>0</v>
      </c>
      <c r="AO16">
        <f t="shared" si="9"/>
        <v>0</v>
      </c>
      <c r="AP16">
        <f t="shared" si="9"/>
        <v>-4.6467021136019202</v>
      </c>
      <c r="AQ16">
        <f t="shared" si="9"/>
        <v>-61.78929812478917</v>
      </c>
      <c r="AR16">
        <f t="shared" si="9"/>
        <v>-66.436000238391088</v>
      </c>
      <c r="AS16">
        <f t="shared" si="9"/>
        <v>-12.281967216858158</v>
      </c>
      <c r="AT16">
        <f t="shared" si="9"/>
        <v>3.516539879682667</v>
      </c>
      <c r="AU16">
        <f t="shared" si="9"/>
        <v>-75.201427575566584</v>
      </c>
      <c r="AW16">
        <v>13</v>
      </c>
      <c r="AX16">
        <f>IF(Z16&gt;0, (R16*SUMPRODUCT(K16:$K$98, X16:$X$98)-K16*$AZ$3)/Z16, 0)</f>
        <v>1365.4019071091564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1.733774E-3</v>
      </c>
      <c r="Q17" s="4">
        <f t="shared" si="21"/>
        <v>12.5</v>
      </c>
      <c r="R17">
        <f t="shared" si="0"/>
        <v>100000</v>
      </c>
      <c r="S17">
        <f t="shared" si="1"/>
        <v>1421.2565868552697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1177.4166185992353</v>
      </c>
      <c r="AC17">
        <f t="shared" si="2"/>
        <v>1211.200664141888</v>
      </c>
      <c r="AE17">
        <f t="shared" si="3"/>
        <v>0</v>
      </c>
      <c r="AF17">
        <f t="shared" si="4"/>
        <v>0</v>
      </c>
      <c r="AG17">
        <f t="shared" si="4"/>
        <v>-10.652551018442772</v>
      </c>
      <c r="AH17">
        <f t="shared" si="5"/>
        <v>-149.50721174963715</v>
      </c>
      <c r="AI17">
        <f t="shared" si="6"/>
        <v>-160.15976276807993</v>
      </c>
      <c r="AJ17">
        <f t="shared" si="7"/>
        <v>-33.78404554265262</v>
      </c>
      <c r="AK17">
        <f t="shared" si="22"/>
        <v>16.248349336669449</v>
      </c>
      <c r="AL17">
        <f t="shared" si="8"/>
        <v>-177.69545897406311</v>
      </c>
      <c r="AN17">
        <f t="shared" si="9"/>
        <v>0</v>
      </c>
      <c r="AO17">
        <f t="shared" si="9"/>
        <v>0</v>
      </c>
      <c r="AP17">
        <f t="shared" si="9"/>
        <v>-4.3167689050155982</v>
      </c>
      <c r="AQ17">
        <f t="shared" si="9"/>
        <v>-60.585307842136153</v>
      </c>
      <c r="AR17">
        <f t="shared" si="9"/>
        <v>-64.902076747151753</v>
      </c>
      <c r="AS17">
        <f t="shared" si="9"/>
        <v>-13.690421855916421</v>
      </c>
      <c r="AT17">
        <f t="shared" si="9"/>
        <v>6.5843729875530661</v>
      </c>
      <c r="AU17">
        <f t="shared" si="9"/>
        <v>-72.008125615515112</v>
      </c>
      <c r="AW17">
        <v>14</v>
      </c>
      <c r="AX17">
        <f>IF(Z17&gt;0, (R17*SUMPRODUCT(K17:$K$98, X17:$X$98)-K17*$AZ$3)/Z17, 0)</f>
        <v>1421.2565868552697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1.8297159999999999E-3</v>
      </c>
      <c r="Q18" s="4">
        <f t="shared" si="21"/>
        <v>12.5</v>
      </c>
      <c r="R18">
        <f t="shared" si="0"/>
        <v>100000</v>
      </c>
      <c r="S18">
        <f t="shared" si="1"/>
        <v>1485.1833393079598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1211.200664141888</v>
      </c>
      <c r="AC18">
        <f t="shared" si="2"/>
        <v>1250.7066767900856</v>
      </c>
      <c r="AE18">
        <f t="shared" si="3"/>
        <v>0</v>
      </c>
      <c r="AF18">
        <f t="shared" si="4"/>
        <v>0</v>
      </c>
      <c r="AG18">
        <f t="shared" si="4"/>
        <v>-10.526534365219081</v>
      </c>
      <c r="AH18">
        <f t="shared" si="5"/>
        <v>-155.92914431408826</v>
      </c>
      <c r="AI18">
        <f t="shared" si="6"/>
        <v>-166.45567867930734</v>
      </c>
      <c r="AJ18">
        <f t="shared" si="7"/>
        <v>-39.506012648197611</v>
      </c>
      <c r="AK18">
        <f t="shared" si="22"/>
        <v>26.161934345464783</v>
      </c>
      <c r="AL18">
        <f t="shared" si="8"/>
        <v>-179.79975698204018</v>
      </c>
      <c r="AN18">
        <f t="shared" si="9"/>
        <v>0</v>
      </c>
      <c r="AO18">
        <f t="shared" si="9"/>
        <v>0</v>
      </c>
      <c r="AP18">
        <f t="shared" si="9"/>
        <v>-3.9806856614703543</v>
      </c>
      <c r="AQ18">
        <f t="shared" si="9"/>
        <v>-58.965741947066213</v>
      </c>
      <c r="AR18">
        <f t="shared" si="9"/>
        <v>-62.946427608536567</v>
      </c>
      <c r="AS18">
        <f t="shared" si="9"/>
        <v>-14.939486504709068</v>
      </c>
      <c r="AT18">
        <f t="shared" si="9"/>
        <v>9.8933260759988997</v>
      </c>
      <c r="AU18">
        <f t="shared" si="9"/>
        <v>-67.992588037246733</v>
      </c>
      <c r="AW18">
        <v>15</v>
      </c>
      <c r="AX18">
        <f>IF(Z18&gt;0, (R18*SUMPRODUCT(K18:$K$98, X18:$X$98)-K18*$AZ$3)/Z18, 0)</f>
        <v>1485.1833393079598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1.940649E-3</v>
      </c>
      <c r="Q19" s="4">
        <f t="shared" si="21"/>
        <v>12.5</v>
      </c>
      <c r="R19">
        <f t="shared" si="0"/>
        <v>100000</v>
      </c>
      <c r="S19">
        <f t="shared" si="1"/>
        <v>1545.543510844901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1250.7066767900856</v>
      </c>
      <c r="AC19">
        <f t="shared" si="2"/>
        <v>1285.9961497266427</v>
      </c>
      <c r="AE19">
        <f t="shared" si="3"/>
        <v>0</v>
      </c>
      <c r="AF19">
        <f t="shared" si="4"/>
        <v>0</v>
      </c>
      <c r="AG19">
        <f t="shared" si="4"/>
        <v>-10.400840713177564</v>
      </c>
      <c r="AH19">
        <f t="shared" si="5"/>
        <v>-163.42646711462436</v>
      </c>
      <c r="AI19">
        <f t="shared" si="6"/>
        <v>-173.82730782780192</v>
      </c>
      <c r="AJ19">
        <f t="shared" si="7"/>
        <v>-35.289472936557104</v>
      </c>
      <c r="AK19">
        <f t="shared" si="22"/>
        <v>27.890758892418908</v>
      </c>
      <c r="AL19">
        <f t="shared" si="8"/>
        <v>-181.22602187194011</v>
      </c>
      <c r="AN19">
        <f t="shared" si="9"/>
        <v>0</v>
      </c>
      <c r="AO19">
        <f t="shared" si="9"/>
        <v>0</v>
      </c>
      <c r="AP19">
        <f t="shared" si="9"/>
        <v>-3.6679601708546157</v>
      </c>
      <c r="AQ19">
        <f t="shared" si="9"/>
        <v>-57.633972942249606</v>
      </c>
      <c r="AR19">
        <f t="shared" si="9"/>
        <v>-61.301933113104219</v>
      </c>
      <c r="AS19">
        <f t="shared" si="9"/>
        <v>-12.445184456843583</v>
      </c>
      <c r="AT19">
        <f t="shared" si="9"/>
        <v>9.8359541861541864</v>
      </c>
      <c r="AU19">
        <f t="shared" si="9"/>
        <v>-63.911163383793614</v>
      </c>
      <c r="AW19">
        <v>16</v>
      </c>
      <c r="AX19">
        <f>IF(Z19&gt;0, (R19*SUMPRODUCT(K19:$K$98, X19:$X$98)-K19*$AZ$3)/Z19, 0)</f>
        <v>1545.543510844901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2.0505829999999999E-3</v>
      </c>
      <c r="Q20" s="4">
        <f t="shared" si="21"/>
        <v>12.5</v>
      </c>
      <c r="R20">
        <f t="shared" si="0"/>
        <v>100000</v>
      </c>
      <c r="S20">
        <f t="shared" si="1"/>
        <v>1575.9633495756575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1285.9961497266427</v>
      </c>
      <c r="AC20">
        <f t="shared" si="2"/>
        <v>1295.5054816140339</v>
      </c>
      <c r="AE20">
        <f t="shared" si="3"/>
        <v>0</v>
      </c>
      <c r="AF20">
        <f t="shared" si="4"/>
        <v>0</v>
      </c>
      <c r="AG20">
        <f t="shared" si="4"/>
        <v>-10.275504518893639</v>
      </c>
      <c r="AH20">
        <f t="shared" si="5"/>
        <v>-170.62229721719828</v>
      </c>
      <c r="AI20">
        <f t="shared" si="6"/>
        <v>-180.89780173609191</v>
      </c>
      <c r="AJ20">
        <f t="shared" si="7"/>
        <v>-9.5093318873912267</v>
      </c>
      <c r="AK20">
        <f t="shared" si="22"/>
        <v>5.5297834438245639</v>
      </c>
      <c r="AL20">
        <f t="shared" si="8"/>
        <v>-184.87735017965858</v>
      </c>
      <c r="AN20">
        <f t="shared" si="9"/>
        <v>0</v>
      </c>
      <c r="AO20">
        <f t="shared" si="9"/>
        <v>0</v>
      </c>
      <c r="AP20">
        <f t="shared" si="9"/>
        <v>-3.4371233162999508</v>
      </c>
      <c r="AQ20">
        <f t="shared" si="9"/>
        <v>-57.072611370817185</v>
      </c>
      <c r="AR20">
        <f t="shared" si="9"/>
        <v>-60.509734687117131</v>
      </c>
      <c r="AS20">
        <f t="shared" si="9"/>
        <v>-3.1808410275611618</v>
      </c>
      <c r="AT20">
        <f t="shared" si="9"/>
        <v>1.8496948323959552</v>
      </c>
      <c r="AU20">
        <f t="shared" si="9"/>
        <v>-61.840880882282342</v>
      </c>
      <c r="AW20">
        <v>17</v>
      </c>
      <c r="AX20">
        <f>IF(Z20&gt;0, (R20*SUMPRODUCT(K20:$K$98, X20:$X$98)-K20*$AZ$3)/Z20, 0)</f>
        <v>1575.9633495756575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2.1765069999999998E-3</v>
      </c>
      <c r="Q21" s="4">
        <f t="shared" si="21"/>
        <v>12.5</v>
      </c>
      <c r="R21">
        <f t="shared" si="0"/>
        <v>100000</v>
      </c>
      <c r="S21">
        <f t="shared" si="1"/>
        <v>1599.824555536647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1295.5054816140339</v>
      </c>
      <c r="AC21">
        <f t="shared" si="2"/>
        <v>1299.1067837677717</v>
      </c>
      <c r="AE21">
        <f t="shared" si="3"/>
        <v>0</v>
      </c>
      <c r="AF21">
        <f t="shared" si="4"/>
        <v>0</v>
      </c>
      <c r="AG21">
        <f t="shared" si="4"/>
        <v>-10.150384766190799</v>
      </c>
      <c r="AH21">
        <f t="shared" si="5"/>
        <v>-178.91766011122908</v>
      </c>
      <c r="AI21">
        <f t="shared" si="6"/>
        <v>-189.06804487741988</v>
      </c>
      <c r="AJ21">
        <f t="shared" si="7"/>
        <v>-3.6013021537378336</v>
      </c>
      <c r="AK21">
        <f t="shared" si="22"/>
        <v>2.0728087705824545</v>
      </c>
      <c r="AL21">
        <f t="shared" si="8"/>
        <v>-190.59653826057527</v>
      </c>
      <c r="AN21">
        <f t="shared" si="9"/>
        <v>0</v>
      </c>
      <c r="AO21">
        <f t="shared" si="9"/>
        <v>0</v>
      </c>
      <c r="AP21">
        <f t="shared" si="9"/>
        <v>-3.2286717004366312</v>
      </c>
      <c r="AQ21">
        <f t="shared" si="9"/>
        <v>-56.910787050513939</v>
      </c>
      <c r="AR21">
        <f t="shared" si="9"/>
        <v>-60.139458750950567</v>
      </c>
      <c r="AS21">
        <f t="shared" si="9"/>
        <v>-1.1455154278706552</v>
      </c>
      <c r="AT21">
        <f t="shared" si="9"/>
        <v>0.65932663363537936</v>
      </c>
      <c r="AU21">
        <f t="shared" si="9"/>
        <v>-60.625647545185849</v>
      </c>
      <c r="AW21">
        <v>18</v>
      </c>
      <c r="AX21">
        <f>IF(Z21&gt;0, (R21*SUMPRODUCT(K21:$K$98, X21:$X$98)-K21*$AZ$3)/Z21, 0)</f>
        <v>1599.824555536647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2.312424E-3</v>
      </c>
      <c r="Q22" s="4">
        <f t="shared" si="21"/>
        <v>12.5</v>
      </c>
      <c r="R22">
        <f t="shared" si="0"/>
        <v>100000</v>
      </c>
      <c r="S22">
        <f t="shared" si="1"/>
        <v>1646.0013198347128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1299.1067837677717</v>
      </c>
      <c r="AC22">
        <f t="shared" si="2"/>
        <v>1320.146905819151</v>
      </c>
      <c r="AE22">
        <f t="shared" si="3"/>
        <v>0</v>
      </c>
      <c r="AF22">
        <f t="shared" si="4"/>
        <v>0</v>
      </c>
      <c r="AG22">
        <f t="shared" si="4"/>
        <v>-10.025408925186317</v>
      </c>
      <c r="AH22">
        <f t="shared" si="5"/>
        <v>-187.77594674059193</v>
      </c>
      <c r="AI22">
        <f t="shared" si="6"/>
        <v>-197.80135566577826</v>
      </c>
      <c r="AJ22">
        <f t="shared" si="7"/>
        <v>-21.040122051379285</v>
      </c>
      <c r="AK22">
        <f t="shared" si="22"/>
        <v>27.281242459123209</v>
      </c>
      <c r="AL22">
        <f t="shared" si="8"/>
        <v>-191.56023525803434</v>
      </c>
      <c r="AN22">
        <f t="shared" si="9"/>
        <v>0</v>
      </c>
      <c r="AO22">
        <f t="shared" si="9"/>
        <v>0</v>
      </c>
      <c r="AP22">
        <f t="shared" si="9"/>
        <v>-2.977515336605093</v>
      </c>
      <c r="AQ22">
        <f t="shared" si="9"/>
        <v>-55.768873413336891</v>
      </c>
      <c r="AR22">
        <f t="shared" si="9"/>
        <v>-58.746388749941985</v>
      </c>
      <c r="AS22">
        <f t="shared" si="9"/>
        <v>-6.2488509505721295</v>
      </c>
      <c r="AT22">
        <f t="shared" si="9"/>
        <v>8.1024443421565238</v>
      </c>
      <c r="AU22">
        <f t="shared" si="9"/>
        <v>-56.892795358357596</v>
      </c>
      <c r="AW22">
        <v>19</v>
      </c>
      <c r="AX22">
        <f>IF(Z22&gt;0, (R22*SUMPRODUCT(K22:$K$98, X22:$X$98)-K22*$AZ$3)/Z22, 0)</f>
        <v>1646.0013198347128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2.4603350000000001E-3</v>
      </c>
      <c r="Q23" s="4">
        <f t="shared" si="21"/>
        <v>12.5</v>
      </c>
      <c r="R23">
        <f t="shared" si="0"/>
        <v>100000</v>
      </c>
      <c r="S23">
        <f t="shared" si="1"/>
        <v>1744.8761785670411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1320.146905819151</v>
      </c>
      <c r="AC23">
        <f t="shared" si="2"/>
        <v>1382.0101889982088</v>
      </c>
      <c r="AE23">
        <f t="shared" si="3"/>
        <v>0</v>
      </c>
      <c r="AF23">
        <f t="shared" si="4"/>
        <v>0</v>
      </c>
      <c r="AG23">
        <f t="shared" si="4"/>
        <v>-9.9004889714665048</v>
      </c>
      <c r="AH23">
        <f t="shared" si="5"/>
        <v>-197.32691574358623</v>
      </c>
      <c r="AI23">
        <f t="shared" si="6"/>
        <v>-207.22740471505273</v>
      </c>
      <c r="AJ23">
        <f t="shared" si="7"/>
        <v>-61.863283179057817</v>
      </c>
      <c r="AK23">
        <f t="shared" si="22"/>
        <v>92.410283407340586</v>
      </c>
      <c r="AL23">
        <f t="shared" si="8"/>
        <v>-176.68040448676996</v>
      </c>
      <c r="AN23">
        <f t="shared" si="9"/>
        <v>0</v>
      </c>
      <c r="AO23">
        <f t="shared" si="9"/>
        <v>0</v>
      </c>
      <c r="AP23">
        <f t="shared" si="9"/>
        <v>-2.6253700875387103</v>
      </c>
      <c r="AQ23">
        <f t="shared" si="9"/>
        <v>-52.326322826330653</v>
      </c>
      <c r="AR23">
        <f t="shared" si="9"/>
        <v>-54.951692913869365</v>
      </c>
      <c r="AS23">
        <f t="shared" si="9"/>
        <v>-16.404645633495164</v>
      </c>
      <c r="AT23">
        <f t="shared" si="9"/>
        <v>24.504970869400417</v>
      </c>
      <c r="AU23">
        <f t="shared" si="9"/>
        <v>-46.851367677964113</v>
      </c>
      <c r="AW23">
        <v>20</v>
      </c>
      <c r="AX23">
        <f>IF(Z23&gt;0, (R23*SUMPRODUCT(K23:$K$98, X23:$X$98)-K23*$AZ$3)/Z23, 0)</f>
        <v>1744.8761785670411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2.6172399999999998E-3</v>
      </c>
      <c r="Q24" s="4">
        <f t="shared" si="21"/>
        <v>12.5</v>
      </c>
      <c r="R24">
        <f t="shared" si="0"/>
        <v>100000</v>
      </c>
      <c r="S24">
        <f t="shared" si="1"/>
        <v>1834.5634390029197</v>
      </c>
      <c r="U24">
        <f t="shared" si="13"/>
        <v>2.6172399999999998E-3</v>
      </c>
      <c r="V24">
        <f t="shared" si="14"/>
        <v>0.01</v>
      </c>
      <c r="W24">
        <f t="shared" si="15"/>
        <v>0.79203911771732038</v>
      </c>
      <c r="X24">
        <f t="shared" si="16"/>
        <v>2.0729564604544796E-3</v>
      </c>
      <c r="Y24">
        <f t="shared" si="17"/>
        <v>7.9203911771732038E-3</v>
      </c>
      <c r="Z24">
        <f t="shared" si="18"/>
        <v>0.78204577007969267</v>
      </c>
      <c r="AB24">
        <f t="shared" si="19"/>
        <v>1382.0101889982088</v>
      </c>
      <c r="AC24">
        <f t="shared" si="2"/>
        <v>1434.7125774150877</v>
      </c>
      <c r="AE24">
        <f t="shared" si="3"/>
        <v>0</v>
      </c>
      <c r="AF24">
        <f t="shared" si="4"/>
        <v>0</v>
      </c>
      <c r="AG24">
        <f t="shared" si="4"/>
        <v>-9.7755721259961579</v>
      </c>
      <c r="AH24">
        <f t="shared" si="5"/>
        <v>-207.29564604544797</v>
      </c>
      <c r="AI24">
        <f t="shared" si="6"/>
        <v>-217.07121817144412</v>
      </c>
      <c r="AJ24">
        <f t="shared" si="7"/>
        <v>-52.702388416878875</v>
      </c>
      <c r="AK24">
        <f t="shared" si="22"/>
        <v>96.740713229874629</v>
      </c>
      <c r="AL24">
        <f t="shared" si="8"/>
        <v>-173.03289335844835</v>
      </c>
      <c r="AN24">
        <f t="shared" si="9"/>
        <v>0</v>
      </c>
      <c r="AO24">
        <f t="shared" si="9"/>
        <v>0</v>
      </c>
      <c r="AP24">
        <f t="shared" si="9"/>
        <v>-2.3145046098709043</v>
      </c>
      <c r="AQ24">
        <f t="shared" si="9"/>
        <v>-49.080168627927243</v>
      </c>
      <c r="AR24">
        <f t="shared" si="9"/>
        <v>-51.394673237798145</v>
      </c>
      <c r="AS24">
        <f t="shared" si="9"/>
        <v>-12.478033957490036</v>
      </c>
      <c r="AT24">
        <f t="shared" si="9"/>
        <v>22.904728628343815</v>
      </c>
      <c r="AU24">
        <f t="shared" si="9"/>
        <v>-40.96797856694436</v>
      </c>
      <c r="AW24">
        <v>21</v>
      </c>
      <c r="AX24">
        <f>IF(Z24&gt;0, (R24*SUMPRODUCT(K24:$K$98, X24:$X$98)-K24*$AZ$3)/Z24, 0)</f>
        <v>1834.5634390029197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2.8021280000000001E-3</v>
      </c>
      <c r="Q25" s="4">
        <f t="shared" si="21"/>
        <v>12.5</v>
      </c>
      <c r="R25">
        <f t="shared" si="0"/>
        <v>100000</v>
      </c>
      <c r="S25">
        <f t="shared" si="1"/>
        <v>1916.2474671704122</v>
      </c>
      <c r="U25">
        <f t="shared" si="13"/>
        <v>2.8021280000000001E-3</v>
      </c>
      <c r="V25">
        <f t="shared" si="14"/>
        <v>0.01</v>
      </c>
      <c r="W25">
        <f t="shared" si="15"/>
        <v>0.78204577007969267</v>
      </c>
      <c r="X25">
        <f t="shared" si="16"/>
        <v>2.1913923496218691E-3</v>
      </c>
      <c r="Y25">
        <f t="shared" si="17"/>
        <v>7.8204577007969268E-3</v>
      </c>
      <c r="Z25">
        <f t="shared" si="18"/>
        <v>0.77203392002927385</v>
      </c>
      <c r="AB25">
        <f t="shared" si="19"/>
        <v>1434.7125774150877</v>
      </c>
      <c r="AC25">
        <f t="shared" si="2"/>
        <v>1479.4080438257406</v>
      </c>
      <c r="AE25">
        <f t="shared" si="3"/>
        <v>0</v>
      </c>
      <c r="AF25">
        <f t="shared" si="4"/>
        <v>0</v>
      </c>
      <c r="AG25">
        <f t="shared" si="4"/>
        <v>-9.6504240003659234</v>
      </c>
      <c r="AH25">
        <f t="shared" si="5"/>
        <v>-219.13923496218692</v>
      </c>
      <c r="AI25">
        <f t="shared" si="6"/>
        <v>-228.78965896255283</v>
      </c>
      <c r="AJ25">
        <f t="shared" si="7"/>
        <v>-44.695466410652898</v>
      </c>
      <c r="AK25">
        <f t="shared" si="22"/>
        <v>100.42988041905615</v>
      </c>
      <c r="AL25">
        <f t="shared" si="8"/>
        <v>-173.0552449541496</v>
      </c>
      <c r="AN25">
        <f t="shared" si="9"/>
        <v>0</v>
      </c>
      <c r="AO25">
        <f t="shared" si="9"/>
        <v>0</v>
      </c>
      <c r="AP25">
        <f t="shared" si="9"/>
        <v>-2.0400660942845956</v>
      </c>
      <c r="AQ25">
        <f t="shared" si="9"/>
        <v>-46.325272667488129</v>
      </c>
      <c r="AR25">
        <f t="shared" si="9"/>
        <v>-48.365338761772719</v>
      </c>
      <c r="AS25">
        <f t="shared" si="9"/>
        <v>-9.4484662631560621</v>
      </c>
      <c r="AT25">
        <f t="shared" si="9"/>
        <v>21.230527683364389</v>
      </c>
      <c r="AU25">
        <f t="shared" si="9"/>
        <v>-36.583277341564397</v>
      </c>
      <c r="AW25">
        <v>22</v>
      </c>
      <c r="AX25">
        <f>IF(Z25&gt;0, (R25*SUMPRODUCT(K25:$K$98, X25:$X$98)-K25*$AZ$3)/Z25, 0)</f>
        <v>1916.2474671704122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3.0140000000000002E-3</v>
      </c>
      <c r="Q26" s="4">
        <f t="shared" si="21"/>
        <v>12.5</v>
      </c>
      <c r="R26">
        <f t="shared" si="0"/>
        <v>100000</v>
      </c>
      <c r="S26">
        <f t="shared" si="1"/>
        <v>1990.6004596457963</v>
      </c>
      <c r="U26">
        <f t="shared" si="13"/>
        <v>3.0140000000000002E-3</v>
      </c>
      <c r="V26">
        <f t="shared" si="14"/>
        <v>0.01</v>
      </c>
      <c r="W26">
        <f t="shared" si="15"/>
        <v>0.77203392002927385</v>
      </c>
      <c r="X26">
        <f t="shared" si="16"/>
        <v>2.3269102349682317E-3</v>
      </c>
      <c r="Y26">
        <f t="shared" si="17"/>
        <v>7.7203392002927387E-3</v>
      </c>
      <c r="Z26">
        <f t="shared" si="18"/>
        <v>0.76198667059401293</v>
      </c>
      <c r="AB26">
        <f t="shared" si="19"/>
        <v>1479.4080438257406</v>
      </c>
      <c r="AC26">
        <f t="shared" si="2"/>
        <v>1516.8110167284121</v>
      </c>
      <c r="AE26">
        <f t="shared" si="3"/>
        <v>0</v>
      </c>
      <c r="AF26">
        <f t="shared" si="4"/>
        <v>0</v>
      </c>
      <c r="AG26">
        <f t="shared" si="4"/>
        <v>-9.524833382425161</v>
      </c>
      <c r="AH26">
        <f t="shared" si="5"/>
        <v>-232.69102349682316</v>
      </c>
      <c r="AI26">
        <f t="shared" si="6"/>
        <v>-242.21585687924832</v>
      </c>
      <c r="AJ26">
        <f t="shared" si="7"/>
        <v>-37.402972902671536</v>
      </c>
      <c r="AK26">
        <f t="shared" si="22"/>
        <v>103.55856306780186</v>
      </c>
      <c r="AL26">
        <f t="shared" si="8"/>
        <v>-176.06026671411803</v>
      </c>
      <c r="AN26">
        <f t="shared" si="9"/>
        <v>0</v>
      </c>
      <c r="AO26">
        <f t="shared" si="9"/>
        <v>0</v>
      </c>
      <c r="AP26">
        <f t="shared" si="9"/>
        <v>-1.7977827447621213</v>
      </c>
      <c r="AQ26">
        <f t="shared" si="9"/>
        <v>-43.919708629812654</v>
      </c>
      <c r="AR26">
        <f t="shared" si="9"/>
        <v>-45.71749137457477</v>
      </c>
      <c r="AS26">
        <f t="shared" si="9"/>
        <v>-7.0596950715485569</v>
      </c>
      <c r="AT26">
        <f t="shared" si="9"/>
        <v>19.546357430165461</v>
      </c>
      <c r="AU26">
        <f t="shared" si="9"/>
        <v>-33.230829015957873</v>
      </c>
      <c r="AW26">
        <v>23</v>
      </c>
      <c r="AX26">
        <f>IF(Z26&gt;0, (R26*SUMPRODUCT(K26:$K$98, X26:$X$98)-K26*$AZ$3)/Z26, 0)</f>
        <v>1990.6004596457963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4.6990000000000001E-3</v>
      </c>
      <c r="Q27" s="4">
        <f t="shared" si="21"/>
        <v>12.5</v>
      </c>
      <c r="R27">
        <f t="shared" si="0"/>
        <v>100000</v>
      </c>
      <c r="S27">
        <f t="shared" si="1"/>
        <v>2061.3706157870779</v>
      </c>
      <c r="U27">
        <f t="shared" si="13"/>
        <v>4.6990000000000001E-3</v>
      </c>
      <c r="V27">
        <f t="shared" si="14"/>
        <v>0.01</v>
      </c>
      <c r="W27">
        <f t="shared" si="15"/>
        <v>0.76198667059401293</v>
      </c>
      <c r="X27">
        <f t="shared" si="16"/>
        <v>3.5805753651212669E-3</v>
      </c>
      <c r="Y27">
        <f t="shared" si="17"/>
        <v>7.6198667059401296E-3</v>
      </c>
      <c r="Z27">
        <f t="shared" si="18"/>
        <v>0.75078622852295152</v>
      </c>
      <c r="AB27">
        <f t="shared" si="19"/>
        <v>1516.8110167284121</v>
      </c>
      <c r="AC27">
        <f t="shared" si="2"/>
        <v>1547.6486702148143</v>
      </c>
      <c r="AE27">
        <f t="shared" si="3"/>
        <v>0</v>
      </c>
      <c r="AF27">
        <f t="shared" si="4"/>
        <v>0</v>
      </c>
      <c r="AG27">
        <f t="shared" si="4"/>
        <v>-9.3848278565368943</v>
      </c>
      <c r="AH27">
        <f t="shared" si="5"/>
        <v>-358.05753651212672</v>
      </c>
      <c r="AI27">
        <f t="shared" si="6"/>
        <v>-367.44236436866362</v>
      </c>
      <c r="AJ27">
        <f t="shared" si="7"/>
        <v>-30.837653486402132</v>
      </c>
      <c r="AK27">
        <f t="shared" si="22"/>
        <v>106.17677117098886</v>
      </c>
      <c r="AL27">
        <f t="shared" si="8"/>
        <v>-292.10324668407691</v>
      </c>
      <c r="AN27">
        <f t="shared" si="9"/>
        <v>0</v>
      </c>
      <c r="AO27">
        <f t="shared" si="9"/>
        <v>0</v>
      </c>
      <c r="AP27">
        <f t="shared" si="9"/>
        <v>-1.5815688716043417</v>
      </c>
      <c r="AQ27">
        <f t="shared" si="9"/>
        <v>-60.341293697408631</v>
      </c>
      <c r="AR27">
        <f t="shared" si="9"/>
        <v>-61.92286256901297</v>
      </c>
      <c r="AS27">
        <f t="shared" si="9"/>
        <v>-5.1968851824429816</v>
      </c>
      <c r="AT27">
        <f t="shared" si="9"/>
        <v>17.893335790333801</v>
      </c>
      <c r="AU27">
        <f t="shared" si="9"/>
        <v>-49.22641196112216</v>
      </c>
      <c r="AW27">
        <v>24</v>
      </c>
      <c r="AX27">
        <f>IF(Z27&gt;0, (R27*SUMPRODUCT(K27:$K$98, X27:$X$98)-K27*$AZ$3)/Z27, 0)</f>
        <v>2061.3706157870779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6.5490000000000001E-3</v>
      </c>
      <c r="Q28" s="4">
        <f t="shared" si="21"/>
        <v>12.5</v>
      </c>
      <c r="R28">
        <f t="shared" si="0"/>
        <v>100000</v>
      </c>
      <c r="S28">
        <f t="shared" si="1"/>
        <v>2104.7347271522603</v>
      </c>
      <c r="U28">
        <f t="shared" si="13"/>
        <v>6.5490000000000001E-3</v>
      </c>
      <c r="V28">
        <f t="shared" si="14"/>
        <v>0.01</v>
      </c>
      <c r="W28">
        <f t="shared" si="15"/>
        <v>0.75078622852295152</v>
      </c>
      <c r="X28">
        <f t="shared" si="16"/>
        <v>4.9168990105968096E-3</v>
      </c>
      <c r="Y28">
        <f t="shared" si="17"/>
        <v>7.507862285229515E-3</v>
      </c>
      <c r="Z28">
        <f t="shared" si="18"/>
        <v>0.73836146722712526</v>
      </c>
      <c r="AB28">
        <f t="shared" si="19"/>
        <v>1547.6486702148143</v>
      </c>
      <c r="AC28">
        <f t="shared" si="2"/>
        <v>1554.0550212640262</v>
      </c>
      <c r="AE28">
        <f t="shared" si="3"/>
        <v>0</v>
      </c>
      <c r="AF28">
        <f t="shared" si="4"/>
        <v>0</v>
      </c>
      <c r="AG28">
        <f t="shared" si="4"/>
        <v>-9.2295183403390659</v>
      </c>
      <c r="AH28">
        <f t="shared" si="5"/>
        <v>-491.68990105968095</v>
      </c>
      <c r="AI28">
        <f t="shared" si="6"/>
        <v>-500.91941940001999</v>
      </c>
      <c r="AJ28">
        <f t="shared" si="7"/>
        <v>-6.4063510492119349</v>
      </c>
      <c r="AK28">
        <f t="shared" si="22"/>
        <v>108.33540691503701</v>
      </c>
      <c r="AL28">
        <f t="shared" si="8"/>
        <v>-398.9903635341949</v>
      </c>
      <c r="AN28">
        <f t="shared" si="9"/>
        <v>0</v>
      </c>
      <c r="AO28">
        <f t="shared" si="9"/>
        <v>0</v>
      </c>
      <c r="AP28">
        <f t="shared" si="9"/>
        <v>-1.3887459717394299</v>
      </c>
      <c r="AQ28">
        <f t="shared" si="9"/>
        <v>-73.983532429548816</v>
      </c>
      <c r="AR28">
        <f t="shared" si="9"/>
        <v>-75.372278401288241</v>
      </c>
      <c r="AS28">
        <f t="shared" si="9"/>
        <v>-0.96395000097208794</v>
      </c>
      <c r="AT28">
        <f t="shared" si="9"/>
        <v>16.300997993843581</v>
      </c>
      <c r="AU28">
        <f t="shared" si="9"/>
        <v>-60.035230408416744</v>
      </c>
      <c r="AW28">
        <v>25</v>
      </c>
      <c r="AX28">
        <f>IF(Z28&gt;0, (R28*SUMPRODUCT(K28:$K$98, X28:$X$98)-K28*$AZ$3)/Z28, 0)</f>
        <v>2104.7347271522603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8.5349999999999992E-3</v>
      </c>
      <c r="Q29" s="4">
        <f t="shared" si="21"/>
        <v>12.5</v>
      </c>
      <c r="R29">
        <f t="shared" si="0"/>
        <v>100000</v>
      </c>
      <c r="S29">
        <f t="shared" si="1"/>
        <v>2124.6291213577283</v>
      </c>
      <c r="U29">
        <f t="shared" si="13"/>
        <v>8.5349999999999992E-3</v>
      </c>
      <c r="V29">
        <f t="shared" si="14"/>
        <v>0.01</v>
      </c>
      <c r="W29">
        <f t="shared" si="15"/>
        <v>0.73836146722712526</v>
      </c>
      <c r="X29">
        <f t="shared" si="16"/>
        <v>6.3019151227835133E-3</v>
      </c>
      <c r="Y29">
        <f t="shared" si="17"/>
        <v>7.3836146722712527E-3</v>
      </c>
      <c r="Z29">
        <f t="shared" si="18"/>
        <v>0.72467593743207048</v>
      </c>
      <c r="AB29">
        <f t="shared" si="19"/>
        <v>1554.0550212640262</v>
      </c>
      <c r="AC29">
        <f t="shared" si="2"/>
        <v>1539.6676002153879</v>
      </c>
      <c r="AE29">
        <f t="shared" si="3"/>
        <v>0</v>
      </c>
      <c r="AF29">
        <f t="shared" si="4"/>
        <v>0</v>
      </c>
      <c r="AG29">
        <f t="shared" si="4"/>
        <v>-9.0584492179008809</v>
      </c>
      <c r="AH29">
        <f t="shared" si="5"/>
        <v>-630.1915122783513</v>
      </c>
      <c r="AI29">
        <f t="shared" si="6"/>
        <v>-639.24996149625213</v>
      </c>
      <c r="AJ29">
        <f t="shared" si="7"/>
        <v>14.387421048638316</v>
      </c>
      <c r="AK29">
        <f t="shared" si="22"/>
        <v>108.78385148848184</v>
      </c>
      <c r="AL29">
        <f t="shared" si="8"/>
        <v>-516.07868895913202</v>
      </c>
      <c r="AN29">
        <f t="shared" si="9"/>
        <v>0</v>
      </c>
      <c r="AO29">
        <f t="shared" si="9"/>
        <v>0</v>
      </c>
      <c r="AP29">
        <f t="shared" si="9"/>
        <v>-1.2169692546011068</v>
      </c>
      <c r="AQ29">
        <f t="shared" si="9"/>
        <v>-84.663906205685947</v>
      </c>
      <c r="AR29">
        <f t="shared" si="9"/>
        <v>-85.880875460287044</v>
      </c>
      <c r="AS29">
        <f t="shared" si="9"/>
        <v>1.9328969725406295</v>
      </c>
      <c r="AT29">
        <f t="shared" si="9"/>
        <v>14.614709369563951</v>
      </c>
      <c r="AU29">
        <f t="shared" si="9"/>
        <v>-69.333269118182471</v>
      </c>
      <c r="AW29">
        <v>26</v>
      </c>
      <c r="AX29">
        <f>IF(Z29&gt;0, (R29*SUMPRODUCT(K29:$K$98, X29:$X$98)-K29*$AZ$3)/Z29, 0)</f>
        <v>2124.6291213577283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1.0821000000000001E-2</v>
      </c>
      <c r="Q30" s="4">
        <f t="shared" si="21"/>
        <v>12.5</v>
      </c>
      <c r="R30">
        <f t="shared" si="0"/>
        <v>100000</v>
      </c>
      <c r="S30">
        <f t="shared" si="1"/>
        <v>2125.48078047749</v>
      </c>
      <c r="U30">
        <f t="shared" si="13"/>
        <v>1.0821000000000001E-2</v>
      </c>
      <c r="V30">
        <f t="shared" si="14"/>
        <v>0.01</v>
      </c>
      <c r="W30">
        <f t="shared" si="15"/>
        <v>0.72467593743207048</v>
      </c>
      <c r="X30">
        <f t="shared" si="16"/>
        <v>7.8417183189524349E-3</v>
      </c>
      <c r="Y30">
        <f t="shared" si="17"/>
        <v>7.2467593743207048E-3</v>
      </c>
      <c r="Z30">
        <f t="shared" si="18"/>
        <v>0.70958745973879733</v>
      </c>
      <c r="AB30">
        <f t="shared" si="19"/>
        <v>1539.6676002153879</v>
      </c>
      <c r="AC30">
        <f t="shared" si="2"/>
        <v>1508.2145077426585</v>
      </c>
      <c r="AE30">
        <f t="shared" si="3"/>
        <v>0</v>
      </c>
      <c r="AF30">
        <f t="shared" si="4"/>
        <v>0</v>
      </c>
      <c r="AG30">
        <f t="shared" si="4"/>
        <v>-8.8698432467349662</v>
      </c>
      <c r="AH30">
        <f t="shared" si="5"/>
        <v>-784.17183189524349</v>
      </c>
      <c r="AI30">
        <f t="shared" si="6"/>
        <v>-793.04167514197843</v>
      </c>
      <c r="AJ30">
        <f t="shared" si="7"/>
        <v>31.453092472729395</v>
      </c>
      <c r="AK30">
        <f t="shared" si="22"/>
        <v>107.77673201507716</v>
      </c>
      <c r="AL30">
        <f t="shared" si="8"/>
        <v>-653.81185065417185</v>
      </c>
      <c r="AN30">
        <f t="shared" si="9"/>
        <v>0</v>
      </c>
      <c r="AO30">
        <f t="shared" si="9"/>
        <v>0</v>
      </c>
      <c r="AP30">
        <f t="shared" si="9"/>
        <v>-1.0639560158491581</v>
      </c>
      <c r="AQ30">
        <f t="shared" si="9"/>
        <v>-94.063030743132686</v>
      </c>
      <c r="AR30">
        <f t="shared" si="9"/>
        <v>-95.126986758981843</v>
      </c>
      <c r="AS30">
        <f t="shared" si="9"/>
        <v>3.7728634004596233</v>
      </c>
      <c r="AT30">
        <f t="shared" si="9"/>
        <v>12.928041590612596</v>
      </c>
      <c r="AU30">
        <f t="shared" si="9"/>
        <v>-78.426081767909622</v>
      </c>
      <c r="AW30">
        <v>27</v>
      </c>
      <c r="AX30">
        <f>IF(Z30&gt;0, (R30*SUMPRODUCT(K30:$K$98, X30:$X$98)-K30*$AZ$3)/Z30, 0)</f>
        <v>2125.48078047749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1.3422999999999999E-2</v>
      </c>
      <c r="Q31" s="4">
        <f t="shared" si="21"/>
        <v>12.5</v>
      </c>
      <c r="R31">
        <f t="shared" si="0"/>
        <v>100000</v>
      </c>
      <c r="S31">
        <f t="shared" si="1"/>
        <v>2109.2801957909983</v>
      </c>
      <c r="U31">
        <f t="shared" si="13"/>
        <v>1.3422999999999999E-2</v>
      </c>
      <c r="V31">
        <f t="shared" si="14"/>
        <v>0.01</v>
      </c>
      <c r="W31">
        <f t="shared" si="15"/>
        <v>0.70958745973879733</v>
      </c>
      <c r="X31">
        <f t="shared" si="16"/>
        <v>9.5247924720738755E-3</v>
      </c>
      <c r="Y31">
        <f t="shared" si="17"/>
        <v>7.0958745973879736E-3</v>
      </c>
      <c r="Z31">
        <f t="shared" si="18"/>
        <v>0.69296679266933559</v>
      </c>
      <c r="AB31">
        <f t="shared" si="19"/>
        <v>1508.2145077426585</v>
      </c>
      <c r="AC31">
        <f t="shared" si="2"/>
        <v>1461.6611321182363</v>
      </c>
      <c r="AE31">
        <f t="shared" si="3"/>
        <v>0</v>
      </c>
      <c r="AF31">
        <f t="shared" si="4"/>
        <v>0</v>
      </c>
      <c r="AG31">
        <f t="shared" si="4"/>
        <v>-8.662084908366694</v>
      </c>
      <c r="AH31">
        <f t="shared" si="5"/>
        <v>-952.47924720738752</v>
      </c>
      <c r="AI31">
        <f t="shared" si="6"/>
        <v>-961.14133211575427</v>
      </c>
      <c r="AJ31">
        <f t="shared" si="7"/>
        <v>46.553375624422188</v>
      </c>
      <c r="AK31">
        <f t="shared" si="22"/>
        <v>105.5750155419861</v>
      </c>
      <c r="AL31">
        <f t="shared" si="8"/>
        <v>-809.01294094934599</v>
      </c>
      <c r="AN31">
        <f t="shared" si="9"/>
        <v>0</v>
      </c>
      <c r="AO31">
        <f t="shared" si="9"/>
        <v>0</v>
      </c>
      <c r="AP31">
        <f t="shared" si="9"/>
        <v>-0.92770979829457434</v>
      </c>
      <c r="AQ31">
        <f t="shared" si="9"/>
        <v>-102.01058286245176</v>
      </c>
      <c r="AR31">
        <f t="shared" si="9"/>
        <v>-102.93829266074634</v>
      </c>
      <c r="AS31">
        <f t="shared" si="9"/>
        <v>4.9858692413357684</v>
      </c>
      <c r="AT31">
        <f t="shared" si="9"/>
        <v>11.307090314803947</v>
      </c>
      <c r="AU31">
        <f t="shared" si="9"/>
        <v>-86.645333104606621</v>
      </c>
      <c r="AW31">
        <v>28</v>
      </c>
      <c r="AX31">
        <f>IF(Z31&gt;0, (R31*SUMPRODUCT(K31:$K$98, X31:$X$98)-K31*$AZ$3)/Z31, 0)</f>
        <v>2109.2801957909983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1.6303999999999999E-2</v>
      </c>
      <c r="Q32" s="4">
        <f t="shared" si="21"/>
        <v>12.5</v>
      </c>
      <c r="R32">
        <f t="shared" si="0"/>
        <v>100000</v>
      </c>
      <c r="S32">
        <f t="shared" si="1"/>
        <v>2077.9440588566372</v>
      </c>
      <c r="U32">
        <f t="shared" si="13"/>
        <v>1.6303999999999999E-2</v>
      </c>
      <c r="V32">
        <f t="shared" si="14"/>
        <v>0.01</v>
      </c>
      <c r="W32">
        <f t="shared" si="15"/>
        <v>0.69296679266933559</v>
      </c>
      <c r="X32">
        <f t="shared" si="16"/>
        <v>1.1298130587680847E-2</v>
      </c>
      <c r="Y32">
        <f t="shared" si="17"/>
        <v>6.9296679266933562E-3</v>
      </c>
      <c r="Z32">
        <f t="shared" si="18"/>
        <v>0.67473899415496141</v>
      </c>
      <c r="AB32">
        <f t="shared" si="19"/>
        <v>1461.6611321182363</v>
      </c>
      <c r="AC32">
        <f t="shared" si="2"/>
        <v>1402.0698841832052</v>
      </c>
      <c r="AE32">
        <f t="shared" si="3"/>
        <v>0</v>
      </c>
      <c r="AF32">
        <f t="shared" si="4"/>
        <v>0</v>
      </c>
      <c r="AG32">
        <f t="shared" si="4"/>
        <v>-8.4342374269370168</v>
      </c>
      <c r="AH32">
        <f t="shared" si="5"/>
        <v>-1129.8130587680846</v>
      </c>
      <c r="AI32">
        <f t="shared" si="6"/>
        <v>-1138.2472961950216</v>
      </c>
      <c r="AJ32">
        <f t="shared" si="7"/>
        <v>59.591247935031106</v>
      </c>
      <c r="AK32">
        <f t="shared" si="22"/>
        <v>102.31627924827656</v>
      </c>
      <c r="AL32">
        <f t="shared" si="8"/>
        <v>-976.33976901171388</v>
      </c>
      <c r="AN32">
        <f t="shared" si="9"/>
        <v>0</v>
      </c>
      <c r="AO32">
        <f t="shared" si="9"/>
        <v>0</v>
      </c>
      <c r="AP32">
        <f t="shared" si="9"/>
        <v>-0.80652439264306586</v>
      </c>
      <c r="AQ32">
        <f t="shared" si="9"/>
        <v>-108.0384325099624</v>
      </c>
      <c r="AR32">
        <f t="shared" si="9"/>
        <v>-108.84495690260547</v>
      </c>
      <c r="AS32">
        <f t="shared" si="9"/>
        <v>5.6984161833226299</v>
      </c>
      <c r="AT32">
        <f t="shared" si="9"/>
        <v>9.7839995249200378</v>
      </c>
      <c r="AU32">
        <f t="shared" si="9"/>
        <v>-93.362541194362805</v>
      </c>
      <c r="AW32">
        <v>29</v>
      </c>
      <c r="AX32">
        <f>IF(Z32&gt;0, (R32*SUMPRODUCT(K32:$K$98, X32:$X$98)-K32*$AZ$3)/Z32, 0)</f>
        <v>2077.9440588566372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1.9576E-2</v>
      </c>
      <c r="Q33" s="4">
        <f t="shared" si="21"/>
        <v>12.5</v>
      </c>
      <c r="R33">
        <f t="shared" si="0"/>
        <v>100000</v>
      </c>
      <c r="S33">
        <f t="shared" si="1"/>
        <v>2034.118224627714</v>
      </c>
      <c r="U33">
        <f t="shared" si="13"/>
        <v>1.9576E-2</v>
      </c>
      <c r="V33">
        <f t="shared" si="14"/>
        <v>0.01</v>
      </c>
      <c r="W33">
        <f t="shared" si="15"/>
        <v>0.67473899415496141</v>
      </c>
      <c r="X33">
        <f t="shared" si="16"/>
        <v>1.3208690549577524E-2</v>
      </c>
      <c r="Y33">
        <f t="shared" si="17"/>
        <v>6.7473899415496147E-3</v>
      </c>
      <c r="Z33">
        <f t="shared" si="18"/>
        <v>0.65478291366383423</v>
      </c>
      <c r="AB33">
        <f t="shared" si="19"/>
        <v>1402.0698841832052</v>
      </c>
      <c r="AC33">
        <f t="shared" si="2"/>
        <v>1331.9058578584402</v>
      </c>
      <c r="AE33">
        <f t="shared" si="3"/>
        <v>0</v>
      </c>
      <c r="AF33">
        <f t="shared" si="4"/>
        <v>0</v>
      </c>
      <c r="AG33">
        <f t="shared" si="4"/>
        <v>-8.1847864207979271</v>
      </c>
      <c r="AH33">
        <f t="shared" si="5"/>
        <v>-1320.8690549577525</v>
      </c>
      <c r="AI33">
        <f t="shared" si="6"/>
        <v>-1329.0538413785505</v>
      </c>
      <c r="AJ33">
        <f t="shared" si="7"/>
        <v>70.164026324765018</v>
      </c>
      <c r="AK33">
        <f t="shared" si="22"/>
        <v>98.144891892824376</v>
      </c>
      <c r="AL33">
        <f t="shared" si="8"/>
        <v>-1160.7449231609612</v>
      </c>
      <c r="AN33">
        <f t="shared" si="9"/>
        <v>0</v>
      </c>
      <c r="AO33">
        <f t="shared" si="9"/>
        <v>0</v>
      </c>
      <c r="AP33">
        <f t="shared" si="9"/>
        <v>-0.6988130600055843</v>
      </c>
      <c r="AQ33">
        <f t="shared" si="9"/>
        <v>-112.77515364557613</v>
      </c>
      <c r="AR33">
        <f t="shared" si="9"/>
        <v>-113.47396670558172</v>
      </c>
      <c r="AS33">
        <f t="shared" si="9"/>
        <v>5.9905702381836097</v>
      </c>
      <c r="AT33">
        <f t="shared" si="9"/>
        <v>8.3795628500780825</v>
      </c>
      <c r="AU33">
        <f t="shared" si="9"/>
        <v>-99.103833617320035</v>
      </c>
      <c r="AW33">
        <v>30</v>
      </c>
      <c r="AX33">
        <f>IF(Z33&gt;0, (R33*SUMPRODUCT(K33:$K$98, X33:$X$98)-K33*$AZ$3)/Z33, 0)</f>
        <v>2034.118224627714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2.3283000000000002E-2</v>
      </c>
      <c r="Q34" s="4">
        <f t="shared" si="21"/>
        <v>12.5</v>
      </c>
      <c r="R34">
        <f t="shared" si="0"/>
        <v>100000</v>
      </c>
      <c r="S34">
        <f t="shared" si="1"/>
        <v>1979.4113426056772</v>
      </c>
      <c r="U34">
        <f t="shared" si="13"/>
        <v>2.3283000000000002E-2</v>
      </c>
      <c r="V34">
        <f t="shared" si="14"/>
        <v>0.01</v>
      </c>
      <c r="W34">
        <f t="shared" si="15"/>
        <v>0.65478291366383423</v>
      </c>
      <c r="X34">
        <f t="shared" si="16"/>
        <v>1.5245310578835054E-2</v>
      </c>
      <c r="Y34">
        <f t="shared" si="17"/>
        <v>6.5478291366383428E-3</v>
      </c>
      <c r="Z34">
        <f t="shared" si="18"/>
        <v>0.63298977394836087</v>
      </c>
      <c r="AB34">
        <f t="shared" si="19"/>
        <v>1331.9058578584402</v>
      </c>
      <c r="AC34">
        <f t="shared" si="2"/>
        <v>1252.9471383067892</v>
      </c>
      <c r="AE34">
        <f t="shared" si="3"/>
        <v>0</v>
      </c>
      <c r="AF34">
        <f t="shared" si="4"/>
        <v>0</v>
      </c>
      <c r="AG34">
        <f t="shared" si="4"/>
        <v>-7.9123721743545108</v>
      </c>
      <c r="AH34">
        <f t="shared" si="5"/>
        <v>-1524.5310578835054</v>
      </c>
      <c r="AI34">
        <f t="shared" si="6"/>
        <v>-1532.4434300578598</v>
      </c>
      <c r="AJ34">
        <f t="shared" si="7"/>
        <v>78.958719551651029</v>
      </c>
      <c r="AK34">
        <f t="shared" si="22"/>
        <v>93.233410050090825</v>
      </c>
      <c r="AL34">
        <f t="shared" si="8"/>
        <v>-1360.2513004561179</v>
      </c>
      <c r="AN34">
        <f t="shared" si="9"/>
        <v>0</v>
      </c>
      <c r="AO34">
        <f t="shared" si="9"/>
        <v>0</v>
      </c>
      <c r="AP34">
        <f t="shared" si="9"/>
        <v>-0.60317362940126651</v>
      </c>
      <c r="AQ34">
        <f t="shared" si="9"/>
        <v>-116.21760340078586</v>
      </c>
      <c r="AR34">
        <f t="shared" si="9"/>
        <v>-116.82077703018713</v>
      </c>
      <c r="AS34">
        <f t="shared" si="9"/>
        <v>6.0191578954299372</v>
      </c>
      <c r="AT34">
        <f t="shared" si="9"/>
        <v>7.1073419048260975</v>
      </c>
      <c r="AU34">
        <f t="shared" ref="AU34:AU97" si="23">AL34*$K34</f>
        <v>-103.69427722993109</v>
      </c>
      <c r="AW34">
        <v>31</v>
      </c>
      <c r="AX34">
        <f>IF(Z34&gt;0, (R34*SUMPRODUCT(K34:$K$98, X34:$X$98)-K34*$AZ$3)/Z34, 0)</f>
        <v>1979.4113426056772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2.7149E-2</v>
      </c>
      <c r="Q35" s="4">
        <f t="shared" si="21"/>
        <v>12.5</v>
      </c>
      <c r="R35">
        <f t="shared" si="0"/>
        <v>100000</v>
      </c>
      <c r="S35">
        <f t="shared" si="1"/>
        <v>1914.6365183683745</v>
      </c>
      <c r="U35">
        <f t="shared" si="13"/>
        <v>2.7149E-2</v>
      </c>
      <c r="V35">
        <f t="shared" si="14"/>
        <v>0.01</v>
      </c>
      <c r="W35">
        <f t="shared" si="15"/>
        <v>0.63298977394836087</v>
      </c>
      <c r="X35">
        <f t="shared" si="16"/>
        <v>1.7185039372924048E-2</v>
      </c>
      <c r="Y35">
        <f t="shared" si="17"/>
        <v>6.329897739483609E-3</v>
      </c>
      <c r="Z35">
        <f t="shared" si="18"/>
        <v>0.60947483683595327</v>
      </c>
      <c r="AB35">
        <f t="shared" si="19"/>
        <v>1252.9471383067892</v>
      </c>
      <c r="AC35">
        <f t="shared" si="2"/>
        <v>1166.9227796327227</v>
      </c>
      <c r="AE35">
        <f t="shared" si="3"/>
        <v>0</v>
      </c>
      <c r="AF35">
        <f t="shared" ref="AF35:AG66" si="24">-$Z35*P35</f>
        <v>0</v>
      </c>
      <c r="AG35">
        <f t="shared" si="24"/>
        <v>-7.6184354604494162</v>
      </c>
      <c r="AH35">
        <f t="shared" si="5"/>
        <v>-1718.5039372924048</v>
      </c>
      <c r="AI35">
        <f t="shared" ref="AI35:AI66" si="25">SUM(AE35:AH35)</f>
        <v>-1726.1223727528543</v>
      </c>
      <c r="AJ35">
        <f t="shared" si="7"/>
        <v>86.024358674066434</v>
      </c>
      <c r="AK35">
        <f t="shared" si="22"/>
        <v>87.706299681475244</v>
      </c>
      <c r="AL35">
        <f t="shared" si="8"/>
        <v>-1552.3917143973126</v>
      </c>
      <c r="AN35">
        <f t="shared" ref="AN35:AT66" si="26">AE35*$K35</f>
        <v>0</v>
      </c>
      <c r="AO35">
        <f t="shared" si="26"/>
        <v>0</v>
      </c>
      <c r="AP35">
        <f t="shared" si="26"/>
        <v>-0.51854136807378481</v>
      </c>
      <c r="AQ35">
        <f t="shared" si="26"/>
        <v>-116.96829189010703</v>
      </c>
      <c r="AR35">
        <f t="shared" si="26"/>
        <v>-117.48683325818082</v>
      </c>
      <c r="AS35">
        <f t="shared" si="26"/>
        <v>5.8551639462059519</v>
      </c>
      <c r="AT35">
        <f t="shared" si="26"/>
        <v>5.9696436179875016</v>
      </c>
      <c r="AU35">
        <f t="shared" si="23"/>
        <v>-105.66202569398736</v>
      </c>
      <c r="AW35">
        <v>32</v>
      </c>
      <c r="AX35">
        <f>IF(Z35&gt;0, (R35*SUMPRODUCT(K35:$K$98, X35:$X$98)-K35*$AZ$3)/Z35, 0)</f>
        <v>1914.6365183683745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3.1286000000000001E-2</v>
      </c>
      <c r="Q36" s="4">
        <f t="shared" si="21"/>
        <v>12.5</v>
      </c>
      <c r="R36">
        <f t="shared" si="0"/>
        <v>100000</v>
      </c>
      <c r="S36">
        <f t="shared" si="1"/>
        <v>1843.0438425619295</v>
      </c>
      <c r="U36">
        <f t="shared" si="13"/>
        <v>3.1286000000000001E-2</v>
      </c>
      <c r="V36">
        <f t="shared" si="14"/>
        <v>0.01</v>
      </c>
      <c r="W36">
        <f t="shared" si="15"/>
        <v>0.60947483683595327</v>
      </c>
      <c r="X36">
        <f t="shared" si="16"/>
        <v>1.9068029745249637E-2</v>
      </c>
      <c r="Y36">
        <f t="shared" si="17"/>
        <v>6.0947483683595326E-3</v>
      </c>
      <c r="Z36">
        <f t="shared" si="18"/>
        <v>0.58431205872234404</v>
      </c>
      <c r="AB36">
        <f t="shared" si="19"/>
        <v>1166.9227796327227</v>
      </c>
      <c r="AC36">
        <f t="shared" si="2"/>
        <v>1076.9127419629008</v>
      </c>
      <c r="AE36">
        <f t="shared" si="3"/>
        <v>0</v>
      </c>
      <c r="AF36">
        <f t="shared" si="24"/>
        <v>0</v>
      </c>
      <c r="AG36">
        <f t="shared" si="24"/>
        <v>-7.3039007340293001</v>
      </c>
      <c r="AH36">
        <f t="shared" si="5"/>
        <v>-1906.8029745249637</v>
      </c>
      <c r="AI36">
        <f t="shared" si="25"/>
        <v>-1914.1068752589931</v>
      </c>
      <c r="AJ36">
        <f t="shared" si="7"/>
        <v>90.010037669821941</v>
      </c>
      <c r="AK36">
        <f t="shared" si="22"/>
        <v>81.6845945742906</v>
      </c>
      <c r="AL36">
        <f t="shared" si="8"/>
        <v>-1742.4122430148805</v>
      </c>
      <c r="AN36">
        <f t="shared" si="26"/>
        <v>0</v>
      </c>
      <c r="AO36">
        <f t="shared" si="26"/>
        <v>0</v>
      </c>
      <c r="AP36">
        <f t="shared" si="26"/>
        <v>-0.44386863317097353</v>
      </c>
      <c r="AQ36">
        <f t="shared" si="26"/>
        <v>-115.87918029683165</v>
      </c>
      <c r="AR36">
        <f t="shared" si="26"/>
        <v>-116.32304893000263</v>
      </c>
      <c r="AS36">
        <f t="shared" si="26"/>
        <v>5.470040440997515</v>
      </c>
      <c r="AT36">
        <f t="shared" si="26"/>
        <v>4.9640911979938256</v>
      </c>
      <c r="AU36">
        <f t="shared" si="23"/>
        <v>-105.88891729101128</v>
      </c>
      <c r="AW36">
        <v>33</v>
      </c>
      <c r="AX36">
        <f>IF(Z36&gt;0, (R36*SUMPRODUCT(K36:$K$98, X36:$X$98)-K36*$AZ$3)/Z36, 0)</f>
        <v>1843.0438425619295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3.5844000000000001E-2</v>
      </c>
      <c r="Q37" s="4">
        <f t="shared" si="21"/>
        <v>12.5</v>
      </c>
      <c r="R37">
        <f t="shared" si="0"/>
        <v>100000</v>
      </c>
      <c r="S37">
        <f t="shared" si="1"/>
        <v>1766.9228908150067</v>
      </c>
      <c r="U37">
        <f t="shared" si="13"/>
        <v>3.5844000000000001E-2</v>
      </c>
      <c r="V37">
        <f t="shared" si="14"/>
        <v>0.01</v>
      </c>
      <c r="W37">
        <f t="shared" si="15"/>
        <v>0.58431205872234404</v>
      </c>
      <c r="X37">
        <f t="shared" si="16"/>
        <v>2.0944081432843702E-2</v>
      </c>
      <c r="Y37">
        <f t="shared" si="17"/>
        <v>5.8431205872234403E-3</v>
      </c>
      <c r="Z37">
        <f t="shared" si="18"/>
        <v>0.55752485670227692</v>
      </c>
      <c r="AB37">
        <f t="shared" si="19"/>
        <v>1076.9127419629008</v>
      </c>
      <c r="AC37">
        <f t="shared" si="2"/>
        <v>985.10343150560948</v>
      </c>
      <c r="AE37">
        <f t="shared" si="3"/>
        <v>0</v>
      </c>
      <c r="AF37">
        <f t="shared" si="24"/>
        <v>0</v>
      </c>
      <c r="AG37">
        <f t="shared" si="24"/>
        <v>-6.9690607087784615</v>
      </c>
      <c r="AH37">
        <f t="shared" si="5"/>
        <v>-2094.40814328437</v>
      </c>
      <c r="AI37">
        <f t="shared" si="25"/>
        <v>-2101.3772039931487</v>
      </c>
      <c r="AJ37">
        <f t="shared" si="7"/>
        <v>91.809310457291303</v>
      </c>
      <c r="AK37">
        <f t="shared" si="22"/>
        <v>75.383891937403064</v>
      </c>
      <c r="AL37">
        <f t="shared" si="8"/>
        <v>-1934.1840015984544</v>
      </c>
      <c r="AN37">
        <f t="shared" si="26"/>
        <v>0</v>
      </c>
      <c r="AO37">
        <f t="shared" si="26"/>
        <v>0</v>
      </c>
      <c r="AP37">
        <f t="shared" si="26"/>
        <v>-0.37814278531418166</v>
      </c>
      <c r="AQ37">
        <f t="shared" si="26"/>
        <v>-113.64305205271697</v>
      </c>
      <c r="AR37">
        <f t="shared" si="26"/>
        <v>-114.02119483803116</v>
      </c>
      <c r="AS37">
        <f t="shared" si="26"/>
        <v>4.9815936214135466</v>
      </c>
      <c r="AT37">
        <f t="shared" si="26"/>
        <v>4.0903467563607139</v>
      </c>
      <c r="AU37">
        <f t="shared" si="23"/>
        <v>-104.94925446025691</v>
      </c>
      <c r="AW37">
        <v>34</v>
      </c>
      <c r="AX37">
        <f>IF(Z37&gt;0, (R37*SUMPRODUCT(K37:$K$98, X37:$X$98)-K37*$AZ$3)/Z37, 0)</f>
        <v>1766.9228908150067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4.1295999999999999E-2</v>
      </c>
      <c r="Q38" s="4">
        <f t="shared" si="21"/>
        <v>12.5</v>
      </c>
      <c r="R38">
        <f t="shared" si="0"/>
        <v>100000</v>
      </c>
      <c r="S38">
        <f t="shared" si="1"/>
        <v>1688.2347069008545</v>
      </c>
      <c r="U38">
        <f t="shared" si="13"/>
        <v>4.1295999999999999E-2</v>
      </c>
      <c r="V38">
        <f t="shared" si="14"/>
        <v>0.01</v>
      </c>
      <c r="W38">
        <f t="shared" si="15"/>
        <v>0.55752485670227692</v>
      </c>
      <c r="X38">
        <f t="shared" si="16"/>
        <v>2.3023546482377227E-2</v>
      </c>
      <c r="Y38">
        <f t="shared" si="17"/>
        <v>5.5752485670227695E-3</v>
      </c>
      <c r="Z38">
        <f t="shared" si="18"/>
        <v>0.52892606165287692</v>
      </c>
      <c r="AB38">
        <f t="shared" si="19"/>
        <v>985.10343150560948</v>
      </c>
      <c r="AC38">
        <f t="shared" si="2"/>
        <v>892.95133466676793</v>
      </c>
      <c r="AE38">
        <f t="shared" si="3"/>
        <v>0</v>
      </c>
      <c r="AF38">
        <f t="shared" si="24"/>
        <v>0</v>
      </c>
      <c r="AG38">
        <f t="shared" si="24"/>
        <v>-6.6115757706609619</v>
      </c>
      <c r="AH38">
        <f t="shared" si="5"/>
        <v>-2302.3546482377228</v>
      </c>
      <c r="AI38">
        <f t="shared" si="25"/>
        <v>-2308.966224008384</v>
      </c>
      <c r="AJ38">
        <f t="shared" si="7"/>
        <v>92.152096838841544</v>
      </c>
      <c r="AK38">
        <f t="shared" si="22"/>
        <v>68.957240205392665</v>
      </c>
      <c r="AL38">
        <f t="shared" si="8"/>
        <v>-2147.8568869641495</v>
      </c>
      <c r="AN38">
        <f t="shared" si="26"/>
        <v>0</v>
      </c>
      <c r="AO38">
        <f t="shared" si="26"/>
        <v>0</v>
      </c>
      <c r="AP38">
        <f t="shared" si="26"/>
        <v>-0.32030854732027264</v>
      </c>
      <c r="AQ38">
        <f t="shared" si="26"/>
        <v>-111.54131758810318</v>
      </c>
      <c r="AR38">
        <f t="shared" si="26"/>
        <v>-111.86162613542346</v>
      </c>
      <c r="AS38">
        <f t="shared" si="26"/>
        <v>4.464458291765987</v>
      </c>
      <c r="AT38">
        <f t="shared" si="26"/>
        <v>3.3407457168408614</v>
      </c>
      <c r="AU38">
        <f t="shared" si="23"/>
        <v>-104.0564221268166</v>
      </c>
      <c r="AW38">
        <v>35</v>
      </c>
      <c r="AX38">
        <f>IF(Z38&gt;0, (R38*SUMPRODUCT(K38:$K$98, X38:$X$98)-K38*$AZ$3)/Z38, 0)</f>
        <v>1688.2347069008545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4.7109999999999999E-2</v>
      </c>
      <c r="Q39" s="4">
        <f t="shared" si="21"/>
        <v>12.5</v>
      </c>
      <c r="R39">
        <f t="shared" si="0"/>
        <v>100000</v>
      </c>
      <c r="S39">
        <f t="shared" si="1"/>
        <v>1605.3092394969401</v>
      </c>
      <c r="U39">
        <f t="shared" si="13"/>
        <v>4.7109999999999999E-2</v>
      </c>
      <c r="V39">
        <f t="shared" si="14"/>
        <v>0.01</v>
      </c>
      <c r="W39">
        <f t="shared" si="15"/>
        <v>0.52892606165287692</v>
      </c>
      <c r="X39">
        <f t="shared" si="16"/>
        <v>2.4917706764467033E-2</v>
      </c>
      <c r="Y39">
        <f t="shared" si="17"/>
        <v>5.2892606165287695E-3</v>
      </c>
      <c r="Z39">
        <f t="shared" si="18"/>
        <v>0.4987190942718811</v>
      </c>
      <c r="AB39">
        <f t="shared" si="19"/>
        <v>892.95133466676793</v>
      </c>
      <c r="AC39">
        <f t="shared" si="2"/>
        <v>800.59836994819625</v>
      </c>
      <c r="AE39">
        <f t="shared" si="3"/>
        <v>0</v>
      </c>
      <c r="AF39">
        <f t="shared" si="24"/>
        <v>0</v>
      </c>
      <c r="AG39">
        <f t="shared" si="24"/>
        <v>-6.2339886783985134</v>
      </c>
      <c r="AH39">
        <f t="shared" si="5"/>
        <v>-2491.7706764467034</v>
      </c>
      <c r="AI39">
        <f t="shared" si="25"/>
        <v>-2498.0046651251018</v>
      </c>
      <c r="AJ39">
        <f t="shared" si="7"/>
        <v>92.352964718571684</v>
      </c>
      <c r="AK39">
        <f t="shared" si="22"/>
        <v>62.50659342667376</v>
      </c>
      <c r="AL39">
        <f t="shared" si="8"/>
        <v>-2343.1451069798563</v>
      </c>
      <c r="AN39">
        <f t="shared" si="26"/>
        <v>0</v>
      </c>
      <c r="AO39">
        <f t="shared" si="26"/>
        <v>0</v>
      </c>
      <c r="AP39">
        <f t="shared" si="26"/>
        <v>-0.26965689837751056</v>
      </c>
      <c r="AQ39">
        <f t="shared" si="26"/>
        <v>-107.78382617327175</v>
      </c>
      <c r="AR39">
        <f t="shared" si="26"/>
        <v>-108.05348307164925</v>
      </c>
      <c r="AS39">
        <f t="shared" si="26"/>
        <v>3.9948121991737944</v>
      </c>
      <c r="AT39">
        <f t="shared" si="26"/>
        <v>2.7037800325153949</v>
      </c>
      <c r="AU39">
        <f t="shared" si="23"/>
        <v>-101.35489083996006</v>
      </c>
      <c r="AW39">
        <v>36</v>
      </c>
      <c r="AX39">
        <f>IF(Z39&gt;0, (R39*SUMPRODUCT(K39:$K$98, X39:$X$98)-K39*$AZ$3)/Z39, 0)</f>
        <v>1605.3092394969401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5.2900999999999997E-2</v>
      </c>
      <c r="Q40" s="4">
        <f t="shared" si="21"/>
        <v>12.5</v>
      </c>
      <c r="R40">
        <f t="shared" si="0"/>
        <v>100000</v>
      </c>
      <c r="S40">
        <f t="shared" si="1"/>
        <v>1519.0933366033225</v>
      </c>
      <c r="U40">
        <f t="shared" si="13"/>
        <v>5.2900999999999997E-2</v>
      </c>
      <c r="V40">
        <f t="shared" si="14"/>
        <v>0.01</v>
      </c>
      <c r="W40">
        <f t="shared" si="15"/>
        <v>0.4987190942718811</v>
      </c>
      <c r="X40">
        <f t="shared" si="16"/>
        <v>2.6382738806076781E-2</v>
      </c>
      <c r="Y40">
        <f t="shared" si="17"/>
        <v>4.9871909427188109E-3</v>
      </c>
      <c r="Z40">
        <f t="shared" si="18"/>
        <v>0.4673491645230855</v>
      </c>
      <c r="AB40">
        <f t="shared" si="19"/>
        <v>800.59836994819625</v>
      </c>
      <c r="AC40">
        <f t="shared" si="2"/>
        <v>709.94700169414909</v>
      </c>
      <c r="AE40">
        <f t="shared" si="3"/>
        <v>0</v>
      </c>
      <c r="AF40">
        <f t="shared" si="24"/>
        <v>0</v>
      </c>
      <c r="AG40">
        <f t="shared" si="24"/>
        <v>-5.8418645565385692</v>
      </c>
      <c r="AH40">
        <f t="shared" si="5"/>
        <v>-2638.2738806076782</v>
      </c>
      <c r="AI40">
        <f t="shared" si="25"/>
        <v>-2644.1157451642166</v>
      </c>
      <c r="AJ40">
        <f t="shared" si="7"/>
        <v>90.651368254047156</v>
      </c>
      <c r="AK40">
        <f t="shared" si="22"/>
        <v>56.041885896373742</v>
      </c>
      <c r="AL40">
        <f t="shared" si="8"/>
        <v>-2497.4224910137955</v>
      </c>
      <c r="AN40">
        <f t="shared" si="26"/>
        <v>0</v>
      </c>
      <c r="AO40">
        <f t="shared" si="26"/>
        <v>0</v>
      </c>
      <c r="AP40">
        <f t="shared" si="26"/>
        <v>-0.22562072304702391</v>
      </c>
      <c r="AQ40">
        <f t="shared" si="26"/>
        <v>-101.89371129334775</v>
      </c>
      <c r="AR40">
        <f t="shared" si="26"/>
        <v>-102.11933201639476</v>
      </c>
      <c r="AS40">
        <f t="shared" si="26"/>
        <v>3.5010786458217527</v>
      </c>
      <c r="AT40">
        <f t="shared" si="26"/>
        <v>2.1644135522975256</v>
      </c>
      <c r="AU40">
        <f t="shared" si="23"/>
        <v>-96.453839818275483</v>
      </c>
      <c r="AW40">
        <v>37</v>
      </c>
      <c r="AX40">
        <f>IF(Z40&gt;0, (R40*SUMPRODUCT(K40:$K$98, X40:$X$98)-K40*$AZ$3)/Z40, 0)</f>
        <v>1519.0933366033225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5.9271999999999998E-2</v>
      </c>
      <c r="Q41" s="4">
        <f t="shared" si="21"/>
        <v>12.5</v>
      </c>
      <c r="R41">
        <f t="shared" si="0"/>
        <v>100000</v>
      </c>
      <c r="S41">
        <f t="shared" si="1"/>
        <v>1433.0713142110169</v>
      </c>
      <c r="U41">
        <f t="shared" si="13"/>
        <v>5.9271999999999998E-2</v>
      </c>
      <c r="V41">
        <f t="shared" si="14"/>
        <v>0.01</v>
      </c>
      <c r="W41">
        <f t="shared" si="15"/>
        <v>0.4673491645230855</v>
      </c>
      <c r="X41">
        <f t="shared" si="16"/>
        <v>2.7700719679612323E-2</v>
      </c>
      <c r="Y41">
        <f t="shared" si="17"/>
        <v>4.673491645230855E-3</v>
      </c>
      <c r="Z41">
        <f t="shared" si="18"/>
        <v>0.43497495319824236</v>
      </c>
      <c r="AB41">
        <f t="shared" si="19"/>
        <v>709.94700169414909</v>
      </c>
      <c r="AC41">
        <f t="shared" si="2"/>
        <v>623.3501278286808</v>
      </c>
      <c r="AE41">
        <f t="shared" si="3"/>
        <v>0</v>
      </c>
      <c r="AF41">
        <f t="shared" si="24"/>
        <v>0</v>
      </c>
      <c r="AG41">
        <f t="shared" si="24"/>
        <v>-5.4371869149780299</v>
      </c>
      <c r="AH41">
        <f t="shared" si="5"/>
        <v>-2770.0719679612325</v>
      </c>
      <c r="AI41">
        <f t="shared" si="25"/>
        <v>-2775.5091548762107</v>
      </c>
      <c r="AJ41">
        <f t="shared" si="7"/>
        <v>86.596873865468297</v>
      </c>
      <c r="AK41">
        <f t="shared" si="22"/>
        <v>49.69629011859044</v>
      </c>
      <c r="AL41">
        <f t="shared" si="8"/>
        <v>-2639.2159908921521</v>
      </c>
      <c r="AN41">
        <f t="shared" si="26"/>
        <v>0</v>
      </c>
      <c r="AO41">
        <f t="shared" si="26"/>
        <v>0</v>
      </c>
      <c r="AP41">
        <f t="shared" si="26"/>
        <v>-0.18749243242867006</v>
      </c>
      <c r="AQ41">
        <f t="shared" si="26"/>
        <v>-95.521367831737138</v>
      </c>
      <c r="AR41">
        <f t="shared" si="26"/>
        <v>-95.708860264165807</v>
      </c>
      <c r="AS41">
        <f t="shared" si="26"/>
        <v>2.9861505178401586</v>
      </c>
      <c r="AT41">
        <f t="shared" si="26"/>
        <v>1.7136946849017882</v>
      </c>
      <c r="AU41">
        <f t="shared" si="23"/>
        <v>-91.009015061423867</v>
      </c>
      <c r="AW41">
        <v>38</v>
      </c>
      <c r="AX41">
        <f>IF(Z41&gt;0, (R41*SUMPRODUCT(K41:$K$98, X41:$X$98)-K41*$AZ$3)/Z41, 0)</f>
        <v>1433.0713142110169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6.6047999999999996E-2</v>
      </c>
      <c r="Q42" s="4">
        <f t="shared" si="21"/>
        <v>12.5</v>
      </c>
      <c r="R42">
        <f t="shared" si="0"/>
        <v>100000</v>
      </c>
      <c r="S42">
        <f t="shared" si="1"/>
        <v>1347.3303547589026</v>
      </c>
      <c r="U42">
        <f t="shared" si="13"/>
        <v>6.6047999999999996E-2</v>
      </c>
      <c r="V42">
        <f t="shared" si="14"/>
        <v>0.01</v>
      </c>
      <c r="W42">
        <f t="shared" si="15"/>
        <v>0.43497495319824236</v>
      </c>
      <c r="X42">
        <f t="shared" si="16"/>
        <v>2.872922570883751E-2</v>
      </c>
      <c r="Y42">
        <f t="shared" si="17"/>
        <v>4.3497495319824234E-3</v>
      </c>
      <c r="Z42">
        <f t="shared" si="18"/>
        <v>0.40189597795742243</v>
      </c>
      <c r="AB42">
        <f t="shared" si="19"/>
        <v>623.3501278286808</v>
      </c>
      <c r="AC42">
        <f t="shared" si="2"/>
        <v>541.48665055755009</v>
      </c>
      <c r="AE42">
        <f t="shared" si="3"/>
        <v>0</v>
      </c>
      <c r="AF42">
        <f t="shared" si="24"/>
        <v>0</v>
      </c>
      <c r="AG42">
        <f t="shared" si="24"/>
        <v>-5.0236997244677806</v>
      </c>
      <c r="AH42">
        <f t="shared" si="5"/>
        <v>-2872.9225708837512</v>
      </c>
      <c r="AI42">
        <f t="shared" si="25"/>
        <v>-2877.946270608219</v>
      </c>
      <c r="AJ42">
        <f t="shared" si="7"/>
        <v>81.863477271130705</v>
      </c>
      <c r="AK42">
        <f t="shared" si="22"/>
        <v>43.634508948007657</v>
      </c>
      <c r="AL42">
        <f t="shared" si="8"/>
        <v>-2752.4482843890805</v>
      </c>
      <c r="AN42">
        <f t="shared" si="26"/>
        <v>0</v>
      </c>
      <c r="AO42">
        <f t="shared" si="26"/>
        <v>0</v>
      </c>
      <c r="AP42">
        <f t="shared" si="26"/>
        <v>-0.15467322136369155</v>
      </c>
      <c r="AQ42">
        <f t="shared" si="26"/>
        <v>-88.4535726932057</v>
      </c>
      <c r="AR42">
        <f t="shared" si="26"/>
        <v>-88.608245914569395</v>
      </c>
      <c r="AS42">
        <f t="shared" si="26"/>
        <v>2.5204706562951618</v>
      </c>
      <c r="AT42">
        <f t="shared" si="26"/>
        <v>1.3434501327258723</v>
      </c>
      <c r="AU42">
        <f t="shared" si="23"/>
        <v>-84.744325125548357</v>
      </c>
      <c r="AW42">
        <v>39</v>
      </c>
      <c r="AX42">
        <f>IF(Z42&gt;0, (R42*SUMPRODUCT(K42:$K$98, X42:$X$98)-K42*$AZ$3)/Z42, 0)</f>
        <v>1347.3303547589026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7.3592000000000005E-2</v>
      </c>
      <c r="Q43" s="4">
        <f t="shared" si="21"/>
        <v>12.5</v>
      </c>
      <c r="R43">
        <f t="shared" si="0"/>
        <v>100000</v>
      </c>
      <c r="S43">
        <f t="shared" si="1"/>
        <v>1263.1733701233668</v>
      </c>
      <c r="U43">
        <f t="shared" si="13"/>
        <v>7.3592000000000005E-2</v>
      </c>
      <c r="V43">
        <f t="shared" si="14"/>
        <v>0.01</v>
      </c>
      <c r="W43">
        <f t="shared" si="15"/>
        <v>0.40189597795742243</v>
      </c>
      <c r="X43">
        <f t="shared" si="16"/>
        <v>2.9576328809842633E-2</v>
      </c>
      <c r="Y43">
        <f t="shared" si="17"/>
        <v>4.0189597795742245E-3</v>
      </c>
      <c r="Z43">
        <f t="shared" si="18"/>
        <v>0.36830068936800558</v>
      </c>
      <c r="AB43">
        <f t="shared" si="19"/>
        <v>541.48665055755009</v>
      </c>
      <c r="AC43">
        <f t="shared" si="2"/>
        <v>465.22762300774286</v>
      </c>
      <c r="AE43">
        <f t="shared" si="3"/>
        <v>0</v>
      </c>
      <c r="AF43">
        <f t="shared" si="24"/>
        <v>0</v>
      </c>
      <c r="AG43">
        <f t="shared" si="24"/>
        <v>-4.6037586171000697</v>
      </c>
      <c r="AH43">
        <f t="shared" si="5"/>
        <v>-2957.6328809842635</v>
      </c>
      <c r="AI43">
        <f t="shared" si="25"/>
        <v>-2962.2366396013635</v>
      </c>
      <c r="AJ43">
        <f t="shared" si="7"/>
        <v>76.259027549807229</v>
      </c>
      <c r="AK43">
        <f t="shared" si="22"/>
        <v>37.904065539028508</v>
      </c>
      <c r="AL43">
        <f t="shared" si="8"/>
        <v>-2848.0735465125276</v>
      </c>
      <c r="AN43">
        <f t="shared" si="26"/>
        <v>0</v>
      </c>
      <c r="AO43">
        <f t="shared" si="26"/>
        <v>0</v>
      </c>
      <c r="AP43">
        <f t="shared" si="26"/>
        <v>-0.12655694414594448</v>
      </c>
      <c r="AQ43">
        <f t="shared" si="26"/>
        <v>-81.305083618548494</v>
      </c>
      <c r="AR43">
        <f t="shared" si="26"/>
        <v>-81.43164056269444</v>
      </c>
      <c r="AS43">
        <f t="shared" si="26"/>
        <v>2.0963543688839787</v>
      </c>
      <c r="AT43">
        <f t="shared" si="26"/>
        <v>1.0419796310582241</v>
      </c>
      <c r="AU43">
        <f t="shared" si="23"/>
        <v>-78.293306562752221</v>
      </c>
      <c r="AW43">
        <v>40</v>
      </c>
      <c r="AX43">
        <f>IF(Z43&gt;0, (R43*SUMPRODUCT(K43:$K$98, X43:$X$98)-K43*$AZ$3)/Z43, 0)</f>
        <v>1263.1733701233668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8.2293000000000005E-2</v>
      </c>
      <c r="Q44" s="4">
        <f t="shared" si="21"/>
        <v>12.5</v>
      </c>
      <c r="R44">
        <f t="shared" si="0"/>
        <v>100000</v>
      </c>
      <c r="S44">
        <f t="shared" si="1"/>
        <v>1180.9744627794075</v>
      </c>
      <c r="U44">
        <f t="shared" si="13"/>
        <v>8.2293000000000005E-2</v>
      </c>
      <c r="V44">
        <f t="shared" si="14"/>
        <v>0.01</v>
      </c>
      <c r="W44">
        <f t="shared" si="15"/>
        <v>0.36830068936800558</v>
      </c>
      <c r="X44">
        <f t="shared" si="16"/>
        <v>3.0308568630161285E-2</v>
      </c>
      <c r="Y44">
        <f t="shared" si="17"/>
        <v>3.6830068936800561E-3</v>
      </c>
      <c r="Z44">
        <f t="shared" si="18"/>
        <v>0.33430911384416423</v>
      </c>
      <c r="AB44">
        <f t="shared" si="19"/>
        <v>465.22762300774286</v>
      </c>
      <c r="AC44">
        <f t="shared" si="2"/>
        <v>394.81052612437162</v>
      </c>
      <c r="AE44">
        <f t="shared" si="3"/>
        <v>0</v>
      </c>
      <c r="AF44">
        <f t="shared" si="24"/>
        <v>0</v>
      </c>
      <c r="AG44">
        <f t="shared" si="24"/>
        <v>-4.1788639230520532</v>
      </c>
      <c r="AH44">
        <f t="shared" si="5"/>
        <v>-3030.8568630161285</v>
      </c>
      <c r="AI44">
        <f t="shared" si="25"/>
        <v>-3035.0357269391807</v>
      </c>
      <c r="AJ44">
        <f t="shared" si="7"/>
        <v>70.417096883371244</v>
      </c>
      <c r="AK44">
        <f t="shared" si="22"/>
        <v>32.565933610542004</v>
      </c>
      <c r="AL44">
        <f t="shared" si="8"/>
        <v>-2932.0526964452674</v>
      </c>
      <c r="AN44">
        <f t="shared" si="26"/>
        <v>0</v>
      </c>
      <c r="AO44">
        <f t="shared" si="26"/>
        <v>0</v>
      </c>
      <c r="AP44">
        <f t="shared" si="26"/>
        <v>-0.10256841437489539</v>
      </c>
      <c r="AQ44">
        <f t="shared" si="26"/>
        <v>-74.391075747158638</v>
      </c>
      <c r="AR44">
        <f t="shared" si="26"/>
        <v>-74.493644161533538</v>
      </c>
      <c r="AS44">
        <f t="shared" si="26"/>
        <v>1.7283573012197386</v>
      </c>
      <c r="AT44">
        <f t="shared" si="26"/>
        <v>0.79931680824673701</v>
      </c>
      <c r="AU44">
        <f t="shared" si="23"/>
        <v>-71.965970052067064</v>
      </c>
      <c r="AW44">
        <v>41</v>
      </c>
      <c r="AX44">
        <f>IF(Z44&gt;0, (R44*SUMPRODUCT(K44:$K$98, X44:$X$98)-K44*$AZ$3)/Z44, 0)</f>
        <v>1180.9744627794075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9.1596999999999998E-2</v>
      </c>
      <c r="Q45" s="4">
        <f t="shared" si="21"/>
        <v>12.5</v>
      </c>
      <c r="R45">
        <f t="shared" si="0"/>
        <v>100000</v>
      </c>
      <c r="S45">
        <f t="shared" si="1"/>
        <v>1099.2079930538878</v>
      </c>
      <c r="U45">
        <f t="shared" si="13"/>
        <v>9.1596999999999998E-2</v>
      </c>
      <c r="V45">
        <f t="shared" si="14"/>
        <v>0.01</v>
      </c>
      <c r="W45">
        <f t="shared" si="15"/>
        <v>0.33430911384416423</v>
      </c>
      <c r="X45">
        <f t="shared" si="16"/>
        <v>3.0621711900783909E-2</v>
      </c>
      <c r="Y45">
        <f t="shared" si="17"/>
        <v>3.3430911384416426E-3</v>
      </c>
      <c r="Z45">
        <f t="shared" si="18"/>
        <v>0.30034431080493867</v>
      </c>
      <c r="AB45">
        <f t="shared" si="19"/>
        <v>394.81052612437162</v>
      </c>
      <c r="AC45">
        <f t="shared" si="2"/>
        <v>330.14086710504972</v>
      </c>
      <c r="AE45">
        <f t="shared" si="3"/>
        <v>0</v>
      </c>
      <c r="AF45">
        <f t="shared" si="24"/>
        <v>0</v>
      </c>
      <c r="AG45">
        <f t="shared" si="24"/>
        <v>-3.7543038850617334</v>
      </c>
      <c r="AH45">
        <f t="shared" si="5"/>
        <v>-3062.1711900783907</v>
      </c>
      <c r="AI45">
        <f t="shared" si="25"/>
        <v>-3065.9254939634525</v>
      </c>
      <c r="AJ45">
        <f t="shared" si="7"/>
        <v>64.669659019321898</v>
      </c>
      <c r="AK45">
        <f t="shared" si="22"/>
        <v>27.636736828706017</v>
      </c>
      <c r="AL45">
        <f t="shared" si="8"/>
        <v>-2973.6190981154245</v>
      </c>
      <c r="AN45">
        <f t="shared" si="26"/>
        <v>0</v>
      </c>
      <c r="AO45">
        <f t="shared" si="26"/>
        <v>0</v>
      </c>
      <c r="AP45">
        <f t="shared" si="26"/>
        <v>-8.2274795696115288E-2</v>
      </c>
      <c r="AQ45">
        <f t="shared" si="26"/>
        <v>-67.106850367837794</v>
      </c>
      <c r="AR45">
        <f t="shared" si="26"/>
        <v>-67.189125163533902</v>
      </c>
      <c r="AS45">
        <f t="shared" si="26"/>
        <v>1.4172222458397661</v>
      </c>
      <c r="AT45">
        <f t="shared" si="26"/>
        <v>0.60565339032263865</v>
      </c>
      <c r="AU45">
        <f t="shared" si="23"/>
        <v>-65.166249527371491</v>
      </c>
      <c r="AW45">
        <v>42</v>
      </c>
      <c r="AX45">
        <f>IF(Z45&gt;0, (R45*SUMPRODUCT(K45:$K$98, X45:$X$98)-K45*$AZ$3)/Z45, 0)</f>
        <v>1099.2079930538878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0.10148</v>
      </c>
      <c r="Q46" s="4">
        <f t="shared" si="21"/>
        <v>12.5</v>
      </c>
      <c r="R46">
        <f t="shared" si="0"/>
        <v>100000</v>
      </c>
      <c r="S46">
        <f t="shared" si="1"/>
        <v>1018.1814098355283</v>
      </c>
      <c r="U46">
        <f t="shared" si="13"/>
        <v>0.10148</v>
      </c>
      <c r="V46">
        <f t="shared" si="14"/>
        <v>0.01</v>
      </c>
      <c r="W46">
        <f t="shared" si="15"/>
        <v>0.30034431080493867</v>
      </c>
      <c r="X46">
        <f t="shared" si="16"/>
        <v>3.0478940660485176E-2</v>
      </c>
      <c r="Y46">
        <f t="shared" si="17"/>
        <v>3.0034431080493869E-3</v>
      </c>
      <c r="Z46">
        <f t="shared" si="18"/>
        <v>0.2668619270364041</v>
      </c>
      <c r="AB46">
        <f t="shared" si="19"/>
        <v>330.14086710504972</v>
      </c>
      <c r="AC46">
        <f t="shared" si="2"/>
        <v>271.71385310135179</v>
      </c>
      <c r="AE46">
        <f t="shared" si="3"/>
        <v>0</v>
      </c>
      <c r="AF46">
        <f t="shared" si="24"/>
        <v>0</v>
      </c>
      <c r="AG46">
        <f t="shared" si="24"/>
        <v>-3.335774087955051</v>
      </c>
      <c r="AH46">
        <f t="shared" si="5"/>
        <v>-3047.8940660485177</v>
      </c>
      <c r="AI46">
        <f t="shared" si="25"/>
        <v>-3051.2298401364728</v>
      </c>
      <c r="AJ46">
        <f t="shared" si="7"/>
        <v>58.427014003697934</v>
      </c>
      <c r="AK46">
        <f t="shared" si="22"/>
        <v>23.109860697353483</v>
      </c>
      <c r="AL46">
        <f t="shared" si="8"/>
        <v>-2969.6929654354217</v>
      </c>
      <c r="AN46">
        <f t="shared" si="26"/>
        <v>0</v>
      </c>
      <c r="AO46">
        <f t="shared" si="26"/>
        <v>0</v>
      </c>
      <c r="AP46">
        <f t="shared" si="26"/>
        <v>-6.5270358457064595E-2</v>
      </c>
      <c r="AQ46">
        <f t="shared" si="26"/>
        <v>-59.637473337441278</v>
      </c>
      <c r="AR46">
        <f t="shared" si="26"/>
        <v>-59.702743695898342</v>
      </c>
      <c r="AS46">
        <f t="shared" si="26"/>
        <v>1.1432285421747912</v>
      </c>
      <c r="AT46">
        <f t="shared" si="26"/>
        <v>0.45218556528022763</v>
      </c>
      <c r="AU46">
        <f t="shared" si="23"/>
        <v>-58.107329588443328</v>
      </c>
      <c r="AW46">
        <v>43</v>
      </c>
      <c r="AX46">
        <f>IF(Z46&gt;0, (R46*SUMPRODUCT(K46:$K$98, X46:$X$98)-K46*$AZ$3)/Z46, 0)</f>
        <v>1018.1814098355283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0.112611</v>
      </c>
      <c r="Q47" s="4">
        <f t="shared" si="21"/>
        <v>12.5</v>
      </c>
      <c r="R47">
        <f t="shared" si="0"/>
        <v>100000</v>
      </c>
      <c r="S47">
        <f t="shared" si="1"/>
        <v>938.85973980696645</v>
      </c>
      <c r="U47">
        <f t="shared" si="13"/>
        <v>0.112611</v>
      </c>
      <c r="V47">
        <f t="shared" si="14"/>
        <v>0.01</v>
      </c>
      <c r="W47">
        <f t="shared" si="15"/>
        <v>0.2668619270364041</v>
      </c>
      <c r="X47">
        <f t="shared" si="16"/>
        <v>3.0051588465496503E-2</v>
      </c>
      <c r="Y47">
        <f t="shared" si="17"/>
        <v>2.6686192703640412E-3</v>
      </c>
      <c r="Z47">
        <f t="shared" si="18"/>
        <v>0.23414171930054356</v>
      </c>
      <c r="AB47">
        <f t="shared" si="19"/>
        <v>271.71385310135179</v>
      </c>
      <c r="AC47">
        <f t="shared" si="2"/>
        <v>219.82623366046411</v>
      </c>
      <c r="AE47">
        <f t="shared" si="3"/>
        <v>0</v>
      </c>
      <c r="AF47">
        <f t="shared" si="24"/>
        <v>0</v>
      </c>
      <c r="AG47">
        <f t="shared" si="24"/>
        <v>-2.9267714912567944</v>
      </c>
      <c r="AH47">
        <f t="shared" si="5"/>
        <v>-3005.1588465496502</v>
      </c>
      <c r="AI47">
        <f t="shared" si="25"/>
        <v>-3008.0856180409069</v>
      </c>
      <c r="AJ47">
        <f t="shared" si="7"/>
        <v>51.887619440887676</v>
      </c>
      <c r="AK47">
        <f t="shared" si="22"/>
        <v>19.019969717094629</v>
      </c>
      <c r="AL47">
        <f t="shared" si="8"/>
        <v>-2937.1780288829245</v>
      </c>
      <c r="AN47">
        <f t="shared" si="26"/>
        <v>0</v>
      </c>
      <c r="AO47">
        <f t="shared" si="26"/>
        <v>0</v>
      </c>
      <c r="AP47">
        <f t="shared" si="26"/>
        <v>-5.1131691550254856E-2</v>
      </c>
      <c r="AQ47">
        <f t="shared" si="26"/>
        <v>-52.501145258632143</v>
      </c>
      <c r="AR47">
        <f t="shared" si="26"/>
        <v>-52.552276950182396</v>
      </c>
      <c r="AS47">
        <f t="shared" si="26"/>
        <v>0.90649432675360631</v>
      </c>
      <c r="AT47">
        <f t="shared" si="26"/>
        <v>0.33228532797142163</v>
      </c>
      <c r="AU47">
        <f t="shared" si="23"/>
        <v>-51.313497295457367</v>
      </c>
      <c r="AW47">
        <v>44</v>
      </c>
      <c r="AX47">
        <f>IF(Z47&gt;0, (R47*SUMPRODUCT(K47:$K$98, X47:$X$98)-K47*$AZ$3)/Z47, 0)</f>
        <v>938.85973980696645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0.125163</v>
      </c>
      <c r="Q48" s="4">
        <f t="shared" si="21"/>
        <v>12.5</v>
      </c>
      <c r="R48">
        <f t="shared" si="0"/>
        <v>100000</v>
      </c>
      <c r="S48">
        <f t="shared" si="1"/>
        <v>860.49086689390276</v>
      </c>
      <c r="U48">
        <f t="shared" si="13"/>
        <v>0.125163</v>
      </c>
      <c r="V48">
        <f t="shared" si="14"/>
        <v>0.01</v>
      </c>
      <c r="W48">
        <f t="shared" si="15"/>
        <v>0.23414171930054356</v>
      </c>
      <c r="X48">
        <f t="shared" si="16"/>
        <v>2.9305880012813933E-2</v>
      </c>
      <c r="Y48">
        <f t="shared" si="17"/>
        <v>2.3414171930054356E-3</v>
      </c>
      <c r="Z48">
        <f t="shared" si="18"/>
        <v>0.20249442209472421</v>
      </c>
      <c r="AB48">
        <f t="shared" si="19"/>
        <v>219.82623366046411</v>
      </c>
      <c r="AC48">
        <f t="shared" si="2"/>
        <v>174.24460080946909</v>
      </c>
      <c r="AE48">
        <f t="shared" si="3"/>
        <v>0</v>
      </c>
      <c r="AF48">
        <f t="shared" si="24"/>
        <v>0</v>
      </c>
      <c r="AG48">
        <f t="shared" si="24"/>
        <v>-2.5311802761840525</v>
      </c>
      <c r="AH48">
        <f t="shared" si="5"/>
        <v>-2930.5880012813932</v>
      </c>
      <c r="AI48">
        <f t="shared" si="25"/>
        <v>-2933.1191815575771</v>
      </c>
      <c r="AJ48">
        <f t="shared" si="7"/>
        <v>45.581632850995021</v>
      </c>
      <c r="AK48">
        <f t="shared" si="22"/>
        <v>15.387836356232489</v>
      </c>
      <c r="AL48">
        <f t="shared" si="8"/>
        <v>-2872.1497123503495</v>
      </c>
      <c r="AN48">
        <f t="shared" si="26"/>
        <v>0</v>
      </c>
      <c r="AO48">
        <f t="shared" si="26"/>
        <v>0</v>
      </c>
      <c r="AP48">
        <f t="shared" si="26"/>
        <v>-3.9482659576114076E-2</v>
      </c>
      <c r="AQ48">
        <f t="shared" si="26"/>
        <v>-45.712827925032492</v>
      </c>
      <c r="AR48">
        <f t="shared" si="26"/>
        <v>-45.752310584608601</v>
      </c>
      <c r="AS48">
        <f t="shared" si="26"/>
        <v>0.71100589306598727</v>
      </c>
      <c r="AT48">
        <f t="shared" si="26"/>
        <v>0.24002743312381172</v>
      </c>
      <c r="AU48">
        <f t="shared" si="23"/>
        <v>-44.8012772584188</v>
      </c>
      <c r="AW48">
        <v>45</v>
      </c>
      <c r="AX48">
        <f>IF(Z48&gt;0, (R48*SUMPRODUCT(K48:$K$98, X48:$X$98)-K48*$AZ$3)/Z48, 0)</f>
        <v>860.49086689390276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0.13952899999999999</v>
      </c>
      <c r="Q49" s="4">
        <f t="shared" si="21"/>
        <v>12.5</v>
      </c>
      <c r="R49">
        <f t="shared" si="0"/>
        <v>100000</v>
      </c>
      <c r="S49">
        <f t="shared" si="1"/>
        <v>782.21649280611291</v>
      </c>
      <c r="U49">
        <f t="shared" si="13"/>
        <v>0.13952899999999999</v>
      </c>
      <c r="V49">
        <f t="shared" si="14"/>
        <v>0.01</v>
      </c>
      <c r="W49">
        <f t="shared" si="15"/>
        <v>0.20249442209472421</v>
      </c>
      <c r="X49">
        <f t="shared" si="16"/>
        <v>2.8253844220454773E-2</v>
      </c>
      <c r="Y49">
        <f t="shared" si="17"/>
        <v>2.0249442209472421E-3</v>
      </c>
      <c r="Z49">
        <f t="shared" si="18"/>
        <v>0.17221563365332221</v>
      </c>
      <c r="AB49">
        <f t="shared" si="19"/>
        <v>174.24460080946909</v>
      </c>
      <c r="AC49">
        <f t="shared" si="2"/>
        <v>134.7099089626841</v>
      </c>
      <c r="AE49">
        <f t="shared" si="3"/>
        <v>0</v>
      </c>
      <c r="AF49">
        <f t="shared" si="24"/>
        <v>0</v>
      </c>
      <c r="AG49">
        <f t="shared" si="24"/>
        <v>-2.1526954206665274</v>
      </c>
      <c r="AH49">
        <f t="shared" si="5"/>
        <v>-2825.3844220454771</v>
      </c>
      <c r="AI49">
        <f t="shared" si="25"/>
        <v>-2827.5371174661436</v>
      </c>
      <c r="AJ49">
        <f t="shared" si="7"/>
        <v>39.534691846784995</v>
      </c>
      <c r="AK49">
        <f t="shared" si="22"/>
        <v>12.197122056662838</v>
      </c>
      <c r="AL49">
        <f t="shared" si="8"/>
        <v>-2775.8053035626958</v>
      </c>
      <c r="AN49">
        <f t="shared" si="26"/>
        <v>0</v>
      </c>
      <c r="AO49">
        <f t="shared" si="26"/>
        <v>0</v>
      </c>
      <c r="AP49">
        <f t="shared" si="26"/>
        <v>-2.9981122296747598E-2</v>
      </c>
      <c r="AQ49">
        <f t="shared" si="26"/>
        <v>-39.349828628540138</v>
      </c>
      <c r="AR49">
        <f t="shared" si="26"/>
        <v>-39.379809750836891</v>
      </c>
      <c r="AS49">
        <f t="shared" si="26"/>
        <v>0.55060944518370125</v>
      </c>
      <c r="AT49">
        <f t="shared" si="26"/>
        <v>0.16987233982963626</v>
      </c>
      <c r="AU49">
        <f t="shared" si="23"/>
        <v>-38.65932796582355</v>
      </c>
      <c r="AW49">
        <v>46</v>
      </c>
      <c r="AX49">
        <f>IF(Z49&gt;0, (R49*SUMPRODUCT(K49:$K$98, X49:$X$98)-K49*$AZ$3)/Z49, 0)</f>
        <v>782.21649280611291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0.15610499999999999</v>
      </c>
      <c r="Q50" s="4">
        <f t="shared" si="21"/>
        <v>12.5</v>
      </c>
      <c r="R50">
        <f t="shared" si="0"/>
        <v>100000</v>
      </c>
      <c r="S50">
        <f t="shared" si="1"/>
        <v>702.43329000461233</v>
      </c>
      <c r="U50">
        <f t="shared" si="13"/>
        <v>0.15610499999999999</v>
      </c>
      <c r="V50">
        <f t="shared" si="14"/>
        <v>0.01</v>
      </c>
      <c r="W50">
        <f t="shared" si="15"/>
        <v>0.17221563365332221</v>
      </c>
      <c r="X50">
        <f t="shared" si="16"/>
        <v>2.6883721491451861E-2</v>
      </c>
      <c r="Y50">
        <f t="shared" si="17"/>
        <v>1.7221563365332222E-3</v>
      </c>
      <c r="Z50">
        <f t="shared" si="18"/>
        <v>0.14360975582533714</v>
      </c>
      <c r="AB50">
        <f t="shared" si="19"/>
        <v>134.7099089626841</v>
      </c>
      <c r="AC50">
        <f t="shared" si="2"/>
        <v>100.8762732611506</v>
      </c>
      <c r="AE50">
        <f t="shared" si="3"/>
        <v>0</v>
      </c>
      <c r="AF50">
        <f t="shared" si="24"/>
        <v>0</v>
      </c>
      <c r="AG50">
        <f t="shared" si="24"/>
        <v>-1.7951219478167142</v>
      </c>
      <c r="AH50">
        <f t="shared" si="5"/>
        <v>-2688.3721491451861</v>
      </c>
      <c r="AI50">
        <f t="shared" si="25"/>
        <v>-2690.1672710930029</v>
      </c>
      <c r="AJ50">
        <f t="shared" si="7"/>
        <v>33.833635701533495</v>
      </c>
      <c r="AK50">
        <f t="shared" si="22"/>
        <v>9.4296936273878877</v>
      </c>
      <c r="AL50">
        <f t="shared" si="8"/>
        <v>-2646.9039417640815</v>
      </c>
      <c r="AN50">
        <f t="shared" si="26"/>
        <v>0</v>
      </c>
      <c r="AO50">
        <f t="shared" si="26"/>
        <v>0</v>
      </c>
      <c r="AP50">
        <f t="shared" si="26"/>
        <v>-2.2322417837184232E-2</v>
      </c>
      <c r="AQ50">
        <f t="shared" si="26"/>
        <v>-33.430022115241307</v>
      </c>
      <c r="AR50">
        <f t="shared" si="26"/>
        <v>-33.452344533078495</v>
      </c>
      <c r="AS50">
        <f t="shared" si="26"/>
        <v>0.42072270020388447</v>
      </c>
      <c r="AT50">
        <f t="shared" si="26"/>
        <v>0.11725864166676532</v>
      </c>
      <c r="AU50">
        <f t="shared" si="23"/>
        <v>-32.914363191207848</v>
      </c>
      <c r="AW50">
        <v>47</v>
      </c>
      <c r="AX50">
        <f>IF(Z50&gt;0, (R50*SUMPRODUCT(K50:$K$98, X50:$X$98)-K50*$AZ$3)/Z50, 0)</f>
        <v>702.43329000461233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0.17521600000000001</v>
      </c>
      <c r="Q51" s="4">
        <f t="shared" si="21"/>
        <v>12.5</v>
      </c>
      <c r="R51">
        <f t="shared" si="0"/>
        <v>100000</v>
      </c>
      <c r="S51">
        <f t="shared" si="1"/>
        <v>618.50138789646621</v>
      </c>
      <c r="U51">
        <f t="shared" si="13"/>
        <v>0.17521600000000001</v>
      </c>
      <c r="V51">
        <f t="shared" si="14"/>
        <v>0.01</v>
      </c>
      <c r="W51">
        <f t="shared" si="15"/>
        <v>0.14360975582533714</v>
      </c>
      <c r="X51">
        <f t="shared" si="16"/>
        <v>2.5162726976692272E-2</v>
      </c>
      <c r="Y51">
        <f t="shared" si="17"/>
        <v>1.4360975582533714E-3</v>
      </c>
      <c r="Z51">
        <f t="shared" si="18"/>
        <v>0.11701093129039149</v>
      </c>
      <c r="AB51">
        <f t="shared" si="19"/>
        <v>100.8762732611506</v>
      </c>
      <c r="AC51">
        <f t="shared" si="2"/>
        <v>72.371423402165178</v>
      </c>
      <c r="AE51">
        <f t="shared" si="3"/>
        <v>0</v>
      </c>
      <c r="AF51">
        <f t="shared" si="24"/>
        <v>0</v>
      </c>
      <c r="AG51">
        <f t="shared" si="24"/>
        <v>-1.4626366411298937</v>
      </c>
      <c r="AH51">
        <f t="shared" si="5"/>
        <v>-2516.272697669227</v>
      </c>
      <c r="AI51">
        <f t="shared" si="25"/>
        <v>-2517.7353343103568</v>
      </c>
      <c r="AJ51">
        <f t="shared" si="7"/>
        <v>28.504849858985423</v>
      </c>
      <c r="AK51">
        <f t="shared" si="22"/>
        <v>7.0613391282805429</v>
      </c>
      <c r="AL51">
        <f t="shared" si="8"/>
        <v>-2482.169145323091</v>
      </c>
      <c r="AN51">
        <f t="shared" si="26"/>
        <v>0</v>
      </c>
      <c r="AO51">
        <f t="shared" si="26"/>
        <v>0</v>
      </c>
      <c r="AP51">
        <f t="shared" si="26"/>
        <v>-1.6239240084868139E-2</v>
      </c>
      <c r="AQ51">
        <f t="shared" si="26"/>
        <v>-27.937462598286228</v>
      </c>
      <c r="AR51">
        <f t="shared" si="26"/>
        <v>-27.953701838371096</v>
      </c>
      <c r="AS51">
        <f t="shared" si="26"/>
        <v>0.31648126911793611</v>
      </c>
      <c r="AT51">
        <f t="shared" si="26"/>
        <v>7.8400047011154814E-2</v>
      </c>
      <c r="AU51">
        <f t="shared" si="23"/>
        <v>-27.558820522242005</v>
      </c>
      <c r="AW51">
        <v>48</v>
      </c>
      <c r="AX51">
        <f>IF(Z51&gt;0, (R51*SUMPRODUCT(K51:$K$98, X51:$X$98)-K51*$AZ$3)/Z51, 0)</f>
        <v>618.50138789646621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0.19798199999999999</v>
      </c>
      <c r="Q52" s="4">
        <f t="shared" si="21"/>
        <v>12.5</v>
      </c>
      <c r="R52">
        <f t="shared" si="0"/>
        <v>100000</v>
      </c>
      <c r="S52">
        <f t="shared" si="1"/>
        <v>526.91190181241143</v>
      </c>
      <c r="U52">
        <f t="shared" si="13"/>
        <v>0.19798199999999999</v>
      </c>
      <c r="V52">
        <f t="shared" si="14"/>
        <v>0.01</v>
      </c>
      <c r="W52">
        <f t="shared" si="15"/>
        <v>0.11701093129039149</v>
      </c>
      <c r="X52">
        <f t="shared" si="16"/>
        <v>2.3166058198734286E-2</v>
      </c>
      <c r="Y52">
        <f t="shared" si="17"/>
        <v>1.1701093129039149E-3</v>
      </c>
      <c r="Z52">
        <f t="shared" si="18"/>
        <v>9.2674763778753291E-2</v>
      </c>
      <c r="AB52">
        <f t="shared" si="19"/>
        <v>72.371423402165178</v>
      </c>
      <c r="AC52">
        <f t="shared" si="2"/>
        <v>48.83143603267888</v>
      </c>
      <c r="AE52">
        <f t="shared" si="3"/>
        <v>0</v>
      </c>
      <c r="AF52">
        <f t="shared" si="24"/>
        <v>0</v>
      </c>
      <c r="AG52">
        <f t="shared" si="24"/>
        <v>-1.1584345472344162</v>
      </c>
      <c r="AH52">
        <f t="shared" si="5"/>
        <v>-2316.6058198734286</v>
      </c>
      <c r="AI52">
        <f t="shared" si="25"/>
        <v>-2317.7642544206628</v>
      </c>
      <c r="AJ52">
        <f t="shared" si="7"/>
        <v>23.539987369486298</v>
      </c>
      <c r="AK52">
        <f t="shared" si="22"/>
        <v>5.0659996381515633</v>
      </c>
      <c r="AL52">
        <f t="shared" si="8"/>
        <v>-2289.158267413025</v>
      </c>
      <c r="AN52">
        <f t="shared" si="26"/>
        <v>0</v>
      </c>
      <c r="AO52">
        <f t="shared" si="26"/>
        <v>0</v>
      </c>
      <c r="AP52">
        <f t="shared" si="26"/>
        <v>-1.1483723619229549E-2</v>
      </c>
      <c r="AQ52">
        <f t="shared" si="26"/>
        <v>-22.964837360588309</v>
      </c>
      <c r="AR52">
        <f t="shared" si="26"/>
        <v>-22.976321084207537</v>
      </c>
      <c r="AS52">
        <f t="shared" si="26"/>
        <v>0.23335518575192563</v>
      </c>
      <c r="AT52">
        <f t="shared" si="26"/>
        <v>5.021996265437436E-2</v>
      </c>
      <c r="AU52">
        <f t="shared" si="23"/>
        <v>-22.692745935801238</v>
      </c>
      <c r="AW52">
        <v>49</v>
      </c>
      <c r="AX52">
        <f>IF(Z52&gt;0, (R52*SUMPRODUCT(K52:$K$98, X52:$X$98)-K52*$AZ$3)/Z52, 0)</f>
        <v>526.91190181241143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0.22423799999999999</v>
      </c>
      <c r="Q53" s="4">
        <f t="shared" si="21"/>
        <v>12.5</v>
      </c>
      <c r="R53">
        <f t="shared" si="0"/>
        <v>100000</v>
      </c>
      <c r="S53">
        <f t="shared" si="1"/>
        <v>419.81476703834619</v>
      </c>
      <c r="U53">
        <f t="shared" si="13"/>
        <v>0.22423799999999999</v>
      </c>
      <c r="V53">
        <f t="shared" si="14"/>
        <v>0.01</v>
      </c>
      <c r="W53">
        <f t="shared" si="15"/>
        <v>9.2674763778753291E-2</v>
      </c>
      <c r="X53">
        <f t="shared" si="16"/>
        <v>2.078120368022008E-2</v>
      </c>
      <c r="Y53">
        <f t="shared" si="17"/>
        <v>9.2674763778753297E-4</v>
      </c>
      <c r="Z53">
        <f t="shared" si="18"/>
        <v>7.0966812460745668E-2</v>
      </c>
      <c r="AB53">
        <f t="shared" si="19"/>
        <v>48.83143603267888</v>
      </c>
      <c r="AC53">
        <f t="shared" si="2"/>
        <v>29.792915840661948</v>
      </c>
      <c r="AE53">
        <f t="shared" si="3"/>
        <v>0</v>
      </c>
      <c r="AF53">
        <f t="shared" si="24"/>
        <v>0</v>
      </c>
      <c r="AG53">
        <f t="shared" si="24"/>
        <v>-0.8870851557593209</v>
      </c>
      <c r="AH53">
        <f t="shared" si="5"/>
        <v>-2078.1203680220078</v>
      </c>
      <c r="AI53">
        <f t="shared" si="25"/>
        <v>-2079.0074531777673</v>
      </c>
      <c r="AJ53">
        <f t="shared" si="7"/>
        <v>19.038520192016932</v>
      </c>
      <c r="AK53">
        <f t="shared" si="22"/>
        <v>3.4182005222875218</v>
      </c>
      <c r="AL53">
        <f t="shared" si="8"/>
        <v>-2056.5507324634627</v>
      </c>
      <c r="AN53">
        <f t="shared" si="26"/>
        <v>0</v>
      </c>
      <c r="AO53">
        <f t="shared" si="26"/>
        <v>0</v>
      </c>
      <c r="AP53">
        <f t="shared" si="26"/>
        <v>-7.8516063983111208E-3</v>
      </c>
      <c r="AQ53">
        <f t="shared" si="26"/>
        <v>-18.393480120919961</v>
      </c>
      <c r="AR53">
        <f t="shared" si="26"/>
        <v>-18.401331727318272</v>
      </c>
      <c r="AS53">
        <f t="shared" si="26"/>
        <v>0.16851027884246605</v>
      </c>
      <c r="AT53">
        <f t="shared" si="26"/>
        <v>3.0254553260481747E-2</v>
      </c>
      <c r="AU53">
        <f t="shared" si="23"/>
        <v>-18.202566895215327</v>
      </c>
      <c r="AW53">
        <v>50</v>
      </c>
      <c r="AX53">
        <f>IF(Z53&gt;0, (R53*SUMPRODUCT(K53:$K$98, X53:$X$98)-K53*$AZ$3)/Z53, 0)</f>
        <v>419.81476703834619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0.25439000000000001</v>
      </c>
      <c r="Q54" s="4">
        <f t="shared" si="21"/>
        <v>12.5</v>
      </c>
      <c r="R54">
        <f t="shared" si="0"/>
        <v>100000</v>
      </c>
      <c r="S54">
        <f t="shared" si="1"/>
        <v>285.51654052391632</v>
      </c>
      <c r="U54">
        <f t="shared" si="13"/>
        <v>0.25439000000000001</v>
      </c>
      <c r="V54">
        <f t="shared" si="14"/>
        <v>0.01</v>
      </c>
      <c r="W54">
        <f t="shared" si="15"/>
        <v>7.0966812460745668E-2</v>
      </c>
      <c r="X54">
        <f t="shared" si="16"/>
        <v>1.8053247421889091E-2</v>
      </c>
      <c r="Y54">
        <f t="shared" si="17"/>
        <v>7.0966812460745673E-4</v>
      </c>
      <c r="Z54">
        <f t="shared" si="18"/>
        <v>5.220389691424912E-2</v>
      </c>
      <c r="AB54">
        <f t="shared" si="19"/>
        <v>29.792915840661948</v>
      </c>
      <c r="AC54">
        <f t="shared" si="2"/>
        <v>14.90507604882356</v>
      </c>
      <c r="AE54">
        <f t="shared" si="3"/>
        <v>0</v>
      </c>
      <c r="AF54">
        <f t="shared" si="24"/>
        <v>0</v>
      </c>
      <c r="AG54">
        <f t="shared" si="24"/>
        <v>-0.65254871142811399</v>
      </c>
      <c r="AH54">
        <f t="shared" si="5"/>
        <v>-1805.3247421889091</v>
      </c>
      <c r="AI54">
        <f t="shared" si="25"/>
        <v>-1805.9772909003373</v>
      </c>
      <c r="AJ54">
        <f t="shared" si="7"/>
        <v>14.887839791838388</v>
      </c>
      <c r="AK54">
        <f t="shared" si="22"/>
        <v>2.0855041088463366</v>
      </c>
      <c r="AL54">
        <f t="shared" si="8"/>
        <v>-1789.0039469996525</v>
      </c>
      <c r="AN54">
        <f t="shared" si="26"/>
        <v>0</v>
      </c>
      <c r="AO54">
        <f t="shared" si="26"/>
        <v>0</v>
      </c>
      <c r="AP54">
        <f t="shared" si="26"/>
        <v>-5.15689302023361E-3</v>
      </c>
      <c r="AQ54">
        <f t="shared" si="26"/>
        <v>-14.266929654759757</v>
      </c>
      <c r="AR54">
        <f t="shared" si="26"/>
        <v>-14.27208654777999</v>
      </c>
      <c r="AS54">
        <f t="shared" si="26"/>
        <v>0.11765404752828978</v>
      </c>
      <c r="AT54">
        <f t="shared" si="26"/>
        <v>1.6481101554918859E-2</v>
      </c>
      <c r="AU54">
        <f t="shared" si="23"/>
        <v>-14.137951398696782</v>
      </c>
      <c r="AW54">
        <v>51</v>
      </c>
      <c r="AX54">
        <f>IF(Z54&gt;0, (R54*SUMPRODUCT(K54:$K$98, X54:$X$98)-K54*$AZ$3)/Z54, 0)</f>
        <v>285.51654052391632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0.28921999999999998</v>
      </c>
      <c r="Q55" s="4">
        <f t="shared" si="21"/>
        <v>12.5</v>
      </c>
      <c r="R55">
        <f t="shared" si="0"/>
        <v>100000</v>
      </c>
      <c r="S55">
        <f t="shared" si="1"/>
        <v>103.00238833637508</v>
      </c>
      <c r="U55">
        <f t="shared" si="13"/>
        <v>0.28921999999999998</v>
      </c>
      <c r="V55">
        <f t="shared" si="14"/>
        <v>0.01</v>
      </c>
      <c r="W55">
        <f t="shared" si="15"/>
        <v>5.220389691424912E-2</v>
      </c>
      <c r="X55">
        <f t="shared" si="16"/>
        <v>1.5098411065539129E-2</v>
      </c>
      <c r="Y55">
        <f t="shared" si="17"/>
        <v>5.2203896914249125E-4</v>
      </c>
      <c r="Z55">
        <f t="shared" si="18"/>
        <v>3.6583446879567501E-2</v>
      </c>
      <c r="AB55">
        <f t="shared" si="19"/>
        <v>14.90507604882356</v>
      </c>
      <c r="AC55">
        <f t="shared" si="2"/>
        <v>3.7681824021723607</v>
      </c>
      <c r="AE55">
        <f t="shared" si="3"/>
        <v>0</v>
      </c>
      <c r="AF55">
        <f t="shared" si="24"/>
        <v>0</v>
      </c>
      <c r="AG55">
        <f t="shared" si="24"/>
        <v>-0.45729308599459378</v>
      </c>
      <c r="AH55">
        <f t="shared" si="5"/>
        <v>-1509.8411065539128</v>
      </c>
      <c r="AI55">
        <f t="shared" si="25"/>
        <v>-1510.2983996399075</v>
      </c>
      <c r="AJ55">
        <f t="shared" si="7"/>
        <v>11.136893646651199</v>
      </c>
      <c r="AK55">
        <f t="shared" si="22"/>
        <v>1.0433553234176494</v>
      </c>
      <c r="AL55">
        <f t="shared" si="8"/>
        <v>-1498.1181506698385</v>
      </c>
      <c r="AN55">
        <f t="shared" si="26"/>
        <v>0</v>
      </c>
      <c r="AO55">
        <f t="shared" si="26"/>
        <v>0</v>
      </c>
      <c r="AP55">
        <f t="shared" si="26"/>
        <v>-3.2266495452850973E-3</v>
      </c>
      <c r="AQ55">
        <f t="shared" si="26"/>
        <v>-10.653404280799744</v>
      </c>
      <c r="AR55">
        <f t="shared" si="26"/>
        <v>-10.656630930345031</v>
      </c>
      <c r="AS55">
        <f t="shared" si="26"/>
        <v>7.858166659725184E-2</v>
      </c>
      <c r="AT55">
        <f t="shared" si="26"/>
        <v>7.3618912749451541E-3</v>
      </c>
      <c r="AU55">
        <f t="shared" si="23"/>
        <v>-10.570687372472833</v>
      </c>
      <c r="AW55">
        <v>52</v>
      </c>
      <c r="AX55">
        <f>IF(Z55&gt;0, (R55*SUMPRODUCT(K55:$K$98, X55:$X$98)-K55*$AZ$3)/Z55, 0)</f>
        <v>103.00238833637508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0.32816400000000001</v>
      </c>
      <c r="Q56" s="4">
        <f t="shared" si="21"/>
        <v>12.5</v>
      </c>
      <c r="R56">
        <f t="shared" si="0"/>
        <v>100000</v>
      </c>
      <c r="S56">
        <f t="shared" si="1"/>
        <v>-168.94539738274597</v>
      </c>
      <c r="U56">
        <f t="shared" si="13"/>
        <v>0.32816400000000001</v>
      </c>
      <c r="V56">
        <f t="shared" si="14"/>
        <v>0.01</v>
      </c>
      <c r="W56">
        <f t="shared" si="15"/>
        <v>3.6583446879567501E-2</v>
      </c>
      <c r="X56">
        <f t="shared" si="16"/>
        <v>1.2005370261786389E-2</v>
      </c>
      <c r="Y56">
        <f t="shared" si="17"/>
        <v>3.6583446879567502E-4</v>
      </c>
      <c r="Z56">
        <f t="shared" si="18"/>
        <v>2.4212242148985437E-2</v>
      </c>
      <c r="AB56">
        <f t="shared" si="19"/>
        <v>3.7681824021723607</v>
      </c>
      <c r="AC56">
        <f t="shared" si="2"/>
        <v>-4.0905468713876161</v>
      </c>
      <c r="AE56">
        <f t="shared" si="3"/>
        <v>0</v>
      </c>
      <c r="AF56">
        <f t="shared" si="24"/>
        <v>0</v>
      </c>
      <c r="AG56">
        <f t="shared" si="24"/>
        <v>-0.30265302686231799</v>
      </c>
      <c r="AH56">
        <f t="shared" si="5"/>
        <v>-1200.5370261786388</v>
      </c>
      <c r="AI56">
        <f t="shared" si="25"/>
        <v>-1200.8396792055012</v>
      </c>
      <c r="AJ56">
        <f t="shared" si="7"/>
        <v>7.8587292735599767</v>
      </c>
      <c r="AK56">
        <f t="shared" si="22"/>
        <v>0.2637727681520653</v>
      </c>
      <c r="AL56">
        <f t="shared" si="8"/>
        <v>-1192.7171771637893</v>
      </c>
      <c r="AN56">
        <f t="shared" si="26"/>
        <v>0</v>
      </c>
      <c r="AO56">
        <f t="shared" si="26"/>
        <v>0</v>
      </c>
      <c r="AP56">
        <f t="shared" si="26"/>
        <v>-1.9067078825475961E-3</v>
      </c>
      <c r="AQ56">
        <f t="shared" si="26"/>
        <v>-7.5633587241352744</v>
      </c>
      <c r="AR56">
        <f t="shared" si="26"/>
        <v>-7.5652654320178225</v>
      </c>
      <c r="AS56">
        <f t="shared" si="26"/>
        <v>4.9509833779131387E-2</v>
      </c>
      <c r="AT56">
        <f t="shared" si="26"/>
        <v>1.6617630474442184E-3</v>
      </c>
      <c r="AU56">
        <f t="shared" si="23"/>
        <v>-7.5140938351912476</v>
      </c>
      <c r="AW56">
        <v>53</v>
      </c>
      <c r="AX56">
        <f>IF(Z56&gt;0, (R56*SUMPRODUCT(K56:$K$98, X56:$X$98)-K56*$AZ$3)/Z56, 0)</f>
        <v>-168.94539738274597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0.37150699999999998</v>
      </c>
      <c r="Q57" s="4">
        <f t="shared" si="21"/>
        <v>12.5</v>
      </c>
      <c r="R57">
        <f t="shared" si="0"/>
        <v>100000</v>
      </c>
      <c r="S57">
        <f t="shared" si="1"/>
        <v>-611.59248731575417</v>
      </c>
      <c r="U57">
        <f t="shared" si="13"/>
        <v>0.37150699999999998</v>
      </c>
      <c r="V57">
        <f t="shared" si="14"/>
        <v>0.01</v>
      </c>
      <c r="W57">
        <f t="shared" si="15"/>
        <v>2.4212242148985437E-2</v>
      </c>
      <c r="X57">
        <f t="shared" si="16"/>
        <v>8.9950174440431314E-3</v>
      </c>
      <c r="Y57">
        <f t="shared" si="17"/>
        <v>2.4212242148985438E-4</v>
      </c>
      <c r="Z57">
        <f t="shared" si="18"/>
        <v>1.4975102283452451E-2</v>
      </c>
      <c r="AB57">
        <f t="shared" si="19"/>
        <v>-4.0905468713876161</v>
      </c>
      <c r="AC57">
        <f t="shared" si="2"/>
        <v>-9.1586600533445139</v>
      </c>
      <c r="AE57">
        <f t="shared" si="3"/>
        <v>0</v>
      </c>
      <c r="AF57">
        <f t="shared" si="24"/>
        <v>0</v>
      </c>
      <c r="AG57">
        <f t="shared" si="24"/>
        <v>-0.18718877854315563</v>
      </c>
      <c r="AH57">
        <f t="shared" si="5"/>
        <v>-899.50174440431317</v>
      </c>
      <c r="AI57">
        <f t="shared" si="25"/>
        <v>-899.68893318285632</v>
      </c>
      <c r="AJ57">
        <f t="shared" si="7"/>
        <v>5.0681131819568979</v>
      </c>
      <c r="AK57">
        <f t="shared" si="22"/>
        <v>-0.28633828099713315</v>
      </c>
      <c r="AL57">
        <f t="shared" si="8"/>
        <v>-894.90715828189661</v>
      </c>
      <c r="AN57">
        <f t="shared" si="26"/>
        <v>0</v>
      </c>
      <c r="AO57">
        <f t="shared" si="26"/>
        <v>0</v>
      </c>
      <c r="AP57">
        <f t="shared" si="26"/>
        <v>-1.0529334628575984E-3</v>
      </c>
      <c r="AQ57">
        <f t="shared" si="26"/>
        <v>-5.0596808951543544</v>
      </c>
      <c r="AR57">
        <f t="shared" si="26"/>
        <v>-5.0607338286172112</v>
      </c>
      <c r="AS57">
        <f t="shared" si="26"/>
        <v>2.8508044148607099E-2</v>
      </c>
      <c r="AT57">
        <f t="shared" si="26"/>
        <v>-1.6106476045490887E-3</v>
      </c>
      <c r="AU57">
        <f t="shared" si="23"/>
        <v>-5.0338364320731541</v>
      </c>
      <c r="AW57">
        <v>54</v>
      </c>
      <c r="AX57">
        <f>IF(Z57&gt;0, (R57*SUMPRODUCT(K57:$K$98, X57:$X$98)-K57*$AZ$3)/Z57, 0)</f>
        <v>-611.59248731575417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0.41881499999999999</v>
      </c>
      <c r="Q58" s="4">
        <f t="shared" si="21"/>
        <v>12.5</v>
      </c>
      <c r="R58">
        <f t="shared" si="0"/>
        <v>100000</v>
      </c>
      <c r="S58">
        <f t="shared" si="1"/>
        <v>-1401.8083508287734</v>
      </c>
      <c r="U58">
        <f t="shared" si="13"/>
        <v>0.41881499999999999</v>
      </c>
      <c r="V58">
        <f t="shared" si="14"/>
        <v>0.01</v>
      </c>
      <c r="W58">
        <f t="shared" si="15"/>
        <v>1.4975102283452451E-2</v>
      </c>
      <c r="X58">
        <f t="shared" si="16"/>
        <v>6.271797462844138E-3</v>
      </c>
      <c r="Y58">
        <f t="shared" si="17"/>
        <v>1.4975102283452452E-4</v>
      </c>
      <c r="Z58">
        <f t="shared" si="18"/>
        <v>8.5535537977737882E-3</v>
      </c>
      <c r="AB58">
        <f t="shared" si="19"/>
        <v>-9.1586600533445139</v>
      </c>
      <c r="AC58">
        <f t="shared" si="2"/>
        <v>-11.990443142982466</v>
      </c>
      <c r="AE58">
        <f t="shared" si="3"/>
        <v>0</v>
      </c>
      <c r="AF58">
        <f t="shared" si="24"/>
        <v>0</v>
      </c>
      <c r="AG58">
        <f t="shared" si="24"/>
        <v>-0.10691942247217236</v>
      </c>
      <c r="AH58">
        <f t="shared" si="5"/>
        <v>-627.1797462844138</v>
      </c>
      <c r="AI58">
        <f t="shared" si="25"/>
        <v>-627.28666570688597</v>
      </c>
      <c r="AJ58">
        <f t="shared" si="7"/>
        <v>2.8317830896379519</v>
      </c>
      <c r="AK58">
        <f t="shared" si="22"/>
        <v>-0.64110620373411609</v>
      </c>
      <c r="AL58">
        <f t="shared" si="8"/>
        <v>-625.09598882098214</v>
      </c>
      <c r="AN58">
        <f t="shared" si="26"/>
        <v>0</v>
      </c>
      <c r="AO58">
        <f t="shared" si="26"/>
        <v>0</v>
      </c>
      <c r="AP58">
        <f t="shared" si="26"/>
        <v>-5.3698196426992624E-4</v>
      </c>
      <c r="AQ58">
        <f t="shared" si="26"/>
        <v>-3.1498880589050362</v>
      </c>
      <c r="AR58">
        <f t="shared" si="26"/>
        <v>-3.150425040869306</v>
      </c>
      <c r="AS58">
        <f t="shared" si="26"/>
        <v>1.4222078745851015E-2</v>
      </c>
      <c r="AT58">
        <f t="shared" si="26"/>
        <v>-3.2198309776353446E-3</v>
      </c>
      <c r="AU58">
        <f t="shared" si="23"/>
        <v>-3.1394227931010903</v>
      </c>
      <c r="AW58">
        <v>55</v>
      </c>
      <c r="AX58">
        <f>IF(Z58&gt;0, (R58*SUMPRODUCT(K58:$K$98, X58:$X$98)-K58*$AZ$3)/Z58, 0)</f>
        <v>-1401.8083508287734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0.47081499999999998</v>
      </c>
      <c r="Q59" s="4">
        <f t="shared" si="21"/>
        <v>12.5</v>
      </c>
      <c r="R59">
        <f t="shared" si="0"/>
        <v>100000</v>
      </c>
      <c r="S59">
        <f t="shared" si="1"/>
        <v>-2961.3829071514342</v>
      </c>
      <c r="U59">
        <f t="shared" si="13"/>
        <v>0.47081499999999998</v>
      </c>
      <c r="V59">
        <f t="shared" si="14"/>
        <v>0.01</v>
      </c>
      <c r="W59">
        <f t="shared" si="15"/>
        <v>8.5535537977737882E-3</v>
      </c>
      <c r="X59">
        <f t="shared" si="16"/>
        <v>4.0271414312988661E-3</v>
      </c>
      <c r="Y59">
        <f t="shared" si="17"/>
        <v>8.5535537977737879E-5</v>
      </c>
      <c r="Z59">
        <f t="shared" si="18"/>
        <v>4.4408768284971839E-3</v>
      </c>
      <c r="AB59">
        <f t="shared" si="19"/>
        <v>-11.990443142982466</v>
      </c>
      <c r="AC59">
        <f t="shared" si="2"/>
        <v>-13.151136732676431</v>
      </c>
      <c r="AE59">
        <f t="shared" si="3"/>
        <v>0</v>
      </c>
      <c r="AF59">
        <f t="shared" si="24"/>
        <v>0</v>
      </c>
      <c r="AG59">
        <f t="shared" si="24"/>
        <v>-5.5510960356214799E-2</v>
      </c>
      <c r="AH59">
        <f t="shared" si="5"/>
        <v>-402.71414312988662</v>
      </c>
      <c r="AI59">
        <f t="shared" si="25"/>
        <v>-402.76965409024285</v>
      </c>
      <c r="AJ59">
        <f t="shared" si="7"/>
        <v>1.160693589693965</v>
      </c>
      <c r="AK59">
        <f t="shared" si="22"/>
        <v>-0.83933102000877269</v>
      </c>
      <c r="AL59">
        <f t="shared" si="8"/>
        <v>-402.44829152055769</v>
      </c>
      <c r="AN59">
        <f t="shared" si="26"/>
        <v>0</v>
      </c>
      <c r="AO59">
        <f t="shared" si="26"/>
        <v>0</v>
      </c>
      <c r="AP59">
        <f t="shared" si="26"/>
        <v>-2.4892230457096572E-4</v>
      </c>
      <c r="AQ59">
        <f t="shared" si="26"/>
        <v>-1.8058511679124665</v>
      </c>
      <c r="AR59">
        <f t="shared" si="26"/>
        <v>-1.8061000902170374</v>
      </c>
      <c r="AS59">
        <f t="shared" si="26"/>
        <v>5.2047833687860522E-3</v>
      </c>
      <c r="AT59">
        <f t="shared" si="26"/>
        <v>-3.7637290087901031E-3</v>
      </c>
      <c r="AU59">
        <f t="shared" si="23"/>
        <v>-1.8046590358570416</v>
      </c>
      <c r="AW59">
        <v>56</v>
      </c>
      <c r="AX59">
        <f>IF(Z59&gt;0, (R59*SUMPRODUCT(K59:$K$98, X59:$X$98)-K59*$AZ$3)/Z59, 0)</f>
        <v>-2961.3829071514342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0.52931399999999995</v>
      </c>
      <c r="Q60" s="4">
        <f t="shared" si="21"/>
        <v>12.5</v>
      </c>
      <c r="R60">
        <f t="shared" si="0"/>
        <v>100000</v>
      </c>
      <c r="S60">
        <f t="shared" si="1"/>
        <v>-6442.7611070186113</v>
      </c>
      <c r="U60">
        <f t="shared" si="13"/>
        <v>0.52931399999999995</v>
      </c>
      <c r="V60">
        <f t="shared" si="14"/>
        <v>0.01</v>
      </c>
      <c r="W60">
        <f t="shared" si="15"/>
        <v>4.4408768284971839E-3</v>
      </c>
      <c r="X60">
        <f t="shared" si="16"/>
        <v>2.3506182775991581E-3</v>
      </c>
      <c r="Y60">
        <f t="shared" si="17"/>
        <v>4.4408768284971841E-5</v>
      </c>
      <c r="Z60">
        <f t="shared" si="18"/>
        <v>2.045849782613054E-3</v>
      </c>
      <c r="AB60">
        <f t="shared" si="19"/>
        <v>-13.151136732676431</v>
      </c>
      <c r="AC60">
        <f t="shared" si="2"/>
        <v>-13.180921410221865</v>
      </c>
      <c r="AE60">
        <f t="shared" si="3"/>
        <v>0</v>
      </c>
      <c r="AF60">
        <f t="shared" si="24"/>
        <v>0</v>
      </c>
      <c r="AG60">
        <f t="shared" si="24"/>
        <v>-2.5573122282663174E-2</v>
      </c>
      <c r="AH60">
        <f t="shared" si="5"/>
        <v>-235.06182775991581</v>
      </c>
      <c r="AI60">
        <f t="shared" si="25"/>
        <v>-235.08740088219847</v>
      </c>
      <c r="AJ60">
        <f t="shared" si="7"/>
        <v>2.9784677545434235E-2</v>
      </c>
      <c r="AK60">
        <f t="shared" si="22"/>
        <v>-0.92057957128735024</v>
      </c>
      <c r="AL60">
        <f t="shared" si="8"/>
        <v>-235.97819577594041</v>
      </c>
      <c r="AN60">
        <f t="shared" si="26"/>
        <v>0</v>
      </c>
      <c r="AO60">
        <f t="shared" si="26"/>
        <v>0</v>
      </c>
      <c r="AP60">
        <f t="shared" si="26"/>
        <v>-1.0238841143176779E-4</v>
      </c>
      <c r="AQ60">
        <f t="shared" si="26"/>
        <v>-0.94112900515482945</v>
      </c>
      <c r="AR60">
        <f t="shared" si="26"/>
        <v>-0.94123139356626118</v>
      </c>
      <c r="AS60">
        <f t="shared" si="26"/>
        <v>1.1925042961812605E-4</v>
      </c>
      <c r="AT60">
        <f t="shared" si="26"/>
        <v>-3.6857712898260057E-3</v>
      </c>
      <c r="AU60">
        <f t="shared" si="23"/>
        <v>-0.94479791442646921</v>
      </c>
      <c r="AW60">
        <v>57</v>
      </c>
      <c r="AX60">
        <f>IF(Z60&gt;0, (R60*SUMPRODUCT(K60:$K$98, X60:$X$98)-K60*$AZ$3)/Z60, 0)</f>
        <v>-6442.7611070186113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0.595055</v>
      </c>
      <c r="Q61" s="4">
        <f t="shared" si="21"/>
        <v>12.5</v>
      </c>
      <c r="R61">
        <f t="shared" si="0"/>
        <v>100000</v>
      </c>
      <c r="S61">
        <f t="shared" si="1"/>
        <v>-15515.22968371941</v>
      </c>
      <c r="U61">
        <f t="shared" si="13"/>
        <v>0.595055</v>
      </c>
      <c r="V61">
        <f t="shared" si="14"/>
        <v>0.01</v>
      </c>
      <c r="W61">
        <f t="shared" si="15"/>
        <v>2.045849782613054E-3</v>
      </c>
      <c r="X61">
        <f t="shared" si="16"/>
        <v>1.2173931423928109E-3</v>
      </c>
      <c r="Y61">
        <f t="shared" si="17"/>
        <v>2.0458497826130542E-5</v>
      </c>
      <c r="Z61">
        <f t="shared" si="18"/>
        <v>8.0799814239411254E-4</v>
      </c>
      <c r="AB61">
        <f t="shared" si="19"/>
        <v>-13.180921410221865</v>
      </c>
      <c r="AC61">
        <f t="shared" si="2"/>
        <v>-12.536276763263277</v>
      </c>
      <c r="AE61">
        <f t="shared" si="3"/>
        <v>0</v>
      </c>
      <c r="AF61">
        <f t="shared" si="24"/>
        <v>0</v>
      </c>
      <c r="AG61">
        <f t="shared" si="24"/>
        <v>-1.0099976779926407E-2</v>
      </c>
      <c r="AH61">
        <f t="shared" si="5"/>
        <v>-121.73931423928109</v>
      </c>
      <c r="AI61">
        <f t="shared" si="25"/>
        <v>-121.74941421606101</v>
      </c>
      <c r="AJ61">
        <f t="shared" si="7"/>
        <v>-0.64464464695858759</v>
      </c>
      <c r="AK61">
        <f t="shared" si="22"/>
        <v>-0.92266449871553069</v>
      </c>
      <c r="AL61">
        <f t="shared" si="8"/>
        <v>-123.31672336173513</v>
      </c>
      <c r="AN61">
        <f t="shared" si="26"/>
        <v>0</v>
      </c>
      <c r="AO61">
        <f t="shared" si="26"/>
        <v>0</v>
      </c>
      <c r="AP61">
        <f t="shared" si="26"/>
        <v>-3.6105170672249575E-5</v>
      </c>
      <c r="AQ61">
        <f t="shared" si="26"/>
        <v>-0.43519097260378986</v>
      </c>
      <c r="AR61">
        <f t="shared" si="26"/>
        <v>-0.43522707777446207</v>
      </c>
      <c r="AS61">
        <f t="shared" si="26"/>
        <v>-2.3044612387278646E-3</v>
      </c>
      <c r="AT61">
        <f t="shared" si="26"/>
        <v>-3.2983203749100665E-3</v>
      </c>
      <c r="AU61">
        <f t="shared" si="23"/>
        <v>-0.44082985938810004</v>
      </c>
      <c r="AW61">
        <v>58</v>
      </c>
      <c r="AX61">
        <f>IF(Z61&gt;0, (R61*SUMPRODUCT(K61:$K$98, X61:$X$98)-K61*$AZ$3)/Z61, 0)</f>
        <v>-15515.22968371941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0.66919700000000004</v>
      </c>
      <c r="Q62" s="4">
        <f t="shared" si="21"/>
        <v>12.5</v>
      </c>
      <c r="R62">
        <f t="shared" si="0"/>
        <v>100000</v>
      </c>
      <c r="S62">
        <f t="shared" si="1"/>
        <v>-44580.368800266464</v>
      </c>
      <c r="U62">
        <f t="shared" si="13"/>
        <v>0.66919700000000004</v>
      </c>
      <c r="V62">
        <f t="shared" si="14"/>
        <v>0.01</v>
      </c>
      <c r="W62">
        <f t="shared" si="15"/>
        <v>8.0799814239411254E-4</v>
      </c>
      <c r="X62">
        <f t="shared" si="16"/>
        <v>5.4070993289571294E-4</v>
      </c>
      <c r="Y62">
        <f t="shared" si="17"/>
        <v>8.0799814239411254E-6</v>
      </c>
      <c r="Z62">
        <f t="shared" si="18"/>
        <v>2.5920822807445849E-4</v>
      </c>
      <c r="AB62">
        <f t="shared" si="19"/>
        <v>-12.536276763263277</v>
      </c>
      <c r="AC62">
        <f t="shared" si="2"/>
        <v>-11.555598403622943</v>
      </c>
      <c r="AE62">
        <f t="shared" si="3"/>
        <v>0</v>
      </c>
      <c r="AF62">
        <f t="shared" si="24"/>
        <v>0</v>
      </c>
      <c r="AG62">
        <f t="shared" si="24"/>
        <v>-3.2401028509307312E-3</v>
      </c>
      <c r="AH62">
        <f t="shared" si="5"/>
        <v>-54.070993289571291</v>
      </c>
      <c r="AI62">
        <f t="shared" si="25"/>
        <v>-54.074233392422222</v>
      </c>
      <c r="AJ62">
        <f t="shared" si="7"/>
        <v>-0.98067835964033456</v>
      </c>
      <c r="AK62">
        <f t="shared" si="22"/>
        <v>-0.87753937342842947</v>
      </c>
      <c r="AL62">
        <f t="shared" si="8"/>
        <v>-55.932451125490985</v>
      </c>
      <c r="AN62">
        <f t="shared" si="26"/>
        <v>0</v>
      </c>
      <c r="AO62">
        <f t="shared" si="26"/>
        <v>0</v>
      </c>
      <c r="AP62">
        <f t="shared" si="26"/>
        <v>-1.0341649167115786E-5</v>
      </c>
      <c r="AQ62">
        <f t="shared" si="26"/>
        <v>-0.17258194213112424</v>
      </c>
      <c r="AR62">
        <f t="shared" si="26"/>
        <v>-0.17259228378029137</v>
      </c>
      <c r="AS62">
        <f t="shared" si="26"/>
        <v>-3.1300955580066425E-3</v>
      </c>
      <c r="AT62">
        <f t="shared" si="26"/>
        <v>-2.8009000787492101E-3</v>
      </c>
      <c r="AU62">
        <f t="shared" si="23"/>
        <v>-0.17852327941704721</v>
      </c>
      <c r="AW62">
        <v>59</v>
      </c>
      <c r="AX62">
        <f>IF(Z62&gt;0, (R62*SUMPRODUCT(K62:$K$98, X62:$X$98)-K62*$AZ$3)/Z62, 0)</f>
        <v>-44580.368800266464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0.74928899999999998</v>
      </c>
      <c r="Q63" s="4">
        <f t="shared" si="21"/>
        <v>12.5</v>
      </c>
      <c r="R63">
        <f t="shared" si="0"/>
        <v>100000</v>
      </c>
      <c r="S63">
        <f t="shared" si="1"/>
        <v>-167707.88406115872</v>
      </c>
      <c r="U63">
        <f t="shared" si="13"/>
        <v>0.74928899999999998</v>
      </c>
      <c r="V63">
        <f t="shared" si="14"/>
        <v>0.01</v>
      </c>
      <c r="W63">
        <f t="shared" si="15"/>
        <v>2.5920822807445849E-4</v>
      </c>
      <c r="X63">
        <f t="shared" si="16"/>
        <v>1.9422187400568291E-4</v>
      </c>
      <c r="Y63">
        <f t="shared" si="17"/>
        <v>2.592082280744585E-6</v>
      </c>
      <c r="Z63">
        <f t="shared" si="18"/>
        <v>6.2394271788030991E-5</v>
      </c>
      <c r="AB63">
        <f t="shared" si="19"/>
        <v>-11.555598403622943</v>
      </c>
      <c r="AC63">
        <f t="shared" si="2"/>
        <v>-10.464011299107527</v>
      </c>
      <c r="AE63">
        <f t="shared" si="3"/>
        <v>0</v>
      </c>
      <c r="AF63">
        <f t="shared" si="24"/>
        <v>0</v>
      </c>
      <c r="AG63">
        <f t="shared" si="24"/>
        <v>-7.7992839735038734E-4</v>
      </c>
      <c r="AH63">
        <f t="shared" si="5"/>
        <v>-19.422187400568291</v>
      </c>
      <c r="AI63">
        <f t="shared" si="25"/>
        <v>-19.42296732896564</v>
      </c>
      <c r="AJ63">
        <f t="shared" si="7"/>
        <v>-1.0915871045154155</v>
      </c>
      <c r="AK63">
        <f t="shared" si="22"/>
        <v>-0.80889188825360603</v>
      </c>
      <c r="AL63">
        <f t="shared" si="8"/>
        <v>-21.323446321734661</v>
      </c>
      <c r="AN63">
        <f t="shared" si="26"/>
        <v>0</v>
      </c>
      <c r="AO63">
        <f t="shared" si="26"/>
        <v>0</v>
      </c>
      <c r="AP63">
        <f t="shared" si="26"/>
        <v>-2.2226327791657213E-6</v>
      </c>
      <c r="AQ63">
        <f t="shared" si="26"/>
        <v>-5.5349171162707274E-2</v>
      </c>
      <c r="AR63">
        <f t="shared" si="26"/>
        <v>-5.5351393795486439E-2</v>
      </c>
      <c r="AS63">
        <f t="shared" si="26"/>
        <v>-3.1107948986765482E-3</v>
      </c>
      <c r="AT63">
        <f t="shared" si="26"/>
        <v>-2.3051726693649509E-3</v>
      </c>
      <c r="AU63">
        <f t="shared" si="23"/>
        <v>-6.0767361363527936E-2</v>
      </c>
      <c r="AW63">
        <v>60</v>
      </c>
      <c r="AX63">
        <f>IF(Z63&gt;0, (R63*SUMPRODUCT(K63:$K$98, X63:$X$98)-K63*$AZ$3)/Z63, 0)</f>
        <v>-167707.88406115872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0.83297500000000002</v>
      </c>
      <c r="Q64" s="4">
        <f t="shared" si="21"/>
        <v>12.5</v>
      </c>
      <c r="R64">
        <f t="shared" si="0"/>
        <v>100000</v>
      </c>
      <c r="S64">
        <f t="shared" si="1"/>
        <v>-958476.74821653392</v>
      </c>
      <c r="U64">
        <f t="shared" si="13"/>
        <v>0.83297500000000002</v>
      </c>
      <c r="V64">
        <f t="shared" si="14"/>
        <v>0.01</v>
      </c>
      <c r="W64">
        <f t="shared" si="15"/>
        <v>6.2394271788030991E-5</v>
      </c>
      <c r="X64">
        <f t="shared" si="16"/>
        <v>5.1972868542635114E-5</v>
      </c>
      <c r="Y64">
        <f t="shared" si="17"/>
        <v>6.2394271788030993E-7</v>
      </c>
      <c r="Z64">
        <f t="shared" si="18"/>
        <v>9.7974605275155664E-6</v>
      </c>
      <c r="AB64">
        <f t="shared" si="19"/>
        <v>-10.464011299107527</v>
      </c>
      <c r="AC64">
        <f t="shared" si="2"/>
        <v>-9.3906381071929665</v>
      </c>
      <c r="AE64">
        <f t="shared" si="3"/>
        <v>0</v>
      </c>
      <c r="AF64">
        <f t="shared" si="24"/>
        <v>0</v>
      </c>
      <c r="AG64">
        <f t="shared" si="24"/>
        <v>-1.2246825659394459E-4</v>
      </c>
      <c r="AH64">
        <f t="shared" si="5"/>
        <v>-5.1972868542635116</v>
      </c>
      <c r="AI64">
        <f t="shared" si="25"/>
        <v>-5.1974093225201052</v>
      </c>
      <c r="AJ64">
        <f t="shared" si="7"/>
        <v>-1.0733731919145608</v>
      </c>
      <c r="AK64">
        <f t="shared" si="22"/>
        <v>-0.73248079093752694</v>
      </c>
      <c r="AL64">
        <f t="shared" si="8"/>
        <v>-7.0032633053721929</v>
      </c>
      <c r="AN64">
        <f t="shared" si="26"/>
        <v>0</v>
      </c>
      <c r="AO64">
        <f t="shared" si="26"/>
        <v>0</v>
      </c>
      <c r="AP64">
        <f t="shared" si="26"/>
        <v>-3.1161510013258701E-7</v>
      </c>
      <c r="AQ64">
        <f t="shared" si="26"/>
        <v>-1.3224268137325478E-2</v>
      </c>
      <c r="AR64">
        <f t="shared" si="26"/>
        <v>-1.322457975242561E-2</v>
      </c>
      <c r="AS64">
        <f t="shared" si="26"/>
        <v>-2.7311509445838607E-3</v>
      </c>
      <c r="AT64">
        <f t="shared" si="26"/>
        <v>-1.8637652021942792E-3</v>
      </c>
      <c r="AU64">
        <f t="shared" si="23"/>
        <v>-1.7819495899203751E-2</v>
      </c>
      <c r="AW64">
        <v>61</v>
      </c>
      <c r="AX64">
        <f>IF(Z64&gt;0, (R64*SUMPRODUCT(K64:$K$98, X64:$X$98)-K64*$AZ$3)/Z64, 0)</f>
        <v>-958476.74821653392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0.83526170899999996</v>
      </c>
      <c r="Q65" s="4">
        <f t="shared" si="21"/>
        <v>12.5</v>
      </c>
      <c r="R65">
        <f t="shared" si="0"/>
        <v>100000</v>
      </c>
      <c r="S65">
        <f t="shared" si="1"/>
        <v>-5538153.2304881066</v>
      </c>
      <c r="U65">
        <f t="shared" si="13"/>
        <v>0.83526170899999996</v>
      </c>
      <c r="V65">
        <f t="shared" si="14"/>
        <v>0.01</v>
      </c>
      <c r="W65">
        <f t="shared" si="15"/>
        <v>9.7974605275155664E-6</v>
      </c>
      <c r="X65">
        <f t="shared" si="16"/>
        <v>8.1834436240726925E-6</v>
      </c>
      <c r="Y65">
        <f t="shared" si="17"/>
        <v>9.797460527515566E-8</v>
      </c>
      <c r="Z65">
        <f t="shared" si="18"/>
        <v>1.5160422981677181E-6</v>
      </c>
      <c r="AB65">
        <f t="shared" si="19"/>
        <v>-9.3906381071929665</v>
      </c>
      <c r="AC65">
        <f t="shared" si="2"/>
        <v>-8.396074551154161</v>
      </c>
      <c r="AE65">
        <f t="shared" si="3"/>
        <v>0</v>
      </c>
      <c r="AF65">
        <f t="shared" si="24"/>
        <v>0</v>
      </c>
      <c r="AG65">
        <f t="shared" si="24"/>
        <v>-1.8950528727096478E-5</v>
      </c>
      <c r="AH65">
        <f t="shared" si="5"/>
        <v>-0.81834436240726927</v>
      </c>
      <c r="AI65">
        <f t="shared" si="25"/>
        <v>-0.8183633129359964</v>
      </c>
      <c r="AJ65">
        <f t="shared" si="7"/>
        <v>-0.99456355603880553</v>
      </c>
      <c r="AK65">
        <f t="shared" si="22"/>
        <v>-0.65734466750350773</v>
      </c>
      <c r="AL65">
        <f t="shared" si="8"/>
        <v>-2.4702715364783097</v>
      </c>
      <c r="AN65">
        <f t="shared" si="26"/>
        <v>0</v>
      </c>
      <c r="AO65">
        <f t="shared" si="26"/>
        <v>0</v>
      </c>
      <c r="AP65">
        <f t="shared" si="26"/>
        <v>-4.3052489325277157E-8</v>
      </c>
      <c r="AQ65">
        <f t="shared" si="26"/>
        <v>-1.8591440077639337E-3</v>
      </c>
      <c r="AR65">
        <f t="shared" si="26"/>
        <v>-1.859187060253259E-3</v>
      </c>
      <c r="AS65">
        <f t="shared" si="26"/>
        <v>-2.2594850780308985E-3</v>
      </c>
      <c r="AT65">
        <f t="shared" si="26"/>
        <v>-1.4933791393512579E-3</v>
      </c>
      <c r="AU65">
        <f t="shared" si="23"/>
        <v>-5.6120512776354154E-3</v>
      </c>
      <c r="AW65">
        <v>62</v>
      </c>
      <c r="AX65">
        <f>IF(Z65&gt;0, (R65*SUMPRODUCT(K65:$K$98, X65:$X$98)-K65*$AZ$3)/Z65, 0)</f>
        <v>-5538153.2304881066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0.83773177600000004</v>
      </c>
      <c r="Q66" s="4">
        <f t="shared" si="21"/>
        <v>12.5</v>
      </c>
      <c r="R66">
        <f t="shared" si="0"/>
        <v>100000</v>
      </c>
      <c r="S66">
        <f t="shared" si="1"/>
        <v>-32481192.666039679</v>
      </c>
      <c r="U66">
        <f t="shared" si="13"/>
        <v>0.83773177600000004</v>
      </c>
      <c r="V66">
        <f t="shared" si="14"/>
        <v>0.01</v>
      </c>
      <c r="W66">
        <f t="shared" si="15"/>
        <v>1.5160422981677181E-6</v>
      </c>
      <c r="X66">
        <f t="shared" si="16"/>
        <v>1.2700368069351642E-6</v>
      </c>
      <c r="Y66">
        <f t="shared" si="17"/>
        <v>1.5160422981677182E-8</v>
      </c>
      <c r="Z66">
        <f t="shared" si="18"/>
        <v>2.3084506825087674E-7</v>
      </c>
      <c r="AB66">
        <f t="shared" si="19"/>
        <v>-8.396074551154161</v>
      </c>
      <c r="AC66">
        <f t="shared" si="2"/>
        <v>-7.498123137861807</v>
      </c>
      <c r="AE66">
        <f t="shared" si="3"/>
        <v>0</v>
      </c>
      <c r="AF66">
        <f t="shared" si="24"/>
        <v>0</v>
      </c>
      <c r="AG66">
        <f t="shared" si="24"/>
        <v>-2.8855633531359593E-6</v>
      </c>
      <c r="AH66">
        <f t="shared" si="5"/>
        <v>-0.12700368069351642</v>
      </c>
      <c r="AI66">
        <f t="shared" si="25"/>
        <v>-0.12700656625686954</v>
      </c>
      <c r="AJ66">
        <f t="shared" si="7"/>
        <v>-0.89795141329235406</v>
      </c>
      <c r="AK66">
        <f t="shared" si="22"/>
        <v>-0.5877252185807913</v>
      </c>
      <c r="AL66">
        <f t="shared" si="8"/>
        <v>-1.6126831981300149</v>
      </c>
      <c r="AN66">
        <f t="shared" si="26"/>
        <v>0</v>
      </c>
      <c r="AO66">
        <f t="shared" si="26"/>
        <v>0</v>
      </c>
      <c r="AP66">
        <f t="shared" si="26"/>
        <v>-5.8531482931597371E-9</v>
      </c>
      <c r="AQ66">
        <f t="shared" si="26"/>
        <v>-2.5761741674061052E-4</v>
      </c>
      <c r="AR66">
        <f t="shared" si="26"/>
        <v>-2.5762326988890366E-4</v>
      </c>
      <c r="AS66">
        <f t="shared" si="26"/>
        <v>-1.8214269239109218E-3</v>
      </c>
      <c r="AT66">
        <f t="shared" si="26"/>
        <v>-1.1921564141866919E-3</v>
      </c>
      <c r="AU66">
        <f t="shared" si="23"/>
        <v>-3.2712066079865175E-3</v>
      </c>
      <c r="AW66">
        <v>63</v>
      </c>
      <c r="AX66">
        <f>IF(Z66&gt;0, (R66*SUMPRODUCT(K66:$K$98, X66:$X$98)-K66*$AZ$3)/Z66, 0)</f>
        <v>-32481192.666039679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0.84045353700000003</v>
      </c>
      <c r="Q67" s="4">
        <f t="shared" si="21"/>
        <v>12.5</v>
      </c>
      <c r="R67">
        <f t="shared" ref="R67:R98" si="27">$C$6</f>
        <v>100000</v>
      </c>
      <c r="S67">
        <f t="shared" ref="S67:S98" si="28">AX67</f>
        <v>-193933322.67455849</v>
      </c>
      <c r="U67">
        <f t="shared" si="13"/>
        <v>0.84045353700000003</v>
      </c>
      <c r="V67">
        <f t="shared" si="14"/>
        <v>0.01</v>
      </c>
      <c r="W67">
        <f t="shared" si="15"/>
        <v>2.3084506825087674E-7</v>
      </c>
      <c r="X67">
        <f t="shared" si="16"/>
        <v>1.9401455411045577E-7</v>
      </c>
      <c r="Y67">
        <f t="shared" si="17"/>
        <v>2.3084506825087676E-9</v>
      </c>
      <c r="Z67">
        <f t="shared" si="18"/>
        <v>3.4522063457912199E-8</v>
      </c>
      <c r="AB67">
        <f t="shared" si="19"/>
        <v>-7.498123137861807</v>
      </c>
      <c r="AC67">
        <f t="shared" ref="AC67:AC98" si="29">S67*Z67</f>
        <v>-6.6949784719748706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-4.315257932239025E-7</v>
      </c>
      <c r="AH67">
        <f t="shared" ref="AH67:AH98" si="32">-X67*R67</f>
        <v>-1.9401455411045578E-2</v>
      </c>
      <c r="AI67">
        <f t="shared" ref="AI67:AI98" si="33">SUM(AE67:AH67)</f>
        <v>-1.9401886936838801E-2</v>
      </c>
      <c r="AJ67">
        <f t="shared" ref="AJ67:AJ98" si="34">AB67-AC67</f>
        <v>-0.80314466588693634</v>
      </c>
      <c r="AK67">
        <f t="shared" si="22"/>
        <v>-0.5248686196503265</v>
      </c>
      <c r="AL67">
        <f t="shared" ref="AL67:AL98" si="35">SUM(AI67:AK67)</f>
        <v>-1.3474151724741015</v>
      </c>
      <c r="AN67">
        <f t="shared" ref="AN67:AU98" si="36">AE67*$K67</f>
        <v>0</v>
      </c>
      <c r="AO67">
        <f t="shared" si="36"/>
        <v>0</v>
      </c>
      <c r="AP67">
        <f t="shared" si="36"/>
        <v>-7.815335934433262E-10</v>
      </c>
      <c r="AQ67">
        <f t="shared" si="36"/>
        <v>-3.5137851325511523E-5</v>
      </c>
      <c r="AR67">
        <f t="shared" si="36"/>
        <v>-3.5138632859104966E-5</v>
      </c>
      <c r="AS67">
        <f t="shared" si="36"/>
        <v>-1.4545701476986221E-3</v>
      </c>
      <c r="AT67">
        <f t="shared" si="36"/>
        <v>-9.5058618706511352E-4</v>
      </c>
      <c r="AU67">
        <f t="shared" si="23"/>
        <v>-2.4402949676228403E-3</v>
      </c>
      <c r="AW67">
        <v>64</v>
      </c>
      <c r="AX67">
        <f>IF(Z67&gt;0, (R67*SUMPRODUCT(K67:$K$98, X67:$X$98)-K67*$AZ$3)/Z67, 0)</f>
        <v>-193933322.67455849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0.84346351399999997</v>
      </c>
      <c r="Q68" s="4">
        <f t="shared" si="21"/>
        <v>12.5</v>
      </c>
      <c r="R68">
        <f t="shared" si="27"/>
        <v>100000</v>
      </c>
      <c r="S68">
        <f t="shared" si="28"/>
        <v>-1181655498.1199651</v>
      </c>
      <c r="U68">
        <f t="shared" ref="U68:U98" si="40">M68</f>
        <v>0.84346351399999997</v>
      </c>
      <c r="V68">
        <f t="shared" ref="V68:V98" si="41">$C$10</f>
        <v>0.01</v>
      </c>
      <c r="W68">
        <f t="shared" ref="W68:W98" si="42">Z67</f>
        <v>3.4522063457912199E-8</v>
      </c>
      <c r="X68">
        <f t="shared" ref="X68:X98" si="43">U68*W68</f>
        <v>2.9118100954741612E-8</v>
      </c>
      <c r="Y68">
        <f t="shared" ref="Y68:Y98" si="44">V68*W68</f>
        <v>3.4522063457912198E-10</v>
      </c>
      <c r="Z68">
        <f t="shared" ref="Z68:Z98" si="45">MAX(0, W68-X68-Y68)</f>
        <v>5.0587418685914646E-9</v>
      </c>
      <c r="AB68">
        <f t="shared" ref="AB68:AB98" si="46">AC67</f>
        <v>-6.6949784719748706</v>
      </c>
      <c r="AC68">
        <f t="shared" si="29"/>
        <v>-5.9776901425907703</v>
      </c>
      <c r="AE68">
        <f t="shared" si="30"/>
        <v>0</v>
      </c>
      <c r="AF68">
        <f t="shared" si="31"/>
        <v>0</v>
      </c>
      <c r="AG68">
        <f t="shared" si="31"/>
        <v>-6.3234273357393303E-8</v>
      </c>
      <c r="AH68">
        <f t="shared" si="32"/>
        <v>-2.911810095474161E-3</v>
      </c>
      <c r="AI68">
        <f t="shared" si="33"/>
        <v>-2.9118733297475185E-3</v>
      </c>
      <c r="AJ68">
        <f t="shared" si="34"/>
        <v>-0.71728832938410036</v>
      </c>
      <c r="AK68">
        <f t="shared" si="22"/>
        <v>-0.46864849303824097</v>
      </c>
      <c r="AL68">
        <f t="shared" si="35"/>
        <v>-1.188848695752089</v>
      </c>
      <c r="AN68">
        <f t="shared" si="36"/>
        <v>0</v>
      </c>
      <c r="AO68">
        <f t="shared" si="36"/>
        <v>0</v>
      </c>
      <c r="AP68">
        <f t="shared" si="36"/>
        <v>-1.0225284506619437E-10</v>
      </c>
      <c r="AQ68">
        <f t="shared" si="36"/>
        <v>-4.7085362216768224E-6</v>
      </c>
      <c r="AR68">
        <f t="shared" si="36"/>
        <v>-4.7086384745218889E-6</v>
      </c>
      <c r="AS68">
        <f t="shared" si="36"/>
        <v>-1.1598895427763524E-3</v>
      </c>
      <c r="AT68">
        <f t="shared" si="36"/>
        <v>-7.5782703279125884E-4</v>
      </c>
      <c r="AU68">
        <f t="shared" si="23"/>
        <v>-1.9224252140421334E-3</v>
      </c>
      <c r="AW68">
        <v>65</v>
      </c>
      <c r="AX68">
        <f>IF(Z68&gt;0, (R68*SUMPRODUCT(K68:$K$98, X68:$X$98)-K68*$AZ$3)/Z68, 0)</f>
        <v>-1181655498.1199651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0.84645297100000005</v>
      </c>
      <c r="Q69" s="4">
        <f t="shared" ref="Q69:Q98" si="48">$C$8</f>
        <v>12.5</v>
      </c>
      <c r="R69">
        <f t="shared" si="27"/>
        <v>100000</v>
      </c>
      <c r="S69">
        <f t="shared" si="28"/>
        <v>-7349858616.1572084</v>
      </c>
      <c r="U69">
        <f t="shared" si="40"/>
        <v>0.84645297100000005</v>
      </c>
      <c r="V69">
        <f t="shared" si="41"/>
        <v>0.01</v>
      </c>
      <c r="W69">
        <f t="shared" si="42"/>
        <v>5.0587418685914646E-9</v>
      </c>
      <c r="X69">
        <f t="shared" si="43"/>
        <v>4.2819870841913368E-9</v>
      </c>
      <c r="Y69">
        <f t="shared" si="44"/>
        <v>5.0587418685914648E-11</v>
      </c>
      <c r="Z69">
        <f t="shared" si="45"/>
        <v>7.2616736571421311E-10</v>
      </c>
      <c r="AB69">
        <f t="shared" si="46"/>
        <v>-5.9776901425907703</v>
      </c>
      <c r="AC69">
        <f t="shared" si="29"/>
        <v>-5.3372274696667921</v>
      </c>
      <c r="AE69">
        <f t="shared" si="30"/>
        <v>0</v>
      </c>
      <c r="AF69">
        <f t="shared" si="31"/>
        <v>0</v>
      </c>
      <c r="AG69">
        <f t="shared" si="31"/>
        <v>-9.0770920714276633E-9</v>
      </c>
      <c r="AH69">
        <f t="shared" si="32"/>
        <v>-4.2819870841913371E-4</v>
      </c>
      <c r="AI69">
        <f t="shared" si="33"/>
        <v>-4.2820778551120513E-4</v>
      </c>
      <c r="AJ69">
        <f t="shared" si="34"/>
        <v>-0.64046267292397818</v>
      </c>
      <c r="AK69">
        <f t="shared" si="22"/>
        <v>-0.41843830998135395</v>
      </c>
      <c r="AL69">
        <f t="shared" si="35"/>
        <v>-1.0593291906908433</v>
      </c>
      <c r="AN69">
        <f t="shared" si="36"/>
        <v>0</v>
      </c>
      <c r="AO69">
        <f t="shared" si="36"/>
        <v>0</v>
      </c>
      <c r="AP69">
        <f t="shared" si="36"/>
        <v>-1.3105439389329917E-11</v>
      </c>
      <c r="AQ69">
        <f t="shared" si="36"/>
        <v>-6.1823017499630656E-7</v>
      </c>
      <c r="AR69">
        <f t="shared" si="36"/>
        <v>-6.182432804356959E-7</v>
      </c>
      <c r="AS69">
        <f t="shared" si="36"/>
        <v>-9.2469534021298887E-4</v>
      </c>
      <c r="AT69">
        <f t="shared" si="36"/>
        <v>-6.0413818285438761E-4</v>
      </c>
      <c r="AU69">
        <f t="shared" si="23"/>
        <v>-1.5294517663478123E-3</v>
      </c>
      <c r="AW69">
        <v>66</v>
      </c>
      <c r="AX69">
        <f>IF(Z69&gt;0, (R69*SUMPRODUCT(K69:$K$98, X69:$X$98)-K69*$AZ$3)/Z69, 0)</f>
        <v>-7349858616.1572084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0.84968151000000003</v>
      </c>
      <c r="Q70" s="4">
        <f t="shared" si="48"/>
        <v>12.5</v>
      </c>
      <c r="R70">
        <f t="shared" si="27"/>
        <v>100000</v>
      </c>
      <c r="S70">
        <f t="shared" si="28"/>
        <v>-46767710450.360619</v>
      </c>
      <c r="U70">
        <f t="shared" si="40"/>
        <v>0.84968151000000003</v>
      </c>
      <c r="V70">
        <f t="shared" si="41"/>
        <v>0.01</v>
      </c>
      <c r="W70">
        <f t="shared" si="42"/>
        <v>7.2616736571421311E-10</v>
      </c>
      <c r="X70">
        <f t="shared" si="43"/>
        <v>6.1701098381277483E-10</v>
      </c>
      <c r="Y70">
        <f t="shared" si="44"/>
        <v>7.2616736571421312E-12</v>
      </c>
      <c r="Z70">
        <f t="shared" si="45"/>
        <v>1.0189470824429615E-10</v>
      </c>
      <c r="AB70">
        <f t="shared" si="46"/>
        <v>-5.3372274696667921</v>
      </c>
      <c r="AC70">
        <f t="shared" si="29"/>
        <v>-4.7653822115932156</v>
      </c>
      <c r="AE70">
        <f t="shared" si="30"/>
        <v>0</v>
      </c>
      <c r="AF70">
        <f t="shared" si="31"/>
        <v>0</v>
      </c>
      <c r="AG70">
        <f t="shared" si="31"/>
        <v>-1.2736838530537019E-9</v>
      </c>
      <c r="AH70">
        <f t="shared" si="32"/>
        <v>-6.1701098381277487E-5</v>
      </c>
      <c r="AI70">
        <f t="shared" si="33"/>
        <v>-6.1702372065130536E-5</v>
      </c>
      <c r="AJ70">
        <f t="shared" si="34"/>
        <v>-0.57184525807357645</v>
      </c>
      <c r="AK70">
        <f t="shared" si="22"/>
        <v>-0.37360592287667549</v>
      </c>
      <c r="AL70">
        <f t="shared" si="35"/>
        <v>-0.94551288332231709</v>
      </c>
      <c r="AN70">
        <f t="shared" si="36"/>
        <v>0</v>
      </c>
      <c r="AO70">
        <f t="shared" si="36"/>
        <v>0</v>
      </c>
      <c r="AP70">
        <f t="shared" si="36"/>
        <v>-1.6419066659797286E-12</v>
      </c>
      <c r="AQ70">
        <f t="shared" si="36"/>
        <v>-7.9538925210995167E-8</v>
      </c>
      <c r="AR70">
        <f t="shared" si="36"/>
        <v>-7.9540567117661137E-8</v>
      </c>
      <c r="AS70">
        <f t="shared" si="36"/>
        <v>-7.3716608630062944E-4</v>
      </c>
      <c r="AT70">
        <f t="shared" si="36"/>
        <v>-4.8161563307096286E-4</v>
      </c>
      <c r="AU70">
        <f t="shared" si="23"/>
        <v>-1.21886125993871E-3</v>
      </c>
      <c r="AW70">
        <v>67</v>
      </c>
      <c r="AX70">
        <f>IF(Z70&gt;0, (R70*SUMPRODUCT(K70:$K$98, X70:$X$98)-K70*$AZ$3)/Z70, 0)</f>
        <v>-46767710450.360619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0.85306441600000005</v>
      </c>
      <c r="Q71" s="4">
        <f t="shared" si="48"/>
        <v>12.5</v>
      </c>
      <c r="R71">
        <f t="shared" si="27"/>
        <v>100000</v>
      </c>
      <c r="S71">
        <f t="shared" si="28"/>
        <v>-304938159942.82745</v>
      </c>
      <c r="U71">
        <f t="shared" si="40"/>
        <v>0.85306441600000005</v>
      </c>
      <c r="V71">
        <f t="shared" si="41"/>
        <v>0.01</v>
      </c>
      <c r="W71">
        <f t="shared" si="42"/>
        <v>1.0189470824429615E-10</v>
      </c>
      <c r="X71">
        <f t="shared" si="43"/>
        <v>8.6922749781910891E-11</v>
      </c>
      <c r="Y71">
        <f t="shared" si="44"/>
        <v>1.0189470824429616E-12</v>
      </c>
      <c r="Z71">
        <f t="shared" si="45"/>
        <v>1.3953011379942296E-11</v>
      </c>
      <c r="AB71">
        <f t="shared" si="46"/>
        <v>-4.7653822115932156</v>
      </c>
      <c r="AC71">
        <f t="shared" si="29"/>
        <v>-4.2548056158609358</v>
      </c>
      <c r="AE71">
        <f t="shared" si="30"/>
        <v>0</v>
      </c>
      <c r="AF71">
        <f t="shared" si="31"/>
        <v>0</v>
      </c>
      <c r="AG71">
        <f t="shared" si="31"/>
        <v>-1.7441264224927869E-10</v>
      </c>
      <c r="AH71">
        <f t="shared" si="32"/>
        <v>-8.6922749781910884E-6</v>
      </c>
      <c r="AI71">
        <f t="shared" si="33"/>
        <v>-8.6924493908333371E-6</v>
      </c>
      <c r="AJ71">
        <f t="shared" si="34"/>
        <v>-0.51057659573227987</v>
      </c>
      <c r="AK71">
        <f t="shared" si="22"/>
        <v>-0.3335767548115251</v>
      </c>
      <c r="AL71">
        <f t="shared" si="35"/>
        <v>-0.84416204299319575</v>
      </c>
      <c r="AN71">
        <f t="shared" si="36"/>
        <v>0</v>
      </c>
      <c r="AO71">
        <f t="shared" si="36"/>
        <v>0</v>
      </c>
      <c r="AP71">
        <f t="shared" si="36"/>
        <v>-2.0074593587448827E-13</v>
      </c>
      <c r="AQ71">
        <f t="shared" si="36"/>
        <v>-1.0004658222432173E-8</v>
      </c>
      <c r="AR71">
        <f t="shared" si="36"/>
        <v>-1.0004858968368048E-8</v>
      </c>
      <c r="AS71">
        <f t="shared" si="36"/>
        <v>-5.8766483452153922E-4</v>
      </c>
      <c r="AT71">
        <f t="shared" si="36"/>
        <v>-3.8394107770528459E-4</v>
      </c>
      <c r="AU71">
        <f t="shared" si="23"/>
        <v>-9.7161591708579207E-4</v>
      </c>
      <c r="AW71">
        <v>68</v>
      </c>
      <c r="AX71">
        <f>IF(Z71&gt;0, (R71*SUMPRODUCT(K71:$K$98, X71:$X$98)-K71*$AZ$3)/Z71, 0)</f>
        <v>-304938159942.82745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0.856559709</v>
      </c>
      <c r="Q72" s="4">
        <f t="shared" si="48"/>
        <v>12.5</v>
      </c>
      <c r="R72">
        <f t="shared" si="27"/>
        <v>100000</v>
      </c>
      <c r="S72">
        <f t="shared" si="28"/>
        <v>-2040359870499.3862</v>
      </c>
      <c r="U72">
        <f t="shared" si="40"/>
        <v>0.856559709</v>
      </c>
      <c r="V72">
        <f t="shared" si="41"/>
        <v>0.01</v>
      </c>
      <c r="W72">
        <f t="shared" si="42"/>
        <v>1.3953011379942296E-11</v>
      </c>
      <c r="X72">
        <f t="shared" si="43"/>
        <v>1.1951587367277061E-11</v>
      </c>
      <c r="Y72">
        <f t="shared" si="44"/>
        <v>1.3953011379942297E-13</v>
      </c>
      <c r="Z72">
        <f t="shared" si="45"/>
        <v>1.8618938988658119E-12</v>
      </c>
      <c r="AB72">
        <f t="shared" si="46"/>
        <v>-4.2548056158609358</v>
      </c>
      <c r="AC72">
        <f t="shared" si="29"/>
        <v>-3.798933594373445</v>
      </c>
      <c r="AE72">
        <f t="shared" si="30"/>
        <v>0</v>
      </c>
      <c r="AF72">
        <f t="shared" si="31"/>
        <v>0</v>
      </c>
      <c r="AG72">
        <f t="shared" si="31"/>
        <v>-2.3273673735822648E-11</v>
      </c>
      <c r="AH72">
        <f t="shared" si="32"/>
        <v>-1.1951587367277062E-6</v>
      </c>
      <c r="AI72">
        <f t="shared" si="33"/>
        <v>-1.1951820104014419E-6</v>
      </c>
      <c r="AJ72">
        <f t="shared" si="34"/>
        <v>-0.45587202148749073</v>
      </c>
      <c r="AK72">
        <f t="shared" si="22"/>
        <v>-0.29783639311026555</v>
      </c>
      <c r="AL72">
        <f t="shared" si="35"/>
        <v>-0.75370960977976664</v>
      </c>
      <c r="AN72">
        <f t="shared" si="36"/>
        <v>0</v>
      </c>
      <c r="AO72">
        <f t="shared" si="36"/>
        <v>0</v>
      </c>
      <c r="AP72">
        <f t="shared" si="36"/>
        <v>-2.3917496517999159E-14</v>
      </c>
      <c r="AQ72">
        <f t="shared" si="36"/>
        <v>-1.2282205743970309E-9</v>
      </c>
      <c r="AR72">
        <f t="shared" si="36"/>
        <v>-1.228244491893549E-9</v>
      </c>
      <c r="AS72">
        <f t="shared" si="36"/>
        <v>-4.6848287083263527E-4</v>
      </c>
      <c r="AT72">
        <f t="shared" si="36"/>
        <v>-3.0607548150783653E-4</v>
      </c>
      <c r="AU72">
        <f t="shared" si="23"/>
        <v>-7.7455958058496365E-4</v>
      </c>
      <c r="AW72">
        <v>69</v>
      </c>
      <c r="AX72">
        <f>IF(Z72&gt;0, (R72*SUMPRODUCT(K72:$K$98, X72:$X$98)-K72*$AZ$3)/Z72, 0)</f>
        <v>-2040359870499.3862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0.86031008399999997</v>
      </c>
      <c r="Q73" s="4">
        <f t="shared" si="48"/>
        <v>12.5</v>
      </c>
      <c r="R73">
        <f t="shared" si="27"/>
        <v>100000</v>
      </c>
      <c r="S73">
        <f t="shared" si="28"/>
        <v>-14046966342039.031</v>
      </c>
      <c r="U73">
        <f t="shared" si="40"/>
        <v>0.86031008399999997</v>
      </c>
      <c r="V73">
        <f t="shared" si="41"/>
        <v>0.01</v>
      </c>
      <c r="W73">
        <f t="shared" si="42"/>
        <v>1.8618938988658119E-12</v>
      </c>
      <c r="X73">
        <f t="shared" si="43"/>
        <v>1.6018060965323341E-12</v>
      </c>
      <c r="Y73">
        <f t="shared" si="44"/>
        <v>1.861893898865812E-14</v>
      </c>
      <c r="Z73">
        <f t="shared" si="45"/>
        <v>2.4146886334481972E-13</v>
      </c>
      <c r="AB73">
        <f t="shared" si="46"/>
        <v>-3.798933594373445</v>
      </c>
      <c r="AC73">
        <f t="shared" si="29"/>
        <v>-3.3919049960551049</v>
      </c>
      <c r="AE73">
        <f t="shared" si="30"/>
        <v>0</v>
      </c>
      <c r="AF73">
        <f t="shared" si="31"/>
        <v>0</v>
      </c>
      <c r="AG73">
        <f t="shared" si="31"/>
        <v>-3.0183607918102464E-12</v>
      </c>
      <c r="AH73">
        <f t="shared" si="32"/>
        <v>-1.601806096532334E-7</v>
      </c>
      <c r="AI73">
        <f t="shared" si="33"/>
        <v>-1.6018362801402523E-7</v>
      </c>
      <c r="AJ73">
        <f t="shared" si="34"/>
        <v>-0.40702859831834015</v>
      </c>
      <c r="AK73">
        <f t="shared" ref="AK73:AK98" si="49">G73*SUM(AB73:AB73, AE73:AF73)</f>
        <v>-0.26592535160614117</v>
      </c>
      <c r="AL73">
        <f t="shared" si="35"/>
        <v>-0.67295411010810935</v>
      </c>
      <c r="AN73">
        <f t="shared" si="36"/>
        <v>0</v>
      </c>
      <c r="AO73">
        <f t="shared" si="36"/>
        <v>0</v>
      </c>
      <c r="AP73">
        <f t="shared" si="36"/>
        <v>-2.7695161735264327E-15</v>
      </c>
      <c r="AQ73">
        <f t="shared" si="36"/>
        <v>-1.4697473884621116E-10</v>
      </c>
      <c r="AR73">
        <f t="shared" si="36"/>
        <v>-1.469775083623847E-10</v>
      </c>
      <c r="AS73">
        <f t="shared" si="36"/>
        <v>-3.7347168343462378E-4</v>
      </c>
      <c r="AT73">
        <f t="shared" si="36"/>
        <v>-2.4400150049067143E-4</v>
      </c>
      <c r="AU73">
        <f t="shared" si="23"/>
        <v>-6.1747333090280364E-4</v>
      </c>
      <c r="AW73">
        <v>70</v>
      </c>
      <c r="AX73">
        <f>IF(Z73&gt;0, (R73*SUMPRODUCT(K73:$K$98, X73:$X$98)-K73*$AZ$3)/Z73, 0)</f>
        <v>-14046966342039.031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0.86416701100000004</v>
      </c>
      <c r="Q74" s="4">
        <f t="shared" si="48"/>
        <v>12.5</v>
      </c>
      <c r="R74">
        <f t="shared" si="27"/>
        <v>100000</v>
      </c>
      <c r="S74">
        <f t="shared" si="28"/>
        <v>-99671273281908.094</v>
      </c>
      <c r="U74">
        <f t="shared" si="40"/>
        <v>0.86416701100000004</v>
      </c>
      <c r="V74">
        <f t="shared" si="41"/>
        <v>0.01</v>
      </c>
      <c r="W74">
        <f t="shared" si="42"/>
        <v>2.4146886334481972E-13</v>
      </c>
      <c r="X74">
        <f t="shared" si="43"/>
        <v>2.0866942588626034E-13</v>
      </c>
      <c r="Y74">
        <f t="shared" si="44"/>
        <v>2.4146886334481974E-15</v>
      </c>
      <c r="Z74">
        <f t="shared" si="45"/>
        <v>3.0384748825111187E-14</v>
      </c>
      <c r="AB74">
        <f t="shared" si="46"/>
        <v>-3.3919049960551049</v>
      </c>
      <c r="AC74">
        <f t="shared" si="29"/>
        <v>-3.0284866037497928</v>
      </c>
      <c r="AE74">
        <f t="shared" si="30"/>
        <v>0</v>
      </c>
      <c r="AF74">
        <f t="shared" si="31"/>
        <v>0</v>
      </c>
      <c r="AG74">
        <f t="shared" si="31"/>
        <v>-3.7980936031388984E-13</v>
      </c>
      <c r="AH74">
        <f t="shared" si="32"/>
        <v>-2.0866942588626034E-8</v>
      </c>
      <c r="AI74">
        <f t="shared" si="33"/>
        <v>-2.0867322397986349E-8</v>
      </c>
      <c r="AJ74">
        <f t="shared" si="34"/>
        <v>-0.36341839230531203</v>
      </c>
      <c r="AK74">
        <f t="shared" si="49"/>
        <v>-0.23743334972385735</v>
      </c>
      <c r="AL74">
        <f t="shared" si="35"/>
        <v>-0.60085176289649178</v>
      </c>
      <c r="AN74">
        <f t="shared" si="36"/>
        <v>0</v>
      </c>
      <c r="AO74">
        <f t="shared" si="36"/>
        <v>0</v>
      </c>
      <c r="AP74">
        <f t="shared" si="36"/>
        <v>-3.1115758767738706E-16</v>
      </c>
      <c r="AQ74">
        <f t="shared" si="36"/>
        <v>-1.7095175097089249E-11</v>
      </c>
      <c r="AR74">
        <f t="shared" si="36"/>
        <v>-1.7095486254676926E-11</v>
      </c>
      <c r="AS74">
        <f t="shared" si="36"/>
        <v>-2.9772934025075357E-4</v>
      </c>
      <c r="AT74">
        <f t="shared" si="36"/>
        <v>-1.9451650236629265E-4</v>
      </c>
      <c r="AU74">
        <f t="shared" si="23"/>
        <v>-4.9224585971253249E-4</v>
      </c>
      <c r="AW74">
        <v>71</v>
      </c>
      <c r="AX74">
        <f>IF(Z74&gt;0, (R74*SUMPRODUCT(K74:$K$98, X74:$X$98)-K74*$AZ$3)/Z74, 0)</f>
        <v>-99671273281908.094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0.86825209999999997</v>
      </c>
      <c r="Q75" s="4">
        <f t="shared" si="48"/>
        <v>12.5</v>
      </c>
      <c r="R75">
        <f t="shared" si="27"/>
        <v>100000</v>
      </c>
      <c r="S75">
        <f t="shared" si="28"/>
        <v>-730954770373145.13</v>
      </c>
      <c r="U75">
        <f t="shared" si="40"/>
        <v>0.86825209999999997</v>
      </c>
      <c r="V75">
        <f t="shared" si="41"/>
        <v>0.01</v>
      </c>
      <c r="W75">
        <f t="shared" si="42"/>
        <v>3.0384748825111187E-14</v>
      </c>
      <c r="X75">
        <f t="shared" si="43"/>
        <v>2.638162197537532E-14</v>
      </c>
      <c r="Y75">
        <f t="shared" si="44"/>
        <v>3.038474882511119E-16</v>
      </c>
      <c r="Z75">
        <f t="shared" si="45"/>
        <v>3.6992793614847543E-15</v>
      </c>
      <c r="AB75">
        <f t="shared" si="46"/>
        <v>-3.0284866037497928</v>
      </c>
      <c r="AC75">
        <f t="shared" si="29"/>
        <v>-2.7040058962202034</v>
      </c>
      <c r="AE75">
        <f t="shared" si="30"/>
        <v>0</v>
      </c>
      <c r="AF75">
        <f t="shared" si="31"/>
        <v>0</v>
      </c>
      <c r="AG75">
        <f t="shared" si="31"/>
        <v>-4.6240992018559428E-14</v>
      </c>
      <c r="AH75">
        <f t="shared" si="32"/>
        <v>-2.6381621975375319E-9</v>
      </c>
      <c r="AI75">
        <f t="shared" si="33"/>
        <v>-2.6382084385295506E-9</v>
      </c>
      <c r="AJ75">
        <f t="shared" si="34"/>
        <v>-0.32448070752958946</v>
      </c>
      <c r="AK75">
        <f t="shared" si="49"/>
        <v>-0.21199406226248552</v>
      </c>
      <c r="AL75">
        <f t="shared" si="35"/>
        <v>-0.53647477243028341</v>
      </c>
      <c r="AN75">
        <f t="shared" si="36"/>
        <v>0</v>
      </c>
      <c r="AO75">
        <f t="shared" si="36"/>
        <v>0</v>
      </c>
      <c r="AP75">
        <f t="shared" si="36"/>
        <v>-3.3823913275703345E-17</v>
      </c>
      <c r="AQ75">
        <f t="shared" si="36"/>
        <v>-1.9297373495130385E-12</v>
      </c>
      <c r="AR75">
        <f t="shared" si="36"/>
        <v>-1.9297711734263144E-12</v>
      </c>
      <c r="AS75">
        <f t="shared" si="36"/>
        <v>-2.3734800729868969E-4</v>
      </c>
      <c r="AT75">
        <f t="shared" si="36"/>
        <v>-1.550673647756606E-4</v>
      </c>
      <c r="AU75">
        <f t="shared" si="23"/>
        <v>-3.9241537400412147E-4</v>
      </c>
      <c r="AW75">
        <v>72</v>
      </c>
      <c r="AX75">
        <f>IF(Z75&gt;0, (R75*SUMPRODUCT(K75:$K$98, X75:$X$98)-K75*$AZ$3)/Z75, 0)</f>
        <v>-730954770373145.13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0.87257664800000001</v>
      </c>
      <c r="Q76" s="4">
        <f t="shared" si="48"/>
        <v>12.5</v>
      </c>
      <c r="R76">
        <f t="shared" si="27"/>
        <v>100000</v>
      </c>
      <c r="S76">
        <f t="shared" si="28"/>
        <v>-5557993165053100</v>
      </c>
      <c r="U76">
        <f t="shared" si="40"/>
        <v>0.87257664800000001</v>
      </c>
      <c r="V76">
        <f t="shared" si="41"/>
        <v>0.01</v>
      </c>
      <c r="W76">
        <f t="shared" si="42"/>
        <v>3.6992793614847543E-15</v>
      </c>
      <c r="X76">
        <f t="shared" si="43"/>
        <v>3.2279047852599472E-15</v>
      </c>
      <c r="Y76">
        <f t="shared" si="44"/>
        <v>3.6992793614847543E-17</v>
      </c>
      <c r="Z76">
        <f t="shared" si="45"/>
        <v>4.3438178260995956E-16</v>
      </c>
      <c r="AB76">
        <f t="shared" si="46"/>
        <v>-2.7040058962202034</v>
      </c>
      <c r="AC76">
        <f t="shared" si="29"/>
        <v>-2.4142909787697366</v>
      </c>
      <c r="AE76">
        <f t="shared" si="30"/>
        <v>0</v>
      </c>
      <c r="AF76">
        <f t="shared" si="31"/>
        <v>0</v>
      </c>
      <c r="AG76">
        <f t="shared" si="31"/>
        <v>-5.4297722826244947E-15</v>
      </c>
      <c r="AH76">
        <f t="shared" si="32"/>
        <v>-3.227904785259947E-10</v>
      </c>
      <c r="AI76">
        <f t="shared" si="33"/>
        <v>-3.227959082982773E-10</v>
      </c>
      <c r="AJ76">
        <f t="shared" si="34"/>
        <v>-0.28971491745046674</v>
      </c>
      <c r="AK76">
        <f t="shared" si="49"/>
        <v>-0.18928041273541427</v>
      </c>
      <c r="AL76">
        <f t="shared" si="35"/>
        <v>-0.47899533050867693</v>
      </c>
      <c r="AN76">
        <f t="shared" si="36"/>
        <v>0</v>
      </c>
      <c r="AO76">
        <f t="shared" si="36"/>
        <v>0</v>
      </c>
      <c r="AP76">
        <f t="shared" si="36"/>
        <v>-3.5461761380271311E-18</v>
      </c>
      <c r="AQ76">
        <f t="shared" si="36"/>
        <v>-2.1081397763111374E-13</v>
      </c>
      <c r="AR76">
        <f t="shared" si="36"/>
        <v>-2.1081752380725174E-13</v>
      </c>
      <c r="AS76">
        <f t="shared" si="36"/>
        <v>-1.8921237827615827E-4</v>
      </c>
      <c r="AT76">
        <f t="shared" si="36"/>
        <v>-1.2361875380781457E-4</v>
      </c>
      <c r="AU76">
        <f t="shared" si="23"/>
        <v>-3.1283113229479037E-4</v>
      </c>
      <c r="AW76">
        <v>73</v>
      </c>
      <c r="AX76">
        <f>IF(Z76&gt;0, (R76*SUMPRODUCT(K76:$K$98, X76:$X$98)-K76*$AZ$3)/Z76, 0)</f>
        <v>-5557993165053100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0.87698101399999995</v>
      </c>
      <c r="Q77" s="4">
        <f t="shared" si="48"/>
        <v>12.5</v>
      </c>
      <c r="R77">
        <f t="shared" si="27"/>
        <v>100000</v>
      </c>
      <c r="S77">
        <f t="shared" si="28"/>
        <v>-4.3908497793187264E+16</v>
      </c>
      <c r="U77">
        <f t="shared" si="40"/>
        <v>0.87698101399999995</v>
      </c>
      <c r="V77">
        <f t="shared" si="41"/>
        <v>0.01</v>
      </c>
      <c r="W77">
        <f t="shared" si="42"/>
        <v>4.3438178260995956E-16</v>
      </c>
      <c r="X77">
        <f t="shared" si="43"/>
        <v>3.8094457617640988E-16</v>
      </c>
      <c r="Y77">
        <f t="shared" si="44"/>
        <v>4.3438178260995959E-18</v>
      </c>
      <c r="Z77">
        <f t="shared" si="45"/>
        <v>4.9093388607450092E-17</v>
      </c>
      <c r="AB77">
        <f t="shared" si="46"/>
        <v>-2.4142909787697366</v>
      </c>
      <c r="AC77">
        <f t="shared" si="29"/>
        <v>-2.1556169453303071</v>
      </c>
      <c r="AE77">
        <f t="shared" si="30"/>
        <v>0</v>
      </c>
      <c r="AF77">
        <f t="shared" si="31"/>
        <v>0</v>
      </c>
      <c r="AG77">
        <f t="shared" si="31"/>
        <v>-6.1366735759312617E-16</v>
      </c>
      <c r="AH77">
        <f t="shared" si="32"/>
        <v>-3.8094457617640986E-11</v>
      </c>
      <c r="AI77">
        <f t="shared" si="33"/>
        <v>-3.809507128499858E-11</v>
      </c>
      <c r="AJ77">
        <f t="shared" si="34"/>
        <v>-0.25867403343942952</v>
      </c>
      <c r="AK77">
        <f t="shared" si="49"/>
        <v>-0.16900036851388159</v>
      </c>
      <c r="AL77">
        <f t="shared" si="35"/>
        <v>-0.42767440199140616</v>
      </c>
      <c r="AN77">
        <f t="shared" si="36"/>
        <v>0</v>
      </c>
      <c r="AO77">
        <f t="shared" si="36"/>
        <v>0</v>
      </c>
      <c r="AP77">
        <f t="shared" si="36"/>
        <v>-3.5784395651537734E-19</v>
      </c>
      <c r="AQ77">
        <f t="shared" si="36"/>
        <v>-2.2213779609640264E-14</v>
      </c>
      <c r="AR77">
        <f t="shared" si="36"/>
        <v>-2.2214137453596779E-14</v>
      </c>
      <c r="AS77">
        <f t="shared" si="36"/>
        <v>-1.5083894951950321E-4</v>
      </c>
      <c r="AT77">
        <f t="shared" si="36"/>
        <v>-9.8548113686145966E-5</v>
      </c>
      <c r="AU77">
        <f t="shared" si="23"/>
        <v>-2.4938706322786332E-4</v>
      </c>
      <c r="AW77">
        <v>74</v>
      </c>
      <c r="AX77">
        <f>IF(Z77&gt;0, (R77*SUMPRODUCT(K77:$K$98, X77:$X$98)-K77*$AZ$3)/Z77, 0)</f>
        <v>-4.3908497793187264E+16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0.88158379899999995</v>
      </c>
      <c r="Q78" s="4">
        <f t="shared" si="48"/>
        <v>12.5</v>
      </c>
      <c r="R78">
        <f t="shared" si="27"/>
        <v>100000</v>
      </c>
      <c r="S78">
        <f t="shared" si="28"/>
        <v>-3.6160661898469146E+17</v>
      </c>
      <c r="U78">
        <f t="shared" si="40"/>
        <v>0.88158379899999995</v>
      </c>
      <c r="V78">
        <f t="shared" si="41"/>
        <v>0.01</v>
      </c>
      <c r="W78">
        <f t="shared" si="42"/>
        <v>4.9093388607450092E-17</v>
      </c>
      <c r="X78">
        <f t="shared" si="43"/>
        <v>4.3279936034339169E-17</v>
      </c>
      <c r="Y78">
        <f t="shared" si="44"/>
        <v>4.909338860745009E-19</v>
      </c>
      <c r="Z78">
        <f t="shared" si="45"/>
        <v>5.3225186870364217E-18</v>
      </c>
      <c r="AB78">
        <f t="shared" si="46"/>
        <v>-2.1556169453303071</v>
      </c>
      <c r="AC78">
        <f t="shared" si="29"/>
        <v>-1.9246579869020797</v>
      </c>
      <c r="AE78">
        <f t="shared" si="30"/>
        <v>0</v>
      </c>
      <c r="AF78">
        <f t="shared" si="31"/>
        <v>0</v>
      </c>
      <c r="AG78">
        <f t="shared" si="31"/>
        <v>-6.6531483587955272E-17</v>
      </c>
      <c r="AH78">
        <f t="shared" si="32"/>
        <v>-4.3279936034339172E-12</v>
      </c>
      <c r="AI78">
        <f t="shared" si="33"/>
        <v>-4.3280601349175055E-12</v>
      </c>
      <c r="AJ78">
        <f t="shared" si="34"/>
        <v>-0.23095895842822745</v>
      </c>
      <c r="AK78">
        <f t="shared" si="49"/>
        <v>-0.1508931861731215</v>
      </c>
      <c r="AL78">
        <f t="shared" si="35"/>
        <v>-0.38185214460567701</v>
      </c>
      <c r="AN78">
        <f t="shared" si="36"/>
        <v>0</v>
      </c>
      <c r="AO78">
        <f t="shared" si="36"/>
        <v>0</v>
      </c>
      <c r="AP78">
        <f t="shared" si="36"/>
        <v>-3.4639359210898595E-20</v>
      </c>
      <c r="AQ78">
        <f t="shared" si="36"/>
        <v>-2.2533531045286939E-15</v>
      </c>
      <c r="AR78">
        <f t="shared" si="36"/>
        <v>-2.253387743887905E-15</v>
      </c>
      <c r="AS78">
        <f t="shared" si="36"/>
        <v>-1.2024788705326149E-4</v>
      </c>
      <c r="AT78">
        <f t="shared" si="36"/>
        <v>-7.856195287480423E-5</v>
      </c>
      <c r="AU78">
        <f t="shared" si="23"/>
        <v>-1.988098399303191E-4</v>
      </c>
      <c r="AW78">
        <v>75</v>
      </c>
      <c r="AX78">
        <f>IF(Z78&gt;0, (R78*SUMPRODUCT(K78:$K$98, X78:$X$98)-K78*$AZ$3)/Z78, 0)</f>
        <v>-3.6160661898469146E+17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0.88621764599999997</v>
      </c>
      <c r="Q79" s="4">
        <f t="shared" si="48"/>
        <v>12.5</v>
      </c>
      <c r="R79">
        <f t="shared" si="27"/>
        <v>100000</v>
      </c>
      <c r="S79">
        <f t="shared" si="28"/>
        <v>-3.1109628970730747E+18</v>
      </c>
      <c r="U79">
        <f t="shared" si="40"/>
        <v>0.88621764599999997</v>
      </c>
      <c r="V79">
        <f t="shared" si="41"/>
        <v>0.01</v>
      </c>
      <c r="W79">
        <f t="shared" si="42"/>
        <v>5.3225186870364217E-18</v>
      </c>
      <c r="X79">
        <f t="shared" si="43"/>
        <v>4.7169099816164283E-18</v>
      </c>
      <c r="Y79">
        <f t="shared" si="44"/>
        <v>5.3225186870364218E-20</v>
      </c>
      <c r="Z79">
        <f t="shared" si="45"/>
        <v>5.5238351854962922E-19</v>
      </c>
      <c r="AB79">
        <f t="shared" si="46"/>
        <v>-1.9246579869020797</v>
      </c>
      <c r="AC79">
        <f t="shared" si="29"/>
        <v>-1.718444631162573</v>
      </c>
      <c r="AE79">
        <f t="shared" si="30"/>
        <v>0</v>
      </c>
      <c r="AF79">
        <f t="shared" si="31"/>
        <v>0</v>
      </c>
      <c r="AG79">
        <f t="shared" si="31"/>
        <v>-6.904793981870365E-18</v>
      </c>
      <c r="AH79">
        <f t="shared" si="32"/>
        <v>-4.7169099816164284E-13</v>
      </c>
      <c r="AI79">
        <f t="shared" si="33"/>
        <v>-4.7169790295562467E-13</v>
      </c>
      <c r="AJ79">
        <f t="shared" si="34"/>
        <v>-0.20621335573950672</v>
      </c>
      <c r="AK79">
        <f t="shared" si="49"/>
        <v>-0.13472605908314558</v>
      </c>
      <c r="AL79">
        <f t="shared" si="35"/>
        <v>-0.34093941482312401</v>
      </c>
      <c r="AN79">
        <f t="shared" si="36"/>
        <v>0</v>
      </c>
      <c r="AO79">
        <f t="shared" si="36"/>
        <v>0</v>
      </c>
      <c r="AP79">
        <f t="shared" si="36"/>
        <v>-3.2097805713916421E-21</v>
      </c>
      <c r="AQ79">
        <f t="shared" si="36"/>
        <v>-2.1927150984879263E-16</v>
      </c>
      <c r="AR79">
        <f t="shared" si="36"/>
        <v>-2.1927471962936401E-16</v>
      </c>
      <c r="AS79">
        <f t="shared" si="36"/>
        <v>-9.5860879347315009E-5</v>
      </c>
      <c r="AT79">
        <f t="shared" si="36"/>
        <v>-6.2629107840246362E-5</v>
      </c>
      <c r="AU79">
        <f t="shared" si="23"/>
        <v>-1.5848998718778065E-4</v>
      </c>
      <c r="AW79">
        <v>76</v>
      </c>
      <c r="AX79">
        <f>IF(Z79&gt;0, (R79*SUMPRODUCT(K79:$K$98, X79:$X$98)-K79*$AZ$3)/Z79, 0)</f>
        <v>-3.1109628970730747E+18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0.89077562700000001</v>
      </c>
      <c r="Q80" s="4">
        <f t="shared" si="48"/>
        <v>12.5</v>
      </c>
      <c r="R80">
        <f t="shared" si="27"/>
        <v>100000</v>
      </c>
      <c r="S80">
        <f t="shared" si="28"/>
        <v>-2.79935802044851E+19</v>
      </c>
      <c r="U80">
        <f t="shared" si="40"/>
        <v>0.89077562700000001</v>
      </c>
      <c r="V80">
        <f t="shared" si="41"/>
        <v>0.01</v>
      </c>
      <c r="W80">
        <f t="shared" si="42"/>
        <v>5.5238351854962922E-19</v>
      </c>
      <c r="X80">
        <f t="shared" si="43"/>
        <v>4.920497750805121E-19</v>
      </c>
      <c r="Y80">
        <f t="shared" si="44"/>
        <v>5.5238351854962926E-21</v>
      </c>
      <c r="Z80">
        <f t="shared" si="45"/>
        <v>5.4809908283620825E-20</v>
      </c>
      <c r="AB80">
        <f t="shared" si="46"/>
        <v>-1.718444631162573</v>
      </c>
      <c r="AC80">
        <f t="shared" si="29"/>
        <v>-1.5343255635380117</v>
      </c>
      <c r="AE80">
        <f t="shared" si="30"/>
        <v>0</v>
      </c>
      <c r="AF80">
        <f t="shared" si="31"/>
        <v>0</v>
      </c>
      <c r="AG80">
        <f t="shared" si="31"/>
        <v>-6.8512385354526032E-19</v>
      </c>
      <c r="AH80">
        <f t="shared" si="32"/>
        <v>-4.9204977508051213E-14</v>
      </c>
      <c r="AI80">
        <f t="shared" si="33"/>
        <v>-4.9205662631904758E-14</v>
      </c>
      <c r="AJ80">
        <f t="shared" si="34"/>
        <v>-0.18411906762456121</v>
      </c>
      <c r="AK80">
        <f t="shared" si="49"/>
        <v>-0.12029112418138012</v>
      </c>
      <c r="AL80">
        <f t="shared" si="35"/>
        <v>-0.30441019180599055</v>
      </c>
      <c r="AN80">
        <f t="shared" si="36"/>
        <v>0</v>
      </c>
      <c r="AO80">
        <f t="shared" si="36"/>
        <v>0</v>
      </c>
      <c r="AP80">
        <f t="shared" si="36"/>
        <v>-2.8436470059278338E-22</v>
      </c>
      <c r="AQ80">
        <f t="shared" si="36"/>
        <v>-2.0422816435812916E-17</v>
      </c>
      <c r="AR80">
        <f t="shared" si="36"/>
        <v>-2.0423100800513509E-17</v>
      </c>
      <c r="AS80">
        <f t="shared" si="36"/>
        <v>-7.6419706112337249E-5</v>
      </c>
      <c r="AT80">
        <f t="shared" si="36"/>
        <v>-4.992754132672706E-5</v>
      </c>
      <c r="AU80">
        <f t="shared" si="23"/>
        <v>-1.2634724743908475E-4</v>
      </c>
      <c r="AW80">
        <v>77</v>
      </c>
      <c r="AX80">
        <f>IF(Z80&gt;0, (R80*SUMPRODUCT(K80:$K$98, X80:$X$98)-K80*$AZ$3)/Z80, 0)</f>
        <v>-2.79935802044851E+19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0.89544260600000003</v>
      </c>
      <c r="Q81" s="4">
        <f t="shared" si="48"/>
        <v>12.5</v>
      </c>
      <c r="R81">
        <f t="shared" si="27"/>
        <v>100000</v>
      </c>
      <c r="S81">
        <f t="shared" si="28"/>
        <v>-2.6432907023345893E+20</v>
      </c>
      <c r="U81">
        <f t="shared" si="40"/>
        <v>0.89544260600000003</v>
      </c>
      <c r="V81">
        <f t="shared" si="41"/>
        <v>0.01</v>
      </c>
      <c r="W81">
        <f t="shared" si="42"/>
        <v>5.4809908283620825E-20</v>
      </c>
      <c r="X81">
        <f t="shared" si="43"/>
        <v>4.9079127108106421E-20</v>
      </c>
      <c r="Y81">
        <f t="shared" si="44"/>
        <v>5.4809908283620831E-22</v>
      </c>
      <c r="Z81">
        <f t="shared" si="45"/>
        <v>5.1826820926781959E-21</v>
      </c>
      <c r="AB81">
        <f t="shared" si="46"/>
        <v>-1.5343255635380117</v>
      </c>
      <c r="AC81">
        <f t="shared" si="29"/>
        <v>-1.3699335388732248</v>
      </c>
      <c r="AE81">
        <f t="shared" si="30"/>
        <v>0</v>
      </c>
      <c r="AF81">
        <f t="shared" si="31"/>
        <v>0</v>
      </c>
      <c r="AG81">
        <f t="shared" si="31"/>
        <v>-6.4783526158477454E-20</v>
      </c>
      <c r="AH81">
        <f t="shared" si="32"/>
        <v>-4.9079127108106422E-15</v>
      </c>
      <c r="AI81">
        <f t="shared" si="33"/>
        <v>-4.9079774943368009E-15</v>
      </c>
      <c r="AJ81">
        <f t="shared" si="34"/>
        <v>-0.16439202466478697</v>
      </c>
      <c r="AK81">
        <f t="shared" si="49"/>
        <v>-0.10740278944766084</v>
      </c>
      <c r="AL81">
        <f t="shared" si="35"/>
        <v>-0.27179481411245271</v>
      </c>
      <c r="AN81">
        <f t="shared" si="36"/>
        <v>0</v>
      </c>
      <c r="AO81">
        <f t="shared" si="36"/>
        <v>0</v>
      </c>
      <c r="AP81">
        <f t="shared" si="36"/>
        <v>-2.4007843780039143E-23</v>
      </c>
      <c r="AQ81">
        <f t="shared" si="36"/>
        <v>-1.8188019182372262E-18</v>
      </c>
      <c r="AR81">
        <f t="shared" si="36"/>
        <v>-1.8188259260810064E-18</v>
      </c>
      <c r="AS81">
        <f t="shared" si="36"/>
        <v>-6.0921321837003609E-5</v>
      </c>
      <c r="AT81">
        <f t="shared" si="36"/>
        <v>-3.9801930266842366E-5</v>
      </c>
      <c r="AU81">
        <f t="shared" si="23"/>
        <v>-1.007232521038478E-4</v>
      </c>
      <c r="AW81">
        <v>78</v>
      </c>
      <c r="AX81">
        <f>IF(Z81&gt;0, (R81*SUMPRODUCT(K81:$K$98, X81:$X$98)-K81*$AZ$3)/Z81, 0)</f>
        <v>-2.6432907023345893E+20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0.90019128800000003</v>
      </c>
      <c r="Q82" s="4">
        <f t="shared" si="48"/>
        <v>12.5</v>
      </c>
      <c r="R82">
        <f t="shared" si="27"/>
        <v>100000</v>
      </c>
      <c r="S82">
        <f t="shared" si="28"/>
        <v>-2.6278975966466492E+21</v>
      </c>
      <c r="U82">
        <f t="shared" si="40"/>
        <v>0.90019128800000003</v>
      </c>
      <c r="V82">
        <f t="shared" si="41"/>
        <v>0.01</v>
      </c>
      <c r="W82">
        <f t="shared" si="42"/>
        <v>5.1826820926781959E-21</v>
      </c>
      <c r="X82">
        <f t="shared" si="43"/>
        <v>4.6654052683025205E-21</v>
      </c>
      <c r="Y82">
        <f t="shared" si="44"/>
        <v>5.1826820926781963E-23</v>
      </c>
      <c r="Z82">
        <f t="shared" si="45"/>
        <v>4.6545000344889349E-22</v>
      </c>
      <c r="AB82">
        <f t="shared" si="46"/>
        <v>-1.3699335388732248</v>
      </c>
      <c r="AC82">
        <f t="shared" si="29"/>
        <v>-1.2231549454225219</v>
      </c>
      <c r="AE82">
        <f t="shared" si="30"/>
        <v>0</v>
      </c>
      <c r="AF82">
        <f t="shared" si="31"/>
        <v>0</v>
      </c>
      <c r="AG82">
        <f t="shared" si="31"/>
        <v>-5.8181250431111687E-21</v>
      </c>
      <c r="AH82">
        <f t="shared" si="32"/>
        <v>-4.6654052683025205E-16</v>
      </c>
      <c r="AI82">
        <f t="shared" si="33"/>
        <v>-4.6654634495529518E-16</v>
      </c>
      <c r="AJ82">
        <f t="shared" si="34"/>
        <v>-0.14677859345070288</v>
      </c>
      <c r="AK82">
        <f t="shared" si="49"/>
        <v>-9.5895347721125748E-2</v>
      </c>
      <c r="AL82">
        <f t="shared" si="35"/>
        <v>-0.24267394117182911</v>
      </c>
      <c r="AN82">
        <f t="shared" si="36"/>
        <v>0</v>
      </c>
      <c r="AO82">
        <f t="shared" si="36"/>
        <v>0</v>
      </c>
      <c r="AP82">
        <f t="shared" si="36"/>
        <v>-1.9251013640915416E-24</v>
      </c>
      <c r="AQ82">
        <f t="shared" si="36"/>
        <v>-1.5436894153183014E-19</v>
      </c>
      <c r="AR82">
        <f t="shared" si="36"/>
        <v>-1.5437086663319426E-19</v>
      </c>
      <c r="AS82">
        <f t="shared" si="36"/>
        <v>-4.8566104780774635E-5</v>
      </c>
      <c r="AT82">
        <f t="shared" si="36"/>
        <v>-3.1729855123439385E-5</v>
      </c>
      <c r="AU82">
        <f t="shared" si="23"/>
        <v>-8.0295959904214183E-5</v>
      </c>
      <c r="AW82">
        <v>79</v>
      </c>
      <c r="AX82">
        <f>IF(Z82&gt;0, (R82*SUMPRODUCT(K82:$K$98, X82:$X$98)-K82*$AZ$3)/Z82, 0)</f>
        <v>-2.6278975966466492E+21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0.90499098499999997</v>
      </c>
      <c r="Q83" s="4">
        <f t="shared" si="48"/>
        <v>12.5</v>
      </c>
      <c r="R83">
        <f t="shared" si="27"/>
        <v>100000</v>
      </c>
      <c r="S83">
        <f t="shared" si="28"/>
        <v>-2.7601039017603932E+22</v>
      </c>
      <c r="U83">
        <f t="shared" si="40"/>
        <v>0.90499098499999997</v>
      </c>
      <c r="V83">
        <f t="shared" si="41"/>
        <v>0.01</v>
      </c>
      <c r="W83">
        <f t="shared" si="42"/>
        <v>4.6545000344889349E-22</v>
      </c>
      <c r="X83">
        <f t="shared" si="43"/>
        <v>4.2122805708946749E-22</v>
      </c>
      <c r="Y83">
        <f t="shared" si="44"/>
        <v>4.654500034488935E-24</v>
      </c>
      <c r="Z83">
        <f t="shared" si="45"/>
        <v>3.9567446324937064E-23</v>
      </c>
      <c r="AB83">
        <f t="shared" si="46"/>
        <v>-1.2231549454225219</v>
      </c>
      <c r="AC83">
        <f t="shared" si="29"/>
        <v>-1.0921026298415373</v>
      </c>
      <c r="AE83">
        <f t="shared" si="30"/>
        <v>0</v>
      </c>
      <c r="AF83">
        <f t="shared" si="31"/>
        <v>0</v>
      </c>
      <c r="AG83">
        <f t="shared" si="31"/>
        <v>-4.9459307906171331E-22</v>
      </c>
      <c r="AH83">
        <f t="shared" si="32"/>
        <v>-4.2122805708946751E-17</v>
      </c>
      <c r="AI83">
        <f t="shared" si="33"/>
        <v>-4.2123300302025811E-17</v>
      </c>
      <c r="AJ83">
        <f t="shared" si="34"/>
        <v>-0.13105231558098462</v>
      </c>
      <c r="AK83">
        <f t="shared" si="49"/>
        <v>-8.5620846179576535E-2</v>
      </c>
      <c r="AL83">
        <f t="shared" si="35"/>
        <v>-0.21667316176056123</v>
      </c>
      <c r="AN83">
        <f t="shared" si="36"/>
        <v>0</v>
      </c>
      <c r="AO83">
        <f t="shared" si="36"/>
        <v>0</v>
      </c>
      <c r="AP83">
        <f t="shared" si="36"/>
        <v>-1.461169381576593E-25</v>
      </c>
      <c r="AQ83">
        <f t="shared" si="36"/>
        <v>-1.2444281283671769E-20</v>
      </c>
      <c r="AR83">
        <f t="shared" si="36"/>
        <v>-1.2444427400609926E-20</v>
      </c>
      <c r="AS83">
        <f t="shared" si="36"/>
        <v>-3.8716601387734845E-5</v>
      </c>
      <c r="AT83">
        <f t="shared" si="36"/>
        <v>-2.5294846239986741E-5</v>
      </c>
      <c r="AU83">
        <f t="shared" si="23"/>
        <v>-6.4011447627721613E-5</v>
      </c>
      <c r="AW83">
        <v>80</v>
      </c>
      <c r="AX83">
        <f>IF(Z83&gt;0, (R83*SUMPRODUCT(K83:$K$98, X83:$X$98)-K83*$AZ$3)/Z83, 0)</f>
        <v>-2.7601039017603932E+22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0.90981139099999997</v>
      </c>
      <c r="Q84" s="4">
        <f t="shared" si="48"/>
        <v>12.5</v>
      </c>
      <c r="R84">
        <f t="shared" si="27"/>
        <v>100000</v>
      </c>
      <c r="S84">
        <f t="shared" si="28"/>
        <v>-3.073227624779767E+23</v>
      </c>
      <c r="U84">
        <f t="shared" si="40"/>
        <v>0.90981139099999997</v>
      </c>
      <c r="V84">
        <f t="shared" si="41"/>
        <v>0.01</v>
      </c>
      <c r="W84">
        <f t="shared" si="42"/>
        <v>3.9567446324937064E-23</v>
      </c>
      <c r="X84">
        <f t="shared" si="43"/>
        <v>3.5998913379208825E-23</v>
      </c>
      <c r="Y84">
        <f t="shared" si="44"/>
        <v>3.9567446324937063E-25</v>
      </c>
      <c r="Z84">
        <f t="shared" si="45"/>
        <v>3.1728584824788683E-24</v>
      </c>
      <c r="AB84">
        <f t="shared" si="46"/>
        <v>-1.0921026298415373</v>
      </c>
      <c r="AC84">
        <f t="shared" si="29"/>
        <v>-0.97509163378708685</v>
      </c>
      <c r="AE84">
        <f t="shared" si="30"/>
        <v>0</v>
      </c>
      <c r="AF84">
        <f t="shared" si="31"/>
        <v>0</v>
      </c>
      <c r="AG84">
        <f t="shared" si="31"/>
        <v>-3.9660731030985853E-23</v>
      </c>
      <c r="AH84">
        <f t="shared" si="32"/>
        <v>-3.5998913379208825E-18</v>
      </c>
      <c r="AI84">
        <f t="shared" si="33"/>
        <v>-3.5999309986519136E-18</v>
      </c>
      <c r="AJ84">
        <f t="shared" si="34"/>
        <v>-0.11701099605445042</v>
      </c>
      <c r="AK84">
        <f t="shared" si="49"/>
        <v>-7.6447184088907619E-2</v>
      </c>
      <c r="AL84">
        <f t="shared" si="35"/>
        <v>-0.19345818014335803</v>
      </c>
      <c r="AN84">
        <f t="shared" si="36"/>
        <v>0</v>
      </c>
      <c r="AO84">
        <f t="shared" si="36"/>
        <v>0</v>
      </c>
      <c r="AP84">
        <f t="shared" si="36"/>
        <v>-1.0461530376965834E-26</v>
      </c>
      <c r="AQ84">
        <f t="shared" si="36"/>
        <v>-9.49563248242007E-22</v>
      </c>
      <c r="AR84">
        <f t="shared" si="36"/>
        <v>-9.4957370977238391E-22</v>
      </c>
      <c r="AS84">
        <f t="shared" si="36"/>
        <v>-3.0864637585885524E-5</v>
      </c>
      <c r="AT84">
        <f t="shared" si="36"/>
        <v>-2.0164896556111878E-5</v>
      </c>
      <c r="AU84">
        <f t="shared" si="23"/>
        <v>-5.1029534141997399E-5</v>
      </c>
      <c r="AW84">
        <v>81</v>
      </c>
      <c r="AX84">
        <f>IF(Z84&gt;0, (R84*SUMPRODUCT(K84:$K$98, X84:$X$98)-K84*$AZ$3)/Z84, 0)</f>
        <v>-3.073227624779767E+23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0.91465739899999998</v>
      </c>
      <c r="Q85" s="4">
        <f t="shared" si="48"/>
        <v>12.5</v>
      </c>
      <c r="R85">
        <f t="shared" si="27"/>
        <v>100000</v>
      </c>
      <c r="S85">
        <f t="shared" si="28"/>
        <v>-3.6419677579361838E+24</v>
      </c>
      <c r="U85">
        <f t="shared" si="40"/>
        <v>0.91465739899999998</v>
      </c>
      <c r="V85">
        <f t="shared" si="41"/>
        <v>0.01</v>
      </c>
      <c r="W85">
        <f t="shared" si="42"/>
        <v>3.1728584824788683E-24</v>
      </c>
      <c r="X85">
        <f t="shared" si="43"/>
        <v>2.9020784869792086E-24</v>
      </c>
      <c r="Y85">
        <f t="shared" si="44"/>
        <v>3.1728584824788685E-26</v>
      </c>
      <c r="Z85">
        <f t="shared" si="45"/>
        <v>2.3905141067487097E-25</v>
      </c>
      <c r="AB85">
        <f t="shared" si="46"/>
        <v>-0.97509163378708685</v>
      </c>
      <c r="AC85">
        <f t="shared" si="29"/>
        <v>-0.8706175301670418</v>
      </c>
      <c r="AE85">
        <f t="shared" si="30"/>
        <v>0</v>
      </c>
      <c r="AF85">
        <f t="shared" si="31"/>
        <v>0</v>
      </c>
      <c r="AG85">
        <f t="shared" si="31"/>
        <v>-2.9881426334358872E-24</v>
      </c>
      <c r="AH85">
        <f t="shared" si="32"/>
        <v>-2.9020784869792085E-19</v>
      </c>
      <c r="AI85">
        <f t="shared" si="33"/>
        <v>-2.902108368405543E-19</v>
      </c>
      <c r="AJ85">
        <f t="shared" si="34"/>
        <v>-0.10447410362004506</v>
      </c>
      <c r="AK85">
        <f t="shared" si="49"/>
        <v>-6.825641436509608E-2</v>
      </c>
      <c r="AL85">
        <f t="shared" si="35"/>
        <v>-0.17273051798514114</v>
      </c>
      <c r="AN85">
        <f t="shared" si="36"/>
        <v>0</v>
      </c>
      <c r="AO85">
        <f t="shared" si="36"/>
        <v>0</v>
      </c>
      <c r="AP85">
        <f t="shared" si="36"/>
        <v>-7.0374902592956842E-28</v>
      </c>
      <c r="AQ85">
        <f t="shared" si="36"/>
        <v>-6.8347972601107549E-23</v>
      </c>
      <c r="AR85">
        <f t="shared" si="36"/>
        <v>-6.8348676350133486E-23</v>
      </c>
      <c r="AS85">
        <f t="shared" si="36"/>
        <v>-2.4605100116299053E-5</v>
      </c>
      <c r="AT85">
        <f t="shared" si="36"/>
        <v>-1.6075332075982043E-5</v>
      </c>
      <c r="AU85">
        <f t="shared" si="23"/>
        <v>-4.0680432192281099E-5</v>
      </c>
      <c r="AW85">
        <v>82</v>
      </c>
      <c r="AX85">
        <f>IF(Z85&gt;0, (R85*SUMPRODUCT(K85:$K$98, X85:$X$98)-K85*$AZ$3)/Z85, 0)</f>
        <v>-3.6419677579361838E+24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0.91953785700000001</v>
      </c>
      <c r="Q86" s="4">
        <f t="shared" si="48"/>
        <v>12.5</v>
      </c>
      <c r="R86">
        <f t="shared" si="27"/>
        <v>100000</v>
      </c>
      <c r="S86">
        <f t="shared" si="28"/>
        <v>-4.614899275386404E+25</v>
      </c>
      <c r="U86">
        <f t="shared" si="40"/>
        <v>0.91953785700000001</v>
      </c>
      <c r="V86">
        <f t="shared" si="41"/>
        <v>0.01</v>
      </c>
      <c r="W86">
        <f t="shared" si="42"/>
        <v>2.3905141067487097E-25</v>
      </c>
      <c r="X86">
        <f t="shared" si="43"/>
        <v>2.1981682188479776E-25</v>
      </c>
      <c r="Y86">
        <f t="shared" si="44"/>
        <v>2.3905141067487096E-27</v>
      </c>
      <c r="Z86">
        <f t="shared" si="45"/>
        <v>1.6844074683324503E-26</v>
      </c>
      <c r="AB86">
        <f t="shared" si="46"/>
        <v>-0.8706175301670418</v>
      </c>
      <c r="AC86">
        <f t="shared" si="29"/>
        <v>-0.77733708050628725</v>
      </c>
      <c r="AE86">
        <f t="shared" si="30"/>
        <v>0</v>
      </c>
      <c r="AF86">
        <f t="shared" si="31"/>
        <v>0</v>
      </c>
      <c r="AG86">
        <f t="shared" si="31"/>
        <v>-2.1055093354155628E-25</v>
      </c>
      <c r="AH86">
        <f t="shared" si="32"/>
        <v>-2.1981682188479776E-20</v>
      </c>
      <c r="AI86">
        <f t="shared" si="33"/>
        <v>-2.1981892739413319E-20</v>
      </c>
      <c r="AJ86">
        <f t="shared" si="34"/>
        <v>-9.328044966075455E-2</v>
      </c>
      <c r="AK86">
        <f t="shared" si="49"/>
        <v>-6.0943227111692928E-2</v>
      </c>
      <c r="AL86">
        <f t="shared" si="35"/>
        <v>-0.15422367677244747</v>
      </c>
      <c r="AN86">
        <f t="shared" si="36"/>
        <v>0</v>
      </c>
      <c r="AO86">
        <f t="shared" si="36"/>
        <v>0</v>
      </c>
      <c r="AP86">
        <f t="shared" si="36"/>
        <v>-4.4274700447464295E-29</v>
      </c>
      <c r="AQ86">
        <f t="shared" si="36"/>
        <v>-4.6223133654936621E-24</v>
      </c>
      <c r="AR86">
        <f t="shared" si="36"/>
        <v>-4.6223576401941103E-24</v>
      </c>
      <c r="AS86">
        <f t="shared" si="36"/>
        <v>-1.9615035169243512E-5</v>
      </c>
      <c r="AT86">
        <f t="shared" si="36"/>
        <v>-1.281515631057242E-5</v>
      </c>
      <c r="AU86">
        <f t="shared" si="23"/>
        <v>-3.243019147981593E-5</v>
      </c>
      <c r="AW86">
        <v>83</v>
      </c>
      <c r="AX86">
        <f>IF(Z86&gt;0, (R86*SUMPRODUCT(K86:$K$98, X86:$X$98)-K86*$AZ$3)/Z86, 0)</f>
        <v>-4.614899275386404E+25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0.924425092</v>
      </c>
      <c r="Q87" s="4">
        <f t="shared" si="48"/>
        <v>12.5</v>
      </c>
      <c r="R87">
        <f t="shared" si="27"/>
        <v>100000</v>
      </c>
      <c r="S87">
        <f t="shared" si="28"/>
        <v>-6.2835708158294351E+26</v>
      </c>
      <c r="U87">
        <f t="shared" si="40"/>
        <v>0.924425092</v>
      </c>
      <c r="V87">
        <f t="shared" si="41"/>
        <v>0.01</v>
      </c>
      <c r="W87">
        <f t="shared" si="42"/>
        <v>1.6844074683324503E-26</v>
      </c>
      <c r="X87">
        <f t="shared" si="43"/>
        <v>1.5571085288787124E-26</v>
      </c>
      <c r="Y87">
        <f t="shared" si="44"/>
        <v>1.6844074683324504E-28</v>
      </c>
      <c r="Z87">
        <f t="shared" si="45"/>
        <v>1.1045486477041339E-27</v>
      </c>
      <c r="AB87">
        <f t="shared" si="46"/>
        <v>-0.77733708050628725</v>
      </c>
      <c r="AC87">
        <f t="shared" si="29"/>
        <v>-0.6940509647377564</v>
      </c>
      <c r="AE87">
        <f t="shared" si="30"/>
        <v>0</v>
      </c>
      <c r="AF87">
        <f t="shared" si="31"/>
        <v>0</v>
      </c>
      <c r="AG87">
        <f t="shared" si="31"/>
        <v>-1.3806858096301673E-26</v>
      </c>
      <c r="AH87">
        <f t="shared" si="32"/>
        <v>-1.5571085288787125E-21</v>
      </c>
      <c r="AI87">
        <f t="shared" si="33"/>
        <v>-1.5571223357368088E-21</v>
      </c>
      <c r="AJ87">
        <f t="shared" si="34"/>
        <v>-8.3286115768530844E-2</v>
      </c>
      <c r="AK87">
        <f t="shared" si="49"/>
        <v>-5.4413595635440112E-2</v>
      </c>
      <c r="AL87">
        <f t="shared" si="35"/>
        <v>-0.13769971140397097</v>
      </c>
      <c r="AN87">
        <f t="shared" si="36"/>
        <v>0</v>
      </c>
      <c r="AO87">
        <f t="shared" si="36"/>
        <v>0</v>
      </c>
      <c r="AP87">
        <f t="shared" si="36"/>
        <v>-2.592240543366099E-30</v>
      </c>
      <c r="AQ87">
        <f t="shared" si="36"/>
        <v>-2.9234745738871156E-25</v>
      </c>
      <c r="AR87">
        <f t="shared" si="36"/>
        <v>-2.9235004962925495E-25</v>
      </c>
      <c r="AS87">
        <f t="shared" si="36"/>
        <v>-1.563698594486887E-5</v>
      </c>
      <c r="AT87">
        <f t="shared" si="36"/>
        <v>-1.0216164150647654E-5</v>
      </c>
      <c r="AU87">
        <f t="shared" si="23"/>
        <v>-2.5853150095516529E-5</v>
      </c>
      <c r="AW87">
        <v>84</v>
      </c>
      <c r="AX87">
        <f>IF(Z87&gt;0, (R87*SUMPRODUCT(K87:$K$98, X87:$X$98)-K87*$AZ$3)/Z87, 0)</f>
        <v>-6.2835708158294351E+26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0.92929067899999995</v>
      </c>
      <c r="Q88" s="4">
        <f t="shared" si="48"/>
        <v>12.5</v>
      </c>
      <c r="R88">
        <f t="shared" si="27"/>
        <v>100000</v>
      </c>
      <c r="S88">
        <f t="shared" si="28"/>
        <v>-9.2413009948867393E+27</v>
      </c>
      <c r="U88">
        <f t="shared" si="40"/>
        <v>0.92929067899999995</v>
      </c>
      <c r="V88">
        <f t="shared" si="41"/>
        <v>0.01</v>
      </c>
      <c r="W88">
        <f t="shared" si="42"/>
        <v>1.1045486477041339E-27</v>
      </c>
      <c r="X88">
        <f t="shared" si="43"/>
        <v>1.0264467628135062E-27</v>
      </c>
      <c r="Y88">
        <f t="shared" si="44"/>
        <v>1.1045486477041339E-29</v>
      </c>
      <c r="Z88">
        <f t="shared" si="45"/>
        <v>6.7056398413586315E-29</v>
      </c>
      <c r="AB88">
        <f t="shared" si="46"/>
        <v>-0.6940509647377564</v>
      </c>
      <c r="AC88">
        <f t="shared" si="29"/>
        <v>-0.61968836137299677</v>
      </c>
      <c r="AE88">
        <f t="shared" si="30"/>
        <v>0</v>
      </c>
      <c r="AF88">
        <f t="shared" si="31"/>
        <v>0</v>
      </c>
      <c r="AG88">
        <f t="shared" si="31"/>
        <v>-8.382049801698289E-28</v>
      </c>
      <c r="AH88">
        <f t="shared" si="32"/>
        <v>-1.0264467628135062E-22</v>
      </c>
      <c r="AI88">
        <f t="shared" si="33"/>
        <v>-1.0264551448633078E-22</v>
      </c>
      <c r="AJ88">
        <f t="shared" si="34"/>
        <v>-7.4362603364759639E-2</v>
      </c>
      <c r="AK88">
        <f t="shared" si="49"/>
        <v>-4.8583567531642953E-2</v>
      </c>
      <c r="AL88">
        <f t="shared" si="35"/>
        <v>-0.12294617089640258</v>
      </c>
      <c r="AN88">
        <f t="shared" si="36"/>
        <v>0</v>
      </c>
      <c r="AO88">
        <f t="shared" si="36"/>
        <v>0</v>
      </c>
      <c r="AP88">
        <f t="shared" si="36"/>
        <v>-1.4051175290752434E-31</v>
      </c>
      <c r="AQ88">
        <f t="shared" si="36"/>
        <v>-1.7206749819114363E-26</v>
      </c>
      <c r="AR88">
        <f t="shared" si="36"/>
        <v>-1.7206890330867269E-26</v>
      </c>
      <c r="AS88">
        <f t="shared" si="36"/>
        <v>-1.2465709458600813E-5</v>
      </c>
      <c r="AT88">
        <f t="shared" si="36"/>
        <v>-8.1442635129525308E-6</v>
      </c>
      <c r="AU88">
        <f t="shared" si="23"/>
        <v>-2.0609972971553344E-5</v>
      </c>
      <c r="AW88">
        <v>85</v>
      </c>
      <c r="AX88">
        <f>IF(Z88&gt;0, (R88*SUMPRODUCT(K88:$K$98, X88:$X$98)-K88*$AZ$3)/Z88, 0)</f>
        <v>-9.2413009948867393E+27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0.93493958499999996</v>
      </c>
      <c r="Q89" s="4">
        <f t="shared" si="48"/>
        <v>12.5</v>
      </c>
      <c r="R89">
        <f t="shared" si="27"/>
        <v>100000</v>
      </c>
      <c r="S89">
        <f t="shared" si="28"/>
        <v>-1.4985650948285509E+29</v>
      </c>
      <c r="U89">
        <f t="shared" si="40"/>
        <v>0.93493958499999996</v>
      </c>
      <c r="V89">
        <f t="shared" si="41"/>
        <v>0.01</v>
      </c>
      <c r="W89">
        <f t="shared" si="42"/>
        <v>6.7056398413586315E-29</v>
      </c>
      <c r="X89">
        <f t="shared" si="43"/>
        <v>6.2693681304393043E-29</v>
      </c>
      <c r="Y89">
        <f t="shared" si="44"/>
        <v>6.7056398413586319E-31</v>
      </c>
      <c r="Z89">
        <f t="shared" si="45"/>
        <v>3.6921531250574081E-30</v>
      </c>
      <c r="AB89">
        <f t="shared" si="46"/>
        <v>-0.61968836137299677</v>
      </c>
      <c r="AC89">
        <f t="shared" si="29"/>
        <v>-0.55329317979731851</v>
      </c>
      <c r="AE89">
        <f t="shared" si="30"/>
        <v>0</v>
      </c>
      <c r="AF89">
        <f t="shared" si="31"/>
        <v>0</v>
      </c>
      <c r="AG89">
        <f t="shared" si="31"/>
        <v>-4.6151914063217602E-29</v>
      </c>
      <c r="AH89">
        <f t="shared" si="32"/>
        <v>-6.269368130439304E-24</v>
      </c>
      <c r="AI89">
        <f t="shared" si="33"/>
        <v>-6.2694142823533669E-24</v>
      </c>
      <c r="AJ89">
        <f t="shared" si="34"/>
        <v>-6.6395181575678253E-2</v>
      </c>
      <c r="AK89">
        <f t="shared" si="49"/>
        <v>-4.3378185296109775E-2</v>
      </c>
      <c r="AL89">
        <f t="shared" si="35"/>
        <v>-0.10977336687178803</v>
      </c>
      <c r="AN89">
        <f t="shared" si="36"/>
        <v>0</v>
      </c>
      <c r="AO89">
        <f t="shared" si="36"/>
        <v>0</v>
      </c>
      <c r="AP89">
        <f t="shared" si="36"/>
        <v>-6.9077102030944236E-33</v>
      </c>
      <c r="AQ89">
        <f t="shared" si="36"/>
        <v>-9.3835714250702368E-28</v>
      </c>
      <c r="AR89">
        <f t="shared" si="36"/>
        <v>-9.3836405021722675E-28</v>
      </c>
      <c r="AS89">
        <f t="shared" si="36"/>
        <v>-9.9375872597264129E-6</v>
      </c>
      <c r="AT89">
        <f t="shared" si="36"/>
        <v>-6.4925570096879209E-6</v>
      </c>
      <c r="AU89">
        <f t="shared" si="23"/>
        <v>-1.6430144269414334E-5</v>
      </c>
      <c r="AW89">
        <v>86</v>
      </c>
      <c r="AX89">
        <f>IF(Z89&gt;0, (R89*SUMPRODUCT(K89:$K$98, X89:$X$98)-K89*$AZ$3)/Z89, 0)</f>
        <v>-1.4985650948285509E+29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0.94055780700000002</v>
      </c>
      <c r="Q90" s="4">
        <f t="shared" si="48"/>
        <v>12.5</v>
      </c>
      <c r="R90">
        <f t="shared" si="27"/>
        <v>100000</v>
      </c>
      <c r="S90">
        <f t="shared" si="28"/>
        <v>-2.7061998422158692E+30</v>
      </c>
      <c r="U90">
        <f t="shared" si="40"/>
        <v>0.94055780700000002</v>
      </c>
      <c r="V90">
        <f t="shared" si="41"/>
        <v>0.01</v>
      </c>
      <c r="W90">
        <f t="shared" si="42"/>
        <v>3.6921531250574081E-30</v>
      </c>
      <c r="X90">
        <f t="shared" si="43"/>
        <v>3.4726834464121928E-30</v>
      </c>
      <c r="Y90">
        <f t="shared" si="44"/>
        <v>3.6921531250574082E-32</v>
      </c>
      <c r="Z90">
        <f t="shared" si="45"/>
        <v>1.8254814739464122E-31</v>
      </c>
      <c r="AB90">
        <f t="shared" si="46"/>
        <v>-0.55329317979731851</v>
      </c>
      <c r="AC90">
        <f t="shared" si="29"/>
        <v>-0.49401176767617733</v>
      </c>
      <c r="AE90">
        <f t="shared" si="30"/>
        <v>0</v>
      </c>
      <c r="AF90">
        <f t="shared" si="31"/>
        <v>0</v>
      </c>
      <c r="AG90">
        <f t="shared" si="31"/>
        <v>-2.2818518424330152E-30</v>
      </c>
      <c r="AH90">
        <f t="shared" si="32"/>
        <v>-3.4726834464121929E-25</v>
      </c>
      <c r="AI90">
        <f t="shared" si="33"/>
        <v>-3.4727062649306172E-25</v>
      </c>
      <c r="AJ90">
        <f t="shared" si="34"/>
        <v>-5.9281412121141186E-2</v>
      </c>
      <c r="AK90">
        <f t="shared" si="49"/>
        <v>-3.8730522585812298E-2</v>
      </c>
      <c r="AL90">
        <f t="shared" si="35"/>
        <v>-9.8011934706953491E-2</v>
      </c>
      <c r="AN90">
        <f t="shared" si="36"/>
        <v>0</v>
      </c>
      <c r="AO90">
        <f t="shared" si="36"/>
        <v>0</v>
      </c>
      <c r="AP90">
        <f t="shared" si="36"/>
        <v>-3.0493959022273492E-34</v>
      </c>
      <c r="AQ90">
        <f t="shared" si="36"/>
        <v>-4.6407862571528687E-29</v>
      </c>
      <c r="AR90">
        <f t="shared" si="36"/>
        <v>-4.6408167511118909E-29</v>
      </c>
      <c r="AS90">
        <f t="shared" si="36"/>
        <v>-7.9221837210829041E-6</v>
      </c>
      <c r="AT90">
        <f t="shared" si="36"/>
        <v>-5.1758266977741714E-6</v>
      </c>
      <c r="AU90">
        <f t="shared" si="23"/>
        <v>-1.3098010418857077E-5</v>
      </c>
      <c r="AW90">
        <v>87</v>
      </c>
      <c r="AX90">
        <f>IF(Z90&gt;0, (R90*SUMPRODUCT(K90:$K$98, X90:$X$98)-K90*$AZ$3)/Z90, 0)</f>
        <v>-2.7061998422158692E+30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0.946138378</v>
      </c>
      <c r="Q91" s="4">
        <f t="shared" si="48"/>
        <v>12.5</v>
      </c>
      <c r="R91">
        <f t="shared" si="27"/>
        <v>100000</v>
      </c>
      <c r="S91">
        <f t="shared" si="28"/>
        <v>-5.5088018840737674E+31</v>
      </c>
      <c r="U91">
        <f t="shared" si="40"/>
        <v>0.946138378</v>
      </c>
      <c r="V91">
        <f t="shared" si="41"/>
        <v>0.01</v>
      </c>
      <c r="W91">
        <f t="shared" si="42"/>
        <v>1.8254814739464122E-31</v>
      </c>
      <c r="X91">
        <f t="shared" si="43"/>
        <v>1.7271580808287077E-31</v>
      </c>
      <c r="Y91">
        <f t="shared" si="44"/>
        <v>1.8254814739464122E-33</v>
      </c>
      <c r="Z91">
        <f t="shared" si="45"/>
        <v>8.0068578378240293E-33</v>
      </c>
      <c r="AB91">
        <f t="shared" si="46"/>
        <v>-0.49401176767617733</v>
      </c>
      <c r="AC91">
        <f t="shared" si="29"/>
        <v>-0.44108193542515822</v>
      </c>
      <c r="AE91">
        <f t="shared" si="30"/>
        <v>0</v>
      </c>
      <c r="AF91">
        <f t="shared" si="31"/>
        <v>0</v>
      </c>
      <c r="AG91">
        <f t="shared" si="31"/>
        <v>-1.0008572297280037E-31</v>
      </c>
      <c r="AH91">
        <f t="shared" si="32"/>
        <v>-1.7271580808287079E-26</v>
      </c>
      <c r="AI91">
        <f t="shared" si="33"/>
        <v>-1.7271680894010051E-26</v>
      </c>
      <c r="AJ91">
        <f t="shared" si="34"/>
        <v>-5.2929832251019104E-2</v>
      </c>
      <c r="AK91">
        <f t="shared" si="49"/>
        <v>-3.4580823737332414E-2</v>
      </c>
      <c r="AL91">
        <f t="shared" si="35"/>
        <v>-8.7510655988351518E-2</v>
      </c>
      <c r="AN91">
        <f t="shared" si="36"/>
        <v>0</v>
      </c>
      <c r="AO91">
        <f t="shared" si="36"/>
        <v>0</v>
      </c>
      <c r="AP91">
        <f t="shared" si="36"/>
        <v>-1.1942093784986144E-35</v>
      </c>
      <c r="AQ91">
        <f t="shared" si="36"/>
        <v>-2.0608217805808794E-30</v>
      </c>
      <c r="AR91">
        <f t="shared" si="36"/>
        <v>-2.0608337226746642E-30</v>
      </c>
      <c r="AS91">
        <f t="shared" si="36"/>
        <v>-6.3155163592816737E-6</v>
      </c>
      <c r="AT91">
        <f t="shared" si="36"/>
        <v>-4.1261373547306853E-6</v>
      </c>
      <c r="AU91">
        <f t="shared" si="23"/>
        <v>-1.0441653714012359E-5</v>
      </c>
      <c r="AW91">
        <v>88</v>
      </c>
      <c r="AX91">
        <f>IF(Z91&gt;0, (R91*SUMPRODUCT(K91:$K$98, X91:$X$98)-K91*$AZ$3)/Z91, 0)</f>
        <v>-5.5088018840737674E+31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0.95167433300000004</v>
      </c>
      <c r="Q92" s="4">
        <f t="shared" si="48"/>
        <v>12.5</v>
      </c>
      <c r="R92">
        <f t="shared" si="27"/>
        <v>100000</v>
      </c>
      <c r="S92">
        <f t="shared" si="28"/>
        <v>-1.2833626902775513E+33</v>
      </c>
      <c r="U92">
        <f t="shared" si="40"/>
        <v>0.95167433300000004</v>
      </c>
      <c r="V92">
        <f t="shared" si="41"/>
        <v>0.01</v>
      </c>
      <c r="W92">
        <f t="shared" si="42"/>
        <v>8.0068578378240293E-33</v>
      </c>
      <c r="X92">
        <f t="shared" si="43"/>
        <v>7.6199210922370057E-33</v>
      </c>
      <c r="Y92">
        <f t="shared" si="44"/>
        <v>8.0068578378240295E-35</v>
      </c>
      <c r="Z92">
        <f t="shared" si="45"/>
        <v>3.0686816720878328E-34</v>
      </c>
      <c r="AB92">
        <f t="shared" si="46"/>
        <v>-0.44108193542515822</v>
      </c>
      <c r="AC92">
        <f t="shared" si="29"/>
        <v>-0.39382315662960554</v>
      </c>
      <c r="AE92">
        <f t="shared" si="30"/>
        <v>0</v>
      </c>
      <c r="AF92">
        <f t="shared" si="31"/>
        <v>0</v>
      </c>
      <c r="AG92">
        <f t="shared" si="31"/>
        <v>-3.8358520901097912E-33</v>
      </c>
      <c r="AH92">
        <f t="shared" si="32"/>
        <v>-7.6199210922370054E-28</v>
      </c>
      <c r="AI92">
        <f t="shared" si="33"/>
        <v>-7.6199594507579062E-28</v>
      </c>
      <c r="AJ92">
        <f t="shared" si="34"/>
        <v>-4.7258778795552681E-2</v>
      </c>
      <c r="AK92">
        <f t="shared" si="49"/>
        <v>-3.0875735479761079E-2</v>
      </c>
      <c r="AL92">
        <f t="shared" si="35"/>
        <v>-7.813451427531376E-2</v>
      </c>
      <c r="AN92">
        <f t="shared" si="36"/>
        <v>0</v>
      </c>
      <c r="AO92">
        <f t="shared" si="36"/>
        <v>0</v>
      </c>
      <c r="AP92">
        <f t="shared" si="36"/>
        <v>-4.0865063364834625E-37</v>
      </c>
      <c r="AQ92">
        <f t="shared" si="36"/>
        <v>-8.1178458124643802E-32</v>
      </c>
      <c r="AR92">
        <f t="shared" si="36"/>
        <v>-8.1178866775277453E-32</v>
      </c>
      <c r="AS92">
        <f t="shared" si="36"/>
        <v>-5.0346909751926511E-6</v>
      </c>
      <c r="AT92">
        <f t="shared" si="36"/>
        <v>-3.2893314371258649E-6</v>
      </c>
      <c r="AU92">
        <f t="shared" si="23"/>
        <v>-8.3240224123185156E-6</v>
      </c>
      <c r="AW92">
        <v>89</v>
      </c>
      <c r="AX92">
        <f>IF(Z92&gt;0, (R92*SUMPRODUCT(K92:$K$98, X92:$X$98)-K92*$AZ$3)/Z92, 0)</f>
        <v>-1.2833626902775513E+33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0.95715889499999995</v>
      </c>
      <c r="Q93" s="4">
        <f t="shared" si="48"/>
        <v>12.5</v>
      </c>
      <c r="R93">
        <f t="shared" si="27"/>
        <v>100000</v>
      </c>
      <c r="S93">
        <f t="shared" si="28"/>
        <v>-3.4891016757525995E+34</v>
      </c>
      <c r="U93">
        <f t="shared" si="40"/>
        <v>0.95715889499999995</v>
      </c>
      <c r="V93">
        <f t="shared" si="41"/>
        <v>0.01</v>
      </c>
      <c r="W93">
        <f t="shared" si="42"/>
        <v>3.0686816720878328E-34</v>
      </c>
      <c r="X93">
        <f t="shared" si="43"/>
        <v>2.9372159583623424E-34</v>
      </c>
      <c r="Y93">
        <f t="shared" si="44"/>
        <v>3.0686816720878332E-36</v>
      </c>
      <c r="Z93">
        <f t="shared" si="45"/>
        <v>1.0077889700461208E-35</v>
      </c>
      <c r="AB93">
        <f t="shared" si="46"/>
        <v>-0.39382315662960554</v>
      </c>
      <c r="AC93">
        <f t="shared" si="29"/>
        <v>-0.35162781841929064</v>
      </c>
      <c r="AE93">
        <f t="shared" si="30"/>
        <v>0</v>
      </c>
      <c r="AF93">
        <f t="shared" si="31"/>
        <v>0</v>
      </c>
      <c r="AG93">
        <f t="shared" si="31"/>
        <v>-1.2597362125576511E-34</v>
      </c>
      <c r="AH93">
        <f t="shared" si="32"/>
        <v>-2.9372159583623422E-29</v>
      </c>
      <c r="AI93">
        <f t="shared" si="33"/>
        <v>-2.9372285557244678E-29</v>
      </c>
      <c r="AJ93">
        <f t="shared" si="34"/>
        <v>-4.2195338210314903E-2</v>
      </c>
      <c r="AK93">
        <f t="shared" si="49"/>
        <v>-2.7567620964072389E-2</v>
      </c>
      <c r="AL93">
        <f t="shared" si="35"/>
        <v>-6.9762959174387296E-2</v>
      </c>
      <c r="AN93">
        <f t="shared" si="36"/>
        <v>0</v>
      </c>
      <c r="AO93">
        <f t="shared" si="36"/>
        <v>0</v>
      </c>
      <c r="AP93">
        <f t="shared" si="36"/>
        <v>-1.19826235428231E-38</v>
      </c>
      <c r="AQ93">
        <f t="shared" si="36"/>
        <v>-2.7938827781707203E-33</v>
      </c>
      <c r="AR93">
        <f t="shared" si="36"/>
        <v>-2.7938947607942632E-33</v>
      </c>
      <c r="AS93">
        <f t="shared" si="36"/>
        <v>-4.013624820784958E-6</v>
      </c>
      <c r="AT93">
        <f t="shared" si="36"/>
        <v>-2.6222348829128383E-6</v>
      </c>
      <c r="AU93">
        <f t="shared" si="23"/>
        <v>-6.6358597036977971E-6</v>
      </c>
      <c r="AW93">
        <v>90</v>
      </c>
      <c r="AX93">
        <f>IF(Z93&gt;0, (R93*SUMPRODUCT(K93:$K$98, X93:$X$98)-K93*$AZ$3)/Z93, 0)</f>
        <v>-3.4891016757525995E+34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0.96261559600000002</v>
      </c>
      <c r="Q94" s="4">
        <f t="shared" si="48"/>
        <v>12.5</v>
      </c>
      <c r="R94">
        <f t="shared" si="27"/>
        <v>100000</v>
      </c>
      <c r="S94">
        <f t="shared" si="28"/>
        <v>-1.1376071406741354E+36</v>
      </c>
      <c r="U94">
        <f t="shared" si="40"/>
        <v>0.96261559600000002</v>
      </c>
      <c r="V94">
        <f t="shared" si="41"/>
        <v>0.01</v>
      </c>
      <c r="W94">
        <f t="shared" si="42"/>
        <v>1.0077889700461208E-35</v>
      </c>
      <c r="X94">
        <f t="shared" si="43"/>
        <v>9.7011338004317277E-36</v>
      </c>
      <c r="Y94">
        <f t="shared" si="44"/>
        <v>1.007788970046121E-37</v>
      </c>
      <c r="Z94">
        <f t="shared" si="45"/>
        <v>2.7597700302486863E-37</v>
      </c>
      <c r="AB94">
        <f t="shared" si="46"/>
        <v>-0.35162781841929064</v>
      </c>
      <c r="AC94">
        <f t="shared" si="29"/>
        <v>-0.31395340930293802</v>
      </c>
      <c r="AE94">
        <f t="shared" si="30"/>
        <v>0</v>
      </c>
      <c r="AF94">
        <f t="shared" si="31"/>
        <v>0</v>
      </c>
      <c r="AG94">
        <f t="shared" si="31"/>
        <v>-3.4497125378108582E-36</v>
      </c>
      <c r="AH94">
        <f t="shared" si="32"/>
        <v>-9.7011338004317272E-31</v>
      </c>
      <c r="AI94">
        <f t="shared" si="33"/>
        <v>-9.7011682975571047E-31</v>
      </c>
      <c r="AJ94">
        <f t="shared" si="34"/>
        <v>-3.7674409116352614E-2</v>
      </c>
      <c r="AK94">
        <f t="shared" si="49"/>
        <v>-2.4613947289350346E-2</v>
      </c>
      <c r="AL94">
        <f t="shared" si="35"/>
        <v>-6.228835640570296E-2</v>
      </c>
      <c r="AN94">
        <f t="shared" si="36"/>
        <v>0</v>
      </c>
      <c r="AO94">
        <f t="shared" si="36"/>
        <v>0</v>
      </c>
      <c r="AP94">
        <f t="shared" si="36"/>
        <v>-2.9297946792551691E-40</v>
      </c>
      <c r="AQ94">
        <f t="shared" si="36"/>
        <v>-8.2390430737987774E-35</v>
      </c>
      <c r="AR94">
        <f t="shared" si="36"/>
        <v>-8.239072371745569E-35</v>
      </c>
      <c r="AS94">
        <f t="shared" si="36"/>
        <v>-3.1996371339165821E-6</v>
      </c>
      <c r="AT94">
        <f t="shared" si="36"/>
        <v>-2.0904295941588313E-6</v>
      </c>
      <c r="AU94">
        <f t="shared" si="23"/>
        <v>-5.290066728075413E-6</v>
      </c>
      <c r="AW94">
        <v>91</v>
      </c>
      <c r="AX94">
        <f>IF(Z94&gt;0, (R94*SUMPRODUCT(K94:$K$98, X94:$X$98)-K94*$AZ$3)/Z94, 0)</f>
        <v>-1.1376071406741354E+36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0.96807210799999999</v>
      </c>
      <c r="Q95" s="4">
        <f t="shared" si="48"/>
        <v>12.5</v>
      </c>
      <c r="R95">
        <f t="shared" si="27"/>
        <v>100000</v>
      </c>
      <c r="S95">
        <f t="shared" si="28"/>
        <v>-4.6320944179959971E+37</v>
      </c>
      <c r="U95">
        <f t="shared" si="40"/>
        <v>0.96807210799999999</v>
      </c>
      <c r="V95">
        <f t="shared" si="41"/>
        <v>0.01</v>
      </c>
      <c r="W95">
        <f t="shared" si="42"/>
        <v>2.7597700302486863E-37</v>
      </c>
      <c r="X95">
        <f t="shared" si="43"/>
        <v>2.6716563907780695E-37</v>
      </c>
      <c r="Y95">
        <f t="shared" si="44"/>
        <v>2.7597700302486863E-39</v>
      </c>
      <c r="Z95">
        <f t="shared" si="45"/>
        <v>6.0515939168130018E-39</v>
      </c>
      <c r="AB95">
        <f t="shared" si="46"/>
        <v>-0.31395340930293802</v>
      </c>
      <c r="AC95">
        <f t="shared" si="29"/>
        <v>-0.28031554402048037</v>
      </c>
      <c r="AE95">
        <f t="shared" si="30"/>
        <v>0</v>
      </c>
      <c r="AF95">
        <f t="shared" si="31"/>
        <v>0</v>
      </c>
      <c r="AG95">
        <f t="shared" si="31"/>
        <v>-7.5644923960162525E-38</v>
      </c>
      <c r="AH95">
        <f t="shared" si="32"/>
        <v>-2.6716563907780695E-32</v>
      </c>
      <c r="AI95">
        <f t="shared" si="33"/>
        <v>-2.6716639552704656E-32</v>
      </c>
      <c r="AJ95">
        <f t="shared" si="34"/>
        <v>-3.3637865282457657E-2</v>
      </c>
      <c r="AK95">
        <f t="shared" si="49"/>
        <v>-2.1976738651205665E-2</v>
      </c>
      <c r="AL95">
        <f t="shared" si="35"/>
        <v>-5.5614603933663326E-2</v>
      </c>
      <c r="AN95">
        <f t="shared" si="36"/>
        <v>0</v>
      </c>
      <c r="AO95">
        <f t="shared" si="36"/>
        <v>0</v>
      </c>
      <c r="AP95">
        <f t="shared" si="36"/>
        <v>-5.7360911882930424E-42</v>
      </c>
      <c r="AQ95">
        <f t="shared" si="36"/>
        <v>-2.0258946508240962E-36</v>
      </c>
      <c r="AR95">
        <f t="shared" si="36"/>
        <v>-2.0259003869152845E-36</v>
      </c>
      <c r="AS95">
        <f t="shared" si="36"/>
        <v>-2.5507311335431905E-6</v>
      </c>
      <c r="AT95">
        <f t="shared" si="36"/>
        <v>-1.6664776739148842E-6</v>
      </c>
      <c r="AU95">
        <f t="shared" si="23"/>
        <v>-4.2172088074580749E-6</v>
      </c>
      <c r="AW95">
        <v>92</v>
      </c>
      <c r="AX95">
        <f>IF(Z95&gt;0, (R95*SUMPRODUCT(K95:$K$98, X95:$X$98)-K95*$AZ$3)/Z95, 0)</f>
        <v>-4.6320944179959971E+37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0.97352880900000005</v>
      </c>
      <c r="Q96" s="4">
        <f t="shared" si="48"/>
        <v>12.5</v>
      </c>
      <c r="R96">
        <f t="shared" si="27"/>
        <v>100000</v>
      </c>
      <c r="S96">
        <f t="shared" si="28"/>
        <v>-2.5109286799579001E+39</v>
      </c>
      <c r="U96">
        <f t="shared" si="40"/>
        <v>0.97352880900000005</v>
      </c>
      <c r="V96">
        <f t="shared" si="41"/>
        <v>0.01</v>
      </c>
      <c r="W96">
        <f t="shared" si="42"/>
        <v>6.0515939168130018E-39</v>
      </c>
      <c r="X96">
        <f t="shared" si="43"/>
        <v>5.8914010183866072E-39</v>
      </c>
      <c r="Y96">
        <f t="shared" si="44"/>
        <v>6.0515939168130018E-41</v>
      </c>
      <c r="Z96">
        <f t="shared" si="45"/>
        <v>9.9676959258264599E-41</v>
      </c>
      <c r="AB96">
        <f t="shared" si="46"/>
        <v>-0.28031554402048037</v>
      </c>
      <c r="AC96">
        <f t="shared" si="29"/>
        <v>-0.25028173573257173</v>
      </c>
      <c r="AE96">
        <f t="shared" si="30"/>
        <v>0</v>
      </c>
      <c r="AF96">
        <f t="shared" si="31"/>
        <v>0</v>
      </c>
      <c r="AG96">
        <f t="shared" si="31"/>
        <v>-1.2459619907283075E-39</v>
      </c>
      <c r="AH96">
        <f t="shared" si="32"/>
        <v>-5.891401018386607E-34</v>
      </c>
      <c r="AI96">
        <f t="shared" si="33"/>
        <v>-5.8914134780065143E-34</v>
      </c>
      <c r="AJ96">
        <f t="shared" si="34"/>
        <v>-3.0033808287908637E-2</v>
      </c>
      <c r="AK96">
        <f t="shared" si="49"/>
        <v>-1.9622088081433627E-2</v>
      </c>
      <c r="AL96">
        <f t="shared" si="35"/>
        <v>-4.9655896369342263E-2</v>
      </c>
      <c r="AN96">
        <f t="shared" si="36"/>
        <v>0</v>
      </c>
      <c r="AO96">
        <f t="shared" si="36"/>
        <v>0</v>
      </c>
      <c r="AP96">
        <f t="shared" si="36"/>
        <v>-8.4357369246242152E-44</v>
      </c>
      <c r="AQ96">
        <f t="shared" si="36"/>
        <v>-3.9887500163245141E-38</v>
      </c>
      <c r="AR96">
        <f t="shared" si="36"/>
        <v>-3.9887584520614386E-38</v>
      </c>
      <c r="AS96">
        <f t="shared" si="36"/>
        <v>-2.0334272429394064E-6</v>
      </c>
      <c r="AT96">
        <f t="shared" si="36"/>
        <v>-1.3285057987204112E-6</v>
      </c>
      <c r="AU96">
        <f t="shared" si="23"/>
        <v>-3.3619330416598178E-6</v>
      </c>
      <c r="AW96">
        <v>93</v>
      </c>
      <c r="AX96">
        <f>IF(Z96&gt;0, (R96*SUMPRODUCT(K96:$K$98, X96:$X$98)-K96*$AZ$3)/Z96, 0)</f>
        <v>-2.5109286799579001E+39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0.97898550900000003</v>
      </c>
      <c r="Q97" s="4">
        <f t="shared" si="48"/>
        <v>12.5</v>
      </c>
      <c r="R97">
        <f t="shared" si="27"/>
        <v>100000</v>
      </c>
      <c r="S97">
        <f t="shared" si="28"/>
        <v>-2.0354100857727055E+41</v>
      </c>
      <c r="U97">
        <f t="shared" si="40"/>
        <v>0.97898550900000003</v>
      </c>
      <c r="V97">
        <f t="shared" si="41"/>
        <v>0.01</v>
      </c>
      <c r="W97">
        <f t="shared" si="42"/>
        <v>9.9676959258264599E-41</v>
      </c>
      <c r="X97">
        <f t="shared" si="43"/>
        <v>9.7582298695024432E-41</v>
      </c>
      <c r="Y97">
        <f t="shared" si="44"/>
        <v>9.9676959258264601E-43</v>
      </c>
      <c r="Z97">
        <f t="shared" si="45"/>
        <v>1.0978909706575212E-42</v>
      </c>
      <c r="AB97">
        <f t="shared" si="46"/>
        <v>-0.25028173573257173</v>
      </c>
      <c r="AC97">
        <f t="shared" si="29"/>
        <v>-0.22346583547551041</v>
      </c>
      <c r="AE97">
        <f t="shared" si="30"/>
        <v>0</v>
      </c>
      <c r="AF97">
        <f t="shared" si="31"/>
        <v>0</v>
      </c>
      <c r="AG97">
        <f t="shared" si="31"/>
        <v>-1.3723637133219016E-41</v>
      </c>
      <c r="AH97">
        <f t="shared" si="32"/>
        <v>-9.7582298695024437E-36</v>
      </c>
      <c r="AI97">
        <f t="shared" si="33"/>
        <v>-9.7582435931395771E-36</v>
      </c>
      <c r="AJ97">
        <f t="shared" si="34"/>
        <v>-2.681590025706132E-2</v>
      </c>
      <c r="AK97">
        <f t="shared" si="49"/>
        <v>-1.7519721501280023E-2</v>
      </c>
      <c r="AL97">
        <f t="shared" si="35"/>
        <v>-4.433562175834134E-2</v>
      </c>
      <c r="AN97">
        <f t="shared" si="36"/>
        <v>0</v>
      </c>
      <c r="AO97">
        <f t="shared" si="36"/>
        <v>0</v>
      </c>
      <c r="AP97">
        <f t="shared" si="36"/>
        <v>-8.2960132530929476E-46</v>
      </c>
      <c r="AQ97">
        <f t="shared" si="36"/>
        <v>-5.898903004959523E-40</v>
      </c>
      <c r="AR97">
        <f t="shared" si="36"/>
        <v>-5.8989113009727762E-40</v>
      </c>
      <c r="AS97">
        <f t="shared" si="36"/>
        <v>-1.6210357485167484E-6</v>
      </c>
      <c r="AT97">
        <f t="shared" si="36"/>
        <v>-1.05907668903094E-6</v>
      </c>
      <c r="AU97">
        <f t="shared" si="23"/>
        <v>-2.6801124375476882E-6</v>
      </c>
      <c r="AW97">
        <v>94</v>
      </c>
      <c r="AX97">
        <f>IF(Z97&gt;0, (R97*SUMPRODUCT(K97:$K$98, X97:$X$98)-K97*$AZ$3)/Z97, 0)</f>
        <v>-2.0354100857727055E+41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1.0978909706575212E-42</v>
      </c>
      <c r="X98">
        <f t="shared" si="43"/>
        <v>1.0978909706575212E-42</v>
      </c>
      <c r="Y98">
        <f t="shared" si="44"/>
        <v>1.0978909706575213E-44</v>
      </c>
      <c r="Z98">
        <f t="shared" si="45"/>
        <v>0</v>
      </c>
      <c r="AB98">
        <f t="shared" si="46"/>
        <v>-0.22346583547551041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-1.0978909706575213E-37</v>
      </c>
      <c r="AI98">
        <f t="shared" si="33"/>
        <v>-1.0978909706575213E-37</v>
      </c>
      <c r="AJ98">
        <f t="shared" si="34"/>
        <v>-0.22346583547551041</v>
      </c>
      <c r="AK98">
        <f t="shared" si="49"/>
        <v>-1.564260848328573E-2</v>
      </c>
      <c r="AL98">
        <f t="shared" si="35"/>
        <v>-0.23910844395879613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-5.925723752209248E-42</v>
      </c>
      <c r="AR98">
        <f t="shared" si="36"/>
        <v>-5.925723752209248E-42</v>
      </c>
      <c r="AS98">
        <f t="shared" si="36"/>
        <v>-1.2061277890749583E-5</v>
      </c>
      <c r="AT98">
        <f t="shared" si="36"/>
        <v>-8.4428945235247092E-7</v>
      </c>
      <c r="AU98">
        <f t="shared" si="36"/>
        <v>-1.2905567343102054E-5</v>
      </c>
      <c r="AW98">
        <v>95</v>
      </c>
    </row>
    <row r="100" spans="5:50" x14ac:dyDescent="0.25">
      <c r="AN100" s="8">
        <f t="shared" ref="AN100:AU100" si="50">SUM(AN3:AN98)</f>
        <v>4996.0112888698941</v>
      </c>
      <c r="AO100" s="8">
        <f t="shared" si="50"/>
        <v>-499.60112888698944</v>
      </c>
      <c r="AP100" s="8">
        <f t="shared" si="50"/>
        <v>-224.63545029104611</v>
      </c>
      <c r="AQ100" s="8">
        <f t="shared" si="50"/>
        <v>-3696.6720570198759</v>
      </c>
      <c r="AR100" s="8">
        <f t="shared" si="50"/>
        <v>575.10265267198167</v>
      </c>
      <c r="AS100" s="8">
        <f t="shared" si="50"/>
        <v>-905.71594069225762</v>
      </c>
      <c r="AT100" s="8">
        <f t="shared" si="50"/>
        <v>330.61328802027504</v>
      </c>
      <c r="AU100" s="8">
        <f t="shared" si="50"/>
        <v>2.5754780964414459E-13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E46C-CB11-4648-83DD-0DEF40AFAFCC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10771.380353661425</v>
      </c>
      <c r="K3">
        <v>1</v>
      </c>
      <c r="L3" s="2">
        <v>0</v>
      </c>
      <c r="O3">
        <f>$C$3</f>
        <v>10771.380353661425</v>
      </c>
      <c r="P3">
        <f>O3*C5</f>
        <v>1077.1380353661425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10771.380353661425</v>
      </c>
      <c r="AF3">
        <f t="shared" ref="AF3:AG34" si="4">-$Z3*P3</f>
        <v>-1077.1380353661425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9594.2423182952825</v>
      </c>
      <c r="AJ3">
        <f t="shared" ref="AJ3:AJ66" si="7">AB3-AC3</f>
        <v>0</v>
      </c>
      <c r="AL3">
        <f t="shared" ref="AL3:AL66" si="8">SUM(AI3:AK3)</f>
        <v>9594.2423182952825</v>
      </c>
      <c r="AN3">
        <f t="shared" ref="AN3:AU34" si="9">AE3*$K3</f>
        <v>10771.380353661425</v>
      </c>
      <c r="AO3">
        <f t="shared" si="9"/>
        <v>-1077.1380353661425</v>
      </c>
      <c r="AP3">
        <f t="shared" si="9"/>
        <v>-100</v>
      </c>
      <c r="AQ3">
        <f t="shared" si="9"/>
        <v>0</v>
      </c>
      <c r="AR3">
        <f t="shared" si="9"/>
        <v>9594.2423182952825</v>
      </c>
      <c r="AS3">
        <f t="shared" si="9"/>
        <v>0</v>
      </c>
      <c r="AT3">
        <f t="shared" si="9"/>
        <v>0</v>
      </c>
      <c r="AU3">
        <f t="shared" si="9"/>
        <v>9594.2423182952825</v>
      </c>
      <c r="AW3">
        <v>0</v>
      </c>
      <c r="AX3">
        <f>IF(Z3&gt;0, (R3*SUMPRODUCT(K3:$K$98, X3:$X$98)-K3*$AZ$3)/Z3, 0)</f>
        <v>0</v>
      </c>
      <c r="AZ3">
        <f>C6*SUMPRODUCT(X4:X89, K4:K89)/1</f>
        <v>8096.8828573744449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1.420964E-3</v>
      </c>
      <c r="R4">
        <f t="shared" si="0"/>
        <v>100000</v>
      </c>
      <c r="S4">
        <f t="shared" si="1"/>
        <v>549.39041614045016</v>
      </c>
      <c r="U4">
        <f t="shared" ref="U4:U67" si="13">M4</f>
        <v>1.420964E-3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1.420964E-3</v>
      </c>
      <c r="Y4">
        <f t="shared" ref="Y4:Y67" si="17">V4*W4</f>
        <v>0.01</v>
      </c>
      <c r="Z4">
        <f t="shared" ref="Z4:Z67" si="18">MAX(0, W4-X4-Y4)</f>
        <v>0.98857903599999997</v>
      </c>
      <c r="AB4">
        <f t="shared" ref="AB4:AB67" si="19">AC3</f>
        <v>0</v>
      </c>
      <c r="AC4">
        <f t="shared" si="2"/>
        <v>543.11584797576506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-142.09640000000002</v>
      </c>
      <c r="AI4">
        <f t="shared" si="6"/>
        <v>-142.09640000000002</v>
      </c>
      <c r="AJ4">
        <f t="shared" si="7"/>
        <v>-543.11584797576506</v>
      </c>
      <c r="AK4">
        <f>G4*SUM(AB4, AE4:AF4)</f>
        <v>0</v>
      </c>
      <c r="AL4">
        <f t="shared" si="8"/>
        <v>-685.21224797576508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-132.56497807631311</v>
      </c>
      <c r="AR4">
        <f t="shared" si="9"/>
        <v>-132.56497807631311</v>
      </c>
      <c r="AS4">
        <f t="shared" si="9"/>
        <v>-506.68518329673014</v>
      </c>
      <c r="AT4">
        <f t="shared" si="9"/>
        <v>0</v>
      </c>
      <c r="AU4">
        <f t="shared" si="9"/>
        <v>-639.25016137304328</v>
      </c>
      <c r="AW4">
        <v>1</v>
      </c>
      <c r="AX4">
        <f>IF(Z4&gt;0, (R4*SUMPRODUCT(K4:$K$98, X4:$X$98)-K4*$AZ$3)/Z4, 0)</f>
        <v>549.39041614045016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1.47693E-3</v>
      </c>
      <c r="Q5" s="4">
        <f t="shared" ref="Q5:Q68" si="21">$C$8</f>
        <v>12.5</v>
      </c>
      <c r="R5">
        <f t="shared" si="0"/>
        <v>100000</v>
      </c>
      <c r="S5">
        <f t="shared" si="1"/>
        <v>1064.8517132475552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543.11584797576506</v>
      </c>
      <c r="AC5">
        <f t="shared" si="2"/>
        <v>1040.6084298034657</v>
      </c>
      <c r="AE5">
        <f t="shared" si="3"/>
        <v>0</v>
      </c>
      <c r="AF5">
        <f t="shared" si="4"/>
        <v>0</v>
      </c>
      <c r="AG5">
        <f t="shared" si="4"/>
        <v>-12.215414795054505</v>
      </c>
      <c r="AH5">
        <f t="shared" si="5"/>
        <v>-146.00620356394799</v>
      </c>
      <c r="AI5">
        <f t="shared" si="6"/>
        <v>-158.22161835900249</v>
      </c>
      <c r="AJ5">
        <f t="shared" si="7"/>
        <v>-497.49258182770063</v>
      </c>
      <c r="AK5">
        <f>G5*SUM(AB5, AE5:AF5)</f>
        <v>22.267749767006368</v>
      </c>
      <c r="AL5">
        <f t="shared" si="8"/>
        <v>-633.4464504196967</v>
      </c>
      <c r="AN5">
        <f t="shared" si="9"/>
        <v>0</v>
      </c>
      <c r="AO5">
        <f t="shared" si="9"/>
        <v>0</v>
      </c>
      <c r="AP5">
        <f t="shared" si="9"/>
        <v>-10.44549913044451</v>
      </c>
      <c r="AQ5">
        <f t="shared" si="9"/>
        <v>-124.85107529743266</v>
      </c>
      <c r="AR5">
        <f t="shared" si="9"/>
        <v>-135.29657442787715</v>
      </c>
      <c r="AS5">
        <f t="shared" si="9"/>
        <v>-425.40989545338272</v>
      </c>
      <c r="AT5">
        <f t="shared" si="9"/>
        <v>19.04133136128867</v>
      </c>
      <c r="AU5">
        <f t="shared" si="9"/>
        <v>-541.66513851997115</v>
      </c>
      <c r="AW5">
        <v>2</v>
      </c>
      <c r="AX5">
        <f>IF(Z5&gt;0, (R5*SUMPRODUCT(K5:$K$98, X5:$X$98)-K5*$AZ$3)/Z5, 0)</f>
        <v>1064.8517132475552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1.553883E-3</v>
      </c>
      <c r="Q6" s="4">
        <f t="shared" si="21"/>
        <v>12.5</v>
      </c>
      <c r="R6">
        <f t="shared" si="0"/>
        <v>100000</v>
      </c>
      <c r="S6">
        <f t="shared" si="1"/>
        <v>1649.6327833382907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1040.6084298034657</v>
      </c>
      <c r="AC6">
        <f t="shared" si="2"/>
        <v>1593.4501603429035</v>
      </c>
      <c r="AE6">
        <f t="shared" si="3"/>
        <v>0</v>
      </c>
      <c r="AF6">
        <f t="shared" si="4"/>
        <v>0</v>
      </c>
      <c r="AG6">
        <f t="shared" si="4"/>
        <v>-12.074279321715977</v>
      </c>
      <c r="AH6">
        <f t="shared" si="5"/>
        <v>-151.85060310386945</v>
      </c>
      <c r="AI6">
        <f t="shared" si="6"/>
        <v>-163.92488242558542</v>
      </c>
      <c r="AJ6">
        <f t="shared" si="7"/>
        <v>-552.84173053943778</v>
      </c>
      <c r="AK6">
        <f>G6*SUM(AB6, AE6:AF6)</f>
        <v>60.875593143502748</v>
      </c>
      <c r="AL6">
        <f t="shared" si="8"/>
        <v>-655.89101982152044</v>
      </c>
      <c r="AN6">
        <f t="shared" si="9"/>
        <v>0</v>
      </c>
      <c r="AO6">
        <f t="shared" si="9"/>
        <v>0</v>
      </c>
      <c r="AP6">
        <f t="shared" si="9"/>
        <v>-9.3142201674467771</v>
      </c>
      <c r="AQ6">
        <f t="shared" si="9"/>
        <v>-117.13907821605778</v>
      </c>
      <c r="AR6">
        <f t="shared" si="9"/>
        <v>-126.45329838350456</v>
      </c>
      <c r="AS6">
        <f t="shared" si="9"/>
        <v>-426.46765565009304</v>
      </c>
      <c r="AT6">
        <f t="shared" si="9"/>
        <v>46.960043101099608</v>
      </c>
      <c r="AU6">
        <f t="shared" si="9"/>
        <v>-505.960910932498</v>
      </c>
      <c r="AW6">
        <v>3</v>
      </c>
      <c r="AX6">
        <f>IF(Z6&gt;0, (R6*SUMPRODUCT(K6:$K$98, X6:$X$98)-K6*$AZ$3)/Z6, 0)</f>
        <v>1649.6327833382907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1.6428289999999999E-3</v>
      </c>
      <c r="Q7" s="4">
        <f t="shared" si="21"/>
        <v>12.5</v>
      </c>
      <c r="R7">
        <f t="shared" si="0"/>
        <v>100000</v>
      </c>
      <c r="S7">
        <f t="shared" si="1"/>
        <v>2136.2623085226569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1593.4501603429035</v>
      </c>
      <c r="AC7">
        <f t="shared" si="2"/>
        <v>2039.4811752816879</v>
      </c>
      <c r="AE7">
        <f t="shared" si="3"/>
        <v>0</v>
      </c>
      <c r="AF7">
        <f t="shared" si="4"/>
        <v>0</v>
      </c>
      <c r="AG7">
        <f t="shared" si="4"/>
        <v>-11.933700552275001</v>
      </c>
      <c r="AH7">
        <f t="shared" si="5"/>
        <v>-158.68780979052269</v>
      </c>
      <c r="AI7">
        <f t="shared" si="6"/>
        <v>-170.62151034279771</v>
      </c>
      <c r="AJ7">
        <f t="shared" si="7"/>
        <v>-446.03101493878444</v>
      </c>
      <c r="AK7">
        <f>G7*SUM(AB7, AE7:AF7)</f>
        <v>78.238402872836559</v>
      </c>
      <c r="AL7">
        <f t="shared" si="8"/>
        <v>-538.41412240874558</v>
      </c>
      <c r="AN7">
        <f t="shared" si="9"/>
        <v>0</v>
      </c>
      <c r="AO7">
        <f t="shared" si="9"/>
        <v>0</v>
      </c>
      <c r="AP7">
        <f t="shared" si="9"/>
        <v>-8.3757404192237672</v>
      </c>
      <c r="AQ7">
        <f t="shared" si="9"/>
        <v>-111.37600584817703</v>
      </c>
      <c r="AR7">
        <f t="shared" si="9"/>
        <v>-119.75174626740082</v>
      </c>
      <c r="AS7">
        <f t="shared" si="9"/>
        <v>-313.04958455137279</v>
      </c>
      <c r="AT7">
        <f t="shared" si="9"/>
        <v>54.91209959618142</v>
      </c>
      <c r="AU7">
        <f t="shared" si="9"/>
        <v>-377.88923122259217</v>
      </c>
      <c r="AW7">
        <v>4</v>
      </c>
      <c r="AX7">
        <f>IF(Z7&gt;0, (R7*SUMPRODUCT(K7:$K$98, X7:$X$98)-K7*$AZ$3)/Z7, 0)</f>
        <v>2136.2623085226569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1.733774E-3</v>
      </c>
      <c r="Q8" s="4">
        <f t="shared" si="21"/>
        <v>12.5</v>
      </c>
      <c r="R8">
        <f t="shared" si="0"/>
        <v>100000</v>
      </c>
      <c r="S8">
        <f t="shared" si="1"/>
        <v>2444.4515826951979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2039.4811752816879</v>
      </c>
      <c r="AC8">
        <f t="shared" si="2"/>
        <v>2306.3250509334257</v>
      </c>
      <c r="AE8">
        <f t="shared" si="3"/>
        <v>0</v>
      </c>
      <c r="AF8">
        <f t="shared" si="4"/>
        <v>0</v>
      </c>
      <c r="AG8">
        <f t="shared" si="4"/>
        <v>-11.793673207010931</v>
      </c>
      <c r="AH8">
        <f t="shared" si="5"/>
        <v>-165.5227179305603</v>
      </c>
      <c r="AI8">
        <f t="shared" si="6"/>
        <v>-177.31639113757123</v>
      </c>
      <c r="AJ8">
        <f t="shared" si="7"/>
        <v>-266.84387565173779</v>
      </c>
      <c r="AK8">
        <f t="shared" ref="AK8:AK71" si="22">G8*SUM(AB8:AB8, AE8:AF8)</f>
        <v>43.440949033499955</v>
      </c>
      <c r="AL8">
        <f t="shared" si="8"/>
        <v>-400.71931775580907</v>
      </c>
      <c r="AN8">
        <f t="shared" si="9"/>
        <v>0</v>
      </c>
      <c r="AO8">
        <f t="shared" si="9"/>
        <v>0</v>
      </c>
      <c r="AP8">
        <f t="shared" si="9"/>
        <v>-7.7265578027274628</v>
      </c>
      <c r="AQ8">
        <f t="shared" si="9"/>
        <v>-108.44126552487087</v>
      </c>
      <c r="AR8">
        <f t="shared" si="9"/>
        <v>-116.16782332759833</v>
      </c>
      <c r="AS8">
        <f t="shared" si="9"/>
        <v>-174.82124469086628</v>
      </c>
      <c r="AT8">
        <f t="shared" si="9"/>
        <v>28.460090238310435</v>
      </c>
      <c r="AU8">
        <f t="shared" si="9"/>
        <v>-262.52897778015415</v>
      </c>
      <c r="AW8">
        <v>5</v>
      </c>
      <c r="AX8">
        <f>IF(Z8&gt;0, (R8*SUMPRODUCT(K8:$K$98, X8:$X$98)-K8*$AZ$3)/Z8, 0)</f>
        <v>2444.4515826951979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1.8297159999999999E-3</v>
      </c>
      <c r="Q9" s="4">
        <f t="shared" si="21"/>
        <v>12.5</v>
      </c>
      <c r="R9">
        <f t="shared" si="0"/>
        <v>100000</v>
      </c>
      <c r="S9">
        <f t="shared" si="1"/>
        <v>2658.6156352273874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2306.3250509334257</v>
      </c>
      <c r="AC9">
        <f t="shared" si="2"/>
        <v>2478.7140068284525</v>
      </c>
      <c r="AE9">
        <f t="shared" si="3"/>
        <v>0</v>
      </c>
      <c r="AF9">
        <f t="shared" si="4"/>
        <v>0</v>
      </c>
      <c r="AG9">
        <f t="shared" si="4"/>
        <v>-11.654157402375183</v>
      </c>
      <c r="AH9">
        <f t="shared" si="5"/>
        <v>-172.6325805251137</v>
      </c>
      <c r="AI9">
        <f t="shared" si="6"/>
        <v>-184.28673792748887</v>
      </c>
      <c r="AJ9">
        <f t="shared" si="7"/>
        <v>-172.38895589502681</v>
      </c>
      <c r="AK9">
        <f t="shared" si="22"/>
        <v>13.607317800507211</v>
      </c>
      <c r="AL9">
        <f t="shared" si="8"/>
        <v>-343.06837602200847</v>
      </c>
      <c r="AN9">
        <f t="shared" si="9"/>
        <v>0</v>
      </c>
      <c r="AO9">
        <f t="shared" si="9"/>
        <v>0</v>
      </c>
      <c r="AP9">
        <f t="shared" si="9"/>
        <v>-7.2309449931467125</v>
      </c>
      <c r="AQ9">
        <f t="shared" si="9"/>
        <v>-107.11170706752746</v>
      </c>
      <c r="AR9">
        <f t="shared" si="9"/>
        <v>-114.34265206067417</v>
      </c>
      <c r="AS9">
        <f t="shared" si="9"/>
        <v>-106.96054759384685</v>
      </c>
      <c r="AT9">
        <f t="shared" si="9"/>
        <v>8.4428039816658504</v>
      </c>
      <c r="AU9">
        <f t="shared" si="9"/>
        <v>-212.86039567285516</v>
      </c>
      <c r="AW9">
        <v>6</v>
      </c>
      <c r="AX9">
        <f>IF(Z9&gt;0, (R9*SUMPRODUCT(K9:$K$98, X9:$X$98)-K9*$AZ$3)/Z9, 0)</f>
        <v>2658.6156352273874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1.940649E-3</v>
      </c>
      <c r="Q10" s="4">
        <f t="shared" si="21"/>
        <v>12.5</v>
      </c>
      <c r="R10">
        <f t="shared" si="0"/>
        <v>100000</v>
      </c>
      <c r="S10">
        <f t="shared" si="1"/>
        <v>2854.3647595692742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2478.7140068284525</v>
      </c>
      <c r="AC10">
        <f t="shared" si="2"/>
        <v>2629.4406337086048</v>
      </c>
      <c r="AE10">
        <f t="shared" si="3"/>
        <v>0</v>
      </c>
      <c r="AF10">
        <f t="shared" si="4"/>
        <v>0</v>
      </c>
      <c r="AG10">
        <f t="shared" si="4"/>
        <v>-11.51499919944267</v>
      </c>
      <c r="AH10">
        <f t="shared" si="5"/>
        <v>-180.93303127009597</v>
      </c>
      <c r="AI10">
        <f t="shared" si="6"/>
        <v>-192.44803046953865</v>
      </c>
      <c r="AJ10">
        <f t="shared" si="7"/>
        <v>-150.72662688015225</v>
      </c>
      <c r="AK10">
        <f t="shared" si="22"/>
        <v>10.162727427996655</v>
      </c>
      <c r="AL10">
        <f t="shared" si="8"/>
        <v>-333.01192992169427</v>
      </c>
      <c r="AN10">
        <f t="shared" si="9"/>
        <v>0</v>
      </c>
      <c r="AO10">
        <f t="shared" si="9"/>
        <v>0</v>
      </c>
      <c r="AP10">
        <f t="shared" si="9"/>
        <v>-6.777917481306555</v>
      </c>
      <c r="AQ10">
        <f t="shared" si="9"/>
        <v>-106.50015118114162</v>
      </c>
      <c r="AR10">
        <f t="shared" si="9"/>
        <v>-113.27806866244818</v>
      </c>
      <c r="AS10">
        <f t="shared" si="9"/>
        <v>-88.720165892742827</v>
      </c>
      <c r="AT10">
        <f t="shared" si="9"/>
        <v>5.9819481268662233</v>
      </c>
      <c r="AU10">
        <f t="shared" si="9"/>
        <v>-196.0162864283248</v>
      </c>
      <c r="AW10">
        <v>7</v>
      </c>
      <c r="AX10">
        <f>IF(Z10&gt;0, (R10*SUMPRODUCT(K10:$K$98, X10:$X$98)-K10*$AZ$3)/Z10, 0)</f>
        <v>2854.3647595692742</v>
      </c>
    </row>
    <row r="11" spans="1:52" x14ac:dyDescent="0.25">
      <c r="A11" t="s">
        <v>33</v>
      </c>
      <c r="C11" s="12">
        <f>AU91</f>
        <v>-9.6433394581284249E-13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2.0505829999999999E-3</v>
      </c>
      <c r="Q11" s="4">
        <f t="shared" si="21"/>
        <v>12.5</v>
      </c>
      <c r="R11">
        <f t="shared" si="0"/>
        <v>100000</v>
      </c>
      <c r="S11">
        <f t="shared" si="1"/>
        <v>3032.9033069576835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2629.4406337086048</v>
      </c>
      <c r="AC11">
        <f t="shared" si="2"/>
        <v>2760.2420837765094</v>
      </c>
      <c r="AE11">
        <f t="shared" si="3"/>
        <v>0</v>
      </c>
      <c r="AF11">
        <f t="shared" si="4"/>
        <v>0</v>
      </c>
      <c r="AG11">
        <f t="shared" si="4"/>
        <v>-11.376236745844851</v>
      </c>
      <c r="AH11">
        <f t="shared" si="5"/>
        <v>-188.89969282712599</v>
      </c>
      <c r="AI11">
        <f t="shared" si="6"/>
        <v>-200.27592957297085</v>
      </c>
      <c r="AJ11">
        <f t="shared" si="7"/>
        <v>-130.80145006790463</v>
      </c>
      <c r="AK11">
        <f t="shared" si="22"/>
        <v>6.3106575209006506</v>
      </c>
      <c r="AL11">
        <f t="shared" si="8"/>
        <v>-324.76672211997487</v>
      </c>
      <c r="AN11">
        <f t="shared" si="9"/>
        <v>0</v>
      </c>
      <c r="AO11">
        <f t="shared" si="9"/>
        <v>0</v>
      </c>
      <c r="AP11">
        <f t="shared" si="9"/>
        <v>-6.3628274649666663</v>
      </c>
      <c r="AQ11">
        <f t="shared" si="9"/>
        <v>-105.65322966605885</v>
      </c>
      <c r="AR11">
        <f t="shared" si="9"/>
        <v>-112.01605713102552</v>
      </c>
      <c r="AS11">
        <f t="shared" si="9"/>
        <v>-73.15838071438813</v>
      </c>
      <c r="AT11">
        <f t="shared" si="9"/>
        <v>3.5296052546243946</v>
      </c>
      <c r="AU11">
        <f t="shared" si="9"/>
        <v>-181.64483259078926</v>
      </c>
      <c r="AW11">
        <v>8</v>
      </c>
      <c r="AX11">
        <f>IF(Z11&gt;0, (R11*SUMPRODUCT(K11:$K$98, X11:$X$98)-K11*$AZ$3)/Z11, 0)</f>
        <v>3032.9033069576835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2.1765069999999998E-3</v>
      </c>
      <c r="Q12" s="4">
        <f t="shared" si="21"/>
        <v>12.5</v>
      </c>
      <c r="R12">
        <f t="shared" si="0"/>
        <v>100000</v>
      </c>
      <c r="S12">
        <f t="shared" si="1"/>
        <v>3203.1270693490483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2760.2420837765094</v>
      </c>
      <c r="AC12">
        <f t="shared" si="2"/>
        <v>2879.6660522457832</v>
      </c>
      <c r="AE12">
        <f t="shared" si="3"/>
        <v>0</v>
      </c>
      <c r="AF12">
        <f t="shared" si="4"/>
        <v>0</v>
      </c>
      <c r="AG12">
        <f t="shared" si="4"/>
        <v>-11.237713919475414</v>
      </c>
      <c r="AH12">
        <f t="shared" si="5"/>
        <v>-198.08367128790832</v>
      </c>
      <c r="AI12">
        <f t="shared" si="6"/>
        <v>-209.32138520738374</v>
      </c>
      <c r="AJ12">
        <f t="shared" si="7"/>
        <v>-119.42396846927386</v>
      </c>
      <c r="AK12">
        <f t="shared" si="22"/>
        <v>6.3485567926859714</v>
      </c>
      <c r="AL12">
        <f t="shared" si="8"/>
        <v>-322.3967968839716</v>
      </c>
      <c r="AN12">
        <f t="shared" si="9"/>
        <v>0</v>
      </c>
      <c r="AO12">
        <f t="shared" si="9"/>
        <v>0</v>
      </c>
      <c r="AP12">
        <f t="shared" si="9"/>
        <v>-5.9729644129998167</v>
      </c>
      <c r="AQ12">
        <f t="shared" si="9"/>
        <v>-105.28357705819407</v>
      </c>
      <c r="AR12">
        <f t="shared" si="9"/>
        <v>-111.2565414711939</v>
      </c>
      <c r="AS12">
        <f t="shared" si="9"/>
        <v>-63.475108802154224</v>
      </c>
      <c r="AT12">
        <f t="shared" si="9"/>
        <v>3.374325424934085</v>
      </c>
      <c r="AU12">
        <f t="shared" si="9"/>
        <v>-171.35732484841401</v>
      </c>
      <c r="AW12">
        <v>9</v>
      </c>
      <c r="AX12">
        <f>IF(Z12&gt;0, (R12*SUMPRODUCT(K12:$K$98, X12:$X$98)-K12*$AZ$3)/Z12, 0)</f>
        <v>3203.1270693490483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2.312424E-3</v>
      </c>
      <c r="Q13" s="4">
        <f t="shared" si="21"/>
        <v>12.5</v>
      </c>
      <c r="R13">
        <f t="shared" si="0"/>
        <v>100000</v>
      </c>
      <c r="S13">
        <f t="shared" si="1"/>
        <v>3364.0560198419153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2879.6660522457832</v>
      </c>
      <c r="AC13">
        <f t="shared" si="2"/>
        <v>2987.1069279832718</v>
      </c>
      <c r="AE13">
        <f t="shared" si="3"/>
        <v>0</v>
      </c>
      <c r="AF13">
        <f t="shared" si="4"/>
        <v>0</v>
      </c>
      <c r="AG13">
        <f t="shared" si="4"/>
        <v>-11.099350420908131</v>
      </c>
      <c r="AH13">
        <f t="shared" si="5"/>
        <v>-207.89087498023213</v>
      </c>
      <c r="AI13">
        <f t="shared" si="6"/>
        <v>-218.99022540114026</v>
      </c>
      <c r="AJ13">
        <f t="shared" si="7"/>
        <v>-107.44087573748857</v>
      </c>
      <c r="AK13">
        <f t="shared" si="22"/>
        <v>5.7593321044915662</v>
      </c>
      <c r="AL13">
        <f t="shared" si="8"/>
        <v>-320.67176903413724</v>
      </c>
      <c r="AN13">
        <f t="shared" si="9"/>
        <v>0</v>
      </c>
      <c r="AO13">
        <f t="shared" si="9"/>
        <v>0</v>
      </c>
      <c r="AP13">
        <f t="shared" si="9"/>
        <v>-5.6078162952567023</v>
      </c>
      <c r="AQ13">
        <f t="shared" si="9"/>
        <v>-105.03442022636263</v>
      </c>
      <c r="AR13">
        <f t="shared" si="9"/>
        <v>-110.64223652161934</v>
      </c>
      <c r="AS13">
        <f t="shared" si="9"/>
        <v>-54.28323918869863</v>
      </c>
      <c r="AT13">
        <f t="shared" si="9"/>
        <v>2.9098348282187465</v>
      </c>
      <c r="AU13">
        <f t="shared" si="9"/>
        <v>-162.01564088209921</v>
      </c>
      <c r="AW13">
        <v>10</v>
      </c>
      <c r="AX13">
        <f>IF(Z13&gt;0, (R13*SUMPRODUCT(K13:$K$98, X13:$X$98)-K13*$AZ$3)/Z13, 0)</f>
        <v>3364.0560198419153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2.4603350000000001E-3</v>
      </c>
      <c r="Q14" s="4">
        <f t="shared" si="21"/>
        <v>12.5</v>
      </c>
      <c r="R14">
        <f t="shared" si="0"/>
        <v>100000</v>
      </c>
      <c r="S14">
        <f t="shared" si="1"/>
        <v>3516.4776361423233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2987.1069279832718</v>
      </c>
      <c r="AC14">
        <f t="shared" si="2"/>
        <v>3083.5426368911449</v>
      </c>
      <c r="AE14">
        <f t="shared" si="3"/>
        <v>0</v>
      </c>
      <c r="AF14">
        <f t="shared" si="4"/>
        <v>0</v>
      </c>
      <c r="AG14">
        <f t="shared" si="4"/>
        <v>-10.961048796381226</v>
      </c>
      <c r="AH14">
        <f t="shared" si="5"/>
        <v>-218.46496254260009</v>
      </c>
      <c r="AI14">
        <f t="shared" si="6"/>
        <v>-229.42601133898131</v>
      </c>
      <c r="AJ14">
        <f t="shared" si="7"/>
        <v>-96.43570890787305</v>
      </c>
      <c r="AK14">
        <f t="shared" si="22"/>
        <v>5.3767924703698888</v>
      </c>
      <c r="AL14">
        <f t="shared" si="8"/>
        <v>-320.48492777648448</v>
      </c>
      <c r="AN14">
        <f t="shared" si="9"/>
        <v>0</v>
      </c>
      <c r="AO14">
        <f t="shared" si="9"/>
        <v>0</v>
      </c>
      <c r="AP14">
        <f t="shared" si="9"/>
        <v>-5.2652034850725853</v>
      </c>
      <c r="AQ14">
        <f t="shared" si="9"/>
        <v>-104.9409142786872</v>
      </c>
      <c r="AR14">
        <f t="shared" si="9"/>
        <v>-110.20611776375979</v>
      </c>
      <c r="AS14">
        <f t="shared" si="9"/>
        <v>-46.323453171270678</v>
      </c>
      <c r="AT14">
        <f t="shared" si="9"/>
        <v>2.5827735082111896</v>
      </c>
      <c r="AU14">
        <f t="shared" si="9"/>
        <v>-153.94679742681927</v>
      </c>
      <c r="AW14">
        <v>11</v>
      </c>
      <c r="AX14">
        <f>IF(Z14&gt;0, (R14*SUMPRODUCT(K14:$K$98, X14:$X$98)-K14*$AZ$3)/Z14, 0)</f>
        <v>3516.4776361423233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2.6172399999999998E-3</v>
      </c>
      <c r="Q15" s="4">
        <f t="shared" si="21"/>
        <v>12.5</v>
      </c>
      <c r="R15">
        <f t="shared" si="0"/>
        <v>100000</v>
      </c>
      <c r="S15">
        <f t="shared" si="1"/>
        <v>3670.7606730387015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3083.5426368911449</v>
      </c>
      <c r="AC15">
        <f t="shared" si="2"/>
        <v>3178.218185963728</v>
      </c>
      <c r="AE15">
        <f t="shared" si="3"/>
        <v>0</v>
      </c>
      <c r="AF15">
        <f t="shared" si="4"/>
        <v>0</v>
      </c>
      <c r="AG15">
        <f t="shared" si="4"/>
        <v>-10.822750613065573</v>
      </c>
      <c r="AH15">
        <f t="shared" si="5"/>
        <v>-229.50156281472638</v>
      </c>
      <c r="AI15">
        <f t="shared" si="6"/>
        <v>-240.32431342779196</v>
      </c>
      <c r="AJ15">
        <f t="shared" si="7"/>
        <v>-94.675549072583181</v>
      </c>
      <c r="AK15">
        <f t="shared" si="22"/>
        <v>12.642524811253695</v>
      </c>
      <c r="AL15">
        <f t="shared" si="8"/>
        <v>-322.35733768912144</v>
      </c>
      <c r="AN15">
        <f t="shared" si="9"/>
        <v>0</v>
      </c>
      <c r="AO15">
        <f t="shared" si="9"/>
        <v>0</v>
      </c>
      <c r="AP15">
        <f t="shared" si="9"/>
        <v>-4.9319525178375754</v>
      </c>
      <c r="AQ15">
        <f t="shared" si="9"/>
        <v>-104.58439365731049</v>
      </c>
      <c r="AR15">
        <f t="shared" si="9"/>
        <v>-109.51634617514806</v>
      </c>
      <c r="AS15">
        <f t="shared" si="9"/>
        <v>-43.143866963217484</v>
      </c>
      <c r="AT15">
        <f t="shared" si="9"/>
        <v>5.7612278342081478</v>
      </c>
      <c r="AU15">
        <f t="shared" si="9"/>
        <v>-146.89898530415738</v>
      </c>
      <c r="AW15">
        <v>12</v>
      </c>
      <c r="AX15">
        <f>IF(Z15&gt;0, (R15*SUMPRODUCT(K15:$K$98, X15:$X$98)-K15*$AZ$3)/Z15, 0)</f>
        <v>3670.7606730387015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2.8021280000000001E-3</v>
      </c>
      <c r="Q16" s="4">
        <f t="shared" si="21"/>
        <v>12.5</v>
      </c>
      <c r="R16">
        <f t="shared" si="0"/>
        <v>100000</v>
      </c>
      <c r="S16">
        <f t="shared" si="1"/>
        <v>3829.1827314623483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3178.218185963728</v>
      </c>
      <c r="AC16">
        <f t="shared" si="2"/>
        <v>3272.9392205139493</v>
      </c>
      <c r="AE16">
        <f t="shared" si="3"/>
        <v>0</v>
      </c>
      <c r="AF16">
        <f t="shared" si="4"/>
        <v>0</v>
      </c>
      <c r="AG16">
        <f t="shared" si="4"/>
        <v>-10.68419637440503</v>
      </c>
      <c r="AH16">
        <f t="shared" si="5"/>
        <v>-242.61386023910566</v>
      </c>
      <c r="AI16">
        <f t="shared" si="6"/>
        <v>-253.29805661351068</v>
      </c>
      <c r="AJ16">
        <f t="shared" si="7"/>
        <v>-94.721034550221248</v>
      </c>
      <c r="AK16">
        <f t="shared" si="22"/>
        <v>22.565349120342471</v>
      </c>
      <c r="AL16">
        <f t="shared" si="8"/>
        <v>-325.45374204338941</v>
      </c>
      <c r="AN16">
        <f t="shared" si="9"/>
        <v>0</v>
      </c>
      <c r="AO16">
        <f t="shared" si="9"/>
        <v>0</v>
      </c>
      <c r="AP16">
        <f t="shared" si="9"/>
        <v>-4.6058206701488</v>
      </c>
      <c r="AQ16">
        <f t="shared" si="9"/>
        <v>-104.58773811297452</v>
      </c>
      <c r="AR16">
        <f t="shared" si="9"/>
        <v>-109.19355878312331</v>
      </c>
      <c r="AS16">
        <f t="shared" si="9"/>
        <v>-40.833028853195536</v>
      </c>
      <c r="AT16">
        <f t="shared" si="9"/>
        <v>9.7276339525709119</v>
      </c>
      <c r="AU16">
        <f t="shared" si="9"/>
        <v>-140.29895368374792</v>
      </c>
      <c r="AW16">
        <v>13</v>
      </c>
      <c r="AX16">
        <f>IF(Z16&gt;0, (R16*SUMPRODUCT(K16:$K$98, X16:$X$98)-K16*$AZ$3)/Z16, 0)</f>
        <v>3829.1827314623483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3.0140000000000002E-3</v>
      </c>
      <c r="Q17" s="4">
        <f t="shared" si="21"/>
        <v>12.5</v>
      </c>
      <c r="R17">
        <f t="shared" si="0"/>
        <v>100000</v>
      </c>
      <c r="S17">
        <f t="shared" si="1"/>
        <v>4003.839043199011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3272.9392205139493</v>
      </c>
      <c r="AC17">
        <f t="shared" si="2"/>
        <v>3377.6873812923441</v>
      </c>
      <c r="AE17">
        <f t="shared" si="3"/>
        <v>0</v>
      </c>
      <c r="AF17">
        <f t="shared" si="4"/>
        <v>0</v>
      </c>
      <c r="AG17">
        <f t="shared" si="4"/>
        <v>-10.545152242788522</v>
      </c>
      <c r="AH17">
        <f t="shared" si="5"/>
        <v>-257.6173429796541</v>
      </c>
      <c r="AI17">
        <f t="shared" si="6"/>
        <v>-268.1624952224426</v>
      </c>
      <c r="AJ17">
        <f t="shared" si="7"/>
        <v>-104.74816077839478</v>
      </c>
      <c r="AK17">
        <f t="shared" si="22"/>
        <v>45.166561243092502</v>
      </c>
      <c r="AL17">
        <f t="shared" si="8"/>
        <v>-327.74409475774485</v>
      </c>
      <c r="AN17">
        <f t="shared" si="9"/>
        <v>0</v>
      </c>
      <c r="AO17">
        <f t="shared" si="9"/>
        <v>0</v>
      </c>
      <c r="AP17">
        <f t="shared" si="9"/>
        <v>-4.2732473396761446</v>
      </c>
      <c r="AQ17">
        <f t="shared" si="9"/>
        <v>-104.39513818257932</v>
      </c>
      <c r="AR17">
        <f t="shared" si="9"/>
        <v>-108.66838552225545</v>
      </c>
      <c r="AS17">
        <f t="shared" si="9"/>
        <v>-42.447447801273178</v>
      </c>
      <c r="AT17">
        <f t="shared" si="9"/>
        <v>18.302996792327619</v>
      </c>
      <c r="AU17">
        <f t="shared" si="9"/>
        <v>-132.81283653120101</v>
      </c>
      <c r="AW17">
        <v>14</v>
      </c>
      <c r="AX17">
        <f>IF(Z17&gt;0, (R17*SUMPRODUCT(K17:$K$98, X17:$X$98)-K17*$AZ$3)/Z17, 0)</f>
        <v>4003.839043199011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4.6990000000000001E-3</v>
      </c>
      <c r="Q18" s="4">
        <f t="shared" si="21"/>
        <v>12.5</v>
      </c>
      <c r="R18">
        <f t="shared" si="0"/>
        <v>100000</v>
      </c>
      <c r="S18">
        <f t="shared" si="1"/>
        <v>4201.725025401327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3377.6873812923441</v>
      </c>
      <c r="AC18">
        <f t="shared" si="2"/>
        <v>3492.5239424732981</v>
      </c>
      <c r="AE18">
        <f t="shared" si="3"/>
        <v>0</v>
      </c>
      <c r="AF18">
        <f t="shared" si="4"/>
        <v>0</v>
      </c>
      <c r="AG18">
        <f t="shared" si="4"/>
        <v>-10.390149049971773</v>
      </c>
      <c r="AH18">
        <f t="shared" si="5"/>
        <v>-396.41336311090618</v>
      </c>
      <c r="AI18">
        <f t="shared" si="6"/>
        <v>-406.80351216087797</v>
      </c>
      <c r="AJ18">
        <f t="shared" si="7"/>
        <v>-114.83656118095405</v>
      </c>
      <c r="AK18">
        <f t="shared" si="22"/>
        <v>72.958047435914636</v>
      </c>
      <c r="AL18">
        <f t="shared" si="8"/>
        <v>-448.68202590591738</v>
      </c>
      <c r="AN18">
        <f t="shared" si="9"/>
        <v>0</v>
      </c>
      <c r="AO18">
        <f t="shared" si="9"/>
        <v>0</v>
      </c>
      <c r="AP18">
        <f t="shared" si="9"/>
        <v>-3.9291105608718229</v>
      </c>
      <c r="AQ18">
        <f t="shared" si="9"/>
        <v>-149.9066013373513</v>
      </c>
      <c r="AR18">
        <f t="shared" si="9"/>
        <v>-153.83571189822314</v>
      </c>
      <c r="AS18">
        <f t="shared" si="9"/>
        <v>-43.426282254489465</v>
      </c>
      <c r="AT18">
        <f t="shared" si="9"/>
        <v>27.589617175108607</v>
      </c>
      <c r="AU18">
        <f t="shared" si="9"/>
        <v>-169.67237697760399</v>
      </c>
      <c r="AW18">
        <v>15</v>
      </c>
      <c r="AX18">
        <f>IF(Z18&gt;0, (R18*SUMPRODUCT(K18:$K$98, X18:$X$98)-K18*$AZ$3)/Z18, 0)</f>
        <v>4201.725025401327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6.5490000000000001E-3</v>
      </c>
      <c r="Q19" s="4">
        <f t="shared" si="21"/>
        <v>12.5</v>
      </c>
      <c r="R19">
        <f t="shared" si="0"/>
        <v>100000</v>
      </c>
      <c r="S19">
        <f t="shared" si="1"/>
        <v>4341.5979103039044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3492.5239424732981</v>
      </c>
      <c r="AC19">
        <f t="shared" si="2"/>
        <v>3549.066120426527</v>
      </c>
      <c r="AE19">
        <f t="shared" si="3"/>
        <v>0</v>
      </c>
      <c r="AF19">
        <f t="shared" si="4"/>
        <v>0</v>
      </c>
      <c r="AG19">
        <f t="shared" si="4"/>
        <v>-10.218202473343791</v>
      </c>
      <c r="AH19">
        <f t="shared" si="5"/>
        <v>-544.36068902612124</v>
      </c>
      <c r="AI19">
        <f t="shared" si="6"/>
        <v>-554.57889149946504</v>
      </c>
      <c r="AJ19">
        <f t="shared" si="7"/>
        <v>-56.542177953228929</v>
      </c>
      <c r="AK19">
        <f t="shared" si="22"/>
        <v>77.883283917154543</v>
      </c>
      <c r="AL19">
        <f t="shared" si="8"/>
        <v>-533.23778553553939</v>
      </c>
      <c r="AN19">
        <f t="shared" si="9"/>
        <v>0</v>
      </c>
      <c r="AO19">
        <f t="shared" si="9"/>
        <v>0</v>
      </c>
      <c r="AP19">
        <f t="shared" si="9"/>
        <v>-3.6035509747271801</v>
      </c>
      <c r="AQ19">
        <f t="shared" si="9"/>
        <v>-191.97422410258005</v>
      </c>
      <c r="AR19">
        <f t="shared" si="9"/>
        <v>-195.57777507730722</v>
      </c>
      <c r="AS19">
        <f t="shared" si="9"/>
        <v>-19.940162764251827</v>
      </c>
      <c r="AT19">
        <f t="shared" si="9"/>
        <v>27.466316547040815</v>
      </c>
      <c r="AU19">
        <f t="shared" si="9"/>
        <v>-188.05162129451821</v>
      </c>
      <c r="AW19">
        <v>16</v>
      </c>
      <c r="AX19">
        <f>IF(Z19&gt;0, (R19*SUMPRODUCT(K19:$K$98, X19:$X$98)-K19*$AZ$3)/Z19, 0)</f>
        <v>4341.5979103039044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8.5349999999999992E-3</v>
      </c>
      <c r="Q20" s="4">
        <f t="shared" si="21"/>
        <v>12.5</v>
      </c>
      <c r="R20">
        <f t="shared" si="0"/>
        <v>100000</v>
      </c>
      <c r="S20">
        <f t="shared" si="1"/>
        <v>4367.6139929986921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3549.066120426527</v>
      </c>
      <c r="AC20">
        <f t="shared" si="2"/>
        <v>3504.1570039334301</v>
      </c>
      <c r="AE20">
        <f t="shared" si="3"/>
        <v>0</v>
      </c>
      <c r="AF20">
        <f t="shared" si="4"/>
        <v>0</v>
      </c>
      <c r="AG20">
        <f t="shared" si="4"/>
        <v>-10.028808090500362</v>
      </c>
      <c r="AH20">
        <f t="shared" si="5"/>
        <v>-697.69886487991391</v>
      </c>
      <c r="AI20">
        <f t="shared" si="6"/>
        <v>-707.72767297041423</v>
      </c>
      <c r="AJ20">
        <f t="shared" si="7"/>
        <v>44.909116493096917</v>
      </c>
      <c r="AK20">
        <f t="shared" si="22"/>
        <v>15.260984317834067</v>
      </c>
      <c r="AL20">
        <f t="shared" si="8"/>
        <v>-647.55757215948324</v>
      </c>
      <c r="AN20">
        <f t="shared" si="9"/>
        <v>0</v>
      </c>
      <c r="AO20">
        <f t="shared" si="9"/>
        <v>0</v>
      </c>
      <c r="AP20">
        <f t="shared" si="9"/>
        <v>-3.3546041519592253</v>
      </c>
      <c r="AQ20">
        <f t="shared" si="9"/>
        <v>-233.37803334380331</v>
      </c>
      <c r="AR20">
        <f t="shared" si="9"/>
        <v>-236.7326374957625</v>
      </c>
      <c r="AS20">
        <f t="shared" si="9"/>
        <v>15.021955479561582</v>
      </c>
      <c r="AT20">
        <f t="shared" si="9"/>
        <v>5.104750324625722</v>
      </c>
      <c r="AU20">
        <f t="shared" si="9"/>
        <v>-216.60593169157519</v>
      </c>
      <c r="AW20">
        <v>17</v>
      </c>
      <c r="AX20">
        <f>IF(Z20&gt;0, (R20*SUMPRODUCT(K20:$K$98, X20:$X$98)-K20*$AZ$3)/Z20, 0)</f>
        <v>4367.6139929986921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1.0821000000000001E-2</v>
      </c>
      <c r="Q21" s="4">
        <f t="shared" si="21"/>
        <v>12.5</v>
      </c>
      <c r="R21">
        <f t="shared" si="0"/>
        <v>100000</v>
      </c>
      <c r="S21">
        <f t="shared" si="1"/>
        <v>4332.5797593530233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3504.1570039334301</v>
      </c>
      <c r="AC21">
        <f t="shared" si="2"/>
        <v>3403.6740618309186</v>
      </c>
      <c r="AE21">
        <f t="shared" si="3"/>
        <v>0</v>
      </c>
      <c r="AF21">
        <f t="shared" si="4"/>
        <v>0</v>
      </c>
      <c r="AG21">
        <f t="shared" si="4"/>
        <v>-9.8199982772480556</v>
      </c>
      <c r="AH21">
        <f t="shared" si="5"/>
        <v>-868.1738587784356</v>
      </c>
      <c r="AI21">
        <f t="shared" si="6"/>
        <v>-877.99385705568363</v>
      </c>
      <c r="AJ21">
        <f t="shared" si="7"/>
        <v>100.48294210251152</v>
      </c>
      <c r="AK21">
        <f t="shared" si="22"/>
        <v>5.6066512062934883</v>
      </c>
      <c r="AL21">
        <f t="shared" si="8"/>
        <v>-771.90426374687866</v>
      </c>
      <c r="AN21">
        <f t="shared" si="9"/>
        <v>0</v>
      </c>
      <c r="AO21">
        <f t="shared" si="9"/>
        <v>0</v>
      </c>
      <c r="AP21">
        <f t="shared" si="9"/>
        <v>-3.1235811514941831</v>
      </c>
      <c r="AQ21">
        <f t="shared" si="9"/>
        <v>-276.15193250932515</v>
      </c>
      <c r="AR21">
        <f t="shared" si="9"/>
        <v>-279.27551366081934</v>
      </c>
      <c r="AS21">
        <f t="shared" si="9"/>
        <v>31.961983611064731</v>
      </c>
      <c r="AT21">
        <f t="shared" si="9"/>
        <v>1.783384226406223</v>
      </c>
      <c r="AU21">
        <f t="shared" si="9"/>
        <v>-245.53014582334836</v>
      </c>
      <c r="AW21">
        <v>18</v>
      </c>
      <c r="AX21">
        <f>IF(Z21&gt;0, (R21*SUMPRODUCT(K21:$K$98, X21:$X$98)-K21*$AZ$3)/Z21, 0)</f>
        <v>4332.5797593530233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1.3422999999999999E-2</v>
      </c>
      <c r="Q22" s="4">
        <f t="shared" si="21"/>
        <v>12.5</v>
      </c>
      <c r="R22">
        <f t="shared" si="0"/>
        <v>100000</v>
      </c>
      <c r="S22">
        <f t="shared" si="1"/>
        <v>4299.0936645456586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3403.6740618309186</v>
      </c>
      <c r="AC22">
        <f t="shared" si="2"/>
        <v>3298.259313980785</v>
      </c>
      <c r="AE22">
        <f t="shared" si="3"/>
        <v>0</v>
      </c>
      <c r="AF22">
        <f t="shared" si="4"/>
        <v>0</v>
      </c>
      <c r="AG22">
        <f t="shared" si="4"/>
        <v>-9.5899844576000746</v>
      </c>
      <c r="AH22">
        <f t="shared" si="5"/>
        <v>-1054.5106950040051</v>
      </c>
      <c r="AI22">
        <f t="shared" si="6"/>
        <v>-1064.1006794616053</v>
      </c>
      <c r="AJ22">
        <f t="shared" si="7"/>
        <v>105.41474785013361</v>
      </c>
      <c r="AK22">
        <f t="shared" si="22"/>
        <v>71.47715529844929</v>
      </c>
      <c r="AL22">
        <f t="shared" si="8"/>
        <v>-887.20877631302244</v>
      </c>
      <c r="AN22">
        <f t="shared" si="9"/>
        <v>0</v>
      </c>
      <c r="AO22">
        <f t="shared" si="9"/>
        <v>0</v>
      </c>
      <c r="AP22">
        <f t="shared" si="9"/>
        <v>-2.8481956210856536</v>
      </c>
      <c r="AQ22">
        <f t="shared" si="9"/>
        <v>-313.1864037087314</v>
      </c>
      <c r="AR22">
        <f t="shared" si="9"/>
        <v>-316.03459932981707</v>
      </c>
      <c r="AS22">
        <f t="shared" si="9"/>
        <v>31.307852953469265</v>
      </c>
      <c r="AT22">
        <f t="shared" si="9"/>
        <v>21.228493292016168</v>
      </c>
      <c r="AU22">
        <f t="shared" si="9"/>
        <v>-263.49825308433168</v>
      </c>
      <c r="AW22">
        <v>19</v>
      </c>
      <c r="AX22">
        <f>IF(Z22&gt;0, (R22*SUMPRODUCT(K22:$K$98, X22:$X$98)-K22*$AZ$3)/Z22, 0)</f>
        <v>4299.0936645456586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1.6303999999999999E-2</v>
      </c>
      <c r="Q23" s="4">
        <f t="shared" si="21"/>
        <v>12.5</v>
      </c>
      <c r="R23">
        <f t="shared" si="0"/>
        <v>100000</v>
      </c>
      <c r="S23">
        <f t="shared" si="1"/>
        <v>4340.890088901524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3298.259313980785</v>
      </c>
      <c r="AC23">
        <f t="shared" si="2"/>
        <v>3242.7245973835088</v>
      </c>
      <c r="AE23">
        <f t="shared" si="3"/>
        <v>0</v>
      </c>
      <c r="AF23">
        <f t="shared" si="4"/>
        <v>0</v>
      </c>
      <c r="AG23">
        <f t="shared" si="4"/>
        <v>-9.3377295064273635</v>
      </c>
      <c r="AH23">
        <f t="shared" si="5"/>
        <v>-1250.8408527736929</v>
      </c>
      <c r="AI23">
        <f t="shared" si="6"/>
        <v>-1260.1785822801203</v>
      </c>
      <c r="AJ23">
        <f t="shared" si="7"/>
        <v>55.534716597276201</v>
      </c>
      <c r="AK23">
        <f t="shared" si="22"/>
        <v>230.87815197865498</v>
      </c>
      <c r="AL23">
        <f t="shared" si="8"/>
        <v>-973.76571370418912</v>
      </c>
      <c r="AN23">
        <f t="shared" si="9"/>
        <v>0</v>
      </c>
      <c r="AO23">
        <f t="shared" si="9"/>
        <v>0</v>
      </c>
      <c r="AP23">
        <f t="shared" si="9"/>
        <v>-2.4761398959541223</v>
      </c>
      <c r="AQ23">
        <f t="shared" si="9"/>
        <v>-331.69272432986065</v>
      </c>
      <c r="AR23">
        <f t="shared" si="9"/>
        <v>-334.16886422581479</v>
      </c>
      <c r="AS23">
        <f t="shared" si="9"/>
        <v>14.726462924672301</v>
      </c>
      <c r="AT23">
        <f t="shared" si="9"/>
        <v>61.22329874998011</v>
      </c>
      <c r="AU23">
        <f t="shared" si="9"/>
        <v>-258.21910255116239</v>
      </c>
      <c r="AW23">
        <v>20</v>
      </c>
      <c r="AX23">
        <f>IF(Z23&gt;0, (R23*SUMPRODUCT(K23:$K$98, X23:$X$98)-K23*$AZ$3)/Z23, 0)</f>
        <v>4340.890088901524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1.9576E-2</v>
      </c>
      <c r="Q24" s="4">
        <f t="shared" si="21"/>
        <v>12.5</v>
      </c>
      <c r="R24">
        <f t="shared" si="0"/>
        <v>100000</v>
      </c>
      <c r="S24">
        <f t="shared" si="1"/>
        <v>4332.9723649580455</v>
      </c>
      <c r="U24">
        <f t="shared" si="13"/>
        <v>1.9576E-2</v>
      </c>
      <c r="V24">
        <f t="shared" si="14"/>
        <v>0.01</v>
      </c>
      <c r="W24">
        <f t="shared" si="15"/>
        <v>0.74701836051418902</v>
      </c>
      <c r="X24">
        <f t="shared" si="16"/>
        <v>1.4623631425425764E-2</v>
      </c>
      <c r="Y24">
        <f t="shared" si="17"/>
        <v>7.4701836051418906E-3</v>
      </c>
      <c r="Z24">
        <f t="shared" si="18"/>
        <v>0.7249245454836214</v>
      </c>
      <c r="AB24">
        <f t="shared" si="19"/>
        <v>3242.7245973835088</v>
      </c>
      <c r="AC24">
        <f t="shared" si="2"/>
        <v>3141.0780222603034</v>
      </c>
      <c r="AE24">
        <f t="shared" si="3"/>
        <v>0</v>
      </c>
      <c r="AF24">
        <f t="shared" si="4"/>
        <v>0</v>
      </c>
      <c r="AG24">
        <f t="shared" si="4"/>
        <v>-9.0615568185452666</v>
      </c>
      <c r="AH24">
        <f t="shared" si="5"/>
        <v>-1462.3631425425765</v>
      </c>
      <c r="AI24">
        <f t="shared" si="6"/>
        <v>-1471.4246993611218</v>
      </c>
      <c r="AJ24">
        <f t="shared" si="7"/>
        <v>101.64657512320537</v>
      </c>
      <c r="AK24">
        <f t="shared" si="22"/>
        <v>226.99072181684565</v>
      </c>
      <c r="AL24">
        <f t="shared" si="8"/>
        <v>-1142.7874024210707</v>
      </c>
      <c r="AN24">
        <f t="shared" si="9"/>
        <v>0</v>
      </c>
      <c r="AO24">
        <f t="shared" si="9"/>
        <v>0</v>
      </c>
      <c r="AP24">
        <f t="shared" si="9"/>
        <v>-2.1454514128494488</v>
      </c>
      <c r="AQ24">
        <f t="shared" si="9"/>
        <v>-346.23510430855634</v>
      </c>
      <c r="AR24">
        <f t="shared" si="9"/>
        <v>-348.38055572140581</v>
      </c>
      <c r="AS24">
        <f t="shared" si="9"/>
        <v>24.066260641115594</v>
      </c>
      <c r="AT24">
        <f t="shared" si="9"/>
        <v>53.743255665404497</v>
      </c>
      <c r="AU24">
        <f t="shared" si="9"/>
        <v>-270.57103941488572</v>
      </c>
      <c r="AW24">
        <v>21</v>
      </c>
      <c r="AX24">
        <f>IF(Z24&gt;0, (R24*SUMPRODUCT(K24:$K$98, X24:$X$98)-K24*$AZ$3)/Z24, 0)</f>
        <v>4332.9723649580455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2.3283000000000002E-2</v>
      </c>
      <c r="Q25" s="4">
        <f t="shared" si="21"/>
        <v>12.5</v>
      </c>
      <c r="R25">
        <f t="shared" si="0"/>
        <v>100000</v>
      </c>
      <c r="S25">
        <f t="shared" si="1"/>
        <v>4281.1852381480248</v>
      </c>
      <c r="U25">
        <f t="shared" si="13"/>
        <v>2.3283000000000002E-2</v>
      </c>
      <c r="V25">
        <f t="shared" si="14"/>
        <v>0.01</v>
      </c>
      <c r="W25">
        <f t="shared" si="15"/>
        <v>0.7249245454836214</v>
      </c>
      <c r="X25">
        <f t="shared" si="16"/>
        <v>1.6878418192495158E-2</v>
      </c>
      <c r="Y25">
        <f t="shared" si="17"/>
        <v>7.2492454548362143E-3</v>
      </c>
      <c r="Z25">
        <f t="shared" si="18"/>
        <v>0.70079688183629008</v>
      </c>
      <c r="AB25">
        <f t="shared" si="19"/>
        <v>3141.0780222603034</v>
      </c>
      <c r="AC25">
        <f t="shared" si="2"/>
        <v>3000.2412654576906</v>
      </c>
      <c r="AE25">
        <f t="shared" si="3"/>
        <v>0</v>
      </c>
      <c r="AF25">
        <f t="shared" si="4"/>
        <v>0</v>
      </c>
      <c r="AG25">
        <f t="shared" si="4"/>
        <v>-8.7599610229536253</v>
      </c>
      <c r="AH25">
        <f t="shared" si="5"/>
        <v>-1687.8418192495158</v>
      </c>
      <c r="AI25">
        <f t="shared" si="6"/>
        <v>-1696.6017802724693</v>
      </c>
      <c r="AJ25">
        <f t="shared" si="7"/>
        <v>140.83675680261285</v>
      </c>
      <c r="AK25">
        <f t="shared" si="22"/>
        <v>219.87546155822128</v>
      </c>
      <c r="AL25">
        <f t="shared" si="8"/>
        <v>-1335.8895619116352</v>
      </c>
      <c r="AN25">
        <f t="shared" si="9"/>
        <v>0</v>
      </c>
      <c r="AO25">
        <f t="shared" si="9"/>
        <v>0</v>
      </c>
      <c r="AP25">
        <f t="shared" si="9"/>
        <v>-1.851825315603197</v>
      </c>
      <c r="AQ25">
        <f t="shared" si="9"/>
        <v>-356.80389460981229</v>
      </c>
      <c r="AR25">
        <f t="shared" si="9"/>
        <v>-358.65571992541544</v>
      </c>
      <c r="AS25">
        <f t="shared" si="9"/>
        <v>29.772400919495499</v>
      </c>
      <c r="AT25">
        <f t="shared" si="9"/>
        <v>46.480908411184288</v>
      </c>
      <c r="AU25">
        <f t="shared" si="9"/>
        <v>-282.40241059473567</v>
      </c>
      <c r="AW25">
        <v>22</v>
      </c>
      <c r="AX25">
        <f>IF(Z25&gt;0, (R25*SUMPRODUCT(K25:$K$98, X25:$X$98)-K25*$AZ$3)/Z25, 0)</f>
        <v>4281.1852381480248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2.7149E-2</v>
      </c>
      <c r="Q26" s="4">
        <f t="shared" si="21"/>
        <v>12.5</v>
      </c>
      <c r="R26">
        <f t="shared" si="0"/>
        <v>100000</v>
      </c>
      <c r="S26">
        <f t="shared" si="1"/>
        <v>4189.3655146092469</v>
      </c>
      <c r="U26">
        <f t="shared" si="13"/>
        <v>2.7149E-2</v>
      </c>
      <c r="V26">
        <f t="shared" si="14"/>
        <v>0.01</v>
      </c>
      <c r="W26">
        <f t="shared" si="15"/>
        <v>0.70079688183629008</v>
      </c>
      <c r="X26">
        <f t="shared" si="16"/>
        <v>1.9025934544973439E-2</v>
      </c>
      <c r="Y26">
        <f t="shared" si="17"/>
        <v>7.0079688183629007E-3</v>
      </c>
      <c r="Z26">
        <f t="shared" si="18"/>
        <v>0.67476297847295374</v>
      </c>
      <c r="AB26">
        <f t="shared" si="19"/>
        <v>3000.2412654576906</v>
      </c>
      <c r="AC26">
        <f t="shared" si="2"/>
        <v>2826.8287525496139</v>
      </c>
      <c r="AE26">
        <f t="shared" si="3"/>
        <v>0</v>
      </c>
      <c r="AF26">
        <f t="shared" si="4"/>
        <v>0</v>
      </c>
      <c r="AG26">
        <f t="shared" si="4"/>
        <v>-8.4345372309119213</v>
      </c>
      <c r="AH26">
        <f t="shared" si="5"/>
        <v>-1902.5934544973438</v>
      </c>
      <c r="AI26">
        <f t="shared" si="6"/>
        <v>-1911.0279917282558</v>
      </c>
      <c r="AJ26">
        <f t="shared" si="7"/>
        <v>173.41251290807668</v>
      </c>
      <c r="AK26">
        <f t="shared" si="22"/>
        <v>210.01688858203835</v>
      </c>
      <c r="AL26">
        <f t="shared" si="8"/>
        <v>-1527.5985902381408</v>
      </c>
      <c r="AN26">
        <f t="shared" si="9"/>
        <v>0</v>
      </c>
      <c r="AO26">
        <f t="shared" si="9"/>
        <v>0</v>
      </c>
      <c r="AP26">
        <f t="shared" si="9"/>
        <v>-1.5919927294230838</v>
      </c>
      <c r="AQ26">
        <f t="shared" si="9"/>
        <v>-359.10861066650853</v>
      </c>
      <c r="AR26">
        <f t="shared" si="9"/>
        <v>-360.70060339593164</v>
      </c>
      <c r="AS26">
        <f t="shared" si="9"/>
        <v>32.731073701217937</v>
      </c>
      <c r="AT26">
        <f t="shared" si="9"/>
        <v>39.640036023946074</v>
      </c>
      <c r="AU26">
        <f t="shared" si="9"/>
        <v>-288.32949367076765</v>
      </c>
      <c r="AW26">
        <v>23</v>
      </c>
      <c r="AX26">
        <f>IF(Z26&gt;0, (R26*SUMPRODUCT(K26:$K$98, X26:$X$98)-K26*$AZ$3)/Z26, 0)</f>
        <v>4189.3655146092469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3.1286000000000001E-2</v>
      </c>
      <c r="Q27" s="4">
        <f t="shared" si="21"/>
        <v>12.5</v>
      </c>
      <c r="R27">
        <f t="shared" si="0"/>
        <v>100000</v>
      </c>
      <c r="S27">
        <f t="shared" si="1"/>
        <v>4067.7744178400312</v>
      </c>
      <c r="U27">
        <f t="shared" si="13"/>
        <v>3.1286000000000001E-2</v>
      </c>
      <c r="V27">
        <f t="shared" si="14"/>
        <v>0.01</v>
      </c>
      <c r="W27">
        <f t="shared" si="15"/>
        <v>0.67476297847295374</v>
      </c>
      <c r="X27">
        <f t="shared" si="16"/>
        <v>2.1110634544504833E-2</v>
      </c>
      <c r="Y27">
        <f t="shared" si="17"/>
        <v>6.7476297847295372E-3</v>
      </c>
      <c r="Z27">
        <f t="shared" si="18"/>
        <v>0.64690471414371942</v>
      </c>
      <c r="AB27">
        <f t="shared" si="19"/>
        <v>2826.8287525496139</v>
      </c>
      <c r="AC27">
        <f t="shared" si="2"/>
        <v>2631.4624469739401</v>
      </c>
      <c r="AE27">
        <f t="shared" si="3"/>
        <v>0</v>
      </c>
      <c r="AF27">
        <f t="shared" si="4"/>
        <v>0</v>
      </c>
      <c r="AG27">
        <f t="shared" si="4"/>
        <v>-8.0863089267964927</v>
      </c>
      <c r="AH27">
        <f t="shared" si="5"/>
        <v>-2111.0634544504833</v>
      </c>
      <c r="AI27">
        <f t="shared" si="6"/>
        <v>-2119.1497633772797</v>
      </c>
      <c r="AJ27">
        <f t="shared" si="7"/>
        <v>195.36630557567378</v>
      </c>
      <c r="AK27">
        <f t="shared" si="22"/>
        <v>197.878012678473</v>
      </c>
      <c r="AL27">
        <f t="shared" si="8"/>
        <v>-1725.9054451231329</v>
      </c>
      <c r="AN27">
        <f t="shared" si="9"/>
        <v>0</v>
      </c>
      <c r="AO27">
        <f t="shared" si="9"/>
        <v>0</v>
      </c>
      <c r="AP27">
        <f t="shared" si="9"/>
        <v>-1.3627372478536808</v>
      </c>
      <c r="AQ27">
        <f t="shared" si="9"/>
        <v>-355.76488951950432</v>
      </c>
      <c r="AR27">
        <f t="shared" si="9"/>
        <v>-357.12762676735798</v>
      </c>
      <c r="AS27">
        <f t="shared" si="9"/>
        <v>32.923914234996566</v>
      </c>
      <c r="AT27">
        <f t="shared" si="9"/>
        <v>33.347197200768584</v>
      </c>
      <c r="AU27">
        <f t="shared" si="9"/>
        <v>-290.85651533159279</v>
      </c>
      <c r="AW27">
        <v>24</v>
      </c>
      <c r="AX27">
        <f>IF(Z27&gt;0, (R27*SUMPRODUCT(K27:$K$98, X27:$X$98)-K27*$AZ$3)/Z27, 0)</f>
        <v>4067.7744178400312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3.5844000000000001E-2</v>
      </c>
      <c r="Q28" s="4">
        <f t="shared" si="21"/>
        <v>12.5</v>
      </c>
      <c r="R28">
        <f t="shared" si="0"/>
        <v>100000</v>
      </c>
      <c r="S28">
        <f t="shared" si="1"/>
        <v>3923.7000160867547</v>
      </c>
      <c r="U28">
        <f t="shared" si="13"/>
        <v>3.5844000000000001E-2</v>
      </c>
      <c r="V28">
        <f t="shared" si="14"/>
        <v>0.01</v>
      </c>
      <c r="W28">
        <f t="shared" si="15"/>
        <v>0.64690471414371942</v>
      </c>
      <c r="X28">
        <f t="shared" si="16"/>
        <v>2.3187652573767481E-2</v>
      </c>
      <c r="Y28">
        <f t="shared" si="17"/>
        <v>6.4690471414371939E-3</v>
      </c>
      <c r="Z28">
        <f t="shared" si="18"/>
        <v>0.61724801442851474</v>
      </c>
      <c r="AB28">
        <f t="shared" si="19"/>
        <v>2631.4624469739401</v>
      </c>
      <c r="AC28">
        <f t="shared" si="2"/>
        <v>2421.8960441426807</v>
      </c>
      <c r="AE28">
        <f t="shared" si="3"/>
        <v>0</v>
      </c>
      <c r="AF28">
        <f t="shared" si="4"/>
        <v>0</v>
      </c>
      <c r="AG28">
        <f t="shared" si="4"/>
        <v>-7.715600180356434</v>
      </c>
      <c r="AH28">
        <f t="shared" si="5"/>
        <v>-2318.7652573767482</v>
      </c>
      <c r="AI28">
        <f t="shared" si="6"/>
        <v>-2326.4808575571046</v>
      </c>
      <c r="AJ28">
        <f t="shared" si="7"/>
        <v>209.56640283125944</v>
      </c>
      <c r="AK28">
        <f t="shared" si="22"/>
        <v>184.20237128817584</v>
      </c>
      <c r="AL28">
        <f t="shared" si="8"/>
        <v>-1932.7120834376694</v>
      </c>
      <c r="AN28">
        <f t="shared" si="9"/>
        <v>0</v>
      </c>
      <c r="AO28">
        <f t="shared" si="9"/>
        <v>0</v>
      </c>
      <c r="AP28">
        <f t="shared" si="9"/>
        <v>-1.1609499298777468</v>
      </c>
      <c r="AQ28">
        <f t="shared" si="9"/>
        <v>-348.89967080048098</v>
      </c>
      <c r="AR28">
        <f t="shared" si="9"/>
        <v>-350.06062073035872</v>
      </c>
      <c r="AS28">
        <f t="shared" si="9"/>
        <v>31.533010392516591</v>
      </c>
      <c r="AT28">
        <f t="shared" si="9"/>
        <v>27.716538575284666</v>
      </c>
      <c r="AU28">
        <f t="shared" si="9"/>
        <v>-290.8110717625575</v>
      </c>
      <c r="AW28">
        <v>25</v>
      </c>
      <c r="AX28">
        <f>IF(Z28&gt;0, (R28*SUMPRODUCT(K28:$K$98, X28:$X$98)-K28*$AZ$3)/Z28, 0)</f>
        <v>3923.7000160867547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4.1295999999999999E-2</v>
      </c>
      <c r="Q29" s="4">
        <f t="shared" si="21"/>
        <v>12.5</v>
      </c>
      <c r="R29">
        <f t="shared" si="0"/>
        <v>100000</v>
      </c>
      <c r="S29">
        <f t="shared" si="1"/>
        <v>3762.9520084245432</v>
      </c>
      <c r="U29">
        <f t="shared" si="13"/>
        <v>4.1295999999999999E-2</v>
      </c>
      <c r="V29">
        <f t="shared" si="14"/>
        <v>0.01</v>
      </c>
      <c r="W29">
        <f t="shared" si="15"/>
        <v>0.61724801442851474</v>
      </c>
      <c r="X29">
        <f t="shared" si="16"/>
        <v>2.5489874003839945E-2</v>
      </c>
      <c r="Y29">
        <f t="shared" si="17"/>
        <v>6.1724801442851474E-3</v>
      </c>
      <c r="Z29">
        <f t="shared" si="18"/>
        <v>0.58558566028038961</v>
      </c>
      <c r="AB29">
        <f t="shared" si="19"/>
        <v>2421.8960441426807</v>
      </c>
      <c r="AC29">
        <f t="shared" si="2"/>
        <v>2203.5307364567043</v>
      </c>
      <c r="AE29">
        <f t="shared" si="3"/>
        <v>0</v>
      </c>
      <c r="AF29">
        <f t="shared" si="4"/>
        <v>0</v>
      </c>
      <c r="AG29">
        <f t="shared" si="4"/>
        <v>-7.31982075350487</v>
      </c>
      <c r="AH29">
        <f t="shared" si="5"/>
        <v>-2548.9874003839946</v>
      </c>
      <c r="AI29">
        <f t="shared" si="6"/>
        <v>-2556.3072211374993</v>
      </c>
      <c r="AJ29">
        <f t="shared" si="7"/>
        <v>218.3653076859764</v>
      </c>
      <c r="AK29">
        <f t="shared" si="22"/>
        <v>169.53272308998766</v>
      </c>
      <c r="AL29">
        <f t="shared" si="8"/>
        <v>-2168.4091903615354</v>
      </c>
      <c r="AN29">
        <f t="shared" si="9"/>
        <v>0</v>
      </c>
      <c r="AO29">
        <f t="shared" si="9"/>
        <v>0</v>
      </c>
      <c r="AP29">
        <f t="shared" si="9"/>
        <v>-0.98339093060244454</v>
      </c>
      <c r="AQ29">
        <f t="shared" si="9"/>
        <v>-342.44705931593882</v>
      </c>
      <c r="AR29">
        <f t="shared" si="9"/>
        <v>-343.43045024654128</v>
      </c>
      <c r="AS29">
        <f t="shared" si="9"/>
        <v>29.336573991074932</v>
      </c>
      <c r="AT29">
        <f t="shared" si="9"/>
        <v>22.776096292686162</v>
      </c>
      <c r="AU29">
        <f t="shared" si="9"/>
        <v>-291.31777996278021</v>
      </c>
      <c r="AW29">
        <v>26</v>
      </c>
      <c r="AX29">
        <f>IF(Z29&gt;0, (R29*SUMPRODUCT(K29:$K$98, X29:$X$98)-K29*$AZ$3)/Z29, 0)</f>
        <v>3762.9520084245432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4.7109999999999999E-2</v>
      </c>
      <c r="Q30" s="4">
        <f t="shared" si="21"/>
        <v>12.5</v>
      </c>
      <c r="R30">
        <f t="shared" si="0"/>
        <v>100000</v>
      </c>
      <c r="S30">
        <f t="shared" si="1"/>
        <v>3581.7400665043324</v>
      </c>
      <c r="U30">
        <f t="shared" si="13"/>
        <v>4.7109999999999999E-2</v>
      </c>
      <c r="V30">
        <f t="shared" si="14"/>
        <v>0.01</v>
      </c>
      <c r="W30">
        <f t="shared" si="15"/>
        <v>0.58558566028038961</v>
      </c>
      <c r="X30">
        <f t="shared" si="16"/>
        <v>2.7586940455809155E-2</v>
      </c>
      <c r="Y30">
        <f t="shared" si="17"/>
        <v>5.8558566028038966E-3</v>
      </c>
      <c r="Z30">
        <f t="shared" si="18"/>
        <v>0.55214286322177664</v>
      </c>
      <c r="AB30">
        <f t="shared" si="19"/>
        <v>2203.5307364567043</v>
      </c>
      <c r="AC30">
        <f t="shared" si="2"/>
        <v>1977.6322156358588</v>
      </c>
      <c r="AE30">
        <f t="shared" si="3"/>
        <v>0</v>
      </c>
      <c r="AF30">
        <f t="shared" si="4"/>
        <v>0</v>
      </c>
      <c r="AG30">
        <f t="shared" si="4"/>
        <v>-6.901785790272208</v>
      </c>
      <c r="AH30">
        <f t="shared" si="5"/>
        <v>-2758.6940455809154</v>
      </c>
      <c r="AI30">
        <f t="shared" si="6"/>
        <v>-2765.5958313711876</v>
      </c>
      <c r="AJ30">
        <f t="shared" si="7"/>
        <v>225.89852082084553</v>
      </c>
      <c r="AK30">
        <f t="shared" si="22"/>
        <v>154.24715155196932</v>
      </c>
      <c r="AL30">
        <f t="shared" si="8"/>
        <v>-2385.4501589983729</v>
      </c>
      <c r="AN30">
        <f t="shared" si="9"/>
        <v>0</v>
      </c>
      <c r="AO30">
        <f t="shared" si="9"/>
        <v>0</v>
      </c>
      <c r="AP30">
        <f t="shared" si="9"/>
        <v>-0.82788345942476704</v>
      </c>
      <c r="AQ30">
        <f t="shared" si="9"/>
        <v>-330.91104814772257</v>
      </c>
      <c r="AR30">
        <f t="shared" si="9"/>
        <v>-331.73893160714738</v>
      </c>
      <c r="AS30">
        <f t="shared" si="9"/>
        <v>27.096994108349943</v>
      </c>
      <c r="AT30">
        <f t="shared" si="9"/>
        <v>18.50226438688475</v>
      </c>
      <c r="AU30">
        <f t="shared" si="9"/>
        <v>-286.13967311191266</v>
      </c>
      <c r="AW30">
        <v>27</v>
      </c>
      <c r="AX30">
        <f>IF(Z30&gt;0, (R30*SUMPRODUCT(K30:$K$98, X30:$X$98)-K30*$AZ$3)/Z30, 0)</f>
        <v>3581.7400665043324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5.2900999999999997E-2</v>
      </c>
      <c r="Q31" s="4">
        <f t="shared" si="21"/>
        <v>12.5</v>
      </c>
      <c r="R31">
        <f t="shared" si="0"/>
        <v>100000</v>
      </c>
      <c r="S31">
        <f t="shared" si="1"/>
        <v>3383.7262880968242</v>
      </c>
      <c r="U31">
        <f t="shared" si="13"/>
        <v>5.2900999999999997E-2</v>
      </c>
      <c r="V31">
        <f t="shared" si="14"/>
        <v>0.01</v>
      </c>
      <c r="W31">
        <f t="shared" si="15"/>
        <v>0.55214286322177664</v>
      </c>
      <c r="X31">
        <f t="shared" si="16"/>
        <v>2.9208909607295205E-2</v>
      </c>
      <c r="Y31">
        <f t="shared" si="17"/>
        <v>5.5214286322177661E-3</v>
      </c>
      <c r="Z31">
        <f t="shared" si="18"/>
        <v>0.51741252498226376</v>
      </c>
      <c r="AB31">
        <f t="shared" si="19"/>
        <v>1977.6322156358588</v>
      </c>
      <c r="AC31">
        <f t="shared" si="2"/>
        <v>1750.7823625730407</v>
      </c>
      <c r="AE31">
        <f t="shared" si="3"/>
        <v>0</v>
      </c>
      <c r="AF31">
        <f t="shared" si="4"/>
        <v>0</v>
      </c>
      <c r="AG31">
        <f t="shared" si="4"/>
        <v>-6.4676565622782967</v>
      </c>
      <c r="AH31">
        <f t="shared" si="5"/>
        <v>-2920.8909607295204</v>
      </c>
      <c r="AI31">
        <f t="shared" si="6"/>
        <v>-2927.3586172917985</v>
      </c>
      <c r="AJ31">
        <f t="shared" si="7"/>
        <v>226.84985306281806</v>
      </c>
      <c r="AK31">
        <f t="shared" si="22"/>
        <v>138.43425509451012</v>
      </c>
      <c r="AL31">
        <f t="shared" si="8"/>
        <v>-2562.0745091344702</v>
      </c>
      <c r="AN31">
        <f t="shared" si="9"/>
        <v>0</v>
      </c>
      <c r="AO31">
        <f t="shared" si="9"/>
        <v>0</v>
      </c>
      <c r="AP31">
        <f t="shared" si="9"/>
        <v>-0.69268639459240156</v>
      </c>
      <c r="AQ31">
        <f t="shared" si="9"/>
        <v>-312.82759205021136</v>
      </c>
      <c r="AR31">
        <f t="shared" si="9"/>
        <v>-313.52027844480375</v>
      </c>
      <c r="AS31">
        <f t="shared" si="9"/>
        <v>24.29563247813314</v>
      </c>
      <c r="AT31">
        <f t="shared" si="9"/>
        <v>14.826316785089508</v>
      </c>
      <c r="AU31">
        <f t="shared" si="9"/>
        <v>-274.39832918158112</v>
      </c>
      <c r="AW31">
        <v>28</v>
      </c>
      <c r="AX31">
        <f>IF(Z31&gt;0, (R31*SUMPRODUCT(K31:$K$98, X31:$X$98)-K31*$AZ$3)/Z31, 0)</f>
        <v>3383.7262880968242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5.9271999999999998E-2</v>
      </c>
      <c r="Q32" s="4">
        <f t="shared" si="21"/>
        <v>12.5</v>
      </c>
      <c r="R32">
        <f t="shared" si="0"/>
        <v>100000</v>
      </c>
      <c r="S32">
        <f t="shared" si="1"/>
        <v>3178.9054968737219</v>
      </c>
      <c r="U32">
        <f t="shared" si="13"/>
        <v>5.9271999999999998E-2</v>
      </c>
      <c r="V32">
        <f t="shared" si="14"/>
        <v>0.01</v>
      </c>
      <c r="W32">
        <f t="shared" si="15"/>
        <v>0.51741252498226376</v>
      </c>
      <c r="X32">
        <f t="shared" si="16"/>
        <v>3.0668075180748735E-2</v>
      </c>
      <c r="Y32">
        <f t="shared" si="17"/>
        <v>5.1741252498226373E-3</v>
      </c>
      <c r="Z32">
        <f t="shared" si="18"/>
        <v>0.48157032455169241</v>
      </c>
      <c r="AB32">
        <f t="shared" si="19"/>
        <v>1750.7823625730407</v>
      </c>
      <c r="AC32">
        <f t="shared" si="2"/>
        <v>1530.8665518486373</v>
      </c>
      <c r="AE32">
        <f t="shared" si="3"/>
        <v>0</v>
      </c>
      <c r="AF32">
        <f t="shared" si="4"/>
        <v>0</v>
      </c>
      <c r="AG32">
        <f t="shared" si="4"/>
        <v>-6.0196290568961555</v>
      </c>
      <c r="AH32">
        <f t="shared" si="5"/>
        <v>-3066.8075180748733</v>
      </c>
      <c r="AI32">
        <f t="shared" si="6"/>
        <v>-3072.8271471317694</v>
      </c>
      <c r="AJ32">
        <f t="shared" si="7"/>
        <v>219.9158107244034</v>
      </c>
      <c r="AK32">
        <f t="shared" si="22"/>
        <v>122.55476538011285</v>
      </c>
      <c r="AL32">
        <f t="shared" si="8"/>
        <v>-2730.3565710272533</v>
      </c>
      <c r="AN32">
        <f t="shared" si="9"/>
        <v>0</v>
      </c>
      <c r="AO32">
        <f t="shared" si="9"/>
        <v>0</v>
      </c>
      <c r="AP32">
        <f t="shared" si="9"/>
        <v>-0.57562734166624707</v>
      </c>
      <c r="AQ32">
        <f t="shared" si="9"/>
        <v>-293.26362843057728</v>
      </c>
      <c r="AR32">
        <f t="shared" si="9"/>
        <v>-293.83925577224352</v>
      </c>
      <c r="AS32">
        <f t="shared" si="9"/>
        <v>21.029460839060082</v>
      </c>
      <c r="AT32">
        <f t="shared" si="9"/>
        <v>11.719305813946596</v>
      </c>
      <c r="AU32">
        <f t="shared" si="9"/>
        <v>-261.09048911923685</v>
      </c>
      <c r="AW32">
        <v>29</v>
      </c>
      <c r="AX32">
        <f>IF(Z32&gt;0, (R32*SUMPRODUCT(K32:$K$98, X32:$X$98)-K32*$AZ$3)/Z32, 0)</f>
        <v>3178.9054968737219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6.6047999999999996E-2</v>
      </c>
      <c r="Q33" s="4">
        <f t="shared" si="21"/>
        <v>12.5</v>
      </c>
      <c r="R33">
        <f t="shared" si="0"/>
        <v>100000</v>
      </c>
      <c r="S33">
        <f t="shared" si="1"/>
        <v>2967.8979861699268</v>
      </c>
      <c r="U33">
        <f t="shared" si="13"/>
        <v>6.6047999999999996E-2</v>
      </c>
      <c r="V33">
        <f t="shared" si="14"/>
        <v>0.01</v>
      </c>
      <c r="W33">
        <f t="shared" si="15"/>
        <v>0.48157032455169241</v>
      </c>
      <c r="X33">
        <f t="shared" si="16"/>
        <v>3.1806756795990175E-2</v>
      </c>
      <c r="Y33">
        <f t="shared" si="17"/>
        <v>4.8157032455169238E-3</v>
      </c>
      <c r="Z33">
        <f t="shared" si="18"/>
        <v>0.44494786451018531</v>
      </c>
      <c r="AB33">
        <f t="shared" si="19"/>
        <v>1530.8665518486373</v>
      </c>
      <c r="AC33">
        <f t="shared" si="2"/>
        <v>1320.5598710303884</v>
      </c>
      <c r="AE33">
        <f t="shared" si="3"/>
        <v>0</v>
      </c>
      <c r="AF33">
        <f t="shared" si="4"/>
        <v>0</v>
      </c>
      <c r="AG33">
        <f t="shared" si="4"/>
        <v>-5.5618483063773168</v>
      </c>
      <c r="AH33">
        <f t="shared" si="5"/>
        <v>-3180.6756795990177</v>
      </c>
      <c r="AI33">
        <f t="shared" si="6"/>
        <v>-3186.2375279053949</v>
      </c>
      <c r="AJ33">
        <f t="shared" si="7"/>
        <v>210.30668081824888</v>
      </c>
      <c r="AK33">
        <f t="shared" si="22"/>
        <v>107.16065862940462</v>
      </c>
      <c r="AL33">
        <f t="shared" si="8"/>
        <v>-2868.7701884577414</v>
      </c>
      <c r="AN33">
        <f t="shared" si="9"/>
        <v>0</v>
      </c>
      <c r="AO33">
        <f t="shared" si="9"/>
        <v>0</v>
      </c>
      <c r="AP33">
        <f t="shared" si="9"/>
        <v>-0.47486788713143957</v>
      </c>
      <c r="AQ33">
        <f t="shared" si="9"/>
        <v>-271.56453330265913</v>
      </c>
      <c r="AR33">
        <f t="shared" si="9"/>
        <v>-272.03940118979057</v>
      </c>
      <c r="AS33">
        <f t="shared" si="9"/>
        <v>17.955881510698081</v>
      </c>
      <c r="AT33">
        <f t="shared" si="9"/>
        <v>9.1493246028682051</v>
      </c>
      <c r="AU33">
        <f t="shared" si="9"/>
        <v>-244.93419507622428</v>
      </c>
      <c r="AW33">
        <v>30</v>
      </c>
      <c r="AX33">
        <f>IF(Z33&gt;0, (R33*SUMPRODUCT(K33:$K$98, X33:$X$98)-K33*$AZ$3)/Z33, 0)</f>
        <v>2967.8979861699268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7.3592000000000005E-2</v>
      </c>
      <c r="Q34" s="4">
        <f t="shared" si="21"/>
        <v>12.5</v>
      </c>
      <c r="R34">
        <f t="shared" si="0"/>
        <v>100000</v>
      </c>
      <c r="S34">
        <f t="shared" si="1"/>
        <v>2754.2700738094886</v>
      </c>
      <c r="U34">
        <f t="shared" si="13"/>
        <v>7.3592000000000005E-2</v>
      </c>
      <c r="V34">
        <f t="shared" si="14"/>
        <v>0.01</v>
      </c>
      <c r="W34">
        <f t="shared" si="15"/>
        <v>0.44494786451018531</v>
      </c>
      <c r="X34">
        <f t="shared" si="16"/>
        <v>3.274460324503356E-2</v>
      </c>
      <c r="Y34">
        <f t="shared" si="17"/>
        <v>4.4494786451018528E-3</v>
      </c>
      <c r="Z34">
        <f t="shared" si="18"/>
        <v>0.40775378262004985</v>
      </c>
      <c r="AB34">
        <f t="shared" si="19"/>
        <v>1320.5598710303884</v>
      </c>
      <c r="AC34">
        <f t="shared" si="2"/>
        <v>1123.0640409530229</v>
      </c>
      <c r="AE34">
        <f t="shared" si="3"/>
        <v>0</v>
      </c>
      <c r="AF34">
        <f t="shared" si="4"/>
        <v>0</v>
      </c>
      <c r="AG34">
        <f t="shared" si="4"/>
        <v>-5.0969222827506231</v>
      </c>
      <c r="AH34">
        <f t="shared" si="5"/>
        <v>-3274.4603245033559</v>
      </c>
      <c r="AI34">
        <f t="shared" si="6"/>
        <v>-3279.5572467861066</v>
      </c>
      <c r="AJ34">
        <f t="shared" si="7"/>
        <v>197.49583007736555</v>
      </c>
      <c r="AK34">
        <f t="shared" si="22"/>
        <v>92.439190972127193</v>
      </c>
      <c r="AL34">
        <f t="shared" si="8"/>
        <v>-2989.6222257366139</v>
      </c>
      <c r="AN34">
        <f t="shared" si="9"/>
        <v>0</v>
      </c>
      <c r="AO34">
        <f t="shared" si="9"/>
        <v>0</v>
      </c>
      <c r="AP34">
        <f t="shared" si="9"/>
        <v>-0.3885470809913823</v>
      </c>
      <c r="AQ34">
        <f t="shared" si="9"/>
        <v>-249.61769678412071</v>
      </c>
      <c r="AR34">
        <f t="shared" si="9"/>
        <v>-250.00624386511208</v>
      </c>
      <c r="AS34">
        <f t="shared" si="9"/>
        <v>15.055444055764291</v>
      </c>
      <c r="AT34">
        <f t="shared" si="9"/>
        <v>7.0467972295708377</v>
      </c>
      <c r="AU34">
        <f t="shared" ref="AU34:AU89" si="23">AL34*$K34</f>
        <v>-227.90400257977697</v>
      </c>
      <c r="AW34">
        <v>31</v>
      </c>
      <c r="AX34">
        <f>IF(Z34&gt;0, (R34*SUMPRODUCT(K34:$K$98, X34:$X$98)-K34*$AZ$3)/Z34, 0)</f>
        <v>2754.2700738094886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8.2293000000000005E-2</v>
      </c>
      <c r="Q35" s="4">
        <f t="shared" si="21"/>
        <v>12.5</v>
      </c>
      <c r="R35">
        <f t="shared" si="0"/>
        <v>100000</v>
      </c>
      <c r="S35">
        <f t="shared" si="1"/>
        <v>2538.5730867485559</v>
      </c>
      <c r="U35">
        <f t="shared" si="13"/>
        <v>8.2293000000000005E-2</v>
      </c>
      <c r="V35">
        <f t="shared" si="14"/>
        <v>0.01</v>
      </c>
      <c r="W35">
        <f t="shared" si="15"/>
        <v>0.40775378262004985</v>
      </c>
      <c r="X35">
        <f t="shared" si="16"/>
        <v>3.3555282033151765E-2</v>
      </c>
      <c r="Y35">
        <f t="shared" si="17"/>
        <v>4.0775378262004986E-3</v>
      </c>
      <c r="Z35">
        <f t="shared" si="18"/>
        <v>0.37012096276069756</v>
      </c>
      <c r="AB35">
        <f t="shared" si="19"/>
        <v>1123.0640409530229</v>
      </c>
      <c r="AC35">
        <f t="shared" si="2"/>
        <v>939.57911490577135</v>
      </c>
      <c r="AE35">
        <f t="shared" si="3"/>
        <v>0</v>
      </c>
      <c r="AF35">
        <f t="shared" ref="AF35:AG66" si="24">-$Z35*P35</f>
        <v>0</v>
      </c>
      <c r="AG35">
        <f t="shared" si="24"/>
        <v>-4.6265120345087194</v>
      </c>
      <c r="AH35">
        <f t="shared" si="5"/>
        <v>-3355.5282033151766</v>
      </c>
      <c r="AI35">
        <f t="shared" ref="AI35:AI66" si="25">SUM(AE35:AH35)</f>
        <v>-3360.1547153496854</v>
      </c>
      <c r="AJ35">
        <f t="shared" si="7"/>
        <v>183.48492604725152</v>
      </c>
      <c r="AK35">
        <f t="shared" si="22"/>
        <v>78.614482866711612</v>
      </c>
      <c r="AL35">
        <f t="shared" si="8"/>
        <v>-3098.0553064357223</v>
      </c>
      <c r="AN35">
        <f t="shared" ref="AN35:AT66" si="26">AE35*$K35</f>
        <v>0</v>
      </c>
      <c r="AO35">
        <f t="shared" si="26"/>
        <v>0</v>
      </c>
      <c r="AP35">
        <f t="shared" si="26"/>
        <v>-0.31489902254057556</v>
      </c>
      <c r="AQ35">
        <f t="shared" si="26"/>
        <v>-228.39074954302734</v>
      </c>
      <c r="AR35">
        <f t="shared" si="26"/>
        <v>-228.70564856556791</v>
      </c>
      <c r="AS35">
        <f t="shared" si="26"/>
        <v>12.488722266848002</v>
      </c>
      <c r="AT35">
        <f t="shared" si="26"/>
        <v>5.35081798720298</v>
      </c>
      <c r="AU35">
        <f t="shared" si="23"/>
        <v>-210.86610831151694</v>
      </c>
      <c r="AW35">
        <v>32</v>
      </c>
      <c r="AX35">
        <f>IF(Z35&gt;0, (R35*SUMPRODUCT(K35:$K$98, X35:$X$98)-K35*$AZ$3)/Z35, 0)</f>
        <v>2538.5730867485559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9.1596999999999998E-2</v>
      </c>
      <c r="Q36" s="4">
        <f t="shared" si="21"/>
        <v>12.5</v>
      </c>
      <c r="R36">
        <f t="shared" si="0"/>
        <v>100000</v>
      </c>
      <c r="S36">
        <f t="shared" si="1"/>
        <v>2316.3738024222771</v>
      </c>
      <c r="U36">
        <f t="shared" si="13"/>
        <v>9.1596999999999998E-2</v>
      </c>
      <c r="V36">
        <f t="shared" si="14"/>
        <v>0.01</v>
      </c>
      <c r="W36">
        <f t="shared" si="15"/>
        <v>0.37012096276069756</v>
      </c>
      <c r="X36">
        <f t="shared" si="16"/>
        <v>3.3901969825991612E-2</v>
      </c>
      <c r="Y36">
        <f t="shared" si="17"/>
        <v>3.7012096276069755E-3</v>
      </c>
      <c r="Z36">
        <f t="shared" si="18"/>
        <v>0.33251778330709897</v>
      </c>
      <c r="AB36">
        <f t="shared" si="19"/>
        <v>939.57911490577135</v>
      </c>
      <c r="AC36">
        <f t="shared" si="2"/>
        <v>770.23548209209162</v>
      </c>
      <c r="AE36">
        <f t="shared" si="3"/>
        <v>0</v>
      </c>
      <c r="AF36">
        <f t="shared" si="24"/>
        <v>0</v>
      </c>
      <c r="AG36">
        <f t="shared" si="24"/>
        <v>-4.1564722913387371</v>
      </c>
      <c r="AH36">
        <f t="shared" si="5"/>
        <v>-3390.1969825991614</v>
      </c>
      <c r="AI36">
        <f t="shared" si="25"/>
        <v>-3394.3534548905</v>
      </c>
      <c r="AJ36">
        <f t="shared" si="7"/>
        <v>169.34363281367973</v>
      </c>
      <c r="AK36">
        <f t="shared" si="22"/>
        <v>65.770538043404002</v>
      </c>
      <c r="AL36">
        <f t="shared" si="8"/>
        <v>-3159.2392840334164</v>
      </c>
      <c r="AN36">
        <f t="shared" si="26"/>
        <v>0</v>
      </c>
      <c r="AO36">
        <f t="shared" si="26"/>
        <v>0</v>
      </c>
      <c r="AP36">
        <f t="shared" si="26"/>
        <v>-0.25259484513171487</v>
      </c>
      <c r="AQ36">
        <f t="shared" si="26"/>
        <v>-206.02718405463639</v>
      </c>
      <c r="AR36">
        <f t="shared" si="26"/>
        <v>-206.2797788997681</v>
      </c>
      <c r="AS36">
        <f t="shared" si="26"/>
        <v>10.291257996293808</v>
      </c>
      <c r="AT36">
        <f t="shared" si="26"/>
        <v>3.99697091832466</v>
      </c>
      <c r="AU36">
        <f t="shared" si="23"/>
        <v>-191.99154998514965</v>
      </c>
      <c r="AW36">
        <v>33</v>
      </c>
      <c r="AX36">
        <f>IF(Z36&gt;0, (R36*SUMPRODUCT(K36:$K$98, X36:$X$98)-K36*$AZ$3)/Z36, 0)</f>
        <v>2316.3738024222771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0.10148</v>
      </c>
      <c r="Q37" s="4">
        <f t="shared" si="21"/>
        <v>12.5</v>
      </c>
      <c r="R37">
        <f t="shared" si="0"/>
        <v>100000</v>
      </c>
      <c r="S37">
        <f t="shared" si="1"/>
        <v>2088.1084812819345</v>
      </c>
      <c r="U37">
        <f t="shared" si="13"/>
        <v>0.10148</v>
      </c>
      <c r="V37">
        <f t="shared" si="14"/>
        <v>0.01</v>
      </c>
      <c r="W37">
        <f t="shared" si="15"/>
        <v>0.33251778330709897</v>
      </c>
      <c r="X37">
        <f t="shared" si="16"/>
        <v>3.3743904650004403E-2</v>
      </c>
      <c r="Y37">
        <f t="shared" si="17"/>
        <v>3.3251778330709897E-3</v>
      </c>
      <c r="Z37">
        <f t="shared" si="18"/>
        <v>0.29544870082402358</v>
      </c>
      <c r="AB37">
        <f t="shared" si="19"/>
        <v>770.23548209209162</v>
      </c>
      <c r="AC37">
        <f t="shared" si="2"/>
        <v>616.9289379743725</v>
      </c>
      <c r="AE37">
        <f t="shared" si="3"/>
        <v>0</v>
      </c>
      <c r="AF37">
        <f t="shared" si="24"/>
        <v>0</v>
      </c>
      <c r="AG37">
        <f t="shared" si="24"/>
        <v>-3.6931087603002948</v>
      </c>
      <c r="AH37">
        <f t="shared" si="5"/>
        <v>-3374.3904650004401</v>
      </c>
      <c r="AI37">
        <f t="shared" si="25"/>
        <v>-3378.0835737607404</v>
      </c>
      <c r="AJ37">
        <f t="shared" si="7"/>
        <v>153.30654411771911</v>
      </c>
      <c r="AK37">
        <f t="shared" si="22"/>
        <v>53.916483746446417</v>
      </c>
      <c r="AL37">
        <f t="shared" si="8"/>
        <v>-3170.8605458965749</v>
      </c>
      <c r="AN37">
        <f t="shared" si="26"/>
        <v>0</v>
      </c>
      <c r="AO37">
        <f t="shared" si="26"/>
        <v>0</v>
      </c>
      <c r="AP37">
        <f t="shared" si="26"/>
        <v>-0.2003889033896708</v>
      </c>
      <c r="AQ37">
        <f t="shared" si="26"/>
        <v>-183.09517774261732</v>
      </c>
      <c r="AR37">
        <f t="shared" si="26"/>
        <v>-183.29556664600699</v>
      </c>
      <c r="AS37">
        <f t="shared" si="26"/>
        <v>8.3184472086091326</v>
      </c>
      <c r="AT37">
        <f t="shared" si="26"/>
        <v>2.9255204094500833</v>
      </c>
      <c r="AU37">
        <f t="shared" si="23"/>
        <v>-172.05159902794776</v>
      </c>
      <c r="AW37">
        <v>34</v>
      </c>
      <c r="AX37">
        <f>IF(Z37&gt;0, (R37*SUMPRODUCT(K37:$K$98, X37:$X$98)-K37*$AZ$3)/Z37, 0)</f>
        <v>2088.1084812819345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0.112611</v>
      </c>
      <c r="Q38" s="4">
        <f t="shared" si="21"/>
        <v>12.5</v>
      </c>
      <c r="R38">
        <f t="shared" si="0"/>
        <v>100000</v>
      </c>
      <c r="S38">
        <f t="shared" si="1"/>
        <v>1855.1785280878921</v>
      </c>
      <c r="U38">
        <f t="shared" si="13"/>
        <v>0.112611</v>
      </c>
      <c r="V38">
        <f t="shared" si="14"/>
        <v>0.01</v>
      </c>
      <c r="W38">
        <f t="shared" si="15"/>
        <v>0.29544870082402358</v>
      </c>
      <c r="X38">
        <f t="shared" si="16"/>
        <v>3.3270773648494123E-2</v>
      </c>
      <c r="Y38">
        <f t="shared" si="17"/>
        <v>2.9544870082402357E-3</v>
      </c>
      <c r="Z38">
        <f t="shared" si="18"/>
        <v>0.25922344016728921</v>
      </c>
      <c r="AB38">
        <f t="shared" si="19"/>
        <v>616.9289379743725</v>
      </c>
      <c r="AC38">
        <f t="shared" si="2"/>
        <v>480.90576017543134</v>
      </c>
      <c r="AE38">
        <f t="shared" si="3"/>
        <v>0</v>
      </c>
      <c r="AF38">
        <f t="shared" si="24"/>
        <v>0</v>
      </c>
      <c r="AG38">
        <f t="shared" si="24"/>
        <v>-3.2402930020911151</v>
      </c>
      <c r="AH38">
        <f t="shared" si="5"/>
        <v>-3327.0773648494123</v>
      </c>
      <c r="AI38">
        <f t="shared" si="25"/>
        <v>-3330.3176578515036</v>
      </c>
      <c r="AJ38">
        <f t="shared" si="7"/>
        <v>136.02317779894116</v>
      </c>
      <c r="AK38">
        <f t="shared" si="22"/>
        <v>43.185025658206079</v>
      </c>
      <c r="AL38">
        <f t="shared" si="8"/>
        <v>-3151.1094543943564</v>
      </c>
      <c r="AN38">
        <f t="shared" si="26"/>
        <v>0</v>
      </c>
      <c r="AO38">
        <f t="shared" si="26"/>
        <v>0</v>
      </c>
      <c r="AP38">
        <f t="shared" si="26"/>
        <v>-0.15698126746085703</v>
      </c>
      <c r="AQ38">
        <f t="shared" si="26"/>
        <v>-161.18567714010157</v>
      </c>
      <c r="AR38">
        <f t="shared" si="26"/>
        <v>-161.34265840756245</v>
      </c>
      <c r="AS38">
        <f t="shared" si="26"/>
        <v>6.5898642009074875</v>
      </c>
      <c r="AT38">
        <f t="shared" si="26"/>
        <v>2.0921688436137891</v>
      </c>
      <c r="AU38">
        <f t="shared" si="23"/>
        <v>-152.66062536304116</v>
      </c>
      <c r="AW38">
        <v>35</v>
      </c>
      <c r="AX38">
        <f>IF(Z38&gt;0, (R38*SUMPRODUCT(K38:$K$98, X38:$X$98)-K38*$AZ$3)/Z38, 0)</f>
        <v>1855.1785280878921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0.125163</v>
      </c>
      <c r="Q39" s="4">
        <f t="shared" si="21"/>
        <v>12.5</v>
      </c>
      <c r="R39">
        <f t="shared" si="0"/>
        <v>100000</v>
      </c>
      <c r="S39">
        <f t="shared" si="1"/>
        <v>1613.6093172252758</v>
      </c>
      <c r="U39">
        <f t="shared" si="13"/>
        <v>0.125163</v>
      </c>
      <c r="V39">
        <f t="shared" si="14"/>
        <v>0.01</v>
      </c>
      <c r="W39">
        <f t="shared" si="15"/>
        <v>0.25922344016728921</v>
      </c>
      <c r="X39">
        <f t="shared" si="16"/>
        <v>3.2445183441658421E-2</v>
      </c>
      <c r="Y39">
        <f t="shared" si="17"/>
        <v>2.5922344016728921E-3</v>
      </c>
      <c r="Z39">
        <f t="shared" si="18"/>
        <v>0.2241860223239579</v>
      </c>
      <c r="AB39">
        <f t="shared" si="19"/>
        <v>480.90576017543134</v>
      </c>
      <c r="AC39">
        <f t="shared" si="2"/>
        <v>361.74865441361214</v>
      </c>
      <c r="AE39">
        <f t="shared" si="3"/>
        <v>0</v>
      </c>
      <c r="AF39">
        <f t="shared" si="24"/>
        <v>0</v>
      </c>
      <c r="AG39">
        <f t="shared" si="24"/>
        <v>-2.8023252790494739</v>
      </c>
      <c r="AH39">
        <f t="shared" si="5"/>
        <v>-3244.5183441658419</v>
      </c>
      <c r="AI39">
        <f t="shared" si="25"/>
        <v>-3247.3206694448913</v>
      </c>
      <c r="AJ39">
        <f t="shared" si="7"/>
        <v>119.1571057618192</v>
      </c>
      <c r="AK39">
        <f t="shared" si="22"/>
        <v>33.663403212280194</v>
      </c>
      <c r="AL39">
        <f t="shared" si="8"/>
        <v>-3094.5001604707918</v>
      </c>
      <c r="AN39">
        <f t="shared" si="26"/>
        <v>0</v>
      </c>
      <c r="AO39">
        <f t="shared" si="26"/>
        <v>0</v>
      </c>
      <c r="AP39">
        <f t="shared" si="26"/>
        <v>-0.12121715036343321</v>
      </c>
      <c r="AQ39">
        <f t="shared" si="26"/>
        <v>-140.34461699430889</v>
      </c>
      <c r="AR39">
        <f t="shared" si="26"/>
        <v>-140.46583414467233</v>
      </c>
      <c r="AS39">
        <f t="shared" si="26"/>
        <v>5.1542499059570988</v>
      </c>
      <c r="AT39">
        <f t="shared" si="26"/>
        <v>1.456141383527022</v>
      </c>
      <c r="AU39">
        <f t="shared" si="23"/>
        <v>-133.85544285518819</v>
      </c>
      <c r="AW39">
        <v>36</v>
      </c>
      <c r="AX39">
        <f>IF(Z39&gt;0, (R39*SUMPRODUCT(K39:$K$98, X39:$X$98)-K39*$AZ$3)/Z39, 0)</f>
        <v>1613.6093172252758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0.13952899999999999</v>
      </c>
      <c r="Q40" s="4">
        <f t="shared" si="21"/>
        <v>12.5</v>
      </c>
      <c r="R40">
        <f t="shared" si="0"/>
        <v>100000</v>
      </c>
      <c r="S40">
        <f t="shared" si="1"/>
        <v>1358.043157634386</v>
      </c>
      <c r="U40">
        <f t="shared" si="13"/>
        <v>0.13952899999999999</v>
      </c>
      <c r="V40">
        <f t="shared" si="14"/>
        <v>0.01</v>
      </c>
      <c r="W40">
        <f t="shared" si="15"/>
        <v>0.2241860223239579</v>
      </c>
      <c r="X40">
        <f t="shared" si="16"/>
        <v>3.128045150883952E-2</v>
      </c>
      <c r="Y40">
        <f t="shared" si="17"/>
        <v>2.2418602232395792E-3</v>
      </c>
      <c r="Z40">
        <f t="shared" si="18"/>
        <v>0.19066371059187881</v>
      </c>
      <c r="AB40">
        <f t="shared" si="19"/>
        <v>361.74865441361214</v>
      </c>
      <c r="AC40">
        <f t="shared" si="2"/>
        <v>258.92954757848383</v>
      </c>
      <c r="AE40">
        <f t="shared" si="3"/>
        <v>0</v>
      </c>
      <c r="AF40">
        <f t="shared" si="24"/>
        <v>0</v>
      </c>
      <c r="AG40">
        <f t="shared" si="24"/>
        <v>-2.383296382398485</v>
      </c>
      <c r="AH40">
        <f t="shared" si="5"/>
        <v>-3128.0451508839519</v>
      </c>
      <c r="AI40">
        <f t="shared" si="25"/>
        <v>-3130.4284472663503</v>
      </c>
      <c r="AJ40">
        <f t="shared" si="7"/>
        <v>102.81910683512831</v>
      </c>
      <c r="AK40">
        <f t="shared" si="22"/>
        <v>25.322405808952851</v>
      </c>
      <c r="AL40">
        <f t="shared" si="8"/>
        <v>-3002.2869346222692</v>
      </c>
      <c r="AN40">
        <f t="shared" si="26"/>
        <v>0</v>
      </c>
      <c r="AO40">
        <f t="shared" si="26"/>
        <v>0</v>
      </c>
      <c r="AP40">
        <f t="shared" si="26"/>
        <v>-9.2046134898874463E-2</v>
      </c>
      <c r="AQ40">
        <f t="shared" si="26"/>
        <v>-120.80934123613906</v>
      </c>
      <c r="AR40">
        <f t="shared" si="26"/>
        <v>-120.90138737103793</v>
      </c>
      <c r="AS40">
        <f t="shared" si="26"/>
        <v>3.9710131932494228</v>
      </c>
      <c r="AT40">
        <f t="shared" si="26"/>
        <v>0.97798561616966517</v>
      </c>
      <c r="AU40">
        <f t="shared" si="23"/>
        <v>-115.95238856161885</v>
      </c>
      <c r="AW40">
        <v>37</v>
      </c>
      <c r="AX40">
        <f>IF(Z40&gt;0, (R40*SUMPRODUCT(K40:$K$98, X40:$X$98)-K40*$AZ$3)/Z40, 0)</f>
        <v>1358.043157634386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0.15610499999999999</v>
      </c>
      <c r="Q41" s="4">
        <f t="shared" si="21"/>
        <v>12.5</v>
      </c>
      <c r="R41">
        <f t="shared" si="0"/>
        <v>100000</v>
      </c>
      <c r="S41">
        <f t="shared" si="1"/>
        <v>1079.4473358725393</v>
      </c>
      <c r="U41">
        <f t="shared" si="13"/>
        <v>0.15610499999999999</v>
      </c>
      <c r="V41">
        <f t="shared" si="14"/>
        <v>0.01</v>
      </c>
      <c r="W41">
        <f t="shared" si="15"/>
        <v>0.19066371059187881</v>
      </c>
      <c r="X41">
        <f t="shared" si="16"/>
        <v>2.9763558541945241E-2</v>
      </c>
      <c r="Y41">
        <f t="shared" si="17"/>
        <v>1.9066371059187882E-3</v>
      </c>
      <c r="Z41">
        <f t="shared" si="18"/>
        <v>0.15899351494401479</v>
      </c>
      <c r="AB41">
        <f t="shared" si="19"/>
        <v>258.92954757848383</v>
      </c>
      <c r="AC41">
        <f t="shared" si="2"/>
        <v>171.62512612732752</v>
      </c>
      <c r="AE41">
        <f t="shared" si="3"/>
        <v>0</v>
      </c>
      <c r="AF41">
        <f t="shared" si="24"/>
        <v>0</v>
      </c>
      <c r="AG41">
        <f t="shared" si="24"/>
        <v>-1.9874189368001849</v>
      </c>
      <c r="AH41">
        <f t="shared" si="5"/>
        <v>-2976.355854194524</v>
      </c>
      <c r="AI41">
        <f t="shared" si="25"/>
        <v>-2978.3432731313242</v>
      </c>
      <c r="AJ41">
        <f t="shared" si="7"/>
        <v>87.304421451156315</v>
      </c>
      <c r="AK41">
        <f t="shared" si="22"/>
        <v>18.125068330493871</v>
      </c>
      <c r="AL41">
        <f t="shared" si="8"/>
        <v>-2872.9137833496738</v>
      </c>
      <c r="AN41">
        <f t="shared" si="26"/>
        <v>0</v>
      </c>
      <c r="AO41">
        <f t="shared" si="26"/>
        <v>0</v>
      </c>
      <c r="AP41">
        <f t="shared" si="26"/>
        <v>-6.8532867554907964E-2</v>
      </c>
      <c r="AQ41">
        <f t="shared" si="26"/>
        <v>-102.63472777420569</v>
      </c>
      <c r="AR41">
        <f t="shared" si="26"/>
        <v>-102.70326064176059</v>
      </c>
      <c r="AS41">
        <f t="shared" si="26"/>
        <v>3.01054913057393</v>
      </c>
      <c r="AT41">
        <f t="shared" si="26"/>
        <v>0.62501311843054064</v>
      </c>
      <c r="AU41">
        <f t="shared" si="23"/>
        <v>-99.067698392756114</v>
      </c>
      <c r="AW41">
        <v>38</v>
      </c>
      <c r="AX41">
        <f>IF(Z41&gt;0, (R41*SUMPRODUCT(K41:$K$98, X41:$X$98)-K41*$AZ$3)/Z41, 0)</f>
        <v>1079.4473358725393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0.17521600000000001</v>
      </c>
      <c r="Q42" s="4">
        <f t="shared" si="21"/>
        <v>12.5</v>
      </c>
      <c r="R42">
        <f t="shared" si="0"/>
        <v>100000</v>
      </c>
      <c r="S42">
        <f t="shared" si="1"/>
        <v>763.48157958750244</v>
      </c>
      <c r="U42">
        <f t="shared" si="13"/>
        <v>0.17521600000000001</v>
      </c>
      <c r="V42">
        <f t="shared" si="14"/>
        <v>0.01</v>
      </c>
      <c r="W42">
        <f t="shared" si="15"/>
        <v>0.15899351494401479</v>
      </c>
      <c r="X42">
        <f t="shared" si="16"/>
        <v>2.7858207714430497E-2</v>
      </c>
      <c r="Y42">
        <f t="shared" si="17"/>
        <v>1.589935149440148E-3</v>
      </c>
      <c r="Z42">
        <f t="shared" si="18"/>
        <v>0.12954537208014413</v>
      </c>
      <c r="AB42">
        <f t="shared" si="19"/>
        <v>171.62512612732752</v>
      </c>
      <c r="AC42">
        <f t="shared" si="2"/>
        <v>98.905505303999178</v>
      </c>
      <c r="AE42">
        <f t="shared" si="3"/>
        <v>0</v>
      </c>
      <c r="AF42">
        <f t="shared" si="24"/>
        <v>0</v>
      </c>
      <c r="AG42">
        <f t="shared" si="24"/>
        <v>-1.6193171510018016</v>
      </c>
      <c r="AH42">
        <f t="shared" si="5"/>
        <v>-2785.8207714430496</v>
      </c>
      <c r="AI42">
        <f t="shared" si="25"/>
        <v>-2787.4400885940513</v>
      </c>
      <c r="AJ42">
        <f t="shared" si="7"/>
        <v>72.719620823328341</v>
      </c>
      <c r="AK42">
        <f t="shared" si="22"/>
        <v>12.013758828912927</v>
      </c>
      <c r="AL42">
        <f t="shared" si="8"/>
        <v>-2702.7067089418101</v>
      </c>
      <c r="AN42">
        <f t="shared" si="26"/>
        <v>0</v>
      </c>
      <c r="AO42">
        <f t="shared" si="26"/>
        <v>0</v>
      </c>
      <c r="AP42">
        <f t="shared" si="26"/>
        <v>-4.9856682105230463E-2</v>
      </c>
      <c r="AQ42">
        <f t="shared" si="26"/>
        <v>-85.771820867862516</v>
      </c>
      <c r="AR42">
        <f t="shared" si="26"/>
        <v>-85.821677549967745</v>
      </c>
      <c r="AS42">
        <f t="shared" si="26"/>
        <v>2.2389431347396038</v>
      </c>
      <c r="AT42">
        <f t="shared" si="26"/>
        <v>0.36988810650925485</v>
      </c>
      <c r="AU42">
        <f t="shared" si="23"/>
        <v>-83.212846308718881</v>
      </c>
      <c r="AW42">
        <v>39</v>
      </c>
      <c r="AX42">
        <f>IF(Z42&gt;0, (R42*SUMPRODUCT(K42:$K$98, X42:$X$98)-K42*$AZ$3)/Z42, 0)</f>
        <v>763.48157958750244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0.19798199999999999</v>
      </c>
      <c r="Q43" s="4">
        <f t="shared" si="21"/>
        <v>12.5</v>
      </c>
      <c r="R43">
        <f t="shared" si="0"/>
        <v>100000</v>
      </c>
      <c r="S43">
        <f t="shared" si="1"/>
        <v>388.33061601950942</v>
      </c>
      <c r="U43">
        <f t="shared" si="13"/>
        <v>0.19798199999999999</v>
      </c>
      <c r="V43">
        <f t="shared" si="14"/>
        <v>0.01</v>
      </c>
      <c r="W43">
        <f t="shared" si="15"/>
        <v>0.12954537208014413</v>
      </c>
      <c r="X43">
        <f t="shared" si="16"/>
        <v>2.5647651855171094E-2</v>
      </c>
      <c r="Y43">
        <f t="shared" si="17"/>
        <v>1.2954537208014413E-3</v>
      </c>
      <c r="Z43">
        <f t="shared" si="18"/>
        <v>0.10260226650417159</v>
      </c>
      <c r="AB43">
        <f t="shared" si="19"/>
        <v>98.905505303999178</v>
      </c>
      <c r="AC43">
        <f t="shared" si="2"/>
        <v>39.843601356562829</v>
      </c>
      <c r="AE43">
        <f t="shared" si="3"/>
        <v>0</v>
      </c>
      <c r="AF43">
        <f t="shared" si="24"/>
        <v>0</v>
      </c>
      <c r="AG43">
        <f t="shared" si="24"/>
        <v>-1.2825283313021449</v>
      </c>
      <c r="AH43">
        <f t="shared" si="5"/>
        <v>-2564.7651855171093</v>
      </c>
      <c r="AI43">
        <f t="shared" si="25"/>
        <v>-2566.0477138484116</v>
      </c>
      <c r="AJ43">
        <f t="shared" si="7"/>
        <v>59.061903947436349</v>
      </c>
      <c r="AK43">
        <f t="shared" si="22"/>
        <v>6.9233853712799434</v>
      </c>
      <c r="AL43">
        <f t="shared" si="8"/>
        <v>-2500.0624245296954</v>
      </c>
      <c r="AN43">
        <f t="shared" si="26"/>
        <v>0</v>
      </c>
      <c r="AO43">
        <f t="shared" si="26"/>
        <v>0</v>
      </c>
      <c r="AP43">
        <f t="shared" si="26"/>
        <v>-3.5256597899661089E-2</v>
      </c>
      <c r="AQ43">
        <f t="shared" si="26"/>
        <v>-70.505183118269542</v>
      </c>
      <c r="AR43">
        <f t="shared" si="26"/>
        <v>-70.540439716169203</v>
      </c>
      <c r="AS43">
        <f t="shared" si="26"/>
        <v>1.6236068614164632</v>
      </c>
      <c r="AT43">
        <f t="shared" si="26"/>
        <v>0.19032329203346662</v>
      </c>
      <c r="AU43">
        <f t="shared" si="23"/>
        <v>-68.726509562719286</v>
      </c>
      <c r="AW43">
        <v>40</v>
      </c>
      <c r="AX43">
        <f>IF(Z43&gt;0, (R43*SUMPRODUCT(K43:$K$98, X43:$X$98)-K43*$AZ$3)/Z43, 0)</f>
        <v>388.33061601950942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0.22423799999999999</v>
      </c>
      <c r="Q44" s="4">
        <f t="shared" si="21"/>
        <v>12.5</v>
      </c>
      <c r="R44">
        <f t="shared" si="0"/>
        <v>100000</v>
      </c>
      <c r="S44">
        <f t="shared" si="1"/>
        <v>-86.719302383753742</v>
      </c>
      <c r="U44">
        <f t="shared" si="13"/>
        <v>0.22423799999999999</v>
      </c>
      <c r="V44">
        <f t="shared" si="14"/>
        <v>0.01</v>
      </c>
      <c r="W44">
        <f t="shared" si="15"/>
        <v>0.10260226650417159</v>
      </c>
      <c r="X44">
        <f t="shared" si="16"/>
        <v>2.3007327036362428E-2</v>
      </c>
      <c r="Y44">
        <f t="shared" si="17"/>
        <v>1.0260226650417158E-3</v>
      </c>
      <c r="Z44">
        <f t="shared" si="18"/>
        <v>7.8568916802767438E-2</v>
      </c>
      <c r="AB44">
        <f t="shared" si="19"/>
        <v>39.843601356562829</v>
      </c>
      <c r="AC44">
        <f t="shared" si="2"/>
        <v>-6.8134416541831797</v>
      </c>
      <c r="AE44">
        <f t="shared" si="3"/>
        <v>0</v>
      </c>
      <c r="AF44">
        <f t="shared" si="24"/>
        <v>0</v>
      </c>
      <c r="AG44">
        <f t="shared" si="24"/>
        <v>-0.98211146003459293</v>
      </c>
      <c r="AH44">
        <f t="shared" si="5"/>
        <v>-2300.7327036362426</v>
      </c>
      <c r="AI44">
        <f t="shared" si="25"/>
        <v>-2301.7148150962771</v>
      </c>
      <c r="AJ44">
        <f t="shared" si="7"/>
        <v>46.657043010746008</v>
      </c>
      <c r="AK44">
        <f t="shared" si="22"/>
        <v>2.7890520949593984</v>
      </c>
      <c r="AL44">
        <f t="shared" si="8"/>
        <v>-2252.2687199905718</v>
      </c>
      <c r="AN44">
        <f t="shared" si="26"/>
        <v>0</v>
      </c>
      <c r="AO44">
        <f t="shared" si="26"/>
        <v>0</v>
      </c>
      <c r="AP44">
        <f t="shared" si="26"/>
        <v>-2.4105502607893094E-2</v>
      </c>
      <c r="AQ44">
        <f t="shared" si="26"/>
        <v>-56.470492855887152</v>
      </c>
      <c r="AR44">
        <f t="shared" si="26"/>
        <v>-56.49459835849504</v>
      </c>
      <c r="AS44">
        <f t="shared" si="26"/>
        <v>1.1451770168046946</v>
      </c>
      <c r="AT44">
        <f t="shared" si="26"/>
        <v>6.8456081905637664E-2</v>
      </c>
      <c r="AU44">
        <f t="shared" si="23"/>
        <v>-55.280965259784708</v>
      </c>
      <c r="AW44">
        <v>41</v>
      </c>
      <c r="AX44">
        <f>IF(Z44&gt;0, (R44*SUMPRODUCT(K44:$K$98, X44:$X$98)-K44*$AZ$3)/Z44, 0)</f>
        <v>-86.719302383753742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0.25439000000000001</v>
      </c>
      <c r="Q45" s="4">
        <f t="shared" si="21"/>
        <v>12.5</v>
      </c>
      <c r="R45">
        <f t="shared" si="0"/>
        <v>100000</v>
      </c>
      <c r="S45">
        <f t="shared" si="1"/>
        <v>-726.53632608151281</v>
      </c>
      <c r="U45">
        <f t="shared" si="13"/>
        <v>0.25439000000000001</v>
      </c>
      <c r="V45">
        <f t="shared" si="14"/>
        <v>0.01</v>
      </c>
      <c r="W45">
        <f t="shared" si="15"/>
        <v>7.8568916802767438E-2</v>
      </c>
      <c r="X45">
        <f t="shared" si="16"/>
        <v>1.998714674545601E-2</v>
      </c>
      <c r="Y45">
        <f t="shared" si="17"/>
        <v>7.8568916802767435E-4</v>
      </c>
      <c r="Z45">
        <f t="shared" si="18"/>
        <v>5.779608088928375E-2</v>
      </c>
      <c r="AB45">
        <f t="shared" si="19"/>
        <v>-6.8134416541831797</v>
      </c>
      <c r="AC45">
        <f t="shared" si="2"/>
        <v>-41.990952271210148</v>
      </c>
      <c r="AE45">
        <f t="shared" si="3"/>
        <v>0</v>
      </c>
      <c r="AF45">
        <f t="shared" si="24"/>
        <v>0</v>
      </c>
      <c r="AG45">
        <f t="shared" si="24"/>
        <v>-0.72245101111604693</v>
      </c>
      <c r="AH45">
        <f t="shared" si="5"/>
        <v>-1998.7146745456009</v>
      </c>
      <c r="AI45">
        <f t="shared" si="25"/>
        <v>-1999.4371255567169</v>
      </c>
      <c r="AJ45">
        <f t="shared" si="7"/>
        <v>35.177510617026968</v>
      </c>
      <c r="AK45">
        <f t="shared" si="22"/>
        <v>-0.47694091579282261</v>
      </c>
      <c r="AL45">
        <f t="shared" si="8"/>
        <v>-1964.7365558554827</v>
      </c>
      <c r="AN45">
        <f t="shared" si="26"/>
        <v>0</v>
      </c>
      <c r="AO45">
        <f t="shared" si="26"/>
        <v>0</v>
      </c>
      <c r="AP45">
        <f t="shared" si="26"/>
        <v>-1.5832364976243071E-2</v>
      </c>
      <c r="AQ45">
        <f t="shared" si="26"/>
        <v>-43.801420060156602</v>
      </c>
      <c r="AR45">
        <f t="shared" si="26"/>
        <v>-43.817252425132843</v>
      </c>
      <c r="AS45">
        <f t="shared" si="26"/>
        <v>0.77090789337268295</v>
      </c>
      <c r="AT45">
        <f t="shared" si="26"/>
        <v>-1.045206184883123E-2</v>
      </c>
      <c r="AU45">
        <f t="shared" si="23"/>
        <v>-43.056796593608993</v>
      </c>
      <c r="AW45">
        <v>42</v>
      </c>
      <c r="AX45">
        <f>IF(Z45&gt;0, (R45*SUMPRODUCT(K45:$K$98, X45:$X$98)-K45*$AZ$3)/Z45, 0)</f>
        <v>-726.53632608151281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0.28921999999999998</v>
      </c>
      <c r="Q46" s="4">
        <f t="shared" si="21"/>
        <v>12.5</v>
      </c>
      <c r="R46">
        <f t="shared" si="0"/>
        <v>100000</v>
      </c>
      <c r="S46">
        <f t="shared" si="1"/>
        <v>-1648.8130083484868</v>
      </c>
      <c r="U46">
        <f t="shared" si="13"/>
        <v>0.28921999999999998</v>
      </c>
      <c r="V46">
        <f t="shared" si="14"/>
        <v>0.01</v>
      </c>
      <c r="W46">
        <f t="shared" si="15"/>
        <v>5.779608088928375E-2</v>
      </c>
      <c r="X46">
        <f t="shared" si="16"/>
        <v>1.6715782514798647E-2</v>
      </c>
      <c r="Y46">
        <f t="shared" si="17"/>
        <v>5.7796080889283756E-4</v>
      </c>
      <c r="Z46">
        <f t="shared" si="18"/>
        <v>4.0502337565592267E-2</v>
      </c>
      <c r="AB46">
        <f t="shared" si="19"/>
        <v>-41.990952271210148</v>
      </c>
      <c r="AC46">
        <f t="shared" si="2"/>
        <v>-66.780781046670114</v>
      </c>
      <c r="AE46">
        <f t="shared" si="3"/>
        <v>0</v>
      </c>
      <c r="AF46">
        <f t="shared" si="24"/>
        <v>0</v>
      </c>
      <c r="AG46">
        <f t="shared" si="24"/>
        <v>-0.50627921956990329</v>
      </c>
      <c r="AH46">
        <f t="shared" si="5"/>
        <v>-1671.5782514798648</v>
      </c>
      <c r="AI46">
        <f t="shared" si="25"/>
        <v>-1672.0845306994347</v>
      </c>
      <c r="AJ46">
        <f t="shared" si="7"/>
        <v>24.789828775459966</v>
      </c>
      <c r="AK46">
        <f t="shared" si="22"/>
        <v>-2.9393666589847105</v>
      </c>
      <c r="AL46">
        <f t="shared" si="8"/>
        <v>-1650.2340685829595</v>
      </c>
      <c r="AN46">
        <f t="shared" si="26"/>
        <v>0</v>
      </c>
      <c r="AO46">
        <f t="shared" si="26"/>
        <v>0</v>
      </c>
      <c r="AP46">
        <f t="shared" si="26"/>
        <v>-9.9062542214746561E-3</v>
      </c>
      <c r="AQ46">
        <f t="shared" si="26"/>
        <v>-32.707404274493001</v>
      </c>
      <c r="AR46">
        <f t="shared" si="26"/>
        <v>-32.717310528714478</v>
      </c>
      <c r="AS46">
        <f t="shared" si="26"/>
        <v>0.48505713144844398</v>
      </c>
      <c r="AT46">
        <f t="shared" si="26"/>
        <v>-5.7513941415106282E-2</v>
      </c>
      <c r="AU46">
        <f t="shared" si="23"/>
        <v>-32.289767338681138</v>
      </c>
      <c r="AW46">
        <v>43</v>
      </c>
      <c r="AX46">
        <f>IF(Z46&gt;0, (R46*SUMPRODUCT(K46:$K$98, X46:$X$98)-K46*$AZ$3)/Z46, 0)</f>
        <v>-1648.8130083484868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0.32816400000000001</v>
      </c>
      <c r="Q47" s="4">
        <f t="shared" si="21"/>
        <v>12.5</v>
      </c>
      <c r="R47">
        <f t="shared" si="0"/>
        <v>100000</v>
      </c>
      <c r="S47">
        <f t="shared" si="1"/>
        <v>-3078.1855708175726</v>
      </c>
      <c r="U47">
        <f t="shared" si="13"/>
        <v>0.32816400000000001</v>
      </c>
      <c r="V47">
        <f t="shared" si="14"/>
        <v>0.01</v>
      </c>
      <c r="W47">
        <f t="shared" si="15"/>
        <v>4.0502337565592267E-2</v>
      </c>
      <c r="X47">
        <f t="shared" si="16"/>
        <v>1.3291409104875021E-2</v>
      </c>
      <c r="Y47">
        <f t="shared" si="17"/>
        <v>4.0502337565592267E-4</v>
      </c>
      <c r="Z47">
        <f t="shared" si="18"/>
        <v>2.680590508506132E-2</v>
      </c>
      <c r="AB47">
        <f t="shared" si="19"/>
        <v>-66.780781046670114</v>
      </c>
      <c r="AC47">
        <f t="shared" si="2"/>
        <v>-82.513550245541154</v>
      </c>
      <c r="AE47">
        <f t="shared" si="3"/>
        <v>0</v>
      </c>
      <c r="AF47">
        <f t="shared" si="24"/>
        <v>0</v>
      </c>
      <c r="AG47">
        <f t="shared" si="24"/>
        <v>-0.33507381356326649</v>
      </c>
      <c r="AH47">
        <f t="shared" si="5"/>
        <v>-1329.140910487502</v>
      </c>
      <c r="AI47">
        <f t="shared" si="25"/>
        <v>-1329.4759843010652</v>
      </c>
      <c r="AJ47">
        <f t="shared" si="7"/>
        <v>15.73276919887104</v>
      </c>
      <c r="AK47">
        <f t="shared" si="22"/>
        <v>-4.6746546732669083</v>
      </c>
      <c r="AL47">
        <f t="shared" si="8"/>
        <v>-1318.4178697754612</v>
      </c>
      <c r="AN47">
        <f t="shared" si="26"/>
        <v>0</v>
      </c>
      <c r="AO47">
        <f t="shared" si="26"/>
        <v>0</v>
      </c>
      <c r="AP47">
        <f t="shared" si="26"/>
        <v>-5.8538532758249107E-3</v>
      </c>
      <c r="AQ47">
        <f t="shared" si="26"/>
        <v>-23.220542930971494</v>
      </c>
      <c r="AR47">
        <f t="shared" si="26"/>
        <v>-23.226396784247317</v>
      </c>
      <c r="AS47">
        <f t="shared" si="26"/>
        <v>0.27485681895944181</v>
      </c>
      <c r="AT47">
        <f t="shared" si="26"/>
        <v>-8.1667804121872634E-2</v>
      </c>
      <c r="AU47">
        <f t="shared" si="23"/>
        <v>-23.033207769409749</v>
      </c>
      <c r="AW47">
        <v>44</v>
      </c>
      <c r="AX47">
        <f>IF(Z47&gt;0, (R47*SUMPRODUCT(K47:$K$98, X47:$X$98)-K47*$AZ$3)/Z47, 0)</f>
        <v>-3078.1855708175726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0.37150699999999998</v>
      </c>
      <c r="Q48" s="4">
        <f t="shared" si="21"/>
        <v>12.5</v>
      </c>
      <c r="R48">
        <f t="shared" si="0"/>
        <v>100000</v>
      </c>
      <c r="S48">
        <f t="shared" si="1"/>
        <v>-5463.3405578230513</v>
      </c>
      <c r="U48">
        <f t="shared" si="13"/>
        <v>0.37150699999999998</v>
      </c>
      <c r="V48">
        <f t="shared" si="14"/>
        <v>0.01</v>
      </c>
      <c r="W48">
        <f t="shared" si="15"/>
        <v>2.680590508506132E-2</v>
      </c>
      <c r="X48">
        <f t="shared" si="16"/>
        <v>9.9585813804358748E-3</v>
      </c>
      <c r="Y48">
        <f t="shared" si="17"/>
        <v>2.6805905085061323E-4</v>
      </c>
      <c r="Z48">
        <f t="shared" si="18"/>
        <v>1.6579264653774833E-2</v>
      </c>
      <c r="AB48">
        <f t="shared" si="19"/>
        <v>-82.513550245541154</v>
      </c>
      <c r="AC48">
        <f t="shared" si="2"/>
        <v>-90.578169001850199</v>
      </c>
      <c r="AE48">
        <f t="shared" si="3"/>
        <v>0</v>
      </c>
      <c r="AF48">
        <f t="shared" si="24"/>
        <v>0</v>
      </c>
      <c r="AG48">
        <f t="shared" si="24"/>
        <v>-0.2072408081721854</v>
      </c>
      <c r="AH48">
        <f t="shared" si="5"/>
        <v>-995.85813804358747</v>
      </c>
      <c r="AI48">
        <f t="shared" si="25"/>
        <v>-996.06537885175965</v>
      </c>
      <c r="AJ48">
        <f t="shared" si="7"/>
        <v>8.064618756309045</v>
      </c>
      <c r="AK48">
        <f t="shared" si="22"/>
        <v>-5.7759485171878815</v>
      </c>
      <c r="AL48">
        <f t="shared" si="8"/>
        <v>-993.77670861263846</v>
      </c>
      <c r="AN48">
        <f t="shared" si="26"/>
        <v>0</v>
      </c>
      <c r="AO48">
        <f t="shared" si="26"/>
        <v>0</v>
      </c>
      <c r="AP48">
        <f t="shared" si="26"/>
        <v>-3.2326493518971223E-3</v>
      </c>
      <c r="AQ48">
        <f t="shared" si="26"/>
        <v>-15.533910492442034</v>
      </c>
      <c r="AR48">
        <f t="shared" si="26"/>
        <v>-15.537143141793932</v>
      </c>
      <c r="AS48">
        <f t="shared" si="26"/>
        <v>0.12579609598038027</v>
      </c>
      <c r="AT48">
        <f t="shared" si="26"/>
        <v>-9.0096233436637113E-2</v>
      </c>
      <c r="AU48">
        <f t="shared" si="23"/>
        <v>-15.501443279250188</v>
      </c>
      <c r="AW48">
        <v>45</v>
      </c>
      <c r="AX48">
        <f>IF(Z48&gt;0, (R48*SUMPRODUCT(K48:$K$98, X48:$X$98)-K48*$AZ$3)/Z48, 0)</f>
        <v>-5463.3405578230513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0.41881499999999999</v>
      </c>
      <c r="Q49" s="4">
        <f t="shared" si="21"/>
        <v>12.5</v>
      </c>
      <c r="R49">
        <f t="shared" si="0"/>
        <v>100000</v>
      </c>
      <c r="S49">
        <f t="shared" si="1"/>
        <v>-9776.313927233854</v>
      </c>
      <c r="U49">
        <f t="shared" si="13"/>
        <v>0.41881499999999999</v>
      </c>
      <c r="V49">
        <f t="shared" si="14"/>
        <v>0.01</v>
      </c>
      <c r="W49">
        <f t="shared" si="15"/>
        <v>1.6579264653774833E-2</v>
      </c>
      <c r="X49">
        <f t="shared" si="16"/>
        <v>6.9436447259707068E-3</v>
      </c>
      <c r="Y49">
        <f t="shared" si="17"/>
        <v>1.6579264653774833E-4</v>
      </c>
      <c r="Z49">
        <f t="shared" si="18"/>
        <v>9.4698272812663783E-3</v>
      </c>
      <c r="AB49">
        <f t="shared" si="19"/>
        <v>-90.578169001850199</v>
      </c>
      <c r="AC49">
        <f t="shared" si="2"/>
        <v>-92.580004338343599</v>
      </c>
      <c r="AE49">
        <f t="shared" si="3"/>
        <v>0</v>
      </c>
      <c r="AF49">
        <f t="shared" si="24"/>
        <v>0</v>
      </c>
      <c r="AG49">
        <f t="shared" si="24"/>
        <v>-0.11837284101582973</v>
      </c>
      <c r="AH49">
        <f t="shared" si="5"/>
        <v>-694.36447259707063</v>
      </c>
      <c r="AI49">
        <f t="shared" si="25"/>
        <v>-694.48284543808643</v>
      </c>
      <c r="AJ49">
        <f t="shared" si="7"/>
        <v>2.0018353364934001</v>
      </c>
      <c r="AK49">
        <f t="shared" si="22"/>
        <v>-6.3404718301295144</v>
      </c>
      <c r="AL49">
        <f t="shared" si="8"/>
        <v>-698.82148193172259</v>
      </c>
      <c r="AN49">
        <f t="shared" si="26"/>
        <v>0</v>
      </c>
      <c r="AO49">
        <f t="shared" si="26"/>
        <v>0</v>
      </c>
      <c r="AP49">
        <f t="shared" si="26"/>
        <v>-1.6486078750565694E-3</v>
      </c>
      <c r="AQ49">
        <f t="shared" si="26"/>
        <v>-9.6705859879628076</v>
      </c>
      <c r="AR49">
        <f t="shared" si="26"/>
        <v>-9.6722345958378639</v>
      </c>
      <c r="AS49">
        <f t="shared" si="26"/>
        <v>2.7880056539896707E-2</v>
      </c>
      <c r="AT49">
        <f t="shared" si="26"/>
        <v>-8.8305321567199752E-2</v>
      </c>
      <c r="AU49">
        <f t="shared" si="23"/>
        <v>-9.7326598608651675</v>
      </c>
      <c r="AW49">
        <v>46</v>
      </c>
      <c r="AX49">
        <f>IF(Z49&gt;0, (R49*SUMPRODUCT(K49:$K$98, X49:$X$98)-K49*$AZ$3)/Z49, 0)</f>
        <v>-9776.313927233854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0.47081499999999998</v>
      </c>
      <c r="Q50" s="4">
        <f t="shared" si="21"/>
        <v>12.5</v>
      </c>
      <c r="R50">
        <f t="shared" si="0"/>
        <v>100000</v>
      </c>
      <c r="S50">
        <f t="shared" si="1"/>
        <v>-18339.609079850612</v>
      </c>
      <c r="U50">
        <f t="shared" si="13"/>
        <v>0.47081499999999998</v>
      </c>
      <c r="V50">
        <f t="shared" si="14"/>
        <v>0.01</v>
      </c>
      <c r="W50">
        <f t="shared" si="15"/>
        <v>9.4698272812663783E-3</v>
      </c>
      <c r="X50">
        <f t="shared" si="16"/>
        <v>4.45853673142943E-3</v>
      </c>
      <c r="Y50">
        <f t="shared" si="17"/>
        <v>9.4698272812663783E-5</v>
      </c>
      <c r="Z50">
        <f t="shared" si="18"/>
        <v>4.9165922770242846E-3</v>
      </c>
      <c r="AB50">
        <f t="shared" si="19"/>
        <v>-92.580004338343599</v>
      </c>
      <c r="AC50">
        <f t="shared" si="2"/>
        <v>-90.168380365637972</v>
      </c>
      <c r="AE50">
        <f t="shared" si="3"/>
        <v>0</v>
      </c>
      <c r="AF50">
        <f t="shared" si="24"/>
        <v>0</v>
      </c>
      <c r="AG50">
        <f t="shared" si="24"/>
        <v>-6.145740346280356E-2</v>
      </c>
      <c r="AH50">
        <f t="shared" si="5"/>
        <v>-445.85367314294302</v>
      </c>
      <c r="AI50">
        <f t="shared" si="25"/>
        <v>-445.91513054640581</v>
      </c>
      <c r="AJ50">
        <f t="shared" si="7"/>
        <v>-2.4116239727056268</v>
      </c>
      <c r="AK50">
        <f t="shared" si="22"/>
        <v>-6.4806003036840529</v>
      </c>
      <c r="AL50">
        <f t="shared" si="8"/>
        <v>-454.8073548227955</v>
      </c>
      <c r="AN50">
        <f t="shared" si="26"/>
        <v>0</v>
      </c>
      <c r="AO50">
        <f t="shared" si="26"/>
        <v>0</v>
      </c>
      <c r="AP50">
        <f t="shared" si="26"/>
        <v>-7.6422542822432579E-4</v>
      </c>
      <c r="AQ50">
        <f t="shared" si="26"/>
        <v>-5.5442094049625616</v>
      </c>
      <c r="AR50">
        <f t="shared" si="26"/>
        <v>-5.5449736303907855</v>
      </c>
      <c r="AS50">
        <f t="shared" si="26"/>
        <v>-2.9988646760393617E-2</v>
      </c>
      <c r="AT50">
        <f t="shared" si="26"/>
        <v>-8.0586540647314742E-2</v>
      </c>
      <c r="AU50">
        <f t="shared" si="23"/>
        <v>-5.6555488177984943</v>
      </c>
      <c r="AW50">
        <v>47</v>
      </c>
      <c r="AX50">
        <f>IF(Z50&gt;0, (R50*SUMPRODUCT(K50:$K$98, X50:$X$98)-K50*$AZ$3)/Z50, 0)</f>
        <v>-18339.609079850612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0.52931399999999995</v>
      </c>
      <c r="Q51" s="4">
        <f t="shared" si="21"/>
        <v>12.5</v>
      </c>
      <c r="R51">
        <f t="shared" si="0"/>
        <v>100000</v>
      </c>
      <c r="S51">
        <f t="shared" si="1"/>
        <v>-37494.351532124783</v>
      </c>
      <c r="U51">
        <f t="shared" si="13"/>
        <v>0.52931399999999995</v>
      </c>
      <c r="V51">
        <f t="shared" si="14"/>
        <v>0.01</v>
      </c>
      <c r="W51">
        <f t="shared" si="15"/>
        <v>4.9165922770242846E-3</v>
      </c>
      <c r="X51">
        <f t="shared" si="16"/>
        <v>2.6024211245208317E-3</v>
      </c>
      <c r="Y51">
        <f t="shared" si="17"/>
        <v>4.9165922770242848E-5</v>
      </c>
      <c r="Z51">
        <f t="shared" si="18"/>
        <v>2.2650052297332099E-3</v>
      </c>
      <c r="AB51">
        <f t="shared" si="19"/>
        <v>-90.168380365637972</v>
      </c>
      <c r="AC51">
        <f t="shared" si="2"/>
        <v>-84.924902305718021</v>
      </c>
      <c r="AE51">
        <f t="shared" si="3"/>
        <v>0</v>
      </c>
      <c r="AF51">
        <f t="shared" si="24"/>
        <v>0</v>
      </c>
      <c r="AG51">
        <f t="shared" si="24"/>
        <v>-2.8312565371665124E-2</v>
      </c>
      <c r="AH51">
        <f t="shared" si="5"/>
        <v>-260.24211245208318</v>
      </c>
      <c r="AI51">
        <f t="shared" si="25"/>
        <v>-260.27042501745484</v>
      </c>
      <c r="AJ51">
        <f t="shared" si="7"/>
        <v>-5.2434780599199513</v>
      </c>
      <c r="AK51">
        <f t="shared" si="22"/>
        <v>-6.3117866255946584</v>
      </c>
      <c r="AL51">
        <f t="shared" si="8"/>
        <v>-271.82568970296944</v>
      </c>
      <c r="AN51">
        <f t="shared" si="26"/>
        <v>0</v>
      </c>
      <c r="AO51">
        <f t="shared" si="26"/>
        <v>0</v>
      </c>
      <c r="AP51">
        <f t="shared" si="26"/>
        <v>-3.1434638895263552E-4</v>
      </c>
      <c r="AQ51">
        <f t="shared" si="26"/>
        <v>-2.8893944165366476</v>
      </c>
      <c r="AR51">
        <f t="shared" si="26"/>
        <v>-2.8897087629256002</v>
      </c>
      <c r="AS51">
        <f t="shared" si="26"/>
        <v>-5.8216850788723469E-2</v>
      </c>
      <c r="AT51">
        <f t="shared" si="26"/>
        <v>-7.0077978012577841E-2</v>
      </c>
      <c r="AU51">
        <f t="shared" si="23"/>
        <v>-3.0180035917269015</v>
      </c>
      <c r="AW51">
        <v>48</v>
      </c>
      <c r="AX51">
        <f>IF(Z51&gt;0, (R51*SUMPRODUCT(K51:$K$98, X51:$X$98)-K51*$AZ$3)/Z51, 0)</f>
        <v>-37494.351532124783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0.595055</v>
      </c>
      <c r="Q52" s="4">
        <f t="shared" si="21"/>
        <v>12.5</v>
      </c>
      <c r="R52">
        <f t="shared" si="0"/>
        <v>100000</v>
      </c>
      <c r="S52">
        <f t="shared" si="1"/>
        <v>-87398.373766065211</v>
      </c>
      <c r="U52">
        <f t="shared" si="13"/>
        <v>0.595055</v>
      </c>
      <c r="V52">
        <f t="shared" si="14"/>
        <v>0.01</v>
      </c>
      <c r="W52">
        <f t="shared" si="15"/>
        <v>2.2650052297332099E-3</v>
      </c>
      <c r="X52">
        <f t="shared" si="16"/>
        <v>1.3478026869788952E-3</v>
      </c>
      <c r="Y52">
        <f t="shared" si="17"/>
        <v>2.2650052297332099E-5</v>
      </c>
      <c r="Z52">
        <f t="shared" si="18"/>
        <v>8.9455249045698271E-4</v>
      </c>
      <c r="AB52">
        <f t="shared" si="19"/>
        <v>-84.924902305718021</v>
      </c>
      <c r="AC52">
        <f t="shared" si="2"/>
        <v>-78.182432914323854</v>
      </c>
      <c r="AE52">
        <f t="shared" si="3"/>
        <v>0</v>
      </c>
      <c r="AF52">
        <f t="shared" si="24"/>
        <v>0</v>
      </c>
      <c r="AG52">
        <f t="shared" si="24"/>
        <v>-1.1181906130712283E-2</v>
      </c>
      <c r="AH52">
        <f t="shared" si="5"/>
        <v>-134.78026869788951</v>
      </c>
      <c r="AI52">
        <f t="shared" si="25"/>
        <v>-134.79145060402021</v>
      </c>
      <c r="AJ52">
        <f t="shared" si="7"/>
        <v>-6.7424693913941667</v>
      </c>
      <c r="AK52">
        <f t="shared" si="22"/>
        <v>-5.9447431614002619</v>
      </c>
      <c r="AL52">
        <f t="shared" si="8"/>
        <v>-147.47866315681463</v>
      </c>
      <c r="AN52">
        <f t="shared" si="26"/>
        <v>0</v>
      </c>
      <c r="AO52">
        <f t="shared" si="26"/>
        <v>0</v>
      </c>
      <c r="AP52">
        <f t="shared" si="26"/>
        <v>-1.1084779873651663E-4</v>
      </c>
      <c r="AQ52">
        <f t="shared" si="26"/>
        <v>-1.3360956462729321</v>
      </c>
      <c r="AR52">
        <f t="shared" si="26"/>
        <v>-1.3362064940716685</v>
      </c>
      <c r="AS52">
        <f t="shared" si="26"/>
        <v>-6.6839041693580736E-2</v>
      </c>
      <c r="AT52">
        <f t="shared" si="26"/>
        <v>-5.8931070051220703E-2</v>
      </c>
      <c r="AU52">
        <f t="shared" si="23"/>
        <v>-1.4619766058164698</v>
      </c>
      <c r="AW52">
        <v>49</v>
      </c>
      <c r="AX52">
        <f>IF(Z52&gt;0, (R52*SUMPRODUCT(K52:$K$98, X52:$X$98)-K52*$AZ$3)/Z52, 0)</f>
        <v>-87398.373766065211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0.66919700000000004</v>
      </c>
      <c r="Q53" s="4">
        <f t="shared" si="21"/>
        <v>12.5</v>
      </c>
      <c r="R53">
        <f t="shared" si="0"/>
        <v>100000</v>
      </c>
      <c r="S53">
        <f t="shared" si="1"/>
        <v>-247124.73164609217</v>
      </c>
      <c r="U53">
        <f t="shared" si="13"/>
        <v>0.66919700000000004</v>
      </c>
      <c r="V53">
        <f t="shared" si="14"/>
        <v>0.01</v>
      </c>
      <c r="W53">
        <f t="shared" si="15"/>
        <v>8.9455249045698271E-4</v>
      </c>
      <c r="X53">
        <f t="shared" si="16"/>
        <v>5.9863184295634152E-4</v>
      </c>
      <c r="Y53">
        <f t="shared" si="17"/>
        <v>8.9455249045698269E-6</v>
      </c>
      <c r="Z53">
        <f t="shared" si="18"/>
        <v>2.8697512259607134E-4</v>
      </c>
      <c r="AB53">
        <f t="shared" si="19"/>
        <v>-78.182432914323854</v>
      </c>
      <c r="AC53">
        <f t="shared" si="2"/>
        <v>-70.91865016065853</v>
      </c>
      <c r="AE53">
        <f t="shared" si="3"/>
        <v>0</v>
      </c>
      <c r="AF53">
        <f t="shared" si="24"/>
        <v>0</v>
      </c>
      <c r="AG53">
        <f t="shared" si="24"/>
        <v>-3.5871890324508915E-3</v>
      </c>
      <c r="AH53">
        <f t="shared" si="5"/>
        <v>-59.863184295634156</v>
      </c>
      <c r="AI53">
        <f t="shared" si="25"/>
        <v>-59.866771484666607</v>
      </c>
      <c r="AJ53">
        <f t="shared" si="7"/>
        <v>-7.2637827536653248</v>
      </c>
      <c r="AK53">
        <f t="shared" si="22"/>
        <v>-5.4727703040026707</v>
      </c>
      <c r="AL53">
        <f t="shared" si="8"/>
        <v>-72.603324542334605</v>
      </c>
      <c r="AN53">
        <f t="shared" si="26"/>
        <v>0</v>
      </c>
      <c r="AO53">
        <f t="shared" si="26"/>
        <v>0</v>
      </c>
      <c r="AP53">
        <f t="shared" si="26"/>
        <v>-3.1750273551848863E-5</v>
      </c>
      <c r="AQ53">
        <f t="shared" si="26"/>
        <v>-0.52985010265057664</v>
      </c>
      <c r="AR53">
        <f t="shared" si="26"/>
        <v>-0.52988185292412848</v>
      </c>
      <c r="AS53">
        <f t="shared" si="26"/>
        <v>-6.4291869584721523E-2</v>
      </c>
      <c r="AT53">
        <f t="shared" si="26"/>
        <v>-4.8439586725598262E-2</v>
      </c>
      <c r="AU53">
        <f t="shared" si="23"/>
        <v>-0.64261330923444826</v>
      </c>
      <c r="AW53">
        <v>50</v>
      </c>
      <c r="AX53">
        <f>IF(Z53&gt;0, (R53*SUMPRODUCT(K53:$K$98, X53:$X$98)-K53*$AZ$3)/Z53, 0)</f>
        <v>-247124.73164609217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0.74928899999999998</v>
      </c>
      <c r="Q54" s="4">
        <f t="shared" si="21"/>
        <v>12.5</v>
      </c>
      <c r="R54">
        <f t="shared" si="0"/>
        <v>100000</v>
      </c>
      <c r="S54">
        <f t="shared" si="1"/>
        <v>-923158.95006637706</v>
      </c>
      <c r="U54">
        <f t="shared" si="13"/>
        <v>0.74928899999999998</v>
      </c>
      <c r="V54">
        <f t="shared" si="14"/>
        <v>0.01</v>
      </c>
      <c r="W54">
        <f t="shared" si="15"/>
        <v>2.8697512259607134E-4</v>
      </c>
      <c r="X54">
        <f t="shared" si="16"/>
        <v>2.150273026348877E-4</v>
      </c>
      <c r="Y54">
        <f t="shared" si="17"/>
        <v>2.8697512259607133E-6</v>
      </c>
      <c r="Z54">
        <f t="shared" si="18"/>
        <v>6.9078068735222922E-5</v>
      </c>
      <c r="AB54">
        <f t="shared" si="19"/>
        <v>-70.91865016065853</v>
      </c>
      <c r="AC54">
        <f t="shared" si="2"/>
        <v>-63.770037406221419</v>
      </c>
      <c r="AE54">
        <f t="shared" si="3"/>
        <v>0</v>
      </c>
      <c r="AF54">
        <f t="shared" si="24"/>
        <v>0</v>
      </c>
      <c r="AG54">
        <f t="shared" si="24"/>
        <v>-8.6347585919028657E-4</v>
      </c>
      <c r="AH54">
        <f t="shared" si="5"/>
        <v>-21.502730263488772</v>
      </c>
      <c r="AI54">
        <f t="shared" si="25"/>
        <v>-21.503593739347963</v>
      </c>
      <c r="AJ54">
        <f t="shared" si="7"/>
        <v>-7.1486127544371101</v>
      </c>
      <c r="AK54">
        <f t="shared" si="22"/>
        <v>-4.9643055112460974</v>
      </c>
      <c r="AL54">
        <f t="shared" si="8"/>
        <v>-33.616512005031169</v>
      </c>
      <c r="AN54">
        <f t="shared" si="26"/>
        <v>0</v>
      </c>
      <c r="AO54">
        <f t="shared" si="26"/>
        <v>0</v>
      </c>
      <c r="AP54">
        <f t="shared" si="26"/>
        <v>-6.8237858008384753E-6</v>
      </c>
      <c r="AQ54">
        <f t="shared" si="26"/>
        <v>-0.16992950513850921</v>
      </c>
      <c r="AR54">
        <f t="shared" si="26"/>
        <v>-0.16993632892431004</v>
      </c>
      <c r="AS54">
        <f t="shared" si="26"/>
        <v>-5.6493301683227325E-2</v>
      </c>
      <c r="AT54">
        <f t="shared" si="26"/>
        <v>-3.9231389155953346E-2</v>
      </c>
      <c r="AU54">
        <f t="shared" si="23"/>
        <v>-0.26566101976349071</v>
      </c>
      <c r="AW54">
        <v>51</v>
      </c>
      <c r="AX54">
        <f>IF(Z54&gt;0, (R54*SUMPRODUCT(K54:$K$98, X54:$X$98)-K54*$AZ$3)/Z54, 0)</f>
        <v>-923158.95006637706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0.83297500000000002</v>
      </c>
      <c r="Q55" s="4">
        <f t="shared" si="21"/>
        <v>12.5</v>
      </c>
      <c r="R55">
        <f t="shared" si="0"/>
        <v>100000</v>
      </c>
      <c r="S55">
        <f t="shared" si="1"/>
        <v>-5262679.2714890726</v>
      </c>
      <c r="U55">
        <f t="shared" si="13"/>
        <v>0.83297500000000002</v>
      </c>
      <c r="V55">
        <f t="shared" si="14"/>
        <v>0.01</v>
      </c>
      <c r="W55">
        <f t="shared" si="15"/>
        <v>6.9078068735222922E-5</v>
      </c>
      <c r="X55">
        <f t="shared" si="16"/>
        <v>5.7540304304722318E-5</v>
      </c>
      <c r="Y55">
        <f t="shared" si="17"/>
        <v>6.9078068735222928E-7</v>
      </c>
      <c r="Z55">
        <f t="shared" si="18"/>
        <v>1.0846983743148374E-5</v>
      </c>
      <c r="AB55">
        <f t="shared" si="19"/>
        <v>-63.770037406221419</v>
      </c>
      <c r="AC55">
        <f t="shared" si="2"/>
        <v>-57.084196503245899</v>
      </c>
      <c r="AE55">
        <f t="shared" si="3"/>
        <v>0</v>
      </c>
      <c r="AF55">
        <f t="shared" si="24"/>
        <v>0</v>
      </c>
      <c r="AG55">
        <f t="shared" si="24"/>
        <v>-1.3558729678935468E-4</v>
      </c>
      <c r="AH55">
        <f t="shared" si="5"/>
        <v>-5.7540304304722314</v>
      </c>
      <c r="AI55">
        <f t="shared" si="25"/>
        <v>-5.7541660177690206</v>
      </c>
      <c r="AJ55">
        <f t="shared" si="7"/>
        <v>-6.6858409029755208</v>
      </c>
      <c r="AK55">
        <f t="shared" si="22"/>
        <v>-4.4639026184355002</v>
      </c>
      <c r="AL55">
        <f t="shared" si="8"/>
        <v>-16.903909539180042</v>
      </c>
      <c r="AN55">
        <f t="shared" si="26"/>
        <v>0</v>
      </c>
      <c r="AO55">
        <f t="shared" si="26"/>
        <v>0</v>
      </c>
      <c r="AP55">
        <f t="shared" si="26"/>
        <v>-9.5670086194344725E-7</v>
      </c>
      <c r="AQ55">
        <f t="shared" si="26"/>
        <v>-4.0600306981810198E-2</v>
      </c>
      <c r="AR55">
        <f t="shared" si="26"/>
        <v>-4.0601263682672147E-2</v>
      </c>
      <c r="AS55">
        <f t="shared" si="26"/>
        <v>-4.7175140342466296E-2</v>
      </c>
      <c r="AT55">
        <f t="shared" si="26"/>
        <v>-3.1497194676899494E-2</v>
      </c>
      <c r="AU55">
        <f t="shared" si="23"/>
        <v>-0.11927359870203794</v>
      </c>
      <c r="AW55">
        <v>52</v>
      </c>
      <c r="AX55">
        <f>IF(Z55&gt;0, (R55*SUMPRODUCT(K55:$K$98, X55:$X$98)-K55*$AZ$3)/Z55, 0)</f>
        <v>-5262679.2714890726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0.83526170899999996</v>
      </c>
      <c r="Q56" s="4">
        <f t="shared" si="21"/>
        <v>12.5</v>
      </c>
      <c r="R56">
        <f t="shared" si="0"/>
        <v>100000</v>
      </c>
      <c r="S56">
        <f t="shared" si="1"/>
        <v>-30387419.258410897</v>
      </c>
      <c r="U56">
        <f t="shared" si="13"/>
        <v>0.83526170899999996</v>
      </c>
      <c r="V56">
        <f t="shared" si="14"/>
        <v>0.01</v>
      </c>
      <c r="W56">
        <f t="shared" si="15"/>
        <v>1.0846983743148374E-5</v>
      </c>
      <c r="X56">
        <f t="shared" si="16"/>
        <v>9.0600701787973281E-6</v>
      </c>
      <c r="Y56">
        <f t="shared" si="17"/>
        <v>1.0846983743148374E-7</v>
      </c>
      <c r="Z56">
        <f t="shared" si="18"/>
        <v>1.6784437269195626E-6</v>
      </c>
      <c r="AB56">
        <f t="shared" si="19"/>
        <v>-57.084196503245899</v>
      </c>
      <c r="AC56">
        <f t="shared" si="2"/>
        <v>-51.003573231554476</v>
      </c>
      <c r="AE56">
        <f t="shared" si="3"/>
        <v>0</v>
      </c>
      <c r="AF56">
        <f t="shared" si="24"/>
        <v>0</v>
      </c>
      <c r="AG56">
        <f t="shared" si="24"/>
        <v>-2.0980546586494533E-5</v>
      </c>
      <c r="AH56">
        <f t="shared" si="5"/>
        <v>-0.90600701787973281</v>
      </c>
      <c r="AI56">
        <f t="shared" si="25"/>
        <v>-0.90602799842631931</v>
      </c>
      <c r="AJ56">
        <f t="shared" si="7"/>
        <v>-6.0806232716914224</v>
      </c>
      <c r="AK56">
        <f t="shared" si="22"/>
        <v>-3.9958937552272134</v>
      </c>
      <c r="AL56">
        <f t="shared" si="8"/>
        <v>-10.982545025344955</v>
      </c>
      <c r="AN56">
        <f t="shared" si="26"/>
        <v>0</v>
      </c>
      <c r="AO56">
        <f t="shared" si="26"/>
        <v>0</v>
      </c>
      <c r="AP56">
        <f t="shared" si="26"/>
        <v>-1.3217701462085356E-7</v>
      </c>
      <c r="AQ56">
        <f t="shared" si="26"/>
        <v>-5.707825692490405E-3</v>
      </c>
      <c r="AR56">
        <f t="shared" si="26"/>
        <v>-5.7079578695050258E-3</v>
      </c>
      <c r="AS56">
        <f t="shared" si="26"/>
        <v>-3.8307802314531889E-2</v>
      </c>
      <c r="AT56">
        <f t="shared" si="26"/>
        <v>-2.5174048975827545E-2</v>
      </c>
      <c r="AU56">
        <f t="shared" si="23"/>
        <v>-6.918980915986446E-2</v>
      </c>
      <c r="AW56">
        <v>53</v>
      </c>
      <c r="AX56">
        <f>IF(Z56&gt;0, (R56*SUMPRODUCT(K56:$K$98, X56:$X$98)-K56*$AZ$3)/Z56, 0)</f>
        <v>-30387419.258410897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0.83773177600000004</v>
      </c>
      <c r="Q57" s="4">
        <f t="shared" si="21"/>
        <v>12.5</v>
      </c>
      <c r="R57">
        <f t="shared" si="0"/>
        <v>100000</v>
      </c>
      <c r="S57">
        <f t="shared" si="1"/>
        <v>-178202657.76595503</v>
      </c>
      <c r="U57">
        <f t="shared" si="13"/>
        <v>0.83773177600000004</v>
      </c>
      <c r="V57">
        <f t="shared" si="14"/>
        <v>0.01</v>
      </c>
      <c r="W57">
        <f t="shared" si="15"/>
        <v>1.6784437269195626E-6</v>
      </c>
      <c r="X57">
        <f t="shared" si="16"/>
        <v>1.4060856442683843E-6</v>
      </c>
      <c r="Y57">
        <f t="shared" si="17"/>
        <v>1.6784437269195627E-8</v>
      </c>
      <c r="Z57">
        <f t="shared" si="18"/>
        <v>2.5557364538198268E-7</v>
      </c>
      <c r="AB57">
        <f t="shared" si="19"/>
        <v>-51.003573231554476</v>
      </c>
      <c r="AC57">
        <f t="shared" si="2"/>
        <v>-45.543902862003016</v>
      </c>
      <c r="AE57">
        <f t="shared" si="3"/>
        <v>0</v>
      </c>
      <c r="AF57">
        <f t="shared" si="24"/>
        <v>0</v>
      </c>
      <c r="AG57">
        <f t="shared" si="24"/>
        <v>-3.1946705672747836E-6</v>
      </c>
      <c r="AH57">
        <f t="shared" si="5"/>
        <v>-0.14060856442683842</v>
      </c>
      <c r="AI57">
        <f t="shared" si="25"/>
        <v>-0.1406117590974057</v>
      </c>
      <c r="AJ57">
        <f t="shared" si="7"/>
        <v>-5.4596703695514606</v>
      </c>
      <c r="AK57">
        <f t="shared" si="22"/>
        <v>-3.5702501262088138</v>
      </c>
      <c r="AL57">
        <f t="shared" si="8"/>
        <v>-9.1705322548576795</v>
      </c>
      <c r="AN57">
        <f t="shared" si="26"/>
        <v>0</v>
      </c>
      <c r="AO57">
        <f t="shared" si="26"/>
        <v>0</v>
      </c>
      <c r="AP57">
        <f t="shared" si="26"/>
        <v>-1.7969963633874459E-8</v>
      </c>
      <c r="AQ57">
        <f t="shared" si="26"/>
        <v>-7.9092060860503992E-4</v>
      </c>
      <c r="AR57">
        <f t="shared" si="26"/>
        <v>-7.9093857856867391E-4</v>
      </c>
      <c r="AS57">
        <f t="shared" si="26"/>
        <v>-3.0710546182379787E-2</v>
      </c>
      <c r="AT57">
        <f t="shared" si="26"/>
        <v>-2.0082591798044919E-2</v>
      </c>
      <c r="AU57">
        <f t="shared" si="23"/>
        <v>-5.1584076558993372E-2</v>
      </c>
      <c r="AW57">
        <v>54</v>
      </c>
      <c r="AX57">
        <f>IF(Z57&gt;0, (R57*SUMPRODUCT(K57:$K$98, X57:$X$98)-K57*$AZ$3)/Z57, 0)</f>
        <v>-178202657.76595503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0.84045353700000003</v>
      </c>
      <c r="Q58" s="4">
        <f t="shared" si="21"/>
        <v>12.5</v>
      </c>
      <c r="R58">
        <f t="shared" si="0"/>
        <v>100000</v>
      </c>
      <c r="S58">
        <f t="shared" si="1"/>
        <v>-1063965162.3073851</v>
      </c>
      <c r="U58">
        <f t="shared" si="13"/>
        <v>0.84045353700000003</v>
      </c>
      <c r="V58">
        <f t="shared" si="14"/>
        <v>0.01</v>
      </c>
      <c r="W58">
        <f t="shared" si="15"/>
        <v>2.5557364538198268E-7</v>
      </c>
      <c r="X58">
        <f t="shared" si="16"/>
        <v>2.1479777422527108E-7</v>
      </c>
      <c r="Y58">
        <f t="shared" si="17"/>
        <v>2.5557364538198268E-9</v>
      </c>
      <c r="Z58">
        <f t="shared" si="18"/>
        <v>3.8220134702891779E-8</v>
      </c>
      <c r="AB58">
        <f t="shared" si="19"/>
        <v>-45.543902862003016</v>
      </c>
      <c r="AC58">
        <f t="shared" si="2"/>
        <v>-40.664891822572372</v>
      </c>
      <c r="AE58">
        <f t="shared" si="3"/>
        <v>0</v>
      </c>
      <c r="AF58">
        <f t="shared" si="24"/>
        <v>0</v>
      </c>
      <c r="AG58">
        <f t="shared" si="24"/>
        <v>-4.7775168378614723E-7</v>
      </c>
      <c r="AH58">
        <f t="shared" si="5"/>
        <v>-2.1479777422527109E-2</v>
      </c>
      <c r="AI58">
        <f t="shared" si="25"/>
        <v>-2.1480255174210896E-2</v>
      </c>
      <c r="AJ58">
        <f t="shared" si="7"/>
        <v>-4.8790110394306438</v>
      </c>
      <c r="AK58">
        <f t="shared" si="22"/>
        <v>-3.1880732003402112</v>
      </c>
      <c r="AL58">
        <f t="shared" si="8"/>
        <v>-8.0885644949450661</v>
      </c>
      <c r="AN58">
        <f t="shared" si="26"/>
        <v>0</v>
      </c>
      <c r="AO58">
        <f t="shared" si="26"/>
        <v>0</v>
      </c>
      <c r="AP58">
        <f t="shared" si="26"/>
        <v>-2.3994147336469205E-9</v>
      </c>
      <c r="AQ58">
        <f t="shared" si="26"/>
        <v>-1.0787799639893688E-4</v>
      </c>
      <c r="AR58">
        <f t="shared" si="26"/>
        <v>-1.0788039581367053E-4</v>
      </c>
      <c r="AS58">
        <f t="shared" si="26"/>
        <v>-2.4503882185951828E-2</v>
      </c>
      <c r="AT58">
        <f t="shared" si="26"/>
        <v>-1.6011476397569939E-2</v>
      </c>
      <c r="AU58">
        <f t="shared" si="23"/>
        <v>-4.0623238979335438E-2</v>
      </c>
      <c r="AW58">
        <v>55</v>
      </c>
      <c r="AX58">
        <f>IF(Z58&gt;0, (R58*SUMPRODUCT(K58:$K$98, X58:$X$98)-K58*$AZ$3)/Z58, 0)</f>
        <v>-1063965162.3073851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0.84346351399999997</v>
      </c>
      <c r="Q59" s="4">
        <f t="shared" si="21"/>
        <v>12.5</v>
      </c>
      <c r="R59">
        <f t="shared" si="0"/>
        <v>100000</v>
      </c>
      <c r="S59">
        <f t="shared" si="1"/>
        <v>-6482831643.839323</v>
      </c>
      <c r="U59">
        <f t="shared" si="13"/>
        <v>0.84346351399999997</v>
      </c>
      <c r="V59">
        <f t="shared" si="14"/>
        <v>0.01</v>
      </c>
      <c r="W59">
        <f t="shared" si="15"/>
        <v>3.8220134702891779E-8</v>
      </c>
      <c r="X59">
        <f t="shared" si="16"/>
        <v>3.2237289122054446E-8</v>
      </c>
      <c r="Y59">
        <f t="shared" si="17"/>
        <v>3.8220134702891779E-10</v>
      </c>
      <c r="Z59">
        <f t="shared" si="18"/>
        <v>5.6006442338084159E-9</v>
      </c>
      <c r="AB59">
        <f t="shared" si="19"/>
        <v>-40.664891822572372</v>
      </c>
      <c r="AC59">
        <f t="shared" si="2"/>
        <v>-36.30803366481944</v>
      </c>
      <c r="AE59">
        <f t="shared" si="3"/>
        <v>0</v>
      </c>
      <c r="AF59">
        <f t="shared" si="24"/>
        <v>0</v>
      </c>
      <c r="AG59">
        <f t="shared" si="24"/>
        <v>-7.0008052922605204E-8</v>
      </c>
      <c r="AH59">
        <f t="shared" si="5"/>
        <v>-3.2237289122054444E-3</v>
      </c>
      <c r="AI59">
        <f t="shared" si="25"/>
        <v>-3.2237989202583668E-3</v>
      </c>
      <c r="AJ59">
        <f t="shared" si="7"/>
        <v>-4.3568581577529315</v>
      </c>
      <c r="AK59">
        <f t="shared" si="22"/>
        <v>-2.8465424275800664</v>
      </c>
      <c r="AL59">
        <f t="shared" si="8"/>
        <v>-7.2066243842532565</v>
      </c>
      <c r="AN59">
        <f t="shared" si="26"/>
        <v>0</v>
      </c>
      <c r="AO59">
        <f t="shared" si="26"/>
        <v>0</v>
      </c>
      <c r="AP59">
        <f t="shared" si="26"/>
        <v>-3.139301817189694E-10</v>
      </c>
      <c r="AQ59">
        <f t="shared" si="26"/>
        <v>-1.4455848448465752E-5</v>
      </c>
      <c r="AR59">
        <f t="shared" si="26"/>
        <v>-1.4456162378647471E-5</v>
      </c>
      <c r="AS59">
        <f t="shared" si="26"/>
        <v>-1.9537027757352662E-2</v>
      </c>
      <c r="AT59">
        <f t="shared" si="26"/>
        <v>-1.2764468432636886E-2</v>
      </c>
      <c r="AU59">
        <f t="shared" si="23"/>
        <v>-3.2315952352368199E-2</v>
      </c>
      <c r="AW59">
        <v>56</v>
      </c>
      <c r="AX59">
        <f>IF(Z59&gt;0, (R59*SUMPRODUCT(K59:$K$98, X59:$X$98)-K59*$AZ$3)/Z59, 0)</f>
        <v>-6482831643.839323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0.84645297100000005</v>
      </c>
      <c r="Q60" s="4">
        <f t="shared" si="21"/>
        <v>12.5</v>
      </c>
      <c r="R60">
        <f t="shared" si="0"/>
        <v>100000</v>
      </c>
      <c r="S60">
        <f t="shared" si="1"/>
        <v>-40322985730.678291</v>
      </c>
      <c r="U60">
        <f t="shared" si="13"/>
        <v>0.84645297100000005</v>
      </c>
      <c r="V60">
        <f t="shared" si="14"/>
        <v>0.01</v>
      </c>
      <c r="W60">
        <f t="shared" si="15"/>
        <v>5.6006442338084159E-9</v>
      </c>
      <c r="X60">
        <f t="shared" si="16"/>
        <v>4.7406819512211523E-9</v>
      </c>
      <c r="Y60">
        <f t="shared" si="17"/>
        <v>5.6006442338084158E-11</v>
      </c>
      <c r="Z60">
        <f t="shared" si="18"/>
        <v>8.0395584024917943E-10</v>
      </c>
      <c r="AB60">
        <f t="shared" si="19"/>
        <v>-36.30803366481944</v>
      </c>
      <c r="AC60">
        <f t="shared" si="2"/>
        <v>-32.417899874463139</v>
      </c>
      <c r="AE60">
        <f t="shared" si="3"/>
        <v>0</v>
      </c>
      <c r="AF60">
        <f t="shared" si="24"/>
        <v>0</v>
      </c>
      <c r="AG60">
        <f t="shared" si="24"/>
        <v>-1.0049448003114744E-8</v>
      </c>
      <c r="AH60">
        <f t="shared" si="5"/>
        <v>-4.740681951221152E-4</v>
      </c>
      <c r="AI60">
        <f t="shared" si="25"/>
        <v>-4.7407824457011835E-4</v>
      </c>
      <c r="AJ60">
        <f t="shared" si="7"/>
        <v>-3.8901337903563018</v>
      </c>
      <c r="AK60">
        <f t="shared" si="22"/>
        <v>-2.5415623565373613</v>
      </c>
      <c r="AL60">
        <f t="shared" si="8"/>
        <v>-6.4321702251382327</v>
      </c>
      <c r="AN60">
        <f t="shared" si="26"/>
        <v>0</v>
      </c>
      <c r="AO60">
        <f t="shared" si="26"/>
        <v>0</v>
      </c>
      <c r="AP60">
        <f t="shared" si="26"/>
        <v>-4.023548651713229E-11</v>
      </c>
      <c r="AQ60">
        <f t="shared" si="26"/>
        <v>-1.8980509643042251E-6</v>
      </c>
      <c r="AR60">
        <f t="shared" si="26"/>
        <v>-1.8980911997907421E-6</v>
      </c>
      <c r="AS60">
        <f t="shared" si="26"/>
        <v>-1.5575126675933762E-2</v>
      </c>
      <c r="AT60">
        <f t="shared" si="26"/>
        <v>-1.017578258001982E-2</v>
      </c>
      <c r="AU60">
        <f t="shared" si="23"/>
        <v>-2.5752807347153371E-2</v>
      </c>
      <c r="AW60">
        <v>57</v>
      </c>
      <c r="AX60">
        <f>IF(Z60&gt;0, (R60*SUMPRODUCT(K60:$K$98, X60:$X$98)-K60*$AZ$3)/Z60, 0)</f>
        <v>-40322985730.678291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0.84968151000000003</v>
      </c>
      <c r="Q61" s="4">
        <f t="shared" si="21"/>
        <v>12.5</v>
      </c>
      <c r="R61">
        <f t="shared" si="0"/>
        <v>100000</v>
      </c>
      <c r="S61">
        <f t="shared" si="1"/>
        <v>-256578216468.06525</v>
      </c>
      <c r="U61">
        <f t="shared" si="13"/>
        <v>0.84968151000000003</v>
      </c>
      <c r="V61">
        <f t="shared" si="14"/>
        <v>0.01</v>
      </c>
      <c r="W61">
        <f t="shared" si="15"/>
        <v>8.0395584024917943E-10</v>
      </c>
      <c r="X61">
        <f t="shared" si="16"/>
        <v>6.8310641231624154E-10</v>
      </c>
      <c r="Y61">
        <f t="shared" si="17"/>
        <v>8.0395584024917952E-12</v>
      </c>
      <c r="Z61">
        <f t="shared" si="18"/>
        <v>1.1280986953044609E-10</v>
      </c>
      <c r="AB61">
        <f t="shared" si="19"/>
        <v>-32.417899874463139</v>
      </c>
      <c r="AC61">
        <f t="shared" si="2"/>
        <v>-28.944555124116995</v>
      </c>
      <c r="AE61">
        <f t="shared" si="3"/>
        <v>0</v>
      </c>
      <c r="AF61">
        <f t="shared" si="24"/>
        <v>0</v>
      </c>
      <c r="AG61">
        <f t="shared" si="24"/>
        <v>-1.4101233691305761E-9</v>
      </c>
      <c r="AH61">
        <f t="shared" si="5"/>
        <v>-6.8310641231624156E-5</v>
      </c>
      <c r="AI61">
        <f t="shared" si="25"/>
        <v>-6.8312051354993289E-5</v>
      </c>
      <c r="AJ61">
        <f t="shared" si="7"/>
        <v>-3.4733447503461434</v>
      </c>
      <c r="AK61">
        <f t="shared" si="22"/>
        <v>-2.26925299121242</v>
      </c>
      <c r="AL61">
        <f t="shared" si="8"/>
        <v>-5.7426660536099181</v>
      </c>
      <c r="AN61">
        <f t="shared" si="26"/>
        <v>0</v>
      </c>
      <c r="AO61">
        <f t="shared" si="26"/>
        <v>0</v>
      </c>
      <c r="AP61">
        <f t="shared" si="26"/>
        <v>-5.0408774218744306E-12</v>
      </c>
      <c r="AQ61">
        <f t="shared" si="26"/>
        <v>-2.441953495675829E-7</v>
      </c>
      <c r="AR61">
        <f t="shared" si="26"/>
        <v>-2.4420039044500476E-7</v>
      </c>
      <c r="AS61">
        <f t="shared" si="26"/>
        <v>-1.2416434982707293E-2</v>
      </c>
      <c r="AT61">
        <f t="shared" si="26"/>
        <v>-8.1120747434861203E-3</v>
      </c>
      <c r="AU61">
        <f t="shared" si="23"/>
        <v>-2.0528753926583859E-2</v>
      </c>
      <c r="AW61">
        <v>58</v>
      </c>
      <c r="AX61">
        <f>IF(Z61&gt;0, (R61*SUMPRODUCT(K61:$K$98, X61:$X$98)-K61*$AZ$3)/Z61, 0)</f>
        <v>-256578216468.06525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0.85306441600000005</v>
      </c>
      <c r="Q62" s="4">
        <f t="shared" si="21"/>
        <v>12.5</v>
      </c>
      <c r="R62">
        <f t="shared" si="0"/>
        <v>100000</v>
      </c>
      <c r="S62">
        <f t="shared" si="1"/>
        <v>-1672959565970.481</v>
      </c>
      <c r="U62">
        <f t="shared" si="13"/>
        <v>0.85306441600000005</v>
      </c>
      <c r="V62">
        <f t="shared" si="14"/>
        <v>0.01</v>
      </c>
      <c r="W62">
        <f t="shared" si="15"/>
        <v>1.1280986953044609E-10</v>
      </c>
      <c r="X62">
        <f t="shared" si="16"/>
        <v>9.6234085470026189E-11</v>
      </c>
      <c r="Y62">
        <f t="shared" si="17"/>
        <v>1.1280986953044609E-12</v>
      </c>
      <c r="Z62">
        <f t="shared" si="18"/>
        <v>1.5447685365115439E-11</v>
      </c>
      <c r="AB62">
        <f t="shared" si="19"/>
        <v>-28.944555124116995</v>
      </c>
      <c r="AC62">
        <f t="shared" si="2"/>
        <v>-25.843353003672075</v>
      </c>
      <c r="AE62">
        <f t="shared" si="3"/>
        <v>0</v>
      </c>
      <c r="AF62">
        <f t="shared" si="24"/>
        <v>0</v>
      </c>
      <c r="AG62">
        <f t="shared" si="24"/>
        <v>-1.93096067063943E-10</v>
      </c>
      <c r="AH62">
        <f t="shared" si="5"/>
        <v>-9.6234085470026188E-6</v>
      </c>
      <c r="AI62">
        <f t="shared" si="25"/>
        <v>-9.6236016430696835E-6</v>
      </c>
      <c r="AJ62">
        <f t="shared" si="7"/>
        <v>-3.1012021204449205</v>
      </c>
      <c r="AK62">
        <f t="shared" si="22"/>
        <v>-2.0261188586881897</v>
      </c>
      <c r="AL62">
        <f t="shared" si="8"/>
        <v>-5.1273306027347534</v>
      </c>
      <c r="AN62">
        <f t="shared" si="26"/>
        <v>0</v>
      </c>
      <c r="AO62">
        <f t="shared" si="26"/>
        <v>0</v>
      </c>
      <c r="AP62">
        <f t="shared" si="26"/>
        <v>-6.1631740503284761E-13</v>
      </c>
      <c r="AQ62">
        <f t="shared" si="26"/>
        <v>-3.071566538584926E-8</v>
      </c>
      <c r="AR62">
        <f t="shared" si="26"/>
        <v>-3.0716281703254295E-8</v>
      </c>
      <c r="AS62">
        <f t="shared" si="26"/>
        <v>-9.8983105788584009E-3</v>
      </c>
      <c r="AT62">
        <f t="shared" si="26"/>
        <v>-6.4668966916934011E-3</v>
      </c>
      <c r="AU62">
        <f t="shared" si="23"/>
        <v>-1.6365237986833505E-2</v>
      </c>
      <c r="AW62">
        <v>59</v>
      </c>
      <c r="AX62">
        <f>IF(Z62&gt;0, (R62*SUMPRODUCT(K62:$K$98, X62:$X$98)-K62*$AZ$3)/Z62, 0)</f>
        <v>-1672959565970.481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0.856559709</v>
      </c>
      <c r="Q63" s="4">
        <f t="shared" si="21"/>
        <v>12.5</v>
      </c>
      <c r="R63">
        <f t="shared" si="0"/>
        <v>100000</v>
      </c>
      <c r="S63">
        <f t="shared" si="1"/>
        <v>-11193874719094.875</v>
      </c>
      <c r="U63">
        <f t="shared" si="13"/>
        <v>0.856559709</v>
      </c>
      <c r="V63">
        <f t="shared" si="14"/>
        <v>0.01</v>
      </c>
      <c r="W63">
        <f t="shared" si="15"/>
        <v>1.5447685365115439E-11</v>
      </c>
      <c r="X63">
        <f t="shared" si="16"/>
        <v>1.3231864881066839E-11</v>
      </c>
      <c r="Y63">
        <f t="shared" si="17"/>
        <v>1.5447685365115439E-13</v>
      </c>
      <c r="Z63">
        <f t="shared" si="18"/>
        <v>2.0613436303974454E-12</v>
      </c>
      <c r="AB63">
        <f t="shared" si="19"/>
        <v>-25.843353003672075</v>
      </c>
      <c r="AC63">
        <f t="shared" si="2"/>
        <v>-23.074422351673213</v>
      </c>
      <c r="AE63">
        <f t="shared" si="3"/>
        <v>0</v>
      </c>
      <c r="AF63">
        <f t="shared" si="24"/>
        <v>0</v>
      </c>
      <c r="AG63">
        <f t="shared" si="24"/>
        <v>-2.5766795379968067E-11</v>
      </c>
      <c r="AH63">
        <f t="shared" si="5"/>
        <v>-1.3231864881066838E-6</v>
      </c>
      <c r="AI63">
        <f t="shared" si="25"/>
        <v>-1.3232122549020637E-6</v>
      </c>
      <c r="AJ63">
        <f t="shared" si="7"/>
        <v>-2.7689306519988612</v>
      </c>
      <c r="AK63">
        <f t="shared" si="22"/>
        <v>-1.8090347102570454</v>
      </c>
      <c r="AL63">
        <f t="shared" si="8"/>
        <v>-4.5779666854681613</v>
      </c>
      <c r="AN63">
        <f t="shared" si="26"/>
        <v>0</v>
      </c>
      <c r="AO63">
        <f t="shared" si="26"/>
        <v>0</v>
      </c>
      <c r="AP63">
        <f t="shared" si="26"/>
        <v>-7.3429976674953619E-14</v>
      </c>
      <c r="AQ63">
        <f t="shared" si="26"/>
        <v>-3.7708046936183645E-9</v>
      </c>
      <c r="AR63">
        <f t="shared" si="26"/>
        <v>-3.7708781235950394E-9</v>
      </c>
      <c r="AS63">
        <f t="shared" si="26"/>
        <v>-7.8908731253755342E-3</v>
      </c>
      <c r="AT63">
        <f t="shared" si="26"/>
        <v>-5.1553704921190298E-3</v>
      </c>
      <c r="AU63">
        <f t="shared" si="23"/>
        <v>-1.3046247388372687E-2</v>
      </c>
      <c r="AW63">
        <v>60</v>
      </c>
      <c r="AX63">
        <f>IF(Z63&gt;0, (R63*SUMPRODUCT(K63:$K$98, X63:$X$98)-K63*$AZ$3)/Z63, 0)</f>
        <v>-11193874719094.875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0.86031008399999997</v>
      </c>
      <c r="Q64" s="4">
        <f t="shared" si="21"/>
        <v>12.5</v>
      </c>
      <c r="R64">
        <f t="shared" si="0"/>
        <v>100000</v>
      </c>
      <c r="S64">
        <f t="shared" si="1"/>
        <v>-77064827467377.031</v>
      </c>
      <c r="U64">
        <f t="shared" si="13"/>
        <v>0.86031008399999997</v>
      </c>
      <c r="V64">
        <f t="shared" si="14"/>
        <v>0.01</v>
      </c>
      <c r="W64">
        <f t="shared" si="15"/>
        <v>2.0613436303974454E-12</v>
      </c>
      <c r="X64">
        <f t="shared" si="16"/>
        <v>1.7733947118200911E-12</v>
      </c>
      <c r="Y64">
        <f t="shared" si="17"/>
        <v>2.0613436303974455E-14</v>
      </c>
      <c r="Z64">
        <f t="shared" si="18"/>
        <v>2.6733548227337985E-13</v>
      </c>
      <c r="AB64">
        <f t="shared" si="19"/>
        <v>-23.074422351673213</v>
      </c>
      <c r="AC64">
        <f t="shared" si="2"/>
        <v>-20.602162817306048</v>
      </c>
      <c r="AE64">
        <f t="shared" si="3"/>
        <v>0</v>
      </c>
      <c r="AF64">
        <f t="shared" si="24"/>
        <v>0</v>
      </c>
      <c r="AG64">
        <f t="shared" si="24"/>
        <v>-3.341693528417248E-12</v>
      </c>
      <c r="AH64">
        <f t="shared" si="5"/>
        <v>-1.773394711820091E-7</v>
      </c>
      <c r="AI64">
        <f t="shared" si="25"/>
        <v>-1.7734281287553752E-7</v>
      </c>
      <c r="AJ64">
        <f t="shared" si="7"/>
        <v>-2.4722595343671649</v>
      </c>
      <c r="AK64">
        <f t="shared" si="22"/>
        <v>-1.6152095646171252</v>
      </c>
      <c r="AL64">
        <f t="shared" si="8"/>
        <v>-4.087469276327103</v>
      </c>
      <c r="AN64">
        <f t="shared" si="26"/>
        <v>0</v>
      </c>
      <c r="AO64">
        <f t="shared" si="26"/>
        <v>0</v>
      </c>
      <c r="AP64">
        <f t="shared" si="26"/>
        <v>-8.5027924168363371E-15</v>
      </c>
      <c r="AQ64">
        <f t="shared" si="26"/>
        <v>-4.5123249572390985E-10</v>
      </c>
      <c r="AR64">
        <f t="shared" si="26"/>
        <v>-4.5124099851632671E-10</v>
      </c>
      <c r="AS64">
        <f t="shared" si="26"/>
        <v>-6.2905558042675603E-3</v>
      </c>
      <c r="AT64">
        <f t="shared" si="26"/>
        <v>-4.1098297976274491E-3</v>
      </c>
      <c r="AU64">
        <f t="shared" si="23"/>
        <v>-1.0400386053136007E-2</v>
      </c>
      <c r="AW64">
        <v>61</v>
      </c>
      <c r="AX64">
        <f>IF(Z64&gt;0, (R64*SUMPRODUCT(K64:$K$98, X64:$X$98)-K64*$AZ$3)/Z64, 0)</f>
        <v>-77064827467377.031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0.86416701100000004</v>
      </c>
      <c r="Q65" s="4">
        <f t="shared" si="21"/>
        <v>12.5</v>
      </c>
      <c r="R65">
        <f t="shared" si="0"/>
        <v>100000</v>
      </c>
      <c r="S65">
        <f t="shared" si="1"/>
        <v>-546819098994654.19</v>
      </c>
      <c r="U65">
        <f t="shared" si="13"/>
        <v>0.86416701100000004</v>
      </c>
      <c r="V65">
        <f t="shared" si="14"/>
        <v>0.01</v>
      </c>
      <c r="W65">
        <f t="shared" si="15"/>
        <v>2.6733548227337985E-13</v>
      </c>
      <c r="X65">
        <f t="shared" si="16"/>
        <v>2.3102250465043014E-13</v>
      </c>
      <c r="Y65">
        <f t="shared" si="17"/>
        <v>2.6733548227337985E-15</v>
      </c>
      <c r="Z65">
        <f t="shared" si="18"/>
        <v>3.3639622800215915E-14</v>
      </c>
      <c r="AB65">
        <f t="shared" si="19"/>
        <v>-20.602162817306048</v>
      </c>
      <c r="AC65">
        <f t="shared" si="2"/>
        <v>-18.394788230134093</v>
      </c>
      <c r="AE65">
        <f t="shared" si="3"/>
        <v>0</v>
      </c>
      <c r="AF65">
        <f t="shared" si="24"/>
        <v>0</v>
      </c>
      <c r="AG65">
        <f t="shared" si="24"/>
        <v>-4.2049528500269895E-13</v>
      </c>
      <c r="AH65">
        <f t="shared" si="5"/>
        <v>-2.3102250465043013E-8</v>
      </c>
      <c r="AI65">
        <f t="shared" si="25"/>
        <v>-2.3102670960328014E-8</v>
      </c>
      <c r="AJ65">
        <f t="shared" si="7"/>
        <v>-2.2073745871719552</v>
      </c>
      <c r="AK65">
        <f t="shared" si="22"/>
        <v>-1.4421513972114235</v>
      </c>
      <c r="AL65">
        <f t="shared" si="8"/>
        <v>-3.6495260074860498</v>
      </c>
      <c r="AN65">
        <f t="shared" si="26"/>
        <v>0</v>
      </c>
      <c r="AO65">
        <f t="shared" si="26"/>
        <v>0</v>
      </c>
      <c r="AP65">
        <f t="shared" si="26"/>
        <v>-9.5529623630093818E-16</v>
      </c>
      <c r="AQ65">
        <f t="shared" si="26"/>
        <v>-5.2484519342935163E-11</v>
      </c>
      <c r="AR65">
        <f t="shared" si="26"/>
        <v>-5.2485474639171457E-11</v>
      </c>
      <c r="AS65">
        <f t="shared" si="26"/>
        <v>-5.0147925801788031E-3</v>
      </c>
      <c r="AT65">
        <f t="shared" si="26"/>
        <v>-3.2763311529720707E-3</v>
      </c>
      <c r="AU65">
        <f t="shared" si="23"/>
        <v>-8.2911237856363486E-3</v>
      </c>
      <c r="AW65">
        <v>62</v>
      </c>
      <c r="AX65">
        <f>IF(Z65&gt;0, (R65*SUMPRODUCT(K65:$K$98, X65:$X$98)-K65*$AZ$3)/Z65, 0)</f>
        <v>-546819098994654.19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0.86825209999999997</v>
      </c>
      <c r="Q66" s="4">
        <f t="shared" si="21"/>
        <v>12.5</v>
      </c>
      <c r="R66">
        <f t="shared" si="0"/>
        <v>100000</v>
      </c>
      <c r="S66">
        <f t="shared" si="1"/>
        <v>-4010182831814392.5</v>
      </c>
      <c r="U66">
        <f t="shared" si="13"/>
        <v>0.86825209999999997</v>
      </c>
      <c r="V66">
        <f t="shared" si="14"/>
        <v>0.01</v>
      </c>
      <c r="W66">
        <f t="shared" si="15"/>
        <v>3.3639622800215915E-14</v>
      </c>
      <c r="X66">
        <f t="shared" si="16"/>
        <v>2.9207673139495345E-14</v>
      </c>
      <c r="Y66">
        <f t="shared" si="17"/>
        <v>3.3639622800215916E-16</v>
      </c>
      <c r="Z66">
        <f t="shared" si="18"/>
        <v>4.095553432718411E-15</v>
      </c>
      <c r="AB66">
        <f t="shared" si="19"/>
        <v>-18.394788230134093</v>
      </c>
      <c r="AC66">
        <f t="shared" si="2"/>
        <v>-16.423918062665873</v>
      </c>
      <c r="AE66">
        <f t="shared" si="3"/>
        <v>0</v>
      </c>
      <c r="AF66">
        <f t="shared" si="24"/>
        <v>0</v>
      </c>
      <c r="AG66">
        <f t="shared" si="24"/>
        <v>-5.1194417908980137E-14</v>
      </c>
      <c r="AH66">
        <f t="shared" si="5"/>
        <v>-2.9207673139495346E-9</v>
      </c>
      <c r="AI66">
        <f t="shared" si="25"/>
        <v>-2.9208185083674437E-9</v>
      </c>
      <c r="AJ66">
        <f t="shared" si="7"/>
        <v>-1.9708701674682203</v>
      </c>
      <c r="AK66">
        <f t="shared" si="22"/>
        <v>-1.2876351761093867</v>
      </c>
      <c r="AL66">
        <f t="shared" si="8"/>
        <v>-3.2585053464984255</v>
      </c>
      <c r="AN66">
        <f t="shared" si="26"/>
        <v>0</v>
      </c>
      <c r="AO66">
        <f t="shared" si="26"/>
        <v>0</v>
      </c>
      <c r="AP66">
        <f t="shared" si="26"/>
        <v>-1.0384402736387774E-16</v>
      </c>
      <c r="AQ66">
        <f t="shared" si="26"/>
        <v>-5.9245568806456104E-12</v>
      </c>
      <c r="AR66">
        <f t="shared" si="26"/>
        <v>-5.9246607246729748E-12</v>
      </c>
      <c r="AS66">
        <f t="shared" si="26"/>
        <v>-3.9977619428175921E-3</v>
      </c>
      <c r="AT66">
        <f t="shared" si="26"/>
        <v>-2.6118711360353162E-3</v>
      </c>
      <c r="AU66">
        <f t="shared" si="23"/>
        <v>-6.6096330847775688E-3</v>
      </c>
      <c r="AW66">
        <v>63</v>
      </c>
      <c r="AX66">
        <f>IF(Z66&gt;0, (R66*SUMPRODUCT(K66:$K$98, X66:$X$98)-K66*$AZ$3)/Z66, 0)</f>
        <v>-4010182831814392.5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0.87257664800000001</v>
      </c>
      <c r="Q67" s="4">
        <f t="shared" si="21"/>
        <v>12.5</v>
      </c>
      <c r="R67">
        <f t="shared" ref="R67:R89" si="27">$C$6</f>
        <v>100000</v>
      </c>
      <c r="S67">
        <f t="shared" ref="S67:S89" si="28">AX67</f>
        <v>-3.0492404828895004E+16</v>
      </c>
      <c r="U67">
        <f t="shared" si="13"/>
        <v>0.87257664800000001</v>
      </c>
      <c r="V67">
        <f t="shared" si="14"/>
        <v>0.01</v>
      </c>
      <c r="W67">
        <f t="shared" si="15"/>
        <v>4.095553432718411E-15</v>
      </c>
      <c r="X67">
        <f t="shared" si="16"/>
        <v>3.5736842860263247E-15</v>
      </c>
      <c r="Y67">
        <f t="shared" si="17"/>
        <v>4.0955534327184109E-17</v>
      </c>
      <c r="Z67">
        <f t="shared" si="18"/>
        <v>4.8091361236490215E-16</v>
      </c>
      <c r="AB67">
        <f t="shared" si="19"/>
        <v>-16.423918062665873</v>
      </c>
      <c r="AC67">
        <f t="shared" ref="AC67:AC89" si="29">S67*Z67</f>
        <v>-14.664212555956881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-6.0114201545612767E-15</v>
      </c>
      <c r="AH67">
        <f t="shared" ref="AH67:AH89" si="32">-X67*R67</f>
        <v>-3.5736842860263248E-10</v>
      </c>
      <c r="AI67">
        <f t="shared" ref="AI67:AI89" si="33">SUM(AE67:AH67)</f>
        <v>-3.5737444002278702E-10</v>
      </c>
      <c r="AJ67">
        <f t="shared" ref="AJ67:AJ89" si="34">AB67-AC67</f>
        <v>-1.7597055067089915</v>
      </c>
      <c r="AK67">
        <f t="shared" si="22"/>
        <v>-1.1496742643866111</v>
      </c>
      <c r="AL67">
        <f t="shared" ref="AL67:AL89" si="35">SUM(AI67:AK67)</f>
        <v>-2.909379771452977</v>
      </c>
      <c r="AN67">
        <f t="shared" ref="AN67:AT89" si="36">AE67*$K67</f>
        <v>0</v>
      </c>
      <c r="AO67">
        <f t="shared" si="36"/>
        <v>0</v>
      </c>
      <c r="AP67">
        <f t="shared" si="36"/>
        <v>-1.0887244444862717E-17</v>
      </c>
      <c r="AQ67">
        <f t="shared" si="36"/>
        <v>-6.4722766651423362E-13</v>
      </c>
      <c r="AR67">
        <f t="shared" si="36"/>
        <v>-6.4723855375867846E-13</v>
      </c>
      <c r="AS67">
        <f t="shared" si="36"/>
        <v>-3.1869913447947987E-3</v>
      </c>
      <c r="AT67">
        <f t="shared" si="36"/>
        <v>-2.082167678605432E-3</v>
      </c>
      <c r="AU67">
        <f t="shared" si="23"/>
        <v>-5.2691590240474696E-3</v>
      </c>
      <c r="AW67">
        <v>64</v>
      </c>
      <c r="AX67">
        <f>IF(Z67&gt;0, (R67*SUMPRODUCT(K67:$K$98, X67:$X$98)-K67*$AZ$3)/Z67, 0)</f>
        <v>-3.0492404828895004E+16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0.87698101399999995</v>
      </c>
      <c r="Q68" s="4">
        <f t="shared" si="21"/>
        <v>12.5</v>
      </c>
      <c r="R68">
        <f t="shared" si="27"/>
        <v>100000</v>
      </c>
      <c r="S68">
        <f t="shared" si="28"/>
        <v>-2.4089192814357491E+17</v>
      </c>
      <c r="U68">
        <f t="shared" ref="U68:U89" si="40">M68</f>
        <v>0.87698101399999995</v>
      </c>
      <c r="V68">
        <f t="shared" ref="V68:V89" si="41">$C$10</f>
        <v>0.01</v>
      </c>
      <c r="W68">
        <f t="shared" ref="W68:W89" si="42">Z67</f>
        <v>4.8091361236490215E-16</v>
      </c>
      <c r="X68">
        <f t="shared" ref="X68:X89" si="43">U68*W68</f>
        <v>4.2175210741817478E-16</v>
      </c>
      <c r="Y68">
        <f t="shared" ref="Y68:Y89" si="44">V68*W68</f>
        <v>4.8091361236490214E-18</v>
      </c>
      <c r="Z68">
        <f t="shared" ref="Z68:Z89" si="45">MAX(0, W68-X68-Y68)</f>
        <v>5.4352368823078346E-17</v>
      </c>
      <c r="AB68">
        <f t="shared" ref="AB68:AB89" si="46">AC67</f>
        <v>-14.664212555956881</v>
      </c>
      <c r="AC68">
        <f t="shared" si="29"/>
        <v>-13.093046924962071</v>
      </c>
      <c r="AE68">
        <f t="shared" si="30"/>
        <v>0</v>
      </c>
      <c r="AF68">
        <f t="shared" si="31"/>
        <v>0</v>
      </c>
      <c r="AG68">
        <f t="shared" si="31"/>
        <v>-6.7940461028847935E-16</v>
      </c>
      <c r="AH68">
        <f t="shared" si="32"/>
        <v>-4.2175210741817477E-11</v>
      </c>
      <c r="AI68">
        <f t="shared" si="33"/>
        <v>-4.2175890146427766E-11</v>
      </c>
      <c r="AJ68">
        <f t="shared" si="34"/>
        <v>-1.5711656309948108</v>
      </c>
      <c r="AK68">
        <f t="shared" si="22"/>
        <v>-1.0264948789169819</v>
      </c>
      <c r="AL68">
        <f t="shared" si="35"/>
        <v>-2.5976605099539682</v>
      </c>
      <c r="AN68">
        <f t="shared" si="36"/>
        <v>0</v>
      </c>
      <c r="AO68">
        <f t="shared" si="36"/>
        <v>0</v>
      </c>
      <c r="AP68">
        <f t="shared" si="36"/>
        <v>-1.0986297566897483E-18</v>
      </c>
      <c r="AQ68">
        <f t="shared" si="36"/>
        <v>-6.8199333378011218E-14</v>
      </c>
      <c r="AR68">
        <f t="shared" si="36"/>
        <v>-6.8200432007767907E-14</v>
      </c>
      <c r="AS68">
        <f t="shared" si="36"/>
        <v>-2.5406499878860094E-3</v>
      </c>
      <c r="AT68">
        <f t="shared" si="36"/>
        <v>-1.6598913254194613E-3</v>
      </c>
      <c r="AU68">
        <f t="shared" si="23"/>
        <v>-4.2005413133736702E-3</v>
      </c>
      <c r="AW68">
        <v>65</v>
      </c>
      <c r="AX68">
        <f>IF(Z68&gt;0, (R68*SUMPRODUCT(K68:$K$98, X68:$X$98)-K68*$AZ$3)/Z68, 0)</f>
        <v>-2.4089192814357491E+17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0.88158379899999995</v>
      </c>
      <c r="Q69" s="4">
        <f t="shared" ref="Q69:Q89" si="48">$C$8</f>
        <v>12.5</v>
      </c>
      <c r="R69">
        <f t="shared" si="27"/>
        <v>100000</v>
      </c>
      <c r="S69">
        <f t="shared" si="28"/>
        <v>-1.9838555189700972E+18</v>
      </c>
      <c r="U69">
        <f t="shared" si="40"/>
        <v>0.88158379899999995</v>
      </c>
      <c r="V69">
        <f t="shared" si="41"/>
        <v>0.01</v>
      </c>
      <c r="W69">
        <f t="shared" si="42"/>
        <v>5.4352368823078346E-17</v>
      </c>
      <c r="X69">
        <f t="shared" si="43"/>
        <v>4.7916167791698561E-17</v>
      </c>
      <c r="Y69">
        <f t="shared" si="44"/>
        <v>5.4352368823078346E-19</v>
      </c>
      <c r="Z69">
        <f t="shared" si="45"/>
        <v>5.8926773431490009E-18</v>
      </c>
      <c r="AB69">
        <f t="shared" si="46"/>
        <v>-13.093046924962071</v>
      </c>
      <c r="AC69">
        <f t="shared" si="29"/>
        <v>-11.690220468716195</v>
      </c>
      <c r="AE69">
        <f t="shared" si="30"/>
        <v>0</v>
      </c>
      <c r="AF69">
        <f t="shared" si="31"/>
        <v>0</v>
      </c>
      <c r="AG69">
        <f t="shared" si="31"/>
        <v>-7.3658466789362508E-17</v>
      </c>
      <c r="AH69">
        <f t="shared" si="32"/>
        <v>-4.7916167791698561E-12</v>
      </c>
      <c r="AI69">
        <f t="shared" si="33"/>
        <v>-4.7916904376366456E-12</v>
      </c>
      <c r="AJ69">
        <f t="shared" si="34"/>
        <v>-1.4028264562458759</v>
      </c>
      <c r="AK69">
        <f t="shared" si="22"/>
        <v>-0.91651328474734506</v>
      </c>
      <c r="AL69">
        <f t="shared" si="35"/>
        <v>-2.3193397409980125</v>
      </c>
      <c r="AN69">
        <f t="shared" si="36"/>
        <v>0</v>
      </c>
      <c r="AO69">
        <f t="shared" si="36"/>
        <v>0</v>
      </c>
      <c r="AP69">
        <f t="shared" si="36"/>
        <v>-1.0634755761237227E-19</v>
      </c>
      <c r="AQ69">
        <f t="shared" si="36"/>
        <v>-6.9181013899785271E-15</v>
      </c>
      <c r="AR69">
        <f t="shared" si="36"/>
        <v>-6.9182077375361394E-15</v>
      </c>
      <c r="AS69">
        <f t="shared" si="36"/>
        <v>-2.0253906153435359E-3</v>
      </c>
      <c r="AT69">
        <f t="shared" si="36"/>
        <v>-1.3232552020245004E-3</v>
      </c>
      <c r="AU69">
        <f t="shared" si="23"/>
        <v>-3.3486458173749541E-3</v>
      </c>
      <c r="AW69">
        <v>66</v>
      </c>
      <c r="AX69">
        <f>IF(Z69&gt;0, (R69*SUMPRODUCT(K69:$K$98, X69:$X$98)-K69*$AZ$3)/Z69, 0)</f>
        <v>-1.9838555189700972E+18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0.88621764599999997</v>
      </c>
      <c r="Q70" s="4">
        <f t="shared" si="48"/>
        <v>12.5</v>
      </c>
      <c r="R70">
        <f t="shared" si="27"/>
        <v>100000</v>
      </c>
      <c r="S70">
        <f t="shared" si="28"/>
        <v>-1.7067444534058416E+19</v>
      </c>
      <c r="U70">
        <f t="shared" si="40"/>
        <v>0.88621764599999997</v>
      </c>
      <c r="V70">
        <f t="shared" si="41"/>
        <v>0.01</v>
      </c>
      <c r="W70">
        <f t="shared" si="42"/>
        <v>5.8926773431490009E-18</v>
      </c>
      <c r="X70">
        <f t="shared" si="43"/>
        <v>5.2221946436830415E-18</v>
      </c>
      <c r="Y70">
        <f t="shared" si="44"/>
        <v>5.892677343149001E-20</v>
      </c>
      <c r="Z70">
        <f t="shared" si="45"/>
        <v>6.1155592603446942E-19</v>
      </c>
      <c r="AB70">
        <f t="shared" si="46"/>
        <v>-11.690220468716195</v>
      </c>
      <c r="AC70">
        <f t="shared" si="29"/>
        <v>-10.437696847068038</v>
      </c>
      <c r="AE70">
        <f t="shared" si="30"/>
        <v>0</v>
      </c>
      <c r="AF70">
        <f t="shared" si="31"/>
        <v>0</v>
      </c>
      <c r="AG70">
        <f t="shared" si="31"/>
        <v>-7.6444490754308673E-18</v>
      </c>
      <c r="AH70">
        <f t="shared" si="32"/>
        <v>-5.222194643683041E-13</v>
      </c>
      <c r="AI70">
        <f t="shared" si="33"/>
        <v>-5.2222710881737953E-13</v>
      </c>
      <c r="AJ70">
        <f t="shared" si="34"/>
        <v>-1.252523621648157</v>
      </c>
      <c r="AK70">
        <f t="shared" si="22"/>
        <v>-0.81831543281013375</v>
      </c>
      <c r="AL70">
        <f t="shared" si="35"/>
        <v>-2.0708390544588129</v>
      </c>
      <c r="AN70">
        <f t="shared" si="36"/>
        <v>0</v>
      </c>
      <c r="AO70">
        <f t="shared" si="36"/>
        <v>0</v>
      </c>
      <c r="AP70">
        <f t="shared" si="36"/>
        <v>-9.8544641706809107E-21</v>
      </c>
      <c r="AQ70">
        <f t="shared" si="36"/>
        <v>-6.7319344403632798E-16</v>
      </c>
      <c r="AR70">
        <f t="shared" si="36"/>
        <v>-6.7320329850049865E-16</v>
      </c>
      <c r="AS70">
        <f t="shared" si="36"/>
        <v>-1.6146289982012295E-3</v>
      </c>
      <c r="AT70">
        <f t="shared" si="36"/>
        <v>-1.0548909454914756E-3</v>
      </c>
      <c r="AU70">
        <f t="shared" si="23"/>
        <v>-2.6695199436933782E-3</v>
      </c>
      <c r="AW70">
        <v>67</v>
      </c>
      <c r="AX70">
        <f>IF(Z70&gt;0, (R70*SUMPRODUCT(K70:$K$98, X70:$X$98)-K70*$AZ$3)/Z70, 0)</f>
        <v>-1.7067444534058416E+19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0.89077562700000001</v>
      </c>
      <c r="Q71" s="4">
        <f t="shared" si="48"/>
        <v>12.5</v>
      </c>
      <c r="R71">
        <f t="shared" si="27"/>
        <v>100000</v>
      </c>
      <c r="S71">
        <f t="shared" si="28"/>
        <v>-1.5357909858046843E+20</v>
      </c>
      <c r="U71">
        <f t="shared" si="40"/>
        <v>0.89077562700000001</v>
      </c>
      <c r="V71">
        <f t="shared" si="41"/>
        <v>0.01</v>
      </c>
      <c r="W71">
        <f t="shared" si="42"/>
        <v>6.1155592603446942E-19</v>
      </c>
      <c r="X71">
        <f t="shared" si="43"/>
        <v>5.4475911345892018E-19</v>
      </c>
      <c r="Y71">
        <f t="shared" si="44"/>
        <v>6.1155592603446946E-21</v>
      </c>
      <c r="Z71">
        <f t="shared" si="45"/>
        <v>6.0681253315204552E-20</v>
      </c>
      <c r="AB71">
        <f t="shared" si="46"/>
        <v>-10.437696847068038</v>
      </c>
      <c r="AC71">
        <f t="shared" si="29"/>
        <v>-9.3193721848821767</v>
      </c>
      <c r="AE71">
        <f t="shared" si="30"/>
        <v>0</v>
      </c>
      <c r="AF71">
        <f t="shared" si="31"/>
        <v>0</v>
      </c>
      <c r="AG71">
        <f t="shared" si="31"/>
        <v>-7.5851566644005688E-19</v>
      </c>
      <c r="AH71">
        <f t="shared" si="32"/>
        <v>-5.4475911345892021E-14</v>
      </c>
      <c r="AI71">
        <f t="shared" si="33"/>
        <v>-5.4476669861558463E-14</v>
      </c>
      <c r="AJ71">
        <f t="shared" si="34"/>
        <v>-1.1183246621858611</v>
      </c>
      <c r="AK71">
        <f t="shared" si="22"/>
        <v>-0.73063877929476273</v>
      </c>
      <c r="AL71">
        <f t="shared" si="35"/>
        <v>-1.8489634414806781</v>
      </c>
      <c r="AN71">
        <f t="shared" si="36"/>
        <v>0</v>
      </c>
      <c r="AO71">
        <f t="shared" si="36"/>
        <v>0</v>
      </c>
      <c r="AP71">
        <f t="shared" si="36"/>
        <v>-8.7303841838105135E-22</v>
      </c>
      <c r="AQ71">
        <f t="shared" si="36"/>
        <v>-6.2700832145623749E-17</v>
      </c>
      <c r="AR71">
        <f t="shared" si="36"/>
        <v>-6.2701705184042126E-17</v>
      </c>
      <c r="AS71">
        <f t="shared" si="36"/>
        <v>-1.2871723518823653E-3</v>
      </c>
      <c r="AT71">
        <f t="shared" si="36"/>
        <v>-8.4095260322981208E-4</v>
      </c>
      <c r="AU71">
        <f t="shared" si="23"/>
        <v>-2.1281249551122401E-3</v>
      </c>
      <c r="AW71">
        <v>68</v>
      </c>
      <c r="AX71">
        <f>IF(Z71&gt;0, (R71*SUMPRODUCT(K71:$K$98, X71:$X$98)-K71*$AZ$3)/Z71, 0)</f>
        <v>-1.5357909858046843E+20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0.89544260600000003</v>
      </c>
      <c r="Q72" s="4">
        <f t="shared" si="48"/>
        <v>12.5</v>
      </c>
      <c r="R72">
        <f t="shared" si="27"/>
        <v>100000</v>
      </c>
      <c r="S72">
        <f t="shared" si="28"/>
        <v>-1.4501689329671303E+21</v>
      </c>
      <c r="U72">
        <f t="shared" si="40"/>
        <v>0.89544260600000003</v>
      </c>
      <c r="V72">
        <f t="shared" si="41"/>
        <v>0.01</v>
      </c>
      <c r="W72">
        <f t="shared" si="42"/>
        <v>6.0681253315204552E-20</v>
      </c>
      <c r="X72">
        <f t="shared" si="43"/>
        <v>5.4336579603912904E-20</v>
      </c>
      <c r="Y72">
        <f t="shared" si="44"/>
        <v>6.0681253315204549E-22</v>
      </c>
      <c r="Z72">
        <f t="shared" si="45"/>
        <v>5.7378611781396018E-21</v>
      </c>
      <c r="AB72">
        <f t="shared" si="46"/>
        <v>-9.3193721848821767</v>
      </c>
      <c r="AC72">
        <f t="shared" si="29"/>
        <v>-8.3208680222162279</v>
      </c>
      <c r="AE72">
        <f t="shared" si="30"/>
        <v>0</v>
      </c>
      <c r="AF72">
        <f t="shared" si="31"/>
        <v>0</v>
      </c>
      <c r="AG72">
        <f t="shared" si="31"/>
        <v>-7.1723264726745024E-20</v>
      </c>
      <c r="AH72">
        <f t="shared" si="32"/>
        <v>-5.4336579603912904E-15</v>
      </c>
      <c r="AI72">
        <f t="shared" si="33"/>
        <v>-5.433729683656017E-15</v>
      </c>
      <c r="AJ72">
        <f t="shared" si="34"/>
        <v>-0.99850416266594877</v>
      </c>
      <c r="AK72">
        <f t="shared" ref="AK72:AK89" si="49">G72*SUM(AB72:AB72, AE72:AF72)</f>
        <v>-0.65235605294175247</v>
      </c>
      <c r="AL72">
        <f t="shared" si="35"/>
        <v>-1.6508602156077066</v>
      </c>
      <c r="AN72">
        <f t="shared" si="36"/>
        <v>0</v>
      </c>
      <c r="AO72">
        <f t="shared" si="36"/>
        <v>0</v>
      </c>
      <c r="AP72">
        <f t="shared" si="36"/>
        <v>-7.3707355092851687E-23</v>
      </c>
      <c r="AQ72">
        <f t="shared" si="36"/>
        <v>-5.5839699749517632E-18</v>
      </c>
      <c r="AR72">
        <f t="shared" si="36"/>
        <v>-5.5840436823068561E-18</v>
      </c>
      <c r="AS72">
        <f t="shared" si="36"/>
        <v>-1.0261259182735706E-3</v>
      </c>
      <c r="AT72">
        <f t="shared" si="36"/>
        <v>-6.7040226660539874E-4</v>
      </c>
      <c r="AU72">
        <f t="shared" si="23"/>
        <v>-1.6965281848789746E-3</v>
      </c>
      <c r="AW72">
        <v>69</v>
      </c>
      <c r="AX72">
        <f>IF(Z72&gt;0, (R72*SUMPRODUCT(K72:$K$98, X72:$X$98)-K72*$AZ$3)/Z72, 0)</f>
        <v>-1.4501689329671303E+21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0.90019128800000003</v>
      </c>
      <c r="Q73" s="4">
        <f t="shared" si="48"/>
        <v>12.5</v>
      </c>
      <c r="R73">
        <f t="shared" si="27"/>
        <v>100000</v>
      </c>
      <c r="S73">
        <f t="shared" si="28"/>
        <v>-1.441723927795807E+22</v>
      </c>
      <c r="U73">
        <f t="shared" si="40"/>
        <v>0.90019128800000003</v>
      </c>
      <c r="V73">
        <f t="shared" si="41"/>
        <v>0.01</v>
      </c>
      <c r="W73">
        <f t="shared" si="42"/>
        <v>5.7378611781396018E-21</v>
      </c>
      <c r="X73">
        <f t="shared" si="43"/>
        <v>5.1651726443146858E-21</v>
      </c>
      <c r="Y73">
        <f t="shared" si="44"/>
        <v>5.7378611781396023E-23</v>
      </c>
      <c r="Z73">
        <f t="shared" si="45"/>
        <v>5.1530992204351994E-22</v>
      </c>
      <c r="AB73">
        <f t="shared" si="46"/>
        <v>-8.3208680222162279</v>
      </c>
      <c r="AC73">
        <f t="shared" si="29"/>
        <v>-7.4293464484073466</v>
      </c>
      <c r="AE73">
        <f t="shared" si="30"/>
        <v>0</v>
      </c>
      <c r="AF73">
        <f t="shared" si="31"/>
        <v>0</v>
      </c>
      <c r="AG73">
        <f t="shared" si="31"/>
        <v>-6.4413740255439995E-21</v>
      </c>
      <c r="AH73">
        <f t="shared" si="32"/>
        <v>-5.165172644314686E-16</v>
      </c>
      <c r="AI73">
        <f t="shared" si="33"/>
        <v>-5.1652370580549412E-16</v>
      </c>
      <c r="AJ73">
        <f t="shared" si="34"/>
        <v>-0.89152157380888131</v>
      </c>
      <c r="AK73">
        <f t="shared" si="49"/>
        <v>-0.58246076155513604</v>
      </c>
      <c r="AL73">
        <f t="shared" si="35"/>
        <v>-1.4739823353640178</v>
      </c>
      <c r="AN73">
        <f t="shared" si="36"/>
        <v>0</v>
      </c>
      <c r="AO73">
        <f t="shared" si="36"/>
        <v>0</v>
      </c>
      <c r="AP73">
        <f t="shared" si="36"/>
        <v>-5.9103237730496855E-24</v>
      </c>
      <c r="AQ73">
        <f t="shared" si="36"/>
        <v>-4.739337065436252E-19</v>
      </c>
      <c r="AR73">
        <f t="shared" si="36"/>
        <v>-4.739396168673982E-19</v>
      </c>
      <c r="AS73">
        <f t="shared" si="36"/>
        <v>-8.1802129964410775E-4</v>
      </c>
      <c r="AT73">
        <f t="shared" si="36"/>
        <v>-5.3444058243415067E-4</v>
      </c>
      <c r="AU73">
        <f t="shared" si="23"/>
        <v>-1.3524618820782589E-3</v>
      </c>
      <c r="AW73">
        <v>70</v>
      </c>
      <c r="AX73">
        <f>IF(Z73&gt;0, (R73*SUMPRODUCT(K73:$K$98, X73:$X$98)-K73*$AZ$3)/Z73, 0)</f>
        <v>-1.441723927795807E+22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0.90499098499999997</v>
      </c>
      <c r="Q74" s="4">
        <f t="shared" si="48"/>
        <v>12.5</v>
      </c>
      <c r="R74">
        <f t="shared" si="27"/>
        <v>100000</v>
      </c>
      <c r="S74">
        <f t="shared" si="28"/>
        <v>-1.5142552904071888E+23</v>
      </c>
      <c r="U74">
        <f t="shared" si="40"/>
        <v>0.90499098499999997</v>
      </c>
      <c r="V74">
        <f t="shared" si="41"/>
        <v>0.01</v>
      </c>
      <c r="W74">
        <f t="shared" si="42"/>
        <v>5.1530992204351994E-22</v>
      </c>
      <c r="X74">
        <f t="shared" si="43"/>
        <v>4.6635083393043829E-22</v>
      </c>
      <c r="Y74">
        <f t="shared" si="44"/>
        <v>5.1530992204351995E-24</v>
      </c>
      <c r="Z74">
        <f t="shared" si="45"/>
        <v>4.3805988892646456E-23</v>
      </c>
      <c r="AB74">
        <f t="shared" si="46"/>
        <v>-7.4293464484073466</v>
      </c>
      <c r="AC74">
        <f t="shared" si="29"/>
        <v>-6.6333450432208449</v>
      </c>
      <c r="AE74">
        <f t="shared" si="30"/>
        <v>0</v>
      </c>
      <c r="AF74">
        <f t="shared" si="31"/>
        <v>0</v>
      </c>
      <c r="AG74">
        <f t="shared" si="31"/>
        <v>-5.4757486115808065E-22</v>
      </c>
      <c r="AH74">
        <f t="shared" si="32"/>
        <v>-4.6635083393043826E-17</v>
      </c>
      <c r="AI74">
        <f t="shared" si="33"/>
        <v>-4.6635630967904982E-17</v>
      </c>
      <c r="AJ74">
        <f t="shared" si="34"/>
        <v>-0.79600140518650164</v>
      </c>
      <c r="AK74">
        <f t="shared" si="49"/>
        <v>-0.52005425138851435</v>
      </c>
      <c r="AL74">
        <f t="shared" si="35"/>
        <v>-1.3160556565750161</v>
      </c>
      <c r="AN74">
        <f t="shared" si="36"/>
        <v>0</v>
      </c>
      <c r="AO74">
        <f t="shared" si="36"/>
        <v>0</v>
      </c>
      <c r="AP74">
        <f t="shared" si="36"/>
        <v>-4.4859893060539075E-25</v>
      </c>
      <c r="AQ74">
        <f t="shared" si="36"/>
        <v>-3.8205640950293926E-20</v>
      </c>
      <c r="AR74">
        <f t="shared" si="36"/>
        <v>-3.8206089549224532E-20</v>
      </c>
      <c r="AS74">
        <f t="shared" si="36"/>
        <v>-6.5212157178261179E-4</v>
      </c>
      <c r="AT74">
        <f t="shared" si="36"/>
        <v>-4.2605276023130635E-4</v>
      </c>
      <c r="AU74">
        <f t="shared" si="23"/>
        <v>-1.0781743320139182E-3</v>
      </c>
      <c r="AW74">
        <v>71</v>
      </c>
      <c r="AX74">
        <f>IF(Z74&gt;0, (R74*SUMPRODUCT(K74:$K$98, X74:$X$98)-K74*$AZ$3)/Z74, 0)</f>
        <v>-1.5142552904071888E+23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0.90981139099999997</v>
      </c>
      <c r="Q75" s="4">
        <f t="shared" si="48"/>
        <v>12.5</v>
      </c>
      <c r="R75">
        <f t="shared" si="27"/>
        <v>100000</v>
      </c>
      <c r="S75">
        <f t="shared" si="28"/>
        <v>-1.6860420314177995E+24</v>
      </c>
      <c r="U75">
        <f t="shared" si="40"/>
        <v>0.90981139099999997</v>
      </c>
      <c r="V75">
        <f t="shared" si="41"/>
        <v>0.01</v>
      </c>
      <c r="W75">
        <f t="shared" si="42"/>
        <v>4.3805988892646456E-23</v>
      </c>
      <c r="X75">
        <f t="shared" si="43"/>
        <v>3.9855187688549223E-23</v>
      </c>
      <c r="Y75">
        <f t="shared" si="44"/>
        <v>4.3805988892646453E-25</v>
      </c>
      <c r="Z75">
        <f t="shared" si="45"/>
        <v>3.5127413151707681E-24</v>
      </c>
      <c r="AB75">
        <f t="shared" si="46"/>
        <v>-6.6333450432208449</v>
      </c>
      <c r="AC75">
        <f t="shared" si="29"/>
        <v>-5.9226295028757541</v>
      </c>
      <c r="AE75">
        <f t="shared" si="30"/>
        <v>0</v>
      </c>
      <c r="AF75">
        <f t="shared" si="31"/>
        <v>0</v>
      </c>
      <c r="AG75">
        <f t="shared" si="31"/>
        <v>-4.3909266439634599E-23</v>
      </c>
      <c r="AH75">
        <f t="shared" si="32"/>
        <v>-3.9855187688549225E-18</v>
      </c>
      <c r="AI75">
        <f t="shared" si="33"/>
        <v>-3.9855626781213623E-18</v>
      </c>
      <c r="AJ75">
        <f t="shared" si="34"/>
        <v>-0.71071554034509088</v>
      </c>
      <c r="AK75">
        <f t="shared" si="49"/>
        <v>-0.46433415302545922</v>
      </c>
      <c r="AL75">
        <f t="shared" si="35"/>
        <v>-1.1750496933705501</v>
      </c>
      <c r="AN75">
        <f t="shared" si="36"/>
        <v>0</v>
      </c>
      <c r="AO75">
        <f t="shared" si="36"/>
        <v>0</v>
      </c>
      <c r="AP75">
        <f t="shared" si="36"/>
        <v>-3.2118325217976602E-26</v>
      </c>
      <c r="AQ75">
        <f t="shared" si="36"/>
        <v>-2.9152886932514505E-21</v>
      </c>
      <c r="AR75">
        <f t="shared" si="36"/>
        <v>-2.9153208115766685E-21</v>
      </c>
      <c r="AS75">
        <f t="shared" si="36"/>
        <v>-5.1986732444404642E-4</v>
      </c>
      <c r="AT75">
        <f t="shared" si="36"/>
        <v>-3.396466519701102E-4</v>
      </c>
      <c r="AU75">
        <f t="shared" si="23"/>
        <v>-8.5951397641415668E-4</v>
      </c>
      <c r="AW75">
        <v>72</v>
      </c>
      <c r="AX75">
        <f>IF(Z75&gt;0, (R75*SUMPRODUCT(K75:$K$98, X75:$X$98)-K75*$AZ$3)/Z75, 0)</f>
        <v>-1.6860420314177995E+24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0.91465739899999998</v>
      </c>
      <c r="Q76" s="4">
        <f t="shared" si="48"/>
        <v>12.5</v>
      </c>
      <c r="R76">
        <f t="shared" si="27"/>
        <v>100000</v>
      </c>
      <c r="S76">
        <f t="shared" si="28"/>
        <v>-1.9980657037693038E+25</v>
      </c>
      <c r="U76">
        <f t="shared" si="40"/>
        <v>0.91465739899999998</v>
      </c>
      <c r="V76">
        <f t="shared" si="41"/>
        <v>0.01</v>
      </c>
      <c r="W76">
        <f t="shared" si="42"/>
        <v>3.5127413151707681E-24</v>
      </c>
      <c r="X76">
        <f t="shared" si="43"/>
        <v>3.2129548346939338E-24</v>
      </c>
      <c r="Y76">
        <f t="shared" si="44"/>
        <v>3.5127413151707682E-26</v>
      </c>
      <c r="Z76">
        <f t="shared" si="45"/>
        <v>2.6465906732512658E-25</v>
      </c>
      <c r="AB76">
        <f t="shared" si="46"/>
        <v>-5.9226295028757541</v>
      </c>
      <c r="AC76">
        <f t="shared" si="29"/>
        <v>-5.2880620561390659</v>
      </c>
      <c r="AE76">
        <f t="shared" si="30"/>
        <v>0</v>
      </c>
      <c r="AF76">
        <f t="shared" si="31"/>
        <v>0</v>
      </c>
      <c r="AG76">
        <f t="shared" si="31"/>
        <v>-3.3082383415640823E-24</v>
      </c>
      <c r="AH76">
        <f t="shared" si="32"/>
        <v>-3.212954834693934E-19</v>
      </c>
      <c r="AI76">
        <f t="shared" si="33"/>
        <v>-3.2129879170773498E-19</v>
      </c>
      <c r="AJ76">
        <f t="shared" si="34"/>
        <v>-0.63456744673668819</v>
      </c>
      <c r="AK76">
        <f t="shared" si="49"/>
        <v>-0.41458406520130281</v>
      </c>
      <c r="AL76">
        <f t="shared" si="35"/>
        <v>-1.0491515119379911</v>
      </c>
      <c r="AN76">
        <f t="shared" si="36"/>
        <v>0</v>
      </c>
      <c r="AO76">
        <f t="shared" si="36"/>
        <v>0</v>
      </c>
      <c r="AP76">
        <f t="shared" si="36"/>
        <v>-2.1606055015055809E-27</v>
      </c>
      <c r="AQ76">
        <f t="shared" si="36"/>
        <v>-2.0983759860078992E-22</v>
      </c>
      <c r="AR76">
        <f t="shared" si="36"/>
        <v>-2.0983975920629142E-22</v>
      </c>
      <c r="AS76">
        <f t="shared" si="36"/>
        <v>-4.1443504818562368E-4</v>
      </c>
      <c r="AT76">
        <f t="shared" si="36"/>
        <v>-2.7076423148127403E-4</v>
      </c>
      <c r="AU76">
        <f t="shared" si="23"/>
        <v>-6.8519927966689776E-4</v>
      </c>
      <c r="AW76">
        <v>73</v>
      </c>
      <c r="AX76">
        <f>IF(Z76&gt;0, (R76*SUMPRODUCT(K76:$K$98, X76:$X$98)-K76*$AZ$3)/Z76, 0)</f>
        <v>-1.9980657037693038E+25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0.91953785700000001</v>
      </c>
      <c r="Q77" s="4">
        <f t="shared" si="48"/>
        <v>12.5</v>
      </c>
      <c r="R77">
        <f t="shared" si="27"/>
        <v>100000</v>
      </c>
      <c r="S77">
        <f t="shared" si="28"/>
        <v>-2.5318378913174796E+26</v>
      </c>
      <c r="U77">
        <f t="shared" si="40"/>
        <v>0.91953785700000001</v>
      </c>
      <c r="V77">
        <f t="shared" si="41"/>
        <v>0.01</v>
      </c>
      <c r="W77">
        <f t="shared" si="42"/>
        <v>2.6465906732512658E-25</v>
      </c>
      <c r="X77">
        <f t="shared" si="43"/>
        <v>2.4336403160376562E-25</v>
      </c>
      <c r="Y77">
        <f t="shared" si="44"/>
        <v>2.6465906732512658E-27</v>
      </c>
      <c r="Z77">
        <f t="shared" si="45"/>
        <v>1.8648445048109692E-26</v>
      </c>
      <c r="AB77">
        <f t="shared" si="46"/>
        <v>-5.2880620561390659</v>
      </c>
      <c r="AC77">
        <f t="shared" si="29"/>
        <v>-4.721483978695594</v>
      </c>
      <c r="AE77">
        <f t="shared" si="30"/>
        <v>0</v>
      </c>
      <c r="AF77">
        <f t="shared" si="31"/>
        <v>0</v>
      </c>
      <c r="AG77">
        <f t="shared" si="31"/>
        <v>-2.3310556310137114E-25</v>
      </c>
      <c r="AH77">
        <f t="shared" si="32"/>
        <v>-2.4336403160376563E-20</v>
      </c>
      <c r="AI77">
        <f t="shared" si="33"/>
        <v>-2.4336636265939665E-20</v>
      </c>
      <c r="AJ77">
        <f t="shared" si="34"/>
        <v>-0.56657807744347188</v>
      </c>
      <c r="AK77">
        <f t="shared" si="49"/>
        <v>-0.37016434392973463</v>
      </c>
      <c r="AL77">
        <f t="shared" si="35"/>
        <v>-0.93674242137320651</v>
      </c>
      <c r="AN77">
        <f t="shared" si="36"/>
        <v>0</v>
      </c>
      <c r="AO77">
        <f t="shared" si="36"/>
        <v>0</v>
      </c>
      <c r="AP77">
        <f t="shared" si="36"/>
        <v>-1.3592936947649366E-28</v>
      </c>
      <c r="AQ77">
        <f t="shared" si="36"/>
        <v>-1.4191132519120371E-23</v>
      </c>
      <c r="AR77">
        <f t="shared" si="36"/>
        <v>-1.4191268448489849E-23</v>
      </c>
      <c r="AS77">
        <f t="shared" si="36"/>
        <v>-3.3038508305614149E-4</v>
      </c>
      <c r="AT77">
        <f t="shared" si="36"/>
        <v>-2.1585158759667889E-4</v>
      </c>
      <c r="AU77">
        <f t="shared" si="23"/>
        <v>-5.4623667065282035E-4</v>
      </c>
      <c r="AW77">
        <v>74</v>
      </c>
      <c r="AX77">
        <f>IF(Z77&gt;0, (R77*SUMPRODUCT(K77:$K$98, X77:$X$98)-K77*$AZ$3)/Z77, 0)</f>
        <v>-2.5318378913174796E+26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0.924425092</v>
      </c>
      <c r="Q78" s="4">
        <f t="shared" si="48"/>
        <v>12.5</v>
      </c>
      <c r="R78">
        <f t="shared" si="27"/>
        <v>100000</v>
      </c>
      <c r="S78">
        <f t="shared" si="28"/>
        <v>-3.4473087569092425E+27</v>
      </c>
      <c r="U78">
        <f t="shared" si="40"/>
        <v>0.924425092</v>
      </c>
      <c r="V78">
        <f t="shared" si="41"/>
        <v>0.01</v>
      </c>
      <c r="W78">
        <f t="shared" si="42"/>
        <v>1.8648445048109692E-26</v>
      </c>
      <c r="X78">
        <f t="shared" si="43"/>
        <v>1.7239090529255747E-26</v>
      </c>
      <c r="Y78">
        <f t="shared" si="44"/>
        <v>1.8648445048109692E-28</v>
      </c>
      <c r="Z78">
        <f t="shared" si="45"/>
        <v>1.2228700683728481E-27</v>
      </c>
      <c r="AB78">
        <f t="shared" si="46"/>
        <v>-4.721483978695594</v>
      </c>
      <c r="AC78">
        <f t="shared" si="29"/>
        <v>-4.2156106952639236</v>
      </c>
      <c r="AE78">
        <f t="shared" si="30"/>
        <v>0</v>
      </c>
      <c r="AF78">
        <f t="shared" si="31"/>
        <v>0</v>
      </c>
      <c r="AG78">
        <f t="shared" si="31"/>
        <v>-1.5285875854660603E-26</v>
      </c>
      <c r="AH78">
        <f t="shared" si="32"/>
        <v>-1.7239090529255746E-21</v>
      </c>
      <c r="AI78">
        <f t="shared" si="33"/>
        <v>-1.7239243388014292E-21</v>
      </c>
      <c r="AJ78">
        <f t="shared" si="34"/>
        <v>-0.50587328343167037</v>
      </c>
      <c r="AK78">
        <f t="shared" si="49"/>
        <v>-0.33050387850869162</v>
      </c>
      <c r="AL78">
        <f t="shared" si="35"/>
        <v>-0.83637716194036194</v>
      </c>
      <c r="AN78">
        <f t="shared" si="36"/>
        <v>0</v>
      </c>
      <c r="AO78">
        <f t="shared" si="36"/>
        <v>0</v>
      </c>
      <c r="AP78">
        <f t="shared" si="36"/>
        <v>-7.9585320517134623E-30</v>
      </c>
      <c r="AQ78">
        <f t="shared" si="36"/>
        <v>-8.9754657059864043E-25</v>
      </c>
      <c r="AR78">
        <f t="shared" si="36"/>
        <v>-8.9755452913069208E-25</v>
      </c>
      <c r="AS78">
        <f t="shared" si="36"/>
        <v>-2.6338096544654087E-4</v>
      </c>
      <c r="AT78">
        <f t="shared" si="36"/>
        <v>-1.7207556409174019E-4</v>
      </c>
      <c r="AU78">
        <f t="shared" si="23"/>
        <v>-4.3545652953828104E-4</v>
      </c>
      <c r="AW78">
        <v>75</v>
      </c>
      <c r="AX78">
        <f>IF(Z78&gt;0, (R78*SUMPRODUCT(K78:$K$98, X78:$X$98)-K78*$AZ$3)/Z78, 0)</f>
        <v>-3.4473087569092425E+27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0.92929067899999995</v>
      </c>
      <c r="Q79" s="4">
        <f t="shared" si="48"/>
        <v>12.5</v>
      </c>
      <c r="R79">
        <f t="shared" si="27"/>
        <v>100000</v>
      </c>
      <c r="S79">
        <f t="shared" si="28"/>
        <v>-5.0699862830625161E+28</v>
      </c>
      <c r="U79">
        <f t="shared" si="40"/>
        <v>0.92929067899999995</v>
      </c>
      <c r="V79">
        <f t="shared" si="41"/>
        <v>0.01</v>
      </c>
      <c r="W79">
        <f t="shared" si="42"/>
        <v>1.2228700683728481E-27</v>
      </c>
      <c r="X79">
        <f t="shared" si="43"/>
        <v>1.1364017561669804E-27</v>
      </c>
      <c r="Y79">
        <f t="shared" si="44"/>
        <v>1.2228700683728482E-29</v>
      </c>
      <c r="Z79">
        <f t="shared" si="45"/>
        <v>7.4239611522139268E-29</v>
      </c>
      <c r="AB79">
        <f t="shared" si="46"/>
        <v>-4.2156106952639236</v>
      </c>
      <c r="AC79">
        <f t="shared" si="29"/>
        <v>-3.76393812077136</v>
      </c>
      <c r="AE79">
        <f t="shared" si="30"/>
        <v>0</v>
      </c>
      <c r="AF79">
        <f t="shared" si="31"/>
        <v>0</v>
      </c>
      <c r="AG79">
        <f t="shared" si="31"/>
        <v>-9.2799514402674089E-28</v>
      </c>
      <c r="AH79">
        <f t="shared" si="32"/>
        <v>-1.1364017561669804E-22</v>
      </c>
      <c r="AI79">
        <f t="shared" si="33"/>
        <v>-1.1364110361184208E-22</v>
      </c>
      <c r="AJ79">
        <f t="shared" si="34"/>
        <v>-0.45167257449256359</v>
      </c>
      <c r="AK79">
        <f t="shared" si="49"/>
        <v>-0.29509274866847468</v>
      </c>
      <c r="AL79">
        <f t="shared" si="35"/>
        <v>-0.74676532316103827</v>
      </c>
      <c r="AN79">
        <f t="shared" si="36"/>
        <v>0</v>
      </c>
      <c r="AO79">
        <f t="shared" si="36"/>
        <v>0</v>
      </c>
      <c r="AP79">
        <f t="shared" si="36"/>
        <v>-4.313902473359479E-31</v>
      </c>
      <c r="AQ79">
        <f t="shared" si="36"/>
        <v>-5.2827068958429034E-26</v>
      </c>
      <c r="AR79">
        <f t="shared" si="36"/>
        <v>-5.2827500348676381E-26</v>
      </c>
      <c r="AS79">
        <f t="shared" si="36"/>
        <v>-2.0996569311745956E-4</v>
      </c>
      <c r="AT79">
        <f t="shared" si="36"/>
        <v>-1.3717758617007349E-4</v>
      </c>
      <c r="AU79">
        <f t="shared" si="23"/>
        <v>-3.4714327928753305E-4</v>
      </c>
      <c r="AW79">
        <v>76</v>
      </c>
      <c r="AX79">
        <f>IF(Z79&gt;0, (R79*SUMPRODUCT(K79:$K$98, X79:$X$98)-K79*$AZ$3)/Z79, 0)</f>
        <v>-5.0699862830625161E+28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0.93493958499999996</v>
      </c>
      <c r="Q80" s="4">
        <f t="shared" si="48"/>
        <v>12.5</v>
      </c>
      <c r="R80">
        <f t="shared" si="27"/>
        <v>100000</v>
      </c>
      <c r="S80">
        <f t="shared" si="28"/>
        <v>-8.2214663057299952E+29</v>
      </c>
      <c r="U80">
        <f t="shared" si="40"/>
        <v>0.93493958499999996</v>
      </c>
      <c r="V80">
        <f t="shared" si="41"/>
        <v>0.01</v>
      </c>
      <c r="W80">
        <f t="shared" si="42"/>
        <v>7.4239611522139268E-29</v>
      </c>
      <c r="X80">
        <f t="shared" si="43"/>
        <v>6.9409551587070106E-29</v>
      </c>
      <c r="Y80">
        <f t="shared" si="44"/>
        <v>7.4239611522139267E-31</v>
      </c>
      <c r="Z80">
        <f t="shared" si="45"/>
        <v>4.0876638198477692E-30</v>
      </c>
      <c r="AB80">
        <f t="shared" si="46"/>
        <v>-3.76393812077136</v>
      </c>
      <c r="AC80">
        <f t="shared" si="29"/>
        <v>-3.3606590364029998</v>
      </c>
      <c r="AE80">
        <f t="shared" si="30"/>
        <v>0</v>
      </c>
      <c r="AF80">
        <f t="shared" si="31"/>
        <v>0</v>
      </c>
      <c r="AG80">
        <f t="shared" si="31"/>
        <v>-5.1095797748097112E-29</v>
      </c>
      <c r="AH80">
        <f t="shared" si="32"/>
        <v>-6.9409551587070102E-24</v>
      </c>
      <c r="AI80">
        <f t="shared" si="33"/>
        <v>-6.9410062545047585E-24</v>
      </c>
      <c r="AJ80">
        <f t="shared" si="34"/>
        <v>-0.40327908436836024</v>
      </c>
      <c r="AK80">
        <f t="shared" si="49"/>
        <v>-0.26347566845399523</v>
      </c>
      <c r="AL80">
        <f t="shared" si="35"/>
        <v>-0.66675475282235541</v>
      </c>
      <c r="AN80">
        <f t="shared" si="36"/>
        <v>0</v>
      </c>
      <c r="AO80">
        <f t="shared" si="36"/>
        <v>0</v>
      </c>
      <c r="AP80">
        <f t="shared" si="36"/>
        <v>-2.1207612540419579E-32</v>
      </c>
      <c r="AQ80">
        <f t="shared" si="36"/>
        <v>-2.8808844201237032E-27</v>
      </c>
      <c r="AR80">
        <f t="shared" si="36"/>
        <v>-2.8809056277362437E-27</v>
      </c>
      <c r="AS80">
        <f t="shared" si="36"/>
        <v>-1.6738336504899514E-4</v>
      </c>
      <c r="AT80">
        <f t="shared" si="36"/>
        <v>-1.093571318320101E-4</v>
      </c>
      <c r="AU80">
        <f t="shared" si="23"/>
        <v>-2.7674049688100518E-4</v>
      </c>
      <c r="AW80">
        <v>77</v>
      </c>
      <c r="AX80">
        <f>IF(Z80&gt;0, (R80*SUMPRODUCT(K80:$K$98, X80:$X$98)-K80*$AZ$3)/Z80, 0)</f>
        <v>-8.2214663057299952E+29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0.94055780700000002</v>
      </c>
      <c r="Q81" s="4">
        <f t="shared" si="48"/>
        <v>12.5</v>
      </c>
      <c r="R81">
        <f t="shared" si="27"/>
        <v>100000</v>
      </c>
      <c r="S81">
        <f t="shared" si="28"/>
        <v>-1.4846823068366653E+31</v>
      </c>
      <c r="U81">
        <f t="shared" si="40"/>
        <v>0.94055780700000002</v>
      </c>
      <c r="V81">
        <f t="shared" si="41"/>
        <v>0.01</v>
      </c>
      <c r="W81">
        <f t="shared" si="42"/>
        <v>4.0876638198477692E-30</v>
      </c>
      <c r="X81">
        <f t="shared" si="43"/>
        <v>3.8446841181492611E-30</v>
      </c>
      <c r="Y81">
        <f t="shared" si="44"/>
        <v>4.0876638198477694E-32</v>
      </c>
      <c r="Z81">
        <f t="shared" si="45"/>
        <v>2.0210306350003032E-31</v>
      </c>
      <c r="AB81">
        <f t="shared" si="46"/>
        <v>-3.3606590364029998</v>
      </c>
      <c r="AC81">
        <f t="shared" si="29"/>
        <v>-3.0005884253598207</v>
      </c>
      <c r="AE81">
        <f t="shared" si="30"/>
        <v>0</v>
      </c>
      <c r="AF81">
        <f t="shared" si="31"/>
        <v>0</v>
      </c>
      <c r="AG81">
        <f t="shared" si="31"/>
        <v>-2.5262882937503789E-30</v>
      </c>
      <c r="AH81">
        <f t="shared" si="32"/>
        <v>-3.844684118149261E-25</v>
      </c>
      <c r="AI81">
        <f t="shared" si="33"/>
        <v>-3.8447093810321986E-25</v>
      </c>
      <c r="AJ81">
        <f t="shared" si="34"/>
        <v>-0.36007061104317906</v>
      </c>
      <c r="AK81">
        <f t="shared" si="49"/>
        <v>-0.23524613254821</v>
      </c>
      <c r="AL81">
        <f t="shared" si="35"/>
        <v>-0.59531674359138909</v>
      </c>
      <c r="AN81">
        <f t="shared" si="36"/>
        <v>0</v>
      </c>
      <c r="AO81">
        <f t="shared" si="36"/>
        <v>0</v>
      </c>
      <c r="AP81">
        <f t="shared" si="36"/>
        <v>-9.3620613597557445E-34</v>
      </c>
      <c r="AQ81">
        <f t="shared" si="36"/>
        <v>-1.4247846816230529E-28</v>
      </c>
      <c r="AR81">
        <f t="shared" si="36"/>
        <v>-1.4247940436844126E-28</v>
      </c>
      <c r="AS81">
        <f t="shared" si="36"/>
        <v>-1.3343699382094648E-4</v>
      </c>
      <c r="AT81">
        <f t="shared" si="36"/>
        <v>-8.7178835963018235E-5</v>
      </c>
      <c r="AU81">
        <f t="shared" si="23"/>
        <v>-2.2061582978396473E-4</v>
      </c>
      <c r="AW81">
        <v>78</v>
      </c>
      <c r="AX81">
        <f>IF(Z81&gt;0, (R81*SUMPRODUCT(K81:$K$98, X81:$X$98)-K81*$AZ$3)/Z81, 0)</f>
        <v>-1.4846823068366653E+31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0.946138378</v>
      </c>
      <c r="Q82" s="4">
        <f t="shared" si="48"/>
        <v>12.5</v>
      </c>
      <c r="R82">
        <f t="shared" si="27"/>
        <v>100000</v>
      </c>
      <c r="S82">
        <f t="shared" si="28"/>
        <v>-3.0222530359974732E+32</v>
      </c>
      <c r="U82">
        <f t="shared" si="40"/>
        <v>0.946138378</v>
      </c>
      <c r="V82">
        <f t="shared" si="41"/>
        <v>0.01</v>
      </c>
      <c r="W82">
        <f t="shared" si="42"/>
        <v>2.0210306350003032E-31</v>
      </c>
      <c r="X82">
        <f t="shared" si="43"/>
        <v>1.9121746468874968E-31</v>
      </c>
      <c r="Y82">
        <f t="shared" si="44"/>
        <v>2.0210306350003032E-33</v>
      </c>
      <c r="Z82">
        <f t="shared" si="45"/>
        <v>8.8645681762803352E-33</v>
      </c>
      <c r="AB82">
        <f t="shared" si="46"/>
        <v>-3.0005884253598207</v>
      </c>
      <c r="AC82">
        <f t="shared" si="29"/>
        <v>-2.6790968083569826</v>
      </c>
      <c r="AE82">
        <f t="shared" si="30"/>
        <v>0</v>
      </c>
      <c r="AF82">
        <f t="shared" si="31"/>
        <v>0</v>
      </c>
      <c r="AG82">
        <f t="shared" si="31"/>
        <v>-1.1080710220350419E-31</v>
      </c>
      <c r="AH82">
        <f t="shared" si="32"/>
        <v>-1.9121746468874967E-26</v>
      </c>
      <c r="AI82">
        <f t="shared" si="33"/>
        <v>-1.9121857275977172E-26</v>
      </c>
      <c r="AJ82">
        <f t="shared" si="34"/>
        <v>-0.32149161700283813</v>
      </c>
      <c r="AK82">
        <f t="shared" si="49"/>
        <v>-0.21004118977518746</v>
      </c>
      <c r="AL82">
        <f t="shared" si="35"/>
        <v>-0.53153280677802561</v>
      </c>
      <c r="AN82">
        <f t="shared" si="36"/>
        <v>0</v>
      </c>
      <c r="AO82">
        <f t="shared" si="36"/>
        <v>0</v>
      </c>
      <c r="AP82">
        <f t="shared" si="36"/>
        <v>-3.6663856830572579E-35</v>
      </c>
      <c r="AQ82">
        <f t="shared" si="36"/>
        <v>-6.3270039640398389E-30</v>
      </c>
      <c r="AR82">
        <f t="shared" si="36"/>
        <v>-6.3270406278966701E-30</v>
      </c>
      <c r="AS82">
        <f t="shared" si="36"/>
        <v>-1.0637515451287175E-4</v>
      </c>
      <c r="AT82">
        <f t="shared" si="36"/>
        <v>-6.9498434281742842E-5</v>
      </c>
      <c r="AU82">
        <f t="shared" si="23"/>
        <v>-1.758735887946146E-4</v>
      </c>
      <c r="AW82">
        <v>79</v>
      </c>
      <c r="AX82">
        <f>IF(Z82&gt;0, (R82*SUMPRODUCT(K82:$K$98, X82:$X$98)-K82*$AZ$3)/Z82, 0)</f>
        <v>-3.0222530359974732E+32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0.95167433300000004</v>
      </c>
      <c r="Q83" s="4">
        <f t="shared" si="48"/>
        <v>12.5</v>
      </c>
      <c r="R83">
        <f t="shared" si="27"/>
        <v>100000</v>
      </c>
      <c r="S83">
        <f t="shared" si="28"/>
        <v>-7.0408173475807616E+33</v>
      </c>
      <c r="U83">
        <f t="shared" si="40"/>
        <v>0.95167433300000004</v>
      </c>
      <c r="V83">
        <f t="shared" si="41"/>
        <v>0.01</v>
      </c>
      <c r="W83">
        <f t="shared" si="42"/>
        <v>8.8645681762803352E-33</v>
      </c>
      <c r="X83">
        <f t="shared" si="43"/>
        <v>8.4361820064946152E-33</v>
      </c>
      <c r="Y83">
        <f t="shared" si="44"/>
        <v>8.8645681762803356E-35</v>
      </c>
      <c r="Z83">
        <f t="shared" si="45"/>
        <v>3.3974048802291669E-34</v>
      </c>
      <c r="AB83">
        <f t="shared" si="46"/>
        <v>-2.6790968083569826</v>
      </c>
      <c r="AC83">
        <f t="shared" si="29"/>
        <v>-2.3920507217473057</v>
      </c>
      <c r="AE83">
        <f t="shared" si="30"/>
        <v>0</v>
      </c>
      <c r="AF83">
        <f t="shared" si="31"/>
        <v>0</v>
      </c>
      <c r="AG83">
        <f t="shared" si="31"/>
        <v>-4.2467561002864583E-33</v>
      </c>
      <c r="AH83">
        <f t="shared" si="32"/>
        <v>-8.4361820064946157E-28</v>
      </c>
      <c r="AI83">
        <f t="shared" si="33"/>
        <v>-8.4362244740556182E-28</v>
      </c>
      <c r="AJ83">
        <f t="shared" si="34"/>
        <v>-0.2870460866096769</v>
      </c>
      <c r="AK83">
        <f t="shared" si="49"/>
        <v>-0.1875367765849888</v>
      </c>
      <c r="AL83">
        <f t="shared" si="35"/>
        <v>-0.47458286319466569</v>
      </c>
      <c r="AN83">
        <f t="shared" si="36"/>
        <v>0</v>
      </c>
      <c r="AO83">
        <f t="shared" si="36"/>
        <v>0</v>
      </c>
      <c r="AP83">
        <f t="shared" si="36"/>
        <v>-1.2546131855573185E-36</v>
      </c>
      <c r="AQ83">
        <f t="shared" si="36"/>
        <v>-2.4922893924601893E-31</v>
      </c>
      <c r="AR83">
        <f t="shared" si="36"/>
        <v>-2.4923019385920448E-31</v>
      </c>
      <c r="AS83">
        <f t="shared" si="36"/>
        <v>-8.4801621901205138E-5</v>
      </c>
      <c r="AT83">
        <f t="shared" si="36"/>
        <v>-5.5403726308787329E-5</v>
      </c>
      <c r="AU83">
        <f t="shared" si="23"/>
        <v>-1.4020534820999246E-4</v>
      </c>
      <c r="AW83">
        <v>80</v>
      </c>
      <c r="AX83">
        <f>IF(Z83&gt;0, (R83*SUMPRODUCT(K83:$K$98, X83:$X$98)-K83*$AZ$3)/Z83, 0)</f>
        <v>-7.0408173475807616E+33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0.95715889499999995</v>
      </c>
      <c r="Q84" s="4">
        <f t="shared" si="48"/>
        <v>12.5</v>
      </c>
      <c r="R84">
        <f t="shared" si="27"/>
        <v>100000</v>
      </c>
      <c r="S84">
        <f t="shared" si="28"/>
        <v>-1.9141999212084875E+35</v>
      </c>
      <c r="U84">
        <f t="shared" si="40"/>
        <v>0.95715889499999995</v>
      </c>
      <c r="V84">
        <f t="shared" si="41"/>
        <v>0.01</v>
      </c>
      <c r="W84">
        <f t="shared" si="42"/>
        <v>3.3974048802291669E-34</v>
      </c>
      <c r="X84">
        <f t="shared" si="43"/>
        <v>3.2518563010277567E-34</v>
      </c>
      <c r="Y84">
        <f t="shared" si="44"/>
        <v>3.397404880229167E-36</v>
      </c>
      <c r="Z84">
        <f t="shared" si="45"/>
        <v>1.1157453039911845E-35</v>
      </c>
      <c r="AB84">
        <f t="shared" si="46"/>
        <v>-2.3920507217473057</v>
      </c>
      <c r="AC84">
        <f t="shared" si="29"/>
        <v>-2.1357595729886656</v>
      </c>
      <c r="AE84">
        <f t="shared" si="30"/>
        <v>0</v>
      </c>
      <c r="AF84">
        <f t="shared" si="31"/>
        <v>0</v>
      </c>
      <c r="AG84">
        <f t="shared" si="31"/>
        <v>-1.3946816299889807E-34</v>
      </c>
      <c r="AH84">
        <f t="shared" si="32"/>
        <v>-3.2518563010277568E-29</v>
      </c>
      <c r="AI84">
        <f t="shared" si="33"/>
        <v>-3.2518702478440568E-29</v>
      </c>
      <c r="AJ84">
        <f t="shared" si="34"/>
        <v>-0.25629114875864012</v>
      </c>
      <c r="AK84">
        <f t="shared" si="49"/>
        <v>-0.16744355052231141</v>
      </c>
      <c r="AL84">
        <f t="shared" si="35"/>
        <v>-0.42373469928095153</v>
      </c>
      <c r="AN84">
        <f t="shared" si="36"/>
        <v>0</v>
      </c>
      <c r="AO84">
        <f t="shared" si="36"/>
        <v>0</v>
      </c>
      <c r="AP84">
        <f t="shared" si="36"/>
        <v>-3.6788288715421759E-38</v>
      </c>
      <c r="AQ84">
        <f t="shared" si="36"/>
        <v>-8.5776012167176647E-33</v>
      </c>
      <c r="AR84">
        <f t="shared" si="36"/>
        <v>-8.57763800500638E-33</v>
      </c>
      <c r="AS84">
        <f t="shared" si="36"/>
        <v>-6.7603333786037272E-5</v>
      </c>
      <c r="AT84">
        <f t="shared" si="36"/>
        <v>-4.4167511406877653E-5</v>
      </c>
      <c r="AU84">
        <f t="shared" si="23"/>
        <v>-1.1177084519291492E-4</v>
      </c>
      <c r="AW84">
        <v>81</v>
      </c>
      <c r="AX84">
        <f>IF(Z84&gt;0, (R84*SUMPRODUCT(K84:$K$98, X84:$X$98)-K84*$AZ$3)/Z84, 0)</f>
        <v>-1.9141999212084875E+35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0.96261559600000002</v>
      </c>
      <c r="Q85" s="4">
        <f t="shared" si="48"/>
        <v>12.5</v>
      </c>
      <c r="R85">
        <f t="shared" si="27"/>
        <v>100000</v>
      </c>
      <c r="S85">
        <f t="shared" si="28"/>
        <v>-6.241169508409177E+36</v>
      </c>
      <c r="U85">
        <f t="shared" si="40"/>
        <v>0.96261559600000002</v>
      </c>
      <c r="V85">
        <f t="shared" si="41"/>
        <v>0.01</v>
      </c>
      <c r="W85">
        <f t="shared" si="42"/>
        <v>1.1157453039911845E-35</v>
      </c>
      <c r="X85">
        <f t="shared" si="43"/>
        <v>1.0740338307856754E-35</v>
      </c>
      <c r="Y85">
        <f t="shared" si="44"/>
        <v>1.1157453039911845E-37</v>
      </c>
      <c r="Z85">
        <f t="shared" si="45"/>
        <v>3.0554020165597328E-37</v>
      </c>
      <c r="AB85">
        <f t="shared" si="46"/>
        <v>-2.1357595729886656</v>
      </c>
      <c r="AC85">
        <f t="shared" si="29"/>
        <v>-1.9069281901684516</v>
      </c>
      <c r="AE85">
        <f t="shared" si="30"/>
        <v>0</v>
      </c>
      <c r="AF85">
        <f t="shared" si="31"/>
        <v>0</v>
      </c>
      <c r="AG85">
        <f t="shared" si="31"/>
        <v>-3.8192525206996661E-36</v>
      </c>
      <c r="AH85">
        <f t="shared" si="32"/>
        <v>-1.0740338307856754E-30</v>
      </c>
      <c r="AI85">
        <f t="shared" si="33"/>
        <v>-1.074037650038196E-30</v>
      </c>
      <c r="AJ85">
        <f t="shared" si="34"/>
        <v>-0.22883138282021398</v>
      </c>
      <c r="AK85">
        <f t="shared" si="49"/>
        <v>-0.14950317010920661</v>
      </c>
      <c r="AL85">
        <f t="shared" si="35"/>
        <v>-0.37833455292942059</v>
      </c>
      <c r="AN85">
        <f t="shared" si="36"/>
        <v>0</v>
      </c>
      <c r="AO85">
        <f t="shared" si="36"/>
        <v>0</v>
      </c>
      <c r="AP85">
        <f t="shared" si="36"/>
        <v>-8.9948692915334621E-40</v>
      </c>
      <c r="AQ85">
        <f t="shared" si="36"/>
        <v>-2.5294986048296992E-34</v>
      </c>
      <c r="AR85">
        <f t="shared" si="36"/>
        <v>-2.5295075996989906E-34</v>
      </c>
      <c r="AS85">
        <f t="shared" si="36"/>
        <v>-5.389296379626686E-5</v>
      </c>
      <c r="AT85">
        <f t="shared" si="36"/>
        <v>-3.521006968022771E-5</v>
      </c>
      <c r="AU85">
        <f t="shared" si="23"/>
        <v>-8.910303347649457E-5</v>
      </c>
      <c r="AW85">
        <v>82</v>
      </c>
      <c r="AX85">
        <f>IF(Z85&gt;0, (R85*SUMPRODUCT(K85:$K$98, X85:$X$98)-K85*$AZ$3)/Z85, 0)</f>
        <v>-6.241169508409177E+36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0.96807210799999999</v>
      </c>
      <c r="Q86" s="4">
        <f t="shared" si="48"/>
        <v>12.5</v>
      </c>
      <c r="R86">
        <f t="shared" si="27"/>
        <v>100000</v>
      </c>
      <c r="S86">
        <f t="shared" si="28"/>
        <v>-2.5412715346123242E+38</v>
      </c>
      <c r="U86">
        <f t="shared" si="40"/>
        <v>0.96807210799999999</v>
      </c>
      <c r="V86">
        <f t="shared" si="41"/>
        <v>0.01</v>
      </c>
      <c r="W86">
        <f t="shared" si="42"/>
        <v>3.0554020165597328E-37</v>
      </c>
      <c r="X86">
        <f t="shared" si="43"/>
        <v>2.9578494709584314E-37</v>
      </c>
      <c r="Y86">
        <f t="shared" si="44"/>
        <v>3.0554020165597327E-39</v>
      </c>
      <c r="Z86">
        <f t="shared" si="45"/>
        <v>6.6998525435704096E-39</v>
      </c>
      <c r="AB86">
        <f t="shared" si="46"/>
        <v>-1.9069281901684516</v>
      </c>
      <c r="AC86">
        <f t="shared" si="29"/>
        <v>-1.7026144555075458</v>
      </c>
      <c r="AE86">
        <f t="shared" si="30"/>
        <v>0</v>
      </c>
      <c r="AF86">
        <f t="shared" si="31"/>
        <v>0</v>
      </c>
      <c r="AG86">
        <f t="shared" si="31"/>
        <v>-8.3748156794630121E-38</v>
      </c>
      <c r="AH86">
        <f t="shared" si="32"/>
        <v>-2.9578494709584316E-32</v>
      </c>
      <c r="AI86">
        <f t="shared" si="33"/>
        <v>-2.9578578457741112E-32</v>
      </c>
      <c r="AJ86">
        <f t="shared" si="34"/>
        <v>-0.20431373466090585</v>
      </c>
      <c r="AK86">
        <f t="shared" si="49"/>
        <v>-0.13348497331179163</v>
      </c>
      <c r="AL86">
        <f t="shared" si="35"/>
        <v>-0.33779870797269751</v>
      </c>
      <c r="AN86">
        <f t="shared" si="36"/>
        <v>0</v>
      </c>
      <c r="AO86">
        <f t="shared" si="36"/>
        <v>0</v>
      </c>
      <c r="AP86">
        <f t="shared" si="36"/>
        <v>-1.7610582355255575E-41</v>
      </c>
      <c r="AQ86">
        <f t="shared" si="36"/>
        <v>-6.2197729115994745E-36</v>
      </c>
      <c r="AR86">
        <f t="shared" si="36"/>
        <v>-6.2197905221818303E-36</v>
      </c>
      <c r="AS86">
        <f t="shared" si="36"/>
        <v>-4.2963140781462844E-5</v>
      </c>
      <c r="AT86">
        <f t="shared" si="36"/>
        <v>-2.806925197722235E-5</v>
      </c>
      <c r="AU86">
        <f t="shared" si="23"/>
        <v>-7.1032392758685201E-5</v>
      </c>
      <c r="AW86">
        <v>83</v>
      </c>
      <c r="AX86">
        <f>IF(Z86&gt;0, (R86*SUMPRODUCT(K86:$K$98, X86:$X$98)-K86*$AZ$3)/Z86, 0)</f>
        <v>-2.5412715346123242E+38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0.97352880900000005</v>
      </c>
      <c r="Q87" s="4">
        <f t="shared" si="48"/>
        <v>12.5</v>
      </c>
      <c r="R87">
        <f t="shared" si="27"/>
        <v>100000</v>
      </c>
      <c r="S87">
        <f t="shared" si="28"/>
        <v>-1.3775521403510818E+40</v>
      </c>
      <c r="U87">
        <f t="shared" si="40"/>
        <v>0.97352880900000005</v>
      </c>
      <c r="V87">
        <f t="shared" si="41"/>
        <v>0.01</v>
      </c>
      <c r="W87">
        <f t="shared" si="42"/>
        <v>6.6998525435704096E-39</v>
      </c>
      <c r="X87">
        <f t="shared" si="43"/>
        <v>6.5224994672177215E-39</v>
      </c>
      <c r="Y87">
        <f t="shared" si="44"/>
        <v>6.6998525435704095E-41</v>
      </c>
      <c r="Z87">
        <f t="shared" si="45"/>
        <v>1.1035455091698397E-40</v>
      </c>
      <c r="AB87">
        <f t="shared" si="46"/>
        <v>-1.7026144555075458</v>
      </c>
      <c r="AC87">
        <f t="shared" si="29"/>
        <v>-1.5201914781317372</v>
      </c>
      <c r="AE87">
        <f t="shared" si="30"/>
        <v>0</v>
      </c>
      <c r="AF87">
        <f t="shared" si="31"/>
        <v>0</v>
      </c>
      <c r="AG87">
        <f t="shared" si="31"/>
        <v>-1.3794318864622996E-39</v>
      </c>
      <c r="AH87">
        <f t="shared" si="32"/>
        <v>-6.5224994672177219E-34</v>
      </c>
      <c r="AI87">
        <f t="shared" si="33"/>
        <v>-6.5225132615365863E-34</v>
      </c>
      <c r="AJ87">
        <f t="shared" si="34"/>
        <v>-0.18242297737580859</v>
      </c>
      <c r="AK87">
        <f t="shared" si="49"/>
        <v>-0.11918301188552821</v>
      </c>
      <c r="AL87">
        <f t="shared" si="35"/>
        <v>-0.3016059892613368</v>
      </c>
      <c r="AN87">
        <f t="shared" si="36"/>
        <v>0</v>
      </c>
      <c r="AO87">
        <f t="shared" si="36"/>
        <v>0</v>
      </c>
      <c r="AP87">
        <f t="shared" si="36"/>
        <v>-2.5898862999521806E-43</v>
      </c>
      <c r="AQ87">
        <f t="shared" si="36"/>
        <v>-1.2246006618648839E-37</v>
      </c>
      <c r="AR87">
        <f t="shared" si="36"/>
        <v>-1.2246032517511839E-37</v>
      </c>
      <c r="AS87">
        <f t="shared" si="36"/>
        <v>-3.4249952791344699E-5</v>
      </c>
      <c r="AT87">
        <f t="shared" si="36"/>
        <v>-2.2376635823678525E-5</v>
      </c>
      <c r="AU87">
        <f t="shared" si="23"/>
        <v>-5.6626588615023228E-5</v>
      </c>
      <c r="AW87">
        <v>84</v>
      </c>
      <c r="AX87">
        <f>IF(Z87&gt;0, (R87*SUMPRODUCT(K87:$K$98, X87:$X$98)-K87*$AZ$3)/Z87, 0)</f>
        <v>-1.3775521403510818E+40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0.97898550900000003</v>
      </c>
      <c r="Q88" s="4">
        <f t="shared" si="48"/>
        <v>12.5</v>
      </c>
      <c r="R88">
        <f t="shared" si="27"/>
        <v>100000</v>
      </c>
      <c r="S88">
        <f t="shared" si="28"/>
        <v>-1.1166719080987181E+42</v>
      </c>
      <c r="U88">
        <f t="shared" si="40"/>
        <v>0.97898550900000003</v>
      </c>
      <c r="V88">
        <f t="shared" si="41"/>
        <v>0.01</v>
      </c>
      <c r="W88">
        <f t="shared" si="42"/>
        <v>1.1035455091698397E-40</v>
      </c>
      <c r="X88">
        <f t="shared" si="43"/>
        <v>1.0803550619992998E-40</v>
      </c>
      <c r="Y88">
        <f t="shared" si="44"/>
        <v>1.1035455091698397E-42</v>
      </c>
      <c r="Z88">
        <f t="shared" si="45"/>
        <v>1.215499207884155E-42</v>
      </c>
      <c r="AB88">
        <f t="shared" si="46"/>
        <v>-1.5201914781317372</v>
      </c>
      <c r="AC88">
        <f t="shared" si="29"/>
        <v>-1.3573138197604797</v>
      </c>
      <c r="AE88">
        <f t="shared" si="30"/>
        <v>0</v>
      </c>
      <c r="AF88">
        <f t="shared" si="31"/>
        <v>0</v>
      </c>
      <c r="AG88">
        <f t="shared" si="31"/>
        <v>-1.5193740098551937E-41</v>
      </c>
      <c r="AH88">
        <f t="shared" si="32"/>
        <v>-1.0803550619992998E-35</v>
      </c>
      <c r="AI88">
        <f t="shared" si="33"/>
        <v>-1.0803565813733097E-35</v>
      </c>
      <c r="AJ88">
        <f t="shared" si="34"/>
        <v>-0.16287765837125745</v>
      </c>
      <c r="AK88">
        <f t="shared" si="49"/>
        <v>-0.10641340346922161</v>
      </c>
      <c r="AL88">
        <f t="shared" si="35"/>
        <v>-0.26929106184047907</v>
      </c>
      <c r="AN88">
        <f t="shared" si="36"/>
        <v>0</v>
      </c>
      <c r="AO88">
        <f t="shared" si="36"/>
        <v>0</v>
      </c>
      <c r="AP88">
        <f t="shared" si="36"/>
        <v>-2.5469892269505744E-45</v>
      </c>
      <c r="AQ88">
        <f t="shared" si="36"/>
        <v>-1.8110436840077231E-39</v>
      </c>
      <c r="AR88">
        <f t="shared" si="36"/>
        <v>-1.8110462309969501E-39</v>
      </c>
      <c r="AS88">
        <f t="shared" si="36"/>
        <v>-2.7303852671671438E-5</v>
      </c>
      <c r="AT88">
        <f t="shared" si="36"/>
        <v>-1.7838517078825352E-5</v>
      </c>
      <c r="AU88">
        <f t="shared" si="23"/>
        <v>-4.5142369750496797E-5</v>
      </c>
      <c r="AW88">
        <v>85</v>
      </c>
      <c r="AX88">
        <f>IF(Z88&gt;0, (R88*SUMPRODUCT(K88:$K$98, X88:$X$98)-K88*$AZ$3)/Z88, 0)</f>
        <v>-1.1166719080987181E+42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1.215499207884155E-42</v>
      </c>
      <c r="X89">
        <f t="shared" si="43"/>
        <v>1.215499207884155E-42</v>
      </c>
      <c r="Y89">
        <f t="shared" si="44"/>
        <v>1.2154992078841551E-44</v>
      </c>
      <c r="Z89">
        <f t="shared" si="45"/>
        <v>0</v>
      </c>
      <c r="AB89">
        <f t="shared" si="46"/>
        <v>-1.3573138197604797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-1.2154992078841551E-37</v>
      </c>
      <c r="AI89">
        <f t="shared" si="33"/>
        <v>-1.2154992078841551E-37</v>
      </c>
      <c r="AJ89">
        <f t="shared" si="34"/>
        <v>-1.3573138197604797</v>
      </c>
      <c r="AK89">
        <f t="shared" si="49"/>
        <v>-9.5011967383233586E-2</v>
      </c>
      <c r="AL89">
        <f t="shared" si="35"/>
        <v>-1.4523257871437134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-1.8192780192504103E-41</v>
      </c>
      <c r="AR89">
        <f t="shared" si="36"/>
        <v>-1.8192780192504103E-41</v>
      </c>
      <c r="AS89">
        <f t="shared" si="36"/>
        <v>-2.031536657118412E-4</v>
      </c>
      <c r="AT89">
        <f t="shared" si="36"/>
        <v>-1.4220756599828884E-5</v>
      </c>
      <c r="AU89">
        <f t="shared" si="23"/>
        <v>-2.1737442231167009E-4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10771.380353661425</v>
      </c>
      <c r="AO91" s="8">
        <f t="shared" si="50"/>
        <v>-1077.1380353661425</v>
      </c>
      <c r="AP91" s="8">
        <f t="shared" si="50"/>
        <v>-219.63543607329788</v>
      </c>
      <c r="AQ91" s="8">
        <f t="shared" si="50"/>
        <v>-8096.8828573744468</v>
      </c>
      <c r="AR91" s="8">
        <f t="shared" si="50"/>
        <v>1377.7240248475396</v>
      </c>
      <c r="AS91" s="8">
        <f t="shared" si="50"/>
        <v>-2034.3269751543123</v>
      </c>
      <c r="AT91" s="8">
        <f t="shared" si="50"/>
        <v>656.60295030677253</v>
      </c>
      <c r="AU91" s="8">
        <f t="shared" si="50"/>
        <v>-9.6433394581284249E-13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2D248-DF84-4240-8C59-E4EAAA7F5918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24554.876470070634</v>
      </c>
      <c r="K3">
        <v>1</v>
      </c>
      <c r="L3" s="2">
        <v>0</v>
      </c>
      <c r="O3">
        <f>$C$3</f>
        <v>24554.876470070634</v>
      </c>
      <c r="P3">
        <f>O3*C5</f>
        <v>2455.4876470070635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24554.876470070634</v>
      </c>
      <c r="AF3">
        <f t="shared" ref="AF3:AG34" si="4">-$Z3*P3</f>
        <v>-2455.4876470070635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21999.388823063571</v>
      </c>
      <c r="AJ3">
        <f t="shared" ref="AJ3:AJ66" si="7">AB3-AC3</f>
        <v>0</v>
      </c>
      <c r="AL3">
        <f t="shared" ref="AL3:AL66" si="8">SUM(AI3:AK3)</f>
        <v>21999.388823063571</v>
      </c>
      <c r="AN3">
        <f t="shared" ref="AN3:AU34" si="9">AE3*$K3</f>
        <v>24554.876470070634</v>
      </c>
      <c r="AO3">
        <f t="shared" si="9"/>
        <v>-2455.4876470070635</v>
      </c>
      <c r="AP3">
        <f t="shared" si="9"/>
        <v>-100</v>
      </c>
      <c r="AQ3">
        <f t="shared" si="9"/>
        <v>0</v>
      </c>
      <c r="AR3">
        <f t="shared" si="9"/>
        <v>21999.388823063571</v>
      </c>
      <c r="AS3">
        <f t="shared" si="9"/>
        <v>0</v>
      </c>
      <c r="AT3">
        <f t="shared" si="9"/>
        <v>0</v>
      </c>
      <c r="AU3">
        <f t="shared" si="9"/>
        <v>21999.388823063571</v>
      </c>
      <c r="AW3">
        <v>0</v>
      </c>
      <c r="AX3">
        <f>IF(Z3&gt;0, (R3*SUMPRODUCT(K3:$K$98, X3:$X$98)-K3*$AZ$3)/Z3, 0)</f>
        <v>0</v>
      </c>
      <c r="AZ3">
        <f>C6*ABS(SUMPRODUCT(X4:X79, K4:K79))/1</f>
        <v>19582.786240203666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2.4603350000000001E-3</v>
      </c>
      <c r="R4">
        <f t="shared" si="0"/>
        <v>100000</v>
      </c>
      <c r="S4">
        <f t="shared" si="1"/>
        <v>1330.1314264747843</v>
      </c>
      <c r="U4">
        <f t="shared" ref="U4:U67" si="13">M4</f>
        <v>2.4603350000000001E-3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2.4603350000000001E-3</v>
      </c>
      <c r="Y4">
        <f t="shared" ref="Y4:Y67" si="17">V4*W4</f>
        <v>0.01</v>
      </c>
      <c r="Z4">
        <f t="shared" ref="Z4:Z67" si="18">MAX(0, W4-X4-Y4)</f>
        <v>0.98753966500000001</v>
      </c>
      <c r="AB4">
        <f t="shared" ref="AB4:AB67" si="19">AC3</f>
        <v>0</v>
      </c>
      <c r="AC4">
        <f t="shared" si="2"/>
        <v>1313.5575433068807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-246.0335</v>
      </c>
      <c r="AI4">
        <f t="shared" si="6"/>
        <v>-246.0335</v>
      </c>
      <c r="AJ4">
        <f t="shared" si="7"/>
        <v>-1313.5575433068807</v>
      </c>
      <c r="AK4">
        <f>G4*SUM(AB4, AE4:AF4)</f>
        <v>0</v>
      </c>
      <c r="AL4">
        <f t="shared" si="8"/>
        <v>-1559.5910433068807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-229.53027334639424</v>
      </c>
      <c r="AR4">
        <f t="shared" si="9"/>
        <v>-229.53027334639424</v>
      </c>
      <c r="AS4">
        <f t="shared" si="9"/>
        <v>-1225.4478433686731</v>
      </c>
      <c r="AT4">
        <f t="shared" si="9"/>
        <v>0</v>
      </c>
      <c r="AU4">
        <f t="shared" si="9"/>
        <v>-1454.9781167150672</v>
      </c>
      <c r="AW4">
        <v>1</v>
      </c>
      <c r="AX4">
        <f>IF(Z4&gt;0, (R4*SUMPRODUCT(K4:$K$98, X4:$X$98)-K4*$AZ$3)/Z4, 0)</f>
        <v>1330.1314264747843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2.6172399999999998E-3</v>
      </c>
      <c r="Q5" s="4">
        <f t="shared" ref="Q5:Q68" si="21">$C$8</f>
        <v>12.5</v>
      </c>
      <c r="R5">
        <f t="shared" si="0"/>
        <v>100000</v>
      </c>
      <c r="S5">
        <f t="shared" si="1"/>
        <v>2674.5081503250253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1313.5575433068807</v>
      </c>
      <c r="AC5">
        <f t="shared" si="2"/>
        <v>2607.8584444954176</v>
      </c>
      <c r="AE5">
        <f t="shared" si="3"/>
        <v>0</v>
      </c>
      <c r="AF5">
        <f t="shared" si="4"/>
        <v>0</v>
      </c>
      <c r="AG5">
        <f t="shared" si="4"/>
        <v>-12.188495500464693</v>
      </c>
      <c r="AH5">
        <f t="shared" si="5"/>
        <v>-258.46283128246</v>
      </c>
      <c r="AI5">
        <f t="shared" si="6"/>
        <v>-270.65132678292468</v>
      </c>
      <c r="AJ5">
        <f t="shared" si="7"/>
        <v>-1294.300901188537</v>
      </c>
      <c r="AK5">
        <f>G5*SUM(AB5, AE5:AF5)</f>
        <v>53.855859275582112</v>
      </c>
      <c r="AL5">
        <f t="shared" si="8"/>
        <v>-1511.0963686958794</v>
      </c>
      <c r="AN5">
        <f t="shared" si="9"/>
        <v>0</v>
      </c>
      <c r="AO5">
        <f t="shared" si="9"/>
        <v>0</v>
      </c>
      <c r="AP5">
        <f t="shared" si="9"/>
        <v>-10.422480225810679</v>
      </c>
      <c r="AQ5">
        <f t="shared" si="9"/>
        <v>-221.0136392999265</v>
      </c>
      <c r="AR5">
        <f t="shared" si="9"/>
        <v>-231.43611952573718</v>
      </c>
      <c r="AS5">
        <f t="shared" si="9"/>
        <v>-1106.7670778868614</v>
      </c>
      <c r="AT5">
        <f t="shared" si="9"/>
        <v>46.052577065183876</v>
      </c>
      <c r="AU5">
        <f t="shared" si="9"/>
        <v>-1292.1506203474146</v>
      </c>
      <c r="AW5">
        <v>2</v>
      </c>
      <c r="AX5">
        <f>IF(Z5&gt;0, (R5*SUMPRODUCT(K5:$K$98, X5:$X$98)-K5*$AZ$3)/Z5, 0)</f>
        <v>2674.5081503250253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2.8021280000000001E-3</v>
      </c>
      <c r="Q6" s="4">
        <f t="shared" si="21"/>
        <v>12.5</v>
      </c>
      <c r="R6">
        <f t="shared" si="0"/>
        <v>100000</v>
      </c>
      <c r="S6">
        <f t="shared" si="1"/>
        <v>4182.3177476576293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2607.8584444954176</v>
      </c>
      <c r="AC6">
        <f t="shared" si="2"/>
        <v>4025.8846168114233</v>
      </c>
      <c r="AE6">
        <f t="shared" si="3"/>
        <v>0</v>
      </c>
      <c r="AF6">
        <f t="shared" si="4"/>
        <v>0</v>
      </c>
      <c r="AG6">
        <f t="shared" si="4"/>
        <v>-12.032456820940318</v>
      </c>
      <c r="AH6">
        <f t="shared" si="5"/>
        <v>-273.22979615780906</v>
      </c>
      <c r="AI6">
        <f t="shared" si="6"/>
        <v>-285.26225297874936</v>
      </c>
      <c r="AJ6">
        <f t="shared" si="7"/>
        <v>-1418.0261723160056</v>
      </c>
      <c r="AK6">
        <f>G6*SUM(AB6, AE6:AF6)</f>
        <v>152.55971900298195</v>
      </c>
      <c r="AL6">
        <f t="shared" si="8"/>
        <v>-1550.7287062917731</v>
      </c>
      <c r="AN6">
        <f t="shared" si="9"/>
        <v>0</v>
      </c>
      <c r="AO6">
        <f t="shared" si="9"/>
        <v>0</v>
      </c>
      <c r="AP6">
        <f t="shared" si="9"/>
        <v>-9.281957870890734</v>
      </c>
      <c r="AQ6">
        <f t="shared" si="9"/>
        <v>-210.7722051073734</v>
      </c>
      <c r="AR6">
        <f t="shared" si="9"/>
        <v>-220.05416297826409</v>
      </c>
      <c r="AS6">
        <f t="shared" si="9"/>
        <v>-1093.8796113817273</v>
      </c>
      <c r="AT6">
        <f t="shared" si="9"/>
        <v>117.68609733269291</v>
      </c>
      <c r="AU6">
        <f t="shared" si="9"/>
        <v>-1196.2476770272986</v>
      </c>
      <c r="AW6">
        <v>3</v>
      </c>
      <c r="AX6">
        <f>IF(Z6&gt;0, (R6*SUMPRODUCT(K6:$K$98, X6:$X$98)-K6*$AZ$3)/Z6, 0)</f>
        <v>4182.3177476576293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3.0140000000000002E-3</v>
      </c>
      <c r="Q7" s="4">
        <f t="shared" si="21"/>
        <v>12.5</v>
      </c>
      <c r="R7">
        <f t="shared" si="0"/>
        <v>100000</v>
      </c>
      <c r="S7">
        <f t="shared" si="1"/>
        <v>5449.2574868284792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4025.8846168114233</v>
      </c>
      <c r="AC7">
        <f t="shared" si="2"/>
        <v>5177.1723235727804</v>
      </c>
      <c r="AE7">
        <f t="shared" si="3"/>
        <v>0</v>
      </c>
      <c r="AF7">
        <f t="shared" si="4"/>
        <v>0</v>
      </c>
      <c r="AG7">
        <f t="shared" si="4"/>
        <v>-11.875866427872602</v>
      </c>
      <c r="AH7">
        <f t="shared" si="5"/>
        <v>-290.12659886651301</v>
      </c>
      <c r="AI7">
        <f t="shared" si="6"/>
        <v>-302.00246529438562</v>
      </c>
      <c r="AJ7">
        <f t="shared" si="7"/>
        <v>-1151.2877067613572</v>
      </c>
      <c r="AK7">
        <f>G7*SUM(AB7, AE7:AF7)</f>
        <v>197.67093468544087</v>
      </c>
      <c r="AL7">
        <f t="shared" si="8"/>
        <v>-1255.619237370302</v>
      </c>
      <c r="AN7">
        <f t="shared" si="9"/>
        <v>0</v>
      </c>
      <c r="AO7">
        <f t="shared" si="9"/>
        <v>0</v>
      </c>
      <c r="AP7">
        <f t="shared" si="9"/>
        <v>-8.3351491867518543</v>
      </c>
      <c r="AQ7">
        <f t="shared" si="9"/>
        <v>-203.62712053763755</v>
      </c>
      <c r="AR7">
        <f t="shared" si="9"/>
        <v>-211.96226972438942</v>
      </c>
      <c r="AS7">
        <f t="shared" si="9"/>
        <v>-808.03828933333273</v>
      </c>
      <c r="AT7">
        <f t="shared" si="9"/>
        <v>138.73654949679147</v>
      </c>
      <c r="AU7">
        <f t="shared" si="9"/>
        <v>-881.26400956093073</v>
      </c>
      <c r="AW7">
        <v>4</v>
      </c>
      <c r="AX7">
        <f>IF(Z7&gt;0, (R7*SUMPRODUCT(K7:$K$98, X7:$X$98)-K7*$AZ$3)/Z7, 0)</f>
        <v>5449.2574868284792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4.6990000000000001E-3</v>
      </c>
      <c r="Q8" s="4">
        <f t="shared" si="21"/>
        <v>12.5</v>
      </c>
      <c r="R8">
        <f t="shared" si="0"/>
        <v>100000</v>
      </c>
      <c r="S8">
        <f t="shared" si="1"/>
        <v>6290.2098841260467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5177.1723235727804</v>
      </c>
      <c r="AC8">
        <f t="shared" si="2"/>
        <v>5888.2921768612796</v>
      </c>
      <c r="AE8">
        <f t="shared" si="3"/>
        <v>0</v>
      </c>
      <c r="AF8">
        <f t="shared" si="4"/>
        <v>0</v>
      </c>
      <c r="AG8">
        <f t="shared" si="4"/>
        <v>-11.701303067249302</v>
      </c>
      <c r="AH8">
        <f t="shared" si="5"/>
        <v>-446.43757075658681</v>
      </c>
      <c r="AI8">
        <f t="shared" si="6"/>
        <v>-458.13887382383609</v>
      </c>
      <c r="AJ8">
        <f t="shared" si="7"/>
        <v>-711.11985328849914</v>
      </c>
      <c r="AK8">
        <f t="shared" ref="AK8:AK71" si="22">G8*SUM(AB8:AB8, AE8:AF8)</f>
        <v>110.27377049210023</v>
      </c>
      <c r="AL8">
        <f t="shared" si="8"/>
        <v>-1058.9849566202349</v>
      </c>
      <c r="AN8">
        <f t="shared" si="9"/>
        <v>0</v>
      </c>
      <c r="AO8">
        <f t="shared" si="9"/>
        <v>0</v>
      </c>
      <c r="AP8">
        <f t="shared" si="9"/>
        <v>-7.6660420319759073</v>
      </c>
      <c r="AQ8">
        <f t="shared" si="9"/>
        <v>-292.4810307368391</v>
      </c>
      <c r="AR8">
        <f t="shared" si="9"/>
        <v>-300.14707276881501</v>
      </c>
      <c r="AS8">
        <f t="shared" si="9"/>
        <v>-465.88612001173362</v>
      </c>
      <c r="AT8">
        <f t="shared" si="9"/>
        <v>72.245232412019703</v>
      </c>
      <c r="AU8">
        <f t="shared" si="9"/>
        <v>-693.78796036852884</v>
      </c>
      <c r="AW8">
        <v>5</v>
      </c>
      <c r="AX8">
        <f>IF(Z8&gt;0, (R8*SUMPRODUCT(K8:$K$98, X8:$X$98)-K8*$AZ$3)/Z8, 0)</f>
        <v>6290.2098841260467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6.5490000000000001E-3</v>
      </c>
      <c r="Q9" s="4">
        <f t="shared" si="21"/>
        <v>12.5</v>
      </c>
      <c r="R9">
        <f t="shared" si="0"/>
        <v>100000</v>
      </c>
      <c r="S9">
        <f t="shared" si="1"/>
        <v>6816.1299659649685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5888.2921768612796</v>
      </c>
      <c r="AC9">
        <f t="shared" si="2"/>
        <v>6275.0155131292286</v>
      </c>
      <c r="AE9">
        <f t="shared" si="3"/>
        <v>0</v>
      </c>
      <c r="AF9">
        <f t="shared" si="4"/>
        <v>0</v>
      </c>
      <c r="AG9">
        <f t="shared" si="4"/>
        <v>-11.507658202789393</v>
      </c>
      <c r="AH9">
        <f t="shared" si="5"/>
        <v>-613.05467029932549</v>
      </c>
      <c r="AI9">
        <f t="shared" si="6"/>
        <v>-624.56232850211484</v>
      </c>
      <c r="AJ9">
        <f t="shared" si="7"/>
        <v>-386.72333626794898</v>
      </c>
      <c r="AK9">
        <f t="shared" si="22"/>
        <v>34.740923843481546</v>
      </c>
      <c r="AL9">
        <f t="shared" si="8"/>
        <v>-976.54474092658222</v>
      </c>
      <c r="AN9">
        <f t="shared" si="9"/>
        <v>0</v>
      </c>
      <c r="AO9">
        <f t="shared" si="9"/>
        <v>0</v>
      </c>
      <c r="AP9">
        <f t="shared" si="9"/>
        <v>-7.140048018172874</v>
      </c>
      <c r="AQ9">
        <f t="shared" si="9"/>
        <v>-380.37624220028579</v>
      </c>
      <c r="AR9">
        <f t="shared" si="9"/>
        <v>-387.51629021845861</v>
      </c>
      <c r="AS9">
        <f t="shared" si="9"/>
        <v>-239.94657662250219</v>
      </c>
      <c r="AT9">
        <f t="shared" si="9"/>
        <v>21.555372958332978</v>
      </c>
      <c r="AU9">
        <f t="shared" si="9"/>
        <v>-605.90749388262782</v>
      </c>
      <c r="AW9">
        <v>6</v>
      </c>
      <c r="AX9">
        <f>IF(Z9&gt;0, (R9*SUMPRODUCT(K9:$K$98, X9:$X$98)-K9*$AZ$3)/Z9, 0)</f>
        <v>6816.1299659649685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8.5349999999999992E-3</v>
      </c>
      <c r="Q10" s="4">
        <f t="shared" si="21"/>
        <v>12.5</v>
      </c>
      <c r="R10">
        <f t="shared" si="0"/>
        <v>100000</v>
      </c>
      <c r="S10">
        <f t="shared" si="1"/>
        <v>7214.0367407981003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6275.0155131292286</v>
      </c>
      <c r="AC10">
        <f t="shared" si="2"/>
        <v>6518.2364091324398</v>
      </c>
      <c r="AE10">
        <f t="shared" si="3"/>
        <v>0</v>
      </c>
      <c r="AF10">
        <f t="shared" si="4"/>
        <v>0</v>
      </c>
      <c r="AG10">
        <f t="shared" si="4"/>
        <v>-11.294363758000692</v>
      </c>
      <c r="AH10">
        <f t="shared" si="5"/>
        <v>-785.74290208645971</v>
      </c>
      <c r="AI10">
        <f t="shared" si="6"/>
        <v>-797.03726584446042</v>
      </c>
      <c r="AJ10">
        <f t="shared" si="7"/>
        <v>-243.22089600321124</v>
      </c>
      <c r="AK10">
        <f t="shared" si="22"/>
        <v>25.727563603829839</v>
      </c>
      <c r="AL10">
        <f t="shared" si="8"/>
        <v>-1014.5305982438417</v>
      </c>
      <c r="AN10">
        <f t="shared" si="9"/>
        <v>0</v>
      </c>
      <c r="AO10">
        <f t="shared" si="9"/>
        <v>0</v>
      </c>
      <c r="AP10">
        <f t="shared" si="9"/>
        <v>-6.6480478400114213</v>
      </c>
      <c r="AQ10">
        <f t="shared" si="9"/>
        <v>-462.50116562076062</v>
      </c>
      <c r="AR10">
        <f t="shared" si="9"/>
        <v>-469.14921346077205</v>
      </c>
      <c r="AS10">
        <f t="shared" si="9"/>
        <v>-143.16381046027328</v>
      </c>
      <c r="AT10">
        <f t="shared" si="9"/>
        <v>15.143666107268558</v>
      </c>
      <c r="AU10">
        <f t="shared" si="9"/>
        <v>-597.16935781377674</v>
      </c>
      <c r="AW10">
        <v>7</v>
      </c>
      <c r="AX10">
        <f>IF(Z10&gt;0, (R10*SUMPRODUCT(K10:$K$98, X10:$X$98)-K10*$AZ$3)/Z10, 0)</f>
        <v>7214.0367407981003</v>
      </c>
    </row>
    <row r="11" spans="1:52" x14ac:dyDescent="0.25">
      <c r="A11" t="s">
        <v>33</v>
      </c>
      <c r="C11" s="12">
        <f>AU81</f>
        <v>-5.0239847004807103E-13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1.0821000000000001E-2</v>
      </c>
      <c r="Q11" s="4">
        <f t="shared" si="21"/>
        <v>12.5</v>
      </c>
      <c r="R11">
        <f t="shared" si="0"/>
        <v>100000</v>
      </c>
      <c r="S11">
        <f t="shared" si="1"/>
        <v>7493.3774647814107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6518.2364091324398</v>
      </c>
      <c r="AC11">
        <f t="shared" si="2"/>
        <v>6629.663088779409</v>
      </c>
      <c r="AE11">
        <f t="shared" si="3"/>
        <v>0</v>
      </c>
      <c r="AF11">
        <f t="shared" si="4"/>
        <v>0</v>
      </c>
      <c r="AG11">
        <f t="shared" si="4"/>
        <v>-11.059203810195358</v>
      </c>
      <c r="AH11">
        <f t="shared" si="5"/>
        <v>-977.730481802604</v>
      </c>
      <c r="AI11">
        <f t="shared" si="6"/>
        <v>-988.78968561279942</v>
      </c>
      <c r="AJ11">
        <f t="shared" si="7"/>
        <v>-111.42667964696921</v>
      </c>
      <c r="AK11">
        <f t="shared" si="22"/>
        <v>15.643767381917854</v>
      </c>
      <c r="AL11">
        <f t="shared" si="8"/>
        <v>-1084.572597877851</v>
      </c>
      <c r="AN11">
        <f t="shared" si="9"/>
        <v>0</v>
      </c>
      <c r="AO11">
        <f t="shared" si="9"/>
        <v>0</v>
      </c>
      <c r="AP11">
        <f t="shared" si="9"/>
        <v>-6.1855082059431234</v>
      </c>
      <c r="AQ11">
        <f t="shared" si="9"/>
        <v>-546.85310282602507</v>
      </c>
      <c r="AR11">
        <f t="shared" si="9"/>
        <v>-553.03861103196823</v>
      </c>
      <c r="AS11">
        <f t="shared" si="9"/>
        <v>-62.321904284097698</v>
      </c>
      <c r="AT11">
        <f t="shared" si="9"/>
        <v>8.7496942070560273</v>
      </c>
      <c r="AU11">
        <f t="shared" si="9"/>
        <v>-606.61082110901009</v>
      </c>
      <c r="AW11">
        <v>8</v>
      </c>
      <c r="AX11">
        <f>IF(Z11&gt;0, (R11*SUMPRODUCT(K11:$K$98, X11:$X$98)-K11*$AZ$3)/Z11, 0)</f>
        <v>7493.3774647814107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1.3422999999999999E-2</v>
      </c>
      <c r="Q12" s="4">
        <f t="shared" si="21"/>
        <v>12.5</v>
      </c>
      <c r="R12">
        <f t="shared" si="0"/>
        <v>100000</v>
      </c>
      <c r="S12">
        <f t="shared" si="1"/>
        <v>7670.2218901334163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6629.663088779409</v>
      </c>
      <c r="AC12">
        <f t="shared" si="2"/>
        <v>6627.172395076519</v>
      </c>
      <c r="AE12">
        <f t="shared" si="3"/>
        <v>0</v>
      </c>
      <c r="AF12">
        <f t="shared" si="4"/>
        <v>0</v>
      </c>
      <c r="AG12">
        <f t="shared" si="4"/>
        <v>-10.800164079349154</v>
      </c>
      <c r="AH12">
        <f t="shared" si="5"/>
        <v>-1187.5815419540183</v>
      </c>
      <c r="AI12">
        <f t="shared" si="6"/>
        <v>-1198.3817060333674</v>
      </c>
      <c r="AJ12">
        <f t="shared" si="7"/>
        <v>2.4906937028899847</v>
      </c>
      <c r="AK12">
        <f t="shared" si="22"/>
        <v>15.24822510419264</v>
      </c>
      <c r="AL12">
        <f t="shared" si="8"/>
        <v>-1180.6427872262848</v>
      </c>
      <c r="AN12">
        <f t="shared" si="9"/>
        <v>0</v>
      </c>
      <c r="AO12">
        <f t="shared" si="9"/>
        <v>0</v>
      </c>
      <c r="AP12">
        <f t="shared" si="9"/>
        <v>-5.7404020215103282</v>
      </c>
      <c r="AQ12">
        <f t="shared" si="9"/>
        <v>-631.21221437517477</v>
      </c>
      <c r="AR12">
        <f t="shared" si="9"/>
        <v>-636.95261639668502</v>
      </c>
      <c r="AS12">
        <f t="shared" si="9"/>
        <v>1.3238301809109481</v>
      </c>
      <c r="AT12">
        <f t="shared" si="9"/>
        <v>8.1045937422301471</v>
      </c>
      <c r="AU12">
        <f t="shared" si="9"/>
        <v>-627.52419247354385</v>
      </c>
      <c r="AW12">
        <v>9</v>
      </c>
      <c r="AX12">
        <f>IF(Z12&gt;0, (R12*SUMPRODUCT(K12:$K$98, X12:$X$98)-K12*$AZ$3)/Z12, 0)</f>
        <v>7670.2218901334163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1.6303999999999999E-2</v>
      </c>
      <c r="Q13" s="4">
        <f t="shared" si="21"/>
        <v>12.5</v>
      </c>
      <c r="R13">
        <f t="shared" si="0"/>
        <v>100000</v>
      </c>
      <c r="S13">
        <f t="shared" si="1"/>
        <v>7738.6831381721195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6627.172395076519</v>
      </c>
      <c r="AC13">
        <f t="shared" si="2"/>
        <v>6510.4467504765325</v>
      </c>
      <c r="AE13">
        <f t="shared" si="3"/>
        <v>0</v>
      </c>
      <c r="AF13">
        <f t="shared" si="4"/>
        <v>0</v>
      </c>
      <c r="AG13">
        <f t="shared" si="4"/>
        <v>-10.516076563405953</v>
      </c>
      <c r="AH13">
        <f t="shared" si="5"/>
        <v>-1408.6870011976687</v>
      </c>
      <c r="AI13">
        <f t="shared" si="6"/>
        <v>-1419.2030777610746</v>
      </c>
      <c r="AJ13">
        <f t="shared" si="7"/>
        <v>116.72564459998648</v>
      </c>
      <c r="AK13">
        <f t="shared" si="22"/>
        <v>13.254344790153038</v>
      </c>
      <c r="AL13">
        <f t="shared" si="8"/>
        <v>-1289.2230883709351</v>
      </c>
      <c r="AN13">
        <f t="shared" si="9"/>
        <v>0</v>
      </c>
      <c r="AO13">
        <f t="shared" si="9"/>
        <v>0</v>
      </c>
      <c r="AP13">
        <f t="shared" si="9"/>
        <v>-5.3131240368217867</v>
      </c>
      <c r="AQ13">
        <f t="shared" si="9"/>
        <v>-711.72254417265685</v>
      </c>
      <c r="AR13">
        <f t="shared" si="9"/>
        <v>-717.03566820947856</v>
      </c>
      <c r="AS13">
        <f t="shared" si="9"/>
        <v>58.974259487213338</v>
      </c>
      <c r="AT13">
        <f t="shared" si="9"/>
        <v>6.6966018621375856</v>
      </c>
      <c r="AU13">
        <f t="shared" si="9"/>
        <v>-651.36480686012771</v>
      </c>
      <c r="AW13">
        <v>10</v>
      </c>
      <c r="AX13">
        <f>IF(Z13&gt;0, (R13*SUMPRODUCT(K13:$K$98, X13:$X$98)-K13*$AZ$3)/Z13, 0)</f>
        <v>7738.6831381721195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1.9576E-2</v>
      </c>
      <c r="Q14" s="4">
        <f t="shared" si="21"/>
        <v>12.5</v>
      </c>
      <c r="R14">
        <f t="shared" si="0"/>
        <v>100000</v>
      </c>
      <c r="S14">
        <f t="shared" si="1"/>
        <v>7699.6066102010464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6510.4467504765325</v>
      </c>
      <c r="AC14">
        <f t="shared" si="2"/>
        <v>6285.991534005012</v>
      </c>
      <c r="AE14">
        <f t="shared" si="3"/>
        <v>0</v>
      </c>
      <c r="AF14">
        <f t="shared" si="4"/>
        <v>0</v>
      </c>
      <c r="AG14">
        <f t="shared" si="4"/>
        <v>-10.205053082966659</v>
      </c>
      <c r="AH14">
        <f t="shared" si="5"/>
        <v>-1646.9017184418794</v>
      </c>
      <c r="AI14">
        <f t="shared" si="6"/>
        <v>-1657.1067715248462</v>
      </c>
      <c r="AJ14">
        <f t="shared" si="7"/>
        <v>224.45521647152054</v>
      </c>
      <c r="AK14">
        <f t="shared" si="22"/>
        <v>11.718804150857759</v>
      </c>
      <c r="AL14">
        <f t="shared" si="8"/>
        <v>-1420.9327509024679</v>
      </c>
      <c r="AN14">
        <f t="shared" si="9"/>
        <v>0</v>
      </c>
      <c r="AO14">
        <f t="shared" si="9"/>
        <v>0</v>
      </c>
      <c r="AP14">
        <f t="shared" si="9"/>
        <v>-4.902056550968573</v>
      </c>
      <c r="AQ14">
        <f t="shared" si="9"/>
        <v>-791.09881076115835</v>
      </c>
      <c r="AR14">
        <f t="shared" si="9"/>
        <v>-796.00086731212696</v>
      </c>
      <c r="AS14">
        <f t="shared" si="9"/>
        <v>107.81836756339793</v>
      </c>
      <c r="AT14">
        <f t="shared" si="9"/>
        <v>5.6291956729861594</v>
      </c>
      <c r="AU14">
        <f t="shared" si="9"/>
        <v>-682.55330407574286</v>
      </c>
      <c r="AW14">
        <v>11</v>
      </c>
      <c r="AX14">
        <f>IF(Z14&gt;0, (R14*SUMPRODUCT(K14:$K$98, X14:$X$98)-K14*$AZ$3)/Z14, 0)</f>
        <v>7699.6066102010464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2.3283000000000002E-2</v>
      </c>
      <c r="Q15" s="4">
        <f t="shared" si="21"/>
        <v>12.5</v>
      </c>
      <c r="R15">
        <f t="shared" si="0"/>
        <v>100000</v>
      </c>
      <c r="S15">
        <f t="shared" si="1"/>
        <v>7574.0439830520272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6285.991534005012</v>
      </c>
      <c r="AC15">
        <f t="shared" si="2"/>
        <v>5977.6768514930482</v>
      </c>
      <c r="AE15">
        <f t="shared" si="3"/>
        <v>0</v>
      </c>
      <c r="AF15">
        <f t="shared" si="4"/>
        <v>0</v>
      </c>
      <c r="AG15">
        <f t="shared" si="4"/>
        <v>-9.8653983012062785</v>
      </c>
      <c r="AH15">
        <f t="shared" si="5"/>
        <v>-1900.8340074457019</v>
      </c>
      <c r="AI15">
        <f t="shared" si="6"/>
        <v>-1910.6994057469083</v>
      </c>
      <c r="AJ15">
        <f t="shared" si="7"/>
        <v>308.31468251196384</v>
      </c>
      <c r="AK15">
        <f t="shared" si="22"/>
        <v>25.772565289420552</v>
      </c>
      <c r="AL15">
        <f t="shared" si="8"/>
        <v>-1576.6121579455239</v>
      </c>
      <c r="AN15">
        <f t="shared" si="9"/>
        <v>0</v>
      </c>
      <c r="AO15">
        <f t="shared" si="9"/>
        <v>0</v>
      </c>
      <c r="AP15">
        <f t="shared" si="9"/>
        <v>-4.4956848522746284</v>
      </c>
      <c r="AQ15">
        <f t="shared" si="9"/>
        <v>-866.21445916858966</v>
      </c>
      <c r="AR15">
        <f t="shared" si="9"/>
        <v>-870.71014402086439</v>
      </c>
      <c r="AS15">
        <f t="shared" si="9"/>
        <v>140.49971481976712</v>
      </c>
      <c r="AT15">
        <f t="shared" si="9"/>
        <v>11.744617686823609</v>
      </c>
      <c r="AU15">
        <f t="shared" si="9"/>
        <v>-718.4658115142737</v>
      </c>
      <c r="AW15">
        <v>12</v>
      </c>
      <c r="AX15">
        <f>IF(Z15&gt;0, (R15*SUMPRODUCT(K15:$K$98, X15:$X$98)-K15*$AZ$3)/Z15, 0)</f>
        <v>7574.0439830520272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2.7149E-2</v>
      </c>
      <c r="Q16" s="4">
        <f t="shared" si="21"/>
        <v>12.5</v>
      </c>
      <c r="R16">
        <f t="shared" si="0"/>
        <v>100000</v>
      </c>
      <c r="S16">
        <f t="shared" si="1"/>
        <v>7360.7064871388302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5977.6768514930482</v>
      </c>
      <c r="AC16">
        <f t="shared" si="2"/>
        <v>5593.4942638298744</v>
      </c>
      <c r="AE16">
        <f t="shared" si="3"/>
        <v>0</v>
      </c>
      <c r="AF16">
        <f t="shared" si="4"/>
        <v>0</v>
      </c>
      <c r="AG16">
        <f t="shared" si="4"/>
        <v>-9.4989086197147667</v>
      </c>
      <c r="AH16">
        <f t="shared" si="5"/>
        <v>-2142.6855878355937</v>
      </c>
      <c r="AI16">
        <f t="shared" si="6"/>
        <v>-2152.1844964553084</v>
      </c>
      <c r="AJ16">
        <f t="shared" si="7"/>
        <v>384.18258766317376</v>
      </c>
      <c r="AK16">
        <f t="shared" si="22"/>
        <v>42.441505645600643</v>
      </c>
      <c r="AL16">
        <f t="shared" si="8"/>
        <v>-1725.5604031465339</v>
      </c>
      <c r="AN16">
        <f t="shared" si="9"/>
        <v>0</v>
      </c>
      <c r="AO16">
        <f t="shared" si="9"/>
        <v>0</v>
      </c>
      <c r="AP16">
        <f t="shared" si="9"/>
        <v>-4.0948582496428703</v>
      </c>
      <c r="AQ16">
        <f t="shared" si="9"/>
        <v>-923.68440491460694</v>
      </c>
      <c r="AR16">
        <f t="shared" si="9"/>
        <v>-927.77926316424976</v>
      </c>
      <c r="AS16">
        <f t="shared" si="9"/>
        <v>165.61620933973484</v>
      </c>
      <c r="AT16">
        <f t="shared" si="9"/>
        <v>18.295991305722328</v>
      </c>
      <c r="AU16">
        <f t="shared" si="9"/>
        <v>-743.86706251879252</v>
      </c>
      <c r="AW16">
        <v>13</v>
      </c>
      <c r="AX16">
        <f>IF(Z16&gt;0, (R16*SUMPRODUCT(K16:$K$98, X16:$X$98)-K16*$AZ$3)/Z16, 0)</f>
        <v>7360.7064871388302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3.1286000000000001E-2</v>
      </c>
      <c r="Q17" s="4">
        <f t="shared" si="21"/>
        <v>12.5</v>
      </c>
      <c r="R17">
        <f t="shared" si="0"/>
        <v>100000</v>
      </c>
      <c r="S17">
        <f t="shared" si="1"/>
        <v>7104.7692425840705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5593.4942638298744</v>
      </c>
      <c r="AC17">
        <f t="shared" si="2"/>
        <v>5176.1010122641137</v>
      </c>
      <c r="AE17">
        <f t="shared" si="3"/>
        <v>0</v>
      </c>
      <c r="AF17">
        <f t="shared" si="4"/>
        <v>0</v>
      </c>
      <c r="AG17">
        <f t="shared" si="4"/>
        <v>-9.1067366784412229</v>
      </c>
      <c r="AH17">
        <f t="shared" si="5"/>
        <v>-2377.4628406111697</v>
      </c>
      <c r="AI17">
        <f t="shared" si="6"/>
        <v>-2386.5695772896111</v>
      </c>
      <c r="AJ17">
        <f t="shared" si="7"/>
        <v>417.39325156576069</v>
      </c>
      <c r="AK17">
        <f t="shared" si="22"/>
        <v>77.190220840852263</v>
      </c>
      <c r="AL17">
        <f t="shared" si="8"/>
        <v>-1891.986104882998</v>
      </c>
      <c r="AN17">
        <f t="shared" si="9"/>
        <v>0</v>
      </c>
      <c r="AO17">
        <f t="shared" si="9"/>
        <v>0</v>
      </c>
      <c r="AP17">
        <f t="shared" si="9"/>
        <v>-3.6903533859260338</v>
      </c>
      <c r="AQ17">
        <f t="shared" si="9"/>
        <v>-963.42722465370809</v>
      </c>
      <c r="AR17">
        <f t="shared" si="9"/>
        <v>-967.11757803963428</v>
      </c>
      <c r="AS17">
        <f t="shared" si="9"/>
        <v>169.14166441474794</v>
      </c>
      <c r="AT17">
        <f t="shared" si="9"/>
        <v>31.280051559498485</v>
      </c>
      <c r="AU17">
        <f t="shared" si="9"/>
        <v>-766.69586206538781</v>
      </c>
      <c r="AW17">
        <v>14</v>
      </c>
      <c r="AX17">
        <f>IF(Z17&gt;0, (R17*SUMPRODUCT(K17:$K$98, X17:$X$98)-K17*$AZ$3)/Z17, 0)</f>
        <v>7104.7692425840705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3.5844000000000001E-2</v>
      </c>
      <c r="Q18" s="4">
        <f t="shared" si="21"/>
        <v>12.5</v>
      </c>
      <c r="R18">
        <f t="shared" si="0"/>
        <v>100000</v>
      </c>
      <c r="S18">
        <f t="shared" si="1"/>
        <v>6822.9420133453978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5176.1010122641137</v>
      </c>
      <c r="AC18">
        <f t="shared" si="2"/>
        <v>4742.8985149945411</v>
      </c>
      <c r="AE18">
        <f t="shared" si="3"/>
        <v>0</v>
      </c>
      <c r="AF18">
        <f t="shared" si="4"/>
        <v>0</v>
      </c>
      <c r="AG18">
        <f t="shared" si="4"/>
        <v>-8.6892474421547625</v>
      </c>
      <c r="AH18">
        <f t="shared" si="5"/>
        <v>-2611.3749560163774</v>
      </c>
      <c r="AI18">
        <f t="shared" si="6"/>
        <v>-2620.0642034585321</v>
      </c>
      <c r="AJ18">
        <f t="shared" si="7"/>
        <v>433.20249726957263</v>
      </c>
      <c r="AK18">
        <f t="shared" si="22"/>
        <v>111.80378186490486</v>
      </c>
      <c r="AL18">
        <f t="shared" si="8"/>
        <v>-2075.0579243240545</v>
      </c>
      <c r="AN18">
        <f t="shared" si="9"/>
        <v>0</v>
      </c>
      <c r="AO18">
        <f t="shared" si="9"/>
        <v>0</v>
      </c>
      <c r="AP18">
        <f t="shared" si="9"/>
        <v>-3.2859022259253829</v>
      </c>
      <c r="AQ18">
        <f t="shared" si="9"/>
        <v>-987.51046483861694</v>
      </c>
      <c r="AR18">
        <f t="shared" si="9"/>
        <v>-990.79636706454232</v>
      </c>
      <c r="AS18">
        <f t="shared" si="9"/>
        <v>163.81868044737519</v>
      </c>
      <c r="AT18">
        <f t="shared" si="9"/>
        <v>42.279414660755101</v>
      </c>
      <c r="AU18">
        <f t="shared" si="9"/>
        <v>-784.69827195641199</v>
      </c>
      <c r="AW18">
        <v>15</v>
      </c>
      <c r="AX18">
        <f>IF(Z18&gt;0, (R18*SUMPRODUCT(K18:$K$98, X18:$X$98)-K18*$AZ$3)/Z18, 0)</f>
        <v>6822.9420133453978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4.1295999999999999E-2</v>
      </c>
      <c r="Q19" s="4">
        <f t="shared" si="21"/>
        <v>12.5</v>
      </c>
      <c r="R19">
        <f t="shared" si="0"/>
        <v>100000</v>
      </c>
      <c r="S19">
        <f t="shared" si="1"/>
        <v>6451.5743446290498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4742.8985149945411</v>
      </c>
      <c r="AC19">
        <f t="shared" si="2"/>
        <v>4254.6965353609812</v>
      </c>
      <c r="AE19">
        <f t="shared" si="3"/>
        <v>0</v>
      </c>
      <c r="AF19">
        <f t="shared" si="4"/>
        <v>0</v>
      </c>
      <c r="AG19">
        <f t="shared" si="4"/>
        <v>-8.2435238053619919</v>
      </c>
      <c r="AH19">
        <f t="shared" si="5"/>
        <v>-2870.6492989697845</v>
      </c>
      <c r="AI19">
        <f t="shared" si="6"/>
        <v>-2878.8928227751467</v>
      </c>
      <c r="AJ19">
        <f t="shared" si="7"/>
        <v>488.20197963355986</v>
      </c>
      <c r="AK19">
        <f t="shared" si="22"/>
        <v>105.76663688437827</v>
      </c>
      <c r="AL19">
        <f t="shared" si="8"/>
        <v>-2284.9242062572084</v>
      </c>
      <c r="AN19">
        <f t="shared" si="9"/>
        <v>0</v>
      </c>
      <c r="AO19">
        <f t="shared" si="9"/>
        <v>0</v>
      </c>
      <c r="AP19">
        <f t="shared" si="9"/>
        <v>-2.9071608554922266</v>
      </c>
      <c r="AQ19">
        <f t="shared" si="9"/>
        <v>-1012.3630948190962</v>
      </c>
      <c r="AR19">
        <f t="shared" si="9"/>
        <v>-1015.2702556745885</v>
      </c>
      <c r="AS19">
        <f t="shared" si="9"/>
        <v>172.16929534931748</v>
      </c>
      <c r="AT19">
        <f t="shared" si="9"/>
        <v>37.299658959840009</v>
      </c>
      <c r="AU19">
        <f t="shared" si="9"/>
        <v>-805.80130136543096</v>
      </c>
      <c r="AW19">
        <v>16</v>
      </c>
      <c r="AX19">
        <f>IF(Z19&gt;0, (R19*SUMPRODUCT(K19:$K$98, X19:$X$98)-K19*$AZ$3)/Z19, 0)</f>
        <v>6451.5743446290498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4.7109999999999999E-2</v>
      </c>
      <c r="Q20" s="4">
        <f t="shared" si="21"/>
        <v>12.5</v>
      </c>
      <c r="R20">
        <f t="shared" si="0"/>
        <v>100000</v>
      </c>
      <c r="S20">
        <f t="shared" si="1"/>
        <v>5786.2812998753734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4254.6965353609812</v>
      </c>
      <c r="AC20">
        <f t="shared" si="2"/>
        <v>3598.0190317056549</v>
      </c>
      <c r="AE20">
        <f t="shared" si="3"/>
        <v>0</v>
      </c>
      <c r="AF20">
        <f t="shared" si="4"/>
        <v>0</v>
      </c>
      <c r="AG20">
        <f t="shared" si="4"/>
        <v>-7.772736160837769</v>
      </c>
      <c r="AH20">
        <f t="shared" si="5"/>
        <v>-3106.8192517648276</v>
      </c>
      <c r="AI20">
        <f t="shared" si="6"/>
        <v>-3114.5919879256653</v>
      </c>
      <c r="AJ20">
        <f t="shared" si="7"/>
        <v>656.67750365532629</v>
      </c>
      <c r="AK20">
        <f t="shared" si="22"/>
        <v>18.295195102052219</v>
      </c>
      <c r="AL20">
        <f t="shared" si="8"/>
        <v>-2439.6192891682867</v>
      </c>
      <c r="AN20">
        <f t="shared" si="9"/>
        <v>0</v>
      </c>
      <c r="AO20">
        <f t="shared" si="9"/>
        <v>0</v>
      </c>
      <c r="AP20">
        <f t="shared" si="9"/>
        <v>-2.5999553248933562</v>
      </c>
      <c r="AQ20">
        <f t="shared" si="9"/>
        <v>-1039.2210786473588</v>
      </c>
      <c r="AR20">
        <f t="shared" si="9"/>
        <v>-1041.8210339722521</v>
      </c>
      <c r="AS20">
        <f t="shared" si="9"/>
        <v>219.65651953665704</v>
      </c>
      <c r="AT20">
        <f t="shared" si="9"/>
        <v>6.1196841036756142</v>
      </c>
      <c r="AU20">
        <f t="shared" si="9"/>
        <v>-816.04483033191946</v>
      </c>
      <c r="AW20">
        <v>17</v>
      </c>
      <c r="AX20">
        <f>IF(Z20&gt;0, (R20*SUMPRODUCT(K20:$K$98, X20:$X$98)-K20*$AZ$3)/Z20, 0)</f>
        <v>5786.2812998753734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5.2900999999999997E-2</v>
      </c>
      <c r="Q21" s="4">
        <f t="shared" si="21"/>
        <v>12.5</v>
      </c>
      <c r="R21">
        <f t="shared" si="0"/>
        <v>100000</v>
      </c>
      <c r="S21">
        <f t="shared" si="1"/>
        <v>4942.8240089961009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3598.0190317056549</v>
      </c>
      <c r="AC21">
        <f t="shared" si="2"/>
        <v>2880.2125282710658</v>
      </c>
      <c r="AE21">
        <f t="shared" si="3"/>
        <v>0</v>
      </c>
      <c r="AF21">
        <f t="shared" si="4"/>
        <v>0</v>
      </c>
      <c r="AG21">
        <f t="shared" si="4"/>
        <v>-7.2838232835849128</v>
      </c>
      <c r="AH21">
        <f t="shared" si="5"/>
        <v>-3289.4841251558305</v>
      </c>
      <c r="AI21">
        <f t="shared" si="6"/>
        <v>-3296.7679484394152</v>
      </c>
      <c r="AJ21">
        <f t="shared" si="7"/>
        <v>717.8065034345891</v>
      </c>
      <c r="AK21">
        <f t="shared" si="22"/>
        <v>5.7568304507290478</v>
      </c>
      <c r="AL21">
        <f t="shared" si="8"/>
        <v>-2573.2046145540971</v>
      </c>
      <c r="AN21">
        <f t="shared" si="9"/>
        <v>0</v>
      </c>
      <c r="AO21">
        <f t="shared" si="9"/>
        <v>0</v>
      </c>
      <c r="AP21">
        <f t="shared" si="9"/>
        <v>-2.3168652862326358</v>
      </c>
      <c r="AQ21">
        <f t="shared" si="9"/>
        <v>-1046.3312030595926</v>
      </c>
      <c r="AR21">
        <f t="shared" si="9"/>
        <v>-1048.6480683458251</v>
      </c>
      <c r="AS21">
        <f t="shared" si="9"/>
        <v>228.3225313534941</v>
      </c>
      <c r="AT21">
        <f t="shared" si="9"/>
        <v>1.8311537925528283</v>
      </c>
      <c r="AU21">
        <f t="shared" si="9"/>
        <v>-818.49438319977833</v>
      </c>
      <c r="AW21">
        <v>18</v>
      </c>
      <c r="AX21">
        <f>IF(Z21&gt;0, (R21*SUMPRODUCT(K21:$K$98, X21:$X$98)-K21*$AZ$3)/Z21, 0)</f>
        <v>4942.8240089961009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5.9271999999999998E-2</v>
      </c>
      <c r="Q22" s="4">
        <f t="shared" si="21"/>
        <v>12.5</v>
      </c>
      <c r="R22">
        <f t="shared" si="0"/>
        <v>100000</v>
      </c>
      <c r="S22">
        <f t="shared" si="1"/>
        <v>4142.8190440311364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2880.2125282710658</v>
      </c>
      <c r="AC22">
        <f t="shared" si="2"/>
        <v>2246.8192235768829</v>
      </c>
      <c r="AE22">
        <f t="shared" si="3"/>
        <v>0</v>
      </c>
      <c r="AF22">
        <f t="shared" si="4"/>
        <v>0</v>
      </c>
      <c r="AG22">
        <f t="shared" si="4"/>
        <v>-6.7792582770844181</v>
      </c>
      <c r="AH22">
        <f t="shared" si="5"/>
        <v>-3453.8141893171592</v>
      </c>
      <c r="AI22">
        <f t="shared" si="6"/>
        <v>-3460.5934475942436</v>
      </c>
      <c r="AJ22">
        <f t="shared" si="7"/>
        <v>633.39330469418292</v>
      </c>
      <c r="AK22">
        <f t="shared" si="22"/>
        <v>60.484463093692383</v>
      </c>
      <c r="AL22">
        <f t="shared" si="8"/>
        <v>-2766.7156798063684</v>
      </c>
      <c r="AN22">
        <f t="shared" si="9"/>
        <v>0</v>
      </c>
      <c r="AO22">
        <f t="shared" si="9"/>
        <v>0</v>
      </c>
      <c r="AP22">
        <f t="shared" si="9"/>
        <v>-2.01341866865054</v>
      </c>
      <c r="AQ22">
        <f t="shared" si="9"/>
        <v>-1025.772095205085</v>
      </c>
      <c r="AR22">
        <f t="shared" si="9"/>
        <v>-1027.7855138737355</v>
      </c>
      <c r="AS22">
        <f t="shared" si="9"/>
        <v>188.11584573791967</v>
      </c>
      <c r="AT22">
        <f t="shared" si="9"/>
        <v>17.96369782337301</v>
      </c>
      <c r="AU22">
        <f t="shared" si="9"/>
        <v>-821.7059703124429</v>
      </c>
      <c r="AW22">
        <v>19</v>
      </c>
      <c r="AX22">
        <f>IF(Z22&gt;0, (R22*SUMPRODUCT(K22:$K$98, X22:$X$98)-K22*$AZ$3)/Z22, 0)</f>
        <v>4142.8190440311364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6.6047999999999996E-2</v>
      </c>
      <c r="Q23" s="4">
        <f t="shared" si="21"/>
        <v>12.5</v>
      </c>
      <c r="R23">
        <f t="shared" si="0"/>
        <v>100000</v>
      </c>
      <c r="S23">
        <f t="shared" si="1"/>
        <v>3680.313011270151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2246.8192235768829</v>
      </c>
      <c r="AC23">
        <f t="shared" si="2"/>
        <v>1844.1928502511864</v>
      </c>
      <c r="AE23">
        <f t="shared" si="3"/>
        <v>0</v>
      </c>
      <c r="AF23">
        <f t="shared" si="4"/>
        <v>0</v>
      </c>
      <c r="AG23">
        <f t="shared" si="4"/>
        <v>-6.2637092436287025</v>
      </c>
      <c r="AH23">
        <f t="shared" si="5"/>
        <v>-3582.0516054789732</v>
      </c>
      <c r="AI23">
        <f t="shared" si="6"/>
        <v>-3588.3153147226021</v>
      </c>
      <c r="AJ23">
        <f t="shared" si="7"/>
        <v>402.62637332569648</v>
      </c>
      <c r="AK23">
        <f t="shared" si="22"/>
        <v>157.27734565038182</v>
      </c>
      <c r="AL23">
        <f t="shared" si="8"/>
        <v>-3028.4115957465237</v>
      </c>
      <c r="AN23">
        <f t="shared" si="9"/>
        <v>0</v>
      </c>
      <c r="AO23">
        <f t="shared" si="9"/>
        <v>0</v>
      </c>
      <c r="AP23">
        <f t="shared" si="9"/>
        <v>-1.6609841122651818</v>
      </c>
      <c r="AQ23">
        <f t="shared" si="9"/>
        <v>-949.87340162164901</v>
      </c>
      <c r="AR23">
        <f t="shared" si="9"/>
        <v>-951.53438573391418</v>
      </c>
      <c r="AS23">
        <f t="shared" si="9"/>
        <v>106.76677081605831</v>
      </c>
      <c r="AT23">
        <f t="shared" si="9"/>
        <v>41.706146020466363</v>
      </c>
      <c r="AU23">
        <f t="shared" si="9"/>
        <v>-803.06146889738955</v>
      </c>
      <c r="AW23">
        <v>20</v>
      </c>
      <c r="AX23">
        <f>IF(Z23&gt;0, (R23*SUMPRODUCT(K23:$K$98, X23:$X$98)-K23*$AZ$3)/Z23, 0)</f>
        <v>3680.313011270151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7.3592000000000005E-2</v>
      </c>
      <c r="Q24" s="4">
        <f t="shared" si="21"/>
        <v>12.5</v>
      </c>
      <c r="R24">
        <f t="shared" si="0"/>
        <v>100000</v>
      </c>
      <c r="S24">
        <f t="shared" si="1"/>
        <v>3159.1265964740383</v>
      </c>
      <c r="U24">
        <f t="shared" si="13"/>
        <v>7.3592000000000005E-2</v>
      </c>
      <c r="V24">
        <f t="shared" si="14"/>
        <v>0.01</v>
      </c>
      <c r="W24">
        <f t="shared" si="15"/>
        <v>0.50109673949029621</v>
      </c>
      <c r="X24">
        <f t="shared" si="16"/>
        <v>3.6876711252569881E-2</v>
      </c>
      <c r="Y24">
        <f t="shared" si="17"/>
        <v>5.0109673949029617E-3</v>
      </c>
      <c r="Z24">
        <f t="shared" si="18"/>
        <v>0.45920906084282337</v>
      </c>
      <c r="AB24">
        <f t="shared" si="19"/>
        <v>1844.1928502511864</v>
      </c>
      <c r="AC24">
        <f t="shared" si="2"/>
        <v>1450.6995574504281</v>
      </c>
      <c r="AE24">
        <f t="shared" si="3"/>
        <v>0</v>
      </c>
      <c r="AF24">
        <f t="shared" si="4"/>
        <v>0</v>
      </c>
      <c r="AG24">
        <f t="shared" si="4"/>
        <v>-5.740113260535292</v>
      </c>
      <c r="AH24">
        <f t="shared" si="5"/>
        <v>-3687.671125256988</v>
      </c>
      <c r="AI24">
        <f t="shared" si="6"/>
        <v>-3693.4112385175235</v>
      </c>
      <c r="AJ24">
        <f t="shared" si="7"/>
        <v>393.49329280075835</v>
      </c>
      <c r="AK24">
        <f t="shared" si="22"/>
        <v>129.09349951758307</v>
      </c>
      <c r="AL24">
        <f t="shared" si="8"/>
        <v>-3170.8244461991821</v>
      </c>
      <c r="AN24">
        <f t="shared" si="9"/>
        <v>0</v>
      </c>
      <c r="AO24">
        <f t="shared" si="9"/>
        <v>0</v>
      </c>
      <c r="AP24">
        <f t="shared" si="9"/>
        <v>-1.3590527931720631</v>
      </c>
      <c r="AQ24">
        <f t="shared" si="9"/>
        <v>-873.10816278442326</v>
      </c>
      <c r="AR24">
        <f t="shared" si="9"/>
        <v>-874.46721557759543</v>
      </c>
      <c r="AS24">
        <f t="shared" si="9"/>
        <v>93.165088283549395</v>
      </c>
      <c r="AT24">
        <f t="shared" si="9"/>
        <v>30.564707199412751</v>
      </c>
      <c r="AU24">
        <f t="shared" si="9"/>
        <v>-750.73742009463319</v>
      </c>
      <c r="AW24">
        <v>21</v>
      </c>
      <c r="AX24">
        <f>IF(Z24&gt;0, (R24*SUMPRODUCT(K24:$K$98, X24:$X$98)-K24*$AZ$3)/Z24, 0)</f>
        <v>3159.1265964740383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8.2293000000000005E-2</v>
      </c>
      <c r="Q25" s="4">
        <f t="shared" si="21"/>
        <v>12.5</v>
      </c>
      <c r="R25">
        <f t="shared" si="0"/>
        <v>100000</v>
      </c>
      <c r="S25">
        <f t="shared" si="1"/>
        <v>2577.4689016813741</v>
      </c>
      <c r="U25">
        <f t="shared" si="13"/>
        <v>8.2293000000000005E-2</v>
      </c>
      <c r="V25">
        <f t="shared" si="14"/>
        <v>0.01</v>
      </c>
      <c r="W25">
        <f t="shared" si="15"/>
        <v>0.45920906084282337</v>
      </c>
      <c r="X25">
        <f t="shared" si="16"/>
        <v>3.7789691243938467E-2</v>
      </c>
      <c r="Y25">
        <f t="shared" si="17"/>
        <v>4.5920906084282341E-3</v>
      </c>
      <c r="Z25">
        <f t="shared" si="18"/>
        <v>0.41682727899045668</v>
      </c>
      <c r="AB25">
        <f t="shared" si="19"/>
        <v>1450.6995574504281</v>
      </c>
      <c r="AC25">
        <f t="shared" si="2"/>
        <v>1074.359348970368</v>
      </c>
      <c r="AE25">
        <f t="shared" si="3"/>
        <v>0</v>
      </c>
      <c r="AF25">
        <f t="shared" si="4"/>
        <v>0</v>
      </c>
      <c r="AG25">
        <f t="shared" si="4"/>
        <v>-5.2103409873807083</v>
      </c>
      <c r="AH25">
        <f t="shared" si="5"/>
        <v>-3778.9691243938469</v>
      </c>
      <c r="AI25">
        <f t="shared" si="6"/>
        <v>-3784.1794653812276</v>
      </c>
      <c r="AJ25">
        <f t="shared" si="7"/>
        <v>376.34020848006003</v>
      </c>
      <c r="AK25">
        <f t="shared" si="22"/>
        <v>101.54896902152997</v>
      </c>
      <c r="AL25">
        <f t="shared" si="8"/>
        <v>-3306.2902878796376</v>
      </c>
      <c r="AN25">
        <f t="shared" si="9"/>
        <v>0</v>
      </c>
      <c r="AO25">
        <f t="shared" si="9"/>
        <v>0</v>
      </c>
      <c r="AP25">
        <f t="shared" si="9"/>
        <v>-1.1014479765462801</v>
      </c>
      <c r="AQ25">
        <f t="shared" si="9"/>
        <v>-798.86093934649</v>
      </c>
      <c r="AR25">
        <f t="shared" si="9"/>
        <v>-799.9623873230363</v>
      </c>
      <c r="AS25">
        <f t="shared" si="9"/>
        <v>79.557012127866585</v>
      </c>
      <c r="AT25">
        <f t="shared" si="9"/>
        <v>21.467099124610971</v>
      </c>
      <c r="AU25">
        <f t="shared" si="9"/>
        <v>-698.93827607055869</v>
      </c>
      <c r="AW25">
        <v>22</v>
      </c>
      <c r="AX25">
        <f>IF(Z25&gt;0, (R25*SUMPRODUCT(K25:$K$98, X25:$X$98)-K25*$AZ$3)/Z25, 0)</f>
        <v>2577.4689016813741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9.1596999999999998E-2</v>
      </c>
      <c r="Q26" s="4">
        <f t="shared" si="21"/>
        <v>12.5</v>
      </c>
      <c r="R26">
        <f t="shared" si="0"/>
        <v>100000</v>
      </c>
      <c r="S26">
        <f t="shared" si="1"/>
        <v>1920.1115693032166</v>
      </c>
      <c r="U26">
        <f t="shared" si="13"/>
        <v>9.1596999999999998E-2</v>
      </c>
      <c r="V26">
        <f t="shared" si="14"/>
        <v>0.01</v>
      </c>
      <c r="W26">
        <f t="shared" si="15"/>
        <v>0.41682727899045668</v>
      </c>
      <c r="X26">
        <f t="shared" si="16"/>
        <v>3.8180128273688857E-2</v>
      </c>
      <c r="Y26">
        <f t="shared" si="17"/>
        <v>4.1682727899045669E-3</v>
      </c>
      <c r="Z26">
        <f t="shared" si="18"/>
        <v>0.37447887792686324</v>
      </c>
      <c r="AB26">
        <f t="shared" si="19"/>
        <v>1074.359348970368</v>
      </c>
      <c r="AC26">
        <f t="shared" si="2"/>
        <v>719.04122596705702</v>
      </c>
      <c r="AE26">
        <f t="shared" si="3"/>
        <v>0</v>
      </c>
      <c r="AF26">
        <f t="shared" si="4"/>
        <v>0</v>
      </c>
      <c r="AG26">
        <f t="shared" si="4"/>
        <v>-4.6809859740857904</v>
      </c>
      <c r="AH26">
        <f t="shared" si="5"/>
        <v>-3818.0128273688856</v>
      </c>
      <c r="AI26">
        <f t="shared" si="6"/>
        <v>-3822.6938133429712</v>
      </c>
      <c r="AJ26">
        <f t="shared" si="7"/>
        <v>355.31812300331103</v>
      </c>
      <c r="AK26">
        <f t="shared" si="22"/>
        <v>75.205154427925777</v>
      </c>
      <c r="AL26">
        <f t="shared" si="8"/>
        <v>-3392.1705359117345</v>
      </c>
      <c r="AN26">
        <f t="shared" si="9"/>
        <v>0</v>
      </c>
      <c r="AO26">
        <f t="shared" si="9"/>
        <v>0</v>
      </c>
      <c r="AP26">
        <f t="shared" si="9"/>
        <v>-0.88352157720813185</v>
      </c>
      <c r="AQ26">
        <f t="shared" si="9"/>
        <v>-720.6380736264972</v>
      </c>
      <c r="AR26">
        <f t="shared" si="9"/>
        <v>-721.52159520370537</v>
      </c>
      <c r="AS26">
        <f t="shared" si="9"/>
        <v>67.065193141885032</v>
      </c>
      <c r="AT26">
        <f t="shared" si="9"/>
        <v>14.194739531839566</v>
      </c>
      <c r="AU26">
        <f t="shared" si="9"/>
        <v>-640.26166252998075</v>
      </c>
      <c r="AW26">
        <v>23</v>
      </c>
      <c r="AX26">
        <f>IF(Z26&gt;0, (R26*SUMPRODUCT(K26:$K$98, X26:$X$98)-K26*$AZ$3)/Z26, 0)</f>
        <v>1920.1115693032166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0.10148</v>
      </c>
      <c r="Q27" s="4">
        <f t="shared" si="21"/>
        <v>12.5</v>
      </c>
      <c r="R27">
        <f t="shared" si="0"/>
        <v>100000</v>
      </c>
      <c r="S27">
        <f t="shared" si="1"/>
        <v>1185.4091477143409</v>
      </c>
      <c r="U27">
        <f t="shared" si="13"/>
        <v>0.10148</v>
      </c>
      <c r="V27">
        <f t="shared" si="14"/>
        <v>0.01</v>
      </c>
      <c r="W27">
        <f t="shared" si="15"/>
        <v>0.37447887792686324</v>
      </c>
      <c r="X27">
        <f t="shared" si="16"/>
        <v>3.8002116532018085E-2</v>
      </c>
      <c r="Y27">
        <f t="shared" si="17"/>
        <v>3.7447887792686325E-3</v>
      </c>
      <c r="Z27">
        <f t="shared" si="18"/>
        <v>0.33273197261557652</v>
      </c>
      <c r="AB27">
        <f t="shared" si="19"/>
        <v>719.04122596705702</v>
      </c>
      <c r="AC27">
        <f t="shared" si="2"/>
        <v>394.42352407554199</v>
      </c>
      <c r="AE27">
        <f t="shared" si="3"/>
        <v>0</v>
      </c>
      <c r="AF27">
        <f t="shared" si="4"/>
        <v>0</v>
      </c>
      <c r="AG27">
        <f t="shared" si="4"/>
        <v>-4.1591496576947069</v>
      </c>
      <c r="AH27">
        <f t="shared" si="5"/>
        <v>-3800.2116532018085</v>
      </c>
      <c r="AI27">
        <f t="shared" si="6"/>
        <v>-3804.3708028595033</v>
      </c>
      <c r="AJ27">
        <f t="shared" si="7"/>
        <v>324.61770189151503</v>
      </c>
      <c r="AK27">
        <f t="shared" si="22"/>
        <v>50.332885817693999</v>
      </c>
      <c r="AL27">
        <f t="shared" si="8"/>
        <v>-3429.4202151502941</v>
      </c>
      <c r="AN27">
        <f t="shared" si="9"/>
        <v>0</v>
      </c>
      <c r="AO27">
        <f t="shared" si="9"/>
        <v>0</v>
      </c>
      <c r="AP27">
        <f t="shared" si="9"/>
        <v>-0.70091659980443688</v>
      </c>
      <c r="AQ27">
        <f t="shared" si="9"/>
        <v>-640.42692610772303</v>
      </c>
      <c r="AR27">
        <f t="shared" si="9"/>
        <v>-641.12784270752752</v>
      </c>
      <c r="AS27">
        <f t="shared" si="9"/>
        <v>54.705878502156168</v>
      </c>
      <c r="AT27">
        <f t="shared" si="9"/>
        <v>8.4823000106317963</v>
      </c>
      <c r="AU27">
        <f t="shared" si="9"/>
        <v>-577.93966419473952</v>
      </c>
      <c r="AW27">
        <v>24</v>
      </c>
      <c r="AX27">
        <f>IF(Z27&gt;0, (R27*SUMPRODUCT(K27:$K$98, X27:$X$98)-K27*$AZ$3)/Z27, 0)</f>
        <v>1185.4091477143409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0.112611</v>
      </c>
      <c r="Q28" s="4">
        <f t="shared" si="21"/>
        <v>12.5</v>
      </c>
      <c r="R28">
        <f t="shared" si="0"/>
        <v>100000</v>
      </c>
      <c r="S28">
        <f t="shared" si="1"/>
        <v>368.5275086245851</v>
      </c>
      <c r="U28">
        <f t="shared" si="13"/>
        <v>0.112611</v>
      </c>
      <c r="V28">
        <f t="shared" si="14"/>
        <v>0.01</v>
      </c>
      <c r="W28">
        <f t="shared" si="15"/>
        <v>0.33273197261557652</v>
      </c>
      <c r="X28">
        <f t="shared" si="16"/>
        <v>3.7469280168212687E-2</v>
      </c>
      <c r="Y28">
        <f t="shared" si="17"/>
        <v>3.3273197261557653E-3</v>
      </c>
      <c r="Z28">
        <f t="shared" si="18"/>
        <v>0.29193537272120806</v>
      </c>
      <c r="AB28">
        <f t="shared" si="19"/>
        <v>394.42352407554199</v>
      </c>
      <c r="AC28">
        <f t="shared" si="2"/>
        <v>107.58621558833647</v>
      </c>
      <c r="AE28">
        <f t="shared" si="3"/>
        <v>0</v>
      </c>
      <c r="AF28">
        <f t="shared" si="4"/>
        <v>0</v>
      </c>
      <c r="AG28">
        <f t="shared" si="4"/>
        <v>-3.6491921590151009</v>
      </c>
      <c r="AH28">
        <f t="shared" si="5"/>
        <v>-3746.9280168212686</v>
      </c>
      <c r="AI28">
        <f t="shared" si="6"/>
        <v>-3750.5772089802836</v>
      </c>
      <c r="AJ28">
        <f t="shared" si="7"/>
        <v>286.83730848720552</v>
      </c>
      <c r="AK28">
        <f t="shared" si="22"/>
        <v>27.609646685287942</v>
      </c>
      <c r="AL28">
        <f t="shared" si="8"/>
        <v>-3436.1302538077903</v>
      </c>
      <c r="AN28">
        <f t="shared" si="9"/>
        <v>0</v>
      </c>
      <c r="AO28">
        <f t="shared" si="9"/>
        <v>0</v>
      </c>
      <c r="AP28">
        <f t="shared" si="9"/>
        <v>-0.54908617373733482</v>
      </c>
      <c r="AQ28">
        <f t="shared" si="9"/>
        <v>-563.79228014698162</v>
      </c>
      <c r="AR28">
        <f t="shared" si="9"/>
        <v>-564.34136632071898</v>
      </c>
      <c r="AS28">
        <f t="shared" si="9"/>
        <v>43.159799029290717</v>
      </c>
      <c r="AT28">
        <f t="shared" si="9"/>
        <v>4.154364745965057</v>
      </c>
      <c r="AU28">
        <f t="shared" si="9"/>
        <v>-517.0272025454633</v>
      </c>
      <c r="AW28">
        <v>25</v>
      </c>
      <c r="AX28">
        <f>IF(Z28&gt;0, (R28*SUMPRODUCT(K28:$K$98, X28:$X$98)-K28*$AZ$3)/Z28, 0)</f>
        <v>368.5275086245851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0.125163</v>
      </c>
      <c r="Q29" s="4">
        <f t="shared" si="21"/>
        <v>12.5</v>
      </c>
      <c r="R29">
        <f t="shared" si="0"/>
        <v>100000</v>
      </c>
      <c r="S29">
        <f t="shared" si="1"/>
        <v>-556.4915633042757</v>
      </c>
      <c r="U29">
        <f t="shared" si="13"/>
        <v>0.125163</v>
      </c>
      <c r="V29">
        <f t="shared" si="14"/>
        <v>0.01</v>
      </c>
      <c r="W29">
        <f t="shared" si="15"/>
        <v>0.29193537272120806</v>
      </c>
      <c r="X29">
        <f t="shared" si="16"/>
        <v>3.6539507055904565E-2</v>
      </c>
      <c r="Y29">
        <f t="shared" si="17"/>
        <v>2.9193537272120809E-3</v>
      </c>
      <c r="Z29">
        <f t="shared" si="18"/>
        <v>0.2524765119380914</v>
      </c>
      <c r="AB29">
        <f t="shared" si="19"/>
        <v>107.58621558833647</v>
      </c>
      <c r="AC29">
        <f t="shared" si="2"/>
        <v>-140.5010488260391</v>
      </c>
      <c r="AE29">
        <f t="shared" si="3"/>
        <v>0</v>
      </c>
      <c r="AF29">
        <f t="shared" si="4"/>
        <v>0</v>
      </c>
      <c r="AG29">
        <f t="shared" si="4"/>
        <v>-3.1559563992261426</v>
      </c>
      <c r="AH29">
        <f t="shared" si="5"/>
        <v>-3653.9507055904564</v>
      </c>
      <c r="AI29">
        <f t="shared" si="6"/>
        <v>-3657.1066619896824</v>
      </c>
      <c r="AJ29">
        <f t="shared" si="7"/>
        <v>248.08726441437557</v>
      </c>
      <c r="AK29">
        <f t="shared" si="22"/>
        <v>7.5310350911835542</v>
      </c>
      <c r="AL29">
        <f t="shared" si="8"/>
        <v>-3401.4883624841232</v>
      </c>
      <c r="AN29">
        <f t="shared" si="9"/>
        <v>0</v>
      </c>
      <c r="AO29">
        <f t="shared" si="9"/>
        <v>0</v>
      </c>
      <c r="AP29">
        <f t="shared" si="9"/>
        <v>-0.4239911064611388</v>
      </c>
      <c r="AQ29">
        <f t="shared" si="9"/>
        <v>-490.89480545347169</v>
      </c>
      <c r="AR29">
        <f t="shared" si="9"/>
        <v>-491.31879655993282</v>
      </c>
      <c r="AS29">
        <f t="shared" si="9"/>
        <v>33.329609294906788</v>
      </c>
      <c r="AT29">
        <f t="shared" si="9"/>
        <v>1.0117667981381306</v>
      </c>
      <c r="AU29">
        <f t="shared" si="9"/>
        <v>-456.97742046688791</v>
      </c>
      <c r="AW29">
        <v>26</v>
      </c>
      <c r="AX29">
        <f>IF(Z29&gt;0, (R29*SUMPRODUCT(K29:$K$98, X29:$X$98)-K29*$AZ$3)/Z29, 0)</f>
        <v>-556.4915633042757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0.13952899999999999</v>
      </c>
      <c r="Q30" s="4">
        <f t="shared" si="21"/>
        <v>12.5</v>
      </c>
      <c r="R30">
        <f t="shared" si="0"/>
        <v>100000</v>
      </c>
      <c r="S30">
        <f t="shared" si="1"/>
        <v>-1627.7475026314435</v>
      </c>
      <c r="U30">
        <f t="shared" si="13"/>
        <v>0.13952899999999999</v>
      </c>
      <c r="V30">
        <f t="shared" si="14"/>
        <v>0.01</v>
      </c>
      <c r="W30">
        <f t="shared" si="15"/>
        <v>0.2524765119380914</v>
      </c>
      <c r="X30">
        <f t="shared" si="16"/>
        <v>3.5227795234209949E-2</v>
      </c>
      <c r="Y30">
        <f t="shared" si="17"/>
        <v>2.524765119380914E-3</v>
      </c>
      <c r="Z30">
        <f t="shared" si="18"/>
        <v>0.21472395158450056</v>
      </c>
      <c r="AB30">
        <f t="shared" si="19"/>
        <v>-140.5010488260391</v>
      </c>
      <c r="AC30">
        <f t="shared" si="2"/>
        <v>-349.51637594682575</v>
      </c>
      <c r="AE30">
        <f t="shared" si="3"/>
        <v>0</v>
      </c>
      <c r="AF30">
        <f t="shared" si="4"/>
        <v>0</v>
      </c>
      <c r="AG30">
        <f t="shared" si="4"/>
        <v>-2.6840493948062569</v>
      </c>
      <c r="AH30">
        <f t="shared" si="5"/>
        <v>-3522.7795234209948</v>
      </c>
      <c r="AI30">
        <f t="shared" si="6"/>
        <v>-3525.4635728158009</v>
      </c>
      <c r="AJ30">
        <f t="shared" si="7"/>
        <v>209.01532712078665</v>
      </c>
      <c r="AK30">
        <f t="shared" si="22"/>
        <v>-9.8350734178227377</v>
      </c>
      <c r="AL30">
        <f t="shared" si="8"/>
        <v>-3326.283319112837</v>
      </c>
      <c r="AN30">
        <f t="shared" si="9"/>
        <v>0</v>
      </c>
      <c r="AO30">
        <f t="shared" si="9"/>
        <v>0</v>
      </c>
      <c r="AP30">
        <f t="shared" si="9"/>
        <v>-0.32195726812777786</v>
      </c>
      <c r="AQ30">
        <f t="shared" si="9"/>
        <v>-422.56467923868729</v>
      </c>
      <c r="AR30">
        <f t="shared" si="9"/>
        <v>-422.88663650681502</v>
      </c>
      <c r="AS30">
        <f t="shared" si="9"/>
        <v>25.071820156089114</v>
      </c>
      <c r="AT30">
        <f t="shared" si="9"/>
        <v>-1.1797373683083434</v>
      </c>
      <c r="AU30">
        <f t="shared" si="9"/>
        <v>-398.99455371903429</v>
      </c>
      <c r="AW30">
        <v>27</v>
      </c>
      <c r="AX30">
        <f>IF(Z30&gt;0, (R30*SUMPRODUCT(K30:$K$98, X30:$X$98)-K30*$AZ$3)/Z30, 0)</f>
        <v>-1627.7475026314435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0.15610499999999999</v>
      </c>
      <c r="Q31" s="4">
        <f t="shared" si="21"/>
        <v>12.5</v>
      </c>
      <c r="R31">
        <f t="shared" si="0"/>
        <v>100000</v>
      </c>
      <c r="S31">
        <f t="shared" si="1"/>
        <v>-2906.3498339319399</v>
      </c>
      <c r="U31">
        <f t="shared" si="13"/>
        <v>0.15610499999999999</v>
      </c>
      <c r="V31">
        <f t="shared" si="14"/>
        <v>0.01</v>
      </c>
      <c r="W31">
        <f t="shared" si="15"/>
        <v>0.21472395158450056</v>
      </c>
      <c r="X31">
        <f t="shared" si="16"/>
        <v>3.351948246209846E-2</v>
      </c>
      <c r="Y31">
        <f t="shared" si="17"/>
        <v>2.1472395158450056E-3</v>
      </c>
      <c r="Z31">
        <f t="shared" si="18"/>
        <v>0.17905722960655709</v>
      </c>
      <c r="AB31">
        <f t="shared" si="19"/>
        <v>-349.51637594682575</v>
      </c>
      <c r="AC31">
        <f t="shared" si="2"/>
        <v>-520.40294953133048</v>
      </c>
      <c r="AE31">
        <f t="shared" si="3"/>
        <v>0</v>
      </c>
      <c r="AF31">
        <f t="shared" si="4"/>
        <v>0</v>
      </c>
      <c r="AG31">
        <f t="shared" si="4"/>
        <v>-2.2382153700819636</v>
      </c>
      <c r="AH31">
        <f t="shared" si="5"/>
        <v>-3351.9482462098458</v>
      </c>
      <c r="AI31">
        <f t="shared" si="6"/>
        <v>-3354.1864615799277</v>
      </c>
      <c r="AJ31">
        <f t="shared" si="7"/>
        <v>170.88657358450473</v>
      </c>
      <c r="AK31">
        <f t="shared" si="22"/>
        <v>-24.466146316277804</v>
      </c>
      <c r="AL31">
        <f t="shared" si="8"/>
        <v>-3207.7660343117009</v>
      </c>
      <c r="AN31">
        <f t="shared" si="9"/>
        <v>0</v>
      </c>
      <c r="AO31">
        <f t="shared" si="9"/>
        <v>0</v>
      </c>
      <c r="AP31">
        <f t="shared" si="9"/>
        <v>-0.2397129965226904</v>
      </c>
      <c r="AQ31">
        <f t="shared" si="9"/>
        <v>-358.99385243633395</v>
      </c>
      <c r="AR31">
        <f t="shared" si="9"/>
        <v>-359.23356543285661</v>
      </c>
      <c r="AS31">
        <f t="shared" si="9"/>
        <v>18.301961985873042</v>
      </c>
      <c r="AT31">
        <f t="shared" si="9"/>
        <v>-2.6203256957451617</v>
      </c>
      <c r="AU31">
        <f t="shared" si="9"/>
        <v>-343.55192914272874</v>
      </c>
      <c r="AW31">
        <v>28</v>
      </c>
      <c r="AX31">
        <f>IF(Z31&gt;0, (R31*SUMPRODUCT(K31:$K$98, X31:$X$98)-K31*$AZ$3)/Z31, 0)</f>
        <v>-2906.3498339319399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0.17521600000000001</v>
      </c>
      <c r="Q32" s="4">
        <f t="shared" si="21"/>
        <v>12.5</v>
      </c>
      <c r="R32">
        <f t="shared" si="0"/>
        <v>100000</v>
      </c>
      <c r="S32">
        <f t="shared" si="1"/>
        <v>-4487.4281922254058</v>
      </c>
      <c r="U32">
        <f t="shared" si="13"/>
        <v>0.17521600000000001</v>
      </c>
      <c r="V32">
        <f t="shared" si="14"/>
        <v>0.01</v>
      </c>
      <c r="W32">
        <f t="shared" si="15"/>
        <v>0.17905722960655709</v>
      </c>
      <c r="X32">
        <f t="shared" si="16"/>
        <v>3.1373691542742513E-2</v>
      </c>
      <c r="Y32">
        <f t="shared" si="17"/>
        <v>1.790572296065571E-3</v>
      </c>
      <c r="Z32">
        <f t="shared" si="18"/>
        <v>0.14589296576774899</v>
      </c>
      <c r="AB32">
        <f t="shared" si="19"/>
        <v>-520.40294953133048</v>
      </c>
      <c r="AC32">
        <f t="shared" si="2"/>
        <v>-654.6842076335729</v>
      </c>
      <c r="AE32">
        <f t="shared" si="3"/>
        <v>0</v>
      </c>
      <c r="AF32">
        <f t="shared" si="4"/>
        <v>0</v>
      </c>
      <c r="AG32">
        <f t="shared" si="4"/>
        <v>-1.8236620720968624</v>
      </c>
      <c r="AH32">
        <f t="shared" si="5"/>
        <v>-3137.3691542742513</v>
      </c>
      <c r="AI32">
        <f t="shared" si="6"/>
        <v>-3139.1928163463481</v>
      </c>
      <c r="AJ32">
        <f t="shared" si="7"/>
        <v>134.28125810224242</v>
      </c>
      <c r="AK32">
        <f t="shared" si="22"/>
        <v>-36.428206467193135</v>
      </c>
      <c r="AL32">
        <f t="shared" si="8"/>
        <v>-3041.3397647112984</v>
      </c>
      <c r="AN32">
        <f t="shared" si="9"/>
        <v>0</v>
      </c>
      <c r="AO32">
        <f t="shared" si="9"/>
        <v>0</v>
      </c>
      <c r="AP32">
        <f t="shared" si="9"/>
        <v>-0.17438778049887835</v>
      </c>
      <c r="AQ32">
        <f t="shared" si="9"/>
        <v>-300.01108856228376</v>
      </c>
      <c r="AR32">
        <f t="shared" si="9"/>
        <v>-300.18547634278264</v>
      </c>
      <c r="AS32">
        <f t="shared" si="9"/>
        <v>12.840652290433392</v>
      </c>
      <c r="AT32">
        <f t="shared" si="9"/>
        <v>-3.4834491381752448</v>
      </c>
      <c r="AU32">
        <f t="shared" si="9"/>
        <v>-290.82827319052444</v>
      </c>
      <c r="AW32">
        <v>29</v>
      </c>
      <c r="AX32">
        <f>IF(Z32&gt;0, (R32*SUMPRODUCT(K32:$K$98, X32:$X$98)-K32*$AZ$3)/Z32, 0)</f>
        <v>-4487.4281922254058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0.19798199999999999</v>
      </c>
      <c r="Q33" s="4">
        <f t="shared" si="21"/>
        <v>12.5</v>
      </c>
      <c r="R33">
        <f t="shared" si="0"/>
        <v>100000</v>
      </c>
      <c r="S33">
        <f t="shared" si="1"/>
        <v>-6525.8329532852531</v>
      </c>
      <c r="U33">
        <f t="shared" si="13"/>
        <v>0.19798199999999999</v>
      </c>
      <c r="V33">
        <f t="shared" si="14"/>
        <v>0.01</v>
      </c>
      <c r="W33">
        <f t="shared" si="15"/>
        <v>0.14589296576774899</v>
      </c>
      <c r="X33">
        <f t="shared" si="16"/>
        <v>2.8884181148630478E-2</v>
      </c>
      <c r="Y33">
        <f t="shared" si="17"/>
        <v>1.45892965767749E-3</v>
      </c>
      <c r="Z33">
        <f t="shared" si="18"/>
        <v>0.11554985496144102</v>
      </c>
      <c r="AB33">
        <f t="shared" si="19"/>
        <v>-654.6842076335729</v>
      </c>
      <c r="AC33">
        <f t="shared" si="2"/>
        <v>-754.05905125470326</v>
      </c>
      <c r="AE33">
        <f t="shared" si="3"/>
        <v>0</v>
      </c>
      <c r="AF33">
        <f t="shared" si="4"/>
        <v>0</v>
      </c>
      <c r="AG33">
        <f t="shared" si="4"/>
        <v>-1.4443731870180128</v>
      </c>
      <c r="AH33">
        <f t="shared" si="5"/>
        <v>-2888.4181148630478</v>
      </c>
      <c r="AI33">
        <f t="shared" si="6"/>
        <v>-2889.8624880500656</v>
      </c>
      <c r="AJ33">
        <f t="shared" si="7"/>
        <v>99.374843621130367</v>
      </c>
      <c r="AK33">
        <f t="shared" si="22"/>
        <v>-45.827894534350108</v>
      </c>
      <c r="AL33">
        <f t="shared" si="8"/>
        <v>-2836.3155389632852</v>
      </c>
      <c r="AN33">
        <f t="shared" si="9"/>
        <v>0</v>
      </c>
      <c r="AO33">
        <f t="shared" si="9"/>
        <v>0</v>
      </c>
      <c r="AP33">
        <f t="shared" si="9"/>
        <v>-0.12331987601353626</v>
      </c>
      <c r="AQ33">
        <f t="shared" si="9"/>
        <v>-246.61172541949233</v>
      </c>
      <c r="AR33">
        <f t="shared" si="9"/>
        <v>-246.73504529550584</v>
      </c>
      <c r="AS33">
        <f t="shared" si="9"/>
        <v>8.4845755268576042</v>
      </c>
      <c r="AT33">
        <f t="shared" si="9"/>
        <v>-3.9127632129514129</v>
      </c>
      <c r="AU33">
        <f t="shared" si="9"/>
        <v>-242.16323298159963</v>
      </c>
      <c r="AW33">
        <v>30</v>
      </c>
      <c r="AX33">
        <f>IF(Z33&gt;0, (R33*SUMPRODUCT(K33:$K$98, X33:$X$98)-K33*$AZ$3)/Z33, 0)</f>
        <v>-6525.8329532852531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0.22423799999999999</v>
      </c>
      <c r="Q34" s="4">
        <f t="shared" si="21"/>
        <v>12.5</v>
      </c>
      <c r="R34">
        <f t="shared" si="0"/>
        <v>100000</v>
      </c>
      <c r="S34">
        <f t="shared" si="1"/>
        <v>-9284.5505257155401</v>
      </c>
      <c r="U34">
        <f t="shared" si="13"/>
        <v>0.22423799999999999</v>
      </c>
      <c r="V34">
        <f t="shared" si="14"/>
        <v>0.01</v>
      </c>
      <c r="W34">
        <f t="shared" si="15"/>
        <v>0.11554985496144102</v>
      </c>
      <c r="X34">
        <f t="shared" si="16"/>
        <v>2.591066837684361E-2</v>
      </c>
      <c r="Y34">
        <f t="shared" si="17"/>
        <v>1.1554985496144102E-3</v>
      </c>
      <c r="Z34">
        <f t="shared" si="18"/>
        <v>8.8483688034982994E-2</v>
      </c>
      <c r="AB34">
        <f t="shared" si="19"/>
        <v>-754.05905125470326</v>
      </c>
      <c r="AC34">
        <f t="shared" si="2"/>
        <v>-821.53127226245124</v>
      </c>
      <c r="AE34">
        <f t="shared" si="3"/>
        <v>0</v>
      </c>
      <c r="AF34">
        <f t="shared" si="4"/>
        <v>0</v>
      </c>
      <c r="AG34">
        <f t="shared" si="4"/>
        <v>-1.1060461004372875</v>
      </c>
      <c r="AH34">
        <f t="shared" si="5"/>
        <v>-2591.066837684361</v>
      </c>
      <c r="AI34">
        <f t="shared" si="6"/>
        <v>-2592.1728837847982</v>
      </c>
      <c r="AJ34">
        <f t="shared" si="7"/>
        <v>67.472221007747976</v>
      </c>
      <c r="AK34">
        <f t="shared" si="22"/>
        <v>-52.784133587829231</v>
      </c>
      <c r="AL34">
        <f t="shared" si="8"/>
        <v>-2577.4847963648795</v>
      </c>
      <c r="AN34">
        <f t="shared" si="9"/>
        <v>0</v>
      </c>
      <c r="AO34">
        <f t="shared" si="9"/>
        <v>0</v>
      </c>
      <c r="AP34">
        <f t="shared" si="9"/>
        <v>-8.4315781157033531E-2</v>
      </c>
      <c r="AQ34">
        <f t="shared" si="9"/>
        <v>-197.521445410881</v>
      </c>
      <c r="AR34">
        <f t="shared" si="9"/>
        <v>-197.60576119203805</v>
      </c>
      <c r="AS34">
        <f t="shared" si="9"/>
        <v>5.1435225153988435</v>
      </c>
      <c r="AT34">
        <f t="shared" si="9"/>
        <v>-4.0238245534209325</v>
      </c>
      <c r="AU34">
        <f t="shared" ref="AU34:AU79" si="23">AL34*$K34</f>
        <v>-196.48606323006013</v>
      </c>
      <c r="AW34">
        <v>31</v>
      </c>
      <c r="AX34">
        <f>IF(Z34&gt;0, (R34*SUMPRODUCT(K34:$K$98, X34:$X$98)-K34*$AZ$3)/Z34, 0)</f>
        <v>-9284.5505257155401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0.25439000000000001</v>
      </c>
      <c r="Q35" s="4">
        <f t="shared" si="21"/>
        <v>12.5</v>
      </c>
      <c r="R35">
        <f t="shared" si="0"/>
        <v>100000</v>
      </c>
      <c r="S35">
        <f t="shared" si="1"/>
        <v>-13198.8557233295</v>
      </c>
      <c r="U35">
        <f t="shared" si="13"/>
        <v>0.25439000000000001</v>
      </c>
      <c r="V35">
        <f t="shared" si="14"/>
        <v>0.01</v>
      </c>
      <c r="W35">
        <f t="shared" si="15"/>
        <v>8.8483688034982994E-2</v>
      </c>
      <c r="X35">
        <f t="shared" si="16"/>
        <v>2.2509365399219324E-2</v>
      </c>
      <c r="Y35">
        <f t="shared" si="17"/>
        <v>8.8483688034982999E-4</v>
      </c>
      <c r="Z35">
        <f t="shared" si="18"/>
        <v>6.5089485755413831E-2</v>
      </c>
      <c r="AB35">
        <f t="shared" si="19"/>
        <v>-821.53127226245124</v>
      </c>
      <c r="AC35">
        <f t="shared" si="2"/>
        <v>-859.10673159141777</v>
      </c>
      <c r="AE35">
        <f t="shared" si="3"/>
        <v>0</v>
      </c>
      <c r="AF35">
        <f t="shared" ref="AF35:AG66" si="24">-$Z35*P35</f>
        <v>0</v>
      </c>
      <c r="AG35">
        <f t="shared" si="24"/>
        <v>-0.81361857194267284</v>
      </c>
      <c r="AH35">
        <f t="shared" si="5"/>
        <v>-2250.9365399219323</v>
      </c>
      <c r="AI35">
        <f t="shared" ref="AI35:AI66" si="25">SUM(AE35:AH35)</f>
        <v>-2251.750158493875</v>
      </c>
      <c r="AJ35">
        <f t="shared" si="7"/>
        <v>37.575459328966531</v>
      </c>
      <c r="AK35">
        <f t="shared" si="22"/>
        <v>-57.507189058371594</v>
      </c>
      <c r="AL35">
        <f t="shared" si="8"/>
        <v>-2271.6818882232801</v>
      </c>
      <c r="AN35">
        <f t="shared" ref="AN35:AT66" si="26">AE35*$K35</f>
        <v>0</v>
      </c>
      <c r="AO35">
        <f t="shared" si="26"/>
        <v>0</v>
      </c>
      <c r="AP35">
        <f t="shared" si="26"/>
        <v>-5.5378153372254837E-2</v>
      </c>
      <c r="AQ35">
        <f t="shared" si="26"/>
        <v>-153.20779691812683</v>
      </c>
      <c r="AR35">
        <f t="shared" si="26"/>
        <v>-153.26317507149909</v>
      </c>
      <c r="AS35">
        <f t="shared" si="26"/>
        <v>2.5575369362377938</v>
      </c>
      <c r="AT35">
        <f t="shared" si="26"/>
        <v>-3.9141706513382606</v>
      </c>
      <c r="AU35">
        <f t="shared" si="23"/>
        <v>-154.61980878659955</v>
      </c>
      <c r="AW35">
        <v>32</v>
      </c>
      <c r="AX35">
        <f>IF(Z35&gt;0, (R35*SUMPRODUCT(K35:$K$98, X35:$X$98)-K35*$AZ$3)/Z35, 0)</f>
        <v>-13198.8557233295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0.28921999999999998</v>
      </c>
      <c r="Q36" s="4">
        <f t="shared" si="21"/>
        <v>12.5</v>
      </c>
      <c r="R36">
        <f t="shared" si="0"/>
        <v>100000</v>
      </c>
      <c r="S36">
        <f t="shared" si="1"/>
        <v>-19062.499726502563</v>
      </c>
      <c r="U36">
        <f t="shared" si="13"/>
        <v>0.28921999999999998</v>
      </c>
      <c r="V36">
        <f t="shared" si="14"/>
        <v>0.01</v>
      </c>
      <c r="W36">
        <f t="shared" si="15"/>
        <v>6.5089485755413831E-2</v>
      </c>
      <c r="X36">
        <f t="shared" si="16"/>
        <v>1.8825181070180788E-2</v>
      </c>
      <c r="Y36">
        <f t="shared" si="17"/>
        <v>6.5089485755413833E-4</v>
      </c>
      <c r="Z36">
        <f t="shared" si="18"/>
        <v>4.5613409827678905E-2</v>
      </c>
      <c r="AB36">
        <f t="shared" si="19"/>
        <v>-859.10673159141777</v>
      </c>
      <c r="AC36">
        <f t="shared" si="2"/>
        <v>-869.50561236497845</v>
      </c>
      <c r="AE36">
        <f t="shared" si="3"/>
        <v>0</v>
      </c>
      <c r="AF36">
        <f t="shared" si="24"/>
        <v>0</v>
      </c>
      <c r="AG36">
        <f t="shared" si="24"/>
        <v>-0.57016762284598632</v>
      </c>
      <c r="AH36">
        <f t="shared" si="5"/>
        <v>-1882.5181070180788</v>
      </c>
      <c r="AI36">
        <f t="shared" si="25"/>
        <v>-1883.0882746409247</v>
      </c>
      <c r="AJ36">
        <f t="shared" si="7"/>
        <v>10.398880773560677</v>
      </c>
      <c r="AK36">
        <f t="shared" si="22"/>
        <v>-60.137471211399252</v>
      </c>
      <c r="AL36">
        <f t="shared" si="8"/>
        <v>-1932.8268650787634</v>
      </c>
      <c r="AN36">
        <f t="shared" si="26"/>
        <v>0</v>
      </c>
      <c r="AO36">
        <f t="shared" si="26"/>
        <v>0</v>
      </c>
      <c r="AP36">
        <f t="shared" si="26"/>
        <v>-3.4649912785900662E-2</v>
      </c>
      <c r="AQ36">
        <f t="shared" si="26"/>
        <v>-114.40335370231102</v>
      </c>
      <c r="AR36">
        <f t="shared" si="26"/>
        <v>-114.43800361509692</v>
      </c>
      <c r="AS36">
        <f t="shared" si="26"/>
        <v>0.63195505573662925</v>
      </c>
      <c r="AT36">
        <f t="shared" si="26"/>
        <v>-3.6546412829240231</v>
      </c>
      <c r="AU36">
        <f t="shared" si="23"/>
        <v>-117.46068984228431</v>
      </c>
      <c r="AW36">
        <v>33</v>
      </c>
      <c r="AX36">
        <f>IF(Z36&gt;0, (R36*SUMPRODUCT(K36:$K$98, X36:$X$98)-K36*$AZ$3)/Z36, 0)</f>
        <v>-19062.499726502563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0.32816400000000001</v>
      </c>
      <c r="Q37" s="4">
        <f t="shared" si="21"/>
        <v>12.5</v>
      </c>
      <c r="R37">
        <f t="shared" si="0"/>
        <v>100000</v>
      </c>
      <c r="S37">
        <f t="shared" si="1"/>
        <v>-28368.360859699289</v>
      </c>
      <c r="U37">
        <f t="shared" si="13"/>
        <v>0.32816400000000001</v>
      </c>
      <c r="V37">
        <f t="shared" si="14"/>
        <v>0.01</v>
      </c>
      <c r="W37">
        <f t="shared" si="15"/>
        <v>4.5613409827678905E-2</v>
      </c>
      <c r="X37">
        <f t="shared" si="16"/>
        <v>1.4968679022690421E-2</v>
      </c>
      <c r="Y37">
        <f t="shared" si="17"/>
        <v>4.5613409827678907E-4</v>
      </c>
      <c r="Z37">
        <f t="shared" si="18"/>
        <v>3.0188596706711694E-2</v>
      </c>
      <c r="AB37">
        <f t="shared" si="19"/>
        <v>-869.50561236497845</v>
      </c>
      <c r="AC37">
        <f t="shared" si="2"/>
        <v>-856.40100522392686</v>
      </c>
      <c r="AE37">
        <f t="shared" si="3"/>
        <v>0</v>
      </c>
      <c r="AF37">
        <f t="shared" si="24"/>
        <v>0</v>
      </c>
      <c r="AG37">
        <f t="shared" si="24"/>
        <v>-0.37735745883389615</v>
      </c>
      <c r="AH37">
        <f t="shared" si="5"/>
        <v>-1496.8679022690421</v>
      </c>
      <c r="AI37">
        <f t="shared" si="25"/>
        <v>-1497.2452597278759</v>
      </c>
      <c r="AJ37">
        <f t="shared" si="7"/>
        <v>-13.104607141051588</v>
      </c>
      <c r="AK37">
        <f t="shared" si="22"/>
        <v>-60.8653928655485</v>
      </c>
      <c r="AL37">
        <f t="shared" si="8"/>
        <v>-1571.2152597344761</v>
      </c>
      <c r="AN37">
        <f t="shared" si="26"/>
        <v>0</v>
      </c>
      <c r="AO37">
        <f t="shared" si="26"/>
        <v>0</v>
      </c>
      <c r="AP37">
        <f t="shared" si="26"/>
        <v>-2.0475499713008345E-2</v>
      </c>
      <c r="AQ37">
        <f t="shared" si="26"/>
        <v>-81.220385567659321</v>
      </c>
      <c r="AR37">
        <f t="shared" si="26"/>
        <v>-81.240861067372322</v>
      </c>
      <c r="AS37">
        <f t="shared" si="26"/>
        <v>-0.71105890045172937</v>
      </c>
      <c r="AT37">
        <f t="shared" si="26"/>
        <v>-3.3025697650228456</v>
      </c>
      <c r="AU37">
        <f t="shared" si="23"/>
        <v>-85.254489732846906</v>
      </c>
      <c r="AW37">
        <v>34</v>
      </c>
      <c r="AX37">
        <f>IF(Z37&gt;0, (R37*SUMPRODUCT(K37:$K$98, X37:$X$98)-K37*$AZ$3)/Z37, 0)</f>
        <v>-28368.360859699289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0.37150699999999998</v>
      </c>
      <c r="Q38" s="4">
        <f t="shared" si="21"/>
        <v>12.5</v>
      </c>
      <c r="R38">
        <f t="shared" si="0"/>
        <v>100000</v>
      </c>
      <c r="S38">
        <f t="shared" si="1"/>
        <v>-44119.531487749693</v>
      </c>
      <c r="U38">
        <f t="shared" si="13"/>
        <v>0.37150699999999998</v>
      </c>
      <c r="V38">
        <f t="shared" si="14"/>
        <v>0.01</v>
      </c>
      <c r="W38">
        <f t="shared" si="15"/>
        <v>3.0188596706711694E-2</v>
      </c>
      <c r="X38">
        <f t="shared" si="16"/>
        <v>1.1215274996720341E-2</v>
      </c>
      <c r="Y38">
        <f t="shared" si="17"/>
        <v>3.0188596706711692E-4</v>
      </c>
      <c r="Z38">
        <f t="shared" si="18"/>
        <v>1.8671435742924236E-2</v>
      </c>
      <c r="AB38">
        <f t="shared" si="19"/>
        <v>-856.40100522392686</v>
      </c>
      <c r="AC38">
        <f t="shared" si="2"/>
        <v>-823.77499718144088</v>
      </c>
      <c r="AE38">
        <f t="shared" si="3"/>
        <v>0</v>
      </c>
      <c r="AF38">
        <f t="shared" si="24"/>
        <v>0</v>
      </c>
      <c r="AG38">
        <f t="shared" si="24"/>
        <v>-0.23339294678655295</v>
      </c>
      <c r="AH38">
        <f t="shared" si="5"/>
        <v>-1121.5274996720341</v>
      </c>
      <c r="AI38">
        <f t="shared" si="25"/>
        <v>-1121.7608926188207</v>
      </c>
      <c r="AJ38">
        <f t="shared" si="7"/>
        <v>-32.626008042485978</v>
      </c>
      <c r="AK38">
        <f t="shared" si="22"/>
        <v>-59.948070365674887</v>
      </c>
      <c r="AL38">
        <f t="shared" si="8"/>
        <v>-1214.3349710269817</v>
      </c>
      <c r="AN38">
        <f t="shared" si="26"/>
        <v>0</v>
      </c>
      <c r="AO38">
        <f t="shared" si="26"/>
        <v>0</v>
      </c>
      <c r="AP38">
        <f t="shared" si="26"/>
        <v>-1.1307101110712207E-2</v>
      </c>
      <c r="AQ38">
        <f t="shared" si="26"/>
        <v>-54.33422479914708</v>
      </c>
      <c r="AR38">
        <f t="shared" si="26"/>
        <v>-54.345531900257797</v>
      </c>
      <c r="AS38">
        <f t="shared" si="26"/>
        <v>-1.5806200523817768</v>
      </c>
      <c r="AT38">
        <f t="shared" si="26"/>
        <v>-2.9042818232064502</v>
      </c>
      <c r="AU38">
        <f t="shared" si="23"/>
        <v>-58.830433775846032</v>
      </c>
      <c r="AW38">
        <v>35</v>
      </c>
      <c r="AX38">
        <f>IF(Z38&gt;0, (R38*SUMPRODUCT(K38:$K$98, X38:$X$98)-K38*$AZ$3)/Z38, 0)</f>
        <v>-44119.531487749693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0.41881499999999999</v>
      </c>
      <c r="Q39" s="4">
        <f t="shared" si="21"/>
        <v>12.5</v>
      </c>
      <c r="R39">
        <f t="shared" si="0"/>
        <v>100000</v>
      </c>
      <c r="S39">
        <f t="shared" si="1"/>
        <v>-72805.627016208527</v>
      </c>
      <c r="U39">
        <f t="shared" si="13"/>
        <v>0.41881499999999999</v>
      </c>
      <c r="V39">
        <f t="shared" si="14"/>
        <v>0.01</v>
      </c>
      <c r="W39">
        <f t="shared" si="15"/>
        <v>1.8671435742924236E-2</v>
      </c>
      <c r="X39">
        <f t="shared" si="16"/>
        <v>7.8198773606728139E-3</v>
      </c>
      <c r="Y39">
        <f t="shared" si="17"/>
        <v>1.8671435742924236E-4</v>
      </c>
      <c r="Z39">
        <f t="shared" si="18"/>
        <v>1.066484402482218E-2</v>
      </c>
      <c r="AB39">
        <f t="shared" si="19"/>
        <v>-823.77499718144088</v>
      </c>
      <c r="AC39">
        <f t="shared" si="2"/>
        <v>-776.46065625724384</v>
      </c>
      <c r="AE39">
        <f t="shared" si="3"/>
        <v>0</v>
      </c>
      <c r="AF39">
        <f t="shared" si="24"/>
        <v>0</v>
      </c>
      <c r="AG39">
        <f t="shared" si="24"/>
        <v>-0.13331055031027725</v>
      </c>
      <c r="AH39">
        <f t="shared" si="5"/>
        <v>-781.98773606728139</v>
      </c>
      <c r="AI39">
        <f t="shared" si="25"/>
        <v>-782.12104661759167</v>
      </c>
      <c r="AJ39">
        <f t="shared" si="7"/>
        <v>-47.31434092419704</v>
      </c>
      <c r="AK39">
        <f t="shared" si="22"/>
        <v>-57.664249802700866</v>
      </c>
      <c r="AL39">
        <f t="shared" si="8"/>
        <v>-887.09963734448957</v>
      </c>
      <c r="AN39">
        <f t="shared" si="26"/>
        <v>0</v>
      </c>
      <c r="AO39">
        <f t="shared" si="26"/>
        <v>0</v>
      </c>
      <c r="AP39">
        <f t="shared" si="26"/>
        <v>-5.7664701320733498E-3</v>
      </c>
      <c r="AQ39">
        <f t="shared" si="26"/>
        <v>-33.82559679773523</v>
      </c>
      <c r="AR39">
        <f t="shared" si="26"/>
        <v>-33.831363267867303</v>
      </c>
      <c r="AS39">
        <f t="shared" si="26"/>
        <v>-2.0466252155069253</v>
      </c>
      <c r="AT39">
        <f t="shared" si="26"/>
        <v>-2.4943200174461837</v>
      </c>
      <c r="AU39">
        <f t="shared" si="23"/>
        <v>-38.372308500820417</v>
      </c>
      <c r="AW39">
        <v>36</v>
      </c>
      <c r="AX39">
        <f>IF(Z39&gt;0, (R39*SUMPRODUCT(K39:$K$98, X39:$X$98)-K39*$AZ$3)/Z39, 0)</f>
        <v>-72805.627016208527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0.47081499999999998</v>
      </c>
      <c r="Q40" s="4">
        <f t="shared" si="21"/>
        <v>12.5</v>
      </c>
      <c r="R40">
        <f t="shared" si="0"/>
        <v>100000</v>
      </c>
      <c r="S40">
        <f t="shared" si="1"/>
        <v>-129948.54445110615</v>
      </c>
      <c r="U40">
        <f t="shared" si="13"/>
        <v>0.47081499999999998</v>
      </c>
      <c r="V40">
        <f t="shared" si="14"/>
        <v>0.01</v>
      </c>
      <c r="W40">
        <f t="shared" si="15"/>
        <v>1.066484402482218E-2</v>
      </c>
      <c r="X40">
        <f t="shared" si="16"/>
        <v>5.0211685395466551E-3</v>
      </c>
      <c r="Y40">
        <f t="shared" si="17"/>
        <v>1.066484402482218E-4</v>
      </c>
      <c r="Z40">
        <f t="shared" si="18"/>
        <v>5.5370270450273039E-3</v>
      </c>
      <c r="AB40">
        <f t="shared" si="19"/>
        <v>-776.46065625724384</v>
      </c>
      <c r="AC40">
        <f t="shared" si="2"/>
        <v>-719.52860508770755</v>
      </c>
      <c r="AE40">
        <f t="shared" si="3"/>
        <v>0</v>
      </c>
      <c r="AF40">
        <f t="shared" si="24"/>
        <v>0</v>
      </c>
      <c r="AG40">
        <f t="shared" si="24"/>
        <v>-6.92128380628413E-2</v>
      </c>
      <c r="AH40">
        <f t="shared" si="5"/>
        <v>-502.11685395466549</v>
      </c>
      <c r="AI40">
        <f t="shared" si="25"/>
        <v>-502.18606679272835</v>
      </c>
      <c r="AJ40">
        <f t="shared" si="7"/>
        <v>-56.932051169536294</v>
      </c>
      <c r="AK40">
        <f t="shared" si="22"/>
        <v>-54.352245938007073</v>
      </c>
      <c r="AL40">
        <f t="shared" si="8"/>
        <v>-613.47036390027176</v>
      </c>
      <c r="AN40">
        <f t="shared" si="26"/>
        <v>0</v>
      </c>
      <c r="AO40">
        <f t="shared" si="26"/>
        <v>0</v>
      </c>
      <c r="AP40">
        <f t="shared" si="26"/>
        <v>-2.6730935674290197E-3</v>
      </c>
      <c r="AQ40">
        <f t="shared" si="26"/>
        <v>-19.392433108800812</v>
      </c>
      <c r="AR40">
        <f t="shared" si="26"/>
        <v>-19.395106202368243</v>
      </c>
      <c r="AS40">
        <f t="shared" si="26"/>
        <v>-2.1987929410386591</v>
      </c>
      <c r="AT40">
        <f t="shared" si="26"/>
        <v>-2.0991573681791951</v>
      </c>
      <c r="AU40">
        <f t="shared" si="23"/>
        <v>-23.6930565115861</v>
      </c>
      <c r="AW40">
        <v>37</v>
      </c>
      <c r="AX40">
        <f>IF(Z40&gt;0, (R40*SUMPRODUCT(K40:$K$98, X40:$X$98)-K40*$AZ$3)/Z40, 0)</f>
        <v>-129948.54445110615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0.52931399999999995</v>
      </c>
      <c r="Q41" s="4">
        <f t="shared" si="21"/>
        <v>12.5</v>
      </c>
      <c r="R41">
        <f t="shared" si="0"/>
        <v>100000</v>
      </c>
      <c r="S41">
        <f t="shared" si="1"/>
        <v>-257911.03561130023</v>
      </c>
      <c r="U41">
        <f t="shared" si="13"/>
        <v>0.52931399999999995</v>
      </c>
      <c r="V41">
        <f t="shared" si="14"/>
        <v>0.01</v>
      </c>
      <c r="W41">
        <f t="shared" si="15"/>
        <v>5.5370270450273039E-3</v>
      </c>
      <c r="X41">
        <f t="shared" si="16"/>
        <v>2.9308259333115818E-3</v>
      </c>
      <c r="Y41">
        <f t="shared" si="17"/>
        <v>5.5370270450273037E-5</v>
      </c>
      <c r="Z41">
        <f t="shared" si="18"/>
        <v>2.5508308412654488E-3</v>
      </c>
      <c r="AB41">
        <f t="shared" si="19"/>
        <v>-719.52860508770755</v>
      </c>
      <c r="AC41">
        <f t="shared" si="2"/>
        <v>-657.88742394001611</v>
      </c>
      <c r="AE41">
        <f t="shared" si="3"/>
        <v>0</v>
      </c>
      <c r="AF41">
        <f t="shared" si="24"/>
        <v>0</v>
      </c>
      <c r="AG41">
        <f t="shared" si="24"/>
        <v>-3.1885385515818113E-2</v>
      </c>
      <c r="AH41">
        <f t="shared" si="5"/>
        <v>-293.08259333115819</v>
      </c>
      <c r="AI41">
        <f t="shared" si="25"/>
        <v>-293.114478716674</v>
      </c>
      <c r="AJ41">
        <f t="shared" si="7"/>
        <v>-61.641181147691441</v>
      </c>
      <c r="AK41">
        <f t="shared" si="22"/>
        <v>-50.36700235613953</v>
      </c>
      <c r="AL41">
        <f t="shared" si="8"/>
        <v>-405.12266222050499</v>
      </c>
      <c r="AN41">
        <f t="shared" si="26"/>
        <v>0</v>
      </c>
      <c r="AO41">
        <f t="shared" si="26"/>
        <v>0</v>
      </c>
      <c r="AP41">
        <f t="shared" si="26"/>
        <v>-1.0995149850041119E-3</v>
      </c>
      <c r="AQ41">
        <f t="shared" si="26"/>
        <v>-10.106470346786598</v>
      </c>
      <c r="AR41">
        <f t="shared" si="26"/>
        <v>-10.107569861771601</v>
      </c>
      <c r="AS41">
        <f t="shared" si="26"/>
        <v>-2.1255945715825453</v>
      </c>
      <c r="AT41">
        <f t="shared" si="26"/>
        <v>-1.7368230913450791</v>
      </c>
      <c r="AU41">
        <f t="shared" si="23"/>
        <v>-13.969987524699226</v>
      </c>
      <c r="AW41">
        <v>38</v>
      </c>
      <c r="AX41">
        <f>IF(Z41&gt;0, (R41*SUMPRODUCT(K41:$K$98, X41:$X$98)-K41*$AZ$3)/Z41, 0)</f>
        <v>-257911.03561130023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0.595055</v>
      </c>
      <c r="Q42" s="4">
        <f t="shared" si="21"/>
        <v>12.5</v>
      </c>
      <c r="R42">
        <f t="shared" si="0"/>
        <v>100000</v>
      </c>
      <c r="S42">
        <f t="shared" si="1"/>
        <v>-591244.84090476017</v>
      </c>
      <c r="U42">
        <f t="shared" si="13"/>
        <v>0.595055</v>
      </c>
      <c r="V42">
        <f t="shared" si="14"/>
        <v>0.01</v>
      </c>
      <c r="W42">
        <f t="shared" si="15"/>
        <v>2.5508308412654488E-3</v>
      </c>
      <c r="X42">
        <f t="shared" si="16"/>
        <v>1.5178846462492116E-3</v>
      </c>
      <c r="Y42">
        <f t="shared" si="17"/>
        <v>2.5508308412654489E-5</v>
      </c>
      <c r="Z42">
        <f t="shared" si="18"/>
        <v>1.0074378866035828E-3</v>
      </c>
      <c r="AB42">
        <f t="shared" si="19"/>
        <v>-657.88742394001611</v>
      </c>
      <c r="AC42">
        <f t="shared" si="2"/>
        <v>-595.64245298636308</v>
      </c>
      <c r="AE42">
        <f t="shared" si="3"/>
        <v>0</v>
      </c>
      <c r="AF42">
        <f t="shared" si="24"/>
        <v>0</v>
      </c>
      <c r="AG42">
        <f t="shared" si="24"/>
        <v>-1.2592973582544785E-2</v>
      </c>
      <c r="AH42">
        <f t="shared" si="5"/>
        <v>-151.78846462492118</v>
      </c>
      <c r="AI42">
        <f t="shared" si="25"/>
        <v>-151.80105759850372</v>
      </c>
      <c r="AJ42">
        <f t="shared" si="7"/>
        <v>-62.244970953653024</v>
      </c>
      <c r="AK42">
        <f t="shared" si="22"/>
        <v>-46.05211967580113</v>
      </c>
      <c r="AL42">
        <f t="shared" si="8"/>
        <v>-260.09814822795789</v>
      </c>
      <c r="AN42">
        <f t="shared" si="26"/>
        <v>0</v>
      </c>
      <c r="AO42">
        <f t="shared" si="26"/>
        <v>0</v>
      </c>
      <c r="AP42">
        <f t="shared" si="26"/>
        <v>-3.8772138013611518E-4</v>
      </c>
      <c r="AQ42">
        <f t="shared" si="26"/>
        <v>-4.6733706385830125</v>
      </c>
      <c r="AR42">
        <f t="shared" si="26"/>
        <v>-4.6737583599631485</v>
      </c>
      <c r="AS42">
        <f t="shared" si="26"/>
        <v>-1.9164422037805797</v>
      </c>
      <c r="AT42">
        <f t="shared" si="26"/>
        <v>-1.4178852422627686</v>
      </c>
      <c r="AU42">
        <f t="shared" si="23"/>
        <v>-8.0080858060064983</v>
      </c>
      <c r="AW42">
        <v>39</v>
      </c>
      <c r="AX42">
        <f>IF(Z42&gt;0, (R42*SUMPRODUCT(K42:$K$98, X42:$X$98)-K42*$AZ$3)/Z42, 0)</f>
        <v>-591244.84090476017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0.66919700000000004</v>
      </c>
      <c r="Q43" s="4">
        <f t="shared" si="21"/>
        <v>12.5</v>
      </c>
      <c r="R43">
        <f t="shared" si="0"/>
        <v>100000</v>
      </c>
      <c r="S43">
        <f t="shared" si="1"/>
        <v>-1657594.0479957901</v>
      </c>
      <c r="U43">
        <f t="shared" si="13"/>
        <v>0.66919700000000004</v>
      </c>
      <c r="V43">
        <f t="shared" si="14"/>
        <v>0.01</v>
      </c>
      <c r="W43">
        <f t="shared" si="15"/>
        <v>1.0074378866035828E-3</v>
      </c>
      <c r="X43">
        <f t="shared" si="16"/>
        <v>6.7417441140145786E-4</v>
      </c>
      <c r="Y43">
        <f t="shared" si="17"/>
        <v>1.0074378866035828E-5</v>
      </c>
      <c r="Z43">
        <f t="shared" si="18"/>
        <v>3.231890963360891E-4</v>
      </c>
      <c r="AB43">
        <f t="shared" si="19"/>
        <v>-595.64245298636308</v>
      </c>
      <c r="AC43">
        <f t="shared" si="2"/>
        <v>-535.71632246383933</v>
      </c>
      <c r="AE43">
        <f t="shared" si="3"/>
        <v>0</v>
      </c>
      <c r="AF43">
        <f t="shared" si="24"/>
        <v>0</v>
      </c>
      <c r="AG43">
        <f t="shared" si="24"/>
        <v>-4.0398637042011135E-3</v>
      </c>
      <c r="AH43">
        <f t="shared" si="5"/>
        <v>-67.417441140145783</v>
      </c>
      <c r="AI43">
        <f t="shared" si="25"/>
        <v>-67.421481003849991</v>
      </c>
      <c r="AJ43">
        <f t="shared" si="7"/>
        <v>-59.926130522523749</v>
      </c>
      <c r="AK43">
        <f t="shared" si="22"/>
        <v>-41.694971709045419</v>
      </c>
      <c r="AL43">
        <f t="shared" si="8"/>
        <v>-169.04258323541916</v>
      </c>
      <c r="AN43">
        <f t="shared" si="26"/>
        <v>0</v>
      </c>
      <c r="AO43">
        <f t="shared" si="26"/>
        <v>0</v>
      </c>
      <c r="AP43">
        <f t="shared" si="26"/>
        <v>-1.110555195641126E-4</v>
      </c>
      <c r="AQ43">
        <f t="shared" si="26"/>
        <v>-1.8532998887353418</v>
      </c>
      <c r="AR43">
        <f t="shared" si="26"/>
        <v>-1.853410944254906</v>
      </c>
      <c r="AS43">
        <f t="shared" si="26"/>
        <v>-1.6473643785865688</v>
      </c>
      <c r="AT43">
        <f t="shared" si="26"/>
        <v>-1.1461913285697571</v>
      </c>
      <c r="AU43">
        <f t="shared" si="23"/>
        <v>-4.6469666514112324</v>
      </c>
      <c r="AW43">
        <v>40</v>
      </c>
      <c r="AX43">
        <f>IF(Z43&gt;0, (R43*SUMPRODUCT(K43:$K$98, X43:$X$98)-K43*$AZ$3)/Z43, 0)</f>
        <v>-1657594.0479957901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0.74928899999999998</v>
      </c>
      <c r="Q44" s="4">
        <f t="shared" si="21"/>
        <v>12.5</v>
      </c>
      <c r="R44">
        <f t="shared" si="0"/>
        <v>100000</v>
      </c>
      <c r="S44">
        <f t="shared" si="1"/>
        <v>-6168654.0798241347</v>
      </c>
      <c r="U44">
        <f t="shared" si="13"/>
        <v>0.74928899999999998</v>
      </c>
      <c r="V44">
        <f t="shared" si="14"/>
        <v>0.01</v>
      </c>
      <c r="W44">
        <f t="shared" si="15"/>
        <v>3.231890963360891E-4</v>
      </c>
      <c r="X44">
        <f t="shared" si="16"/>
        <v>2.4216203480457185E-4</v>
      </c>
      <c r="Y44">
        <f t="shared" si="17"/>
        <v>3.231890963360891E-6</v>
      </c>
      <c r="Z44">
        <f t="shared" si="18"/>
        <v>7.7795170568156356E-5</v>
      </c>
      <c r="AB44">
        <f t="shared" si="19"/>
        <v>-535.71632246383933</v>
      </c>
      <c r="AC44">
        <f t="shared" si="2"/>
        <v>-479.89149631587213</v>
      </c>
      <c r="AE44">
        <f t="shared" si="3"/>
        <v>0</v>
      </c>
      <c r="AF44">
        <f t="shared" si="24"/>
        <v>0</v>
      </c>
      <c r="AG44">
        <f t="shared" si="24"/>
        <v>-9.724396321019544E-4</v>
      </c>
      <c r="AH44">
        <f t="shared" si="5"/>
        <v>-24.216203480457185</v>
      </c>
      <c r="AI44">
        <f t="shared" si="25"/>
        <v>-24.217175920089286</v>
      </c>
      <c r="AJ44">
        <f t="shared" si="7"/>
        <v>-55.824826147967201</v>
      </c>
      <c r="AK44">
        <f t="shared" si="22"/>
        <v>-37.500142572468754</v>
      </c>
      <c r="AL44">
        <f t="shared" si="8"/>
        <v>-117.54214464052524</v>
      </c>
      <c r="AN44">
        <f t="shared" si="26"/>
        <v>0</v>
      </c>
      <c r="AO44">
        <f t="shared" si="26"/>
        <v>0</v>
      </c>
      <c r="AP44">
        <f t="shared" si="26"/>
        <v>-2.3868111758747421E-5</v>
      </c>
      <c r="AQ44">
        <f t="shared" si="26"/>
        <v>-0.59437627999053111</v>
      </c>
      <c r="AR44">
        <f t="shared" si="26"/>
        <v>-0.5944001481022898</v>
      </c>
      <c r="AS44">
        <f t="shared" si="26"/>
        <v>-1.3701963036329938</v>
      </c>
      <c r="AT44">
        <f t="shared" si="26"/>
        <v>-0.92042484113276535</v>
      </c>
      <c r="AU44">
        <f t="shared" si="23"/>
        <v>-2.885021292868049</v>
      </c>
      <c r="AW44">
        <v>41</v>
      </c>
      <c r="AX44">
        <f>IF(Z44&gt;0, (R44*SUMPRODUCT(K44:$K$98, X44:$X$98)-K44*$AZ$3)/Z44, 0)</f>
        <v>-6168654.0798241347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0.83297500000000002</v>
      </c>
      <c r="Q45" s="4">
        <f t="shared" si="21"/>
        <v>12.5</v>
      </c>
      <c r="R45">
        <f t="shared" si="0"/>
        <v>100000</v>
      </c>
      <c r="S45">
        <f t="shared" si="1"/>
        <v>-35117471.986965135</v>
      </c>
      <c r="U45">
        <f t="shared" si="13"/>
        <v>0.83297500000000002</v>
      </c>
      <c r="V45">
        <f t="shared" si="14"/>
        <v>0.01</v>
      </c>
      <c r="W45">
        <f t="shared" si="15"/>
        <v>7.7795170568156356E-5</v>
      </c>
      <c r="X45">
        <f t="shared" si="16"/>
        <v>6.480143220401004E-5</v>
      </c>
      <c r="Y45">
        <f t="shared" si="17"/>
        <v>7.7795170568156362E-7</v>
      </c>
      <c r="Z45">
        <f t="shared" si="18"/>
        <v>1.2215786658464752E-5</v>
      </c>
      <c r="AB45">
        <f t="shared" si="19"/>
        <v>-479.89149631587213</v>
      </c>
      <c r="AC45">
        <f t="shared" si="2"/>
        <v>-428.98754577737839</v>
      </c>
      <c r="AE45">
        <f t="shared" si="3"/>
        <v>0</v>
      </c>
      <c r="AF45">
        <f t="shared" si="24"/>
        <v>0</v>
      </c>
      <c r="AG45">
        <f t="shared" si="24"/>
        <v>-1.5269733323080941E-4</v>
      </c>
      <c r="AH45">
        <f t="shared" si="5"/>
        <v>-6.4801432204010041</v>
      </c>
      <c r="AI45">
        <f t="shared" si="25"/>
        <v>-6.4802959177342352</v>
      </c>
      <c r="AJ45">
        <f t="shared" si="7"/>
        <v>-50.903950538493746</v>
      </c>
      <c r="AK45">
        <f t="shared" si="22"/>
        <v>-33.59240474211105</v>
      </c>
      <c r="AL45">
        <f t="shared" si="8"/>
        <v>-90.976651198339027</v>
      </c>
      <c r="AN45">
        <f t="shared" si="26"/>
        <v>0</v>
      </c>
      <c r="AO45">
        <f t="shared" si="26"/>
        <v>0</v>
      </c>
      <c r="AP45">
        <f t="shared" si="26"/>
        <v>-3.3463305793904586E-6</v>
      </c>
      <c r="AQ45">
        <f t="shared" si="26"/>
        <v>-0.14201100280173309</v>
      </c>
      <c r="AR45">
        <f t="shared" si="26"/>
        <v>-0.14201434913231248</v>
      </c>
      <c r="AS45">
        <f t="shared" si="26"/>
        <v>-1.115549582265865</v>
      </c>
      <c r="AT45">
        <f t="shared" si="26"/>
        <v>-0.73617062489147833</v>
      </c>
      <c r="AU45">
        <f t="shared" si="23"/>
        <v>-1.9937345562896558</v>
      </c>
      <c r="AW45">
        <v>42</v>
      </c>
      <c r="AX45">
        <f>IF(Z45&gt;0, (R45*SUMPRODUCT(K45:$K$98, X45:$X$98)-K45*$AZ$3)/Z45, 0)</f>
        <v>-35117471.986965135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0.83526170899999996</v>
      </c>
      <c r="Q46" s="4">
        <f t="shared" si="21"/>
        <v>12.5</v>
      </c>
      <c r="R46">
        <f t="shared" si="0"/>
        <v>100000</v>
      </c>
      <c r="S46">
        <f t="shared" si="1"/>
        <v>-202697483.30520543</v>
      </c>
      <c r="U46">
        <f t="shared" si="13"/>
        <v>0.83526170899999996</v>
      </c>
      <c r="V46">
        <f t="shared" si="14"/>
        <v>0.01</v>
      </c>
      <c r="W46">
        <f t="shared" si="15"/>
        <v>1.2215786658464752E-5</v>
      </c>
      <c r="X46">
        <f t="shared" si="16"/>
        <v>1.0203378841128668E-5</v>
      </c>
      <c r="Y46">
        <f t="shared" si="17"/>
        <v>1.2215786658464752E-7</v>
      </c>
      <c r="Z46">
        <f t="shared" si="18"/>
        <v>1.8902499507514369E-6</v>
      </c>
      <c r="AB46">
        <f t="shared" si="19"/>
        <v>-428.98754577737839</v>
      </c>
      <c r="AC46">
        <f t="shared" si="2"/>
        <v>-383.14890783510475</v>
      </c>
      <c r="AE46">
        <f t="shared" si="3"/>
        <v>0</v>
      </c>
      <c r="AF46">
        <f t="shared" si="24"/>
        <v>0</v>
      </c>
      <c r="AG46">
        <f t="shared" si="24"/>
        <v>-2.3628124384392961E-5</v>
      </c>
      <c r="AH46">
        <f t="shared" si="5"/>
        <v>-1.0203378841128667</v>
      </c>
      <c r="AI46">
        <f t="shared" si="25"/>
        <v>-1.0203615122372511</v>
      </c>
      <c r="AJ46">
        <f t="shared" si="7"/>
        <v>-45.838637942273635</v>
      </c>
      <c r="AK46">
        <f t="shared" si="22"/>
        <v>-30.029128204416491</v>
      </c>
      <c r="AL46">
        <f t="shared" si="8"/>
        <v>-76.888127658927374</v>
      </c>
      <c r="AN46">
        <f t="shared" si="26"/>
        <v>0</v>
      </c>
      <c r="AO46">
        <f t="shared" si="26"/>
        <v>0</v>
      </c>
      <c r="AP46">
        <f t="shared" si="26"/>
        <v>-4.6232631694278522E-7</v>
      </c>
      <c r="AQ46">
        <f t="shared" si="26"/>
        <v>-1.9964727133004529E-2</v>
      </c>
      <c r="AR46">
        <f t="shared" si="26"/>
        <v>-1.9965189459321471E-2</v>
      </c>
      <c r="AS46">
        <f t="shared" si="26"/>
        <v>-0.89691455439955958</v>
      </c>
      <c r="AT46">
        <f t="shared" si="26"/>
        <v>-0.58757335190434623</v>
      </c>
      <c r="AU46">
        <f t="shared" si="23"/>
        <v>-1.5044530957632272</v>
      </c>
      <c r="AW46">
        <v>43</v>
      </c>
      <c r="AX46">
        <f>IF(Z46&gt;0, (R46*SUMPRODUCT(K46:$K$98, X46:$X$98)-K46*$AZ$3)/Z46, 0)</f>
        <v>-202697483.30520543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0.83773177600000004</v>
      </c>
      <c r="Q47" s="4">
        <f t="shared" si="21"/>
        <v>12.5</v>
      </c>
      <c r="R47">
        <f t="shared" si="0"/>
        <v>100000</v>
      </c>
      <c r="S47">
        <f t="shared" si="1"/>
        <v>-1188620579.3492706</v>
      </c>
      <c r="U47">
        <f t="shared" si="13"/>
        <v>0.83773177600000004</v>
      </c>
      <c r="V47">
        <f t="shared" si="14"/>
        <v>0.01</v>
      </c>
      <c r="W47">
        <f t="shared" si="15"/>
        <v>1.8902499507514369E-6</v>
      </c>
      <c r="X47">
        <f t="shared" si="16"/>
        <v>1.5835224483269137E-6</v>
      </c>
      <c r="Y47">
        <f t="shared" si="17"/>
        <v>1.8902499507514368E-8</v>
      </c>
      <c r="Z47">
        <f t="shared" si="18"/>
        <v>2.8782500291700881E-7</v>
      </c>
      <c r="AB47">
        <f t="shared" si="19"/>
        <v>-383.14890783510475</v>
      </c>
      <c r="AC47">
        <f t="shared" si="2"/>
        <v>-342.11472171842053</v>
      </c>
      <c r="AE47">
        <f t="shared" si="3"/>
        <v>0</v>
      </c>
      <c r="AF47">
        <f t="shared" si="24"/>
        <v>0</v>
      </c>
      <c r="AG47">
        <f t="shared" si="24"/>
        <v>-3.5978125364626103E-6</v>
      </c>
      <c r="AH47">
        <f t="shared" si="5"/>
        <v>-0.15835224483269136</v>
      </c>
      <c r="AI47">
        <f t="shared" si="25"/>
        <v>-0.15835584264522781</v>
      </c>
      <c r="AJ47">
        <f t="shared" si="7"/>
        <v>-41.034186116684225</v>
      </c>
      <c r="AK47">
        <f t="shared" si="22"/>
        <v>-26.820423548457335</v>
      </c>
      <c r="AL47">
        <f t="shared" si="8"/>
        <v>-68.012965507786788</v>
      </c>
      <c r="AN47">
        <f t="shared" si="26"/>
        <v>0</v>
      </c>
      <c r="AO47">
        <f t="shared" si="26"/>
        <v>0</v>
      </c>
      <c r="AP47">
        <f t="shared" si="26"/>
        <v>-6.2855006419052701E-8</v>
      </c>
      <c r="AQ47">
        <f t="shared" si="26"/>
        <v>-2.7664674756001303E-3</v>
      </c>
      <c r="AR47">
        <f t="shared" si="26"/>
        <v>-2.7665303306065492E-3</v>
      </c>
      <c r="AS47">
        <f t="shared" si="26"/>
        <v>-0.71688116199091301</v>
      </c>
      <c r="AT47">
        <f t="shared" si="26"/>
        <v>-0.46856190455033658</v>
      </c>
      <c r="AU47">
        <f t="shared" si="23"/>
        <v>-1.188209596871856</v>
      </c>
      <c r="AW47">
        <v>44</v>
      </c>
      <c r="AX47">
        <f>IF(Z47&gt;0, (R47*SUMPRODUCT(K47:$K$98, X47:$X$98)-K47*$AZ$3)/Z47, 0)</f>
        <v>-1188620579.3492706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0.84045353700000003</v>
      </c>
      <c r="Q48" s="4">
        <f t="shared" si="21"/>
        <v>12.5</v>
      </c>
      <c r="R48">
        <f t="shared" si="0"/>
        <v>100000</v>
      </c>
      <c r="S48">
        <f t="shared" si="1"/>
        <v>-7096635873.7088089</v>
      </c>
      <c r="U48">
        <f t="shared" si="13"/>
        <v>0.84045353700000003</v>
      </c>
      <c r="V48">
        <f t="shared" si="14"/>
        <v>0.01</v>
      </c>
      <c r="W48">
        <f t="shared" si="15"/>
        <v>2.8782500291700881E-7</v>
      </c>
      <c r="X48">
        <f t="shared" si="16"/>
        <v>2.4190354173863538E-7</v>
      </c>
      <c r="Y48">
        <f t="shared" si="17"/>
        <v>2.878250029170088E-9</v>
      </c>
      <c r="Z48">
        <f t="shared" si="18"/>
        <v>4.3043211149203333E-8</v>
      </c>
      <c r="AB48">
        <f t="shared" si="19"/>
        <v>-342.11472171842053</v>
      </c>
      <c r="AC48">
        <f t="shared" si="2"/>
        <v>-305.46199636105933</v>
      </c>
      <c r="AE48">
        <f t="shared" si="3"/>
        <v>0</v>
      </c>
      <c r="AF48">
        <f t="shared" si="24"/>
        <v>0</v>
      </c>
      <c r="AG48">
        <f t="shared" si="24"/>
        <v>-5.3804013936504165E-7</v>
      </c>
      <c r="AH48">
        <f t="shared" si="5"/>
        <v>-2.4190354173863539E-2</v>
      </c>
      <c r="AI48">
        <f t="shared" si="25"/>
        <v>-2.4190892214002904E-2</v>
      </c>
      <c r="AJ48">
        <f t="shared" si="7"/>
        <v>-36.652725357361192</v>
      </c>
      <c r="AK48">
        <f t="shared" si="22"/>
        <v>-23.948030520289439</v>
      </c>
      <c r="AL48">
        <f t="shared" si="8"/>
        <v>-60.624946769864636</v>
      </c>
      <c r="AN48">
        <f t="shared" si="26"/>
        <v>0</v>
      </c>
      <c r="AO48">
        <f t="shared" si="26"/>
        <v>0</v>
      </c>
      <c r="AP48">
        <f t="shared" si="26"/>
        <v>-8.3926284748318058E-9</v>
      </c>
      <c r="AQ48">
        <f t="shared" si="26"/>
        <v>-3.77333660450361E-4</v>
      </c>
      <c r="AR48">
        <f t="shared" si="26"/>
        <v>-3.7734205307883589E-4</v>
      </c>
      <c r="AS48">
        <f t="shared" si="26"/>
        <v>-0.57172817417935184</v>
      </c>
      <c r="AT48">
        <f t="shared" si="26"/>
        <v>-0.37355377072408275</v>
      </c>
      <c r="AU48">
        <f t="shared" si="23"/>
        <v>-0.94565928695651347</v>
      </c>
      <c r="AW48">
        <v>45</v>
      </c>
      <c r="AX48">
        <f>IF(Z48&gt;0, (R48*SUMPRODUCT(K48:$K$98, X48:$X$98)-K48*$AZ$3)/Z48, 0)</f>
        <v>-7096635873.7088089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0.84346351399999997</v>
      </c>
      <c r="Q49" s="4">
        <f t="shared" si="21"/>
        <v>12.5</v>
      </c>
      <c r="R49">
        <f t="shared" si="0"/>
        <v>100000</v>
      </c>
      <c r="S49">
        <f t="shared" si="1"/>
        <v>-43240355254.692535</v>
      </c>
      <c r="U49">
        <f t="shared" si="13"/>
        <v>0.84346351399999997</v>
      </c>
      <c r="V49">
        <f t="shared" si="14"/>
        <v>0.01</v>
      </c>
      <c r="W49">
        <f t="shared" si="15"/>
        <v>4.3043211149203333E-8</v>
      </c>
      <c r="X49">
        <f t="shared" si="16"/>
        <v>3.6305378129751023E-8</v>
      </c>
      <c r="Y49">
        <f t="shared" si="17"/>
        <v>4.3043211149203336E-10</v>
      </c>
      <c r="Z49">
        <f t="shared" si="18"/>
        <v>6.3074009079602769E-9</v>
      </c>
      <c r="AB49">
        <f t="shared" si="19"/>
        <v>-305.46199636105933</v>
      </c>
      <c r="AC49">
        <f t="shared" si="2"/>
        <v>-272.73425599397262</v>
      </c>
      <c r="AE49">
        <f t="shared" si="3"/>
        <v>0</v>
      </c>
      <c r="AF49">
        <f t="shared" si="24"/>
        <v>0</v>
      </c>
      <c r="AG49">
        <f t="shared" si="24"/>
        <v>-7.8842511349503462E-8</v>
      </c>
      <c r="AH49">
        <f t="shared" si="5"/>
        <v>-3.6305378129751023E-3</v>
      </c>
      <c r="AI49">
        <f t="shared" si="25"/>
        <v>-3.6306166554864517E-3</v>
      </c>
      <c r="AJ49">
        <f t="shared" si="7"/>
        <v>-32.72774036708671</v>
      </c>
      <c r="AK49">
        <f t="shared" si="22"/>
        <v>-21.382339745274155</v>
      </c>
      <c r="AL49">
        <f t="shared" si="8"/>
        <v>-54.113710729016347</v>
      </c>
      <c r="AN49">
        <f t="shared" si="26"/>
        <v>0</v>
      </c>
      <c r="AO49">
        <f t="shared" si="26"/>
        <v>0</v>
      </c>
      <c r="AP49">
        <f t="shared" si="26"/>
        <v>-1.0980591830405285E-9</v>
      </c>
      <c r="AQ49">
        <f t="shared" si="26"/>
        <v>-5.056339932198639E-5</v>
      </c>
      <c r="AR49">
        <f t="shared" si="26"/>
        <v>-5.0564497381169433E-5</v>
      </c>
      <c r="AS49">
        <f t="shared" si="26"/>
        <v>-0.45580734600068118</v>
      </c>
      <c r="AT49">
        <f t="shared" si="26"/>
        <v>-0.29779714154600717</v>
      </c>
      <c r="AU49">
        <f t="shared" si="23"/>
        <v>-0.75365505204406946</v>
      </c>
      <c r="AW49">
        <v>46</v>
      </c>
      <c r="AX49">
        <f>IF(Z49&gt;0, (R49*SUMPRODUCT(K49:$K$98, X49:$X$98)-K49*$AZ$3)/Z49, 0)</f>
        <v>-43240355254.692535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0.84645297100000005</v>
      </c>
      <c r="Q50" s="4">
        <f t="shared" si="21"/>
        <v>12.5</v>
      </c>
      <c r="R50">
        <f t="shared" si="0"/>
        <v>100000</v>
      </c>
      <c r="S50">
        <f t="shared" si="1"/>
        <v>-268953438786.08032</v>
      </c>
      <c r="U50">
        <f t="shared" si="13"/>
        <v>0.84645297100000005</v>
      </c>
      <c r="V50">
        <f t="shared" si="14"/>
        <v>0.01</v>
      </c>
      <c r="W50">
        <f t="shared" si="15"/>
        <v>6.3074009079602769E-9</v>
      </c>
      <c r="X50">
        <f t="shared" si="16"/>
        <v>5.3389182378310741E-9</v>
      </c>
      <c r="Y50">
        <f t="shared" si="17"/>
        <v>6.3074009079602772E-11</v>
      </c>
      <c r="Z50">
        <f t="shared" si="18"/>
        <v>9.0540866104959997E-10</v>
      </c>
      <c r="AB50">
        <f t="shared" si="19"/>
        <v>-272.73425599397262</v>
      </c>
      <c r="AC50">
        <f t="shared" si="2"/>
        <v>-243.51277289599054</v>
      </c>
      <c r="AE50">
        <f t="shared" si="3"/>
        <v>0</v>
      </c>
      <c r="AF50">
        <f t="shared" si="24"/>
        <v>0</v>
      </c>
      <c r="AG50">
        <f t="shared" si="24"/>
        <v>-1.131760826312E-8</v>
      </c>
      <c r="AH50">
        <f t="shared" si="5"/>
        <v>-5.3389182378310736E-4</v>
      </c>
      <c r="AI50">
        <f t="shared" si="25"/>
        <v>-5.3390314139137047E-4</v>
      </c>
      <c r="AJ50">
        <f t="shared" si="7"/>
        <v>-29.221483097982087</v>
      </c>
      <c r="AK50">
        <f t="shared" si="22"/>
        <v>-19.091397919578085</v>
      </c>
      <c r="AL50">
        <f t="shared" si="8"/>
        <v>-48.313414920701561</v>
      </c>
      <c r="AN50">
        <f t="shared" si="26"/>
        <v>0</v>
      </c>
      <c r="AO50">
        <f t="shared" si="26"/>
        <v>0</v>
      </c>
      <c r="AP50">
        <f t="shared" si="26"/>
        <v>-1.4073494052824552E-10</v>
      </c>
      <c r="AQ50">
        <f t="shared" si="26"/>
        <v>-6.6389675558463422E-6</v>
      </c>
      <c r="AR50">
        <f t="shared" si="26"/>
        <v>-6.6391082907868706E-6</v>
      </c>
      <c r="AS50">
        <f t="shared" si="26"/>
        <v>-0.36337038624518758</v>
      </c>
      <c r="AT50">
        <f t="shared" si="26"/>
        <v>-0.23740234582674952</v>
      </c>
      <c r="AU50">
        <f t="shared" si="23"/>
        <v>-0.60077937118022784</v>
      </c>
      <c r="AW50">
        <v>47</v>
      </c>
      <c r="AX50">
        <f>IF(Z50&gt;0, (R50*SUMPRODUCT(K50:$K$98, X50:$X$98)-K50*$AZ$3)/Z50, 0)</f>
        <v>-268953438786.08032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0.84968151000000003</v>
      </c>
      <c r="Q51" s="4">
        <f t="shared" si="21"/>
        <v>12.5</v>
      </c>
      <c r="R51">
        <f t="shared" si="0"/>
        <v>100000</v>
      </c>
      <c r="S51">
        <f t="shared" si="1"/>
        <v>-1711371076951.5415</v>
      </c>
      <c r="U51">
        <f t="shared" si="13"/>
        <v>0.84968151000000003</v>
      </c>
      <c r="V51">
        <f t="shared" si="14"/>
        <v>0.01</v>
      </c>
      <c r="W51">
        <f t="shared" si="15"/>
        <v>9.0540866104959997E-10</v>
      </c>
      <c r="X51">
        <f t="shared" si="16"/>
        <v>7.6930899828770232E-10</v>
      </c>
      <c r="Y51">
        <f t="shared" si="17"/>
        <v>9.0540866104960002E-12</v>
      </c>
      <c r="Z51">
        <f t="shared" si="18"/>
        <v>1.2704557615140165E-10</v>
      </c>
      <c r="AB51">
        <f t="shared" si="19"/>
        <v>-243.51277289599054</v>
      </c>
      <c r="AC51">
        <f t="shared" si="2"/>
        <v>-217.42212448015331</v>
      </c>
      <c r="AE51">
        <f t="shared" si="3"/>
        <v>0</v>
      </c>
      <c r="AF51">
        <f t="shared" si="24"/>
        <v>0</v>
      </c>
      <c r="AG51">
        <f t="shared" si="24"/>
        <v>-1.5880697018925208E-9</v>
      </c>
      <c r="AH51">
        <f t="shared" si="5"/>
        <v>-7.6930899828770235E-5</v>
      </c>
      <c r="AI51">
        <f t="shared" si="25"/>
        <v>-7.6932487898472127E-5</v>
      </c>
      <c r="AJ51">
        <f t="shared" si="7"/>
        <v>-26.090648415837222</v>
      </c>
      <c r="AK51">
        <f t="shared" si="22"/>
        <v>-17.045894102719338</v>
      </c>
      <c r="AL51">
        <f t="shared" si="8"/>
        <v>-43.13661945104446</v>
      </c>
      <c r="AN51">
        <f t="shared" si="26"/>
        <v>0</v>
      </c>
      <c r="AO51">
        <f t="shared" si="26"/>
        <v>0</v>
      </c>
      <c r="AP51">
        <f t="shared" si="26"/>
        <v>-1.7631887808181439E-11</v>
      </c>
      <c r="AQ51">
        <f t="shared" si="26"/>
        <v>-8.541419769842847E-7</v>
      </c>
      <c r="AR51">
        <f t="shared" si="26"/>
        <v>-8.5415960887209287E-7</v>
      </c>
      <c r="AS51">
        <f t="shared" si="26"/>
        <v>-0.28967707472948373</v>
      </c>
      <c r="AT51">
        <f t="shared" si="26"/>
        <v>-0.18925573106213067</v>
      </c>
      <c r="AU51">
        <f t="shared" si="23"/>
        <v>-0.47893365995122328</v>
      </c>
      <c r="AW51">
        <v>48</v>
      </c>
      <c r="AX51">
        <f>IF(Z51&gt;0, (R51*SUMPRODUCT(K51:$K$98, X51:$X$98)-K51*$AZ$3)/Z51, 0)</f>
        <v>-1711371076951.5415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0.85306441600000005</v>
      </c>
      <c r="Q52" s="4">
        <f t="shared" si="21"/>
        <v>12.5</v>
      </c>
      <c r="R52">
        <f t="shared" si="0"/>
        <v>100000</v>
      </c>
      <c r="S52">
        <f t="shared" si="1"/>
        <v>-11158603566731.43</v>
      </c>
      <c r="U52">
        <f t="shared" si="13"/>
        <v>0.85306441600000005</v>
      </c>
      <c r="V52">
        <f t="shared" si="14"/>
        <v>0.01</v>
      </c>
      <c r="W52">
        <f t="shared" si="15"/>
        <v>1.2704557615140165E-10</v>
      </c>
      <c r="X52">
        <f t="shared" si="16"/>
        <v>1.0837806022497898E-10</v>
      </c>
      <c r="Y52">
        <f t="shared" si="17"/>
        <v>1.2704557615140167E-12</v>
      </c>
      <c r="Z52">
        <f t="shared" si="18"/>
        <v>1.7397060164908655E-11</v>
      </c>
      <c r="AB52">
        <f t="shared" si="19"/>
        <v>-217.42212448015331</v>
      </c>
      <c r="AC52">
        <f t="shared" si="2"/>
        <v>-194.12689760679098</v>
      </c>
      <c r="AE52">
        <f t="shared" si="3"/>
        <v>0</v>
      </c>
      <c r="AF52">
        <f t="shared" si="24"/>
        <v>0</v>
      </c>
      <c r="AG52">
        <f t="shared" si="24"/>
        <v>-2.1746325206135817E-10</v>
      </c>
      <c r="AH52">
        <f t="shared" si="5"/>
        <v>-1.0837806022497898E-5</v>
      </c>
      <c r="AI52">
        <f t="shared" si="25"/>
        <v>-1.0838023485749959E-5</v>
      </c>
      <c r="AJ52">
        <f t="shared" si="7"/>
        <v>-23.295226873362338</v>
      </c>
      <c r="AK52">
        <f t="shared" si="22"/>
        <v>-15.219548713610733</v>
      </c>
      <c r="AL52">
        <f t="shared" si="8"/>
        <v>-38.514786424996558</v>
      </c>
      <c r="AN52">
        <f t="shared" si="26"/>
        <v>0</v>
      </c>
      <c r="AO52">
        <f t="shared" si="26"/>
        <v>0</v>
      </c>
      <c r="AP52">
        <f t="shared" si="26"/>
        <v>-2.1557436196748252E-12</v>
      </c>
      <c r="AQ52">
        <f t="shared" si="26"/>
        <v>-1.0743668625759868E-7</v>
      </c>
      <c r="AR52">
        <f t="shared" si="26"/>
        <v>-1.0743884200121836E-7</v>
      </c>
      <c r="AS52">
        <f t="shared" si="26"/>
        <v>-0.2309288407356247</v>
      </c>
      <c r="AT52">
        <f t="shared" si="26"/>
        <v>-0.15087351413488109</v>
      </c>
      <c r="AU52">
        <f t="shared" si="23"/>
        <v>-0.38180246230934778</v>
      </c>
      <c r="AW52">
        <v>49</v>
      </c>
      <c r="AX52">
        <f>IF(Z52&gt;0, (R52*SUMPRODUCT(K52:$K$98, X52:$X$98)-K52*$AZ$3)/Z52, 0)</f>
        <v>-11158603566731.43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0.856559709</v>
      </c>
      <c r="Q53" s="4">
        <f t="shared" si="21"/>
        <v>12.5</v>
      </c>
      <c r="R53">
        <f t="shared" si="0"/>
        <v>100000</v>
      </c>
      <c r="S53">
        <f t="shared" si="1"/>
        <v>-74662898511582.422</v>
      </c>
      <c r="U53">
        <f t="shared" si="13"/>
        <v>0.856559709</v>
      </c>
      <c r="V53">
        <f t="shared" si="14"/>
        <v>0.01</v>
      </c>
      <c r="W53">
        <f t="shared" si="15"/>
        <v>1.7397060164908655E-11</v>
      </c>
      <c r="X53">
        <f t="shared" si="16"/>
        <v>1.490162079230965E-11</v>
      </c>
      <c r="Y53">
        <f t="shared" si="17"/>
        <v>1.7397060164908654E-13</v>
      </c>
      <c r="Z53">
        <f t="shared" si="18"/>
        <v>2.3214687709499176E-12</v>
      </c>
      <c r="AB53">
        <f t="shared" si="19"/>
        <v>-194.12689760679098</v>
      </c>
      <c r="AC53">
        <f t="shared" si="2"/>
        <v>-173.32758724324168</v>
      </c>
      <c r="AE53">
        <f t="shared" si="3"/>
        <v>0</v>
      </c>
      <c r="AF53">
        <f t="shared" si="24"/>
        <v>0</v>
      </c>
      <c r="AG53">
        <f t="shared" si="24"/>
        <v>-2.901835963687397E-11</v>
      </c>
      <c r="AH53">
        <f t="shared" si="5"/>
        <v>-1.490162079230965E-6</v>
      </c>
      <c r="AI53">
        <f t="shared" si="25"/>
        <v>-1.4901910975906019E-6</v>
      </c>
      <c r="AJ53">
        <f t="shared" si="7"/>
        <v>-20.799310363549296</v>
      </c>
      <c r="AK53">
        <f t="shared" si="22"/>
        <v>-13.58888283247537</v>
      </c>
      <c r="AL53">
        <f t="shared" si="8"/>
        <v>-34.388194686215762</v>
      </c>
      <c r="AN53">
        <f t="shared" si="26"/>
        <v>0</v>
      </c>
      <c r="AO53">
        <f t="shared" si="26"/>
        <v>0</v>
      </c>
      <c r="AP53">
        <f t="shared" si="26"/>
        <v>-2.5684201422393017E-13</v>
      </c>
      <c r="AQ53">
        <f t="shared" si="26"/>
        <v>-1.3189450911051963E-8</v>
      </c>
      <c r="AR53">
        <f t="shared" si="26"/>
        <v>-1.3189707753066188E-8</v>
      </c>
      <c r="AS53">
        <f t="shared" si="26"/>
        <v>-0.1840950637834935</v>
      </c>
      <c r="AT53">
        <f t="shared" si="26"/>
        <v>-0.12027544221731012</v>
      </c>
      <c r="AU53">
        <f t="shared" si="23"/>
        <v>-0.30437051919051139</v>
      </c>
      <c r="AW53">
        <v>50</v>
      </c>
      <c r="AX53">
        <f>IF(Z53&gt;0, (R53*SUMPRODUCT(K53:$K$98, X53:$X$98)-K53*$AZ$3)/Z53, 0)</f>
        <v>-74662898511582.422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0.86031008399999997</v>
      </c>
      <c r="Q54" s="4">
        <f t="shared" si="21"/>
        <v>12.5</v>
      </c>
      <c r="R54">
        <f t="shared" si="0"/>
        <v>100000</v>
      </c>
      <c r="S54">
        <f t="shared" si="1"/>
        <v>-514020706494055.56</v>
      </c>
      <c r="U54">
        <f t="shared" si="13"/>
        <v>0.86031008399999997</v>
      </c>
      <c r="V54">
        <f t="shared" si="14"/>
        <v>0.01</v>
      </c>
      <c r="W54">
        <f t="shared" si="15"/>
        <v>2.3214687709499176E-12</v>
      </c>
      <c r="X54">
        <f t="shared" si="16"/>
        <v>1.9971829933393005E-12</v>
      </c>
      <c r="Y54">
        <f t="shared" si="17"/>
        <v>2.3214687709499177E-14</v>
      </c>
      <c r="Z54">
        <f t="shared" si="18"/>
        <v>3.0107108990111798E-13</v>
      </c>
      <c r="AB54">
        <f t="shared" si="19"/>
        <v>-173.32758724324168</v>
      </c>
      <c r="AC54">
        <f t="shared" si="2"/>
        <v>-154.75677433590798</v>
      </c>
      <c r="AE54">
        <f t="shared" si="3"/>
        <v>0</v>
      </c>
      <c r="AF54">
        <f t="shared" si="24"/>
        <v>0</v>
      </c>
      <c r="AG54">
        <f t="shared" si="24"/>
        <v>-3.7633886237639747E-12</v>
      </c>
      <c r="AH54">
        <f t="shared" si="5"/>
        <v>-1.9971829933393005E-7</v>
      </c>
      <c r="AI54">
        <f t="shared" si="25"/>
        <v>-1.9972206272255381E-7</v>
      </c>
      <c r="AJ54">
        <f t="shared" si="7"/>
        <v>-18.570812907333703</v>
      </c>
      <c r="AK54">
        <f t="shared" si="22"/>
        <v>-12.132931107026918</v>
      </c>
      <c r="AL54">
        <f t="shared" si="8"/>
        <v>-30.703744214082683</v>
      </c>
      <c r="AN54">
        <f t="shared" si="26"/>
        <v>0</v>
      </c>
      <c r="AO54">
        <f t="shared" si="26"/>
        <v>0</v>
      </c>
      <c r="AP54">
        <f t="shared" si="26"/>
        <v>-2.9740910044618126E-14</v>
      </c>
      <c r="AQ54">
        <f t="shared" si="26"/>
        <v>-1.5783126773694185E-9</v>
      </c>
      <c r="AR54">
        <f t="shared" si="26"/>
        <v>-1.5783424182794631E-9</v>
      </c>
      <c r="AS54">
        <f t="shared" si="26"/>
        <v>-0.14675945838940385</v>
      </c>
      <c r="AT54">
        <f t="shared" si="26"/>
        <v>-9.5882846207558547E-2</v>
      </c>
      <c r="AU54">
        <f t="shared" si="23"/>
        <v>-0.24264230617530483</v>
      </c>
      <c r="AW54">
        <v>51</v>
      </c>
      <c r="AX54">
        <f>IF(Z54&gt;0, (R54*SUMPRODUCT(K54:$K$98, X54:$X$98)-K54*$AZ$3)/Z54, 0)</f>
        <v>-514020706494055.56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0.86416701100000004</v>
      </c>
      <c r="Q55" s="4">
        <f t="shared" si="21"/>
        <v>12.5</v>
      </c>
      <c r="R55">
        <f t="shared" si="0"/>
        <v>100000</v>
      </c>
      <c r="S55">
        <f t="shared" si="1"/>
        <v>-3647271379481411.5</v>
      </c>
      <c r="U55">
        <f t="shared" si="13"/>
        <v>0.86416701100000004</v>
      </c>
      <c r="V55">
        <f t="shared" si="14"/>
        <v>0.01</v>
      </c>
      <c r="W55">
        <f t="shared" si="15"/>
        <v>3.0107108990111798E-13</v>
      </c>
      <c r="X55">
        <f t="shared" si="16"/>
        <v>2.601757038583614E-13</v>
      </c>
      <c r="Y55">
        <f t="shared" si="17"/>
        <v>3.01071089901118E-15</v>
      </c>
      <c r="Z55">
        <f t="shared" si="18"/>
        <v>3.7884675143745404E-14</v>
      </c>
      <c r="AB55">
        <f t="shared" si="19"/>
        <v>-154.75677433590798</v>
      </c>
      <c r="AC55">
        <f t="shared" si="2"/>
        <v>-138.17569137273344</v>
      </c>
      <c r="AE55">
        <f t="shared" si="3"/>
        <v>0</v>
      </c>
      <c r="AF55">
        <f t="shared" si="24"/>
        <v>0</v>
      </c>
      <c r="AG55">
        <f t="shared" si="24"/>
        <v>-4.735584392968175E-13</v>
      </c>
      <c r="AH55">
        <f t="shared" si="5"/>
        <v>-2.6017570385836141E-8</v>
      </c>
      <c r="AI55">
        <f t="shared" si="25"/>
        <v>-2.6018043944275439E-8</v>
      </c>
      <c r="AJ55">
        <f t="shared" si="7"/>
        <v>-16.581082963174538</v>
      </c>
      <c r="AK55">
        <f t="shared" si="22"/>
        <v>-10.83297420351356</v>
      </c>
      <c r="AL55">
        <f t="shared" si="8"/>
        <v>-27.414057192706139</v>
      </c>
      <c r="AN55">
        <f t="shared" si="26"/>
        <v>0</v>
      </c>
      <c r="AO55">
        <f t="shared" si="26"/>
        <v>0</v>
      </c>
      <c r="AP55">
        <f t="shared" si="26"/>
        <v>-3.3414175057985921E-15</v>
      </c>
      <c r="AQ55">
        <f t="shared" si="26"/>
        <v>-1.8357938098341087E-10</v>
      </c>
      <c r="AR55">
        <f t="shared" si="26"/>
        <v>-1.8358272240091667E-10</v>
      </c>
      <c r="AS55">
        <f t="shared" si="26"/>
        <v>-0.11699574177269347</v>
      </c>
      <c r="AT55">
        <f t="shared" si="26"/>
        <v>-7.6437217964553814E-2</v>
      </c>
      <c r="AU55">
        <f t="shared" si="23"/>
        <v>-0.19343295992082998</v>
      </c>
      <c r="AW55">
        <v>52</v>
      </c>
      <c r="AX55">
        <f>IF(Z55&gt;0, (R55*SUMPRODUCT(K55:$K$98, X55:$X$98)-K55*$AZ$3)/Z55, 0)</f>
        <v>-3647271379481411.5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0.86825209999999997</v>
      </c>
      <c r="Q56" s="4">
        <f t="shared" si="21"/>
        <v>12.5</v>
      </c>
      <c r="R56">
        <f t="shared" si="0"/>
        <v>100000</v>
      </c>
      <c r="S56">
        <f t="shared" si="1"/>
        <v>-2.6747831404998884E+16</v>
      </c>
      <c r="U56">
        <f t="shared" si="13"/>
        <v>0.86825209999999997</v>
      </c>
      <c r="V56">
        <f t="shared" si="14"/>
        <v>0.01</v>
      </c>
      <c r="W56">
        <f t="shared" si="15"/>
        <v>3.7884675143745404E-14</v>
      </c>
      <c r="X56">
        <f t="shared" si="16"/>
        <v>3.2893448751374749E-14</v>
      </c>
      <c r="Y56">
        <f t="shared" si="17"/>
        <v>3.7884675143745404E-16</v>
      </c>
      <c r="Z56">
        <f t="shared" si="18"/>
        <v>4.6123796409332006E-15</v>
      </c>
      <c r="AB56">
        <f t="shared" si="19"/>
        <v>-138.17569137273344</v>
      </c>
      <c r="AC56">
        <f t="shared" si="2"/>
        <v>-123.37115301153054</v>
      </c>
      <c r="AE56">
        <f t="shared" si="3"/>
        <v>0</v>
      </c>
      <c r="AF56">
        <f t="shared" si="24"/>
        <v>0</v>
      </c>
      <c r="AG56">
        <f t="shared" si="24"/>
        <v>-5.7654745511665012E-14</v>
      </c>
      <c r="AH56">
        <f t="shared" si="5"/>
        <v>-3.289344875137475E-9</v>
      </c>
      <c r="AI56">
        <f t="shared" si="25"/>
        <v>-3.2894025298829868E-9</v>
      </c>
      <c r="AJ56">
        <f t="shared" si="7"/>
        <v>-14.804538361202901</v>
      </c>
      <c r="AK56">
        <f t="shared" si="22"/>
        <v>-9.6722983960913425</v>
      </c>
      <c r="AL56">
        <f t="shared" si="8"/>
        <v>-24.476836760583645</v>
      </c>
      <c r="AN56">
        <f t="shared" si="26"/>
        <v>0</v>
      </c>
      <c r="AO56">
        <f t="shared" si="26"/>
        <v>0</v>
      </c>
      <c r="AP56">
        <f t="shared" si="26"/>
        <v>-3.632237181734075E-16</v>
      </c>
      <c r="AQ56">
        <f t="shared" si="26"/>
        <v>-2.0722805474188499E-11</v>
      </c>
      <c r="AR56">
        <f t="shared" si="26"/>
        <v>-2.0723168697906672E-11</v>
      </c>
      <c r="AS56">
        <f t="shared" si="26"/>
        <v>-9.3268289048452857E-2</v>
      </c>
      <c r="AT56">
        <f t="shared" si="26"/>
        <v>-6.0935282178986847E-2</v>
      </c>
      <c r="AU56">
        <f t="shared" si="23"/>
        <v>-0.15420357124816286</v>
      </c>
      <c r="AW56">
        <v>53</v>
      </c>
      <c r="AX56">
        <f>IF(Z56&gt;0, (R56*SUMPRODUCT(K56:$K$98, X56:$X$98)-K56*$AZ$3)/Z56, 0)</f>
        <v>-2.6747831404998884E+16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0.87257664800000001</v>
      </c>
      <c r="Q57" s="4">
        <f t="shared" si="21"/>
        <v>12.5</v>
      </c>
      <c r="R57">
        <f t="shared" si="0"/>
        <v>100000</v>
      </c>
      <c r="S57">
        <f t="shared" si="1"/>
        <v>-2.0338367044653789E+17</v>
      </c>
      <c r="U57">
        <f t="shared" si="13"/>
        <v>0.87257664800000001</v>
      </c>
      <c r="V57">
        <f t="shared" si="14"/>
        <v>0.01</v>
      </c>
      <c r="W57">
        <f t="shared" si="15"/>
        <v>4.6123796409332006E-15</v>
      </c>
      <c r="X57">
        <f t="shared" si="16"/>
        <v>4.0246547663889359E-15</v>
      </c>
      <c r="Y57">
        <f t="shared" si="17"/>
        <v>4.612379640933201E-17</v>
      </c>
      <c r="Z57">
        <f t="shared" si="18"/>
        <v>5.4160107813493271E-16</v>
      </c>
      <c r="AB57">
        <f t="shared" si="19"/>
        <v>-123.37115301153054</v>
      </c>
      <c r="AC57">
        <f t="shared" si="2"/>
        <v>-110.15281518888477</v>
      </c>
      <c r="AE57">
        <f t="shared" si="3"/>
        <v>0</v>
      </c>
      <c r="AF57">
        <f t="shared" si="24"/>
        <v>0</v>
      </c>
      <c r="AG57">
        <f t="shared" si="24"/>
        <v>-6.7700134766866587E-15</v>
      </c>
      <c r="AH57">
        <f t="shared" si="5"/>
        <v>-4.0246547663889358E-10</v>
      </c>
      <c r="AI57">
        <f t="shared" si="25"/>
        <v>-4.0247224665237028E-10</v>
      </c>
      <c r="AJ57">
        <f t="shared" si="7"/>
        <v>-13.218337822645765</v>
      </c>
      <c r="AK57">
        <f t="shared" si="22"/>
        <v>-8.6359807108071394</v>
      </c>
      <c r="AL57">
        <f t="shared" si="8"/>
        <v>-21.854318533855377</v>
      </c>
      <c r="AN57">
        <f t="shared" si="26"/>
        <v>0</v>
      </c>
      <c r="AO57">
        <f t="shared" si="26"/>
        <v>0</v>
      </c>
      <c r="AP57">
        <f t="shared" si="26"/>
        <v>-3.8081202244486437E-17</v>
      </c>
      <c r="AQ57">
        <f t="shared" si="26"/>
        <v>-2.2638609605560611E-12</v>
      </c>
      <c r="AR57">
        <f t="shared" si="26"/>
        <v>-2.2638990417583055E-12</v>
      </c>
      <c r="AS57">
        <f t="shared" si="26"/>
        <v>-7.435290899989086E-2</v>
      </c>
      <c r="AT57">
        <f t="shared" si="26"/>
        <v>-4.8577233879995664E-2</v>
      </c>
      <c r="AU57">
        <f t="shared" si="23"/>
        <v>-0.12293014288215041</v>
      </c>
      <c r="AW57">
        <v>54</v>
      </c>
      <c r="AX57">
        <f>IF(Z57&gt;0, (R57*SUMPRODUCT(K57:$K$98, X57:$X$98)-K57*$AZ$3)/Z57, 0)</f>
        <v>-2.0338367044653789E+17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0.87698101399999995</v>
      </c>
      <c r="Q58" s="4">
        <f t="shared" si="21"/>
        <v>12.5</v>
      </c>
      <c r="R58">
        <f t="shared" si="0"/>
        <v>100000</v>
      </c>
      <c r="S58">
        <f t="shared" si="1"/>
        <v>-1.6067438695539016E+18</v>
      </c>
      <c r="U58">
        <f t="shared" si="13"/>
        <v>0.87698101399999995</v>
      </c>
      <c r="V58">
        <f t="shared" si="14"/>
        <v>0.01</v>
      </c>
      <c r="W58">
        <f t="shared" si="15"/>
        <v>5.4160107813493271E-16</v>
      </c>
      <c r="X58">
        <f t="shared" si="16"/>
        <v>4.7497386268626653E-16</v>
      </c>
      <c r="Y58">
        <f t="shared" si="17"/>
        <v>5.416010781349327E-18</v>
      </c>
      <c r="Z58">
        <f t="shared" si="18"/>
        <v>6.1211204667316863E-17</v>
      </c>
      <c r="AB58">
        <f t="shared" si="19"/>
        <v>-110.15281518888477</v>
      </c>
      <c r="AC58">
        <f t="shared" si="2"/>
        <v>-98.35072784722054</v>
      </c>
      <c r="AE58">
        <f t="shared" si="3"/>
        <v>0</v>
      </c>
      <c r="AF58">
        <f t="shared" si="24"/>
        <v>0</v>
      </c>
      <c r="AG58">
        <f t="shared" si="24"/>
        <v>-7.651400583414608E-16</v>
      </c>
      <c r="AH58">
        <f t="shared" si="5"/>
        <v>-4.7497386268626653E-11</v>
      </c>
      <c r="AI58">
        <f t="shared" si="25"/>
        <v>-4.7498151408684992E-11</v>
      </c>
      <c r="AJ58">
        <f t="shared" si="7"/>
        <v>-11.802087341664233</v>
      </c>
      <c r="AK58">
        <f t="shared" si="22"/>
        <v>-7.7106970632219349</v>
      </c>
      <c r="AL58">
        <f t="shared" si="8"/>
        <v>-19.512784404933665</v>
      </c>
      <c r="AN58">
        <f t="shared" si="26"/>
        <v>0</v>
      </c>
      <c r="AO58">
        <f t="shared" si="26"/>
        <v>0</v>
      </c>
      <c r="AP58">
        <f t="shared" si="26"/>
        <v>-3.8427668422614118E-18</v>
      </c>
      <c r="AQ58">
        <f t="shared" si="26"/>
        <v>-2.3854636684791994E-13</v>
      </c>
      <c r="AR58">
        <f t="shared" si="26"/>
        <v>-2.3855020961476217E-13</v>
      </c>
      <c r="AS58">
        <f t="shared" si="26"/>
        <v>-5.9273683832902657E-2</v>
      </c>
      <c r="AT58">
        <f t="shared" si="26"/>
        <v>-3.8725473437502947E-2</v>
      </c>
      <c r="AU58">
        <f t="shared" si="23"/>
        <v>-9.7999157270644149E-2</v>
      </c>
      <c r="AW58">
        <v>55</v>
      </c>
      <c r="AX58">
        <f>IF(Z58&gt;0, (R58*SUMPRODUCT(K58:$K$98, X58:$X$98)-K58*$AZ$3)/Z58, 0)</f>
        <v>-1.6067438695539016E+18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0.88158379899999995</v>
      </c>
      <c r="Q59" s="4">
        <f t="shared" si="21"/>
        <v>12.5</v>
      </c>
      <c r="R59">
        <f t="shared" si="0"/>
        <v>100000</v>
      </c>
      <c r="S59">
        <f t="shared" si="1"/>
        <v>-1.3232272736370176E+19</v>
      </c>
      <c r="U59">
        <f t="shared" si="13"/>
        <v>0.88158379899999995</v>
      </c>
      <c r="V59">
        <f t="shared" si="14"/>
        <v>0.01</v>
      </c>
      <c r="W59">
        <f t="shared" si="15"/>
        <v>6.1211204667316863E-17</v>
      </c>
      <c r="X59">
        <f t="shared" si="16"/>
        <v>5.3962806351979728E-17</v>
      </c>
      <c r="Y59">
        <f t="shared" si="17"/>
        <v>6.1211204667316868E-19</v>
      </c>
      <c r="Z59">
        <f t="shared" si="18"/>
        <v>6.6362862686639668E-18</v>
      </c>
      <c r="AB59">
        <f t="shared" si="19"/>
        <v>-98.35072784722054</v>
      </c>
      <c r="AC59">
        <f t="shared" si="2"/>
        <v>-87.81314986358997</v>
      </c>
      <c r="AE59">
        <f t="shared" si="3"/>
        <v>0</v>
      </c>
      <c r="AF59">
        <f t="shared" si="24"/>
        <v>0</v>
      </c>
      <c r="AG59">
        <f t="shared" si="24"/>
        <v>-8.2953578358299591E-17</v>
      </c>
      <c r="AH59">
        <f t="shared" si="5"/>
        <v>-5.3962806351979726E-12</v>
      </c>
      <c r="AI59">
        <f t="shared" si="25"/>
        <v>-5.3963635887763311E-12</v>
      </c>
      <c r="AJ59">
        <f t="shared" si="7"/>
        <v>-10.53757798363057</v>
      </c>
      <c r="AK59">
        <f t="shared" si="22"/>
        <v>-6.8845509493054386</v>
      </c>
      <c r="AL59">
        <f t="shared" si="8"/>
        <v>-17.422128932941405</v>
      </c>
      <c r="AN59">
        <f t="shared" si="26"/>
        <v>0</v>
      </c>
      <c r="AO59">
        <f t="shared" si="26"/>
        <v>0</v>
      </c>
      <c r="AP59">
        <f t="shared" si="26"/>
        <v>-3.7198051997031133E-19</v>
      </c>
      <c r="AQ59">
        <f t="shared" si="26"/>
        <v>-2.4198007081943201E-14</v>
      </c>
      <c r="AR59">
        <f t="shared" si="26"/>
        <v>-2.4198379062463173E-14</v>
      </c>
      <c r="AS59">
        <f t="shared" si="26"/>
        <v>-4.7252617851492922E-2</v>
      </c>
      <c r="AT59">
        <f t="shared" si="26"/>
        <v>-3.087171032964264E-2</v>
      </c>
      <c r="AU59">
        <f t="shared" si="23"/>
        <v>-7.8124328181159761E-2</v>
      </c>
      <c r="AW59">
        <v>56</v>
      </c>
      <c r="AX59">
        <f>IF(Z59&gt;0, (R59*SUMPRODUCT(K59:$K$98, X59:$X$98)-K59*$AZ$3)/Z59, 0)</f>
        <v>-1.3232272736370176E+19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0.88621764599999997</v>
      </c>
      <c r="Q60" s="4">
        <f t="shared" si="21"/>
        <v>12.5</v>
      </c>
      <c r="R60">
        <f t="shared" si="0"/>
        <v>100000</v>
      </c>
      <c r="S60">
        <f t="shared" si="1"/>
        <v>-1.1383948015769562E+20</v>
      </c>
      <c r="U60">
        <f t="shared" si="13"/>
        <v>0.88621764599999997</v>
      </c>
      <c r="V60">
        <f t="shared" si="14"/>
        <v>0.01</v>
      </c>
      <c r="W60">
        <f t="shared" si="15"/>
        <v>6.6362862686639668E-18</v>
      </c>
      <c r="X60">
        <f t="shared" si="16"/>
        <v>5.881193995197504E-18</v>
      </c>
      <c r="Y60">
        <f t="shared" si="17"/>
        <v>6.6362862686639674E-20</v>
      </c>
      <c r="Z60">
        <f t="shared" si="18"/>
        <v>6.8872941077982313E-19</v>
      </c>
      <c r="AB60">
        <f t="shared" si="19"/>
        <v>-87.81314986358997</v>
      </c>
      <c r="AC60">
        <f t="shared" si="2"/>
        <v>-78.404598092491071</v>
      </c>
      <c r="AE60">
        <f t="shared" si="3"/>
        <v>0</v>
      </c>
      <c r="AF60">
        <f t="shared" si="24"/>
        <v>0</v>
      </c>
      <c r="AG60">
        <f t="shared" si="24"/>
        <v>-8.6091176347477885E-18</v>
      </c>
      <c r="AH60">
        <f t="shared" si="5"/>
        <v>-5.8811939951975045E-13</v>
      </c>
      <c r="AI60">
        <f t="shared" si="25"/>
        <v>-5.8812800863738522E-13</v>
      </c>
      <c r="AJ60">
        <f t="shared" si="7"/>
        <v>-9.4085517710988995</v>
      </c>
      <c r="AK60">
        <f t="shared" si="22"/>
        <v>-6.1469204904512988</v>
      </c>
      <c r="AL60">
        <f t="shared" si="8"/>
        <v>-15.555472261550786</v>
      </c>
      <c r="AN60">
        <f t="shared" si="26"/>
        <v>0</v>
      </c>
      <c r="AO60">
        <f t="shared" si="26"/>
        <v>0</v>
      </c>
      <c r="AP60">
        <f t="shared" si="26"/>
        <v>-3.4468762504163329E-20</v>
      </c>
      <c r="AQ60">
        <f t="shared" si="26"/>
        <v>-2.3546835768996094E-15</v>
      </c>
      <c r="AR60">
        <f t="shared" si="26"/>
        <v>-2.3547180456621135E-15</v>
      </c>
      <c r="AS60">
        <f t="shared" si="26"/>
        <v>-3.7669497649468919E-2</v>
      </c>
      <c r="AT60">
        <f t="shared" si="26"/>
        <v>-2.4610738464319763E-2</v>
      </c>
      <c r="AU60">
        <f t="shared" si="23"/>
        <v>-6.2280236113791035E-2</v>
      </c>
      <c r="AW60">
        <v>57</v>
      </c>
      <c r="AX60">
        <f>IF(Z60&gt;0, (R60*SUMPRODUCT(K60:$K$98, X60:$X$98)-K60*$AZ$3)/Z60, 0)</f>
        <v>-1.1383948015769562E+20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0.89077562700000001</v>
      </c>
      <c r="Q61" s="4">
        <f t="shared" si="21"/>
        <v>12.5</v>
      </c>
      <c r="R61">
        <f t="shared" si="0"/>
        <v>100000</v>
      </c>
      <c r="S61">
        <f t="shared" si="1"/>
        <v>-1.024369214184327E+21</v>
      </c>
      <c r="U61">
        <f t="shared" si="13"/>
        <v>0.89077562700000001</v>
      </c>
      <c r="V61">
        <f t="shared" si="14"/>
        <v>0.01</v>
      </c>
      <c r="W61">
        <f t="shared" si="15"/>
        <v>6.8872941077982313E-19</v>
      </c>
      <c r="X61">
        <f t="shared" si="16"/>
        <v>6.1350337272073754E-19</v>
      </c>
      <c r="Y61">
        <f t="shared" si="17"/>
        <v>6.8872941077982318E-21</v>
      </c>
      <c r="Z61">
        <f t="shared" si="18"/>
        <v>6.833874395128736E-20</v>
      </c>
      <c r="AB61">
        <f t="shared" si="19"/>
        <v>-78.404598092491071</v>
      </c>
      <c r="AC61">
        <f t="shared" si="2"/>
        <v>-70.004105439724157</v>
      </c>
      <c r="AE61">
        <f t="shared" si="3"/>
        <v>0</v>
      </c>
      <c r="AF61">
        <f t="shared" si="24"/>
        <v>0</v>
      </c>
      <c r="AG61">
        <f t="shared" si="24"/>
        <v>-8.5423429939109202E-19</v>
      </c>
      <c r="AH61">
        <f t="shared" si="5"/>
        <v>-6.1350337272073754E-14</v>
      </c>
      <c r="AI61">
        <f t="shared" si="25"/>
        <v>-6.135119150637314E-14</v>
      </c>
      <c r="AJ61">
        <f t="shared" si="7"/>
        <v>-8.4004926527669141</v>
      </c>
      <c r="AK61">
        <f t="shared" si="22"/>
        <v>-5.4883218664743758</v>
      </c>
      <c r="AL61">
        <f t="shared" si="8"/>
        <v>-13.888814519241352</v>
      </c>
      <c r="AN61">
        <f t="shared" si="26"/>
        <v>0</v>
      </c>
      <c r="AO61">
        <f t="shared" si="26"/>
        <v>0</v>
      </c>
      <c r="AP61">
        <f t="shared" si="26"/>
        <v>-3.0536976317513522E-21</v>
      </c>
      <c r="AQ61">
        <f t="shared" si="26"/>
        <v>-2.1931381093971558E-16</v>
      </c>
      <c r="AR61">
        <f t="shared" si="26"/>
        <v>-2.1931686463734731E-16</v>
      </c>
      <c r="AS61">
        <f t="shared" si="26"/>
        <v>-3.0029892896579313E-2</v>
      </c>
      <c r="AT61">
        <f t="shared" si="26"/>
        <v>-1.9619530025765122E-2</v>
      </c>
      <c r="AU61">
        <f t="shared" si="23"/>
        <v>-4.9649422922344658E-2</v>
      </c>
      <c r="AW61">
        <v>58</v>
      </c>
      <c r="AX61">
        <f>IF(Z61&gt;0, (R61*SUMPRODUCT(K61:$K$98, X61:$X$98)-K61*$AZ$3)/Z61, 0)</f>
        <v>-1.024369214184327E+21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0.89544260600000003</v>
      </c>
      <c r="Q62" s="4">
        <f t="shared" si="21"/>
        <v>12.5</v>
      </c>
      <c r="R62">
        <f t="shared" si="0"/>
        <v>100000</v>
      </c>
      <c r="S62">
        <f t="shared" si="1"/>
        <v>-9.6725949300954146E+21</v>
      </c>
      <c r="U62">
        <f t="shared" si="13"/>
        <v>0.89544260600000003</v>
      </c>
      <c r="V62">
        <f t="shared" si="14"/>
        <v>0.01</v>
      </c>
      <c r="W62">
        <f t="shared" si="15"/>
        <v>6.833874395128736E-20</v>
      </c>
      <c r="X62">
        <f t="shared" si="16"/>
        <v>6.119342297450749E-20</v>
      </c>
      <c r="Y62">
        <f t="shared" si="17"/>
        <v>6.8338743951287358E-22</v>
      </c>
      <c r="Z62">
        <f t="shared" si="18"/>
        <v>6.4619335372669967E-21</v>
      </c>
      <c r="AB62">
        <f t="shared" si="19"/>
        <v>-70.004105439724157</v>
      </c>
      <c r="AC62">
        <f t="shared" si="2"/>
        <v>-62.503665571182282</v>
      </c>
      <c r="AE62">
        <f t="shared" si="3"/>
        <v>0</v>
      </c>
      <c r="AF62">
        <f t="shared" si="24"/>
        <v>0</v>
      </c>
      <c r="AG62">
        <f t="shared" si="24"/>
        <v>-8.0774169215837462E-20</v>
      </c>
      <c r="AH62">
        <f t="shared" si="5"/>
        <v>-6.1193422974507488E-15</v>
      </c>
      <c r="AI62">
        <f t="shared" si="25"/>
        <v>-6.1194230716199643E-15</v>
      </c>
      <c r="AJ62">
        <f t="shared" si="7"/>
        <v>-7.5004398685418749</v>
      </c>
      <c r="AK62">
        <f t="shared" si="22"/>
        <v>-4.900287380780691</v>
      </c>
      <c r="AL62">
        <f t="shared" si="8"/>
        <v>-12.400727249322571</v>
      </c>
      <c r="AN62">
        <f t="shared" si="26"/>
        <v>0</v>
      </c>
      <c r="AO62">
        <f t="shared" si="26"/>
        <v>0</v>
      </c>
      <c r="AP62">
        <f t="shared" si="26"/>
        <v>-2.5781222332355319E-22</v>
      </c>
      <c r="AQ62">
        <f t="shared" si="26"/>
        <v>-1.9531506895081847E-17</v>
      </c>
      <c r="AR62">
        <f t="shared" si="26"/>
        <v>-1.9531764707305172E-17</v>
      </c>
      <c r="AS62">
        <f t="shared" si="26"/>
        <v>-2.3939646760665866E-2</v>
      </c>
      <c r="AT62">
        <f t="shared" si="26"/>
        <v>-1.5640569216968363E-2</v>
      </c>
      <c r="AU62">
        <f t="shared" si="23"/>
        <v>-3.9580215977634246E-2</v>
      </c>
      <c r="AW62">
        <v>59</v>
      </c>
      <c r="AX62">
        <f>IF(Z62&gt;0, (R62*SUMPRODUCT(K62:$K$98, X62:$X$98)-K62*$AZ$3)/Z62, 0)</f>
        <v>-9.6725949300954146E+21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0.90019128800000003</v>
      </c>
      <c r="Q63" s="4">
        <f t="shared" si="21"/>
        <v>12.5</v>
      </c>
      <c r="R63">
        <f t="shared" si="0"/>
        <v>100000</v>
      </c>
      <c r="S63">
        <f t="shared" si="1"/>
        <v>-9.6162669310962678E+22</v>
      </c>
      <c r="U63">
        <f t="shared" si="13"/>
        <v>0.90019128800000003</v>
      </c>
      <c r="V63">
        <f t="shared" si="14"/>
        <v>0.01</v>
      </c>
      <c r="W63">
        <f t="shared" si="15"/>
        <v>6.4619335372669967E-21</v>
      </c>
      <c r="X63">
        <f t="shared" si="16"/>
        <v>5.8169762738827743E-21</v>
      </c>
      <c r="Y63">
        <f t="shared" si="17"/>
        <v>6.4619335372669968E-23</v>
      </c>
      <c r="Z63">
        <f t="shared" si="18"/>
        <v>5.8033792801155243E-22</v>
      </c>
      <c r="AB63">
        <f t="shared" si="19"/>
        <v>-62.503665571182282</v>
      </c>
      <c r="AC63">
        <f t="shared" si="2"/>
        <v>-55.806844259984182</v>
      </c>
      <c r="AE63">
        <f t="shared" si="3"/>
        <v>0</v>
      </c>
      <c r="AF63">
        <f t="shared" si="24"/>
        <v>0</v>
      </c>
      <c r="AG63">
        <f t="shared" si="24"/>
        <v>-7.2542241001444048E-21</v>
      </c>
      <c r="AH63">
        <f t="shared" si="5"/>
        <v>-5.8169762738827747E-16</v>
      </c>
      <c r="AI63">
        <f t="shared" si="25"/>
        <v>-5.8170488161237763E-16</v>
      </c>
      <c r="AJ63">
        <f t="shared" si="7"/>
        <v>-6.6968213111981001</v>
      </c>
      <c r="AK63">
        <f t="shared" si="22"/>
        <v>-4.3752565899827598</v>
      </c>
      <c r="AL63">
        <f t="shared" si="8"/>
        <v>-11.072077901180862</v>
      </c>
      <c r="AN63">
        <f t="shared" si="26"/>
        <v>0</v>
      </c>
      <c r="AO63">
        <f t="shared" si="26"/>
        <v>0</v>
      </c>
      <c r="AP63">
        <f t="shared" si="26"/>
        <v>-2.0673021173700575E-23</v>
      </c>
      <c r="AQ63">
        <f t="shared" si="26"/>
        <v>-1.6577165526840928E-18</v>
      </c>
      <c r="AR63">
        <f t="shared" si="26"/>
        <v>-1.6577372257052665E-18</v>
      </c>
      <c r="AS63">
        <f t="shared" si="26"/>
        <v>-1.9084539828336938E-2</v>
      </c>
      <c r="AT63">
        <f t="shared" si="26"/>
        <v>-1.2468566021180136E-2</v>
      </c>
      <c r="AU63">
        <f t="shared" si="23"/>
        <v>-3.155310584951708E-2</v>
      </c>
      <c r="AW63">
        <v>60</v>
      </c>
      <c r="AX63">
        <f>IF(Z63&gt;0, (R63*SUMPRODUCT(K63:$K$98, X63:$X$98)-K63*$AZ$3)/Z63, 0)</f>
        <v>-9.6162669310962678E+22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0.90499098499999997</v>
      </c>
      <c r="Q64" s="4">
        <f t="shared" si="21"/>
        <v>12.5</v>
      </c>
      <c r="R64">
        <f t="shared" si="0"/>
        <v>100000</v>
      </c>
      <c r="S64">
        <f t="shared" si="1"/>
        <v>-1.0100049526571081E+24</v>
      </c>
      <c r="U64">
        <f t="shared" si="13"/>
        <v>0.90499098499999997</v>
      </c>
      <c r="V64">
        <f t="shared" si="14"/>
        <v>0.01</v>
      </c>
      <c r="W64">
        <f t="shared" si="15"/>
        <v>5.8033792801155243E-22</v>
      </c>
      <c r="X64">
        <f t="shared" si="16"/>
        <v>5.2520059310403393E-22</v>
      </c>
      <c r="Y64">
        <f t="shared" si="17"/>
        <v>5.8033792801155241E-24</v>
      </c>
      <c r="Z64">
        <f t="shared" si="18"/>
        <v>4.9333955627402981E-23</v>
      </c>
      <c r="AB64">
        <f t="shared" si="19"/>
        <v>-55.806844259984182</v>
      </c>
      <c r="AC64">
        <f t="shared" si="2"/>
        <v>-49.827539517843014</v>
      </c>
      <c r="AE64">
        <f t="shared" si="3"/>
        <v>0</v>
      </c>
      <c r="AF64">
        <f t="shared" si="24"/>
        <v>0</v>
      </c>
      <c r="AG64">
        <f t="shared" si="24"/>
        <v>-6.166744453425373E-22</v>
      </c>
      <c r="AH64">
        <f t="shared" si="5"/>
        <v>-5.2520059310403394E-17</v>
      </c>
      <c r="AI64">
        <f t="shared" si="25"/>
        <v>-5.2520675984848734E-17</v>
      </c>
      <c r="AJ64">
        <f t="shared" si="7"/>
        <v>-5.9793047421411671</v>
      </c>
      <c r="AK64">
        <f t="shared" si="22"/>
        <v>-3.9064790981988931</v>
      </c>
      <c r="AL64">
        <f t="shared" si="8"/>
        <v>-9.8857838403400606</v>
      </c>
      <c r="AN64">
        <f t="shared" si="26"/>
        <v>0</v>
      </c>
      <c r="AO64">
        <f t="shared" si="26"/>
        <v>0</v>
      </c>
      <c r="AP64">
        <f t="shared" si="26"/>
        <v>-1.5691010420093127E-24</v>
      </c>
      <c r="AQ64">
        <f t="shared" si="26"/>
        <v>-1.3363498424937958E-19</v>
      </c>
      <c r="AR64">
        <f t="shared" si="26"/>
        <v>-1.3363655335042158E-19</v>
      </c>
      <c r="AS64">
        <f t="shared" si="26"/>
        <v>-1.5214078307028825E-2</v>
      </c>
      <c r="AT64">
        <f t="shared" si="26"/>
        <v>-9.9398644939254922E-3</v>
      </c>
      <c r="AU64">
        <f t="shared" si="23"/>
        <v>-2.5153942800954319E-2</v>
      </c>
      <c r="AW64">
        <v>61</v>
      </c>
      <c r="AX64">
        <f>IF(Z64&gt;0, (R64*SUMPRODUCT(K64:$K$98, X64:$X$98)-K64*$AZ$3)/Z64, 0)</f>
        <v>-1.0100049526571081E+24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0.90981139099999997</v>
      </c>
      <c r="Q65" s="4">
        <f t="shared" si="21"/>
        <v>12.5</v>
      </c>
      <c r="R65">
        <f t="shared" si="0"/>
        <v>100000</v>
      </c>
      <c r="S65">
        <f t="shared" si="1"/>
        <v>-1.1245863315835661E+25</v>
      </c>
      <c r="U65">
        <f t="shared" si="13"/>
        <v>0.90981139099999997</v>
      </c>
      <c r="V65">
        <f t="shared" si="14"/>
        <v>0.01</v>
      </c>
      <c r="W65">
        <f t="shared" si="15"/>
        <v>4.9333955627402981E-23</v>
      </c>
      <c r="X65">
        <f t="shared" si="16"/>
        <v>4.4884594792899783E-23</v>
      </c>
      <c r="Y65">
        <f t="shared" si="17"/>
        <v>4.9333955627402979E-25</v>
      </c>
      <c r="Z65">
        <f t="shared" si="18"/>
        <v>3.9560212782291673E-24</v>
      </c>
      <c r="AB65">
        <f t="shared" si="19"/>
        <v>-49.827539517843014</v>
      </c>
      <c r="AC65">
        <f t="shared" si="2"/>
        <v>-44.488874569502691</v>
      </c>
      <c r="AE65">
        <f t="shared" si="3"/>
        <v>0</v>
      </c>
      <c r="AF65">
        <f t="shared" si="24"/>
        <v>0</v>
      </c>
      <c r="AG65">
        <f t="shared" si="24"/>
        <v>-4.9450265977864589E-23</v>
      </c>
      <c r="AH65">
        <f t="shared" si="5"/>
        <v>-4.4884594792899786E-18</v>
      </c>
      <c r="AI65">
        <f t="shared" si="25"/>
        <v>-4.4885089295559567E-18</v>
      </c>
      <c r="AJ65">
        <f t="shared" si="7"/>
        <v>-5.3386649483403232</v>
      </c>
      <c r="AK65">
        <f t="shared" si="22"/>
        <v>-3.4879277662490114</v>
      </c>
      <c r="AL65">
        <f t="shared" si="8"/>
        <v>-8.826592714589335</v>
      </c>
      <c r="AN65">
        <f t="shared" si="26"/>
        <v>0</v>
      </c>
      <c r="AO65">
        <f t="shared" si="26"/>
        <v>0</v>
      </c>
      <c r="AP65">
        <f t="shared" si="26"/>
        <v>-1.1234288387426548E-25</v>
      </c>
      <c r="AQ65">
        <f t="shared" si="26"/>
        <v>-1.0197042868928873E-20</v>
      </c>
      <c r="AR65">
        <f t="shared" si="26"/>
        <v>-1.0197155211812746E-20</v>
      </c>
      <c r="AS65">
        <f t="shared" si="26"/>
        <v>-1.2128570078945163E-2</v>
      </c>
      <c r="AT65">
        <f t="shared" si="26"/>
        <v>-7.9239991182441724E-3</v>
      </c>
      <c r="AU65">
        <f t="shared" si="23"/>
        <v>-2.0052569197189337E-2</v>
      </c>
      <c r="AW65">
        <v>62</v>
      </c>
      <c r="AX65">
        <f>IF(Z65&gt;0, (R65*SUMPRODUCT(K65:$K$98, X65:$X$98)-K65*$AZ$3)/Z65, 0)</f>
        <v>-1.1245863315835661E+25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0.91465739899999998</v>
      </c>
      <c r="Q66" s="4">
        <f t="shared" si="21"/>
        <v>12.5</v>
      </c>
      <c r="R66">
        <f t="shared" si="0"/>
        <v>100000</v>
      </c>
      <c r="S66">
        <f t="shared" si="1"/>
        <v>-1.3327054356855799E+26</v>
      </c>
      <c r="U66">
        <f t="shared" si="13"/>
        <v>0.91465739899999998</v>
      </c>
      <c r="V66">
        <f t="shared" si="14"/>
        <v>0.01</v>
      </c>
      <c r="W66">
        <f t="shared" si="15"/>
        <v>3.9560212782291673E-24</v>
      </c>
      <c r="X66">
        <f t="shared" si="16"/>
        <v>3.6184041327337455E-24</v>
      </c>
      <c r="Y66">
        <f t="shared" si="17"/>
        <v>3.9560212782291675E-26</v>
      </c>
      <c r="Z66">
        <f t="shared" si="18"/>
        <v>2.9805693271313017E-25</v>
      </c>
      <c r="AB66">
        <f t="shared" si="19"/>
        <v>-44.488874569502691</v>
      </c>
      <c r="AC66">
        <f t="shared" si="2"/>
        <v>-39.722209437055973</v>
      </c>
      <c r="AE66">
        <f t="shared" si="3"/>
        <v>0</v>
      </c>
      <c r="AF66">
        <f t="shared" si="24"/>
        <v>0</v>
      </c>
      <c r="AG66">
        <f t="shared" si="24"/>
        <v>-3.7257116589141269E-24</v>
      </c>
      <c r="AH66">
        <f t="shared" si="5"/>
        <v>-3.6184041327337457E-19</v>
      </c>
      <c r="AI66">
        <f t="shared" si="25"/>
        <v>-3.618441389850335E-19</v>
      </c>
      <c r="AJ66">
        <f t="shared" si="7"/>
        <v>-4.7666651324467182</v>
      </c>
      <c r="AK66">
        <f t="shared" si="22"/>
        <v>-3.1142212198651888</v>
      </c>
      <c r="AL66">
        <f t="shared" si="8"/>
        <v>-7.880886352311907</v>
      </c>
      <c r="AN66">
        <f t="shared" si="26"/>
        <v>0</v>
      </c>
      <c r="AO66">
        <f t="shared" si="26"/>
        <v>0</v>
      </c>
      <c r="AP66">
        <f t="shared" si="26"/>
        <v>-7.5573259597572472E-27</v>
      </c>
      <c r="AQ66">
        <f t="shared" si="26"/>
        <v>-7.3396607114710493E-22</v>
      </c>
      <c r="AR66">
        <f t="shared" si="26"/>
        <v>-7.339736284730647E-22</v>
      </c>
      <c r="AS66">
        <f t="shared" si="26"/>
        <v>-9.6688218103835807E-3</v>
      </c>
      <c r="AT66">
        <f t="shared" si="26"/>
        <v>-6.3169635827839384E-3</v>
      </c>
      <c r="AU66">
        <f t="shared" si="23"/>
        <v>-1.5985785393167518E-2</v>
      </c>
      <c r="AW66">
        <v>63</v>
      </c>
      <c r="AX66">
        <f>IF(Z66&gt;0, (R66*SUMPRODUCT(K66:$K$98, X66:$X$98)-K66*$AZ$3)/Z66, 0)</f>
        <v>-1.3327054356855799E+26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0.91953785700000001</v>
      </c>
      <c r="Q67" s="4">
        <f t="shared" si="21"/>
        <v>12.5</v>
      </c>
      <c r="R67">
        <f t="shared" ref="R67:R79" si="27">$C$6</f>
        <v>100000</v>
      </c>
      <c r="S67">
        <f t="shared" ref="S67:S79" si="28">AX67</f>
        <v>-1.6887303123556865E+27</v>
      </c>
      <c r="U67">
        <f t="shared" si="13"/>
        <v>0.91953785700000001</v>
      </c>
      <c r="V67">
        <f t="shared" si="14"/>
        <v>0.01</v>
      </c>
      <c r="W67">
        <f t="shared" si="15"/>
        <v>2.9805693271313017E-25</v>
      </c>
      <c r="X67">
        <f t="shared" si="16"/>
        <v>2.7407463317102492E-25</v>
      </c>
      <c r="Y67">
        <f t="shared" si="17"/>
        <v>2.9805693271313019E-27</v>
      </c>
      <c r="Z67">
        <f t="shared" si="18"/>
        <v>2.1001730214973955E-26</v>
      </c>
      <c r="AB67">
        <f t="shared" si="19"/>
        <v>-39.722209437055973</v>
      </c>
      <c r="AC67">
        <f t="shared" ref="AC67:AC79" si="29">S67*Z67</f>
        <v>-35.466258425942826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-2.6252162768717445E-25</v>
      </c>
      <c r="AH67">
        <f t="shared" ref="AH67:AH79" si="32">-X67*R67</f>
        <v>-2.7407463317102489E-20</v>
      </c>
      <c r="AI67">
        <f t="shared" ref="AI67:AI79" si="33">SUM(AE67:AH67)</f>
        <v>-2.7407725838730179E-20</v>
      </c>
      <c r="AJ67">
        <f t="shared" ref="AJ67:AJ79" si="34">AB67-AC67</f>
        <v>-4.2559510111131473</v>
      </c>
      <c r="AK67">
        <f t="shared" si="22"/>
        <v>-2.7805546605939182</v>
      </c>
      <c r="AL67">
        <f t="shared" ref="AL67:AL79" si="35">SUM(AI67:AK67)</f>
        <v>-7.0365056717070651</v>
      </c>
      <c r="AN67">
        <f t="shared" ref="AN67:AT79" si="36">AE67*$K67</f>
        <v>0</v>
      </c>
      <c r="AO67">
        <f t="shared" si="36"/>
        <v>0</v>
      </c>
      <c r="AP67">
        <f t="shared" si="36"/>
        <v>-4.7545123435181014E-28</v>
      </c>
      <c r="AQ67">
        <f t="shared" si="36"/>
        <v>-4.963748084061176E-23</v>
      </c>
      <c r="AR67">
        <f t="shared" si="36"/>
        <v>-4.9637956291846116E-23</v>
      </c>
      <c r="AS67">
        <f t="shared" si="36"/>
        <v>-7.7079255503695737E-3</v>
      </c>
      <c r="AT67">
        <f t="shared" si="36"/>
        <v>-5.0358446929081131E-3</v>
      </c>
      <c r="AU67">
        <f t="shared" si="23"/>
        <v>-1.2743770243277686E-2</v>
      </c>
      <c r="AW67">
        <v>64</v>
      </c>
      <c r="AX67">
        <f>IF(Z67&gt;0, (R67*SUMPRODUCT(K67:$K$98, X67:$X$98)-K67*$AZ$3)/Z67, 0)</f>
        <v>-1.6887303123556865E+27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0.924425092</v>
      </c>
      <c r="Q68" s="4">
        <f t="shared" si="21"/>
        <v>12.5</v>
      </c>
      <c r="R68">
        <f t="shared" si="27"/>
        <v>100000</v>
      </c>
      <c r="S68">
        <f t="shared" si="28"/>
        <v>-2.2993473688840673E+28</v>
      </c>
      <c r="U68">
        <f t="shared" ref="U68:U79" si="40">M68</f>
        <v>0.924425092</v>
      </c>
      <c r="V68">
        <f t="shared" ref="V68:V79" si="41">$C$10</f>
        <v>0.01</v>
      </c>
      <c r="W68">
        <f t="shared" ref="W68:W79" si="42">Z67</f>
        <v>2.1001730214973955E-26</v>
      </c>
      <c r="X68">
        <f t="shared" ref="X68:X79" si="43">U68*W68</f>
        <v>1.9414526386136477E-26</v>
      </c>
      <c r="Y68">
        <f t="shared" ref="Y68:Y79" si="44">V68*W68</f>
        <v>2.1001730214973953E-28</v>
      </c>
      <c r="Z68">
        <f t="shared" ref="Z68:Z79" si="45">MAX(0, W68-X68-Y68)</f>
        <v>1.377186526687738E-27</v>
      </c>
      <c r="AB68">
        <f t="shared" ref="AB68:AB79" si="46">AC67</f>
        <v>-35.466258425942826</v>
      </c>
      <c r="AC68">
        <f t="shared" si="29"/>
        <v>-31.66630216602038</v>
      </c>
      <c r="AE68">
        <f t="shared" si="30"/>
        <v>0</v>
      </c>
      <c r="AF68">
        <f t="shared" si="31"/>
        <v>0</v>
      </c>
      <c r="AG68">
        <f t="shared" si="31"/>
        <v>-1.7214831583596726E-26</v>
      </c>
      <c r="AH68">
        <f t="shared" si="32"/>
        <v>-1.9414526386136477E-21</v>
      </c>
      <c r="AI68">
        <f t="shared" si="33"/>
        <v>-1.9414698534452312E-21</v>
      </c>
      <c r="AJ68">
        <f t="shared" si="34"/>
        <v>-3.7999562599224461</v>
      </c>
      <c r="AK68">
        <f t="shared" si="22"/>
        <v>-2.4826380898159979</v>
      </c>
      <c r="AL68">
        <f t="shared" si="35"/>
        <v>-6.282594349738444</v>
      </c>
      <c r="AN68">
        <f t="shared" si="36"/>
        <v>0</v>
      </c>
      <c r="AO68">
        <f t="shared" si="36"/>
        <v>0</v>
      </c>
      <c r="AP68">
        <f t="shared" si="36"/>
        <v>-2.7837206206345006E-29</v>
      </c>
      <c r="AQ68">
        <f t="shared" si="36"/>
        <v>-3.1394217932656113E-24</v>
      </c>
      <c r="AR68">
        <f t="shared" si="36"/>
        <v>-3.1394496304718174E-24</v>
      </c>
      <c r="AS68">
        <f t="shared" si="36"/>
        <v>-6.1447110573736924E-3</v>
      </c>
      <c r="AT68">
        <f t="shared" si="36"/>
        <v>-4.0145445574841449E-3</v>
      </c>
      <c r="AU68">
        <f t="shared" si="23"/>
        <v>-1.0159255614857837E-2</v>
      </c>
      <c r="AW68">
        <v>65</v>
      </c>
      <c r="AX68">
        <f>IF(Z68&gt;0, (R68*SUMPRODUCT(K68:$K$98, X68:$X$98)-K68*$AZ$3)/Z68, 0)</f>
        <v>-2.2993473688840673E+28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0.92929067899999995</v>
      </c>
      <c r="Q69" s="4">
        <f t="shared" ref="Q69:Q79" si="48">$C$8</f>
        <v>12.5</v>
      </c>
      <c r="R69">
        <f t="shared" si="27"/>
        <v>100000</v>
      </c>
      <c r="S69">
        <f t="shared" si="28"/>
        <v>-3.3816697146356098E+29</v>
      </c>
      <c r="U69">
        <f t="shared" si="40"/>
        <v>0.92929067899999995</v>
      </c>
      <c r="V69">
        <f t="shared" si="41"/>
        <v>0.01</v>
      </c>
      <c r="W69">
        <f t="shared" si="42"/>
        <v>1.377186526687738E-27</v>
      </c>
      <c r="X69">
        <f t="shared" si="43"/>
        <v>1.2798066024952997E-27</v>
      </c>
      <c r="Y69">
        <f t="shared" si="44"/>
        <v>1.3771865266877382E-29</v>
      </c>
      <c r="Z69">
        <f t="shared" si="45"/>
        <v>8.3608058925560983E-29</v>
      </c>
      <c r="AB69">
        <f t="shared" si="46"/>
        <v>-31.66630216602038</v>
      </c>
      <c r="AC69">
        <f t="shared" si="29"/>
        <v>-28.273484076803907</v>
      </c>
      <c r="AE69">
        <f t="shared" si="30"/>
        <v>0</v>
      </c>
      <c r="AF69">
        <f t="shared" si="31"/>
        <v>0</v>
      </c>
      <c r="AG69">
        <f t="shared" si="31"/>
        <v>-1.0451007365695123E-27</v>
      </c>
      <c r="AH69">
        <f t="shared" si="32"/>
        <v>-1.2798066024952997E-22</v>
      </c>
      <c r="AI69">
        <f t="shared" si="33"/>
        <v>-1.2798170535026654E-22</v>
      </c>
      <c r="AJ69">
        <f t="shared" si="34"/>
        <v>-3.3928180892164725</v>
      </c>
      <c r="AK69">
        <f t="shared" si="22"/>
        <v>-2.2166411516214266</v>
      </c>
      <c r="AL69">
        <f t="shared" si="35"/>
        <v>-5.6094592408378992</v>
      </c>
      <c r="AN69">
        <f t="shared" si="36"/>
        <v>0</v>
      </c>
      <c r="AO69">
        <f t="shared" si="36"/>
        <v>0</v>
      </c>
      <c r="AP69">
        <f t="shared" si="36"/>
        <v>-1.5089088279680281E-30</v>
      </c>
      <c r="AQ69">
        <f t="shared" si="36"/>
        <v>-1.8477754469255258E-25</v>
      </c>
      <c r="AR69">
        <f t="shared" si="36"/>
        <v>-1.8477905360138053E-25</v>
      </c>
      <c r="AS69">
        <f t="shared" si="36"/>
        <v>-4.8985260342583681E-3</v>
      </c>
      <c r="AT69">
        <f t="shared" si="36"/>
        <v>-3.2003703423821306E-3</v>
      </c>
      <c r="AU69">
        <f t="shared" si="23"/>
        <v>-8.0988963766404978E-3</v>
      </c>
      <c r="AW69">
        <v>66</v>
      </c>
      <c r="AX69">
        <f>IF(Z69&gt;0, (R69*SUMPRODUCT(K69:$K$98, X69:$X$98)-K69*$AZ$3)/Z69, 0)</f>
        <v>-3.3816697146356098E+29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0.93493958499999996</v>
      </c>
      <c r="Q70" s="4">
        <f t="shared" si="48"/>
        <v>12.5</v>
      </c>
      <c r="R70">
        <f t="shared" si="27"/>
        <v>100000</v>
      </c>
      <c r="S70">
        <f t="shared" si="28"/>
        <v>-5.4836999675648551E+30</v>
      </c>
      <c r="U70">
        <f t="shared" si="40"/>
        <v>0.93493958499999996</v>
      </c>
      <c r="V70">
        <f t="shared" si="41"/>
        <v>0.01</v>
      </c>
      <c r="W70">
        <f t="shared" si="42"/>
        <v>8.3608058925560983E-29</v>
      </c>
      <c r="X70">
        <f t="shared" si="43"/>
        <v>7.8168483914519523E-29</v>
      </c>
      <c r="Y70">
        <f t="shared" si="44"/>
        <v>8.3608058925560984E-31</v>
      </c>
      <c r="Z70">
        <f t="shared" si="45"/>
        <v>4.6034944217858505E-30</v>
      </c>
      <c r="AB70">
        <f t="shared" si="46"/>
        <v>-28.273484076803907</v>
      </c>
      <c r="AC70">
        <f t="shared" si="29"/>
        <v>-25.244182211432058</v>
      </c>
      <c r="AE70">
        <f t="shared" si="30"/>
        <v>0</v>
      </c>
      <c r="AF70">
        <f t="shared" si="31"/>
        <v>0</v>
      </c>
      <c r="AG70">
        <f t="shared" si="31"/>
        <v>-5.7543680272323135E-29</v>
      </c>
      <c r="AH70">
        <f t="shared" si="32"/>
        <v>-7.8168483914519527E-24</v>
      </c>
      <c r="AI70">
        <f t="shared" si="33"/>
        <v>-7.8169059351322253E-24</v>
      </c>
      <c r="AJ70">
        <f t="shared" si="34"/>
        <v>-3.0293018653718491</v>
      </c>
      <c r="AK70">
        <f t="shared" si="22"/>
        <v>-1.9791438853762737</v>
      </c>
      <c r="AL70">
        <f t="shared" si="35"/>
        <v>-5.0084457507481233</v>
      </c>
      <c r="AN70">
        <f t="shared" si="36"/>
        <v>0</v>
      </c>
      <c r="AO70">
        <f t="shared" si="36"/>
        <v>0</v>
      </c>
      <c r="AP70">
        <f t="shared" si="36"/>
        <v>-7.4179594879538749E-32</v>
      </c>
      <c r="AQ70">
        <f t="shared" si="36"/>
        <v>-1.0076704238737604E-26</v>
      </c>
      <c r="AR70">
        <f t="shared" si="36"/>
        <v>-1.0076778418332484E-26</v>
      </c>
      <c r="AS70">
        <f t="shared" si="36"/>
        <v>-3.9050749635350492E-3</v>
      </c>
      <c r="AT70">
        <f t="shared" si="36"/>
        <v>-2.5513156428428976E-3</v>
      </c>
      <c r="AU70">
        <f t="shared" si="23"/>
        <v>-6.4563906063779472E-3</v>
      </c>
      <c r="AW70">
        <v>67</v>
      </c>
      <c r="AX70">
        <f>IF(Z70&gt;0, (R70*SUMPRODUCT(K70:$K$98, X70:$X$98)-K70*$AZ$3)/Z70, 0)</f>
        <v>-5.4836999675648551E+30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0.94055780700000002</v>
      </c>
      <c r="Q71" s="4">
        <f t="shared" si="48"/>
        <v>12.5</v>
      </c>
      <c r="R71">
        <f t="shared" si="27"/>
        <v>100000</v>
      </c>
      <c r="S71">
        <f t="shared" si="28"/>
        <v>-9.9027983757228717E+31</v>
      </c>
      <c r="U71">
        <f t="shared" si="40"/>
        <v>0.94055780700000002</v>
      </c>
      <c r="V71">
        <f t="shared" si="41"/>
        <v>0.01</v>
      </c>
      <c r="W71">
        <f t="shared" si="42"/>
        <v>4.6034944217858505E-30</v>
      </c>
      <c r="X71">
        <f t="shared" si="43"/>
        <v>4.3298526178916328E-30</v>
      </c>
      <c r="Y71">
        <f t="shared" si="44"/>
        <v>4.6034944217858508E-32</v>
      </c>
      <c r="Z71">
        <f t="shared" si="45"/>
        <v>2.2760685967635922E-31</v>
      </c>
      <c r="AB71">
        <f t="shared" si="46"/>
        <v>-25.244182211432058</v>
      </c>
      <c r="AC71">
        <f t="shared" si="29"/>
        <v>-22.539448403064338</v>
      </c>
      <c r="AE71">
        <f t="shared" si="30"/>
        <v>0</v>
      </c>
      <c r="AF71">
        <f t="shared" si="31"/>
        <v>0</v>
      </c>
      <c r="AG71">
        <f t="shared" si="31"/>
        <v>-2.8450857459544903E-30</v>
      </c>
      <c r="AH71">
        <f t="shared" si="32"/>
        <v>-4.3298526178916328E-25</v>
      </c>
      <c r="AI71">
        <f t="shared" si="33"/>
        <v>-4.3298810687490921E-25</v>
      </c>
      <c r="AJ71">
        <f t="shared" si="34"/>
        <v>-2.7047338083677204</v>
      </c>
      <c r="AK71">
        <f t="shared" si="22"/>
        <v>-1.7670927548002442</v>
      </c>
      <c r="AL71">
        <f t="shared" si="35"/>
        <v>-4.4718265631679648</v>
      </c>
      <c r="AN71">
        <f t="shared" si="36"/>
        <v>0</v>
      </c>
      <c r="AO71">
        <f t="shared" si="36"/>
        <v>0</v>
      </c>
      <c r="AP71">
        <f t="shared" si="36"/>
        <v>-3.274644505978538E-33</v>
      </c>
      <c r="AQ71">
        <f t="shared" si="36"/>
        <v>-4.9835855060033853E-28</v>
      </c>
      <c r="AR71">
        <f t="shared" si="36"/>
        <v>-4.9836182524484443E-28</v>
      </c>
      <c r="AS71">
        <f t="shared" si="36"/>
        <v>-3.1131018523079131E-3</v>
      </c>
      <c r="AT71">
        <f t="shared" si="36"/>
        <v>-2.0338932101745034E-3</v>
      </c>
      <c r="AU71">
        <f t="shared" si="23"/>
        <v>-5.1469950624824165E-3</v>
      </c>
      <c r="AW71">
        <v>68</v>
      </c>
      <c r="AX71">
        <f>IF(Z71&gt;0, (R71*SUMPRODUCT(K71:$K$98, X71:$X$98)-K71*$AZ$3)/Z71, 0)</f>
        <v>-9.9027983757228717E+31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0.946138378</v>
      </c>
      <c r="Q72" s="4">
        <f t="shared" si="48"/>
        <v>12.5</v>
      </c>
      <c r="R72">
        <f t="shared" si="27"/>
        <v>100000</v>
      </c>
      <c r="S72">
        <f t="shared" si="28"/>
        <v>-2.0158361366659637E+33</v>
      </c>
      <c r="U72">
        <f t="shared" si="40"/>
        <v>0.946138378</v>
      </c>
      <c r="V72">
        <f t="shared" si="41"/>
        <v>0.01</v>
      </c>
      <c r="W72">
        <f t="shared" si="42"/>
        <v>2.2760685967635922E-31</v>
      </c>
      <c r="X72">
        <f t="shared" si="43"/>
        <v>2.1534758503586412E-31</v>
      </c>
      <c r="Y72">
        <f t="shared" si="44"/>
        <v>2.2760685967635921E-33</v>
      </c>
      <c r="Z72">
        <f t="shared" si="45"/>
        <v>9.9832060437315049E-33</v>
      </c>
      <c r="AB72">
        <f t="shared" si="46"/>
        <v>-22.539448403064338</v>
      </c>
      <c r="AC72">
        <f t="shared" si="29"/>
        <v>-20.124507502736016</v>
      </c>
      <c r="AE72">
        <f t="shared" si="30"/>
        <v>0</v>
      </c>
      <c r="AF72">
        <f t="shared" si="31"/>
        <v>0</v>
      </c>
      <c r="AG72">
        <f t="shared" si="31"/>
        <v>-1.2479007554664382E-31</v>
      </c>
      <c r="AH72">
        <f t="shared" si="32"/>
        <v>-2.1534758503586413E-26</v>
      </c>
      <c r="AI72">
        <f t="shared" si="33"/>
        <v>-2.153488329366196E-26</v>
      </c>
      <c r="AJ72">
        <f t="shared" si="34"/>
        <v>-2.4149409003283218</v>
      </c>
      <c r="AK72">
        <f t="shared" ref="AK72:AK79" si="49">G72*SUM(AB72:AB72, AE72:AF72)</f>
        <v>-1.5777613882145038</v>
      </c>
      <c r="AL72">
        <f t="shared" si="35"/>
        <v>-3.9927022885428256</v>
      </c>
      <c r="AN72">
        <f t="shared" si="36"/>
        <v>0</v>
      </c>
      <c r="AO72">
        <f t="shared" si="36"/>
        <v>0</v>
      </c>
      <c r="AP72">
        <f t="shared" si="36"/>
        <v>-1.2824216027286366E-34</v>
      </c>
      <c r="AQ72">
        <f t="shared" si="36"/>
        <v>-2.2130477438665324E-29</v>
      </c>
      <c r="AR72">
        <f t="shared" si="36"/>
        <v>-2.2130605680825599E-29</v>
      </c>
      <c r="AS72">
        <f t="shared" si="36"/>
        <v>-2.4817457368526089E-3</v>
      </c>
      <c r="AT72">
        <f t="shared" si="36"/>
        <v>-1.6214072147437049E-3</v>
      </c>
      <c r="AU72">
        <f t="shared" si="23"/>
        <v>-4.1031529515963136E-3</v>
      </c>
      <c r="AW72">
        <v>69</v>
      </c>
      <c r="AX72">
        <f>IF(Z72&gt;0, (R72*SUMPRODUCT(K72:$K$98, X72:$X$98)-K72*$AZ$3)/Z72, 0)</f>
        <v>-2.0158361366659637E+33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0.95167433300000004</v>
      </c>
      <c r="Q73" s="4">
        <f t="shared" si="48"/>
        <v>12.5</v>
      </c>
      <c r="R73">
        <f t="shared" si="27"/>
        <v>100000</v>
      </c>
      <c r="S73">
        <f t="shared" si="28"/>
        <v>-4.6962097057613E+34</v>
      </c>
      <c r="U73">
        <f t="shared" si="40"/>
        <v>0.95167433300000004</v>
      </c>
      <c r="V73">
        <f t="shared" si="41"/>
        <v>0.01</v>
      </c>
      <c r="W73">
        <f t="shared" si="42"/>
        <v>9.9832060437315049E-33</v>
      </c>
      <c r="X73">
        <f t="shared" si="43"/>
        <v>9.5007609528697493E-33</v>
      </c>
      <c r="Y73">
        <f t="shared" si="44"/>
        <v>9.9832060437315045E-35</v>
      </c>
      <c r="Z73">
        <f t="shared" si="45"/>
        <v>3.8261303042444051E-34</v>
      </c>
      <c r="AB73">
        <f t="shared" si="46"/>
        <v>-20.124507502736016</v>
      </c>
      <c r="AC73">
        <f t="shared" si="29"/>
        <v>-17.968310270300012</v>
      </c>
      <c r="AE73">
        <f t="shared" si="30"/>
        <v>0</v>
      </c>
      <c r="AF73">
        <f t="shared" si="31"/>
        <v>0</v>
      </c>
      <c r="AG73">
        <f t="shared" si="31"/>
        <v>-4.7826628803055066E-33</v>
      </c>
      <c r="AH73">
        <f t="shared" si="32"/>
        <v>-9.5007609528697489E-28</v>
      </c>
      <c r="AI73">
        <f t="shared" si="33"/>
        <v>-9.5008087794985518E-28</v>
      </c>
      <c r="AJ73">
        <f t="shared" si="34"/>
        <v>-2.1561972324360035</v>
      </c>
      <c r="AK73">
        <f t="shared" si="49"/>
        <v>-1.4087155251915213</v>
      </c>
      <c r="AL73">
        <f t="shared" si="35"/>
        <v>-3.5649127576275248</v>
      </c>
      <c r="AN73">
        <f t="shared" si="36"/>
        <v>0</v>
      </c>
      <c r="AO73">
        <f t="shared" si="36"/>
        <v>0</v>
      </c>
      <c r="AP73">
        <f t="shared" si="36"/>
        <v>-4.3883627946235666E-36</v>
      </c>
      <c r="AQ73">
        <f t="shared" si="36"/>
        <v>-8.7174837385826151E-31</v>
      </c>
      <c r="AR73">
        <f t="shared" si="36"/>
        <v>-8.7175276222105621E-31</v>
      </c>
      <c r="AS73">
        <f t="shared" si="36"/>
        <v>-1.9784325070572473E-3</v>
      </c>
      <c r="AT73">
        <f t="shared" si="36"/>
        <v>-1.2925759046107342E-3</v>
      </c>
      <c r="AU73">
        <f t="shared" si="23"/>
        <v>-3.2710084116679815E-3</v>
      </c>
      <c r="AW73">
        <v>70</v>
      </c>
      <c r="AX73">
        <f>IF(Z73&gt;0, (R73*SUMPRODUCT(K73:$K$98, X73:$X$98)-K73*$AZ$3)/Z73, 0)</f>
        <v>-4.6962097057613E+34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0.95715889499999995</v>
      </c>
      <c r="Q74" s="4">
        <f t="shared" si="48"/>
        <v>12.5</v>
      </c>
      <c r="R74">
        <f t="shared" si="27"/>
        <v>100000</v>
      </c>
      <c r="S74">
        <f t="shared" si="28"/>
        <v>-1.2767671429277446E+36</v>
      </c>
      <c r="U74">
        <f t="shared" si="40"/>
        <v>0.95715889499999995</v>
      </c>
      <c r="V74">
        <f t="shared" si="41"/>
        <v>0.01</v>
      </c>
      <c r="W74">
        <f t="shared" si="42"/>
        <v>3.8261303042444051E-34</v>
      </c>
      <c r="X74">
        <f t="shared" si="43"/>
        <v>3.6622146541365882E-34</v>
      </c>
      <c r="Y74">
        <f t="shared" si="44"/>
        <v>3.8261303042444052E-36</v>
      </c>
      <c r="Z74">
        <f t="shared" si="45"/>
        <v>1.256543470653728E-35</v>
      </c>
      <c r="AB74">
        <f t="shared" si="46"/>
        <v>-17.968310270300012</v>
      </c>
      <c r="AC74">
        <f t="shared" si="29"/>
        <v>-16.043134169910726</v>
      </c>
      <c r="AE74">
        <f t="shared" si="30"/>
        <v>0</v>
      </c>
      <c r="AF74">
        <f t="shared" si="31"/>
        <v>0</v>
      </c>
      <c r="AG74">
        <f t="shared" si="31"/>
        <v>-1.5706793383171601E-34</v>
      </c>
      <c r="AH74">
        <f t="shared" si="32"/>
        <v>-3.6622146541365879E-29</v>
      </c>
      <c r="AI74">
        <f t="shared" si="33"/>
        <v>-3.6622303609299711E-29</v>
      </c>
      <c r="AJ74">
        <f t="shared" si="34"/>
        <v>-1.9251761003892867</v>
      </c>
      <c r="AK74">
        <f t="shared" si="49"/>
        <v>-1.257781718921001</v>
      </c>
      <c r="AL74">
        <f t="shared" si="35"/>
        <v>-3.1829578193102877</v>
      </c>
      <c r="AN74">
        <f t="shared" si="36"/>
        <v>0</v>
      </c>
      <c r="AO74">
        <f t="shared" si="36"/>
        <v>0</v>
      </c>
      <c r="AP74">
        <f t="shared" si="36"/>
        <v>-1.2867739581814854E-37</v>
      </c>
      <c r="AQ74">
        <f t="shared" si="36"/>
        <v>-3.0002574881150027E-32</v>
      </c>
      <c r="AR74">
        <f t="shared" si="36"/>
        <v>-3.0002703558545842E-32</v>
      </c>
      <c r="AS74">
        <f t="shared" si="36"/>
        <v>-1.5771942817739519E-3</v>
      </c>
      <c r="AT74">
        <f t="shared" si="36"/>
        <v>-1.0304335974256488E-3</v>
      </c>
      <c r="AU74">
        <f t="shared" si="23"/>
        <v>-2.6076278791996007E-3</v>
      </c>
      <c r="AW74">
        <v>71</v>
      </c>
      <c r="AX74">
        <f>IF(Z74&gt;0, (R74*SUMPRODUCT(K74:$K$98, X74:$X$98)-K74*$AZ$3)/Z74, 0)</f>
        <v>-1.2767671429277446E+36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0.96261559600000002</v>
      </c>
      <c r="Q75" s="4">
        <f t="shared" si="48"/>
        <v>12.5</v>
      </c>
      <c r="R75">
        <f t="shared" si="27"/>
        <v>100000</v>
      </c>
      <c r="S75">
        <f t="shared" si="28"/>
        <v>-4.1628463534511887E+37</v>
      </c>
      <c r="U75">
        <f t="shared" si="40"/>
        <v>0.96261559600000002</v>
      </c>
      <c r="V75">
        <f t="shared" si="41"/>
        <v>0.01</v>
      </c>
      <c r="W75">
        <f t="shared" si="42"/>
        <v>1.256543470653728E-35</v>
      </c>
      <c r="X75">
        <f t="shared" si="43"/>
        <v>1.2095683419032469E-35</v>
      </c>
      <c r="Y75">
        <f t="shared" si="44"/>
        <v>1.2565434706537281E-37</v>
      </c>
      <c r="Z75">
        <f t="shared" si="45"/>
        <v>3.440969404394389E-37</v>
      </c>
      <c r="AB75">
        <f t="shared" si="46"/>
        <v>-16.043134169910726</v>
      </c>
      <c r="AC75">
        <f t="shared" si="29"/>
        <v>-14.32422693742029</v>
      </c>
      <c r="AE75">
        <f t="shared" si="30"/>
        <v>0</v>
      </c>
      <c r="AF75">
        <f t="shared" si="31"/>
        <v>0</v>
      </c>
      <c r="AG75">
        <f t="shared" si="31"/>
        <v>-4.3012117554929863E-36</v>
      </c>
      <c r="AH75">
        <f t="shared" si="32"/>
        <v>-1.2095683419032469E-30</v>
      </c>
      <c r="AI75">
        <f t="shared" si="33"/>
        <v>-1.2095726431150023E-30</v>
      </c>
      <c r="AJ75">
        <f t="shared" si="34"/>
        <v>-1.7189072324904355</v>
      </c>
      <c r="AK75">
        <f t="shared" si="49"/>
        <v>-1.123019391893751</v>
      </c>
      <c r="AL75">
        <f t="shared" si="35"/>
        <v>-2.8419266243841865</v>
      </c>
      <c r="AN75">
        <f t="shared" si="36"/>
        <v>0</v>
      </c>
      <c r="AO75">
        <f t="shared" si="36"/>
        <v>0</v>
      </c>
      <c r="AP75">
        <f t="shared" si="36"/>
        <v>-3.1462087435286571E-39</v>
      </c>
      <c r="AQ75">
        <f t="shared" si="36"/>
        <v>-8.847633433372497E-34</v>
      </c>
      <c r="AR75">
        <f t="shared" si="36"/>
        <v>-8.8476648954599319E-34</v>
      </c>
      <c r="AS75">
        <f t="shared" si="36"/>
        <v>-1.2573296251386739E-3</v>
      </c>
      <c r="AT75">
        <f t="shared" si="36"/>
        <v>-8.2145535509060017E-4</v>
      </c>
      <c r="AU75">
        <f t="shared" si="23"/>
        <v>-2.0787849802292742E-3</v>
      </c>
      <c r="AW75">
        <v>72</v>
      </c>
      <c r="AX75">
        <f>IF(Z75&gt;0, (R75*SUMPRODUCT(K75:$K$98, X75:$X$98)-K75*$AZ$3)/Z75, 0)</f>
        <v>-4.1628463534511887E+37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0.96807210799999999</v>
      </c>
      <c r="Q76" s="4">
        <f t="shared" si="48"/>
        <v>12.5</v>
      </c>
      <c r="R76">
        <f t="shared" si="27"/>
        <v>100000</v>
      </c>
      <c r="S76">
        <f t="shared" si="28"/>
        <v>-1.6950225317124416E+39</v>
      </c>
      <c r="U76">
        <f t="shared" si="40"/>
        <v>0.96807210799999999</v>
      </c>
      <c r="V76">
        <f t="shared" si="41"/>
        <v>0.01</v>
      </c>
      <c r="W76">
        <f t="shared" si="42"/>
        <v>3.440969404394389E-37</v>
      </c>
      <c r="X76">
        <f t="shared" si="43"/>
        <v>3.3311065048755805E-37</v>
      </c>
      <c r="Y76">
        <f t="shared" si="44"/>
        <v>3.4409694043943893E-39</v>
      </c>
      <c r="Z76">
        <f t="shared" si="45"/>
        <v>7.5453205474864579E-39</v>
      </c>
      <c r="AB76">
        <f t="shared" si="46"/>
        <v>-14.32422693742029</v>
      </c>
      <c r="AC76">
        <f t="shared" si="29"/>
        <v>-12.789488336982402</v>
      </c>
      <c r="AE76">
        <f t="shared" si="30"/>
        <v>0</v>
      </c>
      <c r="AF76">
        <f t="shared" si="31"/>
        <v>0</v>
      </c>
      <c r="AG76">
        <f t="shared" si="31"/>
        <v>-9.4316506843580731E-38</v>
      </c>
      <c r="AH76">
        <f t="shared" si="32"/>
        <v>-3.3311065048755806E-32</v>
      </c>
      <c r="AI76">
        <f t="shared" si="33"/>
        <v>-3.3311159365262647E-32</v>
      </c>
      <c r="AJ76">
        <f t="shared" si="34"/>
        <v>-1.5347386004378887</v>
      </c>
      <c r="AK76">
        <f t="shared" si="49"/>
        <v>-1.0026958856194204</v>
      </c>
      <c r="AL76">
        <f t="shared" si="35"/>
        <v>-2.5374344860573093</v>
      </c>
      <c r="AN76">
        <f t="shared" si="36"/>
        <v>0</v>
      </c>
      <c r="AO76">
        <f t="shared" si="36"/>
        <v>0</v>
      </c>
      <c r="AP76">
        <f t="shared" si="36"/>
        <v>-6.1597969229957293E-41</v>
      </c>
      <c r="AQ76">
        <f t="shared" si="36"/>
        <v>-2.1755406646827273E-35</v>
      </c>
      <c r="AR76">
        <f t="shared" si="36"/>
        <v>-2.1755468244796501E-35</v>
      </c>
      <c r="AS76">
        <f t="shared" si="36"/>
        <v>-1.0023354792240702E-3</v>
      </c>
      <c r="AT76">
        <f t="shared" si="36"/>
        <v>-6.548591797597257E-4</v>
      </c>
      <c r="AU76">
        <f t="shared" si="23"/>
        <v>-1.6571946589837962E-3</v>
      </c>
      <c r="AW76">
        <v>73</v>
      </c>
      <c r="AX76">
        <f>IF(Z76&gt;0, (R76*SUMPRODUCT(K76:$K$98, X76:$X$98)-K76*$AZ$3)/Z76, 0)</f>
        <v>-1.6950225317124416E+39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0.97352880900000005</v>
      </c>
      <c r="Q77" s="4">
        <f t="shared" si="48"/>
        <v>12.5</v>
      </c>
      <c r="R77">
        <f t="shared" si="27"/>
        <v>100000</v>
      </c>
      <c r="S77">
        <f t="shared" si="28"/>
        <v>-9.1882425183658473E+40</v>
      </c>
      <c r="U77">
        <f t="shared" si="40"/>
        <v>0.97352880900000005</v>
      </c>
      <c r="V77">
        <f t="shared" si="41"/>
        <v>0.01</v>
      </c>
      <c r="W77">
        <f t="shared" si="42"/>
        <v>7.5453205474864579E-39</v>
      </c>
      <c r="X77">
        <f t="shared" si="43"/>
        <v>7.3455869261177192E-39</v>
      </c>
      <c r="Y77">
        <f t="shared" si="44"/>
        <v>7.545320547486458E-41</v>
      </c>
      <c r="Z77">
        <f t="shared" si="45"/>
        <v>1.2428041589387421E-40</v>
      </c>
      <c r="AB77">
        <f t="shared" si="46"/>
        <v>-12.789488336982402</v>
      </c>
      <c r="AC77">
        <f t="shared" si="29"/>
        <v>-11.419186015162857</v>
      </c>
      <c r="AE77">
        <f t="shared" si="30"/>
        <v>0</v>
      </c>
      <c r="AF77">
        <f t="shared" si="31"/>
        <v>0</v>
      </c>
      <c r="AG77">
        <f t="shared" si="31"/>
        <v>-1.5535051986734276E-39</v>
      </c>
      <c r="AH77">
        <f t="shared" si="32"/>
        <v>-7.3455869261177195E-34</v>
      </c>
      <c r="AI77">
        <f t="shared" si="33"/>
        <v>-7.3456024611697065E-34</v>
      </c>
      <c r="AJ77">
        <f t="shared" si="34"/>
        <v>-1.370302321819544</v>
      </c>
      <c r="AK77">
        <f t="shared" si="49"/>
        <v>-0.89526418358876814</v>
      </c>
      <c r="AL77">
        <f t="shared" si="35"/>
        <v>-2.2655665054083123</v>
      </c>
      <c r="AN77">
        <f t="shared" si="36"/>
        <v>0</v>
      </c>
      <c r="AO77">
        <f t="shared" si="36"/>
        <v>0</v>
      </c>
      <c r="AP77">
        <f t="shared" si="36"/>
        <v>-9.0588563964174183E-43</v>
      </c>
      <c r="AQ77">
        <f t="shared" si="36"/>
        <v>-4.2833855443756402E-37</v>
      </c>
      <c r="AR77">
        <f t="shared" si="36"/>
        <v>-4.2833946032320375E-37</v>
      </c>
      <c r="AS77">
        <f t="shared" si="36"/>
        <v>-7.9905570728959713E-4</v>
      </c>
      <c r="AT77">
        <f t="shared" si="36"/>
        <v>-5.2204972876253644E-4</v>
      </c>
      <c r="AU77">
        <f t="shared" si="23"/>
        <v>-1.3211054360521336E-3</v>
      </c>
      <c r="AW77">
        <v>74</v>
      </c>
      <c r="AX77">
        <f>IF(Z77&gt;0, (R77*SUMPRODUCT(K77:$K$98, X77:$X$98)-K77*$AZ$3)/Z77, 0)</f>
        <v>-9.1882425183658473E+40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0.97898550900000003</v>
      </c>
      <c r="Q78" s="4">
        <f t="shared" si="48"/>
        <v>12.5</v>
      </c>
      <c r="R78">
        <f t="shared" si="27"/>
        <v>100000</v>
      </c>
      <c r="S78">
        <f t="shared" si="28"/>
        <v>-7.4481770994471763E+42</v>
      </c>
      <c r="U78">
        <f t="shared" si="40"/>
        <v>0.97898550900000003</v>
      </c>
      <c r="V78">
        <f t="shared" si="41"/>
        <v>0.01</v>
      </c>
      <c r="W78">
        <f t="shared" si="42"/>
        <v>1.2428041589387421E-40</v>
      </c>
      <c r="X78">
        <f t="shared" si="43"/>
        <v>1.2166872621259615E-40</v>
      </c>
      <c r="Y78">
        <f t="shared" si="44"/>
        <v>1.2428041589387422E-42</v>
      </c>
      <c r="Z78">
        <f t="shared" si="45"/>
        <v>1.3688855223393258E-42</v>
      </c>
      <c r="AB78">
        <f t="shared" si="46"/>
        <v>-11.419186015162857</v>
      </c>
      <c r="AC78">
        <f t="shared" si="29"/>
        <v>-10.195701799252552</v>
      </c>
      <c r="AE78">
        <f t="shared" si="30"/>
        <v>0</v>
      </c>
      <c r="AF78">
        <f t="shared" si="31"/>
        <v>0</v>
      </c>
      <c r="AG78">
        <f t="shared" si="31"/>
        <v>-1.7111069029241574E-41</v>
      </c>
      <c r="AH78">
        <f t="shared" si="32"/>
        <v>-1.2166872621259614E-35</v>
      </c>
      <c r="AI78">
        <f t="shared" si="33"/>
        <v>-1.2166889732328643E-35</v>
      </c>
      <c r="AJ78">
        <f t="shared" si="34"/>
        <v>-1.2234842159103057</v>
      </c>
      <c r="AK78">
        <f t="shared" si="49"/>
        <v>-0.79934302106140009</v>
      </c>
      <c r="AL78">
        <f t="shared" si="35"/>
        <v>-2.0228272369717057</v>
      </c>
      <c r="AN78">
        <f t="shared" si="36"/>
        <v>0</v>
      </c>
      <c r="AO78">
        <f t="shared" si="36"/>
        <v>0</v>
      </c>
      <c r="AP78">
        <f t="shared" si="36"/>
        <v>-8.9088118079135242E-45</v>
      </c>
      <c r="AQ78">
        <f t="shared" si="36"/>
        <v>-6.3346351001461525E-39</v>
      </c>
      <c r="AR78">
        <f t="shared" si="36"/>
        <v>-6.3346440089579604E-39</v>
      </c>
      <c r="AS78">
        <f t="shared" si="36"/>
        <v>-6.3700231767346632E-4</v>
      </c>
      <c r="AT78">
        <f t="shared" si="36"/>
        <v>-4.1617484754666485E-4</v>
      </c>
      <c r="AU78">
        <f t="shared" si="23"/>
        <v>-1.0531771652201312E-3</v>
      </c>
      <c r="AW78">
        <v>75</v>
      </c>
      <c r="AX78">
        <f>IF(Z78&gt;0, (R78*SUMPRODUCT(K78:$K$98, X78:$X$98)-K78*$AZ$3)/Z78, 0)</f>
        <v>-7.4481770994471763E+42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1.3688855223393258E-42</v>
      </c>
      <c r="X79">
        <f t="shared" si="43"/>
        <v>1.3688855223393258E-42</v>
      </c>
      <c r="Y79">
        <f t="shared" si="44"/>
        <v>1.368885522339326E-44</v>
      </c>
      <c r="Z79">
        <f t="shared" si="45"/>
        <v>0</v>
      </c>
      <c r="AB79">
        <f t="shared" si="46"/>
        <v>-10.195701799252552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-1.3688855223393258E-37</v>
      </c>
      <c r="AI79">
        <f t="shared" si="33"/>
        <v>-1.3688855223393258E-37</v>
      </c>
      <c r="AJ79">
        <f t="shared" si="34"/>
        <v>-10.195701799252552</v>
      </c>
      <c r="AK79">
        <f t="shared" si="49"/>
        <v>-0.7136991259476787</v>
      </c>
      <c r="AL79">
        <f t="shared" si="35"/>
        <v>-10.909400925200231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-6.3634370056525166E-41</v>
      </c>
      <c r="AR79">
        <f t="shared" si="36"/>
        <v>-6.3634370056525166E-41</v>
      </c>
      <c r="AS79">
        <f t="shared" si="36"/>
        <v>-4.7396005779275783E-3</v>
      </c>
      <c r="AT79">
        <f t="shared" si="36"/>
        <v>-3.3177204045493051E-4</v>
      </c>
      <c r="AU79">
        <f t="shared" si="23"/>
        <v>-5.0713726183825095E-3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24554.876470070634</v>
      </c>
      <c r="AO81" s="8">
        <f t="shared" si="50"/>
        <v>-2455.4876470070635</v>
      </c>
      <c r="AP81" s="8">
        <f t="shared" si="50"/>
        <v>-204.79358515125071</v>
      </c>
      <c r="AQ81" s="8">
        <f t="shared" si="50"/>
        <v>-19582.786240203663</v>
      </c>
      <c r="AR81" s="8">
        <f t="shared" si="50"/>
        <v>2311.8089977086529</v>
      </c>
      <c r="AS81" s="8">
        <f t="shared" si="50"/>
        <v>-2998.3604659905359</v>
      </c>
      <c r="AT81" s="8">
        <f t="shared" si="50"/>
        <v>686.55146828188367</v>
      </c>
      <c r="AU81" s="8">
        <f t="shared" si="50"/>
        <v>-5.0239847004807103E-13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5414A-481D-441E-B506-F8DA20C44CE1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43519.174748298996</v>
      </c>
      <c r="K3">
        <v>1</v>
      </c>
      <c r="L3" s="2">
        <v>0</v>
      </c>
      <c r="O3">
        <f>$C$3</f>
        <v>43519.174748298996</v>
      </c>
      <c r="P3" s="2">
        <f>O3*C5</f>
        <v>4351.9174748299001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43519.174748298996</v>
      </c>
      <c r="AF3">
        <f t="shared" ref="AF3:AG34" si="4">-$Z3*P3</f>
        <v>-4351.9174748299001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39067.257273469098</v>
      </c>
      <c r="AJ3">
        <f t="shared" ref="AJ3:AJ66" si="7">AB3-AC3</f>
        <v>0</v>
      </c>
      <c r="AL3">
        <f t="shared" ref="AL3:AL66" si="8">SUM(AI3:AK3)</f>
        <v>39067.257273469098</v>
      </c>
      <c r="AN3">
        <f t="shared" ref="AN3:AU34" si="9">AE3*$K3</f>
        <v>43519.174748298996</v>
      </c>
      <c r="AO3">
        <f t="shared" si="9"/>
        <v>-4351.9174748299001</v>
      </c>
      <c r="AP3">
        <f t="shared" si="9"/>
        <v>-100</v>
      </c>
      <c r="AQ3">
        <f t="shared" si="9"/>
        <v>0</v>
      </c>
      <c r="AR3">
        <f t="shared" si="9"/>
        <v>39067.257273469098</v>
      </c>
      <c r="AS3">
        <f t="shared" si="9"/>
        <v>0</v>
      </c>
      <c r="AT3">
        <f t="shared" si="9"/>
        <v>0</v>
      </c>
      <c r="AU3">
        <f t="shared" si="9"/>
        <v>39067.257273469098</v>
      </c>
      <c r="AW3">
        <v>0</v>
      </c>
      <c r="AX3">
        <f>IF(Z3&gt;0, (R3*SUMPRODUCT(K3:$K$98, X3:$X$98)-K3*$AZ$3)/Z3, 0)</f>
        <v>0</v>
      </c>
      <c r="AZ3">
        <f>C6*ABS(SUMPRODUCT(X4:X69, K4:K69))/1</f>
        <v>38870.88090144279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1.9576E-2</v>
      </c>
      <c r="R4">
        <f t="shared" si="0"/>
        <v>100000</v>
      </c>
      <c r="S4">
        <f t="shared" si="1"/>
        <v>2686.8132018235478</v>
      </c>
      <c r="U4">
        <f t="shared" ref="U4:U67" si="13">M4</f>
        <v>1.9576E-2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1.9576E-2</v>
      </c>
      <c r="Y4">
        <f t="shared" ref="Y4:Y67" si="17">V4*W4</f>
        <v>0.01</v>
      </c>
      <c r="Z4">
        <f t="shared" ref="Z4:Z67" si="18">MAX(0, W4-X4-Y4)</f>
        <v>0.97042399999999995</v>
      </c>
      <c r="AB4">
        <f t="shared" ref="AB4:AB67" si="19">AC3</f>
        <v>0</v>
      </c>
      <c r="AC4">
        <f t="shared" si="2"/>
        <v>2607.3480145664143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-1957.6</v>
      </c>
      <c r="AI4">
        <f t="shared" si="6"/>
        <v>-1957.6</v>
      </c>
      <c r="AJ4">
        <f t="shared" si="7"/>
        <v>-2607.3480145664143</v>
      </c>
      <c r="AK4">
        <f>G4*SUM(AB4, AE4:AF4)</f>
        <v>0</v>
      </c>
      <c r="AL4">
        <f t="shared" si="8"/>
        <v>-4564.9480145664147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-1826.2897658363652</v>
      </c>
      <c r="AR4">
        <f t="shared" si="9"/>
        <v>-1826.2897658363652</v>
      </c>
      <c r="AS4">
        <f t="shared" si="9"/>
        <v>-2432.4545336005358</v>
      </c>
      <c r="AT4">
        <f t="shared" si="9"/>
        <v>0</v>
      </c>
      <c r="AU4">
        <f t="shared" si="9"/>
        <v>-4258.7442994369012</v>
      </c>
      <c r="AW4">
        <v>1</v>
      </c>
      <c r="AX4">
        <f>IF(Z4&gt;0, (R4*SUMPRODUCT(K4:$K$98, X4:$X$98)-K4*$AZ$3)/Z4, 0)</f>
        <v>2686.8132018235478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2.3283000000000002E-2</v>
      </c>
      <c r="Q5" s="4">
        <f t="shared" ref="Q5:Q68" si="21">$C$8</f>
        <v>12.5</v>
      </c>
      <c r="R5">
        <f t="shared" si="0"/>
        <v>100000</v>
      </c>
      <c r="S5">
        <f t="shared" si="1"/>
        <v>4056.8023336890756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2607.3480145664143</v>
      </c>
      <c r="AC5">
        <f t="shared" si="2"/>
        <v>3805.7892227958</v>
      </c>
      <c r="AE5">
        <f t="shared" si="3"/>
        <v>0</v>
      </c>
      <c r="AF5">
        <f t="shared" si="4"/>
        <v>0</v>
      </c>
      <c r="AG5">
        <f t="shared" si="4"/>
        <v>-11.726567225099998</v>
      </c>
      <c r="AH5">
        <f t="shared" si="5"/>
        <v>-2259.4381991999999</v>
      </c>
      <c r="AI5">
        <f t="shared" si="6"/>
        <v>-2271.1647664251</v>
      </c>
      <c r="AJ5">
        <f t="shared" si="7"/>
        <v>-1198.4412082293857</v>
      </c>
      <c r="AK5">
        <f>G5*SUM(AB5, AE5:AF5)</f>
        <v>106.90126859722299</v>
      </c>
      <c r="AL5">
        <f t="shared" si="8"/>
        <v>-3362.7047060572627</v>
      </c>
      <c r="AN5">
        <f t="shared" si="9"/>
        <v>0</v>
      </c>
      <c r="AO5">
        <f t="shared" si="9"/>
        <v>0</v>
      </c>
      <c r="AP5">
        <f t="shared" si="9"/>
        <v>-10.027481653956768</v>
      </c>
      <c r="AQ5">
        <f t="shared" si="9"/>
        <v>-1932.0637195710881</v>
      </c>
      <c r="AR5">
        <f t="shared" si="9"/>
        <v>-1942.0912012250451</v>
      </c>
      <c r="AS5">
        <f t="shared" si="9"/>
        <v>-1024.7966858658817</v>
      </c>
      <c r="AT5">
        <f t="shared" si="9"/>
        <v>91.412131876830415</v>
      </c>
      <c r="AU5">
        <f t="shared" si="9"/>
        <v>-2875.4757552140964</v>
      </c>
      <c r="AW5">
        <v>2</v>
      </c>
      <c r="AX5">
        <f>IF(Z5&gt;0, (R5*SUMPRODUCT(K5:$K$98, X5:$X$98)-K5*$AZ$3)/Z5, 0)</f>
        <v>4056.8023336890756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2.7149E-2</v>
      </c>
      <c r="Q6" s="4">
        <f t="shared" si="21"/>
        <v>12.5</v>
      </c>
      <c r="R6">
        <f t="shared" si="0"/>
        <v>100000</v>
      </c>
      <c r="S6">
        <f t="shared" si="1"/>
        <v>5676.1675797795315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3805.7892227958</v>
      </c>
      <c r="AC6">
        <f t="shared" si="2"/>
        <v>5127.1400341583758</v>
      </c>
      <c r="AE6">
        <f t="shared" si="3"/>
        <v>0</v>
      </c>
      <c r="AF6">
        <f t="shared" si="4"/>
        <v>0</v>
      </c>
      <c r="AG6">
        <f t="shared" si="4"/>
        <v>-11.290936979254758</v>
      </c>
      <c r="AH6">
        <f t="shared" si="5"/>
        <v>-2546.9165887539189</v>
      </c>
      <c r="AI6">
        <f t="shared" si="6"/>
        <v>-2558.2075257331735</v>
      </c>
      <c r="AJ6">
        <f t="shared" si="7"/>
        <v>-1321.3508113625758</v>
      </c>
      <c r="AK6">
        <f>G6*SUM(AB6, AE6:AF6)</f>
        <v>222.63866953355432</v>
      </c>
      <c r="AL6">
        <f t="shared" si="8"/>
        <v>-3656.9196675621952</v>
      </c>
      <c r="AN6">
        <f t="shared" si="9"/>
        <v>0</v>
      </c>
      <c r="AO6">
        <f t="shared" si="9"/>
        <v>0</v>
      </c>
      <c r="AP6">
        <f t="shared" si="9"/>
        <v>-8.7099420279602402</v>
      </c>
      <c r="AQ6">
        <f t="shared" si="9"/>
        <v>-1964.7170007994391</v>
      </c>
      <c r="AR6">
        <f t="shared" si="9"/>
        <v>-1973.4269428273992</v>
      </c>
      <c r="AS6">
        <f t="shared" si="9"/>
        <v>-1019.3032683391959</v>
      </c>
      <c r="AT6">
        <f t="shared" si="9"/>
        <v>171.74570262701511</v>
      </c>
      <c r="AU6">
        <f t="shared" si="9"/>
        <v>-2820.98450853958</v>
      </c>
      <c r="AW6">
        <v>3</v>
      </c>
      <c r="AX6">
        <f>IF(Z6&gt;0, (R6*SUMPRODUCT(K6:$K$98, X6:$X$98)-K6*$AZ$3)/Z6, 0)</f>
        <v>5676.1675797795315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3.1286000000000001E-2</v>
      </c>
      <c r="Q7" s="4">
        <f t="shared" si="21"/>
        <v>12.5</v>
      </c>
      <c r="R7">
        <f t="shared" si="0"/>
        <v>100000</v>
      </c>
      <c r="S7">
        <f t="shared" si="1"/>
        <v>6773.8631253555895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5127.1400341583758</v>
      </c>
      <c r="AC7">
        <f t="shared" si="2"/>
        <v>5866.045897105636</v>
      </c>
      <c r="AE7">
        <f t="shared" si="3"/>
        <v>0</v>
      </c>
      <c r="AF7">
        <f t="shared" si="4"/>
        <v>0</v>
      </c>
      <c r="AG7">
        <f t="shared" si="4"/>
        <v>-10.824779355129245</v>
      </c>
      <c r="AH7">
        <f t="shared" si="5"/>
        <v>-2825.9860346637151</v>
      </c>
      <c r="AI7">
        <f t="shared" si="6"/>
        <v>-2836.8108140188442</v>
      </c>
      <c r="AJ7">
        <f t="shared" si="7"/>
        <v>-738.90586294726018</v>
      </c>
      <c r="AK7">
        <f>G7*SUM(AB7, AE7:AF7)</f>
        <v>251.74257567717623</v>
      </c>
      <c r="AL7">
        <f t="shared" si="8"/>
        <v>-3323.9741012889281</v>
      </c>
      <c r="AN7">
        <f t="shared" si="9"/>
        <v>0</v>
      </c>
      <c r="AO7">
        <f t="shared" si="9"/>
        <v>0</v>
      </c>
      <c r="AP7">
        <f t="shared" si="9"/>
        <v>-7.5974373227130148</v>
      </c>
      <c r="AQ7">
        <f t="shared" si="9"/>
        <v>-1983.4355111401267</v>
      </c>
      <c r="AR7">
        <f t="shared" si="9"/>
        <v>-1991.0329484628396</v>
      </c>
      <c r="AS7">
        <f t="shared" si="9"/>
        <v>-518.60558048852306</v>
      </c>
      <c r="AT7">
        <f t="shared" si="9"/>
        <v>176.68706007013557</v>
      </c>
      <c r="AU7">
        <f t="shared" si="9"/>
        <v>-2332.9514688812269</v>
      </c>
      <c r="AW7">
        <v>4</v>
      </c>
      <c r="AX7">
        <f>IF(Z7&gt;0, (R7*SUMPRODUCT(K7:$K$98, X7:$X$98)-K7*$AZ$3)/Z7, 0)</f>
        <v>6773.8631253555895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3.5844000000000001E-2</v>
      </c>
      <c r="Q8" s="4">
        <f t="shared" si="21"/>
        <v>12.5</v>
      </c>
      <c r="R8">
        <f t="shared" si="0"/>
        <v>100000</v>
      </c>
      <c r="S8">
        <f t="shared" si="1"/>
        <v>6896.3586447666275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5866.045897105636</v>
      </c>
      <c r="AC8">
        <f t="shared" si="2"/>
        <v>5698.3387628372329</v>
      </c>
      <c r="AE8">
        <f t="shared" si="3"/>
        <v>0</v>
      </c>
      <c r="AF8">
        <f t="shared" si="4"/>
        <v>0</v>
      </c>
      <c r="AG8">
        <f t="shared" si="4"/>
        <v>-10.328528170372699</v>
      </c>
      <c r="AH8">
        <f t="shared" si="5"/>
        <v>-3104.0271296420215</v>
      </c>
      <c r="AI8">
        <f t="shared" si="6"/>
        <v>-3114.3556578123944</v>
      </c>
      <c r="AJ8">
        <f t="shared" si="7"/>
        <v>167.70713426840302</v>
      </c>
      <c r="AK8">
        <f t="shared" ref="AK8:AK69" si="22">G8*SUM(AB8:AB8, AE8:AF8)</f>
        <v>124.94677760835005</v>
      </c>
      <c r="AL8">
        <f t="shared" si="8"/>
        <v>-2821.7017459356412</v>
      </c>
      <c r="AN8">
        <f t="shared" si="9"/>
        <v>0</v>
      </c>
      <c r="AO8">
        <f t="shared" si="9"/>
        <v>0</v>
      </c>
      <c r="AP8">
        <f t="shared" si="9"/>
        <v>-6.7666763801834771</v>
      </c>
      <c r="AQ8">
        <f t="shared" si="9"/>
        <v>-2033.5856876342787</v>
      </c>
      <c r="AR8">
        <f t="shared" si="9"/>
        <v>-2040.3523640144622</v>
      </c>
      <c r="AS8">
        <f t="shared" si="9"/>
        <v>109.87237344208283</v>
      </c>
      <c r="AT8">
        <f t="shared" si="9"/>
        <v>81.858169419307643</v>
      </c>
      <c r="AU8">
        <f t="shared" si="9"/>
        <v>-1848.6218211530716</v>
      </c>
      <c r="AW8">
        <v>5</v>
      </c>
      <c r="AX8">
        <f>IF(Z8&gt;0, (R8*SUMPRODUCT(K8:$K$98, X8:$X$98)-K8*$AZ$3)/Z8, 0)</f>
        <v>6896.3586447666275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4.1295999999999999E-2</v>
      </c>
      <c r="Q9" s="4">
        <f t="shared" si="21"/>
        <v>12.5</v>
      </c>
      <c r="R9">
        <f t="shared" si="0"/>
        <v>100000</v>
      </c>
      <c r="S9">
        <f t="shared" si="1"/>
        <v>6394.8950135978539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5698.3387628372329</v>
      </c>
      <c r="AC9">
        <f t="shared" si="2"/>
        <v>5012.9408015940462</v>
      </c>
      <c r="AE9">
        <f t="shared" si="3"/>
        <v>0</v>
      </c>
      <c r="AF9">
        <f t="shared" si="4"/>
        <v>0</v>
      </c>
      <c r="AG9">
        <f t="shared" si="4"/>
        <v>-9.7987159893452613</v>
      </c>
      <c r="AH9">
        <f t="shared" si="5"/>
        <v>-3412.2151945896876</v>
      </c>
      <c r="AI9">
        <f t="shared" si="6"/>
        <v>-3422.0139105790327</v>
      </c>
      <c r="AJ9">
        <f t="shared" si="7"/>
        <v>685.39796124318673</v>
      </c>
      <c r="AK9">
        <f t="shared" si="22"/>
        <v>33.620198700739671</v>
      </c>
      <c r="AL9">
        <f t="shared" si="8"/>
        <v>-2702.9957506351061</v>
      </c>
      <c r="AN9">
        <f t="shared" si="9"/>
        <v>0</v>
      </c>
      <c r="AO9">
        <f t="shared" si="9"/>
        <v>0</v>
      </c>
      <c r="AP9">
        <f t="shared" si="9"/>
        <v>-6.0797167805526895</v>
      </c>
      <c r="AQ9">
        <f t="shared" si="9"/>
        <v>-2117.1449402106778</v>
      </c>
      <c r="AR9">
        <f t="shared" si="9"/>
        <v>-2123.2246569912304</v>
      </c>
      <c r="AS9">
        <f t="shared" si="9"/>
        <v>425.26240079392687</v>
      </c>
      <c r="AT9">
        <f t="shared" si="9"/>
        <v>20.860007212032745</v>
      </c>
      <c r="AU9">
        <f t="shared" si="9"/>
        <v>-1677.1022489852705</v>
      </c>
      <c r="AW9">
        <v>6</v>
      </c>
      <c r="AX9">
        <f>IF(Z9&gt;0, (R9*SUMPRODUCT(K9:$K$98, X9:$X$98)-K9*$AZ$3)/Z9, 0)</f>
        <v>6394.8950135978539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4.7109999999999999E-2</v>
      </c>
      <c r="Q10" s="4">
        <f t="shared" si="21"/>
        <v>12.5</v>
      </c>
      <c r="R10">
        <f t="shared" si="0"/>
        <v>100000</v>
      </c>
      <c r="S10">
        <f t="shared" si="1"/>
        <v>5592.5372484480649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5012.9408015940462</v>
      </c>
      <c r="AC10">
        <f t="shared" si="2"/>
        <v>4133.6059356119367</v>
      </c>
      <c r="AE10">
        <f t="shared" si="3"/>
        <v>0</v>
      </c>
      <c r="AF10">
        <f t="shared" si="4"/>
        <v>0</v>
      </c>
      <c r="AG10">
        <f t="shared" si="4"/>
        <v>-9.2391113191937553</v>
      </c>
      <c r="AH10">
        <f t="shared" si="5"/>
        <v>-3692.9400820644423</v>
      </c>
      <c r="AI10">
        <f t="shared" si="6"/>
        <v>-3702.1791933836362</v>
      </c>
      <c r="AJ10">
        <f t="shared" si="7"/>
        <v>879.33486598210948</v>
      </c>
      <c r="AK10">
        <f t="shared" si="22"/>
        <v>20.553057286535591</v>
      </c>
      <c r="AL10">
        <f t="shared" si="8"/>
        <v>-2802.2912701149912</v>
      </c>
      <c r="AN10">
        <f t="shared" si="9"/>
        <v>0</v>
      </c>
      <c r="AO10">
        <f t="shared" si="9"/>
        <v>0</v>
      </c>
      <c r="AP10">
        <f t="shared" si="9"/>
        <v>-5.4382925293760804</v>
      </c>
      <c r="AQ10">
        <f t="shared" si="9"/>
        <v>-2173.7251306846579</v>
      </c>
      <c r="AR10">
        <f t="shared" si="9"/>
        <v>-2179.1634232140341</v>
      </c>
      <c r="AS10">
        <f t="shared" si="9"/>
        <v>517.59093134378736</v>
      </c>
      <c r="AT10">
        <f t="shared" si="9"/>
        <v>12.097866779135092</v>
      </c>
      <c r="AU10">
        <f t="shared" si="9"/>
        <v>-1649.4746250911116</v>
      </c>
      <c r="AW10">
        <v>7</v>
      </c>
      <c r="AX10">
        <f>IF(Z10&gt;0, (R10*SUMPRODUCT(K10:$K$98, X10:$X$98)-K10*$AZ$3)/Z10, 0)</f>
        <v>5592.5372484480649</v>
      </c>
    </row>
    <row r="11" spans="1:52" x14ac:dyDescent="0.25">
      <c r="A11" t="s">
        <v>33</v>
      </c>
      <c r="C11" s="12">
        <f>AU71</f>
        <v>3.8630904031222713E-12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5.2900999999999997E-2</v>
      </c>
      <c r="Q11" s="4">
        <f t="shared" si="21"/>
        <v>12.5</v>
      </c>
      <c r="R11">
        <f t="shared" si="0"/>
        <v>100000</v>
      </c>
      <c r="S11">
        <f t="shared" si="1"/>
        <v>4474.3493756492289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4133.6059356119367</v>
      </c>
      <c r="AC11">
        <f t="shared" si="2"/>
        <v>3099.0997416903629</v>
      </c>
      <c r="AE11">
        <f t="shared" si="3"/>
        <v>0</v>
      </c>
      <c r="AF11">
        <f t="shared" si="4"/>
        <v>0</v>
      </c>
      <c r="AG11">
        <f t="shared" si="4"/>
        <v>-8.6579619781051491</v>
      </c>
      <c r="AH11">
        <f t="shared" si="5"/>
        <v>-3910.0658231733505</v>
      </c>
      <c r="AI11">
        <f t="shared" si="6"/>
        <v>-3918.7237851514556</v>
      </c>
      <c r="AJ11">
        <f t="shared" si="7"/>
        <v>1034.5061939215739</v>
      </c>
      <c r="AK11">
        <f t="shared" si="22"/>
        <v>9.920654245468647</v>
      </c>
      <c r="AL11">
        <f t="shared" si="8"/>
        <v>-2874.2969369844132</v>
      </c>
      <c r="AN11">
        <f t="shared" si="9"/>
        <v>0</v>
      </c>
      <c r="AO11">
        <f t="shared" si="9"/>
        <v>0</v>
      </c>
      <c r="AP11">
        <f t="shared" si="9"/>
        <v>-4.8424729104768112</v>
      </c>
      <c r="AQ11">
        <f t="shared" si="9"/>
        <v>-2186.9335849222657</v>
      </c>
      <c r="AR11">
        <f t="shared" si="9"/>
        <v>-2191.7760578327425</v>
      </c>
      <c r="AS11">
        <f t="shared" si="9"/>
        <v>578.60824896831775</v>
      </c>
      <c r="AT11">
        <f t="shared" si="9"/>
        <v>5.5487076010932848</v>
      </c>
      <c r="AU11">
        <f t="shared" si="9"/>
        <v>-1607.6191012633315</v>
      </c>
      <c r="AW11">
        <v>8</v>
      </c>
      <c r="AX11">
        <f>IF(Z11&gt;0, (R11*SUMPRODUCT(K11:$K$98, X11:$X$98)-K11*$AZ$3)/Z11, 0)</f>
        <v>4474.3493756492289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5.9271999999999998E-2</v>
      </c>
      <c r="Q12" s="4">
        <f t="shared" si="21"/>
        <v>12.5</v>
      </c>
      <c r="R12">
        <f t="shared" si="0"/>
        <v>100000</v>
      </c>
      <c r="S12">
        <f t="shared" si="1"/>
        <v>3091.1016859481479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3099.0997416903629</v>
      </c>
      <c r="AC12">
        <f t="shared" si="2"/>
        <v>1992.6991367383634</v>
      </c>
      <c r="AE12">
        <f t="shared" si="3"/>
        <v>0</v>
      </c>
      <c r="AF12">
        <f t="shared" si="4"/>
        <v>0</v>
      </c>
      <c r="AG12">
        <f t="shared" si="4"/>
        <v>-8.0582076359578476</v>
      </c>
      <c r="AH12">
        <f t="shared" si="5"/>
        <v>-4105.397778929987</v>
      </c>
      <c r="AI12">
        <f t="shared" si="6"/>
        <v>-4113.4559865659448</v>
      </c>
      <c r="AJ12">
        <f t="shared" si="7"/>
        <v>1106.4006049519994</v>
      </c>
      <c r="AK12">
        <f t="shared" si="22"/>
        <v>7.1279294058878344</v>
      </c>
      <c r="AL12">
        <f t="shared" si="8"/>
        <v>-2999.9274522080577</v>
      </c>
      <c r="AN12">
        <f t="shared" si="9"/>
        <v>0</v>
      </c>
      <c r="AO12">
        <f t="shared" si="9"/>
        <v>0</v>
      </c>
      <c r="AP12">
        <f t="shared" si="9"/>
        <v>-4.2830230229233681</v>
      </c>
      <c r="AQ12">
        <f t="shared" si="9"/>
        <v>-2182.0625627656109</v>
      </c>
      <c r="AR12">
        <f t="shared" si="9"/>
        <v>-2186.3455857885342</v>
      </c>
      <c r="AS12">
        <f t="shared" si="9"/>
        <v>588.06368334817432</v>
      </c>
      <c r="AT12">
        <f t="shared" si="9"/>
        <v>3.7885702541296218</v>
      </c>
      <c r="AU12">
        <f t="shared" si="9"/>
        <v>-1594.4933321862304</v>
      </c>
      <c r="AW12">
        <v>9</v>
      </c>
      <c r="AX12">
        <f>IF(Z12&gt;0, (R12*SUMPRODUCT(K12:$K$98, X12:$X$98)-K12*$AZ$3)/Z12, 0)</f>
        <v>3091.1016859481479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6.6047999999999996E-2</v>
      </c>
      <c r="Q13" s="4">
        <f t="shared" si="21"/>
        <v>12.5</v>
      </c>
      <c r="R13">
        <f t="shared" si="0"/>
        <v>100000</v>
      </c>
      <c r="S13">
        <f t="shared" si="1"/>
        <v>1396.6136643844495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1992.6991367383634</v>
      </c>
      <c r="AC13">
        <f t="shared" si="2"/>
        <v>831.86746184641027</v>
      </c>
      <c r="AE13">
        <f t="shared" si="3"/>
        <v>0</v>
      </c>
      <c r="AF13">
        <f t="shared" si="4"/>
        <v>0</v>
      </c>
      <c r="AG13">
        <f t="shared" si="4"/>
        <v>-7.4453970616585261</v>
      </c>
      <c r="AH13">
        <f t="shared" si="5"/>
        <v>-4257.827983517951</v>
      </c>
      <c r="AI13">
        <f t="shared" si="6"/>
        <v>-4265.2733805796097</v>
      </c>
      <c r="AJ13">
        <f t="shared" si="7"/>
        <v>1160.8316748919533</v>
      </c>
      <c r="AK13">
        <f t="shared" si="22"/>
        <v>3.985398273476727</v>
      </c>
      <c r="AL13">
        <f t="shared" si="8"/>
        <v>-3100.4563074141797</v>
      </c>
      <c r="AN13">
        <f t="shared" si="9"/>
        <v>0</v>
      </c>
      <c r="AO13">
        <f t="shared" si="9"/>
        <v>0</v>
      </c>
      <c r="AP13">
        <f t="shared" si="9"/>
        <v>-3.7616993232662472</v>
      </c>
      <c r="AQ13">
        <f t="shared" si="9"/>
        <v>-2151.217525612491</v>
      </c>
      <c r="AR13">
        <f t="shared" si="9"/>
        <v>-2154.9792249357574</v>
      </c>
      <c r="AS13">
        <f t="shared" si="9"/>
        <v>586.49655481159323</v>
      </c>
      <c r="AT13">
        <f t="shared" si="9"/>
        <v>2.0135756178118869</v>
      </c>
      <c r="AU13">
        <f t="shared" si="9"/>
        <v>-1566.4690945063523</v>
      </c>
      <c r="AW13">
        <v>10</v>
      </c>
      <c r="AX13">
        <f>IF(Z13&gt;0, (R13*SUMPRODUCT(K13:$K$98, X13:$X$98)-K13*$AZ$3)/Z13, 0)</f>
        <v>1396.6136643844495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7.3592000000000005E-2</v>
      </c>
      <c r="Q14" s="4">
        <f t="shared" si="21"/>
        <v>12.5</v>
      </c>
      <c r="R14">
        <f t="shared" si="0"/>
        <v>100000</v>
      </c>
      <c r="S14">
        <f t="shared" si="1"/>
        <v>-645.14682907728763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831.86746184641027</v>
      </c>
      <c r="AC14">
        <f t="shared" si="2"/>
        <v>-352.14805124806298</v>
      </c>
      <c r="AE14">
        <f t="shared" si="3"/>
        <v>0</v>
      </c>
      <c r="AF14">
        <f t="shared" si="4"/>
        <v>0</v>
      </c>
      <c r="AG14">
        <f t="shared" si="4"/>
        <v>-6.8230214304803667</v>
      </c>
      <c r="AH14">
        <f t="shared" si="5"/>
        <v>-4383.3732844925944</v>
      </c>
      <c r="AI14">
        <f t="shared" si="6"/>
        <v>-4390.1963059230748</v>
      </c>
      <c r="AJ14">
        <f t="shared" si="7"/>
        <v>1184.0155130944731</v>
      </c>
      <c r="AK14">
        <f t="shared" si="22"/>
        <v>1.4973614313235384</v>
      </c>
      <c r="AL14">
        <f t="shared" si="8"/>
        <v>-3204.6834313972781</v>
      </c>
      <c r="AN14">
        <f t="shared" si="9"/>
        <v>0</v>
      </c>
      <c r="AO14">
        <f t="shared" si="9"/>
        <v>0</v>
      </c>
      <c r="AP14">
        <f t="shared" si="9"/>
        <v>-3.2774779933787554</v>
      </c>
      <c r="AQ14">
        <f t="shared" si="9"/>
        <v>-2105.5788294185941</v>
      </c>
      <c r="AR14">
        <f t="shared" si="9"/>
        <v>-2108.8563074119729</v>
      </c>
      <c r="AS14">
        <f t="shared" si="9"/>
        <v>568.74873214533977</v>
      </c>
      <c r="AT14">
        <f t="shared" si="9"/>
        <v>0.71926626485057077</v>
      </c>
      <c r="AU14">
        <f t="shared" si="9"/>
        <v>-1539.3883090017825</v>
      </c>
      <c r="AW14">
        <v>11</v>
      </c>
      <c r="AX14">
        <f>IF(Z14&gt;0, (R14*SUMPRODUCT(K14:$K$98, X14:$X$98)-K14*$AZ$3)/Z14, 0)</f>
        <v>-645.14682907728763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8.2293000000000005E-2</v>
      </c>
      <c r="Q15" s="4">
        <f t="shared" si="21"/>
        <v>12.5</v>
      </c>
      <c r="R15">
        <f t="shared" si="0"/>
        <v>100000</v>
      </c>
      <c r="S15">
        <f t="shared" si="1"/>
        <v>-3026.3001091538299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-352.14805124806298</v>
      </c>
      <c r="AC15">
        <f t="shared" si="2"/>
        <v>-1499.4238016209292</v>
      </c>
      <c r="AE15">
        <f t="shared" si="3"/>
        <v>0</v>
      </c>
      <c r="AF15">
        <f t="shared" si="4"/>
        <v>0</v>
      </c>
      <c r="AG15">
        <f t="shared" si="4"/>
        <v>-6.1933043135970429</v>
      </c>
      <c r="AH15">
        <f t="shared" si="5"/>
        <v>-4491.8952206281674</v>
      </c>
      <c r="AI15">
        <f t="shared" si="6"/>
        <v>-4498.0885249417643</v>
      </c>
      <c r="AJ15">
        <f t="shared" si="7"/>
        <v>1147.2757503728662</v>
      </c>
      <c r="AK15">
        <f t="shared" si="22"/>
        <v>-1.4438070101170584</v>
      </c>
      <c r="AL15">
        <f t="shared" si="8"/>
        <v>-3352.2565815790149</v>
      </c>
      <c r="AN15">
        <f t="shared" si="9"/>
        <v>0</v>
      </c>
      <c r="AO15">
        <f t="shared" si="9"/>
        <v>0</v>
      </c>
      <c r="AP15">
        <f t="shared" si="9"/>
        <v>-2.8223031182391143</v>
      </c>
      <c r="AQ15">
        <f t="shared" si="9"/>
        <v>-2046.967054428369</v>
      </c>
      <c r="AR15">
        <f t="shared" si="9"/>
        <v>-2049.7893575466082</v>
      </c>
      <c r="AS15">
        <f t="shared" si="9"/>
        <v>522.81621632069744</v>
      </c>
      <c r="AT15">
        <f t="shared" si="9"/>
        <v>-0.65794619809699051</v>
      </c>
      <c r="AU15">
        <f t="shared" si="9"/>
        <v>-1527.6310874240075</v>
      </c>
      <c r="AW15">
        <v>12</v>
      </c>
      <c r="AX15">
        <f>IF(Z15&gt;0, (R15*SUMPRODUCT(K15:$K$98, X15:$X$98)-K15*$AZ$3)/Z15, 0)</f>
        <v>-3026.3001091538299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9.1596999999999998E-2</v>
      </c>
      <c r="Q16" s="4">
        <f t="shared" si="21"/>
        <v>12.5</v>
      </c>
      <c r="R16">
        <f t="shared" si="0"/>
        <v>100000</v>
      </c>
      <c r="S16">
        <f t="shared" si="1"/>
        <v>-5817.6272904994039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-1499.4238016209292</v>
      </c>
      <c r="AC16">
        <f t="shared" si="2"/>
        <v>-2589.5809701547514</v>
      </c>
      <c r="AE16">
        <f t="shared" si="3"/>
        <v>0</v>
      </c>
      <c r="AF16">
        <f t="shared" si="4"/>
        <v>0</v>
      </c>
      <c r="AG16">
        <f t="shared" si="4"/>
        <v>-5.5640831752485242</v>
      </c>
      <c r="AH16">
        <f t="shared" si="5"/>
        <v>-4538.3047617003867</v>
      </c>
      <c r="AI16">
        <f t="shared" si="6"/>
        <v>-4543.8688448756357</v>
      </c>
      <c r="AJ16">
        <f t="shared" si="7"/>
        <v>1090.1571685338222</v>
      </c>
      <c r="AK16">
        <f t="shared" si="22"/>
        <v>-10.645908991508598</v>
      </c>
      <c r="AL16">
        <f t="shared" si="8"/>
        <v>-3464.3575853333223</v>
      </c>
      <c r="AN16">
        <f t="shared" si="9"/>
        <v>0</v>
      </c>
      <c r="AO16">
        <f t="shared" si="9"/>
        <v>0</v>
      </c>
      <c r="AP16">
        <f t="shared" si="9"/>
        <v>-2.3986052297184517</v>
      </c>
      <c r="AQ16">
        <f t="shared" si="9"/>
        <v>-1956.405249996013</v>
      </c>
      <c r="AR16">
        <f t="shared" si="9"/>
        <v>-1958.8038552257315</v>
      </c>
      <c r="AS16">
        <f t="shared" si="9"/>
        <v>469.9528391833378</v>
      </c>
      <c r="AT16">
        <f t="shared" si="9"/>
        <v>-4.5893154681316668</v>
      </c>
      <c r="AU16">
        <f t="shared" si="9"/>
        <v>-1493.4403315105255</v>
      </c>
      <c r="AW16">
        <v>13</v>
      </c>
      <c r="AX16">
        <f>IF(Z16&gt;0, (R16*SUMPRODUCT(K16:$K$98, X16:$X$98)-K16*$AZ$3)/Z16, 0)</f>
        <v>-5817.6272904994039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0.10148</v>
      </c>
      <c r="Q17" s="4">
        <f t="shared" si="21"/>
        <v>12.5</v>
      </c>
      <c r="R17">
        <f t="shared" si="0"/>
        <v>100000</v>
      </c>
      <c r="S17">
        <f t="shared" si="1"/>
        <v>-8953.1924371680543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-2589.5809701547514</v>
      </c>
      <c r="AC17">
        <f t="shared" si="2"/>
        <v>-3541.0228363972456</v>
      </c>
      <c r="AE17">
        <f t="shared" si="3"/>
        <v>0</v>
      </c>
      <c r="AF17">
        <f t="shared" si="4"/>
        <v>0</v>
      </c>
      <c r="AG17">
        <f t="shared" si="4"/>
        <v>-4.9437991828718184</v>
      </c>
      <c r="AH17">
        <f t="shared" si="5"/>
        <v>-4517.1452849937623</v>
      </c>
      <c r="AI17">
        <f t="shared" si="6"/>
        <v>-4522.0890841766341</v>
      </c>
      <c r="AJ17">
        <f t="shared" si="7"/>
        <v>951.44186624249414</v>
      </c>
      <c r="AK17">
        <f t="shared" si="22"/>
        <v>-35.736217388135572</v>
      </c>
      <c r="AL17">
        <f t="shared" si="8"/>
        <v>-3606.3834353222755</v>
      </c>
      <c r="AN17">
        <f t="shared" si="9"/>
        <v>0</v>
      </c>
      <c r="AO17">
        <f t="shared" si="9"/>
        <v>0</v>
      </c>
      <c r="AP17">
        <f t="shared" si="9"/>
        <v>-2.003392290571008</v>
      </c>
      <c r="AQ17">
        <f t="shared" si="9"/>
        <v>-1830.4979034542466</v>
      </c>
      <c r="AR17">
        <f t="shared" si="9"/>
        <v>-1832.5012957448178</v>
      </c>
      <c r="AS17">
        <f t="shared" si="9"/>
        <v>385.55597208733263</v>
      </c>
      <c r="AT17">
        <f t="shared" si="9"/>
        <v>-14.481506987096539</v>
      </c>
      <c r="AU17">
        <f t="shared" si="9"/>
        <v>-1461.4268306445815</v>
      </c>
      <c r="AW17">
        <v>14</v>
      </c>
      <c r="AX17">
        <f>IF(Z17&gt;0, (R17*SUMPRODUCT(K17:$K$98, X17:$X$98)-K17*$AZ$3)/Z17, 0)</f>
        <v>-8953.1924371680543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0.112611</v>
      </c>
      <c r="Q18" s="4">
        <f t="shared" si="21"/>
        <v>12.5</v>
      </c>
      <c r="R18">
        <f t="shared" si="0"/>
        <v>100000</v>
      </c>
      <c r="S18">
        <f t="shared" si="1"/>
        <v>-12446.443601384561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-3541.0228363972456</v>
      </c>
      <c r="AC18">
        <f t="shared" si="2"/>
        <v>-4319.0503724409682</v>
      </c>
      <c r="AE18">
        <f t="shared" si="3"/>
        <v>0</v>
      </c>
      <c r="AF18">
        <f t="shared" si="4"/>
        <v>0</v>
      </c>
      <c r="AG18">
        <f t="shared" si="4"/>
        <v>-4.3376350212607226</v>
      </c>
      <c r="AH18">
        <f t="shared" si="5"/>
        <v>-4453.8093582590272</v>
      </c>
      <c r="AI18">
        <f t="shared" si="6"/>
        <v>-4458.1469932802884</v>
      </c>
      <c r="AJ18">
        <f t="shared" si="7"/>
        <v>778.02753604372265</v>
      </c>
      <c r="AK18">
        <f t="shared" si="22"/>
        <v>-76.486093266180504</v>
      </c>
      <c r="AL18">
        <f t="shared" si="8"/>
        <v>-3756.6055505027462</v>
      </c>
      <c r="AN18">
        <f t="shared" si="9"/>
        <v>0</v>
      </c>
      <c r="AO18">
        <f t="shared" si="9"/>
        <v>0</v>
      </c>
      <c r="AP18">
        <f t="shared" si="9"/>
        <v>-1.6403082852107189</v>
      </c>
      <c r="AQ18">
        <f t="shared" si="9"/>
        <v>-1684.2404571369302</v>
      </c>
      <c r="AR18">
        <f t="shared" si="9"/>
        <v>-1685.8807654221409</v>
      </c>
      <c r="AS18">
        <f t="shared" si="9"/>
        <v>294.21678108908151</v>
      </c>
      <c r="AT18">
        <f t="shared" si="9"/>
        <v>-28.923773409467447</v>
      </c>
      <c r="AU18">
        <f t="shared" si="9"/>
        <v>-1420.5877577425269</v>
      </c>
      <c r="AW18">
        <v>15</v>
      </c>
      <c r="AX18">
        <f>IF(Z18&gt;0, (R18*SUMPRODUCT(K18:$K$98, X18:$X$98)-K18*$AZ$3)/Z18, 0)</f>
        <v>-12446.443601384561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0.125163</v>
      </c>
      <c r="Q19" s="4">
        <f t="shared" si="21"/>
        <v>12.5</v>
      </c>
      <c r="R19">
        <f t="shared" si="0"/>
        <v>100000</v>
      </c>
      <c r="S19">
        <f t="shared" si="1"/>
        <v>-16701.292087648741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-4319.0503724409682</v>
      </c>
      <c r="AC19">
        <f t="shared" si="2"/>
        <v>-5012.1877034231784</v>
      </c>
      <c r="AE19">
        <f t="shared" si="3"/>
        <v>0</v>
      </c>
      <c r="AF19">
        <f t="shared" si="4"/>
        <v>0</v>
      </c>
      <c r="AG19">
        <f t="shared" si="4"/>
        <v>-3.7513472588820598</v>
      </c>
      <c r="AH19">
        <f t="shared" si="5"/>
        <v>-4343.2912973284465</v>
      </c>
      <c r="AI19">
        <f t="shared" si="6"/>
        <v>-4347.0426445873281</v>
      </c>
      <c r="AJ19">
        <f t="shared" si="7"/>
        <v>693.13733098221019</v>
      </c>
      <c r="AK19">
        <f t="shared" si="22"/>
        <v>-96.314823305433592</v>
      </c>
      <c r="AL19">
        <f t="shared" si="8"/>
        <v>-3750.2201369105514</v>
      </c>
      <c r="AN19">
        <f t="shared" si="9"/>
        <v>0</v>
      </c>
      <c r="AO19">
        <f t="shared" si="9"/>
        <v>0</v>
      </c>
      <c r="AP19">
        <f t="shared" si="9"/>
        <v>-1.3229500106843071</v>
      </c>
      <c r="AQ19">
        <f t="shared" si="9"/>
        <v>-1531.7049773520782</v>
      </c>
      <c r="AR19">
        <f t="shared" si="9"/>
        <v>-1533.0279273627625</v>
      </c>
      <c r="AS19">
        <f t="shared" si="9"/>
        <v>244.44179014818224</v>
      </c>
      <c r="AT19">
        <f t="shared" si="9"/>
        <v>-33.966382669396729</v>
      </c>
      <c r="AU19">
        <f t="shared" si="9"/>
        <v>-1322.5525198839769</v>
      </c>
      <c r="AW19">
        <v>16</v>
      </c>
      <c r="AX19">
        <f>IF(Z19&gt;0, (R19*SUMPRODUCT(K19:$K$98, X19:$X$98)-K19*$AZ$3)/Z19, 0)</f>
        <v>-16701.292087648741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0.13952899999999999</v>
      </c>
      <c r="Q20" s="4">
        <f t="shared" si="21"/>
        <v>12.5</v>
      </c>
      <c r="R20">
        <f t="shared" si="0"/>
        <v>100000</v>
      </c>
      <c r="S20">
        <f t="shared" si="1"/>
        <v>-22872.727462431962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-5012.1877034231784</v>
      </c>
      <c r="AC20">
        <f t="shared" si="2"/>
        <v>-5837.8740334337626</v>
      </c>
      <c r="AE20">
        <f t="shared" si="3"/>
        <v>0</v>
      </c>
      <c r="AF20">
        <f t="shared" si="4"/>
        <v>0</v>
      </c>
      <c r="AG20">
        <f t="shared" si="4"/>
        <v>-3.1904120546086845</v>
      </c>
      <c r="AH20">
        <f t="shared" si="5"/>
        <v>-4187.3738534764389</v>
      </c>
      <c r="AI20">
        <f t="shared" si="6"/>
        <v>-4190.5642655310476</v>
      </c>
      <c r="AJ20">
        <f t="shared" si="7"/>
        <v>825.68633001058424</v>
      </c>
      <c r="AK20">
        <f t="shared" si="22"/>
        <v>-21.552407124719668</v>
      </c>
      <c r="AL20">
        <f t="shared" si="8"/>
        <v>-3386.4303426451829</v>
      </c>
      <c r="AN20">
        <f t="shared" si="9"/>
        <v>0</v>
      </c>
      <c r="AO20">
        <f t="shared" si="9"/>
        <v>0</v>
      </c>
      <c r="AP20">
        <f t="shared" si="9"/>
        <v>-1.0671826031838125</v>
      </c>
      <c r="AQ20">
        <f t="shared" si="9"/>
        <v>-1400.6631284512619</v>
      </c>
      <c r="AR20">
        <f t="shared" si="9"/>
        <v>-1401.7303110544458</v>
      </c>
      <c r="AS20">
        <f t="shared" si="9"/>
        <v>276.18943007725721</v>
      </c>
      <c r="AT20">
        <f t="shared" si="9"/>
        <v>-7.2092110820013682</v>
      </c>
      <c r="AU20">
        <f t="shared" si="9"/>
        <v>-1132.7500920591899</v>
      </c>
      <c r="AW20">
        <v>17</v>
      </c>
      <c r="AX20">
        <f>IF(Z20&gt;0, (R20*SUMPRODUCT(K20:$K$98, X20:$X$98)-K20*$AZ$3)/Z20, 0)</f>
        <v>-22872.727462431962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0.15610499999999999</v>
      </c>
      <c r="Q21" s="4">
        <f t="shared" si="21"/>
        <v>12.5</v>
      </c>
      <c r="R21">
        <f t="shared" si="0"/>
        <v>100000</v>
      </c>
      <c r="S21">
        <f t="shared" si="1"/>
        <v>-31012.133865622713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-5837.8740334337626</v>
      </c>
      <c r="AC21">
        <f t="shared" si="2"/>
        <v>-6600.5448190265934</v>
      </c>
      <c r="AE21">
        <f t="shared" si="3"/>
        <v>0</v>
      </c>
      <c r="AF21">
        <f t="shared" si="4"/>
        <v>0</v>
      </c>
      <c r="AG21">
        <f t="shared" si="4"/>
        <v>-2.6604686602779086</v>
      </c>
      <c r="AH21">
        <f t="shared" si="5"/>
        <v>-3984.3141902775087</v>
      </c>
      <c r="AI21">
        <f t="shared" si="6"/>
        <v>-3986.9746589377864</v>
      </c>
      <c r="AJ21">
        <f t="shared" si="7"/>
        <v>762.67078559283073</v>
      </c>
      <c r="AK21">
        <f t="shared" si="22"/>
        <v>-9.340598453494021</v>
      </c>
      <c r="AL21">
        <f t="shared" si="8"/>
        <v>-3233.6444717984496</v>
      </c>
      <c r="AN21">
        <f t="shared" si="9"/>
        <v>0</v>
      </c>
      <c r="AO21">
        <f t="shared" si="9"/>
        <v>0</v>
      </c>
      <c r="AP21">
        <f t="shared" si="9"/>
        <v>-0.8462516516564903</v>
      </c>
      <c r="AQ21">
        <f t="shared" si="9"/>
        <v>-1267.3453044504299</v>
      </c>
      <c r="AR21">
        <f t="shared" si="9"/>
        <v>-1268.1915561020865</v>
      </c>
      <c r="AS21">
        <f t="shared" si="9"/>
        <v>242.59312714875855</v>
      </c>
      <c r="AT21">
        <f t="shared" si="9"/>
        <v>-2.9710918932244375</v>
      </c>
      <c r="AU21">
        <f t="shared" si="9"/>
        <v>-1028.5695208465522</v>
      </c>
      <c r="AW21">
        <v>18</v>
      </c>
      <c r="AX21">
        <f>IF(Z21&gt;0, (R21*SUMPRODUCT(K21:$K$98, X21:$X$98)-K21*$AZ$3)/Z21, 0)</f>
        <v>-31012.133865622713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0.17521600000000001</v>
      </c>
      <c r="Q22" s="4">
        <f t="shared" si="21"/>
        <v>12.5</v>
      </c>
      <c r="R22">
        <f t="shared" si="0"/>
        <v>100000</v>
      </c>
      <c r="S22">
        <f t="shared" si="1"/>
        <v>-40643.335664075086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-6600.5448190265934</v>
      </c>
      <c r="AC22">
        <f t="shared" si="2"/>
        <v>-7048.2284231363155</v>
      </c>
      <c r="AE22">
        <f t="shared" si="3"/>
        <v>0</v>
      </c>
      <c r="AF22">
        <f t="shared" si="4"/>
        <v>0</v>
      </c>
      <c r="AG22">
        <f t="shared" si="4"/>
        <v>-2.1677072968958755</v>
      </c>
      <c r="AH22">
        <f t="shared" si="5"/>
        <v>-3729.2534142340323</v>
      </c>
      <c r="AI22">
        <f t="shared" si="6"/>
        <v>-3731.4211215309283</v>
      </c>
      <c r="AJ22">
        <f t="shared" si="7"/>
        <v>447.68360410972218</v>
      </c>
      <c r="AK22">
        <f t="shared" si="22"/>
        <v>-138.61144119955847</v>
      </c>
      <c r="AL22">
        <f t="shared" si="8"/>
        <v>-3422.3489586207647</v>
      </c>
      <c r="AN22">
        <f t="shared" si="9"/>
        <v>0</v>
      </c>
      <c r="AO22">
        <f t="shared" si="9"/>
        <v>0</v>
      </c>
      <c r="AP22">
        <f t="shared" si="9"/>
        <v>-0.64380233962958144</v>
      </c>
      <c r="AQ22">
        <f t="shared" si="9"/>
        <v>-1107.5766901710074</v>
      </c>
      <c r="AR22">
        <f t="shared" si="9"/>
        <v>-1108.2204925106369</v>
      </c>
      <c r="AS22">
        <f t="shared" si="9"/>
        <v>132.96064102029311</v>
      </c>
      <c r="AT22">
        <f t="shared" si="9"/>
        <v>-41.167167851255527</v>
      </c>
      <c r="AU22">
        <f t="shared" si="9"/>
        <v>-1016.4270193415994</v>
      </c>
      <c r="AW22">
        <v>19</v>
      </c>
      <c r="AX22">
        <f>IF(Z22&gt;0, (R22*SUMPRODUCT(K22:$K$98, X22:$X$98)-K22*$AZ$3)/Z22, 0)</f>
        <v>-40643.335664075086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0.19798199999999999</v>
      </c>
      <c r="Q23" s="4">
        <f t="shared" si="21"/>
        <v>12.5</v>
      </c>
      <c r="R23">
        <f t="shared" si="0"/>
        <v>100000</v>
      </c>
      <c r="S23">
        <f t="shared" si="1"/>
        <v>-50374.507758977001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-7048.2284231363155</v>
      </c>
      <c r="AC23">
        <f t="shared" si="2"/>
        <v>-6918.891078587947</v>
      </c>
      <c r="AE23">
        <f t="shared" si="3"/>
        <v>0</v>
      </c>
      <c r="AF23">
        <f t="shared" si="4"/>
        <v>0</v>
      </c>
      <c r="AG23">
        <f t="shared" si="4"/>
        <v>-1.7168631978728774</v>
      </c>
      <c r="AH23">
        <f t="shared" si="5"/>
        <v>-3433.3362084323139</v>
      </c>
      <c r="AI23">
        <f t="shared" si="6"/>
        <v>-3435.0530716301869</v>
      </c>
      <c r="AJ23">
        <f t="shared" si="7"/>
        <v>-129.33734454836849</v>
      </c>
      <c r="AK23">
        <f t="shared" si="22"/>
        <v>-493.37598961954211</v>
      </c>
      <c r="AL23">
        <f t="shared" si="8"/>
        <v>-4057.7664057980974</v>
      </c>
      <c r="AN23">
        <f t="shared" si="9"/>
        <v>0</v>
      </c>
      <c r="AO23">
        <f t="shared" si="9"/>
        <v>0</v>
      </c>
      <c r="AP23">
        <f t="shared" si="9"/>
        <v>-0.45527057270423382</v>
      </c>
      <c r="AQ23">
        <f t="shared" si="9"/>
        <v>-910.43767717531296</v>
      </c>
      <c r="AR23">
        <f t="shared" si="9"/>
        <v>-910.89294774801715</v>
      </c>
      <c r="AS23">
        <f t="shared" si="9"/>
        <v>-34.297133864558774</v>
      </c>
      <c r="AT23">
        <f t="shared" si="9"/>
        <v>-130.83137295440977</v>
      </c>
      <c r="AU23">
        <f t="shared" si="9"/>
        <v>-1076.0214545669858</v>
      </c>
      <c r="AW23">
        <v>20</v>
      </c>
      <c r="AX23">
        <f>IF(Z23&gt;0, (R23*SUMPRODUCT(K23:$K$98, X23:$X$98)-K23*$AZ$3)/Z23, 0)</f>
        <v>-50374.507758977001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0.22423799999999999</v>
      </c>
      <c r="Q24" s="4">
        <f t="shared" si="21"/>
        <v>12.5</v>
      </c>
      <c r="R24">
        <f t="shared" si="0"/>
        <v>100000</v>
      </c>
      <c r="S24">
        <f t="shared" si="1"/>
        <v>-63939.465792665738</v>
      </c>
      <c r="U24">
        <f t="shared" si="13"/>
        <v>0.22423799999999999</v>
      </c>
      <c r="V24">
        <f t="shared" si="14"/>
        <v>0.01</v>
      </c>
      <c r="W24">
        <f t="shared" si="15"/>
        <v>0.1373490558298302</v>
      </c>
      <c r="X24">
        <f t="shared" si="16"/>
        <v>3.0798877581169466E-2</v>
      </c>
      <c r="Y24">
        <f t="shared" si="17"/>
        <v>1.3734905582983021E-3</v>
      </c>
      <c r="Z24">
        <f t="shared" si="18"/>
        <v>0.10517668769036244</v>
      </c>
      <c r="AB24">
        <f t="shared" si="19"/>
        <v>-6918.891078587947</v>
      </c>
      <c r="AC24">
        <f t="shared" si="2"/>
        <v>-6724.9412247638165</v>
      </c>
      <c r="AE24">
        <f t="shared" si="3"/>
        <v>0</v>
      </c>
      <c r="AF24">
        <f t="shared" si="4"/>
        <v>0</v>
      </c>
      <c r="AG24">
        <f t="shared" si="4"/>
        <v>-1.3147085961295304</v>
      </c>
      <c r="AH24">
        <f t="shared" si="5"/>
        <v>-3079.8877581169468</v>
      </c>
      <c r="AI24">
        <f t="shared" si="6"/>
        <v>-3081.2024667130763</v>
      </c>
      <c r="AJ24">
        <f t="shared" si="7"/>
        <v>-193.94985382413051</v>
      </c>
      <c r="AK24">
        <f t="shared" si="22"/>
        <v>-484.32237550115633</v>
      </c>
      <c r="AL24">
        <f t="shared" si="8"/>
        <v>-3759.4746960383632</v>
      </c>
      <c r="AN24">
        <f t="shared" si="9"/>
        <v>0</v>
      </c>
      <c r="AO24">
        <f t="shared" si="9"/>
        <v>0</v>
      </c>
      <c r="AP24">
        <f t="shared" si="9"/>
        <v>-0.31127580740637451</v>
      </c>
      <c r="AQ24">
        <f t="shared" si="9"/>
        <v>-729.20687630037128</v>
      </c>
      <c r="AR24">
        <f t="shared" si="9"/>
        <v>-729.51815210777772</v>
      </c>
      <c r="AS24">
        <f t="shared" si="9"/>
        <v>-45.920364043551487</v>
      </c>
      <c r="AT24">
        <f t="shared" si="9"/>
        <v>-114.67015498561665</v>
      </c>
      <c r="AU24">
        <f t="shared" si="9"/>
        <v>-890.10867113694587</v>
      </c>
      <c r="AW24">
        <v>21</v>
      </c>
      <c r="AX24">
        <f>IF(Z24&gt;0, (R24*SUMPRODUCT(K24:$K$98, X24:$X$98)-K24*$AZ$3)/Z24, 0)</f>
        <v>-63939.465792665738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0.25439000000000001</v>
      </c>
      <c r="Q25" s="4">
        <f t="shared" si="21"/>
        <v>12.5</v>
      </c>
      <c r="R25">
        <f t="shared" si="0"/>
        <v>100000</v>
      </c>
      <c r="S25">
        <f t="shared" si="1"/>
        <v>-83600.484216291443</v>
      </c>
      <c r="U25">
        <f t="shared" si="13"/>
        <v>0.25439000000000001</v>
      </c>
      <c r="V25">
        <f t="shared" si="14"/>
        <v>0.01</v>
      </c>
      <c r="W25">
        <f t="shared" si="15"/>
        <v>0.10517668769036244</v>
      </c>
      <c r="X25">
        <f t="shared" si="16"/>
        <v>2.6755897581551301E-2</v>
      </c>
      <c r="Y25">
        <f t="shared" si="17"/>
        <v>1.0517668769036244E-3</v>
      </c>
      <c r="Z25">
        <f t="shared" si="18"/>
        <v>7.7369023231907516E-2</v>
      </c>
      <c r="AB25">
        <f t="shared" si="19"/>
        <v>-6724.9412247638165</v>
      </c>
      <c r="AC25">
        <f t="shared" si="2"/>
        <v>-6468.0878055289704</v>
      </c>
      <c r="AE25">
        <f t="shared" si="3"/>
        <v>0</v>
      </c>
      <c r="AF25">
        <f t="shared" si="4"/>
        <v>0</v>
      </c>
      <c r="AG25">
        <f t="shared" si="4"/>
        <v>-0.9671127903988439</v>
      </c>
      <c r="AH25">
        <f t="shared" si="5"/>
        <v>-2675.5897581551303</v>
      </c>
      <c r="AI25">
        <f t="shared" si="6"/>
        <v>-2676.5568709455292</v>
      </c>
      <c r="AJ25">
        <f t="shared" si="7"/>
        <v>-256.85341923484611</v>
      </c>
      <c r="AK25">
        <f t="shared" si="22"/>
        <v>-470.74588573346722</v>
      </c>
      <c r="AL25">
        <f t="shared" si="8"/>
        <v>-3404.1561759138426</v>
      </c>
      <c r="AN25">
        <f t="shared" si="9"/>
        <v>0</v>
      </c>
      <c r="AO25">
        <f t="shared" si="9"/>
        <v>0</v>
      </c>
      <c r="AP25">
        <f t="shared" si="9"/>
        <v>-0.20444428275553853</v>
      </c>
      <c r="AQ25">
        <f t="shared" si="9"/>
        <v>-565.61037604362582</v>
      </c>
      <c r="AR25">
        <f t="shared" si="9"/>
        <v>-565.81482032638144</v>
      </c>
      <c r="AS25">
        <f t="shared" si="9"/>
        <v>-54.297920149643936</v>
      </c>
      <c r="AT25">
        <f t="shared" si="9"/>
        <v>-99.514044198721464</v>
      </c>
      <c r="AU25">
        <f t="shared" si="9"/>
        <v>-719.62678467474689</v>
      </c>
      <c r="AW25">
        <v>22</v>
      </c>
      <c r="AX25">
        <f>IF(Z25&gt;0, (R25*SUMPRODUCT(K25:$K$98, X25:$X$98)-K25*$AZ$3)/Z25, 0)</f>
        <v>-83600.484216291443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0.28921999999999998</v>
      </c>
      <c r="Q26" s="4">
        <f t="shared" si="21"/>
        <v>12.5</v>
      </c>
      <c r="R26">
        <f t="shared" si="0"/>
        <v>100000</v>
      </c>
      <c r="S26">
        <f t="shared" si="1"/>
        <v>-113490.20315246728</v>
      </c>
      <c r="U26">
        <f t="shared" si="13"/>
        <v>0.28921999999999998</v>
      </c>
      <c r="V26">
        <f t="shared" si="14"/>
        <v>0.01</v>
      </c>
      <c r="W26">
        <f t="shared" si="15"/>
        <v>7.7369023231907516E-2</v>
      </c>
      <c r="X26">
        <f t="shared" si="16"/>
        <v>2.2376668899132288E-2</v>
      </c>
      <c r="Y26">
        <f t="shared" si="17"/>
        <v>7.7369023231907517E-4</v>
      </c>
      <c r="Z26">
        <f t="shared" si="18"/>
        <v>5.4218664100456157E-2</v>
      </c>
      <c r="AB26">
        <f t="shared" si="19"/>
        <v>-6468.0878055289704</v>
      </c>
      <c r="AC26">
        <f t="shared" si="2"/>
        <v>-6153.2872034161537</v>
      </c>
      <c r="AE26">
        <f t="shared" si="3"/>
        <v>0</v>
      </c>
      <c r="AF26">
        <f t="shared" si="4"/>
        <v>0</v>
      </c>
      <c r="AG26">
        <f t="shared" si="4"/>
        <v>-0.67773330125570197</v>
      </c>
      <c r="AH26">
        <f t="shared" si="5"/>
        <v>-2237.6668899132287</v>
      </c>
      <c r="AI26">
        <f t="shared" si="6"/>
        <v>-2238.3446232144843</v>
      </c>
      <c r="AJ26">
        <f t="shared" si="7"/>
        <v>-314.8006021128167</v>
      </c>
      <c r="AK26">
        <f t="shared" si="22"/>
        <v>-452.76614638702796</v>
      </c>
      <c r="AL26">
        <f t="shared" si="8"/>
        <v>-3005.9113717143291</v>
      </c>
      <c r="AN26">
        <f t="shared" si="9"/>
        <v>0</v>
      </c>
      <c r="AO26">
        <f t="shared" si="9"/>
        <v>0</v>
      </c>
      <c r="AP26">
        <f t="shared" si="9"/>
        <v>-0.12792005756198779</v>
      </c>
      <c r="AQ26">
        <f t="shared" si="9"/>
        <v>-422.35268184683463</v>
      </c>
      <c r="AR26">
        <f t="shared" si="9"/>
        <v>-422.48060190439656</v>
      </c>
      <c r="AS26">
        <f t="shared" si="9"/>
        <v>-59.417636802277656</v>
      </c>
      <c r="AT26">
        <f t="shared" si="9"/>
        <v>-85.458205168077129</v>
      </c>
      <c r="AU26">
        <f t="shared" si="9"/>
        <v>-567.35644387475145</v>
      </c>
      <c r="AW26">
        <v>23</v>
      </c>
      <c r="AX26">
        <f>IF(Z26&gt;0, (R26*SUMPRODUCT(K26:$K$98, X26:$X$98)-K26*$AZ$3)/Z26, 0)</f>
        <v>-113490.20315246728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0.32816400000000001</v>
      </c>
      <c r="Q27" s="4">
        <f t="shared" si="21"/>
        <v>12.5</v>
      </c>
      <c r="R27">
        <f t="shared" si="0"/>
        <v>100000</v>
      </c>
      <c r="S27">
        <f t="shared" si="1"/>
        <v>-161341.56263928508</v>
      </c>
      <c r="U27">
        <f t="shared" si="13"/>
        <v>0.32816400000000001</v>
      </c>
      <c r="V27">
        <f t="shared" si="14"/>
        <v>0.01</v>
      </c>
      <c r="W27">
        <f t="shared" si="15"/>
        <v>5.4218664100456157E-2</v>
      </c>
      <c r="X27">
        <f t="shared" si="16"/>
        <v>1.7792613685862095E-2</v>
      </c>
      <c r="Y27">
        <f t="shared" si="17"/>
        <v>5.4218664100456155E-4</v>
      </c>
      <c r="Z27">
        <f t="shared" si="18"/>
        <v>3.58838637735895E-2</v>
      </c>
      <c r="AB27">
        <f t="shared" si="19"/>
        <v>-6153.2872034161537</v>
      </c>
      <c r="AC27">
        <f t="shared" si="2"/>
        <v>-5789.5586547661633</v>
      </c>
      <c r="AE27">
        <f t="shared" si="3"/>
        <v>0</v>
      </c>
      <c r="AF27">
        <f t="shared" si="4"/>
        <v>0</v>
      </c>
      <c r="AG27">
        <f t="shared" si="4"/>
        <v>-0.44854829716986877</v>
      </c>
      <c r="AH27">
        <f t="shared" si="5"/>
        <v>-1779.2613685862095</v>
      </c>
      <c r="AI27">
        <f t="shared" si="6"/>
        <v>-1779.7099168833795</v>
      </c>
      <c r="AJ27">
        <f t="shared" si="7"/>
        <v>-363.72854864999044</v>
      </c>
      <c r="AK27">
        <f t="shared" si="22"/>
        <v>-430.73010423913081</v>
      </c>
      <c r="AL27">
        <f t="shared" si="8"/>
        <v>-2574.1685697725006</v>
      </c>
      <c r="AN27">
        <f t="shared" si="9"/>
        <v>0</v>
      </c>
      <c r="AO27">
        <f t="shared" si="9"/>
        <v>0</v>
      </c>
      <c r="AP27">
        <f t="shared" si="9"/>
        <v>-7.5591160014817624E-2</v>
      </c>
      <c r="AQ27">
        <f t="shared" si="9"/>
        <v>-299.84826978408682</v>
      </c>
      <c r="AR27">
        <f t="shared" si="9"/>
        <v>-299.9238609441017</v>
      </c>
      <c r="AS27">
        <f t="shared" si="9"/>
        <v>-61.296995432682159</v>
      </c>
      <c r="AT27">
        <f t="shared" si="9"/>
        <v>-72.588366599926516</v>
      </c>
      <c r="AU27">
        <f t="shared" si="9"/>
        <v>-433.80922297671032</v>
      </c>
      <c r="AW27">
        <v>24</v>
      </c>
      <c r="AX27">
        <f>IF(Z27&gt;0, (R27*SUMPRODUCT(K27:$K$98, X27:$X$98)-K27*$AZ$3)/Z27, 0)</f>
        <v>-161341.56263928508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0.37150699999999998</v>
      </c>
      <c r="Q28" s="4">
        <f t="shared" si="21"/>
        <v>12.5</v>
      </c>
      <c r="R28">
        <f t="shared" si="0"/>
        <v>100000</v>
      </c>
      <c r="S28">
        <f t="shared" si="1"/>
        <v>-242748.87146306678</v>
      </c>
      <c r="U28">
        <f t="shared" si="13"/>
        <v>0.37150699999999998</v>
      </c>
      <c r="V28">
        <f t="shared" si="14"/>
        <v>0.01</v>
      </c>
      <c r="W28">
        <f t="shared" si="15"/>
        <v>3.58838637735895E-2</v>
      </c>
      <c r="X28">
        <f t="shared" si="16"/>
        <v>1.3331106578934913E-2</v>
      </c>
      <c r="Y28">
        <f t="shared" si="17"/>
        <v>3.5883863773589501E-4</v>
      </c>
      <c r="Z28">
        <f t="shared" si="18"/>
        <v>2.2193918556918692E-2</v>
      </c>
      <c r="AB28">
        <f t="shared" si="19"/>
        <v>-5789.5586547661633</v>
      </c>
      <c r="AC28">
        <f t="shared" si="2"/>
        <v>-5387.5486830352284</v>
      </c>
      <c r="AE28">
        <f t="shared" si="3"/>
        <v>0</v>
      </c>
      <c r="AF28">
        <f t="shared" si="4"/>
        <v>0</v>
      </c>
      <c r="AG28">
        <f t="shared" si="4"/>
        <v>-0.27742398196148366</v>
      </c>
      <c r="AH28">
        <f t="shared" si="5"/>
        <v>-1333.1106578934912</v>
      </c>
      <c r="AI28">
        <f t="shared" si="6"/>
        <v>-1333.3880818754526</v>
      </c>
      <c r="AJ28">
        <f t="shared" si="7"/>
        <v>-402.00997173093492</v>
      </c>
      <c r="AK28">
        <f t="shared" si="22"/>
        <v>-405.26910583363144</v>
      </c>
      <c r="AL28">
        <f t="shared" si="8"/>
        <v>-2140.6671594400191</v>
      </c>
      <c r="AN28">
        <f t="shared" si="9"/>
        <v>0</v>
      </c>
      <c r="AO28">
        <f t="shared" si="9"/>
        <v>0</v>
      </c>
      <c r="AP28">
        <f t="shared" si="9"/>
        <v>-4.1743395831289824E-2</v>
      </c>
      <c r="AQ28">
        <f t="shared" si="9"/>
        <v>-200.59032202589177</v>
      </c>
      <c r="AR28">
        <f t="shared" si="9"/>
        <v>-200.63206542172304</v>
      </c>
      <c r="AS28">
        <f t="shared" si="9"/>
        <v>-60.489584423959016</v>
      </c>
      <c r="AT28">
        <f t="shared" si="9"/>
        <v>-60.979979392534602</v>
      </c>
      <c r="AU28">
        <f t="shared" si="9"/>
        <v>-322.10162923821667</v>
      </c>
      <c r="AW28">
        <v>25</v>
      </c>
      <c r="AX28">
        <f>IF(Z28&gt;0, (R28*SUMPRODUCT(K28:$K$98, X28:$X$98)-K28*$AZ$3)/Z28, 0)</f>
        <v>-242748.87146306678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0.41881499999999999</v>
      </c>
      <c r="Q29" s="4">
        <f t="shared" si="21"/>
        <v>12.5</v>
      </c>
      <c r="R29">
        <f t="shared" si="0"/>
        <v>100000</v>
      </c>
      <c r="S29">
        <f t="shared" si="1"/>
        <v>-391381.64206112648</v>
      </c>
      <c r="U29">
        <f t="shared" si="13"/>
        <v>0.41881499999999999</v>
      </c>
      <c r="V29">
        <f t="shared" si="14"/>
        <v>0.01</v>
      </c>
      <c r="W29">
        <f t="shared" si="15"/>
        <v>2.2193918556918692E-2</v>
      </c>
      <c r="X29">
        <f t="shared" si="16"/>
        <v>9.2951460004159023E-3</v>
      </c>
      <c r="Y29">
        <f t="shared" si="17"/>
        <v>2.2193918556918693E-4</v>
      </c>
      <c r="Z29">
        <f t="shared" si="18"/>
        <v>1.2676833370933602E-2</v>
      </c>
      <c r="AB29">
        <f t="shared" si="19"/>
        <v>-5387.5486830352284</v>
      </c>
      <c r="AC29">
        <f t="shared" si="2"/>
        <v>-4961.4798608512783</v>
      </c>
      <c r="AE29">
        <f t="shared" si="3"/>
        <v>0</v>
      </c>
      <c r="AF29">
        <f t="shared" si="4"/>
        <v>0</v>
      </c>
      <c r="AG29">
        <f t="shared" si="4"/>
        <v>-0.15846041713667003</v>
      </c>
      <c r="AH29">
        <f t="shared" si="5"/>
        <v>-929.51460004159026</v>
      </c>
      <c r="AI29">
        <f t="shared" si="6"/>
        <v>-929.67306045872692</v>
      </c>
      <c r="AJ29">
        <f t="shared" si="7"/>
        <v>-426.06882218395003</v>
      </c>
      <c r="AK29">
        <f t="shared" si="22"/>
        <v>-377.12840781246604</v>
      </c>
      <c r="AL29">
        <f t="shared" si="8"/>
        <v>-1732.870290455143</v>
      </c>
      <c r="AN29">
        <f t="shared" si="9"/>
        <v>0</v>
      </c>
      <c r="AO29">
        <f t="shared" si="9"/>
        <v>0</v>
      </c>
      <c r="AP29">
        <f t="shared" si="9"/>
        <v>-2.1288572810620781E-2</v>
      </c>
      <c r="AQ29">
        <f t="shared" si="9"/>
        <v>-124.87685946486891</v>
      </c>
      <c r="AR29">
        <f t="shared" si="9"/>
        <v>-124.89814803767953</v>
      </c>
      <c r="AS29">
        <f t="shared" si="9"/>
        <v>-57.24077537657471</v>
      </c>
      <c r="AT29">
        <f t="shared" si="9"/>
        <v>-50.665811145408462</v>
      </c>
      <c r="AU29">
        <f t="shared" si="9"/>
        <v>-232.80473455966271</v>
      </c>
      <c r="AW29">
        <v>26</v>
      </c>
      <c r="AX29">
        <f>IF(Z29&gt;0, (R29*SUMPRODUCT(K29:$K$98, X29:$X$98)-K29*$AZ$3)/Z29, 0)</f>
        <v>-391381.64206112648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0.47081499999999998</v>
      </c>
      <c r="Q30" s="4">
        <f t="shared" si="21"/>
        <v>12.5</v>
      </c>
      <c r="R30">
        <f t="shared" si="0"/>
        <v>100000</v>
      </c>
      <c r="S30">
        <f t="shared" si="1"/>
        <v>-687800.03021154017</v>
      </c>
      <c r="U30">
        <f t="shared" si="13"/>
        <v>0.47081499999999998</v>
      </c>
      <c r="V30">
        <f t="shared" si="14"/>
        <v>0.01</v>
      </c>
      <c r="W30">
        <f t="shared" si="15"/>
        <v>1.2676833370933602E-2</v>
      </c>
      <c r="X30">
        <f t="shared" si="16"/>
        <v>5.9684433035361037E-3</v>
      </c>
      <c r="Y30">
        <f t="shared" si="17"/>
        <v>1.2676833370933602E-4</v>
      </c>
      <c r="Z30">
        <f t="shared" si="18"/>
        <v>6.5816217336881616E-3</v>
      </c>
      <c r="AB30">
        <f t="shared" si="19"/>
        <v>-4961.4798608512783</v>
      </c>
      <c r="AC30">
        <f t="shared" si="2"/>
        <v>-4526.8396272716473</v>
      </c>
      <c r="AE30">
        <f t="shared" si="3"/>
        <v>0</v>
      </c>
      <c r="AF30">
        <f t="shared" si="4"/>
        <v>0</v>
      </c>
      <c r="AG30">
        <f t="shared" si="4"/>
        <v>-8.2270271671102013E-2</v>
      </c>
      <c r="AH30">
        <f t="shared" si="5"/>
        <v>-596.84433035361042</v>
      </c>
      <c r="AI30">
        <f t="shared" si="6"/>
        <v>-596.92660062528148</v>
      </c>
      <c r="AJ30">
        <f t="shared" si="7"/>
        <v>-434.64023357963106</v>
      </c>
      <c r="AK30">
        <f t="shared" si="22"/>
        <v>-347.3035902595895</v>
      </c>
      <c r="AL30">
        <f t="shared" si="8"/>
        <v>-1378.8704244645021</v>
      </c>
      <c r="AN30">
        <f t="shared" si="9"/>
        <v>0</v>
      </c>
      <c r="AO30">
        <f t="shared" si="9"/>
        <v>0</v>
      </c>
      <c r="AP30">
        <f t="shared" si="9"/>
        <v>-9.8684889952519173E-3</v>
      </c>
      <c r="AQ30">
        <f t="shared" si="9"/>
        <v>-71.592710055945872</v>
      </c>
      <c r="AR30">
        <f t="shared" si="9"/>
        <v>-71.602578544941125</v>
      </c>
      <c r="AS30">
        <f t="shared" si="9"/>
        <v>-52.135993656636209</v>
      </c>
      <c r="AT30">
        <f t="shared" si="9"/>
        <v>-41.659782918793056</v>
      </c>
      <c r="AU30">
        <f t="shared" si="9"/>
        <v>-165.39835512037041</v>
      </c>
      <c r="AW30">
        <v>27</v>
      </c>
      <c r="AX30">
        <f>IF(Z30&gt;0, (R30*SUMPRODUCT(K30:$K$98, X30:$X$98)-K30*$AZ$3)/Z30, 0)</f>
        <v>-687800.03021154017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0.52931399999999995</v>
      </c>
      <c r="Q31" s="4">
        <f t="shared" si="21"/>
        <v>12.5</v>
      </c>
      <c r="R31">
        <f t="shared" si="0"/>
        <v>100000</v>
      </c>
      <c r="S31">
        <f t="shared" si="1"/>
        <v>-1351840.7175062192</v>
      </c>
      <c r="U31">
        <f t="shared" si="13"/>
        <v>0.52931399999999995</v>
      </c>
      <c r="V31">
        <f t="shared" si="14"/>
        <v>0.01</v>
      </c>
      <c r="W31">
        <f t="shared" si="15"/>
        <v>6.5816217336881616E-3</v>
      </c>
      <c r="X31">
        <f t="shared" si="16"/>
        <v>3.4837445263454152E-3</v>
      </c>
      <c r="Y31">
        <f t="shared" si="17"/>
        <v>6.5816217336881613E-5</v>
      </c>
      <c r="Z31">
        <f t="shared" si="18"/>
        <v>3.0320609900058647E-3</v>
      </c>
      <c r="AB31">
        <f t="shared" si="19"/>
        <v>-4526.8396272716473</v>
      </c>
      <c r="AC31">
        <f t="shared" si="2"/>
        <v>-4098.8635042521455</v>
      </c>
      <c r="AE31">
        <f t="shared" si="3"/>
        <v>0</v>
      </c>
      <c r="AF31">
        <f t="shared" si="4"/>
        <v>0</v>
      </c>
      <c r="AG31">
        <f t="shared" si="4"/>
        <v>-3.790076237507331E-2</v>
      </c>
      <c r="AH31">
        <f t="shared" si="5"/>
        <v>-348.37445263454151</v>
      </c>
      <c r="AI31">
        <f t="shared" si="6"/>
        <v>-348.41235339691656</v>
      </c>
      <c r="AJ31">
        <f t="shared" si="7"/>
        <v>-427.97612301950176</v>
      </c>
      <c r="AK31">
        <f t="shared" si="22"/>
        <v>-316.87877390901537</v>
      </c>
      <c r="AL31">
        <f t="shared" si="8"/>
        <v>-1093.2672503254337</v>
      </c>
      <c r="AN31">
        <f t="shared" si="9"/>
        <v>0</v>
      </c>
      <c r="AO31">
        <f t="shared" si="9"/>
        <v>0</v>
      </c>
      <c r="AP31">
        <f t="shared" si="9"/>
        <v>-4.0591738582737725E-3</v>
      </c>
      <c r="AQ31">
        <f t="shared" si="9"/>
        <v>-37.310924171662663</v>
      </c>
      <c r="AR31">
        <f t="shared" si="9"/>
        <v>-37.314983345520936</v>
      </c>
      <c r="AS31">
        <f t="shared" si="9"/>
        <v>-45.836267707075677</v>
      </c>
      <c r="AT31">
        <f t="shared" si="9"/>
        <v>-33.937735145382611</v>
      </c>
      <c r="AU31">
        <f t="shared" si="9"/>
        <v>-117.08898619797922</v>
      </c>
      <c r="AW31">
        <v>28</v>
      </c>
      <c r="AX31">
        <f>IF(Z31&gt;0, (R31*SUMPRODUCT(K31:$K$98, X31:$X$98)-K31*$AZ$3)/Z31, 0)</f>
        <v>-1351840.7175062192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0.595055</v>
      </c>
      <c r="Q32" s="4">
        <f t="shared" si="21"/>
        <v>12.5</v>
      </c>
      <c r="R32">
        <f t="shared" si="0"/>
        <v>100000</v>
      </c>
      <c r="S32">
        <f t="shared" si="1"/>
        <v>-3081535.7513638004</v>
      </c>
      <c r="U32">
        <f t="shared" si="13"/>
        <v>0.595055</v>
      </c>
      <c r="V32">
        <f t="shared" si="14"/>
        <v>0.01</v>
      </c>
      <c r="W32">
        <f t="shared" si="15"/>
        <v>3.0320609900058647E-3</v>
      </c>
      <c r="X32">
        <f t="shared" si="16"/>
        <v>1.8042430524079398E-3</v>
      </c>
      <c r="Y32">
        <f t="shared" si="17"/>
        <v>3.0320609900058647E-5</v>
      </c>
      <c r="Z32">
        <f t="shared" si="18"/>
        <v>1.1974973276978663E-3</v>
      </c>
      <c r="AB32">
        <f t="shared" si="19"/>
        <v>-4098.8635042521455</v>
      </c>
      <c r="AC32">
        <f t="shared" si="2"/>
        <v>-3690.1308274635876</v>
      </c>
      <c r="AE32">
        <f t="shared" si="3"/>
        <v>0</v>
      </c>
      <c r="AF32">
        <f t="shared" si="4"/>
        <v>0</v>
      </c>
      <c r="AG32">
        <f t="shared" si="4"/>
        <v>-1.4968716596223329E-2</v>
      </c>
      <c r="AH32">
        <f t="shared" si="5"/>
        <v>-180.42430524079398</v>
      </c>
      <c r="AI32">
        <f t="shared" si="6"/>
        <v>-180.43927395739021</v>
      </c>
      <c r="AJ32">
        <f t="shared" si="7"/>
        <v>-408.73267678855791</v>
      </c>
      <c r="AK32">
        <f t="shared" si="22"/>
        <v>-286.92044529765019</v>
      </c>
      <c r="AL32">
        <f t="shared" si="8"/>
        <v>-876.09239604359834</v>
      </c>
      <c r="AN32">
        <f t="shared" si="9"/>
        <v>0</v>
      </c>
      <c r="AO32">
        <f t="shared" si="9"/>
        <v>0</v>
      </c>
      <c r="AP32">
        <f t="shared" si="9"/>
        <v>-1.4313843030856564E-3</v>
      </c>
      <c r="AQ32">
        <f t="shared" si="9"/>
        <v>-17.253083573107855</v>
      </c>
      <c r="AR32">
        <f t="shared" si="9"/>
        <v>-17.25451495741094</v>
      </c>
      <c r="AS32">
        <f t="shared" si="9"/>
        <v>-39.085083477426267</v>
      </c>
      <c r="AT32">
        <f t="shared" si="9"/>
        <v>-27.43678250525652</v>
      </c>
      <c r="AU32">
        <f t="shared" si="9"/>
        <v>-83.77638094009373</v>
      </c>
      <c r="AW32">
        <v>29</v>
      </c>
      <c r="AX32">
        <f>IF(Z32&gt;0, (R32*SUMPRODUCT(K32:$K$98, X32:$X$98)-K32*$AZ$3)/Z32, 0)</f>
        <v>-3081535.7513638004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0.66919700000000004</v>
      </c>
      <c r="Q33" s="4">
        <f t="shared" si="21"/>
        <v>12.5</v>
      </c>
      <c r="R33">
        <f t="shared" si="0"/>
        <v>100000</v>
      </c>
      <c r="S33">
        <f t="shared" si="1"/>
        <v>-8613922.2271648087</v>
      </c>
      <c r="U33">
        <f t="shared" si="13"/>
        <v>0.66919700000000004</v>
      </c>
      <c r="V33">
        <f t="shared" si="14"/>
        <v>0.01</v>
      </c>
      <c r="W33">
        <f t="shared" si="15"/>
        <v>1.1974973276978663E-3</v>
      </c>
      <c r="X33">
        <f t="shared" si="16"/>
        <v>8.0136161920342909E-4</v>
      </c>
      <c r="Y33">
        <f t="shared" si="17"/>
        <v>1.1974973276978663E-5</v>
      </c>
      <c r="Z33">
        <f t="shared" si="18"/>
        <v>3.8416073521745856E-4</v>
      </c>
      <c r="AB33">
        <f t="shared" si="19"/>
        <v>-3690.1308274635876</v>
      </c>
      <c r="AC33">
        <f t="shared" si="2"/>
        <v>-3309.1306958936411</v>
      </c>
      <c r="AE33">
        <f t="shared" si="3"/>
        <v>0</v>
      </c>
      <c r="AF33">
        <f t="shared" si="4"/>
        <v>0</v>
      </c>
      <c r="AG33">
        <f t="shared" si="4"/>
        <v>-4.8020091902182321E-3</v>
      </c>
      <c r="AH33">
        <f t="shared" si="5"/>
        <v>-80.136161920342914</v>
      </c>
      <c r="AI33">
        <f t="shared" si="6"/>
        <v>-80.140963929533129</v>
      </c>
      <c r="AJ33">
        <f t="shared" si="7"/>
        <v>-381.00013156994646</v>
      </c>
      <c r="AK33">
        <f t="shared" si="22"/>
        <v>-258.30915792245116</v>
      </c>
      <c r="AL33">
        <f t="shared" si="8"/>
        <v>-719.45025342193071</v>
      </c>
      <c r="AN33">
        <f t="shared" si="9"/>
        <v>0</v>
      </c>
      <c r="AO33">
        <f t="shared" si="9"/>
        <v>0</v>
      </c>
      <c r="AP33">
        <f t="shared" si="9"/>
        <v>-4.099931951632033E-4</v>
      </c>
      <c r="AQ33">
        <f t="shared" si="9"/>
        <v>-6.8419862962286571</v>
      </c>
      <c r="AR33">
        <f t="shared" si="9"/>
        <v>-6.8423962894238199</v>
      </c>
      <c r="AS33">
        <f t="shared" si="9"/>
        <v>-32.529604820032468</v>
      </c>
      <c r="AT33">
        <f t="shared" si="9"/>
        <v>-22.054309519497039</v>
      </c>
      <c r="AU33">
        <f t="shared" si="9"/>
        <v>-61.426310628953317</v>
      </c>
      <c r="AW33">
        <v>30</v>
      </c>
      <c r="AX33">
        <f>IF(Z33&gt;0, (R33*SUMPRODUCT(K33:$K$98, X33:$X$98)-K33*$AZ$3)/Z33, 0)</f>
        <v>-8613922.2271648087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0.74928899999999998</v>
      </c>
      <c r="Q34" s="4">
        <f t="shared" si="21"/>
        <v>12.5</v>
      </c>
      <c r="R34">
        <f t="shared" si="0"/>
        <v>100000</v>
      </c>
      <c r="S34">
        <f t="shared" si="1"/>
        <v>-32013999.771384496</v>
      </c>
      <c r="U34">
        <f t="shared" si="13"/>
        <v>0.74928899999999998</v>
      </c>
      <c r="V34">
        <f t="shared" si="14"/>
        <v>0.01</v>
      </c>
      <c r="W34">
        <f t="shared" si="15"/>
        <v>3.8416073521745856E-4</v>
      </c>
      <c r="X34">
        <f t="shared" si="16"/>
        <v>2.8784741313035429E-4</v>
      </c>
      <c r="Y34">
        <f t="shared" si="17"/>
        <v>3.8416073521745855E-6</v>
      </c>
      <c r="Z34">
        <f t="shared" si="18"/>
        <v>9.2471714734929691E-5</v>
      </c>
      <c r="AB34">
        <f t="shared" si="19"/>
        <v>-3309.1306958936411</v>
      </c>
      <c r="AC34">
        <f t="shared" si="2"/>
        <v>-2960.3894543835713</v>
      </c>
      <c r="AE34">
        <f t="shared" si="3"/>
        <v>0</v>
      </c>
      <c r="AF34">
        <f t="shared" si="4"/>
        <v>0</v>
      </c>
      <c r="AG34">
        <f t="shared" si="4"/>
        <v>-1.1558964341866211E-3</v>
      </c>
      <c r="AH34">
        <f t="shared" si="5"/>
        <v>-28.784741313035429</v>
      </c>
      <c r="AI34">
        <f t="shared" si="6"/>
        <v>-28.785897209469617</v>
      </c>
      <c r="AJ34">
        <f t="shared" si="7"/>
        <v>-348.74124151006981</v>
      </c>
      <c r="AK34">
        <f t="shared" si="22"/>
        <v>-231.63914871255491</v>
      </c>
      <c r="AL34">
        <f t="shared" si="8"/>
        <v>-609.16628743209435</v>
      </c>
      <c r="AN34">
        <f t="shared" si="9"/>
        <v>0</v>
      </c>
      <c r="AO34">
        <f t="shared" si="9"/>
        <v>0</v>
      </c>
      <c r="AP34">
        <f t="shared" si="9"/>
        <v>-8.8115957143687366E-5</v>
      </c>
      <c r="AQ34">
        <f t="shared" si="9"/>
        <v>-2.194309937218867</v>
      </c>
      <c r="AR34">
        <f t="shared" si="9"/>
        <v>-2.1943980531760108</v>
      </c>
      <c r="AS34">
        <f t="shared" si="9"/>
        <v>-26.585139794778783</v>
      </c>
      <c r="AT34">
        <f t="shared" si="9"/>
        <v>-17.658247484013184</v>
      </c>
      <c r="AU34">
        <f t="shared" ref="AU34:AU69" si="23">AL34*$K34</f>
        <v>-46.43778533196798</v>
      </c>
      <c r="AW34">
        <v>31</v>
      </c>
      <c r="AX34">
        <f>IF(Z34&gt;0, (R34*SUMPRODUCT(K34:$K$98, X34:$X$98)-K34*$AZ$3)/Z34, 0)</f>
        <v>-32013999.771384496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0.83297500000000002</v>
      </c>
      <c r="Q35" s="4">
        <f t="shared" si="21"/>
        <v>12.5</v>
      </c>
      <c r="R35">
        <f t="shared" si="0"/>
        <v>100000</v>
      </c>
      <c r="S35">
        <f t="shared" si="1"/>
        <v>-182164680.1142191</v>
      </c>
      <c r="U35">
        <f t="shared" si="13"/>
        <v>0.83297500000000002</v>
      </c>
      <c r="V35">
        <f t="shared" si="14"/>
        <v>0.01</v>
      </c>
      <c r="W35">
        <f t="shared" si="15"/>
        <v>9.2471714734929691E-5</v>
      </c>
      <c r="X35">
        <f t="shared" si="16"/>
        <v>7.7026626581328059E-5</v>
      </c>
      <c r="Y35">
        <f t="shared" si="17"/>
        <v>9.2471714734929697E-7</v>
      </c>
      <c r="Z35">
        <f t="shared" si="18"/>
        <v>1.4520371006252334E-5</v>
      </c>
      <c r="AB35">
        <f t="shared" si="19"/>
        <v>-2960.3894543835713</v>
      </c>
      <c r="AC35">
        <f t="shared" si="2"/>
        <v>-2645.0987394937383</v>
      </c>
      <c r="AE35">
        <f t="shared" si="3"/>
        <v>0</v>
      </c>
      <c r="AF35">
        <f t="shared" ref="AF35:AG69" si="24">-$Z35*P35</f>
        <v>0</v>
      </c>
      <c r="AG35">
        <f t="shared" si="24"/>
        <v>-1.8150463757815417E-4</v>
      </c>
      <c r="AH35">
        <f t="shared" si="5"/>
        <v>-7.7026626581328062</v>
      </c>
      <c r="AI35">
        <f t="shared" ref="AI35:AI66" si="25">SUM(AE35:AH35)</f>
        <v>-7.7028441627703845</v>
      </c>
      <c r="AJ35">
        <f t="shared" si="7"/>
        <v>-315.290714889833</v>
      </c>
      <c r="AK35">
        <f t="shared" si="22"/>
        <v>-207.22726180685001</v>
      </c>
      <c r="AL35">
        <f t="shared" si="8"/>
        <v>-530.2208208594534</v>
      </c>
      <c r="AN35">
        <f t="shared" ref="AN35:AT69" si="26">AE35*$K35</f>
        <v>0</v>
      </c>
      <c r="AO35">
        <f t="shared" si="26"/>
        <v>0</v>
      </c>
      <c r="AP35">
        <f t="shared" si="26"/>
        <v>-1.2353935866506703E-5</v>
      </c>
      <c r="AQ35">
        <f t="shared" si="26"/>
        <v>-0.52427421001259278</v>
      </c>
      <c r="AR35">
        <f t="shared" si="26"/>
        <v>-0.52428656394845929</v>
      </c>
      <c r="AS35">
        <f t="shared" si="26"/>
        <v>-21.459954539050617</v>
      </c>
      <c r="AT35">
        <f t="shared" si="26"/>
        <v>-14.104721159266667</v>
      </c>
      <c r="AU35">
        <f t="shared" si="23"/>
        <v>-36.088962262265746</v>
      </c>
      <c r="AW35">
        <v>32</v>
      </c>
      <c r="AX35">
        <f>IF(Z35&gt;0, (R35*SUMPRODUCT(K35:$K$98, X35:$X$98)-K35*$AZ$3)/Z35, 0)</f>
        <v>-182164680.1142191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0.83526170899999996</v>
      </c>
      <c r="Q36" s="4">
        <f t="shared" si="21"/>
        <v>12.5</v>
      </c>
      <c r="R36">
        <f t="shared" si="0"/>
        <v>100000</v>
      </c>
      <c r="S36">
        <f t="shared" si="1"/>
        <v>-1051314715.2290419</v>
      </c>
      <c r="U36">
        <f t="shared" si="13"/>
        <v>0.83526170899999996</v>
      </c>
      <c r="V36">
        <f t="shared" si="14"/>
        <v>0.01</v>
      </c>
      <c r="W36">
        <f t="shared" si="15"/>
        <v>1.4520371006252334E-5</v>
      </c>
      <c r="X36">
        <f t="shared" si="16"/>
        <v>1.2128309901996375E-5</v>
      </c>
      <c r="Y36">
        <f t="shared" si="17"/>
        <v>1.4520371006252335E-7</v>
      </c>
      <c r="Z36">
        <f t="shared" si="18"/>
        <v>2.2468573941934363E-6</v>
      </c>
      <c r="AB36">
        <f t="shared" si="19"/>
        <v>-2645.0987394937383</v>
      </c>
      <c r="AC36">
        <f t="shared" si="2"/>
        <v>-2362.1542415367398</v>
      </c>
      <c r="AE36">
        <f t="shared" si="3"/>
        <v>0</v>
      </c>
      <c r="AF36">
        <f t="shared" si="24"/>
        <v>0</v>
      </c>
      <c r="AG36">
        <f t="shared" si="24"/>
        <v>-2.8085717427417956E-5</v>
      </c>
      <c r="AH36">
        <f t="shared" si="5"/>
        <v>-1.2128309901996375</v>
      </c>
      <c r="AI36">
        <f t="shared" si="25"/>
        <v>-1.212859075917065</v>
      </c>
      <c r="AJ36">
        <f t="shared" si="7"/>
        <v>-282.94449795699848</v>
      </c>
      <c r="AK36">
        <f t="shared" si="22"/>
        <v>-185.1569117645617</v>
      </c>
      <c r="AL36">
        <f t="shared" si="8"/>
        <v>-469.31426879747721</v>
      </c>
      <c r="AN36">
        <f t="shared" si="26"/>
        <v>0</v>
      </c>
      <c r="AO36">
        <f t="shared" si="26"/>
        <v>0</v>
      </c>
      <c r="AP36">
        <f t="shared" si="26"/>
        <v>-1.7068097527739744E-6</v>
      </c>
      <c r="AQ36">
        <f t="shared" si="26"/>
        <v>-7.3705497033819886E-2</v>
      </c>
      <c r="AR36">
        <f t="shared" si="26"/>
        <v>-7.3707203843572669E-2</v>
      </c>
      <c r="AS36">
        <f t="shared" si="26"/>
        <v>-17.194947213108772</v>
      </c>
      <c r="AT36">
        <f t="shared" si="26"/>
        <v>-11.25225387636886</v>
      </c>
      <c r="AU36">
        <f t="shared" si="23"/>
        <v>-28.520908293321202</v>
      </c>
      <c r="AW36">
        <v>33</v>
      </c>
      <c r="AX36">
        <f>IF(Z36&gt;0, (R36*SUMPRODUCT(K36:$K$98, X36:$X$98)-K36*$AZ$3)/Z36, 0)</f>
        <v>-1051314715.2290419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0.83773177600000004</v>
      </c>
      <c r="Q37" s="4">
        <f t="shared" si="21"/>
        <v>12.5</v>
      </c>
      <c r="R37">
        <f t="shared" si="0"/>
        <v>100000</v>
      </c>
      <c r="S37">
        <f t="shared" si="1"/>
        <v>-6164796263.1484127</v>
      </c>
      <c r="U37">
        <f t="shared" si="13"/>
        <v>0.83773177600000004</v>
      </c>
      <c r="V37">
        <f t="shared" si="14"/>
        <v>0.01</v>
      </c>
      <c r="W37">
        <f t="shared" si="15"/>
        <v>2.2468573941934363E-6</v>
      </c>
      <c r="X37">
        <f t="shared" si="16"/>
        <v>1.8822638352563996E-6</v>
      </c>
      <c r="Y37">
        <f t="shared" si="17"/>
        <v>2.2468573941934364E-8</v>
      </c>
      <c r="Z37">
        <f t="shared" si="18"/>
        <v>3.4212498499510238E-7</v>
      </c>
      <c r="AB37">
        <f t="shared" si="19"/>
        <v>-2362.1542415367398</v>
      </c>
      <c r="AC37">
        <f t="shared" si="2"/>
        <v>-2109.1308290275138</v>
      </c>
      <c r="AE37">
        <f t="shared" si="3"/>
        <v>0</v>
      </c>
      <c r="AF37">
        <f t="shared" si="24"/>
        <v>0</v>
      </c>
      <c r="AG37">
        <f t="shared" si="24"/>
        <v>-4.2765623124387795E-6</v>
      </c>
      <c r="AH37">
        <f t="shared" si="5"/>
        <v>-0.18822638352563995</v>
      </c>
      <c r="AI37">
        <f t="shared" si="25"/>
        <v>-0.18823066008795239</v>
      </c>
      <c r="AJ37">
        <f t="shared" si="7"/>
        <v>-253.02341250922609</v>
      </c>
      <c r="AK37">
        <f t="shared" si="22"/>
        <v>-165.35079690757181</v>
      </c>
      <c r="AL37">
        <f t="shared" si="8"/>
        <v>-418.56244007688588</v>
      </c>
      <c r="AN37">
        <f t="shared" si="26"/>
        <v>0</v>
      </c>
      <c r="AO37">
        <f t="shared" si="26"/>
        <v>0</v>
      </c>
      <c r="AP37">
        <f t="shared" si="26"/>
        <v>-2.320472230006893E-7</v>
      </c>
      <c r="AQ37">
        <f t="shared" si="26"/>
        <v>-1.0213205467753301E-2</v>
      </c>
      <c r="AR37">
        <f t="shared" si="26"/>
        <v>-1.0213437514976302E-2</v>
      </c>
      <c r="AS37">
        <f t="shared" si="26"/>
        <v>-13.729106683690883</v>
      </c>
      <c r="AT37">
        <f t="shared" si="26"/>
        <v>-8.9719710459386111</v>
      </c>
      <c r="AU37">
        <f t="shared" si="23"/>
        <v>-22.711291167144473</v>
      </c>
      <c r="AW37">
        <v>34</v>
      </c>
      <c r="AX37">
        <f>IF(Z37&gt;0, (R37*SUMPRODUCT(K37:$K$98, X37:$X$98)-K37*$AZ$3)/Z37, 0)</f>
        <v>-6164796263.1484127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0.84045353700000003</v>
      </c>
      <c r="Q38" s="4">
        <f t="shared" si="21"/>
        <v>12.5</v>
      </c>
      <c r="R38">
        <f t="shared" si="0"/>
        <v>100000</v>
      </c>
      <c r="S38">
        <f t="shared" si="1"/>
        <v>-36806678123.171219</v>
      </c>
      <c r="U38">
        <f t="shared" si="13"/>
        <v>0.84045353700000003</v>
      </c>
      <c r="V38">
        <f t="shared" si="14"/>
        <v>0.01</v>
      </c>
      <c r="W38">
        <f t="shared" si="15"/>
        <v>3.4212498499510238E-7</v>
      </c>
      <c r="X38">
        <f t="shared" si="16"/>
        <v>2.8754015373520572E-7</v>
      </c>
      <c r="Y38">
        <f t="shared" si="17"/>
        <v>3.4212498499510238E-9</v>
      </c>
      <c r="Z38">
        <f t="shared" si="18"/>
        <v>5.1163581409945632E-8</v>
      </c>
      <c r="AB38">
        <f t="shared" si="19"/>
        <v>-2109.1308290275138</v>
      </c>
      <c r="AC38">
        <f t="shared" si="2"/>
        <v>-1883.1614725845357</v>
      </c>
      <c r="AE38">
        <f t="shared" si="3"/>
        <v>0</v>
      </c>
      <c r="AF38">
        <f t="shared" si="24"/>
        <v>0</v>
      </c>
      <c r="AG38">
        <f t="shared" si="24"/>
        <v>-6.3954476762432041E-7</v>
      </c>
      <c r="AH38">
        <f t="shared" si="5"/>
        <v>-2.8754015373520573E-2</v>
      </c>
      <c r="AI38">
        <f t="shared" si="25"/>
        <v>-2.8754654918288197E-2</v>
      </c>
      <c r="AJ38">
        <f t="shared" si="7"/>
        <v>-225.9693564429781</v>
      </c>
      <c r="AK38">
        <f t="shared" si="22"/>
        <v>-147.63915803192597</v>
      </c>
      <c r="AL38">
        <f t="shared" si="8"/>
        <v>-373.63726912982236</v>
      </c>
      <c r="AN38">
        <f t="shared" si="26"/>
        <v>0</v>
      </c>
      <c r="AO38">
        <f t="shared" si="26"/>
        <v>0</v>
      </c>
      <c r="AP38">
        <f t="shared" si="26"/>
        <v>-3.0983787007790476E-8</v>
      </c>
      <c r="AQ38">
        <f t="shared" si="26"/>
        <v>-1.3930350665854079E-3</v>
      </c>
      <c r="AR38">
        <f t="shared" si="26"/>
        <v>-1.3930660503724155E-3</v>
      </c>
      <c r="AS38">
        <f t="shared" si="26"/>
        <v>-10.947453196004341</v>
      </c>
      <c r="AT38">
        <f t="shared" si="26"/>
        <v>-7.1526192661430796</v>
      </c>
      <c r="AU38">
        <f t="shared" si="23"/>
        <v>-18.101465528197792</v>
      </c>
      <c r="AW38">
        <v>35</v>
      </c>
      <c r="AX38">
        <f>IF(Z38&gt;0, (R38*SUMPRODUCT(K38:$K$98, X38:$X$98)-K38*$AZ$3)/Z38, 0)</f>
        <v>-36806678123.171219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0.84346351399999997</v>
      </c>
      <c r="Q39" s="4">
        <f t="shared" si="21"/>
        <v>12.5</v>
      </c>
      <c r="R39">
        <f t="shared" si="0"/>
        <v>100000</v>
      </c>
      <c r="S39">
        <f t="shared" si="1"/>
        <v>-224265848214.94937</v>
      </c>
      <c r="U39">
        <f t="shared" si="13"/>
        <v>0.84346351399999997</v>
      </c>
      <c r="V39">
        <f t="shared" si="14"/>
        <v>0.01</v>
      </c>
      <c r="W39">
        <f t="shared" si="15"/>
        <v>5.1163581409945632E-8</v>
      </c>
      <c r="X39">
        <f t="shared" si="16"/>
        <v>4.3154614164857818E-8</v>
      </c>
      <c r="Y39">
        <f t="shared" si="17"/>
        <v>5.116358140994563E-10</v>
      </c>
      <c r="Z39">
        <f t="shared" si="18"/>
        <v>7.4973314309883569E-9</v>
      </c>
      <c r="AB39">
        <f t="shared" si="19"/>
        <v>-1883.1614725845357</v>
      </c>
      <c r="AC39">
        <f t="shared" si="2"/>
        <v>-1681.395392719204</v>
      </c>
      <c r="AE39">
        <f t="shared" si="3"/>
        <v>0</v>
      </c>
      <c r="AF39">
        <f t="shared" si="24"/>
        <v>0</v>
      </c>
      <c r="AG39">
        <f t="shared" si="24"/>
        <v>-9.3716642887354458E-8</v>
      </c>
      <c r="AH39">
        <f t="shared" si="5"/>
        <v>-4.3154614164857821E-3</v>
      </c>
      <c r="AI39">
        <f t="shared" si="25"/>
        <v>-4.3155551331286691E-3</v>
      </c>
      <c r="AJ39">
        <f t="shared" si="7"/>
        <v>-201.76607986533168</v>
      </c>
      <c r="AK39">
        <f t="shared" si="22"/>
        <v>-131.82130308091752</v>
      </c>
      <c r="AL39">
        <f t="shared" si="8"/>
        <v>-333.59169850138233</v>
      </c>
      <c r="AN39">
        <f t="shared" si="26"/>
        <v>0</v>
      </c>
      <c r="AO39">
        <f t="shared" si="26"/>
        <v>0</v>
      </c>
      <c r="AP39">
        <f t="shared" si="26"/>
        <v>-4.053799349191134E-9</v>
      </c>
      <c r="AQ39">
        <f t="shared" si="26"/>
        <v>-1.8666924190441787E-4</v>
      </c>
      <c r="AR39">
        <f t="shared" si="26"/>
        <v>-1.8667329570376705E-4</v>
      </c>
      <c r="AS39">
        <f t="shared" si="26"/>
        <v>-8.7275768534522786</v>
      </c>
      <c r="AT39">
        <f t="shared" si="26"/>
        <v>-5.7020513771631922</v>
      </c>
      <c r="AU39">
        <f t="shared" si="23"/>
        <v>-14.429814903911174</v>
      </c>
      <c r="AW39">
        <v>36</v>
      </c>
      <c r="AX39">
        <f>IF(Z39&gt;0, (R39*SUMPRODUCT(K39:$K$98, X39:$X$98)-K39*$AZ$3)/Z39, 0)</f>
        <v>-224265848214.94937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0.84645297100000005</v>
      </c>
      <c r="Q40" s="4">
        <f t="shared" si="21"/>
        <v>12.5</v>
      </c>
      <c r="R40">
        <f t="shared" si="0"/>
        <v>100000</v>
      </c>
      <c r="S40">
        <f t="shared" si="1"/>
        <v>-1394925326572.158</v>
      </c>
      <c r="U40">
        <f t="shared" si="13"/>
        <v>0.84645297100000005</v>
      </c>
      <c r="V40">
        <f t="shared" si="14"/>
        <v>0.01</v>
      </c>
      <c r="W40">
        <f t="shared" si="15"/>
        <v>7.4973314309883569E-9</v>
      </c>
      <c r="X40">
        <f t="shared" si="16"/>
        <v>6.3461384643317765E-9</v>
      </c>
      <c r="Y40">
        <f t="shared" si="17"/>
        <v>7.4973314309883572E-11</v>
      </c>
      <c r="Z40">
        <f t="shared" si="18"/>
        <v>1.0762196523466968E-9</v>
      </c>
      <c r="AB40">
        <f t="shared" si="19"/>
        <v>-1681.395392719204</v>
      </c>
      <c r="AC40">
        <f t="shared" si="2"/>
        <v>-1501.2460500130903</v>
      </c>
      <c r="AE40">
        <f t="shared" si="3"/>
        <v>0</v>
      </c>
      <c r="AF40">
        <f t="shared" si="24"/>
        <v>0</v>
      </c>
      <c r="AG40">
        <f t="shared" si="24"/>
        <v>-1.3452745654333711E-8</v>
      </c>
      <c r="AH40">
        <f t="shared" si="5"/>
        <v>-6.3461384643317769E-4</v>
      </c>
      <c r="AI40">
        <f t="shared" si="25"/>
        <v>-6.3462729917883201E-4</v>
      </c>
      <c r="AJ40">
        <f t="shared" si="7"/>
        <v>-180.14934270611366</v>
      </c>
      <c r="AK40">
        <f t="shared" si="22"/>
        <v>-117.69767749034429</v>
      </c>
      <c r="AL40">
        <f t="shared" si="8"/>
        <v>-297.84765482375713</v>
      </c>
      <c r="AN40">
        <f t="shared" si="26"/>
        <v>0</v>
      </c>
      <c r="AO40">
        <f t="shared" si="26"/>
        <v>0</v>
      </c>
      <c r="AP40">
        <f t="shared" si="26"/>
        <v>-5.1956326137367905E-10</v>
      </c>
      <c r="AQ40">
        <f t="shared" si="26"/>
        <v>-2.4509646449719298E-5</v>
      </c>
      <c r="AR40">
        <f t="shared" si="26"/>
        <v>-2.451016601298067E-5</v>
      </c>
      <c r="AS40">
        <f t="shared" si="26"/>
        <v>-6.9576116605282534</v>
      </c>
      <c r="AT40">
        <f t="shared" si="26"/>
        <v>-4.5456437476977962</v>
      </c>
      <c r="AU40">
        <f t="shared" si="23"/>
        <v>-11.503279918392064</v>
      </c>
      <c r="AW40">
        <v>37</v>
      </c>
      <c r="AX40">
        <f>IF(Z40&gt;0, (R40*SUMPRODUCT(K40:$K$98, X40:$X$98)-K40*$AZ$3)/Z40, 0)</f>
        <v>-1394925326572.158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0.84968151000000003</v>
      </c>
      <c r="Q41" s="4">
        <f t="shared" si="21"/>
        <v>12.5</v>
      </c>
      <c r="R41">
        <f t="shared" si="0"/>
        <v>100000</v>
      </c>
      <c r="S41">
        <f t="shared" si="1"/>
        <v>-8876015281786.0664</v>
      </c>
      <c r="U41">
        <f t="shared" si="13"/>
        <v>0.84968151000000003</v>
      </c>
      <c r="V41">
        <f t="shared" si="14"/>
        <v>0.01</v>
      </c>
      <c r="W41">
        <f t="shared" si="15"/>
        <v>1.0762196523466968E-9</v>
      </c>
      <c r="X41">
        <f t="shared" si="16"/>
        <v>9.1444393929761641E-10</v>
      </c>
      <c r="Y41">
        <f t="shared" si="17"/>
        <v>1.0762196523466968E-11</v>
      </c>
      <c r="Z41">
        <f t="shared" si="18"/>
        <v>1.5101351652561346E-10</v>
      </c>
      <c r="AB41">
        <f t="shared" si="19"/>
        <v>-1501.2460500130903</v>
      </c>
      <c r="AC41">
        <f t="shared" si="2"/>
        <v>-1340.3982804375978</v>
      </c>
      <c r="AE41">
        <f t="shared" si="3"/>
        <v>0</v>
      </c>
      <c r="AF41">
        <f t="shared" si="24"/>
        <v>0</v>
      </c>
      <c r="AG41">
        <f t="shared" si="24"/>
        <v>-1.8876689565701683E-9</v>
      </c>
      <c r="AH41">
        <f t="shared" si="5"/>
        <v>-9.1444393929761641E-5</v>
      </c>
      <c r="AI41">
        <f t="shared" si="25"/>
        <v>-9.1446281598718212E-5</v>
      </c>
      <c r="AJ41">
        <f t="shared" si="7"/>
        <v>-160.84776957549252</v>
      </c>
      <c r="AK41">
        <f t="shared" si="22"/>
        <v>-105.08722350091634</v>
      </c>
      <c r="AL41">
        <f t="shared" si="8"/>
        <v>-265.93508452269043</v>
      </c>
      <c r="AN41">
        <f t="shared" si="26"/>
        <v>0</v>
      </c>
      <c r="AO41">
        <f t="shared" si="26"/>
        <v>0</v>
      </c>
      <c r="AP41">
        <f t="shared" si="26"/>
        <v>-6.509315383520532E-11</v>
      </c>
      <c r="AQ41">
        <f t="shared" si="26"/>
        <v>-3.1533092604608017E-6</v>
      </c>
      <c r="AR41">
        <f t="shared" si="26"/>
        <v>-3.153374353614637E-6</v>
      </c>
      <c r="AS41">
        <f t="shared" si="26"/>
        <v>-5.546570320280626</v>
      </c>
      <c r="AT41">
        <f t="shared" si="26"/>
        <v>-3.6237597602328737</v>
      </c>
      <c r="AU41">
        <f t="shared" si="23"/>
        <v>-9.1703332338878525</v>
      </c>
      <c r="AW41">
        <v>38</v>
      </c>
      <c r="AX41">
        <f>IF(Z41&gt;0, (R41*SUMPRODUCT(K41:$K$98, X41:$X$98)-K41*$AZ$3)/Z41, 0)</f>
        <v>-8876015281786.0664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0.85306441600000005</v>
      </c>
      <c r="Q42" s="4">
        <f t="shared" si="21"/>
        <v>12.5</v>
      </c>
      <c r="R42">
        <f t="shared" si="0"/>
        <v>100000</v>
      </c>
      <c r="S42">
        <f t="shared" si="1"/>
        <v>-57874026832754.719</v>
      </c>
      <c r="U42">
        <f t="shared" si="13"/>
        <v>0.85306441600000005</v>
      </c>
      <c r="V42">
        <f t="shared" si="14"/>
        <v>0.01</v>
      </c>
      <c r="W42">
        <f t="shared" si="15"/>
        <v>1.5101351652561346E-10</v>
      </c>
      <c r="X42">
        <f t="shared" si="16"/>
        <v>1.2882425728302879E-10</v>
      </c>
      <c r="Y42">
        <f t="shared" si="17"/>
        <v>1.5101351652561346E-12</v>
      </c>
      <c r="Z42">
        <f t="shared" si="18"/>
        <v>2.0679124077328535E-11</v>
      </c>
      <c r="AB42">
        <f t="shared" si="19"/>
        <v>-1340.3982804375978</v>
      </c>
      <c r="AC42">
        <f t="shared" si="2"/>
        <v>-1196.7841817291758</v>
      </c>
      <c r="AE42">
        <f t="shared" si="3"/>
        <v>0</v>
      </c>
      <c r="AF42">
        <f t="shared" si="24"/>
        <v>0</v>
      </c>
      <c r="AG42">
        <f t="shared" si="24"/>
        <v>-2.5848905096660667E-10</v>
      </c>
      <c r="AH42">
        <f t="shared" si="5"/>
        <v>-1.2882425728302879E-5</v>
      </c>
      <c r="AI42">
        <f t="shared" si="25"/>
        <v>-1.2882684217353846E-5</v>
      </c>
      <c r="AJ42">
        <f t="shared" si="7"/>
        <v>-143.61409870842203</v>
      </c>
      <c r="AK42">
        <f t="shared" si="22"/>
        <v>-93.827879630631855</v>
      </c>
      <c r="AL42">
        <f t="shared" si="8"/>
        <v>-237.44199122173811</v>
      </c>
      <c r="AN42">
        <f t="shared" si="26"/>
        <v>0</v>
      </c>
      <c r="AO42">
        <f t="shared" si="26"/>
        <v>0</v>
      </c>
      <c r="AP42">
        <f t="shared" si="26"/>
        <v>-7.9585437810943593E-12</v>
      </c>
      <c r="AQ42">
        <f t="shared" si="26"/>
        <v>-3.9663323758591134E-7</v>
      </c>
      <c r="AR42">
        <f t="shared" si="26"/>
        <v>-3.9664119612969242E-7</v>
      </c>
      <c r="AS42">
        <f t="shared" si="26"/>
        <v>-4.4216924774157595</v>
      </c>
      <c r="AT42">
        <f t="shared" si="26"/>
        <v>-2.8888391409046692</v>
      </c>
      <c r="AU42">
        <f t="shared" si="23"/>
        <v>-7.3105320149616251</v>
      </c>
      <c r="AW42">
        <v>39</v>
      </c>
      <c r="AX42">
        <f>IF(Z42&gt;0, (R42*SUMPRODUCT(K42:$K$98, X42:$X$98)-K42*$AZ$3)/Z42, 0)</f>
        <v>-57874026832754.719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0.856559709</v>
      </c>
      <c r="Q43" s="4">
        <f t="shared" si="21"/>
        <v>12.5</v>
      </c>
      <c r="R43">
        <f t="shared" si="0"/>
        <v>100000</v>
      </c>
      <c r="S43">
        <f t="shared" si="1"/>
        <v>-387238650883711.69</v>
      </c>
      <c r="U43">
        <f t="shared" si="13"/>
        <v>0.856559709</v>
      </c>
      <c r="V43">
        <f t="shared" si="14"/>
        <v>0.01</v>
      </c>
      <c r="W43">
        <f t="shared" si="15"/>
        <v>2.0679124077328535E-11</v>
      </c>
      <c r="X43">
        <f t="shared" si="16"/>
        <v>1.7712904502051423E-11</v>
      </c>
      <c r="Y43">
        <f t="shared" si="17"/>
        <v>2.0679124077328536E-13</v>
      </c>
      <c r="Z43">
        <f t="shared" si="18"/>
        <v>2.7594283345038265E-12</v>
      </c>
      <c r="AB43">
        <f t="shared" si="19"/>
        <v>-1196.7841817291758</v>
      </c>
      <c r="AC43">
        <f t="shared" si="2"/>
        <v>-1068.5573054635493</v>
      </c>
      <c r="AE43">
        <f t="shared" si="3"/>
        <v>0</v>
      </c>
      <c r="AF43">
        <f t="shared" si="24"/>
        <v>0</v>
      </c>
      <c r="AG43">
        <f t="shared" si="24"/>
        <v>-3.4492854181297829E-11</v>
      </c>
      <c r="AH43">
        <f t="shared" si="5"/>
        <v>-1.7712904502051422E-6</v>
      </c>
      <c r="AI43">
        <f t="shared" si="25"/>
        <v>-1.7713249430593235E-6</v>
      </c>
      <c r="AJ43">
        <f t="shared" si="7"/>
        <v>-128.22687626562652</v>
      </c>
      <c r="AK43">
        <f t="shared" si="22"/>
        <v>-83.774892721042306</v>
      </c>
      <c r="AL43">
        <f t="shared" si="8"/>
        <v>-212.00177075799377</v>
      </c>
      <c r="AN43">
        <f t="shared" si="26"/>
        <v>0</v>
      </c>
      <c r="AO43">
        <f t="shared" si="26"/>
        <v>0</v>
      </c>
      <c r="AP43">
        <f t="shared" si="26"/>
        <v>-9.4820571257631388E-13</v>
      </c>
      <c r="AQ43">
        <f t="shared" si="26"/>
        <v>-4.8692628179985315E-8</v>
      </c>
      <c r="AR43">
        <f t="shared" si="26"/>
        <v>-4.8693576385697885E-8</v>
      </c>
      <c r="AS43">
        <f t="shared" si="26"/>
        <v>-3.5249462379024399</v>
      </c>
      <c r="AT43">
        <f t="shared" si="26"/>
        <v>-2.3029648816835406</v>
      </c>
      <c r="AU43">
        <f t="shared" si="23"/>
        <v>-5.8279111682795568</v>
      </c>
      <c r="AW43">
        <v>40</v>
      </c>
      <c r="AX43">
        <f>IF(Z43&gt;0, (R43*SUMPRODUCT(K43:$K$98, X43:$X$98)-K43*$AZ$3)/Z43, 0)</f>
        <v>-387238650883711.69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0.86031008399999997</v>
      </c>
      <c r="Q44" s="4">
        <f t="shared" si="21"/>
        <v>12.5</v>
      </c>
      <c r="R44">
        <f t="shared" si="0"/>
        <v>100000</v>
      </c>
      <c r="S44">
        <f t="shared" si="1"/>
        <v>-2665965142944379.5</v>
      </c>
      <c r="U44">
        <f t="shared" si="13"/>
        <v>0.86031008399999997</v>
      </c>
      <c r="V44">
        <f t="shared" si="14"/>
        <v>0.01</v>
      </c>
      <c r="W44">
        <f t="shared" si="15"/>
        <v>2.7594283345038265E-12</v>
      </c>
      <c r="X44">
        <f t="shared" si="16"/>
        <v>2.3739640222489669E-12</v>
      </c>
      <c r="Y44">
        <f t="shared" si="17"/>
        <v>2.7594283345038266E-14</v>
      </c>
      <c r="Z44">
        <f t="shared" si="18"/>
        <v>3.5787002890982137E-13</v>
      </c>
      <c r="AB44">
        <f t="shared" si="19"/>
        <v>-1068.5573054635493</v>
      </c>
      <c r="AC44">
        <f t="shared" si="2"/>
        <v>-954.06902277808115</v>
      </c>
      <c r="AE44">
        <f t="shared" si="3"/>
        <v>0</v>
      </c>
      <c r="AF44">
        <f t="shared" si="24"/>
        <v>0</v>
      </c>
      <c r="AG44">
        <f t="shared" si="24"/>
        <v>-4.4733753613727667E-12</v>
      </c>
      <c r="AH44">
        <f t="shared" si="5"/>
        <v>-2.3739640222489669E-7</v>
      </c>
      <c r="AI44">
        <f t="shared" si="25"/>
        <v>-2.3740087560025807E-7</v>
      </c>
      <c r="AJ44">
        <f t="shared" si="7"/>
        <v>-114.48828268546811</v>
      </c>
      <c r="AK44">
        <f t="shared" si="22"/>
        <v>-74.799011382448455</v>
      </c>
      <c r="AL44">
        <f t="shared" si="8"/>
        <v>-189.28729430531743</v>
      </c>
      <c r="AN44">
        <f t="shared" si="26"/>
        <v>0</v>
      </c>
      <c r="AO44">
        <f t="shared" si="26"/>
        <v>0</v>
      </c>
      <c r="AP44">
        <f t="shared" si="26"/>
        <v>-1.0979707072744853E-13</v>
      </c>
      <c r="AQ44">
        <f t="shared" si="26"/>
        <v>-5.8267924016843464E-9</v>
      </c>
      <c r="AR44">
        <f t="shared" si="26"/>
        <v>-5.8269021987550734E-9</v>
      </c>
      <c r="AS44">
        <f t="shared" si="26"/>
        <v>-2.8100655670493295</v>
      </c>
      <c r="AT44">
        <f t="shared" si="26"/>
        <v>-1.8359095044914018</v>
      </c>
      <c r="AU44">
        <f t="shared" si="23"/>
        <v>-4.6459750773676332</v>
      </c>
      <c r="AW44">
        <v>41</v>
      </c>
      <c r="AX44">
        <f>IF(Z44&gt;0, (R44*SUMPRODUCT(K44:$K$98, X44:$X$98)-K44*$AZ$3)/Z44, 0)</f>
        <v>-2665965142944379.5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0.86416701100000004</v>
      </c>
      <c r="Q45" s="4">
        <f t="shared" si="21"/>
        <v>12.5</v>
      </c>
      <c r="R45">
        <f t="shared" si="0"/>
        <v>100000</v>
      </c>
      <c r="S45">
        <f t="shared" si="1"/>
        <v>-1.8916549939860072E+16</v>
      </c>
      <c r="U45">
        <f t="shared" si="13"/>
        <v>0.86416701100000004</v>
      </c>
      <c r="V45">
        <f t="shared" si="14"/>
        <v>0.01</v>
      </c>
      <c r="W45">
        <f t="shared" si="15"/>
        <v>3.5787002890982137E-13</v>
      </c>
      <c r="X45">
        <f t="shared" si="16"/>
        <v>3.0925947320948394E-13</v>
      </c>
      <c r="Y45">
        <f t="shared" si="17"/>
        <v>3.578700289098214E-15</v>
      </c>
      <c r="Z45">
        <f t="shared" si="18"/>
        <v>4.5031855411239209E-14</v>
      </c>
      <c r="AB45">
        <f t="shared" si="19"/>
        <v>-954.06902277808115</v>
      </c>
      <c r="AC45">
        <f t="shared" si="2"/>
        <v>-851.8473417712645</v>
      </c>
      <c r="AE45">
        <f t="shared" si="3"/>
        <v>0</v>
      </c>
      <c r="AF45">
        <f t="shared" si="24"/>
        <v>0</v>
      </c>
      <c r="AG45">
        <f t="shared" si="24"/>
        <v>-5.6289819264049011E-13</v>
      </c>
      <c r="AH45">
        <f t="shared" si="5"/>
        <v>-3.0925947320948395E-8</v>
      </c>
      <c r="AI45">
        <f t="shared" si="25"/>
        <v>-3.0926510219141034E-8</v>
      </c>
      <c r="AJ45">
        <f t="shared" si="7"/>
        <v>-102.22168100681665</v>
      </c>
      <c r="AK45">
        <f t="shared" si="22"/>
        <v>-66.784831594465686</v>
      </c>
      <c r="AL45">
        <f t="shared" si="8"/>
        <v>-169.00651263220885</v>
      </c>
      <c r="AN45">
        <f t="shared" si="26"/>
        <v>0</v>
      </c>
      <c r="AO45">
        <f t="shared" si="26"/>
        <v>0</v>
      </c>
      <c r="AP45">
        <f t="shared" si="26"/>
        <v>-1.2335797850963613E-14</v>
      </c>
      <c r="AQ45">
        <f t="shared" si="26"/>
        <v>-6.7773576019353432E-10</v>
      </c>
      <c r="AR45">
        <f t="shared" si="26"/>
        <v>-6.7774809599138522E-10</v>
      </c>
      <c r="AS45">
        <f t="shared" si="26"/>
        <v>-2.2401670663937252</v>
      </c>
      <c r="AT45">
        <f t="shared" si="26"/>
        <v>-1.4635758167838826</v>
      </c>
      <c r="AU45">
        <f t="shared" si="23"/>
        <v>-3.7037428838553561</v>
      </c>
      <c r="AW45">
        <v>42</v>
      </c>
      <c r="AX45">
        <f>IF(Z45&gt;0, (R45*SUMPRODUCT(K45:$K$98, X45:$X$98)-K45*$AZ$3)/Z45, 0)</f>
        <v>-1.8916549939860072E+16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0.86825209999999997</v>
      </c>
      <c r="Q46" s="4">
        <f t="shared" si="21"/>
        <v>12.5</v>
      </c>
      <c r="R46">
        <f t="shared" si="0"/>
        <v>100000</v>
      </c>
      <c r="S46">
        <f t="shared" si="1"/>
        <v>-1.3872745839584205E+17</v>
      </c>
      <c r="U46">
        <f t="shared" si="13"/>
        <v>0.86825209999999997</v>
      </c>
      <c r="V46">
        <f t="shared" si="14"/>
        <v>0.01</v>
      </c>
      <c r="W46">
        <f t="shared" si="15"/>
        <v>4.5031855411239209E-14</v>
      </c>
      <c r="X46">
        <f t="shared" si="16"/>
        <v>3.9099003027704803E-14</v>
      </c>
      <c r="Y46">
        <f t="shared" si="17"/>
        <v>4.503185541123921E-16</v>
      </c>
      <c r="Z46">
        <f t="shared" si="18"/>
        <v>5.4825338294220147E-15</v>
      </c>
      <c r="AB46">
        <f t="shared" si="19"/>
        <v>-851.8473417712645</v>
      </c>
      <c r="AC46">
        <f t="shared" si="2"/>
        <v>-760.57798372493914</v>
      </c>
      <c r="AE46">
        <f t="shared" si="3"/>
        <v>0</v>
      </c>
      <c r="AF46">
        <f t="shared" si="24"/>
        <v>0</v>
      </c>
      <c r="AG46">
        <f t="shared" si="24"/>
        <v>-6.8531672867775181E-14</v>
      </c>
      <c r="AH46">
        <f t="shared" si="5"/>
        <v>-3.9099003027704806E-9</v>
      </c>
      <c r="AI46">
        <f t="shared" si="25"/>
        <v>-3.9099688344433482E-9</v>
      </c>
      <c r="AJ46">
        <f t="shared" si="7"/>
        <v>-91.269358046325351</v>
      </c>
      <c r="AK46">
        <f t="shared" si="22"/>
        <v>-59.629313923988519</v>
      </c>
      <c r="AL46">
        <f t="shared" si="8"/>
        <v>-150.89867197422384</v>
      </c>
      <c r="AN46">
        <f t="shared" si="26"/>
        <v>0</v>
      </c>
      <c r="AO46">
        <f t="shared" si="26"/>
        <v>0</v>
      </c>
      <c r="AP46">
        <f t="shared" si="26"/>
        <v>-1.3409441814101195E-15</v>
      </c>
      <c r="AQ46">
        <f t="shared" si="26"/>
        <v>-7.6504159923390297E-11</v>
      </c>
      <c r="AR46">
        <f t="shared" si="26"/>
        <v>-7.6505500867571702E-11</v>
      </c>
      <c r="AS46">
        <f t="shared" si="26"/>
        <v>-1.785847470109043</v>
      </c>
      <c r="AT46">
        <f t="shared" si="26"/>
        <v>-1.1667536804788585</v>
      </c>
      <c r="AU46">
        <f t="shared" si="23"/>
        <v>-2.9526011506644072</v>
      </c>
      <c r="AW46">
        <v>43</v>
      </c>
      <c r="AX46">
        <f>IF(Z46&gt;0, (R46*SUMPRODUCT(K46:$K$98, X46:$X$98)-K46*$AZ$3)/Z46, 0)</f>
        <v>-1.3872745839584205E+17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0.87257664800000001</v>
      </c>
      <c r="Q47" s="4">
        <f t="shared" si="21"/>
        <v>12.5</v>
      </c>
      <c r="R47">
        <f t="shared" si="0"/>
        <v>100000</v>
      </c>
      <c r="S47">
        <f t="shared" si="1"/>
        <v>-1.0548481203224122E+18</v>
      </c>
      <c r="U47">
        <f t="shared" si="13"/>
        <v>0.87257664800000001</v>
      </c>
      <c r="V47">
        <f t="shared" si="14"/>
        <v>0.01</v>
      </c>
      <c r="W47">
        <f t="shared" si="15"/>
        <v>5.4825338294220147E-15</v>
      </c>
      <c r="X47">
        <f t="shared" si="16"/>
        <v>4.7839309914236654E-15</v>
      </c>
      <c r="Y47">
        <f t="shared" si="17"/>
        <v>5.4825338294220146E-17</v>
      </c>
      <c r="Z47">
        <f t="shared" si="18"/>
        <v>6.4377749970412918E-16</v>
      </c>
      <c r="AB47">
        <f t="shared" si="19"/>
        <v>-760.57798372493914</v>
      </c>
      <c r="AC47">
        <f t="shared" si="2"/>
        <v>-679.08748546876291</v>
      </c>
      <c r="AE47">
        <f t="shared" si="3"/>
        <v>0</v>
      </c>
      <c r="AF47">
        <f t="shared" si="24"/>
        <v>0</v>
      </c>
      <c r="AG47">
        <f t="shared" si="24"/>
        <v>-8.047218746301615E-15</v>
      </c>
      <c r="AH47">
        <f t="shared" si="5"/>
        <v>-4.7839309914236652E-10</v>
      </c>
      <c r="AI47">
        <f t="shared" si="25"/>
        <v>-4.7840114636111283E-10</v>
      </c>
      <c r="AJ47">
        <f t="shared" si="7"/>
        <v>-81.490498256176238</v>
      </c>
      <c r="AK47">
        <f t="shared" si="22"/>
        <v>-53.240458860745747</v>
      </c>
      <c r="AL47">
        <f t="shared" si="8"/>
        <v>-134.73095711740038</v>
      </c>
      <c r="AN47">
        <f t="shared" si="26"/>
        <v>0</v>
      </c>
      <c r="AO47">
        <f t="shared" si="26"/>
        <v>0</v>
      </c>
      <c r="AP47">
        <f t="shared" si="26"/>
        <v>-1.4058764341613598E-16</v>
      </c>
      <c r="AQ47">
        <f t="shared" si="26"/>
        <v>-8.3576898497853273E-12</v>
      </c>
      <c r="AR47">
        <f t="shared" si="26"/>
        <v>-8.3578304374287437E-12</v>
      </c>
      <c r="AS47">
        <f t="shared" si="26"/>
        <v>-1.4236666694201427</v>
      </c>
      <c r="AT47">
        <f t="shared" si="26"/>
        <v>-0.93012889068859417</v>
      </c>
      <c r="AU47">
        <f t="shared" si="23"/>
        <v>-2.3537955601170948</v>
      </c>
      <c r="AW47">
        <v>44</v>
      </c>
      <c r="AX47">
        <f>IF(Z47&gt;0, (R47*SUMPRODUCT(K47:$K$98, X47:$X$98)-K47*$AZ$3)/Z47, 0)</f>
        <v>-1.0548481203224122E+18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0.87698101399999995</v>
      </c>
      <c r="Q48" s="4">
        <f t="shared" si="21"/>
        <v>12.5</v>
      </c>
      <c r="R48">
        <f t="shared" si="0"/>
        <v>100000</v>
      </c>
      <c r="S48">
        <f t="shared" si="1"/>
        <v>-8.333366916416214E+18</v>
      </c>
      <c r="U48">
        <f t="shared" si="13"/>
        <v>0.87698101399999995</v>
      </c>
      <c r="V48">
        <f t="shared" si="14"/>
        <v>0.01</v>
      </c>
      <c r="W48">
        <f t="shared" si="15"/>
        <v>6.4377749970412918E-16</v>
      </c>
      <c r="X48">
        <f t="shared" si="16"/>
        <v>5.6458064448091185E-16</v>
      </c>
      <c r="Y48">
        <f t="shared" si="17"/>
        <v>6.4377749970412921E-18</v>
      </c>
      <c r="Z48">
        <f t="shared" si="18"/>
        <v>7.2759080226176027E-17</v>
      </c>
      <c r="AB48">
        <f t="shared" si="19"/>
        <v>-679.08748546876291</v>
      </c>
      <c r="AC48">
        <f t="shared" si="2"/>
        <v>-606.32811202568848</v>
      </c>
      <c r="AE48">
        <f t="shared" si="3"/>
        <v>0</v>
      </c>
      <c r="AF48">
        <f t="shared" si="24"/>
        <v>0</v>
      </c>
      <c r="AG48">
        <f t="shared" si="24"/>
        <v>-9.0948850282720036E-16</v>
      </c>
      <c r="AH48">
        <f t="shared" si="5"/>
        <v>-5.6458064448091187E-11</v>
      </c>
      <c r="AI48">
        <f t="shared" si="25"/>
        <v>-5.6458973936594015E-11</v>
      </c>
      <c r="AJ48">
        <f t="shared" si="7"/>
        <v>-72.759373443074423</v>
      </c>
      <c r="AK48">
        <f t="shared" si="22"/>
        <v>-47.536123982813407</v>
      </c>
      <c r="AL48">
        <f t="shared" si="8"/>
        <v>-120.29549742594429</v>
      </c>
      <c r="AN48">
        <f t="shared" si="26"/>
        <v>0</v>
      </c>
      <c r="AO48">
        <f t="shared" si="26"/>
        <v>0</v>
      </c>
      <c r="AP48">
        <f t="shared" si="26"/>
        <v>-1.4186672234840425E-17</v>
      </c>
      <c r="AQ48">
        <f t="shared" si="26"/>
        <v>-8.806621005639525E-13</v>
      </c>
      <c r="AR48">
        <f t="shared" si="26"/>
        <v>-8.8067628723618736E-13</v>
      </c>
      <c r="AS48">
        <f t="shared" si="26"/>
        <v>-1.134938352536125</v>
      </c>
      <c r="AT48">
        <f t="shared" si="26"/>
        <v>-0.74149305699034296</v>
      </c>
      <c r="AU48">
        <f t="shared" si="23"/>
        <v>-1.8764314095273487</v>
      </c>
      <c r="AW48">
        <v>45</v>
      </c>
      <c r="AX48">
        <f>IF(Z48&gt;0, (R48*SUMPRODUCT(K48:$K$98, X48:$X$98)-K48*$AZ$3)/Z48, 0)</f>
        <v>-8.333366916416214E+18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0.88158379899999995</v>
      </c>
      <c r="Q49" s="4">
        <f t="shared" si="21"/>
        <v>12.5</v>
      </c>
      <c r="R49">
        <f t="shared" si="0"/>
        <v>100000</v>
      </c>
      <c r="S49">
        <f t="shared" si="1"/>
        <v>-6.862909885001071E+19</v>
      </c>
      <c r="U49">
        <f t="shared" si="13"/>
        <v>0.88158379899999995</v>
      </c>
      <c r="V49">
        <f t="shared" si="14"/>
        <v>0.01</v>
      </c>
      <c r="W49">
        <f t="shared" si="15"/>
        <v>7.2759080226176027E-17</v>
      </c>
      <c r="X49">
        <f t="shared" si="16"/>
        <v>6.414322635753804E-17</v>
      </c>
      <c r="Y49">
        <f t="shared" si="17"/>
        <v>7.2759080226176031E-19</v>
      </c>
      <c r="Z49">
        <f t="shared" si="18"/>
        <v>7.8882630663762259E-18</v>
      </c>
      <c r="AB49">
        <f t="shared" si="19"/>
        <v>-606.32811202568848</v>
      </c>
      <c r="AC49">
        <f t="shared" si="2"/>
        <v>-541.36438573722262</v>
      </c>
      <c r="AE49">
        <f t="shared" si="3"/>
        <v>0</v>
      </c>
      <c r="AF49">
        <f t="shared" si="24"/>
        <v>0</v>
      </c>
      <c r="AG49">
        <f t="shared" si="24"/>
        <v>-9.8603288329702825E-17</v>
      </c>
      <c r="AH49">
        <f t="shared" si="5"/>
        <v>-6.4143226357538039E-12</v>
      </c>
      <c r="AI49">
        <f t="shared" si="25"/>
        <v>-6.414421239042134E-12</v>
      </c>
      <c r="AJ49">
        <f t="shared" si="7"/>
        <v>-64.963726288465864</v>
      </c>
      <c r="AK49">
        <f t="shared" si="22"/>
        <v>-42.4429678417982</v>
      </c>
      <c r="AL49">
        <f t="shared" si="8"/>
        <v>-107.40669413027047</v>
      </c>
      <c r="AN49">
        <f t="shared" si="26"/>
        <v>0</v>
      </c>
      <c r="AO49">
        <f t="shared" si="26"/>
        <v>0</v>
      </c>
      <c r="AP49">
        <f t="shared" si="26"/>
        <v>-1.3732724183335523E-18</v>
      </c>
      <c r="AQ49">
        <f t="shared" si="26"/>
        <v>-8.9333860028274563E-14</v>
      </c>
      <c r="AR49">
        <f t="shared" si="26"/>
        <v>-8.9335233300692908E-14</v>
      </c>
      <c r="AS49">
        <f t="shared" si="26"/>
        <v>-0.90476590603973173</v>
      </c>
      <c r="AT49">
        <f t="shared" si="26"/>
        <v>-0.5911137252792984</v>
      </c>
      <c r="AU49">
        <f t="shared" si="23"/>
        <v>-1.4958796313191192</v>
      </c>
      <c r="AW49">
        <v>46</v>
      </c>
      <c r="AX49">
        <f>IF(Z49&gt;0, (R49*SUMPRODUCT(K49:$K$98, X49:$X$98)-K49*$AZ$3)/Z49, 0)</f>
        <v>-6.862909885001071E+19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0.88621764599999997</v>
      </c>
      <c r="Q50" s="4">
        <f t="shared" si="21"/>
        <v>12.5</v>
      </c>
      <c r="R50">
        <f t="shared" si="0"/>
        <v>100000</v>
      </c>
      <c r="S50">
        <f t="shared" si="1"/>
        <v>-5.9042774377695242E+20</v>
      </c>
      <c r="U50">
        <f t="shared" si="13"/>
        <v>0.88621764599999997</v>
      </c>
      <c r="V50">
        <f t="shared" si="14"/>
        <v>0.01</v>
      </c>
      <c r="W50">
        <f t="shared" si="15"/>
        <v>7.8882630663762259E-18</v>
      </c>
      <c r="X50">
        <f t="shared" si="16"/>
        <v>6.9907179257126802E-18</v>
      </c>
      <c r="Y50">
        <f t="shared" si="17"/>
        <v>7.8882630663762265E-20</v>
      </c>
      <c r="Z50">
        <f t="shared" si="18"/>
        <v>8.1866250999978335E-19</v>
      </c>
      <c r="AB50">
        <f t="shared" si="19"/>
        <v>-541.36438573722262</v>
      </c>
      <c r="AC50">
        <f t="shared" si="2"/>
        <v>-483.36105869394885</v>
      </c>
      <c r="AE50">
        <f t="shared" si="3"/>
        <v>0</v>
      </c>
      <c r="AF50">
        <f t="shared" si="24"/>
        <v>0</v>
      </c>
      <c r="AG50">
        <f t="shared" si="24"/>
        <v>-1.0233281374997292E-17</v>
      </c>
      <c r="AH50">
        <f t="shared" si="5"/>
        <v>-6.9907179257126803E-13</v>
      </c>
      <c r="AI50">
        <f t="shared" si="25"/>
        <v>-6.9908202585264302E-13</v>
      </c>
      <c r="AJ50">
        <f t="shared" si="7"/>
        <v>-58.003327043273771</v>
      </c>
      <c r="AK50">
        <f t="shared" si="22"/>
        <v>-37.895507001605587</v>
      </c>
      <c r="AL50">
        <f t="shared" si="8"/>
        <v>-95.898834044880061</v>
      </c>
      <c r="AN50">
        <f t="shared" si="26"/>
        <v>0</v>
      </c>
      <c r="AO50">
        <f t="shared" si="26"/>
        <v>0</v>
      </c>
      <c r="AP50">
        <f t="shared" si="26"/>
        <v>-1.2725128951600792E-19</v>
      </c>
      <c r="AQ50">
        <f t="shared" si="26"/>
        <v>-8.6929874992306261E-15</v>
      </c>
      <c r="AR50">
        <f t="shared" si="26"/>
        <v>-8.6931147505201415E-15</v>
      </c>
      <c r="AS50">
        <f t="shared" si="26"/>
        <v>-0.72127384091178426</v>
      </c>
      <c r="AT50">
        <f t="shared" si="26"/>
        <v>-0.47123224272903308</v>
      </c>
      <c r="AU50">
        <f t="shared" si="23"/>
        <v>-1.1925060836408261</v>
      </c>
      <c r="AW50">
        <v>47</v>
      </c>
      <c r="AX50">
        <f>IF(Z50&gt;0, (R50*SUMPRODUCT(K50:$K$98, X50:$X$98)-K50*$AZ$3)/Z50, 0)</f>
        <v>-5.9042774377695242E+20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0.89077562700000001</v>
      </c>
      <c r="Q51" s="4">
        <f t="shared" si="21"/>
        <v>12.5</v>
      </c>
      <c r="R51">
        <f t="shared" si="0"/>
        <v>100000</v>
      </c>
      <c r="S51">
        <f t="shared" si="1"/>
        <v>-5.312884449995758E+21</v>
      </c>
      <c r="U51">
        <f t="shared" si="13"/>
        <v>0.89077562700000001</v>
      </c>
      <c r="V51">
        <f t="shared" si="14"/>
        <v>0.01</v>
      </c>
      <c r="W51">
        <f t="shared" si="15"/>
        <v>8.1866250999978335E-19</v>
      </c>
      <c r="X51">
        <f t="shared" si="16"/>
        <v>7.292446106464508E-19</v>
      </c>
      <c r="Y51">
        <f t="shared" si="17"/>
        <v>8.186625099997833E-21</v>
      </c>
      <c r="Z51">
        <f t="shared" si="18"/>
        <v>8.1231274253334717E-20</v>
      </c>
      <c r="AB51">
        <f t="shared" si="19"/>
        <v>-483.36105869394885</v>
      </c>
      <c r="AC51">
        <f t="shared" si="2"/>
        <v>-431.57237383388281</v>
      </c>
      <c r="AE51">
        <f t="shared" si="3"/>
        <v>0</v>
      </c>
      <c r="AF51">
        <f t="shared" si="24"/>
        <v>0</v>
      </c>
      <c r="AG51">
        <f t="shared" si="24"/>
        <v>-1.015390928166684E-18</v>
      </c>
      <c r="AH51">
        <f t="shared" si="5"/>
        <v>-7.2924461064645086E-14</v>
      </c>
      <c r="AI51">
        <f t="shared" si="25"/>
        <v>-7.2925476455573249E-14</v>
      </c>
      <c r="AJ51">
        <f t="shared" si="7"/>
        <v>-51.788684860066041</v>
      </c>
      <c r="AK51">
        <f t="shared" si="22"/>
        <v>-33.835274108576421</v>
      </c>
      <c r="AL51">
        <f t="shared" si="8"/>
        <v>-85.62395896864254</v>
      </c>
      <c r="AN51">
        <f t="shared" si="26"/>
        <v>0</v>
      </c>
      <c r="AO51">
        <f t="shared" si="26"/>
        <v>0</v>
      </c>
      <c r="AP51">
        <f t="shared" si="26"/>
        <v>-1.1273597692560138E-20</v>
      </c>
      <c r="AQ51">
        <f t="shared" si="26"/>
        <v>-8.0965962289414626E-16</v>
      </c>
      <c r="AR51">
        <f t="shared" si="26"/>
        <v>-8.0967089649183876E-16</v>
      </c>
      <c r="AS51">
        <f t="shared" si="26"/>
        <v>-0.57499509001258498</v>
      </c>
      <c r="AT51">
        <f t="shared" si="26"/>
        <v>-0.37566345880822155</v>
      </c>
      <c r="AU51">
        <f t="shared" si="23"/>
        <v>-0.95065854882080747</v>
      </c>
      <c r="AW51">
        <v>48</v>
      </c>
      <c r="AX51">
        <f>IF(Z51&gt;0, (R51*SUMPRODUCT(K51:$K$98, X51:$X$98)-K51*$AZ$3)/Z51, 0)</f>
        <v>-5.312884449995758E+21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0.89544260600000003</v>
      </c>
      <c r="Q52" s="4">
        <f t="shared" si="21"/>
        <v>12.5</v>
      </c>
      <c r="R52">
        <f t="shared" si="0"/>
        <v>100000</v>
      </c>
      <c r="S52">
        <f t="shared" si="1"/>
        <v>-5.0166852423548783E+22</v>
      </c>
      <c r="U52">
        <f t="shared" si="13"/>
        <v>0.89544260600000003</v>
      </c>
      <c r="V52">
        <f t="shared" si="14"/>
        <v>0.01</v>
      </c>
      <c r="W52">
        <f t="shared" si="15"/>
        <v>8.1231274253334717E-20</v>
      </c>
      <c r="X52">
        <f t="shared" si="16"/>
        <v>7.2737943906106745E-20</v>
      </c>
      <c r="Y52">
        <f t="shared" si="17"/>
        <v>8.1231274253334721E-22</v>
      </c>
      <c r="Z52">
        <f t="shared" si="18"/>
        <v>7.6810176046946238E-21</v>
      </c>
      <c r="AB52">
        <f t="shared" si="19"/>
        <v>-431.57237383388281</v>
      </c>
      <c r="AC52">
        <f t="shared" si="2"/>
        <v>-385.33247663739536</v>
      </c>
      <c r="AE52">
        <f t="shared" si="3"/>
        <v>0</v>
      </c>
      <c r="AF52">
        <f t="shared" si="24"/>
        <v>0</v>
      </c>
      <c r="AG52">
        <f t="shared" si="24"/>
        <v>-9.6012720058682794E-20</v>
      </c>
      <c r="AH52">
        <f t="shared" si="5"/>
        <v>-7.2737943906106748E-15</v>
      </c>
      <c r="AI52">
        <f t="shared" si="25"/>
        <v>-7.2738904033307335E-15</v>
      </c>
      <c r="AJ52">
        <f t="shared" si="7"/>
        <v>-46.239897196487448</v>
      </c>
      <c r="AK52">
        <f t="shared" si="22"/>
        <v>-30.210066168371799</v>
      </c>
      <c r="AL52">
        <f t="shared" si="8"/>
        <v>-76.449963364859258</v>
      </c>
      <c r="AN52">
        <f t="shared" si="26"/>
        <v>0</v>
      </c>
      <c r="AO52">
        <f t="shared" si="26"/>
        <v>0</v>
      </c>
      <c r="AP52">
        <f t="shared" si="26"/>
        <v>-9.5178751679723152E-22</v>
      </c>
      <c r="AQ52">
        <f t="shared" si="26"/>
        <v>-7.2106140691583121E-17</v>
      </c>
      <c r="AR52">
        <f t="shared" si="26"/>
        <v>-7.2107092479099915E-17</v>
      </c>
      <c r="AS52">
        <f t="shared" si="26"/>
        <v>-0.45838256537992972</v>
      </c>
      <c r="AT52">
        <f t="shared" si="26"/>
        <v>-0.29947660938155407</v>
      </c>
      <c r="AU52">
        <f t="shared" si="23"/>
        <v>-0.7578591747614839</v>
      </c>
      <c r="AW52">
        <v>49</v>
      </c>
      <c r="AX52">
        <f>IF(Z52&gt;0, (R52*SUMPRODUCT(K52:$K$98, X52:$X$98)-K52*$AZ$3)/Z52, 0)</f>
        <v>-5.0166852423548783E+22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0.90019128800000003</v>
      </c>
      <c r="Q53" s="4">
        <f t="shared" si="21"/>
        <v>12.5</v>
      </c>
      <c r="R53">
        <f t="shared" si="0"/>
        <v>100000</v>
      </c>
      <c r="S53">
        <f t="shared" si="1"/>
        <v>-4.9874707613027262E+23</v>
      </c>
      <c r="U53">
        <f t="shared" si="13"/>
        <v>0.90019128800000003</v>
      </c>
      <c r="V53">
        <f t="shared" si="14"/>
        <v>0.01</v>
      </c>
      <c r="W53">
        <f t="shared" si="15"/>
        <v>7.6810176046946238E-21</v>
      </c>
      <c r="X53">
        <f t="shared" si="16"/>
        <v>6.9143851307207289E-21</v>
      </c>
      <c r="Y53">
        <f t="shared" si="17"/>
        <v>7.6810176046946243E-23</v>
      </c>
      <c r="Z53">
        <f t="shared" si="18"/>
        <v>6.8982229792694868E-22</v>
      </c>
      <c r="AB53">
        <f t="shared" si="19"/>
        <v>-385.33247663739536</v>
      </c>
      <c r="AC53">
        <f t="shared" si="2"/>
        <v>-344.04685414053148</v>
      </c>
      <c r="AE53">
        <f t="shared" si="3"/>
        <v>0</v>
      </c>
      <c r="AF53">
        <f t="shared" si="24"/>
        <v>0</v>
      </c>
      <c r="AG53">
        <f t="shared" si="24"/>
        <v>-8.6227787240868592E-21</v>
      </c>
      <c r="AH53">
        <f t="shared" si="5"/>
        <v>-6.9143851307207288E-16</v>
      </c>
      <c r="AI53">
        <f t="shared" si="25"/>
        <v>-6.9144713585079699E-16</v>
      </c>
      <c r="AJ53">
        <f t="shared" si="7"/>
        <v>-41.28562249686388</v>
      </c>
      <c r="AK53">
        <f t="shared" si="22"/>
        <v>-26.973273364617679</v>
      </c>
      <c r="AL53">
        <f t="shared" si="8"/>
        <v>-68.258895861481562</v>
      </c>
      <c r="AN53">
        <f t="shared" si="26"/>
        <v>0</v>
      </c>
      <c r="AO53">
        <f t="shared" si="26"/>
        <v>0</v>
      </c>
      <c r="AP53">
        <f t="shared" si="26"/>
        <v>-7.632036694753361E-23</v>
      </c>
      <c r="AQ53">
        <f t="shared" si="26"/>
        <v>-6.1199345046287247E-18</v>
      </c>
      <c r="AR53">
        <f t="shared" si="26"/>
        <v>-6.1200108249956723E-18</v>
      </c>
      <c r="AS53">
        <f t="shared" si="26"/>
        <v>-0.36541977469701103</v>
      </c>
      <c r="AT53">
        <f t="shared" si="26"/>
        <v>-0.23874091946871337</v>
      </c>
      <c r="AU53">
        <f t="shared" si="23"/>
        <v>-0.60416069416572438</v>
      </c>
      <c r="AW53">
        <v>50</v>
      </c>
      <c r="AX53">
        <f>IF(Z53&gt;0, (R53*SUMPRODUCT(K53:$K$98, X53:$X$98)-K53*$AZ$3)/Z53, 0)</f>
        <v>-4.9874707613027262E+23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0.90499098499999997</v>
      </c>
      <c r="Q54" s="4">
        <f t="shared" si="21"/>
        <v>12.5</v>
      </c>
      <c r="R54">
        <f t="shared" si="0"/>
        <v>100000</v>
      </c>
      <c r="S54">
        <f t="shared" si="1"/>
        <v>-5.2383842984421024E+24</v>
      </c>
      <c r="U54">
        <f t="shared" si="13"/>
        <v>0.90499098499999997</v>
      </c>
      <c r="V54">
        <f t="shared" si="14"/>
        <v>0.01</v>
      </c>
      <c r="W54">
        <f t="shared" si="15"/>
        <v>6.8982229792694868E-22</v>
      </c>
      <c r="X54">
        <f t="shared" si="16"/>
        <v>6.2428296087587274E-22</v>
      </c>
      <c r="Y54">
        <f t="shared" si="17"/>
        <v>6.8982229792694874E-24</v>
      </c>
      <c r="Z54">
        <f t="shared" si="18"/>
        <v>5.8641114071806455E-23</v>
      </c>
      <c r="AB54">
        <f t="shared" si="19"/>
        <v>-344.04685414053148</v>
      </c>
      <c r="AC54">
        <f t="shared" si="2"/>
        <v>-307.18469119690315</v>
      </c>
      <c r="AE54">
        <f t="shared" si="3"/>
        <v>0</v>
      </c>
      <c r="AF54">
        <f t="shared" si="24"/>
        <v>0</v>
      </c>
      <c r="AG54">
        <f t="shared" si="24"/>
        <v>-7.3301392589758067E-22</v>
      </c>
      <c r="AH54">
        <f t="shared" si="5"/>
        <v>-6.242829608758728E-17</v>
      </c>
      <c r="AI54">
        <f t="shared" si="25"/>
        <v>-6.2429029101513178E-17</v>
      </c>
      <c r="AJ54">
        <f t="shared" si="7"/>
        <v>-36.862162943628334</v>
      </c>
      <c r="AK54">
        <f t="shared" si="22"/>
        <v>-24.083279789837206</v>
      </c>
      <c r="AL54">
        <f t="shared" si="8"/>
        <v>-60.945442733465541</v>
      </c>
      <c r="AN54">
        <f t="shared" si="26"/>
        <v>0</v>
      </c>
      <c r="AO54">
        <f t="shared" si="26"/>
        <v>0</v>
      </c>
      <c r="AP54">
        <f t="shared" si="26"/>
        <v>-5.7927850166503477E-24</v>
      </c>
      <c r="AQ54">
        <f t="shared" si="26"/>
        <v>-4.9335174328149919E-19</v>
      </c>
      <c r="AR54">
        <f t="shared" si="26"/>
        <v>-4.9335753606651591E-19</v>
      </c>
      <c r="AS54">
        <f t="shared" si="26"/>
        <v>-0.29131040712452944</v>
      </c>
      <c r="AT54">
        <f t="shared" si="26"/>
        <v>-0.19032279932135945</v>
      </c>
      <c r="AU54">
        <f t="shared" si="23"/>
        <v>-0.48163320644588892</v>
      </c>
      <c r="AW54">
        <v>51</v>
      </c>
      <c r="AX54">
        <f>IF(Z54&gt;0, (R54*SUMPRODUCT(K54:$K$98, X54:$X$98)-K54*$AZ$3)/Z54, 0)</f>
        <v>-5.2383842984421024E+24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0.90981139099999997</v>
      </c>
      <c r="Q55" s="4">
        <f t="shared" si="21"/>
        <v>12.5</v>
      </c>
      <c r="R55">
        <f t="shared" si="0"/>
        <v>100000</v>
      </c>
      <c r="S55">
        <f t="shared" si="1"/>
        <v>-5.8326598954905512E+25</v>
      </c>
      <c r="U55">
        <f t="shared" si="13"/>
        <v>0.90981139099999997</v>
      </c>
      <c r="V55">
        <f t="shared" si="14"/>
        <v>0.01</v>
      </c>
      <c r="W55">
        <f t="shared" si="15"/>
        <v>5.8641114071806455E-23</v>
      </c>
      <c r="X55">
        <f t="shared" si="16"/>
        <v>5.3352353563459899E-23</v>
      </c>
      <c r="Y55">
        <f t="shared" si="17"/>
        <v>5.8641114071806459E-25</v>
      </c>
      <c r="Z55">
        <f t="shared" si="18"/>
        <v>4.7023493676284921E-24</v>
      </c>
      <c r="AB55">
        <f t="shared" si="19"/>
        <v>-307.18469119690315</v>
      </c>
      <c r="AC55">
        <f t="shared" si="2"/>
        <v>-274.2720457115206</v>
      </c>
      <c r="AE55">
        <f t="shared" si="3"/>
        <v>0</v>
      </c>
      <c r="AF55">
        <f t="shared" si="24"/>
        <v>0</v>
      </c>
      <c r="AG55">
        <f t="shared" si="24"/>
        <v>-5.8779367095356155E-23</v>
      </c>
      <c r="AH55">
        <f t="shared" si="5"/>
        <v>-5.3352353563459897E-18</v>
      </c>
      <c r="AI55">
        <f t="shared" si="25"/>
        <v>-5.3352941357130851E-18</v>
      </c>
      <c r="AJ55">
        <f t="shared" si="7"/>
        <v>-32.912645485382541</v>
      </c>
      <c r="AK55">
        <f t="shared" si="22"/>
        <v>-21.502928383783221</v>
      </c>
      <c r="AL55">
        <f t="shared" si="8"/>
        <v>-54.415573869165762</v>
      </c>
      <c r="AN55">
        <f t="shared" si="26"/>
        <v>0</v>
      </c>
      <c r="AO55">
        <f t="shared" si="26"/>
        <v>0</v>
      </c>
      <c r="AP55">
        <f t="shared" si="26"/>
        <v>-4.1474586850110162E-25</v>
      </c>
      <c r="AQ55">
        <f t="shared" si="26"/>
        <v>-3.7645298526875784E-20</v>
      </c>
      <c r="AR55">
        <f t="shared" si="26"/>
        <v>-3.7645713272744282E-20</v>
      </c>
      <c r="AS55">
        <f t="shared" si="26"/>
        <v>-0.23223087302657072</v>
      </c>
      <c r="AT55">
        <f t="shared" si="26"/>
        <v>-0.15172417037735925</v>
      </c>
      <c r="AU55">
        <f t="shared" si="23"/>
        <v>-0.38395504340392994</v>
      </c>
      <c r="AW55">
        <v>52</v>
      </c>
      <c r="AX55">
        <f>IF(Z55&gt;0, (R55*SUMPRODUCT(K55:$K$98, X55:$X$98)-K55*$AZ$3)/Z55, 0)</f>
        <v>-5.8326598954905512E+25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0.91465739899999998</v>
      </c>
      <c r="Q56" s="4">
        <f t="shared" si="21"/>
        <v>12.5</v>
      </c>
      <c r="R56">
        <f t="shared" si="0"/>
        <v>100000</v>
      </c>
      <c r="S56">
        <f t="shared" si="1"/>
        <v>-6.912068312514368E+26</v>
      </c>
      <c r="U56">
        <f t="shared" si="13"/>
        <v>0.91465739899999998</v>
      </c>
      <c r="V56">
        <f t="shared" si="14"/>
        <v>0.01</v>
      </c>
      <c r="W56">
        <f t="shared" si="15"/>
        <v>4.7023493676284921E-24</v>
      </c>
      <c r="X56">
        <f t="shared" si="16"/>
        <v>4.3010386417843713E-24</v>
      </c>
      <c r="Y56">
        <f t="shared" si="17"/>
        <v>4.7023493676284923E-26</v>
      </c>
      <c r="Z56">
        <f t="shared" si="18"/>
        <v>3.5428723216783586E-25</v>
      </c>
      <c r="AB56">
        <f t="shared" si="19"/>
        <v>-274.2720457115206</v>
      </c>
      <c r="AC56">
        <f t="shared" si="2"/>
        <v>-244.88575509957192</v>
      </c>
      <c r="AE56">
        <f t="shared" si="3"/>
        <v>0</v>
      </c>
      <c r="AF56">
        <f t="shared" si="24"/>
        <v>0</v>
      </c>
      <c r="AG56">
        <f t="shared" si="24"/>
        <v>-4.4285904020979484E-24</v>
      </c>
      <c r="AH56">
        <f t="shared" si="5"/>
        <v>-4.3010386417843712E-19</v>
      </c>
      <c r="AI56">
        <f t="shared" si="25"/>
        <v>-4.3010829276883921E-19</v>
      </c>
      <c r="AJ56">
        <f t="shared" si="7"/>
        <v>-29.386290611948681</v>
      </c>
      <c r="AK56">
        <f t="shared" si="22"/>
        <v>-19.199043199806443</v>
      </c>
      <c r="AL56">
        <f t="shared" si="8"/>
        <v>-48.58533381175512</v>
      </c>
      <c r="AN56">
        <f t="shared" si="26"/>
        <v>0</v>
      </c>
      <c r="AO56">
        <f t="shared" si="26"/>
        <v>0</v>
      </c>
      <c r="AP56">
        <f t="shared" si="26"/>
        <v>-2.7900029006140151E-26</v>
      </c>
      <c r="AQ56">
        <f t="shared" si="26"/>
        <v>-2.7096455523515254E-21</v>
      </c>
      <c r="AR56">
        <f t="shared" si="26"/>
        <v>-2.7096734523805315E-21</v>
      </c>
      <c r="AS56">
        <f t="shared" si="26"/>
        <v>-0.18513303015511046</v>
      </c>
      <c r="AT56">
        <f t="shared" si="26"/>
        <v>-0.12095357970133865</v>
      </c>
      <c r="AU56">
        <f t="shared" si="23"/>
        <v>-0.30608660985644909</v>
      </c>
      <c r="AW56">
        <v>53</v>
      </c>
      <c r="AX56">
        <f>IF(Z56&gt;0, (R56*SUMPRODUCT(K56:$K$98, X56:$X$98)-K56*$AZ$3)/Z56, 0)</f>
        <v>-6.912068312514368E+26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0.91953785700000001</v>
      </c>
      <c r="Q57" s="4">
        <f t="shared" si="21"/>
        <v>12.5</v>
      </c>
      <c r="R57">
        <f t="shared" si="0"/>
        <v>100000</v>
      </c>
      <c r="S57">
        <f t="shared" si="1"/>
        <v>-8.7585890834245148E+27</v>
      </c>
      <c r="U57">
        <f t="shared" si="13"/>
        <v>0.91953785700000001</v>
      </c>
      <c r="V57">
        <f t="shared" si="14"/>
        <v>0.01</v>
      </c>
      <c r="W57">
        <f t="shared" si="15"/>
        <v>3.5428723216783586E-25</v>
      </c>
      <c r="X57">
        <f t="shared" si="16"/>
        <v>3.2578052223007325E-25</v>
      </c>
      <c r="Y57">
        <f t="shared" si="17"/>
        <v>3.5428723216783586E-27</v>
      </c>
      <c r="Z57">
        <f t="shared" si="18"/>
        <v>2.4963837616084253E-26</v>
      </c>
      <c r="AB57">
        <f t="shared" si="19"/>
        <v>-244.88575509957192</v>
      </c>
      <c r="AC57">
        <f t="shared" si="2"/>
        <v>-218.64799562461781</v>
      </c>
      <c r="AE57">
        <f t="shared" si="3"/>
        <v>0</v>
      </c>
      <c r="AF57">
        <f t="shared" si="24"/>
        <v>0</v>
      </c>
      <c r="AG57">
        <f t="shared" si="24"/>
        <v>-3.1204797020105316E-25</v>
      </c>
      <c r="AH57">
        <f t="shared" si="5"/>
        <v>-3.2578052223007327E-20</v>
      </c>
      <c r="AI57">
        <f t="shared" si="25"/>
        <v>-3.2578364270977525E-20</v>
      </c>
      <c r="AJ57">
        <f t="shared" si="7"/>
        <v>-26.237759474954117</v>
      </c>
      <c r="AK57">
        <f t="shared" si="22"/>
        <v>-17.142002856970038</v>
      </c>
      <c r="AL57">
        <f t="shared" si="8"/>
        <v>-43.379762331924155</v>
      </c>
      <c r="AN57">
        <f t="shared" si="26"/>
        <v>0</v>
      </c>
      <c r="AO57">
        <f t="shared" si="26"/>
        <v>0</v>
      </c>
      <c r="AP57">
        <f t="shared" si="26"/>
        <v>-1.7552641370846384E-27</v>
      </c>
      <c r="AQ57">
        <f t="shared" si="26"/>
        <v>-1.8325094916102823E-22</v>
      </c>
      <c r="AR57">
        <f t="shared" si="26"/>
        <v>-1.8325270442516531E-22</v>
      </c>
      <c r="AS57">
        <f t="shared" si="26"/>
        <v>-0.14758691817212213</v>
      </c>
      <c r="AT57">
        <f t="shared" si="26"/>
        <v>-9.6423453205786547E-2</v>
      </c>
      <c r="AU57">
        <f t="shared" si="23"/>
        <v>-0.24401037137790868</v>
      </c>
      <c r="AW57">
        <v>54</v>
      </c>
      <c r="AX57">
        <f>IF(Z57&gt;0, (R57*SUMPRODUCT(K57:$K$98, X57:$X$98)-K57*$AZ$3)/Z57, 0)</f>
        <v>-8.7585890834245148E+27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0.924425092</v>
      </c>
      <c r="Q58" s="4">
        <f t="shared" si="21"/>
        <v>12.5</v>
      </c>
      <c r="R58">
        <f t="shared" si="0"/>
        <v>100000</v>
      </c>
      <c r="S58">
        <f t="shared" si="1"/>
        <v>-1.1925550584815425E+29</v>
      </c>
      <c r="U58">
        <f t="shared" si="13"/>
        <v>0.924425092</v>
      </c>
      <c r="V58">
        <f t="shared" si="14"/>
        <v>0.01</v>
      </c>
      <c r="W58">
        <f t="shared" si="15"/>
        <v>2.4963837616084253E-26</v>
      </c>
      <c r="X58">
        <f t="shared" si="16"/>
        <v>2.3077197884921747E-26</v>
      </c>
      <c r="Y58">
        <f t="shared" si="17"/>
        <v>2.4963837616084255E-28</v>
      </c>
      <c r="Z58">
        <f t="shared" si="18"/>
        <v>1.6370013550016635E-27</v>
      </c>
      <c r="AB58">
        <f t="shared" si="19"/>
        <v>-218.64799562461781</v>
      </c>
      <c r="AC58">
        <f t="shared" si="2"/>
        <v>-195.22142466483731</v>
      </c>
      <c r="AE58">
        <f t="shared" si="3"/>
        <v>0</v>
      </c>
      <c r="AF58">
        <f t="shared" si="24"/>
        <v>0</v>
      </c>
      <c r="AG58">
        <f t="shared" si="24"/>
        <v>-2.0462516937520795E-26</v>
      </c>
      <c r="AH58">
        <f t="shared" si="5"/>
        <v>-2.3077197884921748E-21</v>
      </c>
      <c r="AI58">
        <f t="shared" si="25"/>
        <v>-2.3077402510091123E-21</v>
      </c>
      <c r="AJ58">
        <f t="shared" si="7"/>
        <v>-23.426570959780491</v>
      </c>
      <c r="AK58">
        <f t="shared" si="22"/>
        <v>-15.305359693723247</v>
      </c>
      <c r="AL58">
        <f t="shared" si="8"/>
        <v>-38.731930653503738</v>
      </c>
      <c r="AN58">
        <f t="shared" si="26"/>
        <v>0</v>
      </c>
      <c r="AO58">
        <f t="shared" si="26"/>
        <v>0</v>
      </c>
      <c r="AP58">
        <f t="shared" si="26"/>
        <v>-1.0276900384377188E-28</v>
      </c>
      <c r="AQ58">
        <f t="shared" si="26"/>
        <v>-1.1590072938634055E-23</v>
      </c>
      <c r="AR58">
        <f t="shared" si="26"/>
        <v>-1.1590175707637899E-23</v>
      </c>
      <c r="AS58">
        <f t="shared" si="26"/>
        <v>-0.11765538757343935</v>
      </c>
      <c r="AT58">
        <f t="shared" si="26"/>
        <v>-7.6868186547980333E-2</v>
      </c>
      <c r="AU58">
        <f t="shared" si="23"/>
        <v>-0.19452357412141968</v>
      </c>
      <c r="AW58">
        <v>55</v>
      </c>
      <c r="AX58">
        <f>IF(Z58&gt;0, (R58*SUMPRODUCT(K58:$K$98, X58:$X$98)-K58*$AZ$3)/Z58, 0)</f>
        <v>-1.1925550584815425E+29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0.92929067899999995</v>
      </c>
      <c r="Q59" s="4">
        <f t="shared" si="21"/>
        <v>12.5</v>
      </c>
      <c r="R59">
        <f t="shared" si="0"/>
        <v>100000</v>
      </c>
      <c r="S59">
        <f t="shared" si="1"/>
        <v>-1.7539008585117632E+30</v>
      </c>
      <c r="U59">
        <f t="shared" si="13"/>
        <v>0.92929067899999995</v>
      </c>
      <c r="V59">
        <f t="shared" si="14"/>
        <v>0.01</v>
      </c>
      <c r="W59">
        <f t="shared" si="15"/>
        <v>1.6370013550016635E-27</v>
      </c>
      <c r="X59">
        <f t="shared" si="16"/>
        <v>1.5212501007134159E-27</v>
      </c>
      <c r="Y59">
        <f t="shared" si="17"/>
        <v>1.6370013550016637E-29</v>
      </c>
      <c r="Z59">
        <f t="shared" si="18"/>
        <v>9.9381240738231014E-29</v>
      </c>
      <c r="AB59">
        <f t="shared" si="19"/>
        <v>-195.22142466483731</v>
      </c>
      <c r="AC59">
        <f t="shared" si="2"/>
        <v>-174.3048434507476</v>
      </c>
      <c r="AE59">
        <f t="shared" si="3"/>
        <v>0</v>
      </c>
      <c r="AF59">
        <f t="shared" si="24"/>
        <v>0</v>
      </c>
      <c r="AG59">
        <f t="shared" si="24"/>
        <v>-1.2422655092278877E-27</v>
      </c>
      <c r="AH59">
        <f t="shared" si="5"/>
        <v>-1.521250100713416E-22</v>
      </c>
      <c r="AI59">
        <f t="shared" si="25"/>
        <v>-1.5212625233685082E-22</v>
      </c>
      <c r="AJ59">
        <f t="shared" si="7"/>
        <v>-20.916581214089717</v>
      </c>
      <c r="AK59">
        <f t="shared" si="22"/>
        <v>-13.665499726538613</v>
      </c>
      <c r="AL59">
        <f t="shared" si="8"/>
        <v>-34.58208094062833</v>
      </c>
      <c r="AN59">
        <f t="shared" si="26"/>
        <v>0</v>
      </c>
      <c r="AO59">
        <f t="shared" si="26"/>
        <v>0</v>
      </c>
      <c r="AP59">
        <f t="shared" si="26"/>
        <v>-5.5705682528587367E-30</v>
      </c>
      <c r="AQ59">
        <f t="shared" si="26"/>
        <v>-6.8215912401523131E-25</v>
      </c>
      <c r="AR59">
        <f t="shared" si="26"/>
        <v>-6.8216469458348411E-25</v>
      </c>
      <c r="AS59">
        <f t="shared" si="26"/>
        <v>-9.3794154634438215E-2</v>
      </c>
      <c r="AT59">
        <f t="shared" si="26"/>
        <v>-6.1278847694499622E-2</v>
      </c>
      <c r="AU59">
        <f t="shared" si="23"/>
        <v>-0.15507300232893784</v>
      </c>
      <c r="AW59">
        <v>56</v>
      </c>
      <c r="AX59">
        <f>IF(Z59&gt;0, (R59*SUMPRODUCT(K59:$K$98, X59:$X$98)-K59*$AZ$3)/Z59, 0)</f>
        <v>-1.7539008585117632E+30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0.93493958499999996</v>
      </c>
      <c r="Q60" s="4">
        <f t="shared" si="21"/>
        <v>12.5</v>
      </c>
      <c r="R60">
        <f t="shared" si="0"/>
        <v>100000</v>
      </c>
      <c r="S60">
        <f t="shared" si="1"/>
        <v>-2.8441175196109623E+31</v>
      </c>
      <c r="U60">
        <f t="shared" si="13"/>
        <v>0.93493958499999996</v>
      </c>
      <c r="V60">
        <f t="shared" si="14"/>
        <v>0.01</v>
      </c>
      <c r="W60">
        <f t="shared" si="15"/>
        <v>9.9381240738231014E-29</v>
      </c>
      <c r="X60">
        <f t="shared" si="16"/>
        <v>9.2915455972586796E-29</v>
      </c>
      <c r="Y60">
        <f t="shared" si="17"/>
        <v>9.9381240738231025E-31</v>
      </c>
      <c r="Z60">
        <f t="shared" si="18"/>
        <v>5.4719723582619078E-30</v>
      </c>
      <c r="AB60">
        <f t="shared" si="19"/>
        <v>-174.3048434507476</v>
      </c>
      <c r="AC60">
        <f t="shared" si="2"/>
        <v>-155.62932450959605</v>
      </c>
      <c r="AE60">
        <f t="shared" si="3"/>
        <v>0</v>
      </c>
      <c r="AF60">
        <f t="shared" si="24"/>
        <v>0</v>
      </c>
      <c r="AG60">
        <f t="shared" si="24"/>
        <v>-6.8399654478273852E-29</v>
      </c>
      <c r="AH60">
        <f t="shared" si="5"/>
        <v>-9.2915455972586801E-24</v>
      </c>
      <c r="AI60">
        <f t="shared" si="25"/>
        <v>-9.2916139969131585E-24</v>
      </c>
      <c r="AJ60">
        <f t="shared" si="7"/>
        <v>-18.675518941151552</v>
      </c>
      <c r="AK60">
        <f t="shared" si="22"/>
        <v>-12.201339041552332</v>
      </c>
      <c r="AL60">
        <f t="shared" si="8"/>
        <v>-30.876857982703882</v>
      </c>
      <c r="AN60">
        <f t="shared" si="26"/>
        <v>0</v>
      </c>
      <c r="AO60">
        <f t="shared" si="26"/>
        <v>0</v>
      </c>
      <c r="AP60">
        <f t="shared" si="26"/>
        <v>-2.7385517838234564E-31</v>
      </c>
      <c r="AQ60">
        <f t="shared" si="26"/>
        <v>-3.7201034075299446E-26</v>
      </c>
      <c r="AR60">
        <f t="shared" si="26"/>
        <v>-3.7201307930477827E-26</v>
      </c>
      <c r="AS60">
        <f t="shared" si="26"/>
        <v>-7.4772125824647886E-2</v>
      </c>
      <c r="AT60">
        <f t="shared" si="26"/>
        <v>-4.885112220543656E-2</v>
      </c>
      <c r="AU60">
        <f t="shared" si="23"/>
        <v>-0.12362324803008443</v>
      </c>
      <c r="AW60">
        <v>57</v>
      </c>
      <c r="AX60">
        <f>IF(Z60&gt;0, (R60*SUMPRODUCT(K60:$K$98, X60:$X$98)-K60*$AZ$3)/Z60, 0)</f>
        <v>-2.8441175196109623E+31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0.94055780700000002</v>
      </c>
      <c r="Q61" s="4">
        <f t="shared" si="21"/>
        <v>12.5</v>
      </c>
      <c r="R61">
        <f t="shared" si="0"/>
        <v>100000</v>
      </c>
      <c r="S61">
        <f t="shared" si="1"/>
        <v>-5.1360801138205726E+32</v>
      </c>
      <c r="U61">
        <f t="shared" si="13"/>
        <v>0.94055780700000002</v>
      </c>
      <c r="V61">
        <f t="shared" si="14"/>
        <v>0.01</v>
      </c>
      <c r="W61">
        <f t="shared" si="15"/>
        <v>5.4719723582619078E-30</v>
      </c>
      <c r="X61">
        <f t="shared" si="16"/>
        <v>5.1467063212514383E-30</v>
      </c>
      <c r="Y61">
        <f t="shared" si="17"/>
        <v>5.4719723582619081E-32</v>
      </c>
      <c r="Z61">
        <f t="shared" si="18"/>
        <v>2.7054631342785045E-31</v>
      </c>
      <c r="AB61">
        <f t="shared" si="19"/>
        <v>-155.62932450959605</v>
      </c>
      <c r="AC61">
        <f t="shared" si="2"/>
        <v>-138.95475402642504</v>
      </c>
      <c r="AE61">
        <f t="shared" si="3"/>
        <v>0</v>
      </c>
      <c r="AF61">
        <f t="shared" si="24"/>
        <v>0</v>
      </c>
      <c r="AG61">
        <f t="shared" si="24"/>
        <v>-3.3818289178481309E-30</v>
      </c>
      <c r="AH61">
        <f t="shared" si="5"/>
        <v>-5.1467063212514383E-25</v>
      </c>
      <c r="AI61">
        <f t="shared" si="25"/>
        <v>-5.1467401395406168E-25</v>
      </c>
      <c r="AJ61">
        <f t="shared" si="7"/>
        <v>-16.67457048317101</v>
      </c>
      <c r="AK61">
        <f t="shared" si="22"/>
        <v>-10.894052715671725</v>
      </c>
      <c r="AL61">
        <f t="shared" si="8"/>
        <v>-27.568623198842737</v>
      </c>
      <c r="AN61">
        <f t="shared" si="26"/>
        <v>0</v>
      </c>
      <c r="AO61">
        <f t="shared" si="26"/>
        <v>0</v>
      </c>
      <c r="AP61">
        <f t="shared" si="26"/>
        <v>-1.2089286235383359E-32</v>
      </c>
      <c r="AQ61">
        <f t="shared" si="26"/>
        <v>-1.8398330429635196E-27</v>
      </c>
      <c r="AR61">
        <f t="shared" si="26"/>
        <v>-1.839845132249755E-27</v>
      </c>
      <c r="AS61">
        <f t="shared" si="26"/>
        <v>-5.9607880918883763E-2</v>
      </c>
      <c r="AT61">
        <f t="shared" si="26"/>
        <v>-3.8943815533670718E-2</v>
      </c>
      <c r="AU61">
        <f t="shared" si="23"/>
        <v>-9.8551696452554488E-2</v>
      </c>
      <c r="AW61">
        <v>58</v>
      </c>
      <c r="AX61">
        <f>IF(Z61&gt;0, (R61*SUMPRODUCT(K61:$K$98, X61:$X$98)-K61*$AZ$3)/Z61, 0)</f>
        <v>-5.1360801138205726E+32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0.946138378</v>
      </c>
      <c r="Q62" s="4">
        <f t="shared" si="21"/>
        <v>12.5</v>
      </c>
      <c r="R62">
        <f t="shared" si="0"/>
        <v>100000</v>
      </c>
      <c r="S62">
        <f t="shared" si="1"/>
        <v>-1.0455121372190084E+34</v>
      </c>
      <c r="U62">
        <f t="shared" si="13"/>
        <v>0.946138378</v>
      </c>
      <c r="V62">
        <f t="shared" si="14"/>
        <v>0.01</v>
      </c>
      <c r="W62">
        <f t="shared" si="15"/>
        <v>2.7054631342785045E-31</v>
      </c>
      <c r="X62">
        <f t="shared" si="16"/>
        <v>2.5597425016050605E-31</v>
      </c>
      <c r="Y62">
        <f t="shared" si="17"/>
        <v>2.7054631342785046E-33</v>
      </c>
      <c r="Z62">
        <f t="shared" si="18"/>
        <v>1.1866600133065892E-32</v>
      </c>
      <c r="AB62">
        <f t="shared" si="19"/>
        <v>-138.95475402642504</v>
      </c>
      <c r="AC62">
        <f t="shared" si="2"/>
        <v>-124.0667446664509</v>
      </c>
      <c r="AE62">
        <f t="shared" si="3"/>
        <v>0</v>
      </c>
      <c r="AF62">
        <f t="shared" si="24"/>
        <v>0</v>
      </c>
      <c r="AG62">
        <f t="shared" si="24"/>
        <v>-1.4833250166332364E-31</v>
      </c>
      <c r="AH62">
        <f t="shared" si="5"/>
        <v>-2.5597425016050606E-26</v>
      </c>
      <c r="AI62">
        <f t="shared" si="25"/>
        <v>-2.5597573348552268E-26</v>
      </c>
      <c r="AJ62">
        <f t="shared" si="7"/>
        <v>-14.888009359974134</v>
      </c>
      <c r="AK62">
        <f t="shared" si="22"/>
        <v>-9.7268327818497529</v>
      </c>
      <c r="AL62">
        <f t="shared" si="8"/>
        <v>-24.614842141823885</v>
      </c>
      <c r="AN62">
        <f t="shared" si="26"/>
        <v>0</v>
      </c>
      <c r="AO62">
        <f t="shared" si="26"/>
        <v>0</v>
      </c>
      <c r="AP62">
        <f t="shared" si="26"/>
        <v>-4.7344259205909589E-34</v>
      </c>
      <c r="AQ62">
        <f t="shared" si="26"/>
        <v>-8.1700983356595256E-29</v>
      </c>
      <c r="AR62">
        <f t="shared" si="26"/>
        <v>-8.1701456799187308E-29</v>
      </c>
      <c r="AS62">
        <f t="shared" si="26"/>
        <v>-4.7519037722324485E-2</v>
      </c>
      <c r="AT62">
        <f t="shared" si="26"/>
        <v>-3.1045771311918616E-2</v>
      </c>
      <c r="AU62">
        <f t="shared" si="23"/>
        <v>-7.8564809034243094E-2</v>
      </c>
      <c r="AW62">
        <v>59</v>
      </c>
      <c r="AX62">
        <f>IF(Z62&gt;0, (R62*SUMPRODUCT(K62:$K$98, X62:$X$98)-K62*$AZ$3)/Z62, 0)</f>
        <v>-1.0455121372190084E+34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0.95167433300000004</v>
      </c>
      <c r="Q63" s="4">
        <f t="shared" si="21"/>
        <v>12.5</v>
      </c>
      <c r="R63">
        <f t="shared" si="0"/>
        <v>100000</v>
      </c>
      <c r="S63">
        <f t="shared" si="1"/>
        <v>-2.4356861934322773E+35</v>
      </c>
      <c r="U63">
        <f t="shared" si="13"/>
        <v>0.95167433300000004</v>
      </c>
      <c r="V63">
        <f t="shared" si="14"/>
        <v>0.01</v>
      </c>
      <c r="W63">
        <f t="shared" si="15"/>
        <v>1.1866600133065892E-32</v>
      </c>
      <c r="X63">
        <f t="shared" si="16"/>
        <v>1.1293138766613195E-32</v>
      </c>
      <c r="Y63">
        <f t="shared" si="17"/>
        <v>1.1866600133065893E-34</v>
      </c>
      <c r="Z63">
        <f t="shared" si="18"/>
        <v>4.5479536512203836E-34</v>
      </c>
      <c r="AB63">
        <f t="shared" si="19"/>
        <v>-124.0667446664509</v>
      </c>
      <c r="AC63">
        <f t="shared" si="2"/>
        <v>-110.77387916647403</v>
      </c>
      <c r="AE63">
        <f t="shared" si="3"/>
        <v>0</v>
      </c>
      <c r="AF63">
        <f t="shared" si="24"/>
        <v>0</v>
      </c>
      <c r="AG63">
        <f t="shared" si="24"/>
        <v>-5.6849420640254795E-33</v>
      </c>
      <c r="AH63">
        <f t="shared" si="5"/>
        <v>-1.1293138766613194E-27</v>
      </c>
      <c r="AI63">
        <f t="shared" si="25"/>
        <v>-1.1293195616033836E-27</v>
      </c>
      <c r="AJ63">
        <f t="shared" si="7"/>
        <v>-13.29286549997687</v>
      </c>
      <c r="AK63">
        <f t="shared" si="22"/>
        <v>-8.6846721266515647</v>
      </c>
      <c r="AL63">
        <f t="shared" si="8"/>
        <v>-21.977537626628433</v>
      </c>
      <c r="AN63">
        <f t="shared" si="26"/>
        <v>0</v>
      </c>
      <c r="AO63">
        <f t="shared" si="26"/>
        <v>0</v>
      </c>
      <c r="AP63">
        <f t="shared" si="26"/>
        <v>-1.6200895648994398E-35</v>
      </c>
      <c r="AQ63">
        <f t="shared" si="26"/>
        <v>-3.218308307225937E-30</v>
      </c>
      <c r="AR63">
        <f t="shared" si="26"/>
        <v>-3.2183245081215861E-30</v>
      </c>
      <c r="AS63">
        <f t="shared" si="26"/>
        <v>-3.7881885939352961E-2</v>
      </c>
      <c r="AT63">
        <f t="shared" si="26"/>
        <v>-2.4749498813710628E-2</v>
      </c>
      <c r="AU63">
        <f t="shared" si="23"/>
        <v>-6.2631384753063582E-2</v>
      </c>
      <c r="AW63">
        <v>60</v>
      </c>
      <c r="AX63">
        <f>IF(Z63&gt;0, (R63*SUMPRODUCT(K63:$K$98, X63:$X$98)-K63*$AZ$3)/Z63, 0)</f>
        <v>-2.4356861934322773E+35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0.95715889499999995</v>
      </c>
      <c r="Q64" s="4">
        <f t="shared" si="21"/>
        <v>12.5</v>
      </c>
      <c r="R64">
        <f t="shared" si="0"/>
        <v>100000</v>
      </c>
      <c r="S64">
        <f t="shared" si="1"/>
        <v>-6.6219447109484482E+36</v>
      </c>
      <c r="U64">
        <f t="shared" si="13"/>
        <v>0.95715889499999995</v>
      </c>
      <c r="V64">
        <f t="shared" si="14"/>
        <v>0.01</v>
      </c>
      <c r="W64">
        <f t="shared" si="15"/>
        <v>4.5479536512203836E-34</v>
      </c>
      <c r="X64">
        <f t="shared" si="16"/>
        <v>4.3531142913133172E-34</v>
      </c>
      <c r="Y64">
        <f t="shared" si="17"/>
        <v>4.5479536512203833E-36</v>
      </c>
      <c r="Z64">
        <f t="shared" si="18"/>
        <v>1.4935982339486248E-35</v>
      </c>
      <c r="AB64">
        <f t="shared" si="19"/>
        <v>-110.77387916647403</v>
      </c>
      <c r="AC64">
        <f t="shared" si="2"/>
        <v>-98.90524925578039</v>
      </c>
      <c r="AE64">
        <f t="shared" si="3"/>
        <v>0</v>
      </c>
      <c r="AF64">
        <f t="shared" si="24"/>
        <v>0</v>
      </c>
      <c r="AG64">
        <f t="shared" si="24"/>
        <v>-1.8669977924357811E-34</v>
      </c>
      <c r="AH64">
        <f t="shared" si="5"/>
        <v>-4.3531142913133174E-29</v>
      </c>
      <c r="AI64">
        <f t="shared" si="25"/>
        <v>-4.3531329612912416E-29</v>
      </c>
      <c r="AJ64">
        <f t="shared" si="7"/>
        <v>-11.868629910693642</v>
      </c>
      <c r="AK64">
        <f t="shared" si="22"/>
        <v>-7.7541715416531831</v>
      </c>
      <c r="AL64">
        <f t="shared" si="8"/>
        <v>-19.622801452346824</v>
      </c>
      <c r="AN64">
        <f t="shared" si="26"/>
        <v>0</v>
      </c>
      <c r="AO64">
        <f t="shared" si="26"/>
        <v>0</v>
      </c>
      <c r="AP64">
        <f t="shared" si="26"/>
        <v>-4.7504938848452669E-37</v>
      </c>
      <c r="AQ64">
        <f t="shared" si="26"/>
        <v>-1.107630812671556E-31</v>
      </c>
      <c r="AR64">
        <f t="shared" si="26"/>
        <v>-1.1076355631654408E-31</v>
      </c>
      <c r="AS64">
        <f t="shared" si="26"/>
        <v>-3.0199207540938286E-2</v>
      </c>
      <c r="AT64">
        <f t="shared" si="26"/>
        <v>-1.9730148926746356E-2</v>
      </c>
      <c r="AU64">
        <f t="shared" si="23"/>
        <v>-4.9929356467684642E-2</v>
      </c>
      <c r="AW64">
        <v>61</v>
      </c>
      <c r="AX64">
        <f>IF(Z64&gt;0, (R64*SUMPRODUCT(K64:$K$98, X64:$X$98)-K64*$AZ$3)/Z64, 0)</f>
        <v>-6.6219447109484482E+36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0.96261559600000002</v>
      </c>
      <c r="Q65" s="4">
        <f t="shared" si="21"/>
        <v>12.5</v>
      </c>
      <c r="R65">
        <f t="shared" si="0"/>
        <v>100000</v>
      </c>
      <c r="S65">
        <f t="shared" si="1"/>
        <v>-2.1590576281212533E+38</v>
      </c>
      <c r="U65">
        <f t="shared" si="13"/>
        <v>0.96261559600000002</v>
      </c>
      <c r="V65">
        <f t="shared" si="14"/>
        <v>0.01</v>
      </c>
      <c r="W65">
        <f t="shared" si="15"/>
        <v>1.4935982339486248E-35</v>
      </c>
      <c r="X65">
        <f t="shared" si="16"/>
        <v>1.437760954157003E-35</v>
      </c>
      <c r="Y65">
        <f t="shared" si="17"/>
        <v>1.4935982339486248E-37</v>
      </c>
      <c r="Z65">
        <f t="shared" si="18"/>
        <v>4.0901297452135542E-37</v>
      </c>
      <c r="AB65">
        <f t="shared" si="19"/>
        <v>-98.90524925578039</v>
      </c>
      <c r="AC65">
        <f t="shared" si="2"/>
        <v>-88.308258264089616</v>
      </c>
      <c r="AE65">
        <f t="shared" si="3"/>
        <v>0</v>
      </c>
      <c r="AF65">
        <f t="shared" si="24"/>
        <v>0</v>
      </c>
      <c r="AG65">
        <f t="shared" si="24"/>
        <v>-5.1126621815169428E-36</v>
      </c>
      <c r="AH65">
        <f t="shared" si="5"/>
        <v>-1.4377609541570031E-30</v>
      </c>
      <c r="AI65">
        <f t="shared" si="25"/>
        <v>-1.4377660668191847E-30</v>
      </c>
      <c r="AJ65">
        <f t="shared" si="7"/>
        <v>-10.596990991690774</v>
      </c>
      <c r="AK65">
        <f t="shared" si="22"/>
        <v>-6.9233674479046279</v>
      </c>
      <c r="AL65">
        <f t="shared" si="8"/>
        <v>-17.520358439595402</v>
      </c>
      <c r="AN65">
        <f t="shared" si="26"/>
        <v>0</v>
      </c>
      <c r="AO65">
        <f t="shared" si="26"/>
        <v>0</v>
      </c>
      <c r="AP65">
        <f t="shared" si="26"/>
        <v>-1.1615128905547491E-38</v>
      </c>
      <c r="AQ65">
        <f t="shared" si="26"/>
        <v>-3.2663567873247733E-33</v>
      </c>
      <c r="AR65">
        <f t="shared" si="26"/>
        <v>-3.2663684024536787E-33</v>
      </c>
      <c r="AS65">
        <f t="shared" si="26"/>
        <v>-2.4074623358528658E-2</v>
      </c>
      <c r="AT65">
        <f t="shared" si="26"/>
        <v>-1.5728753927572031E-2</v>
      </c>
      <c r="AU65">
        <f t="shared" si="23"/>
        <v>-3.9803377286100693E-2</v>
      </c>
      <c r="AW65">
        <v>62</v>
      </c>
      <c r="AX65">
        <f>IF(Z65&gt;0, (R65*SUMPRODUCT(K65:$K$98, X65:$X$98)-K65*$AZ$3)/Z65, 0)</f>
        <v>-2.1590576281212533E+38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0.96807210799999999</v>
      </c>
      <c r="Q66" s="4">
        <f t="shared" si="21"/>
        <v>12.5</v>
      </c>
      <c r="R66">
        <f t="shared" si="0"/>
        <v>100000</v>
      </c>
      <c r="S66">
        <f t="shared" si="1"/>
        <v>-8.7912236393186607E+39</v>
      </c>
      <c r="U66">
        <f t="shared" si="13"/>
        <v>0.96807210799999999</v>
      </c>
      <c r="V66">
        <f t="shared" si="14"/>
        <v>0.01</v>
      </c>
      <c r="W66">
        <f t="shared" si="15"/>
        <v>4.0901297452135542E-37</v>
      </c>
      <c r="X66">
        <f t="shared" si="16"/>
        <v>3.9595405244423885E-37</v>
      </c>
      <c r="Y66">
        <f t="shared" si="17"/>
        <v>4.0901297452135542E-39</v>
      </c>
      <c r="Z66">
        <f t="shared" si="18"/>
        <v>8.9687923319030166E-39</v>
      </c>
      <c r="AB66">
        <f t="shared" si="19"/>
        <v>-88.308258264089616</v>
      </c>
      <c r="AC66">
        <f t="shared" si="2"/>
        <v>-78.846659164365732</v>
      </c>
      <c r="AE66">
        <f t="shared" si="3"/>
        <v>0</v>
      </c>
      <c r="AF66">
        <f t="shared" si="24"/>
        <v>0</v>
      </c>
      <c r="AG66">
        <f t="shared" si="24"/>
        <v>-1.121099041487877E-37</v>
      </c>
      <c r="AH66">
        <f t="shared" si="5"/>
        <v>-3.9595405244423885E-32</v>
      </c>
      <c r="AI66">
        <f t="shared" si="25"/>
        <v>-3.9595517354328032E-32</v>
      </c>
      <c r="AJ66">
        <f t="shared" si="7"/>
        <v>-9.4615990997238839</v>
      </c>
      <c r="AK66">
        <f t="shared" si="22"/>
        <v>-6.1815780784862735</v>
      </c>
      <c r="AL66">
        <f t="shared" si="8"/>
        <v>-15.643177178210157</v>
      </c>
      <c r="AN66">
        <f t="shared" si="26"/>
        <v>0</v>
      </c>
      <c r="AO66">
        <f t="shared" si="26"/>
        <v>0</v>
      </c>
      <c r="AP66">
        <f t="shared" si="26"/>
        <v>-2.2740651089903844E-40</v>
      </c>
      <c r="AQ66">
        <f t="shared" si="26"/>
        <v>-8.0316302316322083E-35</v>
      </c>
      <c r="AR66">
        <f t="shared" si="26"/>
        <v>-8.031652972283298E-35</v>
      </c>
      <c r="AS66">
        <f t="shared" si="26"/>
        <v>-1.9192142345765786E-2</v>
      </c>
      <c r="AT66">
        <f t="shared" si="26"/>
        <v>-1.2538866332566985E-2</v>
      </c>
      <c r="AU66">
        <f t="shared" si="23"/>
        <v>-3.173100867833277E-2</v>
      </c>
      <c r="AW66">
        <v>63</v>
      </c>
      <c r="AX66">
        <f>IF(Z66&gt;0, (R66*SUMPRODUCT(K66:$K$98, X66:$X$98)-K66*$AZ$3)/Z66, 0)</f>
        <v>-8.7912236393186607E+39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0.97352880900000005</v>
      </c>
      <c r="Q67" s="4">
        <f t="shared" si="21"/>
        <v>12.5</v>
      </c>
      <c r="R67">
        <f t="shared" ref="R67:R69" si="27">$C$6</f>
        <v>100000</v>
      </c>
      <c r="S67">
        <f t="shared" ref="S67:S69" si="28">AX67</f>
        <v>-4.7654761703754692E+41</v>
      </c>
      <c r="U67">
        <f t="shared" si="13"/>
        <v>0.97352880900000005</v>
      </c>
      <c r="V67">
        <f t="shared" si="14"/>
        <v>0.01</v>
      </c>
      <c r="W67">
        <f t="shared" si="15"/>
        <v>8.9687923319030166E-39</v>
      </c>
      <c r="X67">
        <f t="shared" si="16"/>
        <v>8.7313777170458775E-39</v>
      </c>
      <c r="Y67">
        <f t="shared" si="17"/>
        <v>8.9687923319030166E-41</v>
      </c>
      <c r="Z67">
        <f t="shared" si="18"/>
        <v>1.4772669153810888E-40</v>
      </c>
      <c r="AB67">
        <f t="shared" si="19"/>
        <v>-78.846659164365732</v>
      </c>
      <c r="AC67">
        <f t="shared" ref="AC67:AC69" si="29">S67*Z67</f>
        <v>-70.398802825326541</v>
      </c>
      <c r="AE67">
        <f t="shared" ref="AE67:AE69" si="30">$Z67*O67</f>
        <v>0</v>
      </c>
      <c r="AF67">
        <f t="shared" si="24"/>
        <v>0</v>
      </c>
      <c r="AG67">
        <f t="shared" si="24"/>
        <v>-1.8465836442263609E-39</v>
      </c>
      <c r="AH67">
        <f t="shared" ref="AH67:AH69" si="31">-X67*R67</f>
        <v>-8.7313777170458767E-34</v>
      </c>
      <c r="AI67">
        <f t="shared" ref="AI67:AI69" si="32">SUM(AE67:AH67)</f>
        <v>-8.7313961828823189E-34</v>
      </c>
      <c r="AJ67">
        <f t="shared" ref="AJ67:AJ69" si="33">AB67-AC67</f>
        <v>-8.4478563390391912</v>
      </c>
      <c r="AK67">
        <f t="shared" si="22"/>
        <v>-5.5192661415056019</v>
      </c>
      <c r="AL67">
        <f t="shared" ref="AL67:AL69" si="34">SUM(AI67:AK67)</f>
        <v>-13.967122480544793</v>
      </c>
      <c r="AN67">
        <f t="shared" si="26"/>
        <v>0</v>
      </c>
      <c r="AO67">
        <f t="shared" si="26"/>
        <v>0</v>
      </c>
      <c r="AP67">
        <f t="shared" si="26"/>
        <v>-3.3443357818407284E-42</v>
      </c>
      <c r="AQ67">
        <f t="shared" si="26"/>
        <v>-1.5813342122456173E-36</v>
      </c>
      <c r="AR67">
        <f t="shared" si="26"/>
        <v>-1.581337556581399E-36</v>
      </c>
      <c r="AS67">
        <f t="shared" si="26"/>
        <v>-1.5299858375132178E-2</v>
      </c>
      <c r="AT67">
        <f t="shared" si="26"/>
        <v>-9.9959074717530169E-3</v>
      </c>
      <c r="AU67">
        <f t="shared" si="23"/>
        <v>-2.5295765846885195E-2</v>
      </c>
      <c r="AW67">
        <v>64</v>
      </c>
      <c r="AX67">
        <f>IF(Z67&gt;0, (R67*SUMPRODUCT(K67:$K$98, X67:$X$98)-K67*$AZ$3)/Z67, 0)</f>
        <v>-4.7654761703754692E+41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0.97898550900000003</v>
      </c>
      <c r="Q68" s="4">
        <f t="shared" si="21"/>
        <v>12.5</v>
      </c>
      <c r="R68">
        <f t="shared" si="27"/>
        <v>100000</v>
      </c>
      <c r="S68">
        <f t="shared" si="28"/>
        <v>-3.8629923414847226E+43</v>
      </c>
      <c r="U68">
        <f t="shared" ref="U68:U69" si="38">M68</f>
        <v>0.97898550900000003</v>
      </c>
      <c r="V68">
        <f t="shared" ref="V68:V69" si="39">$C$10</f>
        <v>0.01</v>
      </c>
      <c r="W68">
        <f t="shared" ref="W68:W69" si="40">Z67</f>
        <v>1.4772669153810888E-40</v>
      </c>
      <c r="X68">
        <f t="shared" ref="X68:X69" si="41">U68*W68</f>
        <v>1.4462229030832152E-40</v>
      </c>
      <c r="Y68">
        <f t="shared" ref="Y68:Y69" si="42">V68*W68</f>
        <v>1.4772669153810889E-42</v>
      </c>
      <c r="Z68">
        <f t="shared" ref="Z68:Z69" si="43">MAX(0, W68-X68-Y68)</f>
        <v>1.6271343144062763E-42</v>
      </c>
      <c r="AB68">
        <f t="shared" ref="AB68:AB69" si="44">AC67</f>
        <v>-70.398802825326541</v>
      </c>
      <c r="AC68">
        <f t="shared" si="29"/>
        <v>-62.856073951184399</v>
      </c>
      <c r="AE68">
        <f t="shared" si="30"/>
        <v>0</v>
      </c>
      <c r="AF68">
        <f t="shared" si="24"/>
        <v>0</v>
      </c>
      <c r="AG68">
        <f t="shared" si="24"/>
        <v>-2.0339178930078455E-41</v>
      </c>
      <c r="AH68">
        <f t="shared" si="31"/>
        <v>-1.4462229030832152E-35</v>
      </c>
      <c r="AI68">
        <f t="shared" si="32"/>
        <v>-1.4462249370011082E-35</v>
      </c>
      <c r="AJ68">
        <f t="shared" si="33"/>
        <v>-7.5427288741421421</v>
      </c>
      <c r="AK68">
        <f t="shared" si="22"/>
        <v>-4.9279161977728583</v>
      </c>
      <c r="AL68">
        <f t="shared" si="34"/>
        <v>-12.470645071915001</v>
      </c>
      <c r="AN68">
        <f t="shared" si="26"/>
        <v>0</v>
      </c>
      <c r="AO68">
        <f t="shared" si="26"/>
        <v>0</v>
      </c>
      <c r="AP68">
        <f t="shared" si="26"/>
        <v>-3.2889425330413094E-44</v>
      </c>
      <c r="AQ68">
        <f t="shared" si="26"/>
        <v>-2.3386116197516131E-38</v>
      </c>
      <c r="AR68">
        <f t="shared" si="26"/>
        <v>-2.3386149086941462E-38</v>
      </c>
      <c r="AS68">
        <f t="shared" si="26"/>
        <v>-1.2196953424053086E-2</v>
      </c>
      <c r="AT68">
        <f t="shared" si="26"/>
        <v>-7.9686762370480037E-3</v>
      </c>
      <c r="AU68">
        <f t="shared" si="23"/>
        <v>-2.0165629661101091E-2</v>
      </c>
      <c r="AW68">
        <v>65</v>
      </c>
      <c r="AX68">
        <f>IF(Z68&gt;0, (R68*SUMPRODUCT(K68:$K$98, X68:$X$98)-K68*$AZ$3)/Z68, 0)</f>
        <v>-3.8629923414847226E+43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1.6271343144062763E-42</v>
      </c>
      <c r="X69">
        <f t="shared" si="41"/>
        <v>1.6271343144062763E-42</v>
      </c>
      <c r="Y69">
        <f t="shared" si="42"/>
        <v>1.6271343144062764E-44</v>
      </c>
      <c r="Z69">
        <f t="shared" si="43"/>
        <v>0</v>
      </c>
      <c r="AB69">
        <f t="shared" si="44"/>
        <v>-62.856073951184399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-1.6271343144062764E-37</v>
      </c>
      <c r="AI69">
        <f t="shared" si="32"/>
        <v>-1.6271343144062764E-37</v>
      </c>
      <c r="AJ69">
        <f t="shared" si="33"/>
        <v>-62.856073951184399</v>
      </c>
      <c r="AK69">
        <f t="shared" si="22"/>
        <v>-4.3999251765829079</v>
      </c>
      <c r="AL69">
        <f t="shared" si="34"/>
        <v>-67.255999127767311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-2.349244666458078E-40</v>
      </c>
      <c r="AR69">
        <f t="shared" si="26"/>
        <v>-2.349244666458078E-40</v>
      </c>
      <c r="AS69">
        <f t="shared" si="26"/>
        <v>-9.0751141548013864E-2</v>
      </c>
      <c r="AT69">
        <f t="shared" si="26"/>
        <v>-6.3525799083609703E-3</v>
      </c>
      <c r="AU69">
        <f t="shared" si="23"/>
        <v>-9.7103721456374831E-2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43519.174748298996</v>
      </c>
      <c r="AO71" s="8">
        <f t="shared" si="47"/>
        <v>-4351.9174748299001</v>
      </c>
      <c r="AP71" s="8">
        <f t="shared" si="47"/>
        <v>-174.78242080749882</v>
      </c>
      <c r="AQ71" s="8">
        <f t="shared" si="47"/>
        <v>-38870.880901442775</v>
      </c>
      <c r="AR71" s="8">
        <f t="shared" si="47"/>
        <v>121.59395121881377</v>
      </c>
      <c r="AS71" s="8">
        <f t="shared" si="47"/>
        <v>272.66856697316183</v>
      </c>
      <c r="AT71" s="8">
        <f t="shared" si="47"/>
        <v>-394.26251819198222</v>
      </c>
      <c r="AU71" s="8">
        <f t="shared" si="47"/>
        <v>3.8630904031222713E-12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743AC-D459-415D-BD0E-E1EC8E54FDB0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12115.635805022988</v>
      </c>
      <c r="K3">
        <v>1</v>
      </c>
      <c r="L3" s="2">
        <v>0</v>
      </c>
      <c r="O3">
        <f>$C$3</f>
        <v>12115.635805022988</v>
      </c>
      <c r="P3">
        <f>O3*C5</f>
        <v>1211.5635805022989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12115.635805022988</v>
      </c>
      <c r="AF3">
        <f t="shared" ref="AF3:AG34" si="4">-$Z3*P3</f>
        <v>-1211.5635805022989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10804.072224520689</v>
      </c>
      <c r="AJ3">
        <f t="shared" ref="AJ3:AJ66" si="7">AB3-AC3</f>
        <v>0</v>
      </c>
      <c r="AL3">
        <f t="shared" ref="AL3:AL66" si="8">SUM(AI3:AK3)</f>
        <v>10804.072224520689</v>
      </c>
      <c r="AN3">
        <f t="shared" ref="AN3:AU34" si="9">AE3*$K3</f>
        <v>12115.635805022988</v>
      </c>
      <c r="AO3">
        <f t="shared" si="9"/>
        <v>-1211.5635805022989</v>
      </c>
      <c r="AP3">
        <f t="shared" si="9"/>
        <v>-100</v>
      </c>
      <c r="AQ3">
        <f t="shared" si="9"/>
        <v>0</v>
      </c>
      <c r="AR3">
        <f t="shared" si="9"/>
        <v>10804.072224520689</v>
      </c>
      <c r="AS3">
        <f t="shared" si="9"/>
        <v>0</v>
      </c>
      <c r="AT3">
        <f t="shared" si="9"/>
        <v>0</v>
      </c>
      <c r="AU3">
        <f t="shared" si="9"/>
        <v>10804.072224520689</v>
      </c>
      <c r="AW3">
        <v>0</v>
      </c>
      <c r="AX3">
        <f>IF(Z3&gt;0, (R3*SUMPRODUCT(K3:$K$98, X3:$X$98)-K3*$AZ$3)/Z3, 0)</f>
        <v>0</v>
      </c>
      <c r="AZ3">
        <f>C6*SUMPRODUCT(X4:X98, K4:K98)/1</f>
        <v>9241.6801425496906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1.1601210000000001E-3</v>
      </c>
      <c r="R4">
        <f t="shared" si="0"/>
        <v>250000</v>
      </c>
      <c r="S4">
        <f t="shared" si="1"/>
        <v>626.90189126797941</v>
      </c>
      <c r="U4">
        <f t="shared" ref="U4:U67" si="13">M4</f>
        <v>1.1601210000000001E-3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1.1601210000000001E-3</v>
      </c>
      <c r="Y4">
        <f t="shared" ref="Y4:Y67" si="17">V4*W4</f>
        <v>0.01</v>
      </c>
      <c r="Z4">
        <f t="shared" ref="Z4:Z67" si="18">MAX(0, W4-X4-Y4)</f>
        <v>0.98883987900000003</v>
      </c>
      <c r="AB4">
        <f t="shared" ref="AB4:AB67" si="19">AC3</f>
        <v>0</v>
      </c>
      <c r="AC4">
        <f t="shared" si="2"/>
        <v>619.90559030629993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-290.03025000000002</v>
      </c>
      <c r="AI4">
        <f t="shared" si="6"/>
        <v>-290.03025000000002</v>
      </c>
      <c r="AJ4">
        <f t="shared" si="7"/>
        <v>-619.90559030629993</v>
      </c>
      <c r="AK4">
        <f>G4*SUM(AB4, AE4:AF4)</f>
        <v>0</v>
      </c>
      <c r="AL4">
        <f t="shared" si="8"/>
        <v>-909.93584030629995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-270.57584662748394</v>
      </c>
      <c r="AR4">
        <f t="shared" si="9"/>
        <v>-270.57584662748394</v>
      </c>
      <c r="AS4">
        <f t="shared" si="9"/>
        <v>-578.32408835367096</v>
      </c>
      <c r="AT4">
        <f t="shared" si="9"/>
        <v>0</v>
      </c>
      <c r="AU4">
        <f t="shared" si="9"/>
        <v>-848.89993498115484</v>
      </c>
      <c r="AW4">
        <v>1</v>
      </c>
      <c r="AX4">
        <f>IF(Z4&gt;0, (R4*SUMPRODUCT(K4:$K$98, X4:$X$98)-K4*$AZ$3)/Z4, 0)</f>
        <v>626.90189126797941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1.1721139999999999E-3</v>
      </c>
      <c r="Q5" s="4">
        <f t="shared" ref="Q5:Q68" si="21">$C$8</f>
        <v>12.5</v>
      </c>
      <c r="R5">
        <f t="shared" si="0"/>
        <v>250000</v>
      </c>
      <c r="S5">
        <f t="shared" si="1"/>
        <v>1092.7365131377705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619.90559030629993</v>
      </c>
      <c r="AC5">
        <f t="shared" si="2"/>
        <v>1068.4695092646543</v>
      </c>
      <c r="AE5">
        <f t="shared" si="3"/>
        <v>0</v>
      </c>
      <c r="AF5">
        <f t="shared" si="4"/>
        <v>0</v>
      </c>
      <c r="AG5">
        <f t="shared" si="4"/>
        <v>-12.222405589300822</v>
      </c>
      <c r="AH5">
        <f t="shared" si="5"/>
        <v>-289.75826648355144</v>
      </c>
      <c r="AI5">
        <f t="shared" si="6"/>
        <v>-301.98067207285226</v>
      </c>
      <c r="AJ5">
        <f t="shared" si="7"/>
        <v>-448.56391895835441</v>
      </c>
      <c r="AK5">
        <f>G5*SUM(AB5, AE5:AF5)</f>
        <v>25.416129202558299</v>
      </c>
      <c r="AL5">
        <f t="shared" si="8"/>
        <v>-725.12846182864837</v>
      </c>
      <c r="AN5">
        <f t="shared" si="9"/>
        <v>0</v>
      </c>
      <c r="AO5">
        <f t="shared" si="9"/>
        <v>0</v>
      </c>
      <c r="AP5">
        <f t="shared" si="9"/>
        <v>-10.451477014654433</v>
      </c>
      <c r="AQ5">
        <f t="shared" si="9"/>
        <v>-247.77461685692518</v>
      </c>
      <c r="AR5">
        <f t="shared" si="9"/>
        <v>-258.22609387157962</v>
      </c>
      <c r="AS5">
        <f t="shared" si="9"/>
        <v>-383.57060353981751</v>
      </c>
      <c r="AT5">
        <f t="shared" si="9"/>
        <v>21.733535859303863</v>
      </c>
      <c r="AU5">
        <f t="shared" si="9"/>
        <v>-620.06316155209322</v>
      </c>
      <c r="AW5">
        <v>2</v>
      </c>
      <c r="AX5">
        <f>IF(Z5&gt;0, (R5*SUMPRODUCT(K5:$K$98, X5:$X$98)-K5*$AZ$3)/Z5, 0)</f>
        <v>1092.7365131377705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1.1871049999999999E-3</v>
      </c>
      <c r="Q6" s="4">
        <f t="shared" si="21"/>
        <v>12.5</v>
      </c>
      <c r="R6">
        <f t="shared" si="0"/>
        <v>250000</v>
      </c>
      <c r="S6">
        <f t="shared" si="1"/>
        <v>1648.8583488795509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1068.4695092646543</v>
      </c>
      <c r="AC6">
        <f t="shared" si="2"/>
        <v>1594.2049279082667</v>
      </c>
      <c r="AE6">
        <f t="shared" si="3"/>
        <v>0</v>
      </c>
      <c r="AF6">
        <f t="shared" si="4"/>
        <v>0</v>
      </c>
      <c r="AG6">
        <f t="shared" si="4"/>
        <v>-12.085672254620727</v>
      </c>
      <c r="AH6">
        <f t="shared" si="5"/>
        <v>-290.18557574173906</v>
      </c>
      <c r="AI6">
        <f t="shared" si="6"/>
        <v>-302.27124799635976</v>
      </c>
      <c r="AJ6">
        <f t="shared" si="7"/>
        <v>-525.73541864361232</v>
      </c>
      <c r="AK6">
        <f>G6*SUM(AB6, AE6:AF6)</f>
        <v>62.50546629198228</v>
      </c>
      <c r="AL6">
        <f t="shared" si="8"/>
        <v>-765.50120034798977</v>
      </c>
      <c r="AN6">
        <f t="shared" si="9"/>
        <v>0</v>
      </c>
      <c r="AO6">
        <f t="shared" si="9"/>
        <v>0</v>
      </c>
      <c r="AP6">
        <f t="shared" si="9"/>
        <v>-9.3230087901546295</v>
      </c>
      <c r="AQ6">
        <f t="shared" si="9"/>
        <v>-223.85206353597385</v>
      </c>
      <c r="AR6">
        <f t="shared" si="9"/>
        <v>-233.17507232612846</v>
      </c>
      <c r="AS6">
        <f t="shared" si="9"/>
        <v>-405.55757479159269</v>
      </c>
      <c r="AT6">
        <f t="shared" si="9"/>
        <v>48.217343594607698</v>
      </c>
      <c r="AU6">
        <f t="shared" si="9"/>
        <v>-590.5153035231134</v>
      </c>
      <c r="AW6">
        <v>3</v>
      </c>
      <c r="AX6">
        <f>IF(Z6&gt;0, (R6*SUMPRODUCT(K6:$K$98, X6:$X$98)-K6*$AZ$3)/Z6, 0)</f>
        <v>1648.8583488795509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1.2030949999999999E-3</v>
      </c>
      <c r="Q7" s="4">
        <f t="shared" si="21"/>
        <v>12.5</v>
      </c>
      <c r="R7">
        <f t="shared" si="0"/>
        <v>250000</v>
      </c>
      <c r="S7">
        <f t="shared" si="1"/>
        <v>2105.7549550870972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1594.2049279082667</v>
      </c>
      <c r="AC7">
        <f t="shared" si="2"/>
        <v>2013.1481176155442</v>
      </c>
      <c r="AE7">
        <f t="shared" si="3"/>
        <v>0</v>
      </c>
      <c r="AF7">
        <f t="shared" si="4"/>
        <v>0</v>
      </c>
      <c r="AG7">
        <f t="shared" si="4"/>
        <v>-11.950275320213347</v>
      </c>
      <c r="AH7">
        <f t="shared" si="5"/>
        <v>-290.80423722345847</v>
      </c>
      <c r="AI7">
        <f t="shared" si="6"/>
        <v>-302.75451254367181</v>
      </c>
      <c r="AJ7">
        <f t="shared" si="7"/>
        <v>-418.9431897072775</v>
      </c>
      <c r="AK7">
        <f>G7*SUM(AB7, AE7:AF7)</f>
        <v>78.275461960295885</v>
      </c>
      <c r="AL7">
        <f t="shared" si="8"/>
        <v>-643.42224029065346</v>
      </c>
      <c r="AN7">
        <f t="shared" si="9"/>
        <v>0</v>
      </c>
      <c r="AO7">
        <f t="shared" si="9"/>
        <v>0</v>
      </c>
      <c r="AP7">
        <f t="shared" si="9"/>
        <v>-8.3873735210560394</v>
      </c>
      <c r="AQ7">
        <f t="shared" si="9"/>
        <v>-204.10272514586634</v>
      </c>
      <c r="AR7">
        <f t="shared" si="9"/>
        <v>-212.49009866692239</v>
      </c>
      <c r="AS7">
        <f t="shared" si="9"/>
        <v>-294.03782942423828</v>
      </c>
      <c r="AT7">
        <f t="shared" si="9"/>
        <v>54.938109742436808</v>
      </c>
      <c r="AU7">
        <f t="shared" si="9"/>
        <v>-451.5898183487239</v>
      </c>
      <c r="AW7">
        <v>4</v>
      </c>
      <c r="AX7">
        <f>IF(Z7&gt;0, (R7*SUMPRODUCT(K7:$K$98, X7:$X$98)-K7*$AZ$3)/Z7, 0)</f>
        <v>2105.7549550870972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1.223083E-3</v>
      </c>
      <c r="Q8" s="4">
        <f t="shared" si="21"/>
        <v>12.5</v>
      </c>
      <c r="R8">
        <f t="shared" si="0"/>
        <v>250000</v>
      </c>
      <c r="S8">
        <f t="shared" si="1"/>
        <v>2370.4205594113414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2013.1481176155442</v>
      </c>
      <c r="AC8">
        <f t="shared" si="2"/>
        <v>2240.7408029067647</v>
      </c>
      <c r="AE8">
        <f t="shared" si="3"/>
        <v>0</v>
      </c>
      <c r="AF8">
        <f t="shared" si="4"/>
        <v>0</v>
      </c>
      <c r="AG8">
        <f t="shared" si="4"/>
        <v>-11.81615638842174</v>
      </c>
      <c r="AH8">
        <f t="shared" si="5"/>
        <v>-292.32357178945006</v>
      </c>
      <c r="AI8">
        <f t="shared" si="6"/>
        <v>-304.1397281778718</v>
      </c>
      <c r="AJ8">
        <f t="shared" si="7"/>
        <v>-227.5926852912205</v>
      </c>
      <c r="AK8">
        <f>G8*SUM(AB8, AE8:AF8)</f>
        <v>42.88005490521109</v>
      </c>
      <c r="AL8">
        <f t="shared" si="8"/>
        <v>-488.85235856388124</v>
      </c>
      <c r="AN8">
        <f t="shared" si="9"/>
        <v>0</v>
      </c>
      <c r="AO8">
        <f t="shared" si="9"/>
        <v>0</v>
      </c>
      <c r="AP8">
        <f t="shared" si="9"/>
        <v>-7.7412875309224551</v>
      </c>
      <c r="AQ8">
        <f t="shared" si="9"/>
        <v>-191.51412243542958</v>
      </c>
      <c r="AR8">
        <f t="shared" si="9"/>
        <v>-199.25540996635206</v>
      </c>
      <c r="AS8">
        <f t="shared" si="9"/>
        <v>-149.10605097444989</v>
      </c>
      <c r="AT8">
        <f t="shared" si="9"/>
        <v>28.092623646065192</v>
      </c>
      <c r="AU8">
        <f t="shared" si="9"/>
        <v>-320.26883729473678</v>
      </c>
      <c r="AW8">
        <v>5</v>
      </c>
      <c r="AX8">
        <f>IF(Z8&gt;0, (R8*SUMPRODUCT(K8:$K$98, X8:$X$98)-K8*$AZ$3)/Z8, 0)</f>
        <v>2370.4205594113414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1.254064E-3</v>
      </c>
      <c r="Q9" s="4">
        <f t="shared" si="21"/>
        <v>12.5</v>
      </c>
      <c r="R9">
        <f t="shared" si="0"/>
        <v>250000</v>
      </c>
      <c r="S9">
        <f t="shared" si="1"/>
        <v>2535.4435255869671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2240.7408029067647</v>
      </c>
      <c r="AC9">
        <f t="shared" si="2"/>
        <v>2369.7627591624487</v>
      </c>
      <c r="AE9">
        <f t="shared" si="3"/>
        <v>0</v>
      </c>
      <c r="AF9">
        <f t="shared" si="4"/>
        <v>0</v>
      </c>
      <c r="AG9">
        <f t="shared" si="4"/>
        <v>-11.683176608192433</v>
      </c>
      <c r="AH9">
        <f t="shared" si="5"/>
        <v>-296.36432690179447</v>
      </c>
      <c r="AI9">
        <f t="shared" si="6"/>
        <v>-308.04750350998688</v>
      </c>
      <c r="AJ9">
        <f t="shared" si="7"/>
        <v>-129.02195625568402</v>
      </c>
      <c r="AK9">
        <f t="shared" ref="AK9:AK72" si="22">G9*SUM(AB9:AB9, AE9:AF9)</f>
        <v>13.220370737149912</v>
      </c>
      <c r="AL9">
        <f t="shared" si="8"/>
        <v>-423.84908902852101</v>
      </c>
      <c r="AN9">
        <f t="shared" si="9"/>
        <v>0</v>
      </c>
      <c r="AO9">
        <f t="shared" si="9"/>
        <v>0</v>
      </c>
      <c r="AP9">
        <f t="shared" si="9"/>
        <v>-7.2489502657515397</v>
      </c>
      <c r="AQ9">
        <f t="shared" si="9"/>
        <v>-183.88237534195923</v>
      </c>
      <c r="AR9">
        <f t="shared" si="9"/>
        <v>-191.13132560771075</v>
      </c>
      <c r="AS9">
        <f t="shared" si="9"/>
        <v>-80.053034842561146</v>
      </c>
      <c r="AT9">
        <f t="shared" si="9"/>
        <v>8.2027185912088765</v>
      </c>
      <c r="AU9">
        <f t="shared" si="9"/>
        <v>-262.98164185906302</v>
      </c>
      <c r="AW9">
        <v>6</v>
      </c>
      <c r="AX9">
        <f>IF(Z9&gt;0, (R9*SUMPRODUCT(K9:$K$98, X9:$X$98)-K9*$AZ$3)/Z9, 0)</f>
        <v>2535.4435255869671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1.2910420000000001E-3</v>
      </c>
      <c r="Q10" s="4">
        <f t="shared" si="21"/>
        <v>12.5</v>
      </c>
      <c r="R10">
        <f t="shared" si="0"/>
        <v>250000</v>
      </c>
      <c r="S10">
        <f t="shared" si="1"/>
        <v>2683.8776867284469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2369.7627591624487</v>
      </c>
      <c r="AC10">
        <f t="shared" si="2"/>
        <v>2480.1738116502029</v>
      </c>
      <c r="AE10">
        <f t="shared" si="3"/>
        <v>0</v>
      </c>
      <c r="AF10">
        <f t="shared" si="4"/>
        <v>0</v>
      </c>
      <c r="AG10">
        <f t="shared" si="4"/>
        <v>-11.551261370415915</v>
      </c>
      <c r="AH10">
        <f t="shared" si="5"/>
        <v>-301.66943389187952</v>
      </c>
      <c r="AI10">
        <f t="shared" si="6"/>
        <v>-313.22069526229541</v>
      </c>
      <c r="AJ10">
        <f t="shared" si="7"/>
        <v>-110.4110524877542</v>
      </c>
      <c r="AK10">
        <f t="shared" si="22"/>
        <v>9.716027312566041</v>
      </c>
      <c r="AL10">
        <f t="shared" si="8"/>
        <v>-413.91572043748357</v>
      </c>
      <c r="AN10">
        <f t="shared" si="9"/>
        <v>0</v>
      </c>
      <c r="AO10">
        <f t="shared" si="9"/>
        <v>0</v>
      </c>
      <c r="AP10">
        <f t="shared" si="9"/>
        <v>-6.7992619901764808</v>
      </c>
      <c r="AQ10">
        <f t="shared" si="9"/>
        <v>-177.5675789582848</v>
      </c>
      <c r="AR10">
        <f t="shared" si="9"/>
        <v>-184.36684094846126</v>
      </c>
      <c r="AS10">
        <f t="shared" si="9"/>
        <v>-64.989757256989265</v>
      </c>
      <c r="AT10">
        <f t="shared" si="9"/>
        <v>5.7190131089093521</v>
      </c>
      <c r="AU10">
        <f t="shared" si="9"/>
        <v>-243.63758509654116</v>
      </c>
      <c r="AW10">
        <v>7</v>
      </c>
      <c r="AX10">
        <f>IF(Z10&gt;0, (R10*SUMPRODUCT(K10:$K$98, X10:$X$98)-K10*$AZ$3)/Z10, 0)</f>
        <v>2683.8776867284469</v>
      </c>
    </row>
    <row r="11" spans="1:52" x14ac:dyDescent="0.25">
      <c r="A11" t="s">
        <v>33</v>
      </c>
      <c r="C11" s="12">
        <f>AU100</f>
        <v>-1.9098369736267155E-12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1.3270199999999999E-3</v>
      </c>
      <c r="Q11" s="4">
        <f t="shared" si="21"/>
        <v>12.5</v>
      </c>
      <c r="R11">
        <f t="shared" si="0"/>
        <v>250000</v>
      </c>
      <c r="S11">
        <f t="shared" si="1"/>
        <v>2816.7301333801765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2480.1738116502029</v>
      </c>
      <c r="AC11">
        <f t="shared" si="2"/>
        <v>2573.459292405033</v>
      </c>
      <c r="AE11">
        <f t="shared" si="3"/>
        <v>0</v>
      </c>
      <c r="AF11">
        <f t="shared" si="4"/>
        <v>0</v>
      </c>
      <c r="AG11">
        <f t="shared" si="4"/>
        <v>-11.420420001847987</v>
      </c>
      <c r="AH11">
        <f t="shared" si="5"/>
        <v>-306.57509727538655</v>
      </c>
      <c r="AI11">
        <f t="shared" si="6"/>
        <v>-317.99551727723451</v>
      </c>
      <c r="AJ11">
        <f t="shared" si="7"/>
        <v>-93.285480754830132</v>
      </c>
      <c r="AK11">
        <f t="shared" si="22"/>
        <v>5.9524171479604862</v>
      </c>
      <c r="AL11">
        <f t="shared" si="8"/>
        <v>-405.32858088410416</v>
      </c>
      <c r="AN11">
        <f t="shared" si="9"/>
        <v>0</v>
      </c>
      <c r="AO11">
        <f t="shared" si="9"/>
        <v>0</v>
      </c>
      <c r="AP11">
        <f t="shared" si="9"/>
        <v>-6.387539541646249</v>
      </c>
      <c r="AQ11">
        <f t="shared" si="9"/>
        <v>-171.47009969980985</v>
      </c>
      <c r="AR11">
        <f t="shared" si="9"/>
        <v>-177.85763924145607</v>
      </c>
      <c r="AS11">
        <f t="shared" si="9"/>
        <v>-52.175375063836377</v>
      </c>
      <c r="AT11">
        <f t="shared" si="9"/>
        <v>3.3292383200283706</v>
      </c>
      <c r="AU11">
        <f t="shared" si="9"/>
        <v>-226.70377598526406</v>
      </c>
      <c r="AW11">
        <v>8</v>
      </c>
      <c r="AX11">
        <f>IF(Z11&gt;0, (R11*SUMPRODUCT(K11:$K$98, X11:$X$98)-K11*$AZ$3)/Z11, 0)</f>
        <v>2816.7301333801765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1.3729930000000001E-3</v>
      </c>
      <c r="Q12" s="4">
        <f t="shared" si="21"/>
        <v>12.5</v>
      </c>
      <c r="R12">
        <f t="shared" si="0"/>
        <v>250000</v>
      </c>
      <c r="S12">
        <f t="shared" si="1"/>
        <v>2943.7149354578514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2573.459292405033</v>
      </c>
      <c r="AC12">
        <f t="shared" si="2"/>
        <v>2658.8894726263434</v>
      </c>
      <c r="AE12">
        <f t="shared" si="3"/>
        <v>0</v>
      </c>
      <c r="AF12">
        <f t="shared" si="4"/>
        <v>0</v>
      </c>
      <c r="AG12">
        <f t="shared" si="4"/>
        <v>-11.290535645109911</v>
      </c>
      <c r="AH12">
        <f t="shared" si="5"/>
        <v>-313.60313439194545</v>
      </c>
      <c r="AI12">
        <f t="shared" si="6"/>
        <v>-324.89367003705536</v>
      </c>
      <c r="AJ12">
        <f t="shared" si="7"/>
        <v>-85.430180221310366</v>
      </c>
      <c r="AK12">
        <f t="shared" si="22"/>
        <v>5.9189563725315759</v>
      </c>
      <c r="AL12">
        <f t="shared" si="8"/>
        <v>-404.40489388583416</v>
      </c>
      <c r="AN12">
        <f t="shared" si="9"/>
        <v>0</v>
      </c>
      <c r="AO12">
        <f t="shared" si="9"/>
        <v>0</v>
      </c>
      <c r="AP12">
        <f t="shared" si="9"/>
        <v>-6.0010397217066265</v>
      </c>
      <c r="AQ12">
        <f t="shared" si="9"/>
        <v>-166.68339975108822</v>
      </c>
      <c r="AR12">
        <f t="shared" si="9"/>
        <v>-172.68443947279485</v>
      </c>
      <c r="AS12">
        <f t="shared" si="9"/>
        <v>-45.407048970496263</v>
      </c>
      <c r="AT12">
        <f t="shared" si="9"/>
        <v>3.1459882346675654</v>
      </c>
      <c r="AU12">
        <f t="shared" si="9"/>
        <v>-214.94550020862354</v>
      </c>
      <c r="AW12">
        <v>9</v>
      </c>
      <c r="AX12">
        <f>IF(Z12&gt;0, (R12*SUMPRODUCT(K12:$K$98, X12:$X$98)-K12*$AZ$3)/Z12, 0)</f>
        <v>2943.7149354578514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1.420964E-3</v>
      </c>
      <c r="Q13" s="4">
        <f t="shared" si="21"/>
        <v>12.5</v>
      </c>
      <c r="R13">
        <f t="shared" si="0"/>
        <v>250000</v>
      </c>
      <c r="S13">
        <f t="shared" si="1"/>
        <v>3062.9684683703376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2658.8894726263434</v>
      </c>
      <c r="AC13">
        <f t="shared" si="2"/>
        <v>2735.0070848037003</v>
      </c>
      <c r="AE13">
        <f t="shared" si="3"/>
        <v>0</v>
      </c>
      <c r="AF13">
        <f t="shared" si="4"/>
        <v>0</v>
      </c>
      <c r="AG13">
        <f t="shared" si="4"/>
        <v>-11.161586843966393</v>
      </c>
      <c r="AH13">
        <f t="shared" si="5"/>
        <v>-320.86889384835916</v>
      </c>
      <c r="AI13">
        <f t="shared" si="6"/>
        <v>-332.03048069232557</v>
      </c>
      <c r="AJ13">
        <f t="shared" si="7"/>
        <v>-76.117612177356932</v>
      </c>
      <c r="AK13">
        <f t="shared" si="22"/>
        <v>5.3177789452526865</v>
      </c>
      <c r="AL13">
        <f t="shared" si="8"/>
        <v>-402.83031392442979</v>
      </c>
      <c r="AN13">
        <f t="shared" si="9"/>
        <v>0</v>
      </c>
      <c r="AO13">
        <f t="shared" si="9"/>
        <v>0</v>
      </c>
      <c r="AP13">
        <f t="shared" si="9"/>
        <v>-5.6392605162380649</v>
      </c>
      <c r="AQ13">
        <f t="shared" si="9"/>
        <v>-162.11523587671357</v>
      </c>
      <c r="AR13">
        <f t="shared" si="9"/>
        <v>-167.75449639295164</v>
      </c>
      <c r="AS13">
        <f t="shared" si="9"/>
        <v>-38.457528570333011</v>
      </c>
      <c r="AT13">
        <f t="shared" si="9"/>
        <v>2.6867452862454178</v>
      </c>
      <c r="AU13">
        <f t="shared" si="9"/>
        <v>-203.52527967703921</v>
      </c>
      <c r="AW13">
        <v>10</v>
      </c>
      <c r="AX13">
        <f>IF(Z13&gt;0, (R13*SUMPRODUCT(K13:$K$98, X13:$X$98)-K13*$AZ$3)/Z13, 0)</f>
        <v>3062.9684683703376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1.47693E-3</v>
      </c>
      <c r="Q14" s="4">
        <f t="shared" si="21"/>
        <v>12.5</v>
      </c>
      <c r="R14">
        <f t="shared" si="0"/>
        <v>250000</v>
      </c>
      <c r="S14">
        <f t="shared" si="1"/>
        <v>3175.3872868161834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2735.0070848037003</v>
      </c>
      <c r="AC14">
        <f t="shared" si="2"/>
        <v>2802.8473175356257</v>
      </c>
      <c r="AE14">
        <f t="shared" si="3"/>
        <v>0</v>
      </c>
      <c r="AF14">
        <f t="shared" si="4"/>
        <v>0</v>
      </c>
      <c r="AG14">
        <f t="shared" si="4"/>
        <v>-11.03348609306927</v>
      </c>
      <c r="AH14">
        <f t="shared" si="5"/>
        <v>-329.69764914918574</v>
      </c>
      <c r="AI14">
        <f t="shared" si="6"/>
        <v>-340.73113524225499</v>
      </c>
      <c r="AJ14">
        <f t="shared" si="7"/>
        <v>-67.840232731925425</v>
      </c>
      <c r="AK14">
        <f t="shared" si="22"/>
        <v>4.9230127526466605</v>
      </c>
      <c r="AL14">
        <f t="shared" si="8"/>
        <v>-403.64835522153373</v>
      </c>
      <c r="AN14">
        <f t="shared" si="9"/>
        <v>0</v>
      </c>
      <c r="AO14">
        <f t="shared" si="9"/>
        <v>0</v>
      </c>
      <c r="AP14">
        <f t="shared" si="9"/>
        <v>-5.2999991614769311</v>
      </c>
      <c r="AQ14">
        <f t="shared" si="9"/>
        <v>-158.37218167422486</v>
      </c>
      <c r="AR14">
        <f t="shared" si="9"/>
        <v>-163.67218083570179</v>
      </c>
      <c r="AS14">
        <f t="shared" si="9"/>
        <v>-32.587450019034279</v>
      </c>
      <c r="AT14">
        <f t="shared" si="9"/>
        <v>2.3647977838443386</v>
      </c>
      <c r="AU14">
        <f t="shared" si="9"/>
        <v>-193.89483307089171</v>
      </c>
      <c r="AW14">
        <v>11</v>
      </c>
      <c r="AX14">
        <f>IF(Z14&gt;0, (R14*SUMPRODUCT(K14:$K$98, X14:$X$98)-K14*$AZ$3)/Z14, 0)</f>
        <v>3175.3872868161834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1.553883E-3</v>
      </c>
      <c r="Q15" s="4">
        <f t="shared" si="21"/>
        <v>12.5</v>
      </c>
      <c r="R15">
        <f t="shared" si="0"/>
        <v>250000</v>
      </c>
      <c r="S15">
        <f t="shared" si="1"/>
        <v>3292.1249146745686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2802.8473175356257</v>
      </c>
      <c r="AC15">
        <f t="shared" si="2"/>
        <v>2872.314853685557</v>
      </c>
      <c r="AE15">
        <f t="shared" si="3"/>
        <v>0</v>
      </c>
      <c r="AF15">
        <f t="shared" si="4"/>
        <v>0</v>
      </c>
      <c r="AG15">
        <f t="shared" si="4"/>
        <v>-10.90600648566782</v>
      </c>
      <c r="AH15">
        <f t="shared" si="5"/>
        <v>-342.89492941513515</v>
      </c>
      <c r="AI15">
        <f t="shared" si="6"/>
        <v>-353.80093590080298</v>
      </c>
      <c r="AJ15">
        <f t="shared" si="7"/>
        <v>-69.46753614993122</v>
      </c>
      <c r="AK15">
        <f t="shared" si="22"/>
        <v>11.491674001896067</v>
      </c>
      <c r="AL15">
        <f t="shared" si="8"/>
        <v>-411.77679804883815</v>
      </c>
      <c r="AN15">
        <f t="shared" si="9"/>
        <v>0</v>
      </c>
      <c r="AO15">
        <f t="shared" si="9"/>
        <v>0</v>
      </c>
      <c r="AP15">
        <f t="shared" si="9"/>
        <v>-4.9698924117874288</v>
      </c>
      <c r="AQ15">
        <f t="shared" si="9"/>
        <v>-156.25801341491811</v>
      </c>
      <c r="AR15">
        <f t="shared" si="9"/>
        <v>-161.22790582670555</v>
      </c>
      <c r="AS15">
        <f t="shared" si="9"/>
        <v>-31.656517097327875</v>
      </c>
      <c r="AT15">
        <f t="shared" si="9"/>
        <v>5.2367824552289273</v>
      </c>
      <c r="AU15">
        <f t="shared" si="9"/>
        <v>-187.6476404688045</v>
      </c>
      <c r="AW15">
        <v>12</v>
      </c>
      <c r="AX15">
        <f>IF(Z15&gt;0, (R15*SUMPRODUCT(K15:$K$98, X15:$X$98)-K15*$AZ$3)/Z15, 0)</f>
        <v>3292.1249146745686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1.6428289999999999E-3</v>
      </c>
      <c r="Q16" s="4">
        <f t="shared" si="21"/>
        <v>12.5</v>
      </c>
      <c r="R16">
        <f t="shared" si="0"/>
        <v>250000</v>
      </c>
      <c r="S16">
        <f t="shared" si="1"/>
        <v>3413.5047677728921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2872.314853685557</v>
      </c>
      <c r="AC16">
        <f t="shared" si="2"/>
        <v>2943.5415464980892</v>
      </c>
      <c r="AE16">
        <f t="shared" si="3"/>
        <v>0</v>
      </c>
      <c r="AF16">
        <f t="shared" si="4"/>
        <v>0</v>
      </c>
      <c r="AG16">
        <f t="shared" si="4"/>
        <v>-10.779029717082299</v>
      </c>
      <c r="AH16">
        <f t="shared" si="5"/>
        <v>-358.33407457686354</v>
      </c>
      <c r="AI16">
        <f t="shared" si="6"/>
        <v>-369.11310429394587</v>
      </c>
      <c r="AJ16">
        <f t="shared" si="7"/>
        <v>-71.226692812532292</v>
      </c>
      <c r="AK16">
        <f t="shared" si="22"/>
        <v>20.393435461167456</v>
      </c>
      <c r="AL16">
        <f t="shared" si="8"/>
        <v>-419.94636164531073</v>
      </c>
      <c r="AN16">
        <f t="shared" si="9"/>
        <v>0</v>
      </c>
      <c r="AO16">
        <f t="shared" si="9"/>
        <v>0</v>
      </c>
      <c r="AP16">
        <f t="shared" si="9"/>
        <v>-4.6467021136019202</v>
      </c>
      <c r="AQ16">
        <f t="shared" si="9"/>
        <v>-154.47324531197293</v>
      </c>
      <c r="AR16">
        <f t="shared" si="9"/>
        <v>-159.11994742557485</v>
      </c>
      <c r="AS16">
        <f t="shared" si="9"/>
        <v>-30.704918042146033</v>
      </c>
      <c r="AT16">
        <f t="shared" si="9"/>
        <v>8.7913496992066662</v>
      </c>
      <c r="AU16">
        <f t="shared" si="9"/>
        <v>-181.03351576851423</v>
      </c>
      <c r="AW16">
        <v>13</v>
      </c>
      <c r="AX16">
        <f>IF(Z16&gt;0, (R16*SUMPRODUCT(K16:$K$98, X16:$X$98)-K16*$AZ$3)/Z16, 0)</f>
        <v>3413.5047677728921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1.733774E-3</v>
      </c>
      <c r="Q17" s="4">
        <f t="shared" si="21"/>
        <v>12.5</v>
      </c>
      <c r="R17">
        <f t="shared" si="0"/>
        <v>250000</v>
      </c>
      <c r="S17">
        <f t="shared" si="1"/>
        <v>3553.1414671381744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2943.5415464980892</v>
      </c>
      <c r="AC17">
        <f t="shared" si="2"/>
        <v>3028.0016603547201</v>
      </c>
      <c r="AE17">
        <f t="shared" si="3"/>
        <v>0</v>
      </c>
      <c r="AF17">
        <f t="shared" si="4"/>
        <v>0</v>
      </c>
      <c r="AG17">
        <f t="shared" si="4"/>
        <v>-10.652551018442772</v>
      </c>
      <c r="AH17">
        <f t="shared" si="5"/>
        <v>-373.76802937409292</v>
      </c>
      <c r="AI17">
        <f t="shared" si="6"/>
        <v>-384.42058039253567</v>
      </c>
      <c r="AJ17">
        <f t="shared" si="7"/>
        <v>-84.460113856630869</v>
      </c>
      <c r="AK17">
        <f t="shared" si="22"/>
        <v>40.620873341673629</v>
      </c>
      <c r="AL17">
        <f t="shared" si="8"/>
        <v>-428.25982090749289</v>
      </c>
      <c r="AN17">
        <f t="shared" si="9"/>
        <v>0</v>
      </c>
      <c r="AO17">
        <f t="shared" si="9"/>
        <v>0</v>
      </c>
      <c r="AP17">
        <f t="shared" si="9"/>
        <v>-4.3167689050155982</v>
      </c>
      <c r="AQ17">
        <f t="shared" si="9"/>
        <v>-151.4632696053404</v>
      </c>
      <c r="AR17">
        <f t="shared" si="9"/>
        <v>-155.78003851035598</v>
      </c>
      <c r="AS17">
        <f t="shared" si="9"/>
        <v>-34.226054639790775</v>
      </c>
      <c r="AT17">
        <f t="shared" si="9"/>
        <v>16.460932468882667</v>
      </c>
      <c r="AU17">
        <f t="shared" si="9"/>
        <v>-173.54516068126409</v>
      </c>
      <c r="AW17">
        <v>14</v>
      </c>
      <c r="AX17">
        <f>IF(Z17&gt;0, (R17*SUMPRODUCT(K17:$K$98, X17:$X$98)-K17*$AZ$3)/Z17, 0)</f>
        <v>3553.1414671381744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1.8297159999999999E-3</v>
      </c>
      <c r="Q18" s="4">
        <f t="shared" si="21"/>
        <v>12.5</v>
      </c>
      <c r="R18">
        <f t="shared" si="0"/>
        <v>250000</v>
      </c>
      <c r="S18">
        <f t="shared" si="1"/>
        <v>3712.9583482698995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3028.0016603547201</v>
      </c>
      <c r="AC18">
        <f t="shared" si="2"/>
        <v>3126.7666919752141</v>
      </c>
      <c r="AE18">
        <f t="shared" si="3"/>
        <v>0</v>
      </c>
      <c r="AF18">
        <f t="shared" si="4"/>
        <v>0</v>
      </c>
      <c r="AG18">
        <f t="shared" si="4"/>
        <v>-10.526534365219081</v>
      </c>
      <c r="AH18">
        <f t="shared" si="5"/>
        <v>-389.82286078522066</v>
      </c>
      <c r="AI18">
        <f t="shared" si="6"/>
        <v>-400.34939515043976</v>
      </c>
      <c r="AJ18">
        <f t="shared" si="7"/>
        <v>-98.765031620494028</v>
      </c>
      <c r="AK18">
        <f t="shared" si="22"/>
        <v>65.404835863661958</v>
      </c>
      <c r="AL18">
        <f t="shared" si="8"/>
        <v>-433.70959090727183</v>
      </c>
      <c r="AN18">
        <f t="shared" si="9"/>
        <v>0</v>
      </c>
      <c r="AO18">
        <f t="shared" si="9"/>
        <v>0</v>
      </c>
      <c r="AP18">
        <f t="shared" si="9"/>
        <v>-3.9806856614703543</v>
      </c>
      <c r="AQ18">
        <f t="shared" si="9"/>
        <v>-147.41435486766554</v>
      </c>
      <c r="AR18">
        <f t="shared" si="9"/>
        <v>-151.39504052913588</v>
      </c>
      <c r="AS18">
        <f t="shared" si="9"/>
        <v>-37.348716261772665</v>
      </c>
      <c r="AT18">
        <f t="shared" si="9"/>
        <v>24.733315189997249</v>
      </c>
      <c r="AU18">
        <f t="shared" si="9"/>
        <v>-164.01044160091132</v>
      </c>
      <c r="AW18">
        <v>15</v>
      </c>
      <c r="AX18">
        <f>IF(Z18&gt;0, (R18*SUMPRODUCT(K18:$K$98, X18:$X$98)-K18*$AZ$3)/Z18, 0)</f>
        <v>3712.9583482698995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1.940649E-3</v>
      </c>
      <c r="Q19" s="4">
        <f t="shared" si="21"/>
        <v>12.5</v>
      </c>
      <c r="R19">
        <f t="shared" si="0"/>
        <v>250000</v>
      </c>
      <c r="S19">
        <f t="shared" si="1"/>
        <v>3863.8587771122525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3126.7666919752141</v>
      </c>
      <c r="AC19">
        <f t="shared" si="2"/>
        <v>3214.9903743166069</v>
      </c>
      <c r="AE19">
        <f t="shared" si="3"/>
        <v>0</v>
      </c>
      <c r="AF19">
        <f t="shared" si="4"/>
        <v>0</v>
      </c>
      <c r="AG19">
        <f t="shared" si="4"/>
        <v>-10.400840713177564</v>
      </c>
      <c r="AH19">
        <f t="shared" si="5"/>
        <v>-408.56616778656092</v>
      </c>
      <c r="AI19">
        <f t="shared" si="6"/>
        <v>-418.96700849973848</v>
      </c>
      <c r="AJ19">
        <f t="shared" si="7"/>
        <v>-88.22368234139276</v>
      </c>
      <c r="AK19">
        <f t="shared" si="22"/>
        <v>69.726897231047275</v>
      </c>
      <c r="AL19">
        <f t="shared" si="8"/>
        <v>-437.46379361008394</v>
      </c>
      <c r="AN19">
        <f t="shared" si="9"/>
        <v>0</v>
      </c>
      <c r="AO19">
        <f t="shared" si="9"/>
        <v>0</v>
      </c>
      <c r="AP19">
        <f t="shared" si="9"/>
        <v>-3.6679601708546157</v>
      </c>
      <c r="AQ19">
        <f t="shared" si="9"/>
        <v>-144.08493235562403</v>
      </c>
      <c r="AR19">
        <f t="shared" si="9"/>
        <v>-147.75289252647863</v>
      </c>
      <c r="AS19">
        <f t="shared" si="9"/>
        <v>-31.112961142108954</v>
      </c>
      <c r="AT19">
        <f t="shared" si="9"/>
        <v>24.589885465385468</v>
      </c>
      <c r="AU19">
        <f t="shared" si="9"/>
        <v>-154.27596820320213</v>
      </c>
      <c r="AW19">
        <v>16</v>
      </c>
      <c r="AX19">
        <f>IF(Z19&gt;0, (R19*SUMPRODUCT(K19:$K$98, X19:$X$98)-K19*$AZ$3)/Z19, 0)</f>
        <v>3863.8587771122525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2.0505829999999999E-3</v>
      </c>
      <c r="Q20" s="4">
        <f t="shared" si="21"/>
        <v>12.5</v>
      </c>
      <c r="R20">
        <f t="shared" si="0"/>
        <v>250000</v>
      </c>
      <c r="S20">
        <f t="shared" si="1"/>
        <v>3939.9083739391449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3214.9903743166069</v>
      </c>
      <c r="AC20">
        <f t="shared" si="2"/>
        <v>3238.7637040350855</v>
      </c>
      <c r="AE20">
        <f t="shared" si="3"/>
        <v>0</v>
      </c>
      <c r="AF20">
        <f t="shared" si="4"/>
        <v>0</v>
      </c>
      <c r="AG20">
        <f t="shared" si="4"/>
        <v>-10.275504518893639</v>
      </c>
      <c r="AH20">
        <f t="shared" si="5"/>
        <v>-426.55574304299569</v>
      </c>
      <c r="AI20">
        <f t="shared" si="6"/>
        <v>-436.83124756188931</v>
      </c>
      <c r="AJ20">
        <f t="shared" si="7"/>
        <v>-23.773329718478635</v>
      </c>
      <c r="AK20">
        <f t="shared" si="22"/>
        <v>13.824458609561409</v>
      </c>
      <c r="AL20">
        <f t="shared" si="8"/>
        <v>-446.78011867080653</v>
      </c>
      <c r="AN20">
        <f t="shared" si="9"/>
        <v>0</v>
      </c>
      <c r="AO20">
        <f t="shared" si="9"/>
        <v>0</v>
      </c>
      <c r="AP20">
        <f t="shared" si="9"/>
        <v>-3.4371233162999508</v>
      </c>
      <c r="AQ20">
        <f t="shared" si="9"/>
        <v>-142.68152842704296</v>
      </c>
      <c r="AR20">
        <f t="shared" si="9"/>
        <v>-146.11865174334289</v>
      </c>
      <c r="AS20">
        <f t="shared" si="9"/>
        <v>-7.9521025689030953</v>
      </c>
      <c r="AT20">
        <f t="shared" si="9"/>
        <v>4.6242370809898876</v>
      </c>
      <c r="AU20">
        <f t="shared" si="9"/>
        <v>-149.44651723125611</v>
      </c>
      <c r="AW20">
        <v>17</v>
      </c>
      <c r="AX20">
        <f>IF(Z20&gt;0, (R20*SUMPRODUCT(K20:$K$98, X20:$X$98)-K20*$AZ$3)/Z20, 0)</f>
        <v>3939.9083739391449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2.1765069999999998E-3</v>
      </c>
      <c r="Q21" s="4">
        <f t="shared" si="21"/>
        <v>12.5</v>
      </c>
      <c r="R21">
        <f t="shared" si="0"/>
        <v>250000</v>
      </c>
      <c r="S21">
        <f t="shared" si="1"/>
        <v>3999.5613888416178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3238.7637040350855</v>
      </c>
      <c r="AC21">
        <f t="shared" si="2"/>
        <v>3247.7669594194294</v>
      </c>
      <c r="AE21">
        <f t="shared" si="3"/>
        <v>0</v>
      </c>
      <c r="AF21">
        <f t="shared" si="4"/>
        <v>0</v>
      </c>
      <c r="AG21">
        <f t="shared" si="4"/>
        <v>-10.150384766190799</v>
      </c>
      <c r="AH21">
        <f t="shared" si="5"/>
        <v>-447.29415027807266</v>
      </c>
      <c r="AI21">
        <f t="shared" si="6"/>
        <v>-457.44453504426349</v>
      </c>
      <c r="AJ21">
        <f t="shared" si="7"/>
        <v>-9.0032553843439018</v>
      </c>
      <c r="AK21">
        <f t="shared" si="22"/>
        <v>5.1820219264561374</v>
      </c>
      <c r="AL21">
        <f t="shared" si="8"/>
        <v>-461.26576850215127</v>
      </c>
      <c r="AN21">
        <f t="shared" si="9"/>
        <v>0</v>
      </c>
      <c r="AO21">
        <f t="shared" si="9"/>
        <v>0</v>
      </c>
      <c r="AP21">
        <f t="shared" si="9"/>
        <v>-3.2286717004366312</v>
      </c>
      <c r="AQ21">
        <f t="shared" si="9"/>
        <v>-142.27696762628483</v>
      </c>
      <c r="AR21">
        <f t="shared" si="9"/>
        <v>-145.50563932672148</v>
      </c>
      <c r="AS21">
        <f t="shared" si="9"/>
        <v>-2.8637885696764211</v>
      </c>
      <c r="AT21">
        <f t="shared" si="9"/>
        <v>1.6483165840884488</v>
      </c>
      <c r="AU21">
        <f t="shared" si="9"/>
        <v>-146.72111131230946</v>
      </c>
      <c r="AW21">
        <v>18</v>
      </c>
      <c r="AX21">
        <f>IF(Z21&gt;0, (R21*SUMPRODUCT(K21:$K$98, X21:$X$98)-K21*$AZ$3)/Z21, 0)</f>
        <v>3999.5613888416178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2.312424E-3</v>
      </c>
      <c r="Q22" s="4">
        <f t="shared" si="21"/>
        <v>12.5</v>
      </c>
      <c r="R22">
        <f t="shared" si="0"/>
        <v>250000</v>
      </c>
      <c r="S22">
        <f t="shared" si="1"/>
        <v>4115.0032995867823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3247.7669594194294</v>
      </c>
      <c r="AC22">
        <f t="shared" si="2"/>
        <v>3300.3672645478778</v>
      </c>
      <c r="AE22">
        <f t="shared" si="3"/>
        <v>0</v>
      </c>
      <c r="AF22">
        <f t="shared" si="4"/>
        <v>0</v>
      </c>
      <c r="AG22">
        <f t="shared" si="4"/>
        <v>-10.025408925186317</v>
      </c>
      <c r="AH22">
        <f t="shared" si="5"/>
        <v>-469.43986685147979</v>
      </c>
      <c r="AI22">
        <f t="shared" si="6"/>
        <v>-479.46527577666609</v>
      </c>
      <c r="AJ22">
        <f t="shared" si="7"/>
        <v>-52.600305128448326</v>
      </c>
      <c r="AK22">
        <f t="shared" si="22"/>
        <v>68.203106147808029</v>
      </c>
      <c r="AL22">
        <f t="shared" si="8"/>
        <v>-463.86247475730636</v>
      </c>
      <c r="AN22">
        <f t="shared" si="9"/>
        <v>0</v>
      </c>
      <c r="AO22">
        <f t="shared" si="9"/>
        <v>0</v>
      </c>
      <c r="AP22">
        <f t="shared" si="9"/>
        <v>-2.977515336605093</v>
      </c>
      <c r="AQ22">
        <f t="shared" si="9"/>
        <v>-139.42218353334221</v>
      </c>
      <c r="AR22">
        <f t="shared" si="9"/>
        <v>-142.39969886994731</v>
      </c>
      <c r="AS22">
        <f t="shared" si="9"/>
        <v>-15.622127376430358</v>
      </c>
      <c r="AT22">
        <f t="shared" si="9"/>
        <v>20.256110855391313</v>
      </c>
      <c r="AU22">
        <f t="shared" si="9"/>
        <v>-137.76571539098634</v>
      </c>
      <c r="AW22">
        <v>19</v>
      </c>
      <c r="AX22">
        <f>IF(Z22&gt;0, (R22*SUMPRODUCT(K22:$K$98, X22:$X$98)-K22*$AZ$3)/Z22, 0)</f>
        <v>4115.0032995867823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2.4603350000000001E-3</v>
      </c>
      <c r="Q23" s="4">
        <f t="shared" si="21"/>
        <v>12.5</v>
      </c>
      <c r="R23">
        <f t="shared" si="0"/>
        <v>250000</v>
      </c>
      <c r="S23">
        <f t="shared" si="1"/>
        <v>4362.1904464176023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3300.3672645478778</v>
      </c>
      <c r="AC23">
        <f t="shared" si="2"/>
        <v>3455.0254724955216</v>
      </c>
      <c r="AE23">
        <f t="shared" si="3"/>
        <v>0</v>
      </c>
      <c r="AF23">
        <f t="shared" si="4"/>
        <v>0</v>
      </c>
      <c r="AG23">
        <f t="shared" si="4"/>
        <v>-9.9004889714665048</v>
      </c>
      <c r="AH23">
        <f t="shared" si="5"/>
        <v>-493.31728935896558</v>
      </c>
      <c r="AI23">
        <f t="shared" si="6"/>
        <v>-503.21777833043211</v>
      </c>
      <c r="AJ23">
        <f t="shared" si="7"/>
        <v>-154.65820794764386</v>
      </c>
      <c r="AK23">
        <f t="shared" si="22"/>
        <v>231.02570851835148</v>
      </c>
      <c r="AL23">
        <f t="shared" si="8"/>
        <v>-426.85027775972446</v>
      </c>
      <c r="AN23">
        <f t="shared" si="9"/>
        <v>0</v>
      </c>
      <c r="AO23">
        <f t="shared" si="9"/>
        <v>0</v>
      </c>
      <c r="AP23">
        <f t="shared" si="9"/>
        <v>-2.6253700875387103</v>
      </c>
      <c r="AQ23">
        <f t="shared" si="9"/>
        <v>-130.81580706582665</v>
      </c>
      <c r="AR23">
        <f t="shared" si="9"/>
        <v>-133.44117715336537</v>
      </c>
      <c r="AS23">
        <f t="shared" si="9"/>
        <v>-41.011614083737733</v>
      </c>
      <c r="AT23">
        <f t="shared" si="9"/>
        <v>61.262427173501045</v>
      </c>
      <c r="AU23">
        <f t="shared" si="9"/>
        <v>-113.19036406360205</v>
      </c>
      <c r="AW23">
        <v>20</v>
      </c>
      <c r="AX23">
        <f>IF(Z23&gt;0, (R23*SUMPRODUCT(K23:$K$98, X23:$X$98)-K23*$AZ$3)/Z23, 0)</f>
        <v>4362.1904464176023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2.6172399999999998E-3</v>
      </c>
      <c r="Q24" s="4">
        <f t="shared" si="21"/>
        <v>12.5</v>
      </c>
      <c r="R24">
        <f t="shared" si="0"/>
        <v>250000</v>
      </c>
      <c r="S24">
        <f t="shared" si="1"/>
        <v>4586.4085975073012</v>
      </c>
      <c r="U24">
        <f t="shared" si="13"/>
        <v>2.6172399999999998E-3</v>
      </c>
      <c r="V24">
        <f t="shared" si="14"/>
        <v>0.01</v>
      </c>
      <c r="W24">
        <f t="shared" si="15"/>
        <v>0.79203911771732038</v>
      </c>
      <c r="X24">
        <f t="shared" si="16"/>
        <v>2.0729564604544796E-3</v>
      </c>
      <c r="Y24">
        <f t="shared" si="17"/>
        <v>7.9203911771732038E-3</v>
      </c>
      <c r="Z24">
        <f t="shared" si="18"/>
        <v>0.78204577007969267</v>
      </c>
      <c r="AB24">
        <f t="shared" si="19"/>
        <v>3455.0254724955216</v>
      </c>
      <c r="AC24">
        <f t="shared" si="2"/>
        <v>3586.7814435377204</v>
      </c>
      <c r="AE24">
        <f t="shared" si="3"/>
        <v>0</v>
      </c>
      <c r="AF24">
        <f t="shared" si="4"/>
        <v>0</v>
      </c>
      <c r="AG24">
        <f t="shared" si="4"/>
        <v>-9.7755721259961579</v>
      </c>
      <c r="AH24">
        <f t="shared" si="5"/>
        <v>-518.23911511361985</v>
      </c>
      <c r="AI24">
        <f t="shared" si="6"/>
        <v>-528.01468723961602</v>
      </c>
      <c r="AJ24">
        <f t="shared" si="7"/>
        <v>-131.75597104219878</v>
      </c>
      <c r="AK24">
        <f t="shared" si="22"/>
        <v>241.85178307468652</v>
      </c>
      <c r="AL24">
        <f t="shared" si="8"/>
        <v>-417.91887520712828</v>
      </c>
      <c r="AN24">
        <f t="shared" si="9"/>
        <v>0</v>
      </c>
      <c r="AO24">
        <f t="shared" si="9"/>
        <v>0</v>
      </c>
      <c r="AP24">
        <f t="shared" si="9"/>
        <v>-2.3145046098709043</v>
      </c>
      <c r="AQ24">
        <f t="shared" si="9"/>
        <v>-122.70042156981809</v>
      </c>
      <c r="AR24">
        <f t="shared" si="9"/>
        <v>-125.014926179689</v>
      </c>
      <c r="AS24">
        <f t="shared" si="9"/>
        <v>-31.195084893725465</v>
      </c>
      <c r="AT24">
        <f t="shared" si="9"/>
        <v>57.261821570859524</v>
      </c>
      <c r="AU24">
        <f t="shared" si="9"/>
        <v>-98.948189502554925</v>
      </c>
      <c r="AW24">
        <v>21</v>
      </c>
      <c r="AX24">
        <f>IF(Z24&gt;0, (R24*SUMPRODUCT(K24:$K$98, X24:$X$98)-K24*$AZ$3)/Z24, 0)</f>
        <v>4586.4085975073012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2.8021280000000001E-3</v>
      </c>
      <c r="Q25" s="4">
        <f t="shared" si="21"/>
        <v>12.5</v>
      </c>
      <c r="R25">
        <f t="shared" si="0"/>
        <v>250000</v>
      </c>
      <c r="S25">
        <f t="shared" si="1"/>
        <v>4790.6186679260309</v>
      </c>
      <c r="U25">
        <f t="shared" si="13"/>
        <v>2.8021280000000001E-3</v>
      </c>
      <c r="V25">
        <f t="shared" si="14"/>
        <v>0.01</v>
      </c>
      <c r="W25">
        <f t="shared" si="15"/>
        <v>0.78204577007969267</v>
      </c>
      <c r="X25">
        <f t="shared" si="16"/>
        <v>2.1913923496218691E-3</v>
      </c>
      <c r="Y25">
        <f t="shared" si="17"/>
        <v>7.8204577007969268E-3</v>
      </c>
      <c r="Z25">
        <f t="shared" si="18"/>
        <v>0.77203392002927385</v>
      </c>
      <c r="AB25">
        <f t="shared" si="19"/>
        <v>3586.7814435377204</v>
      </c>
      <c r="AC25">
        <f t="shared" si="2"/>
        <v>3698.5201095643515</v>
      </c>
      <c r="AE25">
        <f t="shared" si="3"/>
        <v>0</v>
      </c>
      <c r="AF25">
        <f t="shared" si="4"/>
        <v>0</v>
      </c>
      <c r="AG25">
        <f t="shared" si="4"/>
        <v>-9.6504240003659234</v>
      </c>
      <c r="AH25">
        <f t="shared" si="5"/>
        <v>-547.84808740546725</v>
      </c>
      <c r="AI25">
        <f t="shared" si="6"/>
        <v>-557.49851140583314</v>
      </c>
      <c r="AJ25">
        <f t="shared" si="7"/>
        <v>-111.73866602663111</v>
      </c>
      <c r="AK25">
        <f t="shared" si="22"/>
        <v>251.07470104764045</v>
      </c>
      <c r="AL25">
        <f t="shared" si="8"/>
        <v>-418.16247638482378</v>
      </c>
      <c r="AN25">
        <f t="shared" si="9"/>
        <v>0</v>
      </c>
      <c r="AO25">
        <f t="shared" si="9"/>
        <v>0</v>
      </c>
      <c r="AP25">
        <f t="shared" si="9"/>
        <v>-2.0400660942845956</v>
      </c>
      <c r="AQ25">
        <f t="shared" si="9"/>
        <v>-115.8131816687203</v>
      </c>
      <c r="AR25">
        <f t="shared" si="9"/>
        <v>-117.8532477630049</v>
      </c>
      <c r="AS25">
        <f t="shared" si="9"/>
        <v>-23.621165657889915</v>
      </c>
      <c r="AT25">
        <f t="shared" si="9"/>
        <v>53.076319208410993</v>
      </c>
      <c r="AU25">
        <f t="shared" si="9"/>
        <v>-88.398094212483812</v>
      </c>
      <c r="AW25">
        <v>22</v>
      </c>
      <c r="AX25">
        <f>IF(Z25&gt;0, (R25*SUMPRODUCT(K25:$K$98, X25:$X$98)-K25*$AZ$3)/Z25, 0)</f>
        <v>4790.6186679260309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3.0140000000000002E-3</v>
      </c>
      <c r="Q26" s="4">
        <f t="shared" si="21"/>
        <v>12.5</v>
      </c>
      <c r="R26">
        <f t="shared" si="0"/>
        <v>250000</v>
      </c>
      <c r="S26">
        <f t="shared" si="1"/>
        <v>4976.5011491144905</v>
      </c>
      <c r="U26">
        <f t="shared" si="13"/>
        <v>3.0140000000000002E-3</v>
      </c>
      <c r="V26">
        <f t="shared" si="14"/>
        <v>0.01</v>
      </c>
      <c r="W26">
        <f t="shared" si="15"/>
        <v>0.77203392002927385</v>
      </c>
      <c r="X26">
        <f t="shared" si="16"/>
        <v>2.3269102349682317E-3</v>
      </c>
      <c r="Y26">
        <f t="shared" si="17"/>
        <v>7.7203392002927387E-3</v>
      </c>
      <c r="Z26">
        <f t="shared" si="18"/>
        <v>0.76198667059401293</v>
      </c>
      <c r="AB26">
        <f t="shared" si="19"/>
        <v>3698.5201095643515</v>
      </c>
      <c r="AC26">
        <f t="shared" si="2"/>
        <v>3792.0275418210299</v>
      </c>
      <c r="AE26">
        <f t="shared" si="3"/>
        <v>0</v>
      </c>
      <c r="AF26">
        <f t="shared" si="4"/>
        <v>0</v>
      </c>
      <c r="AG26">
        <f t="shared" si="4"/>
        <v>-9.524833382425161</v>
      </c>
      <c r="AH26">
        <f t="shared" si="5"/>
        <v>-581.72755874205791</v>
      </c>
      <c r="AI26">
        <f t="shared" si="6"/>
        <v>-591.25239212448309</v>
      </c>
      <c r="AJ26">
        <f t="shared" si="7"/>
        <v>-93.507432256678385</v>
      </c>
      <c r="AK26">
        <f t="shared" si="22"/>
        <v>258.89640766950464</v>
      </c>
      <c r="AL26">
        <f t="shared" si="8"/>
        <v>-425.86341671165684</v>
      </c>
      <c r="AN26">
        <f t="shared" si="9"/>
        <v>0</v>
      </c>
      <c r="AO26">
        <f t="shared" si="9"/>
        <v>0</v>
      </c>
      <c r="AP26">
        <f t="shared" si="9"/>
        <v>-1.7977827447621213</v>
      </c>
      <c r="AQ26">
        <f t="shared" si="9"/>
        <v>-109.79927157453163</v>
      </c>
      <c r="AR26">
        <f t="shared" si="9"/>
        <v>-111.59705431929376</v>
      </c>
      <c r="AS26">
        <f t="shared" si="9"/>
        <v>-17.649237678871305</v>
      </c>
      <c r="AT26">
        <f t="shared" si="9"/>
        <v>48.865893575413651</v>
      </c>
      <c r="AU26">
        <f t="shared" si="9"/>
        <v>-80.380398422751412</v>
      </c>
      <c r="AW26">
        <v>23</v>
      </c>
      <c r="AX26">
        <f>IF(Z26&gt;0, (R26*SUMPRODUCT(K26:$K$98, X26:$X$98)-K26*$AZ$3)/Z26, 0)</f>
        <v>4976.5011491144905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4.6990000000000001E-3</v>
      </c>
      <c r="Q27" s="4">
        <f t="shared" si="21"/>
        <v>12.5</v>
      </c>
      <c r="R27">
        <f t="shared" si="0"/>
        <v>250000</v>
      </c>
      <c r="S27">
        <f t="shared" si="1"/>
        <v>5153.426539467695</v>
      </c>
      <c r="U27">
        <f t="shared" si="13"/>
        <v>4.6990000000000001E-3</v>
      </c>
      <c r="V27">
        <f t="shared" si="14"/>
        <v>0.01</v>
      </c>
      <c r="W27">
        <f t="shared" si="15"/>
        <v>0.76198667059401293</v>
      </c>
      <c r="X27">
        <f t="shared" si="16"/>
        <v>3.5805753651212669E-3</v>
      </c>
      <c r="Y27">
        <f t="shared" si="17"/>
        <v>7.6198667059401296E-3</v>
      </c>
      <c r="Z27">
        <f t="shared" si="18"/>
        <v>0.75078622852295152</v>
      </c>
      <c r="AB27">
        <f t="shared" si="19"/>
        <v>3792.0275418210299</v>
      </c>
      <c r="AC27">
        <f t="shared" si="2"/>
        <v>3869.121675537036</v>
      </c>
      <c r="AE27">
        <f t="shared" si="3"/>
        <v>0</v>
      </c>
      <c r="AF27">
        <f t="shared" si="4"/>
        <v>0</v>
      </c>
      <c r="AG27">
        <f t="shared" si="4"/>
        <v>-9.3848278565368943</v>
      </c>
      <c r="AH27">
        <f t="shared" si="5"/>
        <v>-895.14384128031668</v>
      </c>
      <c r="AI27">
        <f t="shared" si="6"/>
        <v>-904.52866913685352</v>
      </c>
      <c r="AJ27">
        <f t="shared" si="7"/>
        <v>-77.094133716006127</v>
      </c>
      <c r="AK27">
        <f t="shared" si="22"/>
        <v>265.44192792747214</v>
      </c>
      <c r="AL27">
        <f t="shared" si="8"/>
        <v>-716.18087492538757</v>
      </c>
      <c r="AN27">
        <f t="shared" si="9"/>
        <v>0</v>
      </c>
      <c r="AO27">
        <f t="shared" si="9"/>
        <v>0</v>
      </c>
      <c r="AP27">
        <f t="shared" si="9"/>
        <v>-1.5815688716043417</v>
      </c>
      <c r="AQ27">
        <f t="shared" si="9"/>
        <v>-150.85323424352157</v>
      </c>
      <c r="AR27">
        <f t="shared" si="9"/>
        <v>-152.4348031151259</v>
      </c>
      <c r="AS27">
        <f t="shared" si="9"/>
        <v>-12.992212956107588</v>
      </c>
      <c r="AT27">
        <f t="shared" si="9"/>
        <v>44.733339475834498</v>
      </c>
      <c r="AU27">
        <f t="shared" si="9"/>
        <v>-120.69367659539898</v>
      </c>
      <c r="AW27">
        <v>24</v>
      </c>
      <c r="AX27">
        <f>IF(Z27&gt;0, (R27*SUMPRODUCT(K27:$K$98, X27:$X$98)-K27*$AZ$3)/Z27, 0)</f>
        <v>5153.426539467695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6.5490000000000001E-3</v>
      </c>
      <c r="Q28" s="4">
        <f t="shared" si="21"/>
        <v>12.5</v>
      </c>
      <c r="R28">
        <f t="shared" si="0"/>
        <v>250000</v>
      </c>
      <c r="S28">
        <f t="shared" si="1"/>
        <v>5261.8368178806504</v>
      </c>
      <c r="U28">
        <f t="shared" si="13"/>
        <v>6.5490000000000001E-3</v>
      </c>
      <c r="V28">
        <f t="shared" si="14"/>
        <v>0.01</v>
      </c>
      <c r="W28">
        <f t="shared" si="15"/>
        <v>0.75078622852295152</v>
      </c>
      <c r="X28">
        <f t="shared" si="16"/>
        <v>4.9168990105968096E-3</v>
      </c>
      <c r="Y28">
        <f t="shared" si="17"/>
        <v>7.507862285229515E-3</v>
      </c>
      <c r="Z28">
        <f t="shared" si="18"/>
        <v>0.73836146722712526</v>
      </c>
      <c r="AB28">
        <f t="shared" si="19"/>
        <v>3869.121675537036</v>
      </c>
      <c r="AC28">
        <f t="shared" si="2"/>
        <v>3885.1375531600647</v>
      </c>
      <c r="AE28">
        <f t="shared" si="3"/>
        <v>0</v>
      </c>
      <c r="AF28">
        <f t="shared" si="4"/>
        <v>0</v>
      </c>
      <c r="AG28">
        <f t="shared" si="4"/>
        <v>-9.2295183403390659</v>
      </c>
      <c r="AH28">
        <f t="shared" si="5"/>
        <v>-1229.2247526492024</v>
      </c>
      <c r="AI28">
        <f t="shared" si="6"/>
        <v>-1238.4542709895416</v>
      </c>
      <c r="AJ28">
        <f t="shared" si="7"/>
        <v>-16.0158776230287</v>
      </c>
      <c r="AK28">
        <f t="shared" si="22"/>
        <v>270.83851728759254</v>
      </c>
      <c r="AL28">
        <f t="shared" si="8"/>
        <v>-983.63163132497766</v>
      </c>
      <c r="AN28">
        <f t="shared" si="9"/>
        <v>0</v>
      </c>
      <c r="AO28">
        <f t="shared" si="9"/>
        <v>0</v>
      </c>
      <c r="AP28">
        <f t="shared" si="9"/>
        <v>-1.3887459717394299</v>
      </c>
      <c r="AQ28">
        <f t="shared" si="9"/>
        <v>-184.95883107387203</v>
      </c>
      <c r="AR28">
        <f t="shared" si="9"/>
        <v>-186.34757704561147</v>
      </c>
      <c r="AS28">
        <f t="shared" si="9"/>
        <v>-2.4098750024300486</v>
      </c>
      <c r="AT28">
        <f t="shared" si="9"/>
        <v>40.752494984608951</v>
      </c>
      <c r="AU28">
        <f t="shared" si="9"/>
        <v>-148.00495706343256</v>
      </c>
      <c r="AW28">
        <v>25</v>
      </c>
      <c r="AX28">
        <f>IF(Z28&gt;0, (R28*SUMPRODUCT(K28:$K$98, X28:$X$98)-K28*$AZ$3)/Z28, 0)</f>
        <v>5261.8368178806504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8.5349999999999992E-3</v>
      </c>
      <c r="Q29" s="4">
        <f t="shared" si="21"/>
        <v>12.5</v>
      </c>
      <c r="R29">
        <f t="shared" si="0"/>
        <v>250000</v>
      </c>
      <c r="S29">
        <f t="shared" si="1"/>
        <v>5311.5728033943215</v>
      </c>
      <c r="U29">
        <f t="shared" si="13"/>
        <v>8.5349999999999992E-3</v>
      </c>
      <c r="V29">
        <f t="shared" si="14"/>
        <v>0.01</v>
      </c>
      <c r="W29">
        <f t="shared" si="15"/>
        <v>0.73836146722712526</v>
      </c>
      <c r="X29">
        <f t="shared" si="16"/>
        <v>6.3019151227835133E-3</v>
      </c>
      <c r="Y29">
        <f t="shared" si="17"/>
        <v>7.3836146722712527E-3</v>
      </c>
      <c r="Z29">
        <f t="shared" si="18"/>
        <v>0.72467593743207048</v>
      </c>
      <c r="AB29">
        <f t="shared" si="19"/>
        <v>3885.1375531600647</v>
      </c>
      <c r="AC29">
        <f t="shared" si="2"/>
        <v>3849.1690005384703</v>
      </c>
      <c r="AE29">
        <f t="shared" si="3"/>
        <v>0</v>
      </c>
      <c r="AF29">
        <f t="shared" si="4"/>
        <v>0</v>
      </c>
      <c r="AG29">
        <f t="shared" si="4"/>
        <v>-9.0584492179008809</v>
      </c>
      <c r="AH29">
        <f t="shared" si="5"/>
        <v>-1575.4787806958784</v>
      </c>
      <c r="AI29">
        <f t="shared" si="6"/>
        <v>-1584.5372299137794</v>
      </c>
      <c r="AJ29">
        <f t="shared" si="7"/>
        <v>35.968552621594426</v>
      </c>
      <c r="AK29">
        <f t="shared" si="22"/>
        <v>271.95962872120458</v>
      </c>
      <c r="AL29">
        <f t="shared" si="8"/>
        <v>-1276.6090485709803</v>
      </c>
      <c r="AN29">
        <f t="shared" si="9"/>
        <v>0</v>
      </c>
      <c r="AO29">
        <f t="shared" si="9"/>
        <v>0</v>
      </c>
      <c r="AP29">
        <f t="shared" si="9"/>
        <v>-1.2169692546011068</v>
      </c>
      <c r="AQ29">
        <f t="shared" si="9"/>
        <v>-211.65976551421488</v>
      </c>
      <c r="AR29">
        <f t="shared" si="9"/>
        <v>-212.87673476881599</v>
      </c>
      <c r="AS29">
        <f t="shared" si="9"/>
        <v>4.8322424313513901</v>
      </c>
      <c r="AT29">
        <f t="shared" si="9"/>
        <v>36.536773423909871</v>
      </c>
      <c r="AU29">
        <f t="shared" si="9"/>
        <v>-171.50771891355475</v>
      </c>
      <c r="AW29">
        <v>26</v>
      </c>
      <c r="AX29">
        <f>IF(Z29&gt;0, (R29*SUMPRODUCT(K29:$K$98, X29:$X$98)-K29*$AZ$3)/Z29, 0)</f>
        <v>5311.5728033943215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1.0821000000000001E-2</v>
      </c>
      <c r="Q30" s="4">
        <f t="shared" si="21"/>
        <v>12.5</v>
      </c>
      <c r="R30">
        <f t="shared" si="0"/>
        <v>250000</v>
      </c>
      <c r="S30">
        <f t="shared" si="1"/>
        <v>5313.7019511937242</v>
      </c>
      <c r="U30">
        <f t="shared" si="13"/>
        <v>1.0821000000000001E-2</v>
      </c>
      <c r="V30">
        <f t="shared" si="14"/>
        <v>0.01</v>
      </c>
      <c r="W30">
        <f t="shared" si="15"/>
        <v>0.72467593743207048</v>
      </c>
      <c r="X30">
        <f t="shared" si="16"/>
        <v>7.8417183189524349E-3</v>
      </c>
      <c r="Y30">
        <f t="shared" si="17"/>
        <v>7.2467593743207048E-3</v>
      </c>
      <c r="Z30">
        <f t="shared" si="18"/>
        <v>0.70958745973879733</v>
      </c>
      <c r="AB30">
        <f t="shared" si="19"/>
        <v>3849.1690005384703</v>
      </c>
      <c r="AC30">
        <f t="shared" si="2"/>
        <v>3770.5362693566458</v>
      </c>
      <c r="AE30">
        <f t="shared" si="3"/>
        <v>0</v>
      </c>
      <c r="AF30">
        <f t="shared" si="4"/>
        <v>0</v>
      </c>
      <c r="AG30">
        <f t="shared" si="4"/>
        <v>-8.8698432467349662</v>
      </c>
      <c r="AH30">
        <f t="shared" si="5"/>
        <v>-1960.4295797381087</v>
      </c>
      <c r="AI30">
        <f t="shared" si="6"/>
        <v>-1969.2994229848437</v>
      </c>
      <c r="AJ30">
        <f t="shared" si="7"/>
        <v>78.632731181824511</v>
      </c>
      <c r="AK30">
        <f t="shared" si="22"/>
        <v>269.44183003769297</v>
      </c>
      <c r="AL30">
        <f t="shared" si="8"/>
        <v>-1621.2248617653263</v>
      </c>
      <c r="AN30">
        <f t="shared" si="9"/>
        <v>0</v>
      </c>
      <c r="AO30">
        <f t="shared" si="9"/>
        <v>0</v>
      </c>
      <c r="AP30">
        <f t="shared" si="9"/>
        <v>-1.0639560158491581</v>
      </c>
      <c r="AQ30">
        <f t="shared" si="9"/>
        <v>-235.15757685783171</v>
      </c>
      <c r="AR30">
        <f t="shared" si="9"/>
        <v>-236.22153287368087</v>
      </c>
      <c r="AS30">
        <f t="shared" si="9"/>
        <v>9.432158501149182</v>
      </c>
      <c r="AT30">
        <f t="shared" si="9"/>
        <v>32.320103976531499</v>
      </c>
      <c r="AU30">
        <f t="shared" si="9"/>
        <v>-194.46927039600021</v>
      </c>
      <c r="AW30">
        <v>27</v>
      </c>
      <c r="AX30">
        <f>IF(Z30&gt;0, (R30*SUMPRODUCT(K30:$K$98, X30:$X$98)-K30*$AZ$3)/Z30, 0)</f>
        <v>5313.7019511937242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1.3422999999999999E-2</v>
      </c>
      <c r="Q31" s="4">
        <f t="shared" si="21"/>
        <v>12.5</v>
      </c>
      <c r="R31">
        <f t="shared" si="0"/>
        <v>250000</v>
      </c>
      <c r="S31">
        <f t="shared" si="1"/>
        <v>5273.2004894774973</v>
      </c>
      <c r="U31">
        <f t="shared" si="13"/>
        <v>1.3422999999999999E-2</v>
      </c>
      <c r="V31">
        <f t="shared" si="14"/>
        <v>0.01</v>
      </c>
      <c r="W31">
        <f t="shared" si="15"/>
        <v>0.70958745973879733</v>
      </c>
      <c r="X31">
        <f t="shared" si="16"/>
        <v>9.5247924720738755E-3</v>
      </c>
      <c r="Y31">
        <f t="shared" si="17"/>
        <v>7.0958745973879736E-3</v>
      </c>
      <c r="Z31">
        <f t="shared" si="18"/>
        <v>0.69296679266933559</v>
      </c>
      <c r="AB31">
        <f t="shared" si="19"/>
        <v>3770.5362693566458</v>
      </c>
      <c r="AC31">
        <f t="shared" si="2"/>
        <v>3654.1528302955917</v>
      </c>
      <c r="AE31">
        <f t="shared" si="3"/>
        <v>0</v>
      </c>
      <c r="AF31">
        <f t="shared" si="4"/>
        <v>0</v>
      </c>
      <c r="AG31">
        <f t="shared" si="4"/>
        <v>-8.662084908366694</v>
      </c>
      <c r="AH31">
        <f t="shared" si="5"/>
        <v>-2381.1981180184689</v>
      </c>
      <c r="AI31">
        <f t="shared" si="6"/>
        <v>-2389.8602029268354</v>
      </c>
      <c r="AJ31">
        <f t="shared" si="7"/>
        <v>116.3834390610541</v>
      </c>
      <c r="AK31">
        <f t="shared" si="22"/>
        <v>263.93753885496523</v>
      </c>
      <c r="AL31">
        <f t="shared" si="8"/>
        <v>-2009.5392250108162</v>
      </c>
      <c r="AN31">
        <f t="shared" si="9"/>
        <v>0</v>
      </c>
      <c r="AO31">
        <f t="shared" si="9"/>
        <v>0</v>
      </c>
      <c r="AP31">
        <f t="shared" si="9"/>
        <v>-0.92770979829457434</v>
      </c>
      <c r="AQ31">
        <f t="shared" si="9"/>
        <v>-255.0264571561294</v>
      </c>
      <c r="AR31">
        <f t="shared" si="9"/>
        <v>-255.95416695442395</v>
      </c>
      <c r="AS31">
        <f t="shared" si="9"/>
        <v>12.464673103339276</v>
      </c>
      <c r="AT31">
        <f t="shared" si="9"/>
        <v>28.267725787009862</v>
      </c>
      <c r="AU31">
        <f t="shared" si="9"/>
        <v>-215.22176806407484</v>
      </c>
      <c r="AW31">
        <v>28</v>
      </c>
      <c r="AX31">
        <f>IF(Z31&gt;0, (R31*SUMPRODUCT(K31:$K$98, X31:$X$98)-K31*$AZ$3)/Z31, 0)</f>
        <v>5273.2004894774973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1.6303999999999999E-2</v>
      </c>
      <c r="Q32" s="4">
        <f t="shared" si="21"/>
        <v>12.5</v>
      </c>
      <c r="R32">
        <f t="shared" si="0"/>
        <v>250000</v>
      </c>
      <c r="S32">
        <f t="shared" si="1"/>
        <v>5194.8601471415932</v>
      </c>
      <c r="U32">
        <f t="shared" si="13"/>
        <v>1.6303999999999999E-2</v>
      </c>
      <c r="V32">
        <f t="shared" si="14"/>
        <v>0.01</v>
      </c>
      <c r="W32">
        <f t="shared" si="15"/>
        <v>0.69296679266933559</v>
      </c>
      <c r="X32">
        <f t="shared" si="16"/>
        <v>1.1298130587680847E-2</v>
      </c>
      <c r="Y32">
        <f t="shared" si="17"/>
        <v>6.9296679266933562E-3</v>
      </c>
      <c r="Z32">
        <f t="shared" si="18"/>
        <v>0.67473899415496141</v>
      </c>
      <c r="AB32">
        <f t="shared" si="19"/>
        <v>3654.1528302955917</v>
      </c>
      <c r="AC32">
        <f t="shared" si="2"/>
        <v>3505.1747104580136</v>
      </c>
      <c r="AE32">
        <f t="shared" si="3"/>
        <v>0</v>
      </c>
      <c r="AF32">
        <f t="shared" si="4"/>
        <v>0</v>
      </c>
      <c r="AG32">
        <f t="shared" si="4"/>
        <v>-8.4342374269370168</v>
      </c>
      <c r="AH32">
        <f t="shared" si="5"/>
        <v>-2824.5326469202118</v>
      </c>
      <c r="AI32">
        <f t="shared" si="6"/>
        <v>-2832.9668843471491</v>
      </c>
      <c r="AJ32">
        <f t="shared" si="7"/>
        <v>148.97811983757811</v>
      </c>
      <c r="AK32">
        <f t="shared" si="22"/>
        <v>255.79069812069145</v>
      </c>
      <c r="AL32">
        <f t="shared" si="8"/>
        <v>-2428.1980663888794</v>
      </c>
      <c r="AN32">
        <f t="shared" si="9"/>
        <v>0</v>
      </c>
      <c r="AO32">
        <f t="shared" si="9"/>
        <v>0</v>
      </c>
      <c r="AP32">
        <f t="shared" si="9"/>
        <v>-0.80652439264306586</v>
      </c>
      <c r="AQ32">
        <f t="shared" si="9"/>
        <v>-270.09608127490606</v>
      </c>
      <c r="AR32">
        <f t="shared" si="9"/>
        <v>-270.90260566754915</v>
      </c>
      <c r="AS32">
        <f t="shared" si="9"/>
        <v>14.246040458306608</v>
      </c>
      <c r="AT32">
        <f t="shared" si="9"/>
        <v>24.4599988123001</v>
      </c>
      <c r="AU32">
        <f t="shared" si="9"/>
        <v>-232.19656639694242</v>
      </c>
      <c r="AW32">
        <v>29</v>
      </c>
      <c r="AX32">
        <f>IF(Z32&gt;0, (R32*SUMPRODUCT(K32:$K$98, X32:$X$98)-K32*$AZ$3)/Z32, 0)</f>
        <v>5194.8601471415932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1.9576E-2</v>
      </c>
      <c r="Q33" s="4">
        <f t="shared" si="21"/>
        <v>12.5</v>
      </c>
      <c r="R33">
        <f t="shared" si="0"/>
        <v>250000</v>
      </c>
      <c r="S33">
        <f t="shared" si="1"/>
        <v>5085.2955615692845</v>
      </c>
      <c r="U33">
        <f t="shared" si="13"/>
        <v>1.9576E-2</v>
      </c>
      <c r="V33">
        <f t="shared" si="14"/>
        <v>0.01</v>
      </c>
      <c r="W33">
        <f t="shared" si="15"/>
        <v>0.67473899415496141</v>
      </c>
      <c r="X33">
        <f t="shared" si="16"/>
        <v>1.3208690549577524E-2</v>
      </c>
      <c r="Y33">
        <f t="shared" si="17"/>
        <v>6.7473899415496147E-3</v>
      </c>
      <c r="Z33">
        <f t="shared" si="18"/>
        <v>0.65478291366383423</v>
      </c>
      <c r="AB33">
        <f t="shared" si="19"/>
        <v>3505.1747104580136</v>
      </c>
      <c r="AC33">
        <f t="shared" si="2"/>
        <v>3329.7646446461004</v>
      </c>
      <c r="AE33">
        <f t="shared" si="3"/>
        <v>0</v>
      </c>
      <c r="AF33">
        <f t="shared" si="4"/>
        <v>0</v>
      </c>
      <c r="AG33">
        <f t="shared" si="4"/>
        <v>-8.1847864207979271</v>
      </c>
      <c r="AH33">
        <f t="shared" si="5"/>
        <v>-3302.1726373943811</v>
      </c>
      <c r="AI33">
        <f t="shared" si="6"/>
        <v>-3310.3574238151791</v>
      </c>
      <c r="AJ33">
        <f t="shared" si="7"/>
        <v>175.41006581191323</v>
      </c>
      <c r="AK33">
        <f t="shared" si="22"/>
        <v>245.36222973206097</v>
      </c>
      <c r="AL33">
        <f t="shared" si="8"/>
        <v>-2889.5851282712051</v>
      </c>
      <c r="AN33">
        <f t="shared" si="9"/>
        <v>0</v>
      </c>
      <c r="AO33">
        <f t="shared" si="9"/>
        <v>0</v>
      </c>
      <c r="AP33">
        <f t="shared" si="9"/>
        <v>-0.6988130600055843</v>
      </c>
      <c r="AQ33">
        <f t="shared" si="9"/>
        <v>-281.9378841139403</v>
      </c>
      <c r="AR33">
        <f t="shared" si="9"/>
        <v>-282.63669717394589</v>
      </c>
      <c r="AS33">
        <f t="shared" si="9"/>
        <v>14.976425595459082</v>
      </c>
      <c r="AT33">
        <f t="shared" si="9"/>
        <v>20.948907125195209</v>
      </c>
      <c r="AU33">
        <f t="shared" si="9"/>
        <v>-246.71136445329162</v>
      </c>
      <c r="AW33">
        <v>30</v>
      </c>
      <c r="AX33">
        <f>IF(Z33&gt;0, (R33*SUMPRODUCT(K33:$K$98, X33:$X$98)-K33*$AZ$3)/Z33, 0)</f>
        <v>5085.2955615692845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2.3283000000000002E-2</v>
      </c>
      <c r="Q34" s="4">
        <f t="shared" si="21"/>
        <v>12.5</v>
      </c>
      <c r="R34">
        <f t="shared" si="0"/>
        <v>250000</v>
      </c>
      <c r="S34">
        <f t="shared" si="1"/>
        <v>4948.5283565141926</v>
      </c>
      <c r="U34">
        <f t="shared" si="13"/>
        <v>2.3283000000000002E-2</v>
      </c>
      <c r="V34">
        <f t="shared" si="14"/>
        <v>0.01</v>
      </c>
      <c r="W34">
        <f t="shared" si="15"/>
        <v>0.65478291366383423</v>
      </c>
      <c r="X34">
        <f t="shared" si="16"/>
        <v>1.5245310578835054E-2</v>
      </c>
      <c r="Y34">
        <f t="shared" si="17"/>
        <v>6.5478291366383428E-3</v>
      </c>
      <c r="Z34">
        <f t="shared" si="18"/>
        <v>0.63298977394836087</v>
      </c>
      <c r="AB34">
        <f t="shared" si="19"/>
        <v>3329.7646446461004</v>
      </c>
      <c r="AC34">
        <f t="shared" si="2"/>
        <v>3132.3678457669726</v>
      </c>
      <c r="AE34">
        <f t="shared" si="3"/>
        <v>0</v>
      </c>
      <c r="AF34">
        <f t="shared" si="4"/>
        <v>0</v>
      </c>
      <c r="AG34">
        <f t="shared" si="4"/>
        <v>-7.9123721743545108</v>
      </c>
      <c r="AH34">
        <f t="shared" si="5"/>
        <v>-3811.3276447087637</v>
      </c>
      <c r="AI34">
        <f t="shared" si="6"/>
        <v>-3819.2400168831182</v>
      </c>
      <c r="AJ34">
        <f t="shared" si="7"/>
        <v>197.3967988791278</v>
      </c>
      <c r="AK34">
        <f t="shared" si="22"/>
        <v>233.08352512522706</v>
      </c>
      <c r="AL34">
        <f t="shared" si="8"/>
        <v>-3388.7596928787634</v>
      </c>
      <c r="AN34">
        <f t="shared" si="9"/>
        <v>0</v>
      </c>
      <c r="AO34">
        <f t="shared" si="9"/>
        <v>0</v>
      </c>
      <c r="AP34">
        <f t="shared" si="9"/>
        <v>-0.60317362940126651</v>
      </c>
      <c r="AQ34">
        <f t="shared" si="9"/>
        <v>-290.5440085019647</v>
      </c>
      <c r="AR34">
        <f t="shared" si="9"/>
        <v>-291.14718213136598</v>
      </c>
      <c r="AS34">
        <f t="shared" si="9"/>
        <v>15.047894738574861</v>
      </c>
      <c r="AT34">
        <f t="shared" si="9"/>
        <v>17.768354762065243</v>
      </c>
      <c r="AU34">
        <f t="shared" ref="AU34:AU97" si="23">AL34*$K34</f>
        <v>-258.33093263072584</v>
      </c>
      <c r="AW34">
        <v>31</v>
      </c>
      <c r="AX34">
        <f>IF(Z34&gt;0, (R34*SUMPRODUCT(K34:$K$98, X34:$X$98)-K34*$AZ$3)/Z34, 0)</f>
        <v>4948.5283565141926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2.7149E-2</v>
      </c>
      <c r="Q35" s="4">
        <f t="shared" si="21"/>
        <v>12.5</v>
      </c>
      <c r="R35">
        <f t="shared" si="0"/>
        <v>250000</v>
      </c>
      <c r="S35">
        <f t="shared" si="1"/>
        <v>4786.5912959209363</v>
      </c>
      <c r="U35">
        <f t="shared" si="13"/>
        <v>2.7149E-2</v>
      </c>
      <c r="V35">
        <f t="shared" si="14"/>
        <v>0.01</v>
      </c>
      <c r="W35">
        <f t="shared" si="15"/>
        <v>0.63298977394836087</v>
      </c>
      <c r="X35">
        <f t="shared" si="16"/>
        <v>1.7185039372924048E-2</v>
      </c>
      <c r="Y35">
        <f t="shared" si="17"/>
        <v>6.329897739483609E-3</v>
      </c>
      <c r="Z35">
        <f t="shared" si="18"/>
        <v>0.60947483683595327</v>
      </c>
      <c r="AB35">
        <f t="shared" si="19"/>
        <v>3132.3678457669726</v>
      </c>
      <c r="AC35">
        <f t="shared" si="2"/>
        <v>2917.3069490818066</v>
      </c>
      <c r="AE35">
        <f t="shared" si="3"/>
        <v>0</v>
      </c>
      <c r="AF35">
        <f t="shared" ref="AF35:AG66" si="24">-$Z35*P35</f>
        <v>0</v>
      </c>
      <c r="AG35">
        <f t="shared" si="24"/>
        <v>-7.6184354604494162</v>
      </c>
      <c r="AH35">
        <f t="shared" si="5"/>
        <v>-4296.2598432310124</v>
      </c>
      <c r="AI35">
        <f t="shared" ref="AI35:AI66" si="25">SUM(AE35:AH35)</f>
        <v>-4303.8782786914617</v>
      </c>
      <c r="AJ35">
        <f t="shared" si="7"/>
        <v>215.06089668516597</v>
      </c>
      <c r="AK35">
        <f t="shared" si="22"/>
        <v>219.2657492036881</v>
      </c>
      <c r="AL35">
        <f t="shared" si="8"/>
        <v>-3869.5516328026074</v>
      </c>
      <c r="AN35">
        <f t="shared" ref="AN35:AT66" si="26">AE35*$K35</f>
        <v>0</v>
      </c>
      <c r="AO35">
        <f t="shared" si="26"/>
        <v>0</v>
      </c>
      <c r="AP35">
        <f t="shared" si="26"/>
        <v>-0.51854136807378481</v>
      </c>
      <c r="AQ35">
        <f t="shared" si="26"/>
        <v>-292.42072972526762</v>
      </c>
      <c r="AR35">
        <f t="shared" si="26"/>
        <v>-292.93927109334135</v>
      </c>
      <c r="AS35">
        <f t="shared" si="26"/>
        <v>14.637909865514873</v>
      </c>
      <c r="AT35">
        <f t="shared" si="26"/>
        <v>14.924109044968752</v>
      </c>
      <c r="AU35">
        <f t="shared" si="23"/>
        <v>-263.37725218285772</v>
      </c>
      <c r="AW35">
        <v>32</v>
      </c>
      <c r="AX35">
        <f>IF(Z35&gt;0, (R35*SUMPRODUCT(K35:$K$98, X35:$X$98)-K35*$AZ$3)/Z35, 0)</f>
        <v>4786.5912959209363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3.1286000000000001E-2</v>
      </c>
      <c r="Q36" s="4">
        <f t="shared" si="21"/>
        <v>12.5</v>
      </c>
      <c r="R36">
        <f t="shared" si="0"/>
        <v>250000</v>
      </c>
      <c r="S36">
        <f t="shared" si="1"/>
        <v>4607.6096064048234</v>
      </c>
      <c r="U36">
        <f t="shared" si="13"/>
        <v>3.1286000000000001E-2</v>
      </c>
      <c r="V36">
        <f t="shared" si="14"/>
        <v>0.01</v>
      </c>
      <c r="W36">
        <f t="shared" si="15"/>
        <v>0.60947483683595327</v>
      </c>
      <c r="X36">
        <f t="shared" si="16"/>
        <v>1.9068029745249637E-2</v>
      </c>
      <c r="Y36">
        <f t="shared" si="17"/>
        <v>6.0947483683595326E-3</v>
      </c>
      <c r="Z36">
        <f t="shared" si="18"/>
        <v>0.58431205872234404</v>
      </c>
      <c r="AB36">
        <f t="shared" si="19"/>
        <v>2917.3069490818066</v>
      </c>
      <c r="AC36">
        <f t="shared" si="2"/>
        <v>2692.2818549072517</v>
      </c>
      <c r="AE36">
        <f t="shared" si="3"/>
        <v>0</v>
      </c>
      <c r="AF36">
        <f t="shared" si="24"/>
        <v>0</v>
      </c>
      <c r="AG36">
        <f t="shared" si="24"/>
        <v>-7.3039007340293001</v>
      </c>
      <c r="AH36">
        <f t="shared" si="5"/>
        <v>-4767.0074363124095</v>
      </c>
      <c r="AI36">
        <f t="shared" si="25"/>
        <v>-4774.3113370464389</v>
      </c>
      <c r="AJ36">
        <f t="shared" si="7"/>
        <v>225.02509417455485</v>
      </c>
      <c r="AK36">
        <f t="shared" si="22"/>
        <v>204.21148643572647</v>
      </c>
      <c r="AL36">
        <f t="shared" si="8"/>
        <v>-4345.0747564361573</v>
      </c>
      <c r="AN36">
        <f t="shared" si="26"/>
        <v>0</v>
      </c>
      <c r="AO36">
        <f t="shared" si="26"/>
        <v>0</v>
      </c>
      <c r="AP36">
        <f t="shared" si="26"/>
        <v>-0.44386863317097353</v>
      </c>
      <c r="AQ36">
        <f t="shared" si="26"/>
        <v>-289.69795074207912</v>
      </c>
      <c r="AR36">
        <f t="shared" si="26"/>
        <v>-290.14181937525012</v>
      </c>
      <c r="AS36">
        <f t="shared" si="26"/>
        <v>13.675101102493787</v>
      </c>
      <c r="AT36">
        <f t="shared" si="26"/>
        <v>12.410227994984561</v>
      </c>
      <c r="AU36">
        <f t="shared" si="23"/>
        <v>-264.05649027777173</v>
      </c>
      <c r="AW36">
        <v>33</v>
      </c>
      <c r="AX36">
        <f>IF(Z36&gt;0, (R36*SUMPRODUCT(K36:$K$98, X36:$X$98)-K36*$AZ$3)/Z36, 0)</f>
        <v>4607.6096064048234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3.5844000000000001E-2</v>
      </c>
      <c r="Q37" s="4">
        <f t="shared" si="21"/>
        <v>12.5</v>
      </c>
      <c r="R37">
        <f t="shared" si="0"/>
        <v>250000</v>
      </c>
      <c r="S37">
        <f t="shared" si="1"/>
        <v>4417.3072270375178</v>
      </c>
      <c r="U37">
        <f t="shared" si="13"/>
        <v>3.5844000000000001E-2</v>
      </c>
      <c r="V37">
        <f t="shared" si="14"/>
        <v>0.01</v>
      </c>
      <c r="W37">
        <f t="shared" si="15"/>
        <v>0.58431205872234404</v>
      </c>
      <c r="X37">
        <f t="shared" si="16"/>
        <v>2.0944081432843702E-2</v>
      </c>
      <c r="Y37">
        <f t="shared" si="17"/>
        <v>5.8431205872234403E-3</v>
      </c>
      <c r="Z37">
        <f t="shared" si="18"/>
        <v>0.55752485670227692</v>
      </c>
      <c r="AB37">
        <f t="shared" si="19"/>
        <v>2692.2818549072517</v>
      </c>
      <c r="AC37">
        <f t="shared" si="2"/>
        <v>2462.7585787640242</v>
      </c>
      <c r="AE37">
        <f t="shared" si="3"/>
        <v>0</v>
      </c>
      <c r="AF37">
        <f t="shared" si="24"/>
        <v>0</v>
      </c>
      <c r="AG37">
        <f t="shared" si="24"/>
        <v>-6.9690607087784615</v>
      </c>
      <c r="AH37">
        <f t="shared" si="5"/>
        <v>-5236.0203582109252</v>
      </c>
      <c r="AI37">
        <f t="shared" si="25"/>
        <v>-5242.9894189197039</v>
      </c>
      <c r="AJ37">
        <f t="shared" si="7"/>
        <v>229.52327614322758</v>
      </c>
      <c r="AK37">
        <f t="shared" si="22"/>
        <v>188.45972984350763</v>
      </c>
      <c r="AL37">
        <f t="shared" si="8"/>
        <v>-4825.0064129329694</v>
      </c>
      <c r="AN37">
        <f t="shared" si="26"/>
        <v>0</v>
      </c>
      <c r="AO37">
        <f t="shared" si="26"/>
        <v>0</v>
      </c>
      <c r="AP37">
        <f t="shared" si="26"/>
        <v>-0.37814278531418166</v>
      </c>
      <c r="AQ37">
        <f t="shared" si="26"/>
        <v>-284.1076301317924</v>
      </c>
      <c r="AR37">
        <f t="shared" si="26"/>
        <v>-284.4857729171066</v>
      </c>
      <c r="AS37">
        <f t="shared" si="26"/>
        <v>12.45398405353383</v>
      </c>
      <c r="AT37">
        <f t="shared" si="26"/>
        <v>10.225866890901782</v>
      </c>
      <c r="AU37">
        <f t="shared" si="23"/>
        <v>-261.80592197267106</v>
      </c>
      <c r="AW37">
        <v>34</v>
      </c>
      <c r="AX37">
        <f>IF(Z37&gt;0, (R37*SUMPRODUCT(K37:$K$98, X37:$X$98)-K37*$AZ$3)/Z37, 0)</f>
        <v>4417.3072270375178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4.1295999999999999E-2</v>
      </c>
      <c r="Q38" s="4">
        <f t="shared" si="21"/>
        <v>12.5</v>
      </c>
      <c r="R38">
        <f t="shared" si="0"/>
        <v>250000</v>
      </c>
      <c r="S38">
        <f t="shared" si="1"/>
        <v>4220.5867672521363</v>
      </c>
      <c r="U38">
        <f t="shared" si="13"/>
        <v>4.1295999999999999E-2</v>
      </c>
      <c r="V38">
        <f t="shared" si="14"/>
        <v>0.01</v>
      </c>
      <c r="W38">
        <f t="shared" si="15"/>
        <v>0.55752485670227692</v>
      </c>
      <c r="X38">
        <f t="shared" si="16"/>
        <v>2.3023546482377227E-2</v>
      </c>
      <c r="Y38">
        <f t="shared" si="17"/>
        <v>5.5752485670227695E-3</v>
      </c>
      <c r="Z38">
        <f t="shared" si="18"/>
        <v>0.52892606165287692</v>
      </c>
      <c r="AB38">
        <f t="shared" si="19"/>
        <v>2462.7585787640242</v>
      </c>
      <c r="AC38">
        <f t="shared" si="2"/>
        <v>2232.3783366669199</v>
      </c>
      <c r="AE38">
        <f t="shared" si="3"/>
        <v>0</v>
      </c>
      <c r="AF38">
        <f t="shared" si="24"/>
        <v>0</v>
      </c>
      <c r="AG38">
        <f t="shared" si="24"/>
        <v>-6.6115757706609619</v>
      </c>
      <c r="AH38">
        <f t="shared" si="5"/>
        <v>-5755.8866205943068</v>
      </c>
      <c r="AI38">
        <f t="shared" si="25"/>
        <v>-5762.498196364968</v>
      </c>
      <c r="AJ38">
        <f t="shared" si="7"/>
        <v>230.3802420971042</v>
      </c>
      <c r="AK38">
        <f t="shared" si="22"/>
        <v>172.3931005134817</v>
      </c>
      <c r="AL38">
        <f t="shared" si="8"/>
        <v>-5359.7248537543819</v>
      </c>
      <c r="AN38">
        <f t="shared" si="26"/>
        <v>0</v>
      </c>
      <c r="AO38">
        <f t="shared" si="26"/>
        <v>0</v>
      </c>
      <c r="AP38">
        <f t="shared" si="26"/>
        <v>-0.32030854732027264</v>
      </c>
      <c r="AQ38">
        <f t="shared" si="26"/>
        <v>-278.85329397025794</v>
      </c>
      <c r="AR38">
        <f t="shared" si="26"/>
        <v>-279.17360251757822</v>
      </c>
      <c r="AS38">
        <f t="shared" si="26"/>
        <v>11.161145729414983</v>
      </c>
      <c r="AT38">
        <f t="shared" si="26"/>
        <v>8.3518642921021549</v>
      </c>
      <c r="AU38">
        <f t="shared" si="23"/>
        <v>-259.66059249606104</v>
      </c>
      <c r="AW38">
        <v>35</v>
      </c>
      <c r="AX38">
        <f>IF(Z38&gt;0, (R38*SUMPRODUCT(K38:$K$98, X38:$X$98)-K38*$AZ$3)/Z38, 0)</f>
        <v>4220.5867672521363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4.7109999999999999E-2</v>
      </c>
      <c r="Q39" s="4">
        <f t="shared" si="21"/>
        <v>12.5</v>
      </c>
      <c r="R39">
        <f t="shared" si="0"/>
        <v>250000</v>
      </c>
      <c r="S39">
        <f t="shared" si="1"/>
        <v>4013.2730987423497</v>
      </c>
      <c r="U39">
        <f t="shared" si="13"/>
        <v>4.7109999999999999E-2</v>
      </c>
      <c r="V39">
        <f t="shared" si="14"/>
        <v>0.01</v>
      </c>
      <c r="W39">
        <f t="shared" si="15"/>
        <v>0.52892606165287692</v>
      </c>
      <c r="X39">
        <f t="shared" si="16"/>
        <v>2.4917706764467033E-2</v>
      </c>
      <c r="Y39">
        <f t="shared" si="17"/>
        <v>5.2892606165287695E-3</v>
      </c>
      <c r="Z39">
        <f t="shared" si="18"/>
        <v>0.4987190942718811</v>
      </c>
      <c r="AB39">
        <f t="shared" si="19"/>
        <v>2232.3783366669199</v>
      </c>
      <c r="AC39">
        <f t="shared" si="2"/>
        <v>2001.4959248704904</v>
      </c>
      <c r="AE39">
        <f t="shared" si="3"/>
        <v>0</v>
      </c>
      <c r="AF39">
        <f t="shared" si="24"/>
        <v>0</v>
      </c>
      <c r="AG39">
        <f t="shared" si="24"/>
        <v>-6.2339886783985134</v>
      </c>
      <c r="AH39">
        <f t="shared" si="5"/>
        <v>-6229.4266911167579</v>
      </c>
      <c r="AI39">
        <f t="shared" si="25"/>
        <v>-6235.6606797951563</v>
      </c>
      <c r="AJ39">
        <f t="shared" si="7"/>
        <v>230.88241179642955</v>
      </c>
      <c r="AK39">
        <f t="shared" si="22"/>
        <v>156.2664835666844</v>
      </c>
      <c r="AL39">
        <f t="shared" si="8"/>
        <v>-5848.5117844320421</v>
      </c>
      <c r="AN39">
        <f t="shared" si="26"/>
        <v>0</v>
      </c>
      <c r="AO39">
        <f t="shared" si="26"/>
        <v>0</v>
      </c>
      <c r="AP39">
        <f t="shared" si="26"/>
        <v>-0.26965689837751056</v>
      </c>
      <c r="AQ39">
        <f t="shared" si="26"/>
        <v>-269.45956543317936</v>
      </c>
      <c r="AR39">
        <f t="shared" si="26"/>
        <v>-269.72922233155685</v>
      </c>
      <c r="AS39">
        <f t="shared" si="26"/>
        <v>9.9870304979345015</v>
      </c>
      <c r="AT39">
        <f t="shared" si="26"/>
        <v>6.7594500812884872</v>
      </c>
      <c r="AU39">
        <f t="shared" si="23"/>
        <v>-252.98274175233385</v>
      </c>
      <c r="AW39">
        <v>36</v>
      </c>
      <c r="AX39">
        <f>IF(Z39&gt;0, (R39*SUMPRODUCT(K39:$K$98, X39:$X$98)-K39*$AZ$3)/Z39, 0)</f>
        <v>4013.2730987423497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5.2900999999999997E-2</v>
      </c>
      <c r="Q40" s="4">
        <f t="shared" si="21"/>
        <v>12.5</v>
      </c>
      <c r="R40">
        <f t="shared" si="0"/>
        <v>250000</v>
      </c>
      <c r="S40">
        <f t="shared" si="1"/>
        <v>3797.7333415083058</v>
      </c>
      <c r="U40">
        <f t="shared" si="13"/>
        <v>5.2900999999999997E-2</v>
      </c>
      <c r="V40">
        <f t="shared" si="14"/>
        <v>0.01</v>
      </c>
      <c r="W40">
        <f t="shared" si="15"/>
        <v>0.4987190942718811</v>
      </c>
      <c r="X40">
        <f t="shared" si="16"/>
        <v>2.6382738806076781E-2</v>
      </c>
      <c r="Y40">
        <f t="shared" si="17"/>
        <v>4.9871909427188109E-3</v>
      </c>
      <c r="Z40">
        <f t="shared" si="18"/>
        <v>0.4673491645230855</v>
      </c>
      <c r="AB40">
        <f t="shared" si="19"/>
        <v>2001.4959248704904</v>
      </c>
      <c r="AC40">
        <f t="shared" si="2"/>
        <v>1774.8675042353725</v>
      </c>
      <c r="AE40">
        <f t="shared" si="3"/>
        <v>0</v>
      </c>
      <c r="AF40">
        <f t="shared" si="24"/>
        <v>0</v>
      </c>
      <c r="AG40">
        <f t="shared" si="24"/>
        <v>-5.8418645565385692</v>
      </c>
      <c r="AH40">
        <f t="shared" si="5"/>
        <v>-6595.6847015191952</v>
      </c>
      <c r="AI40">
        <f t="shared" si="25"/>
        <v>-6601.5265660757341</v>
      </c>
      <c r="AJ40">
        <f t="shared" si="7"/>
        <v>226.62842063511789</v>
      </c>
      <c r="AK40">
        <f t="shared" si="22"/>
        <v>140.10471474093436</v>
      </c>
      <c r="AL40">
        <f t="shared" si="8"/>
        <v>-6234.7934306996822</v>
      </c>
      <c r="AN40">
        <f t="shared" si="26"/>
        <v>0</v>
      </c>
      <c r="AO40">
        <f t="shared" si="26"/>
        <v>0</v>
      </c>
      <c r="AP40">
        <f t="shared" si="26"/>
        <v>-0.22562072304702391</v>
      </c>
      <c r="AQ40">
        <f t="shared" si="26"/>
        <v>-254.73427823336937</v>
      </c>
      <c r="AR40">
        <f t="shared" si="26"/>
        <v>-254.9598989564164</v>
      </c>
      <c r="AS40">
        <f t="shared" si="26"/>
        <v>8.7526966145543827</v>
      </c>
      <c r="AT40">
        <f t="shared" si="26"/>
        <v>5.4110338807438145</v>
      </c>
      <c r="AU40">
        <f t="shared" si="23"/>
        <v>-240.79616846111821</v>
      </c>
      <c r="AW40">
        <v>37</v>
      </c>
      <c r="AX40">
        <f>IF(Z40&gt;0, (R40*SUMPRODUCT(K40:$K$98, X40:$X$98)-K40*$AZ$3)/Z40, 0)</f>
        <v>3797.7333415083058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5.9271999999999998E-2</v>
      </c>
      <c r="Q41" s="4">
        <f t="shared" si="21"/>
        <v>12.5</v>
      </c>
      <c r="R41">
        <f t="shared" si="0"/>
        <v>250000</v>
      </c>
      <c r="S41">
        <f t="shared" si="1"/>
        <v>3582.6782855275424</v>
      </c>
      <c r="U41">
        <f t="shared" si="13"/>
        <v>5.9271999999999998E-2</v>
      </c>
      <c r="V41">
        <f t="shared" si="14"/>
        <v>0.01</v>
      </c>
      <c r="W41">
        <f t="shared" si="15"/>
        <v>0.4673491645230855</v>
      </c>
      <c r="X41">
        <f t="shared" si="16"/>
        <v>2.7700719679612323E-2</v>
      </c>
      <c r="Y41">
        <f t="shared" si="17"/>
        <v>4.673491645230855E-3</v>
      </c>
      <c r="Z41">
        <f t="shared" si="18"/>
        <v>0.43497495319824236</v>
      </c>
      <c r="AB41">
        <f t="shared" si="19"/>
        <v>1774.8675042353725</v>
      </c>
      <c r="AC41">
        <f t="shared" si="2"/>
        <v>1558.375319571702</v>
      </c>
      <c r="AE41">
        <f t="shared" si="3"/>
        <v>0</v>
      </c>
      <c r="AF41">
        <f t="shared" si="24"/>
        <v>0</v>
      </c>
      <c r="AG41">
        <f t="shared" si="24"/>
        <v>-5.4371869149780299</v>
      </c>
      <c r="AH41">
        <f t="shared" si="5"/>
        <v>-6925.1799199030811</v>
      </c>
      <c r="AI41">
        <f t="shared" si="25"/>
        <v>-6930.6171068180593</v>
      </c>
      <c r="AJ41">
        <f t="shared" si="7"/>
        <v>216.49218466367051</v>
      </c>
      <c r="AK41">
        <f t="shared" si="22"/>
        <v>124.24072529647609</v>
      </c>
      <c r="AL41">
        <f t="shared" si="8"/>
        <v>-6589.8841968579127</v>
      </c>
      <c r="AN41">
        <f t="shared" si="26"/>
        <v>0</v>
      </c>
      <c r="AO41">
        <f t="shared" si="26"/>
        <v>0</v>
      </c>
      <c r="AP41">
        <f t="shared" si="26"/>
        <v>-0.18749243242867006</v>
      </c>
      <c r="AQ41">
        <f t="shared" si="26"/>
        <v>-238.80341957934283</v>
      </c>
      <c r="AR41">
        <f t="shared" si="26"/>
        <v>-238.99091201177148</v>
      </c>
      <c r="AS41">
        <f t="shared" si="26"/>
        <v>7.4653762946003885</v>
      </c>
      <c r="AT41">
        <f t="shared" si="26"/>
        <v>4.2842367122544704</v>
      </c>
      <c r="AU41">
        <f t="shared" si="23"/>
        <v>-227.24129900491664</v>
      </c>
      <c r="AW41">
        <v>38</v>
      </c>
      <c r="AX41">
        <f>IF(Z41&gt;0, (R41*SUMPRODUCT(K41:$K$98, X41:$X$98)-K41*$AZ$3)/Z41, 0)</f>
        <v>3582.6782855275424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6.6047999999999996E-2</v>
      </c>
      <c r="Q42" s="4">
        <f t="shared" si="21"/>
        <v>12.5</v>
      </c>
      <c r="R42">
        <f t="shared" si="0"/>
        <v>250000</v>
      </c>
      <c r="S42">
        <f t="shared" si="1"/>
        <v>3368.3258868972566</v>
      </c>
      <c r="U42">
        <f t="shared" si="13"/>
        <v>6.6047999999999996E-2</v>
      </c>
      <c r="V42">
        <f t="shared" si="14"/>
        <v>0.01</v>
      </c>
      <c r="W42">
        <f t="shared" si="15"/>
        <v>0.43497495319824236</v>
      </c>
      <c r="X42">
        <f t="shared" si="16"/>
        <v>2.872922570883751E-2</v>
      </c>
      <c r="Y42">
        <f t="shared" si="17"/>
        <v>4.3497495319824234E-3</v>
      </c>
      <c r="Z42">
        <f t="shared" si="18"/>
        <v>0.40189597795742243</v>
      </c>
      <c r="AB42">
        <f t="shared" si="19"/>
        <v>1558.375319571702</v>
      </c>
      <c r="AC42">
        <f t="shared" si="2"/>
        <v>1353.7166263938752</v>
      </c>
      <c r="AE42">
        <f t="shared" si="3"/>
        <v>0</v>
      </c>
      <c r="AF42">
        <f t="shared" si="24"/>
        <v>0</v>
      </c>
      <c r="AG42">
        <f t="shared" si="24"/>
        <v>-5.0236997244677806</v>
      </c>
      <c r="AH42">
        <f t="shared" si="5"/>
        <v>-7182.3064272093779</v>
      </c>
      <c r="AI42">
        <f t="shared" si="25"/>
        <v>-7187.3301269338453</v>
      </c>
      <c r="AJ42">
        <f t="shared" si="7"/>
        <v>204.65869317782676</v>
      </c>
      <c r="AK42">
        <f t="shared" si="22"/>
        <v>109.08627237001915</v>
      </c>
      <c r="AL42">
        <f t="shared" si="8"/>
        <v>-6873.5851613859995</v>
      </c>
      <c r="AN42">
        <f t="shared" si="26"/>
        <v>0</v>
      </c>
      <c r="AO42">
        <f t="shared" si="26"/>
        <v>0</v>
      </c>
      <c r="AP42">
        <f t="shared" si="26"/>
        <v>-0.15467322136369155</v>
      </c>
      <c r="AQ42">
        <f t="shared" si="26"/>
        <v>-221.13393173301424</v>
      </c>
      <c r="AR42">
        <f t="shared" si="26"/>
        <v>-221.28860495437792</v>
      </c>
      <c r="AS42">
        <f t="shared" si="26"/>
        <v>6.3011766407379044</v>
      </c>
      <c r="AT42">
        <f t="shared" si="26"/>
        <v>3.3586253318146806</v>
      </c>
      <c r="AU42">
        <f t="shared" si="23"/>
        <v>-211.62880298182534</v>
      </c>
      <c r="AW42">
        <v>39</v>
      </c>
      <c r="AX42">
        <f>IF(Z42&gt;0, (R42*SUMPRODUCT(K42:$K$98, X42:$X$98)-K42*$AZ$3)/Z42, 0)</f>
        <v>3368.3258868972566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7.3592000000000005E-2</v>
      </c>
      <c r="Q43" s="4">
        <f t="shared" si="21"/>
        <v>12.5</v>
      </c>
      <c r="R43">
        <f t="shared" si="0"/>
        <v>250000</v>
      </c>
      <c r="S43">
        <f t="shared" si="1"/>
        <v>3157.9334253084166</v>
      </c>
      <c r="U43">
        <f t="shared" si="13"/>
        <v>7.3592000000000005E-2</v>
      </c>
      <c r="V43">
        <f t="shared" si="14"/>
        <v>0.01</v>
      </c>
      <c r="W43">
        <f t="shared" si="15"/>
        <v>0.40189597795742243</v>
      </c>
      <c r="X43">
        <f t="shared" si="16"/>
        <v>2.9576328809842633E-2</v>
      </c>
      <c r="Y43">
        <f t="shared" si="17"/>
        <v>4.0189597795742245E-3</v>
      </c>
      <c r="Z43">
        <f t="shared" si="18"/>
        <v>0.36830068936800558</v>
      </c>
      <c r="AB43">
        <f t="shared" si="19"/>
        <v>1353.7166263938752</v>
      </c>
      <c r="AC43">
        <f t="shared" si="2"/>
        <v>1163.0690575193571</v>
      </c>
      <c r="AE43">
        <f t="shared" si="3"/>
        <v>0</v>
      </c>
      <c r="AF43">
        <f t="shared" si="24"/>
        <v>0</v>
      </c>
      <c r="AG43">
        <f t="shared" si="24"/>
        <v>-4.6037586171000697</v>
      </c>
      <c r="AH43">
        <f t="shared" si="5"/>
        <v>-7394.0822024606587</v>
      </c>
      <c r="AI43">
        <f t="shared" si="25"/>
        <v>-7398.6859610777583</v>
      </c>
      <c r="AJ43">
        <f t="shared" si="7"/>
        <v>190.64756887451813</v>
      </c>
      <c r="AK43">
        <f t="shared" si="22"/>
        <v>94.760163847571278</v>
      </c>
      <c r="AL43">
        <f t="shared" si="8"/>
        <v>-7113.278228355668</v>
      </c>
      <c r="AN43">
        <f t="shared" si="26"/>
        <v>0</v>
      </c>
      <c r="AO43">
        <f t="shared" si="26"/>
        <v>0</v>
      </c>
      <c r="AP43">
        <f t="shared" si="26"/>
        <v>-0.12655694414594448</v>
      </c>
      <c r="AQ43">
        <f t="shared" si="26"/>
        <v>-203.26270904637121</v>
      </c>
      <c r="AR43">
        <f t="shared" si="26"/>
        <v>-203.38926599051715</v>
      </c>
      <c r="AS43">
        <f t="shared" si="26"/>
        <v>5.2408859222099489</v>
      </c>
      <c r="AT43">
        <f t="shared" si="26"/>
        <v>2.6049490776455602</v>
      </c>
      <c r="AU43">
        <f t="shared" si="23"/>
        <v>-195.54343099066162</v>
      </c>
      <c r="AW43">
        <v>40</v>
      </c>
      <c r="AX43">
        <f>IF(Z43&gt;0, (R43*SUMPRODUCT(K43:$K$98, X43:$X$98)-K43*$AZ$3)/Z43, 0)</f>
        <v>3157.9334253084166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8.2293000000000005E-2</v>
      </c>
      <c r="Q44" s="4">
        <f t="shared" si="21"/>
        <v>12.5</v>
      </c>
      <c r="R44">
        <f t="shared" si="0"/>
        <v>250000</v>
      </c>
      <c r="S44">
        <f t="shared" si="1"/>
        <v>2952.4361569485191</v>
      </c>
      <c r="U44">
        <f t="shared" si="13"/>
        <v>8.2293000000000005E-2</v>
      </c>
      <c r="V44">
        <f t="shared" si="14"/>
        <v>0.01</v>
      </c>
      <c r="W44">
        <f t="shared" si="15"/>
        <v>0.36830068936800558</v>
      </c>
      <c r="X44">
        <f t="shared" si="16"/>
        <v>3.0308568630161285E-2</v>
      </c>
      <c r="Y44">
        <f t="shared" si="17"/>
        <v>3.6830068936800561E-3</v>
      </c>
      <c r="Z44">
        <f t="shared" si="18"/>
        <v>0.33430911384416423</v>
      </c>
      <c r="AB44">
        <f t="shared" si="19"/>
        <v>1163.0690575193571</v>
      </c>
      <c r="AC44">
        <f t="shared" si="2"/>
        <v>987.02631531092914</v>
      </c>
      <c r="AE44">
        <f t="shared" si="3"/>
        <v>0</v>
      </c>
      <c r="AF44">
        <f t="shared" si="24"/>
        <v>0</v>
      </c>
      <c r="AG44">
        <f t="shared" si="24"/>
        <v>-4.1788639230520532</v>
      </c>
      <c r="AH44">
        <f t="shared" si="5"/>
        <v>-7577.142157540321</v>
      </c>
      <c r="AI44">
        <f t="shared" si="25"/>
        <v>-7581.3210214633727</v>
      </c>
      <c r="AJ44">
        <f t="shared" si="7"/>
        <v>176.04274220842797</v>
      </c>
      <c r="AK44">
        <f t="shared" si="22"/>
        <v>81.41483402635501</v>
      </c>
      <c r="AL44">
        <f t="shared" si="8"/>
        <v>-7323.8634452285905</v>
      </c>
      <c r="AN44">
        <f t="shared" si="26"/>
        <v>0</v>
      </c>
      <c r="AO44">
        <f t="shared" si="26"/>
        <v>0</v>
      </c>
      <c r="AP44">
        <f t="shared" si="26"/>
        <v>-0.10256841437489539</v>
      </c>
      <c r="AQ44">
        <f t="shared" si="26"/>
        <v>-185.9776893678966</v>
      </c>
      <c r="AR44">
        <f t="shared" si="26"/>
        <v>-186.0802577822715</v>
      </c>
      <c r="AS44">
        <f t="shared" si="26"/>
        <v>4.3208932530493431</v>
      </c>
      <c r="AT44">
        <f t="shared" si="26"/>
        <v>1.9982920206168426</v>
      </c>
      <c r="AU44">
        <f t="shared" si="23"/>
        <v>-179.76107250860534</v>
      </c>
      <c r="AW44">
        <v>41</v>
      </c>
      <c r="AX44">
        <f>IF(Z44&gt;0, (R44*SUMPRODUCT(K44:$K$98, X44:$X$98)-K44*$AZ$3)/Z44, 0)</f>
        <v>2952.4361569485191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9.1596999999999998E-2</v>
      </c>
      <c r="Q45" s="4">
        <f t="shared" si="21"/>
        <v>12.5</v>
      </c>
      <c r="R45">
        <f t="shared" si="0"/>
        <v>250000</v>
      </c>
      <c r="S45">
        <f t="shared" si="1"/>
        <v>2748.0199826347193</v>
      </c>
      <c r="U45">
        <f t="shared" si="13"/>
        <v>9.1596999999999998E-2</v>
      </c>
      <c r="V45">
        <f t="shared" si="14"/>
        <v>0.01</v>
      </c>
      <c r="W45">
        <f t="shared" si="15"/>
        <v>0.33430911384416423</v>
      </c>
      <c r="X45">
        <f t="shared" si="16"/>
        <v>3.0621711900783909E-2</v>
      </c>
      <c r="Y45">
        <f t="shared" si="17"/>
        <v>3.3430911384416426E-3</v>
      </c>
      <c r="Z45">
        <f t="shared" si="18"/>
        <v>0.30034431080493867</v>
      </c>
      <c r="AB45">
        <f t="shared" si="19"/>
        <v>987.02631531092914</v>
      </c>
      <c r="AC45">
        <f t="shared" si="2"/>
        <v>825.35216776262428</v>
      </c>
      <c r="AE45">
        <f t="shared" si="3"/>
        <v>0</v>
      </c>
      <c r="AF45">
        <f t="shared" si="24"/>
        <v>0</v>
      </c>
      <c r="AG45">
        <f t="shared" si="24"/>
        <v>-3.7543038850617334</v>
      </c>
      <c r="AH45">
        <f t="shared" si="5"/>
        <v>-7655.4279751959775</v>
      </c>
      <c r="AI45">
        <f t="shared" si="25"/>
        <v>-7659.1822790810393</v>
      </c>
      <c r="AJ45">
        <f t="shared" si="7"/>
        <v>161.67414754830486</v>
      </c>
      <c r="AK45">
        <f t="shared" si="22"/>
        <v>69.091842071765043</v>
      </c>
      <c r="AL45">
        <f t="shared" si="8"/>
        <v>-7428.416289460969</v>
      </c>
      <c r="AN45">
        <f t="shared" si="26"/>
        <v>0</v>
      </c>
      <c r="AO45">
        <f t="shared" si="26"/>
        <v>0</v>
      </c>
      <c r="AP45">
        <f t="shared" si="26"/>
        <v>-8.2274795696115288E-2</v>
      </c>
      <c r="AQ45">
        <f t="shared" si="26"/>
        <v>-167.76712591959449</v>
      </c>
      <c r="AR45">
        <f t="shared" si="26"/>
        <v>-167.84940071529061</v>
      </c>
      <c r="AS45">
        <f t="shared" si="26"/>
        <v>3.5430556145994174</v>
      </c>
      <c r="AT45">
        <f t="shared" si="26"/>
        <v>1.5141334758065967</v>
      </c>
      <c r="AU45">
        <f t="shared" si="23"/>
        <v>-162.79221162488457</v>
      </c>
      <c r="AW45">
        <v>42</v>
      </c>
      <c r="AX45">
        <f>IF(Z45&gt;0, (R45*SUMPRODUCT(K45:$K$98, X45:$X$98)-K45*$AZ$3)/Z45, 0)</f>
        <v>2748.0199826347193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0.10148</v>
      </c>
      <c r="Q46" s="4">
        <f t="shared" si="21"/>
        <v>12.5</v>
      </c>
      <c r="R46">
        <f t="shared" si="0"/>
        <v>250000</v>
      </c>
      <c r="S46">
        <f t="shared" si="1"/>
        <v>2545.453524588821</v>
      </c>
      <c r="U46">
        <f t="shared" si="13"/>
        <v>0.10148</v>
      </c>
      <c r="V46">
        <f t="shared" si="14"/>
        <v>0.01</v>
      </c>
      <c r="W46">
        <f t="shared" si="15"/>
        <v>0.30034431080493867</v>
      </c>
      <c r="X46">
        <f t="shared" si="16"/>
        <v>3.0478940660485176E-2</v>
      </c>
      <c r="Y46">
        <f t="shared" si="17"/>
        <v>3.0034431080493869E-3</v>
      </c>
      <c r="Z46">
        <f t="shared" si="18"/>
        <v>0.2668619270364041</v>
      </c>
      <c r="AB46">
        <f t="shared" si="19"/>
        <v>825.35216776262428</v>
      </c>
      <c r="AC46">
        <f t="shared" si="2"/>
        <v>679.28463275337958</v>
      </c>
      <c r="AE46">
        <f t="shared" si="3"/>
        <v>0</v>
      </c>
      <c r="AF46">
        <f t="shared" si="24"/>
        <v>0</v>
      </c>
      <c r="AG46">
        <f t="shared" si="24"/>
        <v>-3.335774087955051</v>
      </c>
      <c r="AH46">
        <f t="shared" si="5"/>
        <v>-7619.7351651212939</v>
      </c>
      <c r="AI46">
        <f t="shared" si="25"/>
        <v>-7623.0709392092485</v>
      </c>
      <c r="AJ46">
        <f t="shared" si="7"/>
        <v>146.06753500924469</v>
      </c>
      <c r="AK46">
        <f t="shared" si="22"/>
        <v>57.774651743383707</v>
      </c>
      <c r="AL46">
        <f t="shared" si="8"/>
        <v>-7419.2287524566209</v>
      </c>
      <c r="AN46">
        <f t="shared" si="26"/>
        <v>0</v>
      </c>
      <c r="AO46">
        <f t="shared" si="26"/>
        <v>0</v>
      </c>
      <c r="AP46">
        <f t="shared" si="26"/>
        <v>-6.5270358457064595E-2</v>
      </c>
      <c r="AQ46">
        <f t="shared" si="26"/>
        <v>-149.09368334360317</v>
      </c>
      <c r="AR46">
        <f t="shared" si="26"/>
        <v>-149.15895370206024</v>
      </c>
      <c r="AS46">
        <f t="shared" si="26"/>
        <v>2.8580713554369752</v>
      </c>
      <c r="AT46">
        <f t="shared" si="26"/>
        <v>1.1304639132005689</v>
      </c>
      <c r="AU46">
        <f t="shared" si="23"/>
        <v>-145.1704184334227</v>
      </c>
      <c r="AW46">
        <v>43</v>
      </c>
      <c r="AX46">
        <f>IF(Z46&gt;0, (R46*SUMPRODUCT(K46:$K$98, X46:$X$98)-K46*$AZ$3)/Z46, 0)</f>
        <v>2545.453524588821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0.112611</v>
      </c>
      <c r="Q47" s="4">
        <f t="shared" si="21"/>
        <v>12.5</v>
      </c>
      <c r="R47">
        <f t="shared" si="0"/>
        <v>250000</v>
      </c>
      <c r="S47">
        <f t="shared" si="1"/>
        <v>2347.1493495174159</v>
      </c>
      <c r="U47">
        <f t="shared" si="13"/>
        <v>0.112611</v>
      </c>
      <c r="V47">
        <f t="shared" si="14"/>
        <v>0.01</v>
      </c>
      <c r="W47">
        <f t="shared" si="15"/>
        <v>0.2668619270364041</v>
      </c>
      <c r="X47">
        <f t="shared" si="16"/>
        <v>3.0051588465496503E-2</v>
      </c>
      <c r="Y47">
        <f t="shared" si="17"/>
        <v>2.6686192703640412E-3</v>
      </c>
      <c r="Z47">
        <f t="shared" si="18"/>
        <v>0.23414171930054356</v>
      </c>
      <c r="AB47">
        <f t="shared" si="19"/>
        <v>679.28463275337958</v>
      </c>
      <c r="AC47">
        <f t="shared" si="2"/>
        <v>549.56558415116024</v>
      </c>
      <c r="AE47">
        <f t="shared" si="3"/>
        <v>0</v>
      </c>
      <c r="AF47">
        <f t="shared" si="24"/>
        <v>0</v>
      </c>
      <c r="AG47">
        <f t="shared" si="24"/>
        <v>-2.9267714912567944</v>
      </c>
      <c r="AH47">
        <f t="shared" si="5"/>
        <v>-7512.8971163741262</v>
      </c>
      <c r="AI47">
        <f t="shared" si="25"/>
        <v>-7515.8238878653829</v>
      </c>
      <c r="AJ47">
        <f t="shared" si="7"/>
        <v>129.71904860221935</v>
      </c>
      <c r="AK47">
        <f t="shared" si="22"/>
        <v>47.549924292736577</v>
      </c>
      <c r="AL47">
        <f t="shared" si="8"/>
        <v>-7338.5549149704275</v>
      </c>
      <c r="AN47">
        <f t="shared" si="26"/>
        <v>0</v>
      </c>
      <c r="AO47">
        <f t="shared" si="26"/>
        <v>0</v>
      </c>
      <c r="AP47">
        <f t="shared" si="26"/>
        <v>-5.1131691550254856E-2</v>
      </c>
      <c r="AQ47">
        <f t="shared" si="26"/>
        <v>-131.25286314658038</v>
      </c>
      <c r="AR47">
        <f t="shared" si="26"/>
        <v>-131.30399483813062</v>
      </c>
      <c r="AS47">
        <f t="shared" si="26"/>
        <v>2.2662358168840182</v>
      </c>
      <c r="AT47">
        <f t="shared" si="26"/>
        <v>0.83071331992855413</v>
      </c>
      <c r="AU47">
        <f t="shared" si="23"/>
        <v>-128.20704570131807</v>
      </c>
      <c r="AW47">
        <v>44</v>
      </c>
      <c r="AX47">
        <f>IF(Z47&gt;0, (R47*SUMPRODUCT(K47:$K$98, X47:$X$98)-K47*$AZ$3)/Z47, 0)</f>
        <v>2347.1493495174159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0.125163</v>
      </c>
      <c r="Q48" s="4">
        <f t="shared" si="21"/>
        <v>12.5</v>
      </c>
      <c r="R48">
        <f t="shared" si="0"/>
        <v>250000</v>
      </c>
      <c r="S48">
        <f t="shared" si="1"/>
        <v>2151.227167234757</v>
      </c>
      <c r="U48">
        <f t="shared" si="13"/>
        <v>0.125163</v>
      </c>
      <c r="V48">
        <f t="shared" si="14"/>
        <v>0.01</v>
      </c>
      <c r="W48">
        <f t="shared" si="15"/>
        <v>0.23414171930054356</v>
      </c>
      <c r="X48">
        <f t="shared" si="16"/>
        <v>2.9305880012813933E-2</v>
      </c>
      <c r="Y48">
        <f t="shared" si="17"/>
        <v>2.3414171930054356E-3</v>
      </c>
      <c r="Z48">
        <f t="shared" si="18"/>
        <v>0.20249442209472421</v>
      </c>
      <c r="AB48">
        <f t="shared" si="19"/>
        <v>549.56558415116024</v>
      </c>
      <c r="AC48">
        <f t="shared" si="2"/>
        <v>435.61150202367276</v>
      </c>
      <c r="AE48">
        <f t="shared" si="3"/>
        <v>0</v>
      </c>
      <c r="AF48">
        <f t="shared" si="24"/>
        <v>0</v>
      </c>
      <c r="AG48">
        <f t="shared" si="24"/>
        <v>-2.5311802761840525</v>
      </c>
      <c r="AH48">
        <f t="shared" si="5"/>
        <v>-7326.4700032034834</v>
      </c>
      <c r="AI48">
        <f t="shared" si="25"/>
        <v>-7329.0011834796678</v>
      </c>
      <c r="AJ48">
        <f t="shared" si="7"/>
        <v>113.95408212748748</v>
      </c>
      <c r="AK48">
        <f t="shared" si="22"/>
        <v>38.469590890581223</v>
      </c>
      <c r="AL48">
        <f t="shared" si="8"/>
        <v>-7176.5775104615986</v>
      </c>
      <c r="AN48">
        <f t="shared" si="26"/>
        <v>0</v>
      </c>
      <c r="AO48">
        <f t="shared" si="26"/>
        <v>0</v>
      </c>
      <c r="AP48">
        <f t="shared" si="26"/>
        <v>-3.9482659576114076E-2</v>
      </c>
      <c r="AQ48">
        <f t="shared" si="26"/>
        <v>-114.28206981258123</v>
      </c>
      <c r="AR48">
        <f t="shared" si="26"/>
        <v>-114.32155247215735</v>
      </c>
      <c r="AS48">
        <f t="shared" si="26"/>
        <v>1.777514732664967</v>
      </c>
      <c r="AT48">
        <f t="shared" si="26"/>
        <v>0.60006858280952935</v>
      </c>
      <c r="AU48">
        <f t="shared" si="23"/>
        <v>-111.94396915668284</v>
      </c>
      <c r="AW48">
        <v>45</v>
      </c>
      <c r="AX48">
        <f>IF(Z48&gt;0, (R48*SUMPRODUCT(K48:$K$98, X48:$X$98)-K48*$AZ$3)/Z48, 0)</f>
        <v>2151.227167234757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0.13952899999999999</v>
      </c>
      <c r="Q49" s="4">
        <f t="shared" si="21"/>
        <v>12.5</v>
      </c>
      <c r="R49">
        <f t="shared" si="0"/>
        <v>250000</v>
      </c>
      <c r="S49">
        <f t="shared" si="1"/>
        <v>1955.5412320152825</v>
      </c>
      <c r="U49">
        <f t="shared" si="13"/>
        <v>0.13952899999999999</v>
      </c>
      <c r="V49">
        <f t="shared" si="14"/>
        <v>0.01</v>
      </c>
      <c r="W49">
        <f t="shared" si="15"/>
        <v>0.20249442209472421</v>
      </c>
      <c r="X49">
        <f t="shared" si="16"/>
        <v>2.8253844220454773E-2</v>
      </c>
      <c r="Y49">
        <f t="shared" si="17"/>
        <v>2.0249442209472421E-3</v>
      </c>
      <c r="Z49">
        <f t="shared" si="18"/>
        <v>0.17221563365332221</v>
      </c>
      <c r="AB49">
        <f t="shared" si="19"/>
        <v>435.61150202367276</v>
      </c>
      <c r="AC49">
        <f t="shared" si="2"/>
        <v>336.77477240671027</v>
      </c>
      <c r="AE49">
        <f t="shared" si="3"/>
        <v>0</v>
      </c>
      <c r="AF49">
        <f t="shared" si="24"/>
        <v>0</v>
      </c>
      <c r="AG49">
        <f t="shared" si="24"/>
        <v>-2.1526954206665274</v>
      </c>
      <c r="AH49">
        <f t="shared" si="5"/>
        <v>-7063.461055113693</v>
      </c>
      <c r="AI49">
        <f t="shared" si="25"/>
        <v>-7065.6137505343595</v>
      </c>
      <c r="AJ49">
        <f t="shared" si="7"/>
        <v>98.836729616962486</v>
      </c>
      <c r="AK49">
        <f t="shared" si="22"/>
        <v>30.492805141657097</v>
      </c>
      <c r="AL49">
        <f t="shared" si="8"/>
        <v>-6936.2842157757395</v>
      </c>
      <c r="AN49">
        <f t="shared" si="26"/>
        <v>0</v>
      </c>
      <c r="AO49">
        <f t="shared" si="26"/>
        <v>0</v>
      </c>
      <c r="AP49">
        <f t="shared" si="26"/>
        <v>-2.9981122296747598E-2</v>
      </c>
      <c r="AQ49">
        <f t="shared" si="26"/>
        <v>-98.374571571350359</v>
      </c>
      <c r="AR49">
        <f t="shared" si="26"/>
        <v>-98.404552693647105</v>
      </c>
      <c r="AS49">
        <f t="shared" si="26"/>
        <v>1.3765236129592533</v>
      </c>
      <c r="AT49">
        <f t="shared" si="26"/>
        <v>0.42468084957409069</v>
      </c>
      <c r="AU49">
        <f t="shared" si="23"/>
        <v>-96.603348231113756</v>
      </c>
      <c r="AW49">
        <v>46</v>
      </c>
      <c r="AX49">
        <f>IF(Z49&gt;0, (R49*SUMPRODUCT(K49:$K$98, X49:$X$98)-K49*$AZ$3)/Z49, 0)</f>
        <v>1955.5412320152825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0.15610499999999999</v>
      </c>
      <c r="Q50" s="4">
        <f t="shared" si="21"/>
        <v>12.5</v>
      </c>
      <c r="R50">
        <f t="shared" si="0"/>
        <v>250000</v>
      </c>
      <c r="S50">
        <f t="shared" si="1"/>
        <v>1756.0832250115307</v>
      </c>
      <c r="U50">
        <f t="shared" si="13"/>
        <v>0.15610499999999999</v>
      </c>
      <c r="V50">
        <f t="shared" si="14"/>
        <v>0.01</v>
      </c>
      <c r="W50">
        <f t="shared" si="15"/>
        <v>0.17221563365332221</v>
      </c>
      <c r="X50">
        <f t="shared" si="16"/>
        <v>2.6883721491451861E-2</v>
      </c>
      <c r="Y50">
        <f t="shared" si="17"/>
        <v>1.7221563365332222E-3</v>
      </c>
      <c r="Z50">
        <f t="shared" si="18"/>
        <v>0.14360975582533714</v>
      </c>
      <c r="AB50">
        <f t="shared" si="19"/>
        <v>336.77477240671027</v>
      </c>
      <c r="AC50">
        <f t="shared" si="2"/>
        <v>252.19068315287649</v>
      </c>
      <c r="AE50">
        <f t="shared" si="3"/>
        <v>0</v>
      </c>
      <c r="AF50">
        <f t="shared" si="24"/>
        <v>0</v>
      </c>
      <c r="AG50">
        <f t="shared" si="24"/>
        <v>-1.7951219478167142</v>
      </c>
      <c r="AH50">
        <f t="shared" si="5"/>
        <v>-6720.9303728629657</v>
      </c>
      <c r="AI50">
        <f t="shared" si="25"/>
        <v>-6722.725494810782</v>
      </c>
      <c r="AJ50">
        <f t="shared" si="7"/>
        <v>84.584089253833781</v>
      </c>
      <c r="AK50">
        <f t="shared" si="22"/>
        <v>23.574234068469721</v>
      </c>
      <c r="AL50">
        <f t="shared" si="8"/>
        <v>-6614.5671714884784</v>
      </c>
      <c r="AN50">
        <f t="shared" si="26"/>
        <v>0</v>
      </c>
      <c r="AO50">
        <f t="shared" si="26"/>
        <v>0</v>
      </c>
      <c r="AP50">
        <f t="shared" si="26"/>
        <v>-2.2322417837184232E-2</v>
      </c>
      <c r="AQ50">
        <f t="shared" si="26"/>
        <v>-83.575055288103286</v>
      </c>
      <c r="AR50">
        <f t="shared" si="26"/>
        <v>-83.59737770594046</v>
      </c>
      <c r="AS50">
        <f t="shared" si="26"/>
        <v>1.0518067505097117</v>
      </c>
      <c r="AT50">
        <f t="shared" si="26"/>
        <v>0.29314660416691329</v>
      </c>
      <c r="AU50">
        <f t="shared" si="23"/>
        <v>-82.252424351263826</v>
      </c>
      <c r="AW50">
        <v>47</v>
      </c>
      <c r="AX50">
        <f>IF(Z50&gt;0, (R50*SUMPRODUCT(K50:$K$98, X50:$X$98)-K50*$AZ$3)/Z50, 0)</f>
        <v>1756.0832250115307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0.17521600000000001</v>
      </c>
      <c r="Q51" s="4">
        <f t="shared" si="21"/>
        <v>12.5</v>
      </c>
      <c r="R51">
        <f t="shared" si="0"/>
        <v>250000</v>
      </c>
      <c r="S51">
        <f t="shared" si="1"/>
        <v>1546.2534697411659</v>
      </c>
      <c r="U51">
        <f t="shared" si="13"/>
        <v>0.17521600000000001</v>
      </c>
      <c r="V51">
        <f t="shared" si="14"/>
        <v>0.01</v>
      </c>
      <c r="W51">
        <f t="shared" si="15"/>
        <v>0.14360975582533714</v>
      </c>
      <c r="X51">
        <f t="shared" si="16"/>
        <v>2.5162726976692272E-2</v>
      </c>
      <c r="Y51">
        <f t="shared" si="17"/>
        <v>1.4360975582533714E-3</v>
      </c>
      <c r="Z51">
        <f t="shared" si="18"/>
        <v>0.11701093129039149</v>
      </c>
      <c r="AB51">
        <f t="shared" si="19"/>
        <v>252.19068315287649</v>
      </c>
      <c r="AC51">
        <f t="shared" si="2"/>
        <v>180.92855850541298</v>
      </c>
      <c r="AE51">
        <f t="shared" si="3"/>
        <v>0</v>
      </c>
      <c r="AF51">
        <f t="shared" si="24"/>
        <v>0</v>
      </c>
      <c r="AG51">
        <f t="shared" si="24"/>
        <v>-1.4626366411298937</v>
      </c>
      <c r="AH51">
        <f t="shared" si="5"/>
        <v>-6290.6817441730682</v>
      </c>
      <c r="AI51">
        <f t="shared" si="25"/>
        <v>-6292.1443808141985</v>
      </c>
      <c r="AJ51">
        <f t="shared" si="7"/>
        <v>71.262124647463509</v>
      </c>
      <c r="AK51">
        <f t="shared" si="22"/>
        <v>17.653347820701356</v>
      </c>
      <c r="AL51">
        <f t="shared" si="8"/>
        <v>-6203.2289083460337</v>
      </c>
      <c r="AN51">
        <f t="shared" si="26"/>
        <v>0</v>
      </c>
      <c r="AO51">
        <f t="shared" si="26"/>
        <v>0</v>
      </c>
      <c r="AP51">
        <f t="shared" si="26"/>
        <v>-1.6239240084868139E-2</v>
      </c>
      <c r="AQ51">
        <f t="shared" si="26"/>
        <v>-69.843656495715578</v>
      </c>
      <c r="AR51">
        <f t="shared" si="26"/>
        <v>-69.85989573580045</v>
      </c>
      <c r="AS51">
        <f t="shared" si="26"/>
        <v>0.79120317279483976</v>
      </c>
      <c r="AT51">
        <f t="shared" si="26"/>
        <v>0.19600011752788701</v>
      </c>
      <c r="AU51">
        <f t="shared" si="23"/>
        <v>-68.872692445477725</v>
      </c>
      <c r="AW51">
        <v>48</v>
      </c>
      <c r="AX51">
        <f>IF(Z51&gt;0, (R51*SUMPRODUCT(K51:$K$98, X51:$X$98)-K51*$AZ$3)/Z51, 0)</f>
        <v>1546.2534697411659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0.19798199999999999</v>
      </c>
      <c r="Q52" s="4">
        <f t="shared" si="21"/>
        <v>12.5</v>
      </c>
      <c r="R52">
        <f t="shared" si="0"/>
        <v>250000</v>
      </c>
      <c r="S52">
        <f t="shared" si="1"/>
        <v>1317.2797545310289</v>
      </c>
      <c r="U52">
        <f t="shared" si="13"/>
        <v>0.19798199999999999</v>
      </c>
      <c r="V52">
        <f t="shared" si="14"/>
        <v>0.01</v>
      </c>
      <c r="W52">
        <f t="shared" si="15"/>
        <v>0.11701093129039149</v>
      </c>
      <c r="X52">
        <f t="shared" si="16"/>
        <v>2.3166058198734286E-2</v>
      </c>
      <c r="Y52">
        <f t="shared" si="17"/>
        <v>1.1701093129039149E-3</v>
      </c>
      <c r="Z52">
        <f t="shared" si="18"/>
        <v>9.2674763778753291E-2</v>
      </c>
      <c r="AB52">
        <f t="shared" si="19"/>
        <v>180.92855850541298</v>
      </c>
      <c r="AC52">
        <f t="shared" si="2"/>
        <v>122.07859008169721</v>
      </c>
      <c r="AE52">
        <f t="shared" si="3"/>
        <v>0</v>
      </c>
      <c r="AF52">
        <f t="shared" si="24"/>
        <v>0</v>
      </c>
      <c r="AG52">
        <f t="shared" si="24"/>
        <v>-1.1584345472344162</v>
      </c>
      <c r="AH52">
        <f t="shared" si="5"/>
        <v>-5791.5145496835712</v>
      </c>
      <c r="AI52">
        <f t="shared" si="25"/>
        <v>-5792.6729842308059</v>
      </c>
      <c r="AJ52">
        <f t="shared" si="7"/>
        <v>58.849968423715765</v>
      </c>
      <c r="AK52">
        <f t="shared" si="22"/>
        <v>12.66499909537891</v>
      </c>
      <c r="AL52">
        <f t="shared" si="8"/>
        <v>-5721.1580167117108</v>
      </c>
      <c r="AN52">
        <f t="shared" si="26"/>
        <v>0</v>
      </c>
      <c r="AO52">
        <f t="shared" si="26"/>
        <v>0</v>
      </c>
      <c r="AP52">
        <f t="shared" si="26"/>
        <v>-1.1483723619229549E-2</v>
      </c>
      <c r="AQ52">
        <f t="shared" si="26"/>
        <v>-57.41209340147077</v>
      </c>
      <c r="AR52">
        <f t="shared" si="26"/>
        <v>-57.423577125090006</v>
      </c>
      <c r="AS52">
        <f t="shared" si="26"/>
        <v>0.58338796437981422</v>
      </c>
      <c r="AT52">
        <f t="shared" si="26"/>
        <v>0.12554990663593593</v>
      </c>
      <c r="AU52">
        <f t="shared" si="23"/>
        <v>-56.71463925407425</v>
      </c>
      <c r="AW52">
        <v>49</v>
      </c>
      <c r="AX52">
        <f>IF(Z52&gt;0, (R52*SUMPRODUCT(K52:$K$98, X52:$X$98)-K52*$AZ$3)/Z52, 0)</f>
        <v>1317.2797545310289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0.22423799999999999</v>
      </c>
      <c r="Q53" s="4">
        <f t="shared" si="21"/>
        <v>12.5</v>
      </c>
      <c r="R53">
        <f t="shared" si="0"/>
        <v>250000</v>
      </c>
      <c r="S53">
        <f t="shared" si="1"/>
        <v>1049.5369175958656</v>
      </c>
      <c r="U53">
        <f t="shared" si="13"/>
        <v>0.22423799999999999</v>
      </c>
      <c r="V53">
        <f t="shared" si="14"/>
        <v>0.01</v>
      </c>
      <c r="W53">
        <f t="shared" si="15"/>
        <v>9.2674763778753291E-2</v>
      </c>
      <c r="X53">
        <f t="shared" si="16"/>
        <v>2.078120368022008E-2</v>
      </c>
      <c r="Y53">
        <f t="shared" si="17"/>
        <v>9.2674763778753297E-4</v>
      </c>
      <c r="Z53">
        <f t="shared" si="18"/>
        <v>7.0966812460745668E-2</v>
      </c>
      <c r="AB53">
        <f t="shared" si="19"/>
        <v>122.07859008169721</v>
      </c>
      <c r="AC53">
        <f t="shared" si="2"/>
        <v>74.48228960165487</v>
      </c>
      <c r="AE53">
        <f t="shared" si="3"/>
        <v>0</v>
      </c>
      <c r="AF53">
        <f t="shared" si="24"/>
        <v>0</v>
      </c>
      <c r="AG53">
        <f t="shared" si="24"/>
        <v>-0.8870851557593209</v>
      </c>
      <c r="AH53">
        <f t="shared" si="5"/>
        <v>-5195.3009200550196</v>
      </c>
      <c r="AI53">
        <f t="shared" si="25"/>
        <v>-5196.188005210779</v>
      </c>
      <c r="AJ53">
        <f t="shared" si="7"/>
        <v>47.596300480042345</v>
      </c>
      <c r="AK53">
        <f t="shared" si="22"/>
        <v>8.5455013057188065</v>
      </c>
      <c r="AL53">
        <f t="shared" si="8"/>
        <v>-5140.0462034250177</v>
      </c>
      <c r="AN53">
        <f t="shared" si="26"/>
        <v>0</v>
      </c>
      <c r="AO53">
        <f t="shared" si="26"/>
        <v>0</v>
      </c>
      <c r="AP53">
        <f t="shared" si="26"/>
        <v>-7.8516063983111208E-3</v>
      </c>
      <c r="AQ53">
        <f t="shared" si="26"/>
        <v>-45.983700302299901</v>
      </c>
      <c r="AR53">
        <f t="shared" si="26"/>
        <v>-45.991551908698213</v>
      </c>
      <c r="AS53">
        <f t="shared" si="26"/>
        <v>0.4212756971061653</v>
      </c>
      <c r="AT53">
        <f t="shared" si="26"/>
        <v>7.5636383151204384E-2</v>
      </c>
      <c r="AU53">
        <f t="shared" si="23"/>
        <v>-45.494639828440846</v>
      </c>
      <c r="AW53">
        <v>50</v>
      </c>
      <c r="AX53">
        <f>IF(Z53&gt;0, (R53*SUMPRODUCT(K53:$K$98, X53:$X$98)-K53*$AZ$3)/Z53, 0)</f>
        <v>1049.5369175958656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0.25439000000000001</v>
      </c>
      <c r="Q54" s="4">
        <f t="shared" si="21"/>
        <v>12.5</v>
      </c>
      <c r="R54">
        <f t="shared" si="0"/>
        <v>250000</v>
      </c>
      <c r="S54">
        <f t="shared" si="1"/>
        <v>713.79135130979114</v>
      </c>
      <c r="U54">
        <f t="shared" si="13"/>
        <v>0.25439000000000001</v>
      </c>
      <c r="V54">
        <f t="shared" si="14"/>
        <v>0.01</v>
      </c>
      <c r="W54">
        <f t="shared" si="15"/>
        <v>7.0966812460745668E-2</v>
      </c>
      <c r="X54">
        <f t="shared" si="16"/>
        <v>1.8053247421889091E-2</v>
      </c>
      <c r="Y54">
        <f t="shared" si="17"/>
        <v>7.0966812460745673E-4</v>
      </c>
      <c r="Z54">
        <f t="shared" si="18"/>
        <v>5.220389691424912E-2</v>
      </c>
      <c r="AB54">
        <f t="shared" si="19"/>
        <v>74.48228960165487</v>
      </c>
      <c r="AC54">
        <f t="shared" si="2"/>
        <v>37.262690122058913</v>
      </c>
      <c r="AE54">
        <f t="shared" si="3"/>
        <v>0</v>
      </c>
      <c r="AF54">
        <f t="shared" si="24"/>
        <v>0</v>
      </c>
      <c r="AG54">
        <f t="shared" si="24"/>
        <v>-0.65254871142811399</v>
      </c>
      <c r="AH54">
        <f t="shared" si="5"/>
        <v>-4513.3118554722723</v>
      </c>
      <c r="AI54">
        <f t="shared" si="25"/>
        <v>-4513.9644041837</v>
      </c>
      <c r="AJ54">
        <f t="shared" si="7"/>
        <v>37.219599479595956</v>
      </c>
      <c r="AK54">
        <f t="shared" si="22"/>
        <v>5.2137602721158416</v>
      </c>
      <c r="AL54">
        <f t="shared" si="8"/>
        <v>-4471.5310444319884</v>
      </c>
      <c r="AN54">
        <f t="shared" si="26"/>
        <v>0</v>
      </c>
      <c r="AO54">
        <f t="shared" si="26"/>
        <v>0</v>
      </c>
      <c r="AP54">
        <f t="shared" si="26"/>
        <v>-5.15689302023361E-3</v>
      </c>
      <c r="AQ54">
        <f t="shared" si="26"/>
        <v>-35.667324136899389</v>
      </c>
      <c r="AR54">
        <f t="shared" si="26"/>
        <v>-35.672481029919616</v>
      </c>
      <c r="AS54">
        <f t="shared" si="26"/>
        <v>0.29413511882072435</v>
      </c>
      <c r="AT54">
        <f t="shared" si="26"/>
        <v>4.1202753887297147E-2</v>
      </c>
      <c r="AU54">
        <f t="shared" si="23"/>
        <v>-35.337143157211599</v>
      </c>
      <c r="AW54">
        <v>51</v>
      </c>
      <c r="AX54">
        <f>IF(Z54&gt;0, (R54*SUMPRODUCT(K54:$K$98, X54:$X$98)-K54*$AZ$3)/Z54, 0)</f>
        <v>713.79135130979114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0.28921999999999998</v>
      </c>
      <c r="Q55" s="4">
        <f t="shared" si="21"/>
        <v>12.5</v>
      </c>
      <c r="R55">
        <f t="shared" si="0"/>
        <v>250000</v>
      </c>
      <c r="S55">
        <f t="shared" si="1"/>
        <v>257.50597084093783</v>
      </c>
      <c r="U55">
        <f t="shared" si="13"/>
        <v>0.28921999999999998</v>
      </c>
      <c r="V55">
        <f t="shared" si="14"/>
        <v>0.01</v>
      </c>
      <c r="W55">
        <f t="shared" si="15"/>
        <v>5.220389691424912E-2</v>
      </c>
      <c r="X55">
        <f t="shared" si="16"/>
        <v>1.5098411065539129E-2</v>
      </c>
      <c r="Y55">
        <f t="shared" si="17"/>
        <v>5.2203896914249125E-4</v>
      </c>
      <c r="Z55">
        <f t="shared" si="18"/>
        <v>3.6583446879567501E-2</v>
      </c>
      <c r="AB55">
        <f t="shared" si="19"/>
        <v>37.262690122058913</v>
      </c>
      <c r="AC55">
        <f t="shared" si="2"/>
        <v>9.420456005430907</v>
      </c>
      <c r="AE55">
        <f t="shared" si="3"/>
        <v>0</v>
      </c>
      <c r="AF55">
        <f t="shared" si="24"/>
        <v>0</v>
      </c>
      <c r="AG55">
        <f t="shared" si="24"/>
        <v>-0.45729308599459378</v>
      </c>
      <c r="AH55">
        <f t="shared" si="5"/>
        <v>-3774.6027663847822</v>
      </c>
      <c r="AI55">
        <f t="shared" si="25"/>
        <v>-3775.0600594707767</v>
      </c>
      <c r="AJ55">
        <f t="shared" si="7"/>
        <v>27.842234116628006</v>
      </c>
      <c r="AK55">
        <f t="shared" si="22"/>
        <v>2.6083883085441242</v>
      </c>
      <c r="AL55">
        <f t="shared" si="8"/>
        <v>-3744.6094370456049</v>
      </c>
      <c r="AN55">
        <f t="shared" si="26"/>
        <v>0</v>
      </c>
      <c r="AO55">
        <f t="shared" si="26"/>
        <v>0</v>
      </c>
      <c r="AP55">
        <f t="shared" si="26"/>
        <v>-3.2266495452850973E-3</v>
      </c>
      <c r="AQ55">
        <f t="shared" si="26"/>
        <v>-26.633510701999363</v>
      </c>
      <c r="AR55">
        <f t="shared" si="26"/>
        <v>-26.636737351544646</v>
      </c>
      <c r="AS55">
        <f t="shared" si="26"/>
        <v>0.19645416649312966</v>
      </c>
      <c r="AT55">
        <f t="shared" si="26"/>
        <v>1.8404728187362891E-2</v>
      </c>
      <c r="AU55">
        <f t="shared" si="23"/>
        <v>-26.421878456864157</v>
      </c>
      <c r="AW55">
        <v>52</v>
      </c>
      <c r="AX55">
        <f>IF(Z55&gt;0, (R55*SUMPRODUCT(K55:$K$98, X55:$X$98)-K55*$AZ$3)/Z55, 0)</f>
        <v>257.50597084093783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0.32816400000000001</v>
      </c>
      <c r="Q56" s="4">
        <f t="shared" si="21"/>
        <v>12.5</v>
      </c>
      <c r="R56">
        <f t="shared" si="0"/>
        <v>250000</v>
      </c>
      <c r="S56">
        <f t="shared" si="1"/>
        <v>-422.36349345686494</v>
      </c>
      <c r="U56">
        <f t="shared" si="13"/>
        <v>0.32816400000000001</v>
      </c>
      <c r="V56">
        <f t="shared" si="14"/>
        <v>0.01</v>
      </c>
      <c r="W56">
        <f t="shared" si="15"/>
        <v>3.6583446879567501E-2</v>
      </c>
      <c r="X56">
        <f t="shared" si="16"/>
        <v>1.2005370261786389E-2</v>
      </c>
      <c r="Y56">
        <f t="shared" si="17"/>
        <v>3.6583446879567502E-4</v>
      </c>
      <c r="Z56">
        <f t="shared" si="18"/>
        <v>2.4212242148985437E-2</v>
      </c>
      <c r="AB56">
        <f t="shared" si="19"/>
        <v>9.420456005430907</v>
      </c>
      <c r="AC56">
        <f t="shared" si="2"/>
        <v>-10.22636717846904</v>
      </c>
      <c r="AE56">
        <f t="shared" si="3"/>
        <v>0</v>
      </c>
      <c r="AF56">
        <f t="shared" si="24"/>
        <v>0</v>
      </c>
      <c r="AG56">
        <f t="shared" si="24"/>
        <v>-0.30265302686231799</v>
      </c>
      <c r="AH56">
        <f t="shared" si="5"/>
        <v>-3001.3425654465973</v>
      </c>
      <c r="AI56">
        <f t="shared" si="25"/>
        <v>-3001.6452184734594</v>
      </c>
      <c r="AJ56">
        <f t="shared" si="7"/>
        <v>19.646823183899947</v>
      </c>
      <c r="AK56">
        <f t="shared" si="22"/>
        <v>0.65943192038016352</v>
      </c>
      <c r="AL56">
        <f t="shared" si="8"/>
        <v>-2981.3389633691795</v>
      </c>
      <c r="AN56">
        <f t="shared" si="26"/>
        <v>0</v>
      </c>
      <c r="AO56">
        <f t="shared" si="26"/>
        <v>0</v>
      </c>
      <c r="AP56">
        <f t="shared" si="26"/>
        <v>-1.9067078825475961E-3</v>
      </c>
      <c r="AQ56">
        <f t="shared" si="26"/>
        <v>-18.908396810338189</v>
      </c>
      <c r="AR56">
        <f t="shared" si="26"/>
        <v>-18.910303518220733</v>
      </c>
      <c r="AS56">
        <f t="shared" si="26"/>
        <v>0.1237745844478285</v>
      </c>
      <c r="AT56">
        <f t="shared" si="26"/>
        <v>4.1544076186105479E-3</v>
      </c>
      <c r="AU56">
        <f t="shared" si="23"/>
        <v>-18.782374526154296</v>
      </c>
      <c r="AW56">
        <v>53</v>
      </c>
      <c r="AX56">
        <f>IF(Z56&gt;0, (R56*SUMPRODUCT(K56:$K$98, X56:$X$98)-K56*$AZ$3)/Z56, 0)</f>
        <v>-422.36349345686494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0.37150699999999998</v>
      </c>
      <c r="Q57" s="4">
        <f t="shared" si="21"/>
        <v>12.5</v>
      </c>
      <c r="R57">
        <f t="shared" si="0"/>
        <v>250000</v>
      </c>
      <c r="S57">
        <f t="shared" si="1"/>
        <v>-1528.9812182893854</v>
      </c>
      <c r="U57">
        <f t="shared" si="13"/>
        <v>0.37150699999999998</v>
      </c>
      <c r="V57">
        <f t="shared" si="14"/>
        <v>0.01</v>
      </c>
      <c r="W57">
        <f t="shared" si="15"/>
        <v>2.4212242148985437E-2</v>
      </c>
      <c r="X57">
        <f t="shared" si="16"/>
        <v>8.9950174440431314E-3</v>
      </c>
      <c r="Y57">
        <f t="shared" si="17"/>
        <v>2.4212242148985438E-4</v>
      </c>
      <c r="Z57">
        <f t="shared" si="18"/>
        <v>1.4975102283452451E-2</v>
      </c>
      <c r="AB57">
        <f t="shared" si="19"/>
        <v>-10.22636717846904</v>
      </c>
      <c r="AC57">
        <f t="shared" si="2"/>
        <v>-22.896650133361288</v>
      </c>
      <c r="AE57">
        <f t="shared" si="3"/>
        <v>0</v>
      </c>
      <c r="AF57">
        <f t="shared" si="24"/>
        <v>0</v>
      </c>
      <c r="AG57">
        <f t="shared" si="24"/>
        <v>-0.18718877854315563</v>
      </c>
      <c r="AH57">
        <f t="shared" si="5"/>
        <v>-2248.7543610107828</v>
      </c>
      <c r="AI57">
        <f t="shared" si="25"/>
        <v>-2248.941549789326</v>
      </c>
      <c r="AJ57">
        <f t="shared" si="7"/>
        <v>12.670282954892247</v>
      </c>
      <c r="AK57">
        <f t="shared" si="22"/>
        <v>-0.71584570249283286</v>
      </c>
      <c r="AL57">
        <f t="shared" si="8"/>
        <v>-2236.9871125369268</v>
      </c>
      <c r="AN57">
        <f t="shared" si="26"/>
        <v>0</v>
      </c>
      <c r="AO57">
        <f t="shared" si="26"/>
        <v>0</v>
      </c>
      <c r="AP57">
        <f t="shared" si="26"/>
        <v>-1.0529334628575984E-3</v>
      </c>
      <c r="AQ57">
        <f t="shared" si="26"/>
        <v>-12.649202237885884</v>
      </c>
      <c r="AR57">
        <f t="shared" si="26"/>
        <v>-12.650255171348743</v>
      </c>
      <c r="AS57">
        <f t="shared" si="26"/>
        <v>7.1270110371517759E-2</v>
      </c>
      <c r="AT57">
        <f t="shared" si="26"/>
        <v>-4.0266190113727217E-3</v>
      </c>
      <c r="AU57">
        <f t="shared" si="23"/>
        <v>-12.583011679988598</v>
      </c>
      <c r="AW57">
        <v>54</v>
      </c>
      <c r="AX57">
        <f>IF(Z57&gt;0, (R57*SUMPRODUCT(K57:$K$98, X57:$X$98)-K57*$AZ$3)/Z57, 0)</f>
        <v>-1528.9812182893854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0.41881499999999999</v>
      </c>
      <c r="Q58" s="4">
        <f t="shared" si="21"/>
        <v>12.5</v>
      </c>
      <c r="R58">
        <f t="shared" si="0"/>
        <v>250000</v>
      </c>
      <c r="S58">
        <f t="shared" si="1"/>
        <v>-3504.5208770719337</v>
      </c>
      <c r="U58">
        <f t="shared" si="13"/>
        <v>0.41881499999999999</v>
      </c>
      <c r="V58">
        <f t="shared" si="14"/>
        <v>0.01</v>
      </c>
      <c r="W58">
        <f t="shared" si="15"/>
        <v>1.4975102283452451E-2</v>
      </c>
      <c r="X58">
        <f t="shared" si="16"/>
        <v>6.271797462844138E-3</v>
      </c>
      <c r="Y58">
        <f t="shared" si="17"/>
        <v>1.4975102283452452E-4</v>
      </c>
      <c r="Z58">
        <f t="shared" si="18"/>
        <v>8.5535537977737882E-3</v>
      </c>
      <c r="AB58">
        <f t="shared" si="19"/>
        <v>-22.896650133361288</v>
      </c>
      <c r="AC58">
        <f t="shared" si="2"/>
        <v>-29.976107857456167</v>
      </c>
      <c r="AE58">
        <f t="shared" si="3"/>
        <v>0</v>
      </c>
      <c r="AF58">
        <f t="shared" si="24"/>
        <v>0</v>
      </c>
      <c r="AG58">
        <f t="shared" si="24"/>
        <v>-0.10691942247217236</v>
      </c>
      <c r="AH58">
        <f t="shared" si="5"/>
        <v>-1567.9493657110345</v>
      </c>
      <c r="AI58">
        <f t="shared" si="25"/>
        <v>-1568.0562851335067</v>
      </c>
      <c r="AJ58">
        <f t="shared" si="7"/>
        <v>7.0794577240948797</v>
      </c>
      <c r="AK58">
        <f t="shared" si="22"/>
        <v>-1.6027655093352904</v>
      </c>
      <c r="AL58">
        <f t="shared" si="8"/>
        <v>-1562.579592918747</v>
      </c>
      <c r="AN58">
        <f t="shared" si="26"/>
        <v>0</v>
      </c>
      <c r="AO58">
        <f t="shared" si="26"/>
        <v>0</v>
      </c>
      <c r="AP58">
        <f t="shared" si="26"/>
        <v>-5.3698196426992624E-4</v>
      </c>
      <c r="AQ58">
        <f t="shared" si="26"/>
        <v>-7.8747201472625905</v>
      </c>
      <c r="AR58">
        <f t="shared" si="26"/>
        <v>-7.8752571292268598</v>
      </c>
      <c r="AS58">
        <f t="shared" si="26"/>
        <v>3.555519686462754E-2</v>
      </c>
      <c r="AT58">
        <f t="shared" si="26"/>
        <v>-8.049577444088362E-3</v>
      </c>
      <c r="AU58">
        <f t="shared" si="23"/>
        <v>-7.8477515098063213</v>
      </c>
      <c r="AW58">
        <v>55</v>
      </c>
      <c r="AX58">
        <f>IF(Z58&gt;0, (R58*SUMPRODUCT(K58:$K$98, X58:$X$98)-K58*$AZ$3)/Z58, 0)</f>
        <v>-3504.5208770719337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0.47081499999999998</v>
      </c>
      <c r="Q59" s="4">
        <f t="shared" si="21"/>
        <v>12.5</v>
      </c>
      <c r="R59">
        <f t="shared" si="0"/>
        <v>250000</v>
      </c>
      <c r="S59">
        <f t="shared" si="1"/>
        <v>-7403.4572678785853</v>
      </c>
      <c r="U59">
        <f t="shared" si="13"/>
        <v>0.47081499999999998</v>
      </c>
      <c r="V59">
        <f t="shared" si="14"/>
        <v>0.01</v>
      </c>
      <c r="W59">
        <f t="shared" si="15"/>
        <v>8.5535537977737882E-3</v>
      </c>
      <c r="X59">
        <f t="shared" si="16"/>
        <v>4.0271414312988661E-3</v>
      </c>
      <c r="Y59">
        <f t="shared" si="17"/>
        <v>8.5535537977737879E-5</v>
      </c>
      <c r="Z59">
        <f t="shared" si="18"/>
        <v>4.4408768284971839E-3</v>
      </c>
      <c r="AB59">
        <f t="shared" si="19"/>
        <v>-29.976107857456167</v>
      </c>
      <c r="AC59">
        <f t="shared" si="2"/>
        <v>-32.877841831691079</v>
      </c>
      <c r="AE59">
        <f t="shared" si="3"/>
        <v>0</v>
      </c>
      <c r="AF59">
        <f t="shared" si="24"/>
        <v>0</v>
      </c>
      <c r="AG59">
        <f t="shared" si="24"/>
        <v>-5.5510960356214799E-2</v>
      </c>
      <c r="AH59">
        <f t="shared" si="5"/>
        <v>-1006.7853578247166</v>
      </c>
      <c r="AI59">
        <f t="shared" si="25"/>
        <v>-1006.8408687850728</v>
      </c>
      <c r="AJ59">
        <f t="shared" si="7"/>
        <v>2.9017339742349115</v>
      </c>
      <c r="AK59">
        <f t="shared" si="22"/>
        <v>-2.0983275500219318</v>
      </c>
      <c r="AL59">
        <f t="shared" si="8"/>
        <v>-1006.0374623608598</v>
      </c>
      <c r="AN59">
        <f t="shared" si="26"/>
        <v>0</v>
      </c>
      <c r="AO59">
        <f t="shared" si="26"/>
        <v>0</v>
      </c>
      <c r="AP59">
        <f t="shared" si="26"/>
        <v>-2.4892230457096572E-4</v>
      </c>
      <c r="AQ59">
        <f t="shared" si="26"/>
        <v>-4.5146279197811658</v>
      </c>
      <c r="AR59">
        <f t="shared" si="26"/>
        <v>-4.5148768420857373</v>
      </c>
      <c r="AS59">
        <f t="shared" si="26"/>
        <v>1.3011958421965127E-2</v>
      </c>
      <c r="AT59">
        <f t="shared" si="26"/>
        <v>-9.4093225219752576E-3</v>
      </c>
      <c r="AU59">
        <f t="shared" si="23"/>
        <v>-4.5112742061857469</v>
      </c>
      <c r="AW59">
        <v>56</v>
      </c>
      <c r="AX59">
        <f>IF(Z59&gt;0, (R59*SUMPRODUCT(K59:$K$98, X59:$X$98)-K59*$AZ$3)/Z59, 0)</f>
        <v>-7403.4572678785853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0.52931399999999995</v>
      </c>
      <c r="Q60" s="4">
        <f t="shared" si="21"/>
        <v>12.5</v>
      </c>
      <c r="R60">
        <f t="shared" si="0"/>
        <v>250000</v>
      </c>
      <c r="S60">
        <f t="shared" si="1"/>
        <v>-16106.902767546531</v>
      </c>
      <c r="U60">
        <f t="shared" si="13"/>
        <v>0.52931399999999995</v>
      </c>
      <c r="V60">
        <f t="shared" si="14"/>
        <v>0.01</v>
      </c>
      <c r="W60">
        <f t="shared" si="15"/>
        <v>4.4408768284971839E-3</v>
      </c>
      <c r="X60">
        <f t="shared" si="16"/>
        <v>2.3506182775991581E-3</v>
      </c>
      <c r="Y60">
        <f t="shared" si="17"/>
        <v>4.4408768284971841E-5</v>
      </c>
      <c r="Z60">
        <f t="shared" si="18"/>
        <v>2.045849782613054E-3</v>
      </c>
      <c r="AB60">
        <f t="shared" si="19"/>
        <v>-32.877841831691079</v>
      </c>
      <c r="AC60">
        <f t="shared" si="2"/>
        <v>-32.952303525554669</v>
      </c>
      <c r="AE60">
        <f t="shared" si="3"/>
        <v>0</v>
      </c>
      <c r="AF60">
        <f t="shared" si="24"/>
        <v>0</v>
      </c>
      <c r="AG60">
        <f t="shared" si="24"/>
        <v>-2.5573122282663174E-2</v>
      </c>
      <c r="AH60">
        <f t="shared" si="5"/>
        <v>-587.65456939978958</v>
      </c>
      <c r="AI60">
        <f t="shared" si="25"/>
        <v>-587.68014252207229</v>
      </c>
      <c r="AJ60">
        <f t="shared" si="7"/>
        <v>7.4461693863590028E-2</v>
      </c>
      <c r="AK60">
        <f t="shared" si="22"/>
        <v>-2.3014489282183757</v>
      </c>
      <c r="AL60">
        <f t="shared" si="8"/>
        <v>-589.90712975642714</v>
      </c>
      <c r="AN60">
        <f t="shared" si="26"/>
        <v>0</v>
      </c>
      <c r="AO60">
        <f t="shared" si="26"/>
        <v>0</v>
      </c>
      <c r="AP60">
        <f t="shared" si="26"/>
        <v>-1.0238841143176779E-4</v>
      </c>
      <c r="AQ60">
        <f t="shared" si="26"/>
        <v>-2.3528225128870739</v>
      </c>
      <c r="AR60">
        <f t="shared" si="26"/>
        <v>-2.3529249012985058</v>
      </c>
      <c r="AS60">
        <f t="shared" si="26"/>
        <v>2.9812607404533292E-4</v>
      </c>
      <c r="AT60">
        <f t="shared" si="26"/>
        <v>-9.2144282245650144E-3</v>
      </c>
      <c r="AU60">
        <f t="shared" si="23"/>
        <v>-2.3618412034490257</v>
      </c>
      <c r="AW60">
        <v>57</v>
      </c>
      <c r="AX60">
        <f>IF(Z60&gt;0, (R60*SUMPRODUCT(K60:$K$98, X60:$X$98)-K60*$AZ$3)/Z60, 0)</f>
        <v>-16106.902767546531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0.595055</v>
      </c>
      <c r="Q61" s="4">
        <f t="shared" si="21"/>
        <v>12.5</v>
      </c>
      <c r="R61">
        <f t="shared" si="0"/>
        <v>250000</v>
      </c>
      <c r="S61">
        <f t="shared" si="1"/>
        <v>-38788.074209298524</v>
      </c>
      <c r="U61">
        <f t="shared" si="13"/>
        <v>0.595055</v>
      </c>
      <c r="V61">
        <f t="shared" si="14"/>
        <v>0.01</v>
      </c>
      <c r="W61">
        <f t="shared" si="15"/>
        <v>2.045849782613054E-3</v>
      </c>
      <c r="X61">
        <f t="shared" si="16"/>
        <v>1.2173931423928109E-3</v>
      </c>
      <c r="Y61">
        <f t="shared" si="17"/>
        <v>2.0458497826130542E-5</v>
      </c>
      <c r="Z61">
        <f t="shared" si="18"/>
        <v>8.0799814239411254E-4</v>
      </c>
      <c r="AB61">
        <f t="shared" si="19"/>
        <v>-32.952303525554669</v>
      </c>
      <c r="AC61">
        <f t="shared" si="2"/>
        <v>-31.340691908158192</v>
      </c>
      <c r="AE61">
        <f t="shared" si="3"/>
        <v>0</v>
      </c>
      <c r="AF61">
        <f t="shared" si="24"/>
        <v>0</v>
      </c>
      <c r="AG61">
        <f t="shared" si="24"/>
        <v>-1.0099976779926407E-2</v>
      </c>
      <c r="AH61">
        <f t="shared" si="5"/>
        <v>-304.34828559820272</v>
      </c>
      <c r="AI61">
        <f t="shared" si="25"/>
        <v>-304.35838557498266</v>
      </c>
      <c r="AJ61">
        <f t="shared" si="7"/>
        <v>-1.611611617396477</v>
      </c>
      <c r="AK61">
        <f t="shared" si="22"/>
        <v>-2.3066612467888272</v>
      </c>
      <c r="AL61">
        <f t="shared" si="8"/>
        <v>-308.27665843916799</v>
      </c>
      <c r="AN61">
        <f t="shared" si="26"/>
        <v>0</v>
      </c>
      <c r="AO61">
        <f t="shared" si="26"/>
        <v>0</v>
      </c>
      <c r="AP61">
        <f t="shared" si="26"/>
        <v>-3.6105170672249575E-5</v>
      </c>
      <c r="AQ61">
        <f t="shared" si="26"/>
        <v>-1.0879774315094746</v>
      </c>
      <c r="AR61">
        <f t="shared" si="26"/>
        <v>-1.0880135366801469</v>
      </c>
      <c r="AS61">
        <f t="shared" si="26"/>
        <v>-5.76115309681969E-3</v>
      </c>
      <c r="AT61">
        <f t="shared" si="26"/>
        <v>-8.2458009372751682E-3</v>
      </c>
      <c r="AU61">
        <f t="shared" si="23"/>
        <v>-1.1020204907142419</v>
      </c>
      <c r="AW61">
        <v>58</v>
      </c>
      <c r="AX61">
        <f>IF(Z61&gt;0, (R61*SUMPRODUCT(K61:$K$98, X61:$X$98)-K61*$AZ$3)/Z61, 0)</f>
        <v>-38788.074209298524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0.66919700000000004</v>
      </c>
      <c r="Q62" s="4">
        <f t="shared" si="21"/>
        <v>12.5</v>
      </c>
      <c r="R62">
        <f t="shared" si="0"/>
        <v>250000</v>
      </c>
      <c r="S62">
        <f t="shared" si="1"/>
        <v>-111450.92200066615</v>
      </c>
      <c r="U62">
        <f t="shared" si="13"/>
        <v>0.66919700000000004</v>
      </c>
      <c r="V62">
        <f t="shared" si="14"/>
        <v>0.01</v>
      </c>
      <c r="W62">
        <f t="shared" si="15"/>
        <v>8.0799814239411254E-4</v>
      </c>
      <c r="X62">
        <f t="shared" si="16"/>
        <v>5.4070993289571294E-4</v>
      </c>
      <c r="Y62">
        <f t="shared" si="17"/>
        <v>8.0799814239411254E-6</v>
      </c>
      <c r="Z62">
        <f t="shared" si="18"/>
        <v>2.5920822807445849E-4</v>
      </c>
      <c r="AB62">
        <f t="shared" si="19"/>
        <v>-31.340691908158192</v>
      </c>
      <c r="AC62">
        <f t="shared" si="2"/>
        <v>-28.888996009057355</v>
      </c>
      <c r="AE62">
        <f t="shared" si="3"/>
        <v>0</v>
      </c>
      <c r="AF62">
        <f t="shared" si="24"/>
        <v>0</v>
      </c>
      <c r="AG62">
        <f t="shared" si="24"/>
        <v>-3.2401028509307312E-3</v>
      </c>
      <c r="AH62">
        <f t="shared" si="5"/>
        <v>-135.17748322392825</v>
      </c>
      <c r="AI62">
        <f t="shared" si="25"/>
        <v>-135.18072332677917</v>
      </c>
      <c r="AJ62">
        <f t="shared" si="7"/>
        <v>-2.4516958991008373</v>
      </c>
      <c r="AK62">
        <f t="shared" si="22"/>
        <v>-2.1938484335710737</v>
      </c>
      <c r="AL62">
        <f t="shared" si="8"/>
        <v>-139.82626765945108</v>
      </c>
      <c r="AN62">
        <f t="shared" si="26"/>
        <v>0</v>
      </c>
      <c r="AO62">
        <f t="shared" si="26"/>
        <v>0</v>
      </c>
      <c r="AP62">
        <f t="shared" si="26"/>
        <v>-1.0341649167115786E-5</v>
      </c>
      <c r="AQ62">
        <f t="shared" si="26"/>
        <v>-0.43145485532781069</v>
      </c>
      <c r="AR62">
        <f t="shared" si="26"/>
        <v>-0.43146519697697777</v>
      </c>
      <c r="AS62">
        <f t="shared" si="26"/>
        <v>-7.8252388950166094E-3</v>
      </c>
      <c r="AT62">
        <f t="shared" si="26"/>
        <v>-7.0022501968730255E-3</v>
      </c>
      <c r="AU62">
        <f t="shared" si="23"/>
        <v>-0.44629268606886741</v>
      </c>
      <c r="AW62">
        <v>59</v>
      </c>
      <c r="AX62">
        <f>IF(Z62&gt;0, (R62*SUMPRODUCT(K62:$K$98, X62:$X$98)-K62*$AZ$3)/Z62, 0)</f>
        <v>-111450.92200066615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0.74928899999999998</v>
      </c>
      <c r="Q63" s="4">
        <f t="shared" si="21"/>
        <v>12.5</v>
      </c>
      <c r="R63">
        <f t="shared" si="0"/>
        <v>250000</v>
      </c>
      <c r="S63">
        <f t="shared" si="1"/>
        <v>-419269.71015289676</v>
      </c>
      <c r="U63">
        <f t="shared" si="13"/>
        <v>0.74928899999999998</v>
      </c>
      <c r="V63">
        <f t="shared" si="14"/>
        <v>0.01</v>
      </c>
      <c r="W63">
        <f t="shared" si="15"/>
        <v>2.5920822807445849E-4</v>
      </c>
      <c r="X63">
        <f t="shared" si="16"/>
        <v>1.9422187400568291E-4</v>
      </c>
      <c r="Y63">
        <f t="shared" si="17"/>
        <v>2.592082280744585E-6</v>
      </c>
      <c r="Z63">
        <f t="shared" si="18"/>
        <v>6.2394271788030991E-5</v>
      </c>
      <c r="AB63">
        <f t="shared" si="19"/>
        <v>-28.888996009057355</v>
      </c>
      <c r="AC63">
        <f t="shared" si="2"/>
        <v>-26.160028247768818</v>
      </c>
      <c r="AE63">
        <f t="shared" si="3"/>
        <v>0</v>
      </c>
      <c r="AF63">
        <f t="shared" si="24"/>
        <v>0</v>
      </c>
      <c r="AG63">
        <f t="shared" si="24"/>
        <v>-7.7992839735038734E-4</v>
      </c>
      <c r="AH63">
        <f t="shared" si="5"/>
        <v>-48.555468501420727</v>
      </c>
      <c r="AI63">
        <f t="shared" si="25"/>
        <v>-48.556248429818076</v>
      </c>
      <c r="AJ63">
        <f t="shared" si="7"/>
        <v>-2.728967761288537</v>
      </c>
      <c r="AK63">
        <f t="shared" si="22"/>
        <v>-2.022229720634015</v>
      </c>
      <c r="AL63">
        <f t="shared" si="8"/>
        <v>-53.307445911740629</v>
      </c>
      <c r="AN63">
        <f t="shared" si="26"/>
        <v>0</v>
      </c>
      <c r="AO63">
        <f t="shared" si="26"/>
        <v>0</v>
      </c>
      <c r="AP63">
        <f t="shared" si="26"/>
        <v>-2.2226327791657213E-6</v>
      </c>
      <c r="AQ63">
        <f t="shared" si="26"/>
        <v>-0.13837292790676819</v>
      </c>
      <c r="AR63">
        <f t="shared" si="26"/>
        <v>-0.13837515053954735</v>
      </c>
      <c r="AS63">
        <f t="shared" si="26"/>
        <v>-7.7769872466913652E-3</v>
      </c>
      <c r="AT63">
        <f t="shared" si="26"/>
        <v>-5.7629316734123769E-3</v>
      </c>
      <c r="AU63">
        <f t="shared" si="23"/>
        <v>-0.15191506945965108</v>
      </c>
      <c r="AW63">
        <v>60</v>
      </c>
      <c r="AX63">
        <f>IF(Z63&gt;0, (R63*SUMPRODUCT(K63:$K$98, X63:$X$98)-K63*$AZ$3)/Z63, 0)</f>
        <v>-419269.71015289676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0.83297500000000002</v>
      </c>
      <c r="Q64" s="4">
        <f t="shared" si="21"/>
        <v>12.5</v>
      </c>
      <c r="R64">
        <f t="shared" si="0"/>
        <v>250000</v>
      </c>
      <c r="S64">
        <f t="shared" si="1"/>
        <v>-2396191.8705413346</v>
      </c>
      <c r="U64">
        <f t="shared" si="13"/>
        <v>0.83297500000000002</v>
      </c>
      <c r="V64">
        <f t="shared" si="14"/>
        <v>0.01</v>
      </c>
      <c r="W64">
        <f t="shared" si="15"/>
        <v>6.2394271788030991E-5</v>
      </c>
      <c r="X64">
        <f t="shared" si="16"/>
        <v>5.1972868542635114E-5</v>
      </c>
      <c r="Y64">
        <f t="shared" si="17"/>
        <v>6.2394271788030993E-7</v>
      </c>
      <c r="Z64">
        <f t="shared" si="18"/>
        <v>9.7974605275155664E-6</v>
      </c>
      <c r="AB64">
        <f t="shared" si="19"/>
        <v>-26.160028247768818</v>
      </c>
      <c r="AC64">
        <f t="shared" si="2"/>
        <v>-23.476595267982415</v>
      </c>
      <c r="AE64">
        <f t="shared" si="3"/>
        <v>0</v>
      </c>
      <c r="AF64">
        <f t="shared" si="24"/>
        <v>0</v>
      </c>
      <c r="AG64">
        <f t="shared" si="24"/>
        <v>-1.2246825659394459E-4</v>
      </c>
      <c r="AH64">
        <f t="shared" si="5"/>
        <v>-12.993217135658778</v>
      </c>
      <c r="AI64">
        <f t="shared" si="25"/>
        <v>-12.993339603915372</v>
      </c>
      <c r="AJ64">
        <f t="shared" si="7"/>
        <v>-2.6834329797864029</v>
      </c>
      <c r="AK64">
        <f t="shared" si="22"/>
        <v>-1.8312019773438175</v>
      </c>
      <c r="AL64">
        <f t="shared" si="8"/>
        <v>-17.507974561045593</v>
      </c>
      <c r="AN64">
        <f t="shared" si="26"/>
        <v>0</v>
      </c>
      <c r="AO64">
        <f t="shared" si="26"/>
        <v>0</v>
      </c>
      <c r="AP64">
        <f t="shared" si="26"/>
        <v>-3.1161510013258701E-7</v>
      </c>
      <c r="AQ64">
        <f t="shared" si="26"/>
        <v>-3.3060670343313697E-2</v>
      </c>
      <c r="AR64">
        <f t="shared" si="26"/>
        <v>-3.3060981958413824E-2</v>
      </c>
      <c r="AS64">
        <f t="shared" si="26"/>
        <v>-6.8278773614596543E-3</v>
      </c>
      <c r="AT64">
        <f t="shared" si="26"/>
        <v>-4.6594130054856981E-3</v>
      </c>
      <c r="AU64">
        <f t="shared" si="23"/>
        <v>-4.4548272325359184E-2</v>
      </c>
      <c r="AW64">
        <v>61</v>
      </c>
      <c r="AX64">
        <f>IF(Z64&gt;0, (R64*SUMPRODUCT(K64:$K$98, X64:$X$98)-K64*$AZ$3)/Z64, 0)</f>
        <v>-2396191.8705413346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0.83526170899999996</v>
      </c>
      <c r="Q65" s="4">
        <f t="shared" si="21"/>
        <v>12.5</v>
      </c>
      <c r="R65">
        <f t="shared" si="0"/>
        <v>250000</v>
      </c>
      <c r="S65">
        <f t="shared" si="1"/>
        <v>-13845383.076220265</v>
      </c>
      <c r="U65">
        <f t="shared" si="13"/>
        <v>0.83526170899999996</v>
      </c>
      <c r="V65">
        <f t="shared" si="14"/>
        <v>0.01</v>
      </c>
      <c r="W65">
        <f t="shared" si="15"/>
        <v>9.7974605275155664E-6</v>
      </c>
      <c r="X65">
        <f t="shared" si="16"/>
        <v>8.1834436240726925E-6</v>
      </c>
      <c r="Y65">
        <f t="shared" si="17"/>
        <v>9.797460527515566E-8</v>
      </c>
      <c r="Z65">
        <f t="shared" si="18"/>
        <v>1.5160422981677181E-6</v>
      </c>
      <c r="AB65">
        <f t="shared" si="19"/>
        <v>-23.476595267982415</v>
      </c>
      <c r="AC65">
        <f t="shared" si="2"/>
        <v>-20.990186377885401</v>
      </c>
      <c r="AE65">
        <f t="shared" si="3"/>
        <v>0</v>
      </c>
      <c r="AF65">
        <f t="shared" si="24"/>
        <v>0</v>
      </c>
      <c r="AG65">
        <f t="shared" si="24"/>
        <v>-1.8950528727096478E-5</v>
      </c>
      <c r="AH65">
        <f t="shared" si="5"/>
        <v>-2.0458609060181732</v>
      </c>
      <c r="AI65">
        <f t="shared" si="25"/>
        <v>-2.0458798565469003</v>
      </c>
      <c r="AJ65">
        <f t="shared" si="7"/>
        <v>-2.4864088900970138</v>
      </c>
      <c r="AK65">
        <f t="shared" si="22"/>
        <v>-1.6433616687587691</v>
      </c>
      <c r="AL65">
        <f t="shared" si="8"/>
        <v>-6.175650415402683</v>
      </c>
      <c r="AN65">
        <f t="shared" si="26"/>
        <v>0</v>
      </c>
      <c r="AO65">
        <f t="shared" si="26"/>
        <v>0</v>
      </c>
      <c r="AP65">
        <f t="shared" si="26"/>
        <v>-4.3052489325277157E-8</v>
      </c>
      <c r="AQ65">
        <f t="shared" si="26"/>
        <v>-4.6478600194098342E-3</v>
      </c>
      <c r="AR65">
        <f t="shared" si="26"/>
        <v>-4.6479030718991595E-3</v>
      </c>
      <c r="AS65">
        <f t="shared" si="26"/>
        <v>-5.6487126950772459E-3</v>
      </c>
      <c r="AT65">
        <f t="shared" si="26"/>
        <v>-3.7334478483781446E-3</v>
      </c>
      <c r="AU65">
        <f t="shared" si="23"/>
        <v>-1.4030063615354549E-2</v>
      </c>
      <c r="AW65">
        <v>62</v>
      </c>
      <c r="AX65">
        <f>IF(Z65&gt;0, (R65*SUMPRODUCT(K65:$K$98, X65:$X$98)-K65*$AZ$3)/Z65, 0)</f>
        <v>-13845383.076220265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0.83773177600000004</v>
      </c>
      <c r="Q66" s="4">
        <f t="shared" si="21"/>
        <v>12.5</v>
      </c>
      <c r="R66">
        <f t="shared" si="0"/>
        <v>250000</v>
      </c>
      <c r="S66">
        <f t="shared" si="1"/>
        <v>-81202981.665099189</v>
      </c>
      <c r="U66">
        <f t="shared" si="13"/>
        <v>0.83773177600000004</v>
      </c>
      <c r="V66">
        <f t="shared" si="14"/>
        <v>0.01</v>
      </c>
      <c r="W66">
        <f t="shared" si="15"/>
        <v>1.5160422981677181E-6</v>
      </c>
      <c r="X66">
        <f t="shared" si="16"/>
        <v>1.2700368069351642E-6</v>
      </c>
      <c r="Y66">
        <f t="shared" si="17"/>
        <v>1.5160422981677182E-8</v>
      </c>
      <c r="Z66">
        <f t="shared" si="18"/>
        <v>2.3084506825087674E-7</v>
      </c>
      <c r="AB66">
        <f t="shared" si="19"/>
        <v>-20.990186377885401</v>
      </c>
      <c r="AC66">
        <f t="shared" si="2"/>
        <v>-18.745307844654516</v>
      </c>
      <c r="AE66">
        <f t="shared" si="3"/>
        <v>0</v>
      </c>
      <c r="AF66">
        <f t="shared" si="24"/>
        <v>0</v>
      </c>
      <c r="AG66">
        <f t="shared" si="24"/>
        <v>-2.8855633531359593E-6</v>
      </c>
      <c r="AH66">
        <f t="shared" si="5"/>
        <v>-0.31750920173379105</v>
      </c>
      <c r="AI66">
        <f t="shared" si="25"/>
        <v>-0.3175120872971442</v>
      </c>
      <c r="AJ66">
        <f t="shared" si="7"/>
        <v>-2.2448785332308852</v>
      </c>
      <c r="AK66">
        <f t="shared" si="22"/>
        <v>-1.4693130464519781</v>
      </c>
      <c r="AL66">
        <f t="shared" si="8"/>
        <v>-4.0317036669800075</v>
      </c>
      <c r="AN66">
        <f t="shared" si="26"/>
        <v>0</v>
      </c>
      <c r="AO66">
        <f t="shared" si="26"/>
        <v>0</v>
      </c>
      <c r="AP66">
        <f t="shared" si="26"/>
        <v>-5.8531482931597371E-9</v>
      </c>
      <c r="AQ66">
        <f t="shared" si="26"/>
        <v>-6.4404354185152628E-4</v>
      </c>
      <c r="AR66">
        <f t="shared" si="26"/>
        <v>-6.4404939499981947E-4</v>
      </c>
      <c r="AS66">
        <f t="shared" si="26"/>
        <v>-4.5535673097773051E-3</v>
      </c>
      <c r="AT66">
        <f t="shared" si="26"/>
        <v>-2.9803910354667291E-3</v>
      </c>
      <c r="AU66">
        <f t="shared" si="23"/>
        <v>-8.1780077402438534E-3</v>
      </c>
      <c r="AW66">
        <v>63</v>
      </c>
      <c r="AX66">
        <f>IF(Z66&gt;0, (R66*SUMPRODUCT(K66:$K$98, X66:$X$98)-K66*$AZ$3)/Z66, 0)</f>
        <v>-81202981.665099189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0.84045353700000003</v>
      </c>
      <c r="Q67" s="4">
        <f t="shared" si="21"/>
        <v>12.5</v>
      </c>
      <c r="R67">
        <f t="shared" ref="R67:R98" si="27">$C$6</f>
        <v>250000</v>
      </c>
      <c r="S67">
        <f t="shared" ref="S67:S98" si="28">AX67</f>
        <v>-484833306.68639612</v>
      </c>
      <c r="U67">
        <f t="shared" si="13"/>
        <v>0.84045353700000003</v>
      </c>
      <c r="V67">
        <f t="shared" si="14"/>
        <v>0.01</v>
      </c>
      <c r="W67">
        <f t="shared" si="15"/>
        <v>2.3084506825087674E-7</v>
      </c>
      <c r="X67">
        <f t="shared" si="16"/>
        <v>1.9401455411045577E-7</v>
      </c>
      <c r="Y67">
        <f t="shared" si="17"/>
        <v>2.3084506825087676E-9</v>
      </c>
      <c r="Z67">
        <f t="shared" si="18"/>
        <v>3.4522063457912199E-8</v>
      </c>
      <c r="AB67">
        <f t="shared" si="19"/>
        <v>-18.745307844654516</v>
      </c>
      <c r="AC67">
        <f t="shared" ref="AC67:AC98" si="29">S67*Z67</f>
        <v>-16.737446179937173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-4.315257932239025E-7</v>
      </c>
      <c r="AH67">
        <f t="shared" ref="AH67:AH98" si="32">-X67*R67</f>
        <v>-4.850363852761394E-2</v>
      </c>
      <c r="AI67">
        <f t="shared" ref="AI67:AI98" si="33">SUM(AE67:AH67)</f>
        <v>-4.8504070053407164E-2</v>
      </c>
      <c r="AJ67">
        <f t="shared" ref="AJ67:AJ98" si="34">AB67-AC67</f>
        <v>-2.0078616647173426</v>
      </c>
      <c r="AK67">
        <f t="shared" si="22"/>
        <v>-1.3121715491258161</v>
      </c>
      <c r="AL67">
        <f t="shared" ref="AL67:AL98" si="35">SUM(AI67:AK67)</f>
        <v>-3.3685372838965657</v>
      </c>
      <c r="AN67">
        <f t="shared" ref="AN67:AU98" si="36">AE67*$K67</f>
        <v>0</v>
      </c>
      <c r="AO67">
        <f t="shared" si="36"/>
        <v>0</v>
      </c>
      <c r="AP67">
        <f t="shared" si="36"/>
        <v>-7.815335934433262E-10</v>
      </c>
      <c r="AQ67">
        <f t="shared" si="36"/>
        <v>-8.7844628313778808E-5</v>
      </c>
      <c r="AR67">
        <f t="shared" si="36"/>
        <v>-8.7845409847372251E-5</v>
      </c>
      <c r="AS67">
        <f t="shared" si="36"/>
        <v>-3.6364253692465587E-3</v>
      </c>
      <c r="AT67">
        <f t="shared" si="36"/>
        <v>-2.3764654676627834E-3</v>
      </c>
      <c r="AU67">
        <f t="shared" si="23"/>
        <v>-6.1007362467567139E-3</v>
      </c>
      <c r="AW67">
        <v>64</v>
      </c>
      <c r="AX67">
        <f>IF(Z67&gt;0, (R67*SUMPRODUCT(K67:$K$98, X67:$X$98)-K67*$AZ$3)/Z67, 0)</f>
        <v>-484833306.68639612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0.84346351399999997</v>
      </c>
      <c r="Q68" s="4">
        <f t="shared" si="21"/>
        <v>12.5</v>
      </c>
      <c r="R68">
        <f t="shared" si="27"/>
        <v>250000</v>
      </c>
      <c r="S68">
        <f t="shared" si="28"/>
        <v>-2954138745.2999129</v>
      </c>
      <c r="U68">
        <f t="shared" ref="U68:U98" si="40">M68</f>
        <v>0.84346351399999997</v>
      </c>
      <c r="V68">
        <f t="shared" ref="V68:V98" si="41">$C$10</f>
        <v>0.01</v>
      </c>
      <c r="W68">
        <f t="shared" ref="W68:W98" si="42">Z67</f>
        <v>3.4522063457912199E-8</v>
      </c>
      <c r="X68">
        <f t="shared" ref="X68:X98" si="43">U68*W68</f>
        <v>2.9118100954741612E-8</v>
      </c>
      <c r="Y68">
        <f t="shared" ref="Y68:Y98" si="44">V68*W68</f>
        <v>3.4522063457912198E-10</v>
      </c>
      <c r="Z68">
        <f t="shared" ref="Z68:Z98" si="45">MAX(0, W68-X68-Y68)</f>
        <v>5.0587418685914646E-9</v>
      </c>
      <c r="AB68">
        <f t="shared" ref="AB68:AB98" si="46">AC67</f>
        <v>-16.737446179937173</v>
      </c>
      <c r="AC68">
        <f t="shared" si="29"/>
        <v>-14.944225356476926</v>
      </c>
      <c r="AE68">
        <f t="shared" si="30"/>
        <v>0</v>
      </c>
      <c r="AF68">
        <f t="shared" si="31"/>
        <v>0</v>
      </c>
      <c r="AG68">
        <f t="shared" si="31"/>
        <v>-6.3234273357393303E-8</v>
      </c>
      <c r="AH68">
        <f t="shared" si="32"/>
        <v>-7.2795252386854033E-3</v>
      </c>
      <c r="AI68">
        <f t="shared" si="33"/>
        <v>-7.2795884729587607E-3</v>
      </c>
      <c r="AJ68">
        <f t="shared" si="34"/>
        <v>-1.7932208234602474</v>
      </c>
      <c r="AK68">
        <f t="shared" si="22"/>
        <v>-1.1716212325956021</v>
      </c>
      <c r="AL68">
        <f t="shared" si="35"/>
        <v>-2.9721216445288086</v>
      </c>
      <c r="AN68">
        <f t="shared" si="36"/>
        <v>0</v>
      </c>
      <c r="AO68">
        <f t="shared" si="36"/>
        <v>0</v>
      </c>
      <c r="AP68">
        <f t="shared" si="36"/>
        <v>-1.0225284506619437E-10</v>
      </c>
      <c r="AQ68">
        <f t="shared" si="36"/>
        <v>-1.1771340554192056E-5</v>
      </c>
      <c r="AR68">
        <f t="shared" si="36"/>
        <v>-1.1771442807037123E-5</v>
      </c>
      <c r="AS68">
        <f t="shared" si="36"/>
        <v>-2.8997238569408753E-3</v>
      </c>
      <c r="AT68">
        <f t="shared" si="36"/>
        <v>-1.8945675819781467E-3</v>
      </c>
      <c r="AU68">
        <f t="shared" si="23"/>
        <v>-4.8060628817260601E-3</v>
      </c>
      <c r="AW68">
        <v>65</v>
      </c>
      <c r="AX68">
        <f>IF(Z68&gt;0, (R68*SUMPRODUCT(K68:$K$98, X68:$X$98)-K68*$AZ$3)/Z68, 0)</f>
        <v>-2954138745.2999129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0.84645297100000005</v>
      </c>
      <c r="Q69" s="4">
        <f t="shared" ref="Q69:Q98" si="48">$C$8</f>
        <v>12.5</v>
      </c>
      <c r="R69">
        <f t="shared" si="27"/>
        <v>250000</v>
      </c>
      <c r="S69">
        <f t="shared" si="28"/>
        <v>-18374646540.393021</v>
      </c>
      <c r="U69">
        <f t="shared" si="40"/>
        <v>0.84645297100000005</v>
      </c>
      <c r="V69">
        <f t="shared" si="41"/>
        <v>0.01</v>
      </c>
      <c r="W69">
        <f t="shared" si="42"/>
        <v>5.0587418685914646E-9</v>
      </c>
      <c r="X69">
        <f t="shared" si="43"/>
        <v>4.2819870841913368E-9</v>
      </c>
      <c r="Y69">
        <f t="shared" si="44"/>
        <v>5.0587418685914648E-11</v>
      </c>
      <c r="Z69">
        <f t="shared" si="45"/>
        <v>7.2616736571421311E-10</v>
      </c>
      <c r="AB69">
        <f t="shared" si="46"/>
        <v>-14.944225356476926</v>
      </c>
      <c r="AC69">
        <f t="shared" si="29"/>
        <v>-13.343068674166979</v>
      </c>
      <c r="AE69">
        <f t="shared" si="30"/>
        <v>0</v>
      </c>
      <c r="AF69">
        <f t="shared" si="31"/>
        <v>0</v>
      </c>
      <c r="AG69">
        <f t="shared" si="31"/>
        <v>-9.0770920714276633E-9</v>
      </c>
      <c r="AH69">
        <f t="shared" si="32"/>
        <v>-1.0704967710478343E-3</v>
      </c>
      <c r="AI69">
        <f t="shared" si="33"/>
        <v>-1.0705058481399058E-3</v>
      </c>
      <c r="AJ69">
        <f t="shared" si="34"/>
        <v>-1.6011566823099468</v>
      </c>
      <c r="AK69">
        <f t="shared" si="22"/>
        <v>-1.0460957749533848</v>
      </c>
      <c r="AL69">
        <f t="shared" si="35"/>
        <v>-2.6483229631114718</v>
      </c>
      <c r="AN69">
        <f t="shared" si="36"/>
        <v>0</v>
      </c>
      <c r="AO69">
        <f t="shared" si="36"/>
        <v>0</v>
      </c>
      <c r="AP69">
        <f t="shared" si="36"/>
        <v>-1.3105439389329917E-11</v>
      </c>
      <c r="AQ69">
        <f t="shared" si="36"/>
        <v>-1.5455754374907665E-6</v>
      </c>
      <c r="AR69">
        <f t="shared" si="36"/>
        <v>-1.5455885429301559E-6</v>
      </c>
      <c r="AS69">
        <f t="shared" si="36"/>
        <v>-2.3117383505324744E-3</v>
      </c>
      <c r="AT69">
        <f t="shared" si="36"/>
        <v>-1.510345457135969E-3</v>
      </c>
      <c r="AU69">
        <f t="shared" si="23"/>
        <v>-3.8236293962113739E-3</v>
      </c>
      <c r="AW69">
        <v>66</v>
      </c>
      <c r="AX69">
        <f>IF(Z69&gt;0, (R69*SUMPRODUCT(K69:$K$98, X69:$X$98)-K69*$AZ$3)/Z69, 0)</f>
        <v>-18374646540.393021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0.84968151000000003</v>
      </c>
      <c r="Q70" s="4">
        <f t="shared" si="48"/>
        <v>12.5</v>
      </c>
      <c r="R70">
        <f t="shared" si="27"/>
        <v>250000</v>
      </c>
      <c r="S70">
        <f t="shared" si="28"/>
        <v>-116919276125.90157</v>
      </c>
      <c r="U70">
        <f t="shared" si="40"/>
        <v>0.84968151000000003</v>
      </c>
      <c r="V70">
        <f t="shared" si="41"/>
        <v>0.01</v>
      </c>
      <c r="W70">
        <f t="shared" si="42"/>
        <v>7.2616736571421311E-10</v>
      </c>
      <c r="X70">
        <f t="shared" si="43"/>
        <v>6.1701098381277483E-10</v>
      </c>
      <c r="Y70">
        <f t="shared" si="44"/>
        <v>7.2616736571421312E-12</v>
      </c>
      <c r="Z70">
        <f t="shared" si="45"/>
        <v>1.0189470824429615E-10</v>
      </c>
      <c r="AB70">
        <f t="shared" si="46"/>
        <v>-13.343068674166979</v>
      </c>
      <c r="AC70">
        <f t="shared" si="29"/>
        <v>-11.913455528983039</v>
      </c>
      <c r="AE70">
        <f t="shared" si="30"/>
        <v>0</v>
      </c>
      <c r="AF70">
        <f t="shared" si="31"/>
        <v>0</v>
      </c>
      <c r="AG70">
        <f t="shared" si="31"/>
        <v>-1.2736838530537019E-9</v>
      </c>
      <c r="AH70">
        <f t="shared" si="32"/>
        <v>-1.5425274595319371E-4</v>
      </c>
      <c r="AI70">
        <f t="shared" si="33"/>
        <v>-1.5425401963704675E-4</v>
      </c>
      <c r="AJ70">
        <f t="shared" si="34"/>
        <v>-1.4296131451839393</v>
      </c>
      <c r="AK70">
        <f t="shared" si="22"/>
        <v>-0.93401480719168861</v>
      </c>
      <c r="AL70">
        <f t="shared" si="35"/>
        <v>-2.3637822063952649</v>
      </c>
      <c r="AN70">
        <f t="shared" si="36"/>
        <v>0</v>
      </c>
      <c r="AO70">
        <f t="shared" si="36"/>
        <v>0</v>
      </c>
      <c r="AP70">
        <f t="shared" si="36"/>
        <v>-1.6419066659797286E-12</v>
      </c>
      <c r="AQ70">
        <f t="shared" si="36"/>
        <v>-1.9884731302748789E-7</v>
      </c>
      <c r="AR70">
        <f t="shared" si="36"/>
        <v>-1.9884895493415389E-7</v>
      </c>
      <c r="AS70">
        <f t="shared" si="36"/>
        <v>-1.8429152157515712E-3</v>
      </c>
      <c r="AT70">
        <f t="shared" si="36"/>
        <v>-1.2040390826774071E-3</v>
      </c>
      <c r="AU70">
        <f t="shared" si="23"/>
        <v>-3.0471531473839123E-3</v>
      </c>
      <c r="AW70">
        <v>67</v>
      </c>
      <c r="AX70">
        <f>IF(Z70&gt;0, (R70*SUMPRODUCT(K70:$K$98, X70:$X$98)-K70*$AZ$3)/Z70, 0)</f>
        <v>-116919276125.90157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0.85306441600000005</v>
      </c>
      <c r="Q71" s="4">
        <f t="shared" si="48"/>
        <v>12.5</v>
      </c>
      <c r="R71">
        <f t="shared" si="27"/>
        <v>250000</v>
      </c>
      <c r="S71">
        <f t="shared" si="28"/>
        <v>-762345399857.06848</v>
      </c>
      <c r="U71">
        <f t="shared" si="40"/>
        <v>0.85306441600000005</v>
      </c>
      <c r="V71">
        <f t="shared" si="41"/>
        <v>0.01</v>
      </c>
      <c r="W71">
        <f t="shared" si="42"/>
        <v>1.0189470824429615E-10</v>
      </c>
      <c r="X71">
        <f t="shared" si="43"/>
        <v>8.6922749781910891E-11</v>
      </c>
      <c r="Y71">
        <f t="shared" si="44"/>
        <v>1.0189470824429616E-12</v>
      </c>
      <c r="Z71">
        <f t="shared" si="45"/>
        <v>1.3953011379942296E-11</v>
      </c>
      <c r="AB71">
        <f t="shared" si="46"/>
        <v>-11.913455528983039</v>
      </c>
      <c r="AC71">
        <f t="shared" si="29"/>
        <v>-10.637014039652337</v>
      </c>
      <c r="AE71">
        <f t="shared" si="30"/>
        <v>0</v>
      </c>
      <c r="AF71">
        <f t="shared" si="31"/>
        <v>0</v>
      </c>
      <c r="AG71">
        <f t="shared" si="31"/>
        <v>-1.7441264224927869E-10</v>
      </c>
      <c r="AH71">
        <f t="shared" si="32"/>
        <v>-2.1730687445477723E-5</v>
      </c>
      <c r="AI71">
        <f t="shared" si="33"/>
        <v>-2.1730861858119974E-5</v>
      </c>
      <c r="AJ71">
        <f t="shared" si="34"/>
        <v>-1.2764414893307023</v>
      </c>
      <c r="AK71">
        <f t="shared" si="22"/>
        <v>-0.83394188702881289</v>
      </c>
      <c r="AL71">
        <f t="shared" si="35"/>
        <v>-2.1104051072213732</v>
      </c>
      <c r="AN71">
        <f t="shared" si="36"/>
        <v>0</v>
      </c>
      <c r="AO71">
        <f t="shared" si="36"/>
        <v>0</v>
      </c>
      <c r="AP71">
        <f t="shared" si="36"/>
        <v>-2.0074593587448827E-13</v>
      </c>
      <c r="AQ71">
        <f t="shared" si="36"/>
        <v>-2.5011645556080437E-8</v>
      </c>
      <c r="AR71">
        <f t="shared" si="36"/>
        <v>-2.5011846302016314E-8</v>
      </c>
      <c r="AS71">
        <f t="shared" si="36"/>
        <v>-1.469162086303851E-3</v>
      </c>
      <c r="AT71">
        <f t="shared" si="36"/>
        <v>-9.5985269426321167E-4</v>
      </c>
      <c r="AU71">
        <f t="shared" si="23"/>
        <v>-2.4290397924133646E-3</v>
      </c>
      <c r="AW71">
        <v>68</v>
      </c>
      <c r="AX71">
        <f>IF(Z71&gt;0, (R71*SUMPRODUCT(K71:$K$98, X71:$X$98)-K71*$AZ$3)/Z71, 0)</f>
        <v>-762345399857.06848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0.856559709</v>
      </c>
      <c r="Q72" s="4">
        <f t="shared" si="48"/>
        <v>12.5</v>
      </c>
      <c r="R72">
        <f t="shared" si="27"/>
        <v>250000</v>
      </c>
      <c r="S72">
        <f t="shared" si="28"/>
        <v>-5100899676248.4648</v>
      </c>
      <c r="U72">
        <f t="shared" si="40"/>
        <v>0.856559709</v>
      </c>
      <c r="V72">
        <f t="shared" si="41"/>
        <v>0.01</v>
      </c>
      <c r="W72">
        <f t="shared" si="42"/>
        <v>1.3953011379942296E-11</v>
      </c>
      <c r="X72">
        <f t="shared" si="43"/>
        <v>1.1951587367277061E-11</v>
      </c>
      <c r="Y72">
        <f t="shared" si="44"/>
        <v>1.3953011379942297E-13</v>
      </c>
      <c r="Z72">
        <f t="shared" si="45"/>
        <v>1.8618938988658119E-12</v>
      </c>
      <c r="AB72">
        <f t="shared" si="46"/>
        <v>-10.637014039652337</v>
      </c>
      <c r="AC72">
        <f t="shared" si="29"/>
        <v>-9.4973339859336114</v>
      </c>
      <c r="AE72">
        <f t="shared" si="30"/>
        <v>0</v>
      </c>
      <c r="AF72">
        <f t="shared" si="31"/>
        <v>0</v>
      </c>
      <c r="AG72">
        <f t="shared" si="31"/>
        <v>-2.3273673735822648E-11</v>
      </c>
      <c r="AH72">
        <f t="shared" si="32"/>
        <v>-2.9878968418192652E-6</v>
      </c>
      <c r="AI72">
        <f t="shared" si="33"/>
        <v>-2.9879201154930012E-6</v>
      </c>
      <c r="AJ72">
        <f t="shared" si="34"/>
        <v>-1.1396800537187257</v>
      </c>
      <c r="AK72">
        <f t="shared" si="22"/>
        <v>-0.74459098277566371</v>
      </c>
      <c r="AL72">
        <f t="shared" si="35"/>
        <v>-1.8842740244145051</v>
      </c>
      <c r="AN72">
        <f t="shared" si="36"/>
        <v>0</v>
      </c>
      <c r="AO72">
        <f t="shared" si="36"/>
        <v>0</v>
      </c>
      <c r="AP72">
        <f t="shared" si="36"/>
        <v>-2.3917496517999159E-14</v>
      </c>
      <c r="AQ72">
        <f t="shared" si="36"/>
        <v>-3.0705514359925772E-9</v>
      </c>
      <c r="AR72">
        <f t="shared" si="36"/>
        <v>-3.0705753534890955E-9</v>
      </c>
      <c r="AS72">
        <f t="shared" si="36"/>
        <v>-1.1712071770815871E-3</v>
      </c>
      <c r="AT72">
        <f t="shared" si="36"/>
        <v>-7.6518870376959109E-4</v>
      </c>
      <c r="AU72">
        <f t="shared" si="23"/>
        <v>-1.9363989514265317E-3</v>
      </c>
      <c r="AW72">
        <v>69</v>
      </c>
      <c r="AX72">
        <f>IF(Z72&gt;0, (R72*SUMPRODUCT(K72:$K$98, X72:$X$98)-K72*$AZ$3)/Z72, 0)</f>
        <v>-5100899676248.4648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0.86031008399999997</v>
      </c>
      <c r="Q73" s="4">
        <f t="shared" si="48"/>
        <v>12.5</v>
      </c>
      <c r="R73">
        <f t="shared" si="27"/>
        <v>250000</v>
      </c>
      <c r="S73">
        <f t="shared" si="28"/>
        <v>-35117415855097.578</v>
      </c>
      <c r="U73">
        <f t="shared" si="40"/>
        <v>0.86031008399999997</v>
      </c>
      <c r="V73">
        <f t="shared" si="41"/>
        <v>0.01</v>
      </c>
      <c r="W73">
        <f t="shared" si="42"/>
        <v>1.8618938988658119E-12</v>
      </c>
      <c r="X73">
        <f t="shared" si="43"/>
        <v>1.6018060965323341E-12</v>
      </c>
      <c r="Y73">
        <f t="shared" si="44"/>
        <v>1.861893898865812E-14</v>
      </c>
      <c r="Z73">
        <f t="shared" si="45"/>
        <v>2.4146886334481972E-13</v>
      </c>
      <c r="AB73">
        <f t="shared" si="46"/>
        <v>-9.4973339859336114</v>
      </c>
      <c r="AC73">
        <f t="shared" si="29"/>
        <v>-8.4797624901377624</v>
      </c>
      <c r="AE73">
        <f t="shared" si="30"/>
        <v>0</v>
      </c>
      <c r="AF73">
        <f t="shared" si="31"/>
        <v>0</v>
      </c>
      <c r="AG73">
        <f t="shared" si="31"/>
        <v>-3.0183607918102464E-12</v>
      </c>
      <c r="AH73">
        <f t="shared" si="32"/>
        <v>-4.0045152413308353E-7</v>
      </c>
      <c r="AI73">
        <f t="shared" si="33"/>
        <v>-4.0045454249387535E-7</v>
      </c>
      <c r="AJ73">
        <f t="shared" si="34"/>
        <v>-1.017571495795849</v>
      </c>
      <c r="AK73">
        <f t="shared" ref="AK73:AK98" si="49">G73*SUM(AB73:AB73, AE73:AF73)</f>
        <v>-0.66481337901535287</v>
      </c>
      <c r="AL73">
        <f t="shared" si="35"/>
        <v>-1.6823852752657444</v>
      </c>
      <c r="AN73">
        <f t="shared" si="36"/>
        <v>0</v>
      </c>
      <c r="AO73">
        <f t="shared" si="36"/>
        <v>0</v>
      </c>
      <c r="AP73">
        <f t="shared" si="36"/>
        <v>-2.7695161735264327E-15</v>
      </c>
      <c r="AQ73">
        <f t="shared" si="36"/>
        <v>-3.6743684711552794E-10</v>
      </c>
      <c r="AR73">
        <f t="shared" si="36"/>
        <v>-3.6743961663170146E-10</v>
      </c>
      <c r="AS73">
        <f t="shared" si="36"/>
        <v>-9.3367920858655827E-4</v>
      </c>
      <c r="AT73">
        <f t="shared" si="36"/>
        <v>-6.1000375122667854E-4</v>
      </c>
      <c r="AU73">
        <f t="shared" si="23"/>
        <v>-1.5436833272528534E-3</v>
      </c>
      <c r="AW73">
        <v>70</v>
      </c>
      <c r="AX73">
        <f>IF(Z73&gt;0, (R73*SUMPRODUCT(K73:$K$98, X73:$X$98)-K73*$AZ$3)/Z73, 0)</f>
        <v>-35117415855097.578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0.86416701100000004</v>
      </c>
      <c r="Q74" s="4">
        <f t="shared" si="48"/>
        <v>12.5</v>
      </c>
      <c r="R74">
        <f t="shared" si="27"/>
        <v>250000</v>
      </c>
      <c r="S74">
        <f t="shared" si="28"/>
        <v>-249178183204770.25</v>
      </c>
      <c r="U74">
        <f t="shared" si="40"/>
        <v>0.86416701100000004</v>
      </c>
      <c r="V74">
        <f t="shared" si="41"/>
        <v>0.01</v>
      </c>
      <c r="W74">
        <f t="shared" si="42"/>
        <v>2.4146886334481972E-13</v>
      </c>
      <c r="X74">
        <f t="shared" si="43"/>
        <v>2.0866942588626034E-13</v>
      </c>
      <c r="Y74">
        <f t="shared" si="44"/>
        <v>2.4146886334481974E-15</v>
      </c>
      <c r="Z74">
        <f t="shared" si="45"/>
        <v>3.0384748825111187E-14</v>
      </c>
      <c r="AB74">
        <f t="shared" si="46"/>
        <v>-8.4797624901377624</v>
      </c>
      <c r="AC74">
        <f t="shared" si="29"/>
        <v>-7.5712165093744828</v>
      </c>
      <c r="AE74">
        <f t="shared" si="30"/>
        <v>0</v>
      </c>
      <c r="AF74">
        <f t="shared" si="31"/>
        <v>0</v>
      </c>
      <c r="AG74">
        <f t="shared" si="31"/>
        <v>-3.7980936031388984E-13</v>
      </c>
      <c r="AH74">
        <f t="shared" si="32"/>
        <v>-5.2167356471565087E-8</v>
      </c>
      <c r="AI74">
        <f t="shared" si="33"/>
        <v>-5.2167736280925402E-8</v>
      </c>
      <c r="AJ74">
        <f t="shared" si="34"/>
        <v>-0.90854598076327964</v>
      </c>
      <c r="AK74">
        <f t="shared" si="49"/>
        <v>-0.59358337430964347</v>
      </c>
      <c r="AL74">
        <f t="shared" si="35"/>
        <v>-1.5021294072406595</v>
      </c>
      <c r="AN74">
        <f t="shared" si="36"/>
        <v>0</v>
      </c>
      <c r="AO74">
        <f t="shared" si="36"/>
        <v>0</v>
      </c>
      <c r="AP74">
        <f t="shared" si="36"/>
        <v>-3.1115758767738706E-16</v>
      </c>
      <c r="AQ74">
        <f t="shared" si="36"/>
        <v>-4.2737937742723124E-11</v>
      </c>
      <c r="AR74">
        <f t="shared" si="36"/>
        <v>-4.27382489003108E-11</v>
      </c>
      <c r="AS74">
        <f t="shared" si="36"/>
        <v>-7.4432335062688362E-4</v>
      </c>
      <c r="AT74">
        <f t="shared" si="36"/>
        <v>-4.8629125591573166E-4</v>
      </c>
      <c r="AU74">
        <f t="shared" si="23"/>
        <v>-1.2306146492808642E-3</v>
      </c>
      <c r="AW74">
        <v>71</v>
      </c>
      <c r="AX74">
        <f>IF(Z74&gt;0, (R74*SUMPRODUCT(K74:$K$98, X74:$X$98)-K74*$AZ$3)/Z74, 0)</f>
        <v>-249178183204770.25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0.86825209999999997</v>
      </c>
      <c r="Q75" s="4">
        <f t="shared" si="48"/>
        <v>12.5</v>
      </c>
      <c r="R75">
        <f t="shared" si="27"/>
        <v>250000</v>
      </c>
      <c r="S75">
        <f t="shared" si="28"/>
        <v>-1827386925932862.5</v>
      </c>
      <c r="U75">
        <f t="shared" si="40"/>
        <v>0.86825209999999997</v>
      </c>
      <c r="V75">
        <f t="shared" si="41"/>
        <v>0.01</v>
      </c>
      <c r="W75">
        <f t="shared" si="42"/>
        <v>3.0384748825111187E-14</v>
      </c>
      <c r="X75">
        <f t="shared" si="43"/>
        <v>2.638162197537532E-14</v>
      </c>
      <c r="Y75">
        <f t="shared" si="44"/>
        <v>3.038474882511119E-16</v>
      </c>
      <c r="Z75">
        <f t="shared" si="45"/>
        <v>3.6992793614847543E-15</v>
      </c>
      <c r="AB75">
        <f t="shared" si="46"/>
        <v>-7.5712165093744828</v>
      </c>
      <c r="AC75">
        <f t="shared" si="29"/>
        <v>-6.760014740550508</v>
      </c>
      <c r="AE75">
        <f t="shared" si="30"/>
        <v>0</v>
      </c>
      <c r="AF75">
        <f t="shared" si="31"/>
        <v>0</v>
      </c>
      <c r="AG75">
        <f t="shared" si="31"/>
        <v>-4.6240992018559428E-14</v>
      </c>
      <c r="AH75">
        <f t="shared" si="32"/>
        <v>-6.5954054938438298E-9</v>
      </c>
      <c r="AI75">
        <f t="shared" si="33"/>
        <v>-6.5954517348358485E-9</v>
      </c>
      <c r="AJ75">
        <f t="shared" si="34"/>
        <v>-0.81120176882397477</v>
      </c>
      <c r="AK75">
        <f t="shared" si="49"/>
        <v>-0.52998515565621385</v>
      </c>
      <c r="AL75">
        <f t="shared" si="35"/>
        <v>-1.3411869310756404</v>
      </c>
      <c r="AN75">
        <f t="shared" si="36"/>
        <v>0</v>
      </c>
      <c r="AO75">
        <f t="shared" si="36"/>
        <v>0</v>
      </c>
      <c r="AP75">
        <f t="shared" si="36"/>
        <v>-3.3823913275703345E-17</v>
      </c>
      <c r="AQ75">
        <f t="shared" si="36"/>
        <v>-4.8243433737825961E-12</v>
      </c>
      <c r="AR75">
        <f t="shared" si="36"/>
        <v>-4.8243771976958715E-12</v>
      </c>
      <c r="AS75">
        <f t="shared" si="36"/>
        <v>-5.9337001824672506E-4</v>
      </c>
      <c r="AT75">
        <f t="shared" si="36"/>
        <v>-3.8766841193915155E-4</v>
      </c>
      <c r="AU75">
        <f t="shared" si="23"/>
        <v>-9.8103843501025378E-4</v>
      </c>
      <c r="AW75">
        <v>72</v>
      </c>
      <c r="AX75">
        <f>IF(Z75&gt;0, (R75*SUMPRODUCT(K75:$K$98, X75:$X$98)-K75*$AZ$3)/Z75, 0)</f>
        <v>-1827386925932862.5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0.87257664800000001</v>
      </c>
      <c r="Q76" s="4">
        <f t="shared" si="48"/>
        <v>12.5</v>
      </c>
      <c r="R76">
        <f t="shared" si="27"/>
        <v>250000</v>
      </c>
      <c r="S76">
        <f t="shared" si="28"/>
        <v>-1.3894982912632748E+16</v>
      </c>
      <c r="U76">
        <f t="shared" si="40"/>
        <v>0.87257664800000001</v>
      </c>
      <c r="V76">
        <f t="shared" si="41"/>
        <v>0.01</v>
      </c>
      <c r="W76">
        <f t="shared" si="42"/>
        <v>3.6992793614847543E-15</v>
      </c>
      <c r="X76">
        <f t="shared" si="43"/>
        <v>3.2279047852599472E-15</v>
      </c>
      <c r="Y76">
        <f t="shared" si="44"/>
        <v>3.6992793614847543E-17</v>
      </c>
      <c r="Z76">
        <f t="shared" si="45"/>
        <v>4.3438178260995956E-16</v>
      </c>
      <c r="AB76">
        <f t="shared" si="46"/>
        <v>-6.760014740550508</v>
      </c>
      <c r="AC76">
        <f t="shared" si="29"/>
        <v>-6.0357274469243407</v>
      </c>
      <c r="AE76">
        <f t="shared" si="30"/>
        <v>0</v>
      </c>
      <c r="AF76">
        <f t="shared" si="31"/>
        <v>0</v>
      </c>
      <c r="AG76">
        <f t="shared" si="31"/>
        <v>-5.4297722826244947E-15</v>
      </c>
      <c r="AH76">
        <f t="shared" si="32"/>
        <v>-8.0697619631498675E-10</v>
      </c>
      <c r="AI76">
        <f t="shared" si="33"/>
        <v>-8.069816260872694E-10</v>
      </c>
      <c r="AJ76">
        <f t="shared" si="34"/>
        <v>-0.72428729362616728</v>
      </c>
      <c r="AK76">
        <f t="shared" si="49"/>
        <v>-0.47320103183853562</v>
      </c>
      <c r="AL76">
        <f t="shared" si="35"/>
        <v>-1.1974883262716844</v>
      </c>
      <c r="AN76">
        <f t="shared" si="36"/>
        <v>0</v>
      </c>
      <c r="AO76">
        <f t="shared" si="36"/>
        <v>0</v>
      </c>
      <c r="AP76">
        <f t="shared" si="36"/>
        <v>-3.5461761380271311E-18</v>
      </c>
      <c r="AQ76">
        <f t="shared" si="36"/>
        <v>-5.2703494407778431E-13</v>
      </c>
      <c r="AR76">
        <f t="shared" si="36"/>
        <v>-5.2703849025392234E-13</v>
      </c>
      <c r="AS76">
        <f t="shared" si="36"/>
        <v>-4.7303094569039599E-4</v>
      </c>
      <c r="AT76">
        <f t="shared" si="36"/>
        <v>-3.0904688451953644E-4</v>
      </c>
      <c r="AU76">
        <f t="shared" si="23"/>
        <v>-7.820778307369708E-4</v>
      </c>
      <c r="AW76">
        <v>73</v>
      </c>
      <c r="AX76">
        <f>IF(Z76&gt;0, (R76*SUMPRODUCT(K76:$K$98, X76:$X$98)-K76*$AZ$3)/Z76, 0)</f>
        <v>-1.3894982912632748E+16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0.87698101399999995</v>
      </c>
      <c r="Q77" s="4">
        <f t="shared" si="48"/>
        <v>12.5</v>
      </c>
      <c r="R77">
        <f t="shared" si="27"/>
        <v>250000</v>
      </c>
      <c r="S77">
        <f t="shared" si="28"/>
        <v>-1.0977124448296816E+17</v>
      </c>
      <c r="U77">
        <f t="shared" si="40"/>
        <v>0.87698101399999995</v>
      </c>
      <c r="V77">
        <f t="shared" si="41"/>
        <v>0.01</v>
      </c>
      <c r="W77">
        <f t="shared" si="42"/>
        <v>4.3438178260995956E-16</v>
      </c>
      <c r="X77">
        <f t="shared" si="43"/>
        <v>3.8094457617640988E-16</v>
      </c>
      <c r="Y77">
        <f t="shared" si="44"/>
        <v>4.3438178260995959E-18</v>
      </c>
      <c r="Z77">
        <f t="shared" si="45"/>
        <v>4.9093388607450092E-17</v>
      </c>
      <c r="AB77">
        <f t="shared" si="46"/>
        <v>-6.0357274469243407</v>
      </c>
      <c r="AC77">
        <f t="shared" si="29"/>
        <v>-5.3890423633257676</v>
      </c>
      <c r="AE77">
        <f t="shared" si="30"/>
        <v>0</v>
      </c>
      <c r="AF77">
        <f t="shared" si="31"/>
        <v>0</v>
      </c>
      <c r="AG77">
        <f t="shared" si="31"/>
        <v>-6.1366735759312617E-16</v>
      </c>
      <c r="AH77">
        <f t="shared" si="32"/>
        <v>-9.5236144044102475E-11</v>
      </c>
      <c r="AI77">
        <f t="shared" si="33"/>
        <v>-9.5236757711460068E-11</v>
      </c>
      <c r="AJ77">
        <f t="shared" si="34"/>
        <v>-0.64668508359857313</v>
      </c>
      <c r="AK77">
        <f t="shared" si="49"/>
        <v>-0.4225009212847039</v>
      </c>
      <c r="AL77">
        <f t="shared" si="35"/>
        <v>-1.0691860049785138</v>
      </c>
      <c r="AN77">
        <f t="shared" si="36"/>
        <v>0</v>
      </c>
      <c r="AO77">
        <f t="shared" si="36"/>
        <v>0</v>
      </c>
      <c r="AP77">
        <f t="shared" si="36"/>
        <v>-3.5784395651537734E-19</v>
      </c>
      <c r="AQ77">
        <f t="shared" si="36"/>
        <v>-5.5534449024100665E-14</v>
      </c>
      <c r="AR77">
        <f t="shared" si="36"/>
        <v>-5.5534806868057179E-14</v>
      </c>
      <c r="AS77">
        <f t="shared" si="36"/>
        <v>-3.7709737379875764E-4</v>
      </c>
      <c r="AT77">
        <f t="shared" si="36"/>
        <v>-2.4637028421536488E-4</v>
      </c>
      <c r="AU77">
        <f t="shared" si="23"/>
        <v>-6.2346765806965731E-4</v>
      </c>
      <c r="AW77">
        <v>74</v>
      </c>
      <c r="AX77">
        <f>IF(Z77&gt;0, (R77*SUMPRODUCT(K77:$K$98, X77:$X$98)-K77*$AZ$3)/Z77, 0)</f>
        <v>-1.0977124448296816E+17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0.88158379899999995</v>
      </c>
      <c r="Q78" s="4">
        <f t="shared" si="48"/>
        <v>12.5</v>
      </c>
      <c r="R78">
        <f t="shared" si="27"/>
        <v>250000</v>
      </c>
      <c r="S78">
        <f t="shared" si="28"/>
        <v>-9.0401654746172864E+17</v>
      </c>
      <c r="U78">
        <f t="shared" si="40"/>
        <v>0.88158379899999995</v>
      </c>
      <c r="V78">
        <f t="shared" si="41"/>
        <v>0.01</v>
      </c>
      <c r="W78">
        <f t="shared" si="42"/>
        <v>4.9093388607450092E-17</v>
      </c>
      <c r="X78">
        <f t="shared" si="43"/>
        <v>4.3279936034339169E-17</v>
      </c>
      <c r="Y78">
        <f t="shared" si="44"/>
        <v>4.909338860745009E-19</v>
      </c>
      <c r="Z78">
        <f t="shared" si="45"/>
        <v>5.3225186870364217E-18</v>
      </c>
      <c r="AB78">
        <f t="shared" si="46"/>
        <v>-5.3890423633257676</v>
      </c>
      <c r="AC78">
        <f t="shared" si="29"/>
        <v>-4.8116449672551989</v>
      </c>
      <c r="AE78">
        <f t="shared" si="30"/>
        <v>0</v>
      </c>
      <c r="AF78">
        <f t="shared" si="31"/>
        <v>0</v>
      </c>
      <c r="AG78">
        <f t="shared" si="31"/>
        <v>-6.6531483587955272E-17</v>
      </c>
      <c r="AH78">
        <f t="shared" si="32"/>
        <v>-1.0819984008584792E-11</v>
      </c>
      <c r="AI78">
        <f t="shared" si="33"/>
        <v>-1.082005054006838E-11</v>
      </c>
      <c r="AJ78">
        <f t="shared" si="34"/>
        <v>-0.57739739607056872</v>
      </c>
      <c r="AK78">
        <f t="shared" si="49"/>
        <v>-0.37723296543280377</v>
      </c>
      <c r="AL78">
        <f t="shared" si="35"/>
        <v>-0.95463036151419245</v>
      </c>
      <c r="AN78">
        <f t="shared" si="36"/>
        <v>0</v>
      </c>
      <c r="AO78">
        <f t="shared" si="36"/>
        <v>0</v>
      </c>
      <c r="AP78">
        <f t="shared" si="36"/>
        <v>-3.4639359210898595E-20</v>
      </c>
      <c r="AQ78">
        <f t="shared" si="36"/>
        <v>-5.6333827613217344E-15</v>
      </c>
      <c r="AR78">
        <f t="shared" si="36"/>
        <v>-5.6334174006809451E-15</v>
      </c>
      <c r="AS78">
        <f t="shared" si="36"/>
        <v>-3.0061971763315382E-4</v>
      </c>
      <c r="AT78">
        <f t="shared" si="36"/>
        <v>-1.9640488218701057E-4</v>
      </c>
      <c r="AU78">
        <f t="shared" si="23"/>
        <v>-4.9702459982579775E-4</v>
      </c>
      <c r="AW78">
        <v>75</v>
      </c>
      <c r="AX78">
        <f>IF(Z78&gt;0, (R78*SUMPRODUCT(K78:$K$98, X78:$X$98)-K78*$AZ$3)/Z78, 0)</f>
        <v>-9.0401654746172864E+17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0.88621764599999997</v>
      </c>
      <c r="Q79" s="4">
        <f t="shared" si="48"/>
        <v>12.5</v>
      </c>
      <c r="R79">
        <f t="shared" si="27"/>
        <v>250000</v>
      </c>
      <c r="S79">
        <f t="shared" si="28"/>
        <v>-7.7774072426826854E+18</v>
      </c>
      <c r="U79">
        <f t="shared" si="40"/>
        <v>0.88621764599999997</v>
      </c>
      <c r="V79">
        <f t="shared" si="41"/>
        <v>0.01</v>
      </c>
      <c r="W79">
        <f t="shared" si="42"/>
        <v>5.3225186870364217E-18</v>
      </c>
      <c r="X79">
        <f t="shared" si="43"/>
        <v>4.7169099816164283E-18</v>
      </c>
      <c r="Y79">
        <f t="shared" si="44"/>
        <v>5.3225186870364218E-20</v>
      </c>
      <c r="Z79">
        <f t="shared" si="45"/>
        <v>5.5238351854962922E-19</v>
      </c>
      <c r="AB79">
        <f t="shared" si="46"/>
        <v>-4.8116449672551989</v>
      </c>
      <c r="AC79">
        <f t="shared" si="29"/>
        <v>-4.2961115779064318</v>
      </c>
      <c r="AE79">
        <f t="shared" si="30"/>
        <v>0</v>
      </c>
      <c r="AF79">
        <f t="shared" si="31"/>
        <v>0</v>
      </c>
      <c r="AG79">
        <f t="shared" si="31"/>
        <v>-6.904793981870365E-18</v>
      </c>
      <c r="AH79">
        <f t="shared" si="32"/>
        <v>-1.1792274954041072E-12</v>
      </c>
      <c r="AI79">
        <f t="shared" si="33"/>
        <v>-1.1792344001980891E-12</v>
      </c>
      <c r="AJ79">
        <f t="shared" si="34"/>
        <v>-0.51553338934876702</v>
      </c>
      <c r="AK79">
        <f t="shared" si="49"/>
        <v>-0.33681514770786397</v>
      </c>
      <c r="AL79">
        <f t="shared" si="35"/>
        <v>-0.85234853705781033</v>
      </c>
      <c r="AN79">
        <f t="shared" si="36"/>
        <v>0</v>
      </c>
      <c r="AO79">
        <f t="shared" si="36"/>
        <v>0</v>
      </c>
      <c r="AP79">
        <f t="shared" si="36"/>
        <v>-3.2097805713916421E-21</v>
      </c>
      <c r="AQ79">
        <f t="shared" si="36"/>
        <v>-5.4817877462198159E-16</v>
      </c>
      <c r="AR79">
        <f t="shared" si="36"/>
        <v>-5.4818198440255304E-16</v>
      </c>
      <c r="AS79">
        <f t="shared" si="36"/>
        <v>-2.3965219836828762E-4</v>
      </c>
      <c r="AT79">
        <f t="shared" si="36"/>
        <v>-1.5657276960061591E-4</v>
      </c>
      <c r="AU79">
        <f t="shared" si="23"/>
        <v>-3.9622496796945175E-4</v>
      </c>
      <c r="AW79">
        <v>76</v>
      </c>
      <c r="AX79">
        <f>IF(Z79&gt;0, (R79*SUMPRODUCT(K79:$K$98, X79:$X$98)-K79*$AZ$3)/Z79, 0)</f>
        <v>-7.7774072426826854E+18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0.89077562700000001</v>
      </c>
      <c r="Q80" s="4">
        <f t="shared" si="48"/>
        <v>12.5</v>
      </c>
      <c r="R80">
        <f t="shared" si="27"/>
        <v>250000</v>
      </c>
      <c r="S80">
        <f t="shared" si="28"/>
        <v>-6.9983950511212749E+19</v>
      </c>
      <c r="U80">
        <f t="shared" si="40"/>
        <v>0.89077562700000001</v>
      </c>
      <c r="V80">
        <f t="shared" si="41"/>
        <v>0.01</v>
      </c>
      <c r="W80">
        <f t="shared" si="42"/>
        <v>5.5238351854962922E-19</v>
      </c>
      <c r="X80">
        <f t="shared" si="43"/>
        <v>4.920497750805121E-19</v>
      </c>
      <c r="Y80">
        <f t="shared" si="44"/>
        <v>5.5238351854962926E-21</v>
      </c>
      <c r="Z80">
        <f t="shared" si="45"/>
        <v>5.4809908283620825E-20</v>
      </c>
      <c r="AB80">
        <f t="shared" si="46"/>
        <v>-4.2961115779064318</v>
      </c>
      <c r="AC80">
        <f t="shared" si="29"/>
        <v>-3.8358139088450294</v>
      </c>
      <c r="AE80">
        <f t="shared" si="30"/>
        <v>0</v>
      </c>
      <c r="AF80">
        <f t="shared" si="31"/>
        <v>0</v>
      </c>
      <c r="AG80">
        <f t="shared" si="31"/>
        <v>-6.8512385354526032E-19</v>
      </c>
      <c r="AH80">
        <f t="shared" si="32"/>
        <v>-1.2301244377012801E-13</v>
      </c>
      <c r="AI80">
        <f t="shared" si="33"/>
        <v>-1.2301312889398157E-13</v>
      </c>
      <c r="AJ80">
        <f t="shared" si="34"/>
        <v>-0.46029766906140246</v>
      </c>
      <c r="AK80">
        <f t="shared" si="49"/>
        <v>-0.30072781045345026</v>
      </c>
      <c r="AL80">
        <f t="shared" si="35"/>
        <v>-0.76102547951497579</v>
      </c>
      <c r="AN80">
        <f t="shared" si="36"/>
        <v>0</v>
      </c>
      <c r="AO80">
        <f t="shared" si="36"/>
        <v>0</v>
      </c>
      <c r="AP80">
        <f t="shared" si="36"/>
        <v>-2.8436470059278338E-22</v>
      </c>
      <c r="AQ80">
        <f t="shared" si="36"/>
        <v>-5.1057041089532282E-17</v>
      </c>
      <c r="AR80">
        <f t="shared" si="36"/>
        <v>-5.1057325454232881E-17</v>
      </c>
      <c r="AS80">
        <f t="shared" si="36"/>
        <v>-1.9104926528084289E-4</v>
      </c>
      <c r="AT80">
        <f t="shared" si="36"/>
        <v>-1.2481885331681763E-4</v>
      </c>
      <c r="AU80">
        <f t="shared" si="23"/>
        <v>-3.1586811859771159E-4</v>
      </c>
      <c r="AW80">
        <v>77</v>
      </c>
      <c r="AX80">
        <f>IF(Z80&gt;0, (R80*SUMPRODUCT(K80:$K$98, X80:$X$98)-K80*$AZ$3)/Z80, 0)</f>
        <v>-6.9983950511212749E+19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0.89544260600000003</v>
      </c>
      <c r="Q81" s="4">
        <f t="shared" si="48"/>
        <v>12.5</v>
      </c>
      <c r="R81">
        <f t="shared" si="27"/>
        <v>250000</v>
      </c>
      <c r="S81">
        <f t="shared" si="28"/>
        <v>-6.6082267558364722E+20</v>
      </c>
      <c r="U81">
        <f t="shared" si="40"/>
        <v>0.89544260600000003</v>
      </c>
      <c r="V81">
        <f t="shared" si="41"/>
        <v>0.01</v>
      </c>
      <c r="W81">
        <f t="shared" si="42"/>
        <v>5.4809908283620825E-20</v>
      </c>
      <c r="X81">
        <f t="shared" si="43"/>
        <v>4.9079127108106421E-20</v>
      </c>
      <c r="Y81">
        <f t="shared" si="44"/>
        <v>5.4809908283620831E-22</v>
      </c>
      <c r="Z81">
        <f t="shared" si="45"/>
        <v>5.1826820926781959E-21</v>
      </c>
      <c r="AB81">
        <f t="shared" si="46"/>
        <v>-3.8358139088450294</v>
      </c>
      <c r="AC81">
        <f t="shared" si="29"/>
        <v>-3.4248338471830615</v>
      </c>
      <c r="AE81">
        <f t="shared" si="30"/>
        <v>0</v>
      </c>
      <c r="AF81">
        <f t="shared" si="31"/>
        <v>0</v>
      </c>
      <c r="AG81">
        <f t="shared" si="31"/>
        <v>-6.4783526158477454E-20</v>
      </c>
      <c r="AH81">
        <f t="shared" si="32"/>
        <v>-1.2269781777026606E-14</v>
      </c>
      <c r="AI81">
        <f t="shared" si="33"/>
        <v>-1.2269846560552765E-14</v>
      </c>
      <c r="AJ81">
        <f t="shared" si="34"/>
        <v>-0.41098006166196788</v>
      </c>
      <c r="AK81">
        <f t="shared" si="49"/>
        <v>-0.2685069736191521</v>
      </c>
      <c r="AL81">
        <f t="shared" si="35"/>
        <v>-0.67948703528113219</v>
      </c>
      <c r="AN81">
        <f t="shared" si="36"/>
        <v>0</v>
      </c>
      <c r="AO81">
        <f t="shared" si="36"/>
        <v>0</v>
      </c>
      <c r="AP81">
        <f t="shared" si="36"/>
        <v>-2.4007843780039143E-23</v>
      </c>
      <c r="AQ81">
        <f t="shared" si="36"/>
        <v>-4.5470047955930659E-18</v>
      </c>
      <c r="AR81">
        <f t="shared" si="36"/>
        <v>-4.5470288034368461E-18</v>
      </c>
      <c r="AS81">
        <f t="shared" si="36"/>
        <v>-1.5230330459250921E-4</v>
      </c>
      <c r="AT81">
        <f t="shared" si="36"/>
        <v>-9.9504825667105922E-5</v>
      </c>
      <c r="AU81">
        <f t="shared" si="23"/>
        <v>-2.5180813025961962E-4</v>
      </c>
      <c r="AW81">
        <v>78</v>
      </c>
      <c r="AX81">
        <f>IF(Z81&gt;0, (R81*SUMPRODUCT(K81:$K$98, X81:$X$98)-K81*$AZ$3)/Z81, 0)</f>
        <v>-6.6082267558364722E+20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0.90019128800000003</v>
      </c>
      <c r="Q82" s="4">
        <f t="shared" si="48"/>
        <v>12.5</v>
      </c>
      <c r="R82">
        <f t="shared" si="27"/>
        <v>250000</v>
      </c>
      <c r="S82">
        <f t="shared" si="28"/>
        <v>-6.5697439916166239E+21</v>
      </c>
      <c r="U82">
        <f t="shared" si="40"/>
        <v>0.90019128800000003</v>
      </c>
      <c r="V82">
        <f t="shared" si="41"/>
        <v>0.01</v>
      </c>
      <c r="W82">
        <f t="shared" si="42"/>
        <v>5.1826820926781959E-21</v>
      </c>
      <c r="X82">
        <f t="shared" si="43"/>
        <v>4.6654052683025205E-21</v>
      </c>
      <c r="Y82">
        <f t="shared" si="44"/>
        <v>5.1826820926781963E-23</v>
      </c>
      <c r="Z82">
        <f t="shared" si="45"/>
        <v>4.6545000344889349E-22</v>
      </c>
      <c r="AB82">
        <f t="shared" si="46"/>
        <v>-3.4248338471830615</v>
      </c>
      <c r="AC82">
        <f t="shared" si="29"/>
        <v>-3.0578873635563051</v>
      </c>
      <c r="AE82">
        <f t="shared" si="30"/>
        <v>0</v>
      </c>
      <c r="AF82">
        <f t="shared" si="31"/>
        <v>0</v>
      </c>
      <c r="AG82">
        <f t="shared" si="31"/>
        <v>-5.8181250431111687E-21</v>
      </c>
      <c r="AH82">
        <f t="shared" si="32"/>
        <v>-1.1663513170756302E-15</v>
      </c>
      <c r="AI82">
        <f t="shared" si="33"/>
        <v>-1.1663571352006732E-15</v>
      </c>
      <c r="AJ82">
        <f t="shared" si="34"/>
        <v>-0.36694648362675641</v>
      </c>
      <c r="AK82">
        <f t="shared" si="49"/>
        <v>-0.23973836930281434</v>
      </c>
      <c r="AL82">
        <f t="shared" si="35"/>
        <v>-0.60668485292957186</v>
      </c>
      <c r="AN82">
        <f t="shared" si="36"/>
        <v>0</v>
      </c>
      <c r="AO82">
        <f t="shared" si="36"/>
        <v>0</v>
      </c>
      <c r="AP82">
        <f t="shared" si="36"/>
        <v>-1.9251013640915416E-24</v>
      </c>
      <c r="AQ82">
        <f t="shared" si="36"/>
        <v>-3.8592235382957539E-19</v>
      </c>
      <c r="AR82">
        <f t="shared" si="36"/>
        <v>-3.8592427893093946E-19</v>
      </c>
      <c r="AS82">
        <f t="shared" si="36"/>
        <v>-1.2141526195193633E-4</v>
      </c>
      <c r="AT82">
        <f t="shared" si="36"/>
        <v>-7.9324637808598445E-5</v>
      </c>
      <c r="AU82">
        <f t="shared" si="23"/>
        <v>-2.0073989976053514E-4</v>
      </c>
      <c r="AW82">
        <v>79</v>
      </c>
      <c r="AX82">
        <f>IF(Z82&gt;0, (R82*SUMPRODUCT(K82:$K$98, X82:$X$98)-K82*$AZ$3)/Z82, 0)</f>
        <v>-6.5697439916166239E+21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0.90499098499999997</v>
      </c>
      <c r="Q83" s="4">
        <f t="shared" si="48"/>
        <v>12.5</v>
      </c>
      <c r="R83">
        <f t="shared" si="27"/>
        <v>250000</v>
      </c>
      <c r="S83">
        <f t="shared" si="28"/>
        <v>-6.900259754400983E+22</v>
      </c>
      <c r="U83">
        <f t="shared" si="40"/>
        <v>0.90499098499999997</v>
      </c>
      <c r="V83">
        <f t="shared" si="41"/>
        <v>0.01</v>
      </c>
      <c r="W83">
        <f t="shared" si="42"/>
        <v>4.6545000344889349E-22</v>
      </c>
      <c r="X83">
        <f t="shared" si="43"/>
        <v>4.2122805708946749E-22</v>
      </c>
      <c r="Y83">
        <f t="shared" si="44"/>
        <v>4.654500034488935E-24</v>
      </c>
      <c r="Z83">
        <f t="shared" si="45"/>
        <v>3.9567446324937064E-23</v>
      </c>
      <c r="AB83">
        <f t="shared" si="46"/>
        <v>-3.0578873635563051</v>
      </c>
      <c r="AC83">
        <f t="shared" si="29"/>
        <v>-2.730256574603843</v>
      </c>
      <c r="AE83">
        <f t="shared" si="30"/>
        <v>0</v>
      </c>
      <c r="AF83">
        <f t="shared" si="31"/>
        <v>0</v>
      </c>
      <c r="AG83">
        <f t="shared" si="31"/>
        <v>-4.9459307906171331E-22</v>
      </c>
      <c r="AH83">
        <f t="shared" si="32"/>
        <v>-1.0530701427236688E-16</v>
      </c>
      <c r="AI83">
        <f t="shared" si="33"/>
        <v>-1.0530750886544594E-16</v>
      </c>
      <c r="AJ83">
        <f t="shared" si="34"/>
        <v>-0.32763078895246212</v>
      </c>
      <c r="AK83">
        <f t="shared" si="49"/>
        <v>-0.21405211544894137</v>
      </c>
      <c r="AL83">
        <f t="shared" si="35"/>
        <v>-0.54168290440140354</v>
      </c>
      <c r="AN83">
        <f t="shared" si="36"/>
        <v>0</v>
      </c>
      <c r="AO83">
        <f t="shared" si="36"/>
        <v>0</v>
      </c>
      <c r="AP83">
        <f t="shared" si="36"/>
        <v>-1.461169381576593E-25</v>
      </c>
      <c r="AQ83">
        <f t="shared" si="36"/>
        <v>-3.1110703209179421E-20</v>
      </c>
      <c r="AR83">
        <f t="shared" si="36"/>
        <v>-3.1110849326117583E-20</v>
      </c>
      <c r="AS83">
        <f t="shared" si="36"/>
        <v>-9.6791503469337281E-5</v>
      </c>
      <c r="AT83">
        <f t="shared" si="36"/>
        <v>-6.3237115599966859E-5</v>
      </c>
      <c r="AU83">
        <f t="shared" si="23"/>
        <v>-1.6002861906930417E-4</v>
      </c>
      <c r="AW83">
        <v>80</v>
      </c>
      <c r="AX83">
        <f>IF(Z83&gt;0, (R83*SUMPRODUCT(K83:$K$98, X83:$X$98)-K83*$AZ$3)/Z83, 0)</f>
        <v>-6.900259754400983E+22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0.90981139099999997</v>
      </c>
      <c r="Q84" s="4">
        <f t="shared" si="48"/>
        <v>12.5</v>
      </c>
      <c r="R84">
        <f t="shared" si="27"/>
        <v>250000</v>
      </c>
      <c r="S84">
        <f t="shared" si="28"/>
        <v>-7.6830690619494165E+23</v>
      </c>
      <c r="U84">
        <f t="shared" si="40"/>
        <v>0.90981139099999997</v>
      </c>
      <c r="V84">
        <f t="shared" si="41"/>
        <v>0.01</v>
      </c>
      <c r="W84">
        <f t="shared" si="42"/>
        <v>3.9567446324937064E-23</v>
      </c>
      <c r="X84">
        <f t="shared" si="43"/>
        <v>3.5998913379208825E-23</v>
      </c>
      <c r="Y84">
        <f t="shared" si="44"/>
        <v>3.9567446324937063E-25</v>
      </c>
      <c r="Z84">
        <f t="shared" si="45"/>
        <v>3.1728584824788683E-24</v>
      </c>
      <c r="AB84">
        <f t="shared" si="46"/>
        <v>-2.730256574603843</v>
      </c>
      <c r="AC84">
        <f t="shared" si="29"/>
        <v>-2.4377290844677169</v>
      </c>
      <c r="AE84">
        <f t="shared" si="30"/>
        <v>0</v>
      </c>
      <c r="AF84">
        <f t="shared" si="31"/>
        <v>0</v>
      </c>
      <c r="AG84">
        <f t="shared" si="31"/>
        <v>-3.9660731030985853E-23</v>
      </c>
      <c r="AH84">
        <f t="shared" si="32"/>
        <v>-8.9997283448022056E-18</v>
      </c>
      <c r="AI84">
        <f t="shared" si="33"/>
        <v>-8.9997680055332359E-18</v>
      </c>
      <c r="AJ84">
        <f t="shared" si="34"/>
        <v>-0.29252749013612611</v>
      </c>
      <c r="AK84">
        <f t="shared" si="49"/>
        <v>-0.19111796022226901</v>
      </c>
      <c r="AL84">
        <f t="shared" si="35"/>
        <v>-0.48364545035839512</v>
      </c>
      <c r="AN84">
        <f t="shared" si="36"/>
        <v>0</v>
      </c>
      <c r="AO84">
        <f t="shared" si="36"/>
        <v>0</v>
      </c>
      <c r="AP84">
        <f t="shared" si="36"/>
        <v>-1.0461530376965834E-26</v>
      </c>
      <c r="AQ84">
        <f t="shared" si="36"/>
        <v>-2.3739081206050173E-21</v>
      </c>
      <c r="AR84">
        <f t="shared" si="36"/>
        <v>-2.373918582135394E-21</v>
      </c>
      <c r="AS84">
        <f t="shared" si="36"/>
        <v>-7.7161593964713827E-5</v>
      </c>
      <c r="AT84">
        <f t="shared" si="36"/>
        <v>-5.0412241390279691E-5</v>
      </c>
      <c r="AU84">
        <f t="shared" si="23"/>
        <v>-1.275738353549935E-4</v>
      </c>
      <c r="AW84">
        <v>81</v>
      </c>
      <c r="AX84">
        <f>IF(Z84&gt;0, (R84*SUMPRODUCT(K84:$K$98, X84:$X$98)-K84*$AZ$3)/Z84, 0)</f>
        <v>-7.6830690619494165E+23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0.91465739899999998</v>
      </c>
      <c r="Q85" s="4">
        <f t="shared" si="48"/>
        <v>12.5</v>
      </c>
      <c r="R85">
        <f t="shared" si="27"/>
        <v>250000</v>
      </c>
      <c r="S85">
        <f t="shared" si="28"/>
        <v>-9.1049193948404581E+24</v>
      </c>
      <c r="U85">
        <f t="shared" si="40"/>
        <v>0.91465739899999998</v>
      </c>
      <c r="V85">
        <f t="shared" si="41"/>
        <v>0.01</v>
      </c>
      <c r="W85">
        <f t="shared" si="42"/>
        <v>3.1728584824788683E-24</v>
      </c>
      <c r="X85">
        <f t="shared" si="43"/>
        <v>2.9020784869792086E-24</v>
      </c>
      <c r="Y85">
        <f t="shared" si="44"/>
        <v>3.1728584824788685E-26</v>
      </c>
      <c r="Z85">
        <f t="shared" si="45"/>
        <v>2.3905141067487097E-25</v>
      </c>
      <c r="AB85">
        <f t="shared" si="46"/>
        <v>-2.4377290844677169</v>
      </c>
      <c r="AC85">
        <f t="shared" si="29"/>
        <v>-2.1765438254176042</v>
      </c>
      <c r="AE85">
        <f t="shared" si="30"/>
        <v>0</v>
      </c>
      <c r="AF85">
        <f t="shared" si="31"/>
        <v>0</v>
      </c>
      <c r="AG85">
        <f t="shared" si="31"/>
        <v>-2.9881426334358872E-24</v>
      </c>
      <c r="AH85">
        <f t="shared" si="32"/>
        <v>-7.2551962174480213E-19</v>
      </c>
      <c r="AI85">
        <f t="shared" si="33"/>
        <v>-7.2552260988743557E-19</v>
      </c>
      <c r="AJ85">
        <f t="shared" si="34"/>
        <v>-0.26118525905011269</v>
      </c>
      <c r="AK85">
        <f t="shared" si="49"/>
        <v>-0.17064103591274019</v>
      </c>
      <c r="AL85">
        <f t="shared" si="35"/>
        <v>-0.43182629496285285</v>
      </c>
      <c r="AN85">
        <f t="shared" si="36"/>
        <v>0</v>
      </c>
      <c r="AO85">
        <f t="shared" si="36"/>
        <v>0</v>
      </c>
      <c r="AP85">
        <f t="shared" si="36"/>
        <v>-7.0374902592956842E-28</v>
      </c>
      <c r="AQ85">
        <f t="shared" si="36"/>
        <v>-1.7086993150276889E-22</v>
      </c>
      <c r="AR85">
        <f t="shared" si="36"/>
        <v>-1.708706352517948E-22</v>
      </c>
      <c r="AS85">
        <f t="shared" si="36"/>
        <v>-6.1512750290747652E-5</v>
      </c>
      <c r="AT85">
        <f t="shared" si="36"/>
        <v>-4.0188330189955105E-5</v>
      </c>
      <c r="AU85">
        <f t="shared" si="23"/>
        <v>-1.0170108048070274E-4</v>
      </c>
      <c r="AW85">
        <v>82</v>
      </c>
      <c r="AX85">
        <f>IF(Z85&gt;0, (R85*SUMPRODUCT(K85:$K$98, X85:$X$98)-K85*$AZ$3)/Z85, 0)</f>
        <v>-9.1049193948404581E+24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0.91953785700000001</v>
      </c>
      <c r="Q86" s="4">
        <f t="shared" si="48"/>
        <v>12.5</v>
      </c>
      <c r="R86">
        <f t="shared" si="27"/>
        <v>250000</v>
      </c>
      <c r="S86">
        <f t="shared" si="28"/>
        <v>-1.153724818846601E+26</v>
      </c>
      <c r="U86">
        <f t="shared" si="40"/>
        <v>0.91953785700000001</v>
      </c>
      <c r="V86">
        <f t="shared" si="41"/>
        <v>0.01</v>
      </c>
      <c r="W86">
        <f t="shared" si="42"/>
        <v>2.3905141067487097E-25</v>
      </c>
      <c r="X86">
        <f t="shared" si="43"/>
        <v>2.1981682188479776E-25</v>
      </c>
      <c r="Y86">
        <f t="shared" si="44"/>
        <v>2.3905141067487096E-27</v>
      </c>
      <c r="Z86">
        <f t="shared" si="45"/>
        <v>1.6844074683324503E-26</v>
      </c>
      <c r="AB86">
        <f t="shared" si="46"/>
        <v>-2.1765438254176042</v>
      </c>
      <c r="AC86">
        <f t="shared" si="29"/>
        <v>-1.9433427012657178</v>
      </c>
      <c r="AE86">
        <f t="shared" si="30"/>
        <v>0</v>
      </c>
      <c r="AF86">
        <f t="shared" si="31"/>
        <v>0</v>
      </c>
      <c r="AG86">
        <f t="shared" si="31"/>
        <v>-2.1055093354155628E-25</v>
      </c>
      <c r="AH86">
        <f t="shared" si="32"/>
        <v>-5.4954205471199444E-20</v>
      </c>
      <c r="AI86">
        <f t="shared" si="33"/>
        <v>-5.495441602213299E-20</v>
      </c>
      <c r="AJ86">
        <f t="shared" si="34"/>
        <v>-0.23320112415188632</v>
      </c>
      <c r="AK86">
        <f t="shared" si="49"/>
        <v>-0.1523580677792323</v>
      </c>
      <c r="AL86">
        <f t="shared" si="35"/>
        <v>-0.38555919193111865</v>
      </c>
      <c r="AN86">
        <f t="shared" si="36"/>
        <v>0</v>
      </c>
      <c r="AO86">
        <f t="shared" si="36"/>
        <v>0</v>
      </c>
      <c r="AP86">
        <f t="shared" si="36"/>
        <v>-4.4274700447464295E-29</v>
      </c>
      <c r="AQ86">
        <f t="shared" si="36"/>
        <v>-1.1555783413734156E-23</v>
      </c>
      <c r="AR86">
        <f t="shared" si="36"/>
        <v>-1.1555827688434605E-23</v>
      </c>
      <c r="AS86">
        <f t="shared" si="36"/>
        <v>-4.9037587923108768E-5</v>
      </c>
      <c r="AT86">
        <f t="shared" si="36"/>
        <v>-3.2037890776431043E-5</v>
      </c>
      <c r="AU86">
        <f t="shared" si="23"/>
        <v>-8.1075478699539825E-5</v>
      </c>
      <c r="AW86">
        <v>83</v>
      </c>
      <c r="AX86">
        <f>IF(Z86&gt;0, (R86*SUMPRODUCT(K86:$K$98, X86:$X$98)-K86*$AZ$3)/Z86, 0)</f>
        <v>-1.153724818846601E+26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0.924425092</v>
      </c>
      <c r="Q87" s="4">
        <f t="shared" si="48"/>
        <v>12.5</v>
      </c>
      <c r="R87">
        <f t="shared" si="27"/>
        <v>250000</v>
      </c>
      <c r="S87">
        <f t="shared" si="28"/>
        <v>-1.5708927039573589E+27</v>
      </c>
      <c r="U87">
        <f t="shared" si="40"/>
        <v>0.924425092</v>
      </c>
      <c r="V87">
        <f t="shared" si="41"/>
        <v>0.01</v>
      </c>
      <c r="W87">
        <f t="shared" si="42"/>
        <v>1.6844074683324503E-26</v>
      </c>
      <c r="X87">
        <f t="shared" si="43"/>
        <v>1.5571085288787124E-26</v>
      </c>
      <c r="Y87">
        <f t="shared" si="44"/>
        <v>1.6844074683324504E-28</v>
      </c>
      <c r="Z87">
        <f t="shared" si="45"/>
        <v>1.1045486477041339E-27</v>
      </c>
      <c r="AB87">
        <f t="shared" si="46"/>
        <v>-1.9433427012657178</v>
      </c>
      <c r="AC87">
        <f t="shared" si="29"/>
        <v>-1.7351274118443911</v>
      </c>
      <c r="AE87">
        <f t="shared" si="30"/>
        <v>0</v>
      </c>
      <c r="AF87">
        <f t="shared" si="31"/>
        <v>0</v>
      </c>
      <c r="AG87">
        <f t="shared" si="31"/>
        <v>-1.3806858096301673E-26</v>
      </c>
      <c r="AH87">
        <f t="shared" si="32"/>
        <v>-3.8927713221967808E-21</v>
      </c>
      <c r="AI87">
        <f t="shared" si="33"/>
        <v>-3.8927851290548768E-21</v>
      </c>
      <c r="AJ87">
        <f t="shared" si="34"/>
        <v>-0.20821528942132672</v>
      </c>
      <c r="AK87">
        <f t="shared" si="49"/>
        <v>-0.13603398908860026</v>
      </c>
      <c r="AL87">
        <f t="shared" si="35"/>
        <v>-0.34424927850992698</v>
      </c>
      <c r="AN87">
        <f t="shared" si="36"/>
        <v>0</v>
      </c>
      <c r="AO87">
        <f t="shared" si="36"/>
        <v>0</v>
      </c>
      <c r="AP87">
        <f t="shared" si="36"/>
        <v>-2.592240543366099E-30</v>
      </c>
      <c r="AQ87">
        <f t="shared" si="36"/>
        <v>-7.3086864347177885E-25</v>
      </c>
      <c r="AR87">
        <f t="shared" si="36"/>
        <v>-7.308712357123222E-25</v>
      </c>
      <c r="AS87">
        <f t="shared" si="36"/>
        <v>-3.9092464862172103E-5</v>
      </c>
      <c r="AT87">
        <f t="shared" si="36"/>
        <v>-2.5540410376619133E-5</v>
      </c>
      <c r="AU87">
        <f t="shared" si="23"/>
        <v>-6.4632875238791233E-5</v>
      </c>
      <c r="AW87">
        <v>84</v>
      </c>
      <c r="AX87">
        <f>IF(Z87&gt;0, (R87*SUMPRODUCT(K87:$K$98, X87:$X$98)-K87*$AZ$3)/Z87, 0)</f>
        <v>-1.5708927039573589E+27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0.92929067899999995</v>
      </c>
      <c r="Q88" s="4">
        <f t="shared" si="48"/>
        <v>12.5</v>
      </c>
      <c r="R88">
        <f t="shared" si="27"/>
        <v>250000</v>
      </c>
      <c r="S88">
        <f t="shared" si="28"/>
        <v>-2.310325248721685E+28</v>
      </c>
      <c r="U88">
        <f t="shared" si="40"/>
        <v>0.92929067899999995</v>
      </c>
      <c r="V88">
        <f t="shared" si="41"/>
        <v>0.01</v>
      </c>
      <c r="W88">
        <f t="shared" si="42"/>
        <v>1.1045486477041339E-27</v>
      </c>
      <c r="X88">
        <f t="shared" si="43"/>
        <v>1.0264467628135062E-27</v>
      </c>
      <c r="Y88">
        <f t="shared" si="44"/>
        <v>1.1045486477041339E-29</v>
      </c>
      <c r="Z88">
        <f t="shared" si="45"/>
        <v>6.7056398413586315E-29</v>
      </c>
      <c r="AB88">
        <f t="shared" si="46"/>
        <v>-1.7351274118443911</v>
      </c>
      <c r="AC88">
        <f t="shared" si="29"/>
        <v>-1.5492209034324922</v>
      </c>
      <c r="AE88">
        <f t="shared" si="30"/>
        <v>0</v>
      </c>
      <c r="AF88">
        <f t="shared" si="31"/>
        <v>0</v>
      </c>
      <c r="AG88">
        <f t="shared" si="31"/>
        <v>-8.382049801698289E-28</v>
      </c>
      <c r="AH88">
        <f t="shared" si="32"/>
        <v>-2.5661169070337655E-22</v>
      </c>
      <c r="AI88">
        <f t="shared" si="33"/>
        <v>-2.5661252890835674E-22</v>
      </c>
      <c r="AJ88">
        <f t="shared" si="34"/>
        <v>-0.18590650841189893</v>
      </c>
      <c r="AK88">
        <f t="shared" si="49"/>
        <v>-0.12145891882910739</v>
      </c>
      <c r="AL88">
        <f t="shared" si="35"/>
        <v>-0.30736542724100635</v>
      </c>
      <c r="AN88">
        <f t="shared" si="36"/>
        <v>0</v>
      </c>
      <c r="AO88">
        <f t="shared" si="36"/>
        <v>0</v>
      </c>
      <c r="AP88">
        <f t="shared" si="36"/>
        <v>-1.4051175290752434E-31</v>
      </c>
      <c r="AQ88">
        <f t="shared" si="36"/>
        <v>-4.3016874547785911E-26</v>
      </c>
      <c r="AR88">
        <f t="shared" si="36"/>
        <v>-4.3017015059538817E-26</v>
      </c>
      <c r="AS88">
        <f t="shared" si="36"/>
        <v>-3.1164273646502005E-5</v>
      </c>
      <c r="AT88">
        <f t="shared" si="36"/>
        <v>-2.0360658782381326E-5</v>
      </c>
      <c r="AU88">
        <f t="shared" si="23"/>
        <v>-5.1524932428883342E-5</v>
      </c>
      <c r="AW88">
        <v>85</v>
      </c>
      <c r="AX88">
        <f>IF(Z88&gt;0, (R88*SUMPRODUCT(K88:$K$98, X88:$X$98)-K88*$AZ$3)/Z88, 0)</f>
        <v>-2.310325248721685E+28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0.93493958499999996</v>
      </c>
      <c r="Q89" s="4">
        <f t="shared" si="48"/>
        <v>12.5</v>
      </c>
      <c r="R89">
        <f t="shared" si="27"/>
        <v>250000</v>
      </c>
      <c r="S89">
        <f t="shared" si="28"/>
        <v>-3.7464127370713768E+29</v>
      </c>
      <c r="U89">
        <f t="shared" si="40"/>
        <v>0.93493958499999996</v>
      </c>
      <c r="V89">
        <f t="shared" si="41"/>
        <v>0.01</v>
      </c>
      <c r="W89">
        <f t="shared" si="42"/>
        <v>6.7056398413586315E-29</v>
      </c>
      <c r="X89">
        <f t="shared" si="43"/>
        <v>6.2693681304393043E-29</v>
      </c>
      <c r="Y89">
        <f t="shared" si="44"/>
        <v>6.7056398413586319E-31</v>
      </c>
      <c r="Z89">
        <f t="shared" si="45"/>
        <v>3.6921531250574081E-30</v>
      </c>
      <c r="AB89">
        <f t="shared" si="46"/>
        <v>-1.5492209034324922</v>
      </c>
      <c r="AC89">
        <f t="shared" si="29"/>
        <v>-1.3832329494932962</v>
      </c>
      <c r="AE89">
        <f t="shared" si="30"/>
        <v>0</v>
      </c>
      <c r="AF89">
        <f t="shared" si="31"/>
        <v>0</v>
      </c>
      <c r="AG89">
        <f t="shared" si="31"/>
        <v>-4.6151914063217602E-29</v>
      </c>
      <c r="AH89">
        <f t="shared" si="32"/>
        <v>-1.567342032609826E-23</v>
      </c>
      <c r="AI89">
        <f t="shared" si="33"/>
        <v>-1.5673466478012322E-23</v>
      </c>
      <c r="AJ89">
        <f t="shared" si="34"/>
        <v>-0.16598795393919596</v>
      </c>
      <c r="AK89">
        <f t="shared" si="49"/>
        <v>-0.10844546324027446</v>
      </c>
      <c r="AL89">
        <f t="shared" si="35"/>
        <v>-0.27443341717947045</v>
      </c>
      <c r="AN89">
        <f t="shared" si="36"/>
        <v>0</v>
      </c>
      <c r="AO89">
        <f t="shared" si="36"/>
        <v>0</v>
      </c>
      <c r="AP89">
        <f t="shared" si="36"/>
        <v>-6.9077102030944236E-33</v>
      </c>
      <c r="AQ89">
        <f t="shared" si="36"/>
        <v>-2.345892856267559E-27</v>
      </c>
      <c r="AR89">
        <f t="shared" si="36"/>
        <v>-2.3458997639777621E-27</v>
      </c>
      <c r="AS89">
        <f t="shared" si="36"/>
        <v>-2.4843968149316083E-5</v>
      </c>
      <c r="AT89">
        <f t="shared" si="36"/>
        <v>-1.6231392524219807E-5</v>
      </c>
      <c r="AU89">
        <f t="shared" si="23"/>
        <v>-4.1075360673535894E-5</v>
      </c>
      <c r="AW89">
        <v>86</v>
      </c>
      <c r="AX89">
        <f>IF(Z89&gt;0, (R89*SUMPRODUCT(K89:$K$98, X89:$X$98)-K89*$AZ$3)/Z89, 0)</f>
        <v>-3.7464127370713768E+29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0.94055780700000002</v>
      </c>
      <c r="Q90" s="4">
        <f t="shared" si="48"/>
        <v>12.5</v>
      </c>
      <c r="R90">
        <f t="shared" si="27"/>
        <v>250000</v>
      </c>
      <c r="S90">
        <f t="shared" si="28"/>
        <v>-6.7654996055396726E+30</v>
      </c>
      <c r="U90">
        <f t="shared" si="40"/>
        <v>0.94055780700000002</v>
      </c>
      <c r="V90">
        <f t="shared" si="41"/>
        <v>0.01</v>
      </c>
      <c r="W90">
        <f t="shared" si="42"/>
        <v>3.6921531250574081E-30</v>
      </c>
      <c r="X90">
        <f t="shared" si="43"/>
        <v>3.4726834464121928E-30</v>
      </c>
      <c r="Y90">
        <f t="shared" si="44"/>
        <v>3.6921531250574082E-32</v>
      </c>
      <c r="Z90">
        <f t="shared" si="45"/>
        <v>1.8254814739464122E-31</v>
      </c>
      <c r="AB90">
        <f t="shared" si="46"/>
        <v>-1.3832329494932962</v>
      </c>
      <c r="AC90">
        <f t="shared" si="29"/>
        <v>-1.2350294191904432</v>
      </c>
      <c r="AE90">
        <f t="shared" si="30"/>
        <v>0</v>
      </c>
      <c r="AF90">
        <f t="shared" si="31"/>
        <v>0</v>
      </c>
      <c r="AG90">
        <f t="shared" si="31"/>
        <v>-2.2818518424330152E-30</v>
      </c>
      <c r="AH90">
        <f t="shared" si="32"/>
        <v>-8.6817086160304825E-25</v>
      </c>
      <c r="AI90">
        <f t="shared" si="33"/>
        <v>-8.6817314345489059E-25</v>
      </c>
      <c r="AJ90">
        <f t="shared" si="34"/>
        <v>-0.14820353030285305</v>
      </c>
      <c r="AK90">
        <f t="shared" si="49"/>
        <v>-9.6826306464530748E-2</v>
      </c>
      <c r="AL90">
        <f t="shared" si="35"/>
        <v>-0.2450298367673838</v>
      </c>
      <c r="AN90">
        <f t="shared" si="36"/>
        <v>0</v>
      </c>
      <c r="AO90">
        <f t="shared" si="36"/>
        <v>0</v>
      </c>
      <c r="AP90">
        <f t="shared" si="36"/>
        <v>-3.0493959022273492E-34</v>
      </c>
      <c r="AQ90">
        <f t="shared" si="36"/>
        <v>-1.1601965642882172E-28</v>
      </c>
      <c r="AR90">
        <f t="shared" si="36"/>
        <v>-1.1601996136841194E-28</v>
      </c>
      <c r="AS90">
        <f t="shared" si="36"/>
        <v>-1.9805459302707271E-5</v>
      </c>
      <c r="AT90">
        <f t="shared" si="36"/>
        <v>-1.293956674443543E-5</v>
      </c>
      <c r="AU90">
        <f t="shared" si="23"/>
        <v>-3.27450260471427E-5</v>
      </c>
      <c r="AW90">
        <v>87</v>
      </c>
      <c r="AX90">
        <f>IF(Z90&gt;0, (R90*SUMPRODUCT(K90:$K$98, X90:$X$98)-K90*$AZ$3)/Z90, 0)</f>
        <v>-6.7654996055396726E+30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0.946138378</v>
      </c>
      <c r="Q91" s="4">
        <f t="shared" si="48"/>
        <v>12.5</v>
      </c>
      <c r="R91">
        <f t="shared" si="27"/>
        <v>250000</v>
      </c>
      <c r="S91">
        <f t="shared" si="28"/>
        <v>-1.3772004710184417E+32</v>
      </c>
      <c r="U91">
        <f t="shared" si="40"/>
        <v>0.946138378</v>
      </c>
      <c r="V91">
        <f t="shared" si="41"/>
        <v>0.01</v>
      </c>
      <c r="W91">
        <f t="shared" si="42"/>
        <v>1.8254814739464122E-31</v>
      </c>
      <c r="X91">
        <f t="shared" si="43"/>
        <v>1.7271580808287077E-31</v>
      </c>
      <c r="Y91">
        <f t="shared" si="44"/>
        <v>1.8254814739464122E-33</v>
      </c>
      <c r="Z91">
        <f t="shared" si="45"/>
        <v>8.0068578378240293E-33</v>
      </c>
      <c r="AB91">
        <f t="shared" si="46"/>
        <v>-1.2350294191904432</v>
      </c>
      <c r="AC91">
        <f t="shared" si="29"/>
        <v>-1.1027048385628955</v>
      </c>
      <c r="AE91">
        <f t="shared" si="30"/>
        <v>0</v>
      </c>
      <c r="AF91">
        <f t="shared" si="31"/>
        <v>0</v>
      </c>
      <c r="AG91">
        <f t="shared" si="31"/>
        <v>-1.0008572297280037E-31</v>
      </c>
      <c r="AH91">
        <f t="shared" si="32"/>
        <v>-4.3178952020717692E-26</v>
      </c>
      <c r="AI91">
        <f t="shared" si="33"/>
        <v>-4.3179052106440667E-26</v>
      </c>
      <c r="AJ91">
        <f t="shared" si="34"/>
        <v>-0.13232458062754771</v>
      </c>
      <c r="AK91">
        <f t="shared" si="49"/>
        <v>-8.6452059343331028E-2</v>
      </c>
      <c r="AL91">
        <f t="shared" si="35"/>
        <v>-0.21877663997087873</v>
      </c>
      <c r="AN91">
        <f t="shared" si="36"/>
        <v>0</v>
      </c>
      <c r="AO91">
        <f t="shared" si="36"/>
        <v>0</v>
      </c>
      <c r="AP91">
        <f t="shared" si="36"/>
        <v>-1.1942093784986144E-35</v>
      </c>
      <c r="AQ91">
        <f t="shared" si="36"/>
        <v>-5.1520544514521977E-30</v>
      </c>
      <c r="AR91">
        <f t="shared" si="36"/>
        <v>-5.1520663935459829E-30</v>
      </c>
      <c r="AS91">
        <f t="shared" si="36"/>
        <v>-1.5788790898204179E-5</v>
      </c>
      <c r="AT91">
        <f t="shared" si="36"/>
        <v>-1.0315343386826713E-5</v>
      </c>
      <c r="AU91">
        <f t="shared" si="23"/>
        <v>-2.6104134285030892E-5</v>
      </c>
      <c r="AW91">
        <v>88</v>
      </c>
      <c r="AX91">
        <f>IF(Z91&gt;0, (R91*SUMPRODUCT(K91:$K$98, X91:$X$98)-K91*$AZ$3)/Z91, 0)</f>
        <v>-1.3772004710184417E+32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0.95167433300000004</v>
      </c>
      <c r="Q92" s="4">
        <f t="shared" si="48"/>
        <v>12.5</v>
      </c>
      <c r="R92">
        <f t="shared" si="27"/>
        <v>250000</v>
      </c>
      <c r="S92">
        <f t="shared" si="28"/>
        <v>-3.2084067256938778E+33</v>
      </c>
      <c r="U92">
        <f t="shared" si="40"/>
        <v>0.95167433300000004</v>
      </c>
      <c r="V92">
        <f t="shared" si="41"/>
        <v>0.01</v>
      </c>
      <c r="W92">
        <f t="shared" si="42"/>
        <v>8.0068578378240293E-33</v>
      </c>
      <c r="X92">
        <f t="shared" si="43"/>
        <v>7.6199210922370057E-33</v>
      </c>
      <c r="Y92">
        <f t="shared" si="44"/>
        <v>8.0068578378240295E-35</v>
      </c>
      <c r="Z92">
        <f t="shared" si="45"/>
        <v>3.0686816720878328E-34</v>
      </c>
      <c r="AB92">
        <f t="shared" si="46"/>
        <v>-1.1027048385628955</v>
      </c>
      <c r="AC92">
        <f t="shared" si="29"/>
        <v>-0.98455789157401374</v>
      </c>
      <c r="AE92">
        <f t="shared" si="30"/>
        <v>0</v>
      </c>
      <c r="AF92">
        <f t="shared" si="31"/>
        <v>0</v>
      </c>
      <c r="AG92">
        <f t="shared" si="31"/>
        <v>-3.8358520901097912E-33</v>
      </c>
      <c r="AH92">
        <f t="shared" si="32"/>
        <v>-1.9049802730592514E-27</v>
      </c>
      <c r="AI92">
        <f t="shared" si="33"/>
        <v>-1.9049841089113415E-27</v>
      </c>
      <c r="AJ92">
        <f t="shared" si="34"/>
        <v>-0.11814694698888173</v>
      </c>
      <c r="AK92">
        <f t="shared" si="49"/>
        <v>-7.7189338699402685E-2</v>
      </c>
      <c r="AL92">
        <f t="shared" si="35"/>
        <v>-0.19533628568828443</v>
      </c>
      <c r="AN92">
        <f t="shared" si="36"/>
        <v>0</v>
      </c>
      <c r="AO92">
        <f t="shared" si="36"/>
        <v>0</v>
      </c>
      <c r="AP92">
        <f t="shared" si="36"/>
        <v>-4.0865063364834625E-37</v>
      </c>
      <c r="AQ92">
        <f t="shared" si="36"/>
        <v>-2.0294614531160951E-31</v>
      </c>
      <c r="AR92">
        <f t="shared" si="36"/>
        <v>-2.0294655396224316E-31</v>
      </c>
      <c r="AS92">
        <f t="shared" si="36"/>
        <v>-1.2586727437981631E-5</v>
      </c>
      <c r="AT92">
        <f t="shared" si="36"/>
        <v>-8.2233285928146611E-6</v>
      </c>
      <c r="AU92">
        <f t="shared" si="23"/>
        <v>-2.0810056030796294E-5</v>
      </c>
      <c r="AW92">
        <v>89</v>
      </c>
      <c r="AX92">
        <f>IF(Z92&gt;0, (R92*SUMPRODUCT(K92:$K$98, X92:$X$98)-K92*$AZ$3)/Z92, 0)</f>
        <v>-3.2084067256938778E+33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0.95715889499999995</v>
      </c>
      <c r="Q93" s="4">
        <f t="shared" si="48"/>
        <v>12.5</v>
      </c>
      <c r="R93">
        <f t="shared" si="27"/>
        <v>250000</v>
      </c>
      <c r="S93">
        <f t="shared" si="28"/>
        <v>-8.7227541893814968E+34</v>
      </c>
      <c r="U93">
        <f t="shared" si="40"/>
        <v>0.95715889499999995</v>
      </c>
      <c r="V93">
        <f t="shared" si="41"/>
        <v>0.01</v>
      </c>
      <c r="W93">
        <f t="shared" si="42"/>
        <v>3.0686816720878328E-34</v>
      </c>
      <c r="X93">
        <f t="shared" si="43"/>
        <v>2.9372159583623424E-34</v>
      </c>
      <c r="Y93">
        <f t="shared" si="44"/>
        <v>3.0686816720878332E-36</v>
      </c>
      <c r="Z93">
        <f t="shared" si="45"/>
        <v>1.0077889700461208E-35</v>
      </c>
      <c r="AB93">
        <f t="shared" si="46"/>
        <v>-0.98455789157401374</v>
      </c>
      <c r="AC93">
        <f t="shared" si="29"/>
        <v>-0.8790695460482264</v>
      </c>
      <c r="AE93">
        <f t="shared" si="30"/>
        <v>0</v>
      </c>
      <c r="AF93">
        <f t="shared" si="31"/>
        <v>0</v>
      </c>
      <c r="AG93">
        <f t="shared" si="31"/>
        <v>-1.2597362125576511E-34</v>
      </c>
      <c r="AH93">
        <f t="shared" si="32"/>
        <v>-7.343039895905856E-29</v>
      </c>
      <c r="AI93">
        <f t="shared" si="33"/>
        <v>-7.3430524932679811E-29</v>
      </c>
      <c r="AJ93">
        <f t="shared" si="34"/>
        <v>-0.10548834552578734</v>
      </c>
      <c r="AK93">
        <f t="shared" si="49"/>
        <v>-6.8919052410180967E-2</v>
      </c>
      <c r="AL93">
        <f t="shared" si="35"/>
        <v>-0.17440739793596832</v>
      </c>
      <c r="AN93">
        <f t="shared" si="36"/>
        <v>0</v>
      </c>
      <c r="AO93">
        <f t="shared" si="36"/>
        <v>0</v>
      </c>
      <c r="AP93">
        <f t="shared" si="36"/>
        <v>-1.19826235428231E-38</v>
      </c>
      <c r="AQ93">
        <f t="shared" si="36"/>
        <v>-6.9847069454268015E-33</v>
      </c>
      <c r="AR93">
        <f t="shared" si="36"/>
        <v>-6.9847189280503434E-33</v>
      </c>
      <c r="AS93">
        <f t="shared" si="36"/>
        <v>-1.0034062051962404E-5</v>
      </c>
      <c r="AT93">
        <f t="shared" si="36"/>
        <v>-6.5555872072820944E-6</v>
      </c>
      <c r="AU93">
        <f t="shared" si="23"/>
        <v>-1.6589649259244502E-5</v>
      </c>
      <c r="AW93">
        <v>90</v>
      </c>
      <c r="AX93">
        <f>IF(Z93&gt;0, (R93*SUMPRODUCT(K93:$K$98, X93:$X$98)-K93*$AZ$3)/Z93, 0)</f>
        <v>-8.7227541893814968E+34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0.96261559600000002</v>
      </c>
      <c r="Q94" s="4">
        <f t="shared" si="48"/>
        <v>12.5</v>
      </c>
      <c r="R94">
        <f t="shared" si="27"/>
        <v>250000</v>
      </c>
      <c r="S94">
        <f t="shared" si="28"/>
        <v>-2.8440178516853386E+36</v>
      </c>
      <c r="U94">
        <f t="shared" si="40"/>
        <v>0.96261559600000002</v>
      </c>
      <c r="V94">
        <f t="shared" si="41"/>
        <v>0.01</v>
      </c>
      <c r="W94">
        <f t="shared" si="42"/>
        <v>1.0077889700461208E-35</v>
      </c>
      <c r="X94">
        <f t="shared" si="43"/>
        <v>9.7011338004317277E-36</v>
      </c>
      <c r="Y94">
        <f t="shared" si="44"/>
        <v>1.007788970046121E-37</v>
      </c>
      <c r="Z94">
        <f t="shared" si="45"/>
        <v>2.7597700302486863E-37</v>
      </c>
      <c r="AB94">
        <f t="shared" si="46"/>
        <v>-0.8790695460482264</v>
      </c>
      <c r="AC94">
        <f t="shared" si="29"/>
        <v>-0.78488352325734512</v>
      </c>
      <c r="AE94">
        <f t="shared" si="30"/>
        <v>0</v>
      </c>
      <c r="AF94">
        <f t="shared" si="31"/>
        <v>0</v>
      </c>
      <c r="AG94">
        <f t="shared" si="31"/>
        <v>-3.4497125378108582E-36</v>
      </c>
      <c r="AH94">
        <f t="shared" si="32"/>
        <v>-2.4252834501079321E-30</v>
      </c>
      <c r="AI94">
        <f t="shared" si="33"/>
        <v>-2.4252868998204698E-30</v>
      </c>
      <c r="AJ94">
        <f t="shared" si="34"/>
        <v>-9.4186022790881285E-2</v>
      </c>
      <c r="AK94">
        <f t="shared" si="49"/>
        <v>-6.1534868223375852E-2</v>
      </c>
      <c r="AL94">
        <f t="shared" si="35"/>
        <v>-0.15572089101425712</v>
      </c>
      <c r="AN94">
        <f t="shared" si="36"/>
        <v>0</v>
      </c>
      <c r="AO94">
        <f t="shared" si="36"/>
        <v>0</v>
      </c>
      <c r="AP94">
        <f t="shared" si="36"/>
        <v>-2.9297946792551691E-40</v>
      </c>
      <c r="AQ94">
        <f t="shared" si="36"/>
        <v>-2.0597607684496946E-34</v>
      </c>
      <c r="AR94">
        <f t="shared" si="36"/>
        <v>-2.0597636982443738E-34</v>
      </c>
      <c r="AS94">
        <f t="shared" si="36"/>
        <v>-7.9990928347914331E-6</v>
      </c>
      <c r="AT94">
        <f t="shared" si="36"/>
        <v>-5.226073985397077E-6</v>
      </c>
      <c r="AU94">
        <f t="shared" si="23"/>
        <v>-1.322516682018851E-5</v>
      </c>
      <c r="AW94">
        <v>91</v>
      </c>
      <c r="AX94">
        <f>IF(Z94&gt;0, (R94*SUMPRODUCT(K94:$K$98, X94:$X$98)-K94*$AZ$3)/Z94, 0)</f>
        <v>-2.8440178516853386E+36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0.96807210799999999</v>
      </c>
      <c r="Q95" s="4">
        <f t="shared" si="48"/>
        <v>12.5</v>
      </c>
      <c r="R95">
        <f t="shared" si="27"/>
        <v>250000</v>
      </c>
      <c r="S95">
        <f t="shared" si="28"/>
        <v>-1.1580236044989992E+38</v>
      </c>
      <c r="U95">
        <f t="shared" si="40"/>
        <v>0.96807210799999999</v>
      </c>
      <c r="V95">
        <f t="shared" si="41"/>
        <v>0.01</v>
      </c>
      <c r="W95">
        <f t="shared" si="42"/>
        <v>2.7597700302486863E-37</v>
      </c>
      <c r="X95">
        <f t="shared" si="43"/>
        <v>2.6716563907780695E-37</v>
      </c>
      <c r="Y95">
        <f t="shared" si="44"/>
        <v>2.7597700302486863E-39</v>
      </c>
      <c r="Z95">
        <f t="shared" si="45"/>
        <v>6.0515939168130018E-39</v>
      </c>
      <c r="AB95">
        <f t="shared" si="46"/>
        <v>-0.78488352325734512</v>
      </c>
      <c r="AC95">
        <f t="shared" si="29"/>
        <v>-0.70078886005120089</v>
      </c>
      <c r="AE95">
        <f t="shared" si="30"/>
        <v>0</v>
      </c>
      <c r="AF95">
        <f t="shared" si="31"/>
        <v>0</v>
      </c>
      <c r="AG95">
        <f t="shared" si="31"/>
        <v>-7.5644923960162525E-38</v>
      </c>
      <c r="AH95">
        <f t="shared" si="32"/>
        <v>-6.6791409769451735E-32</v>
      </c>
      <c r="AI95">
        <f t="shared" si="33"/>
        <v>-6.6791485414375696E-32</v>
      </c>
      <c r="AJ95">
        <f t="shared" si="34"/>
        <v>-8.4094663206144227E-2</v>
      </c>
      <c r="AK95">
        <f t="shared" si="49"/>
        <v>-5.4941846628014164E-2</v>
      </c>
      <c r="AL95">
        <f t="shared" si="35"/>
        <v>-0.13903650983415838</v>
      </c>
      <c r="AN95">
        <f t="shared" si="36"/>
        <v>0</v>
      </c>
      <c r="AO95">
        <f t="shared" si="36"/>
        <v>0</v>
      </c>
      <c r="AP95">
        <f t="shared" si="36"/>
        <v>-5.7360911882930424E-42</v>
      </c>
      <c r="AQ95">
        <f t="shared" si="36"/>
        <v>-5.0647366270602404E-36</v>
      </c>
      <c r="AR95">
        <f t="shared" si="36"/>
        <v>-5.064742363151429E-36</v>
      </c>
      <c r="AS95">
        <f t="shared" si="36"/>
        <v>-6.3768278338579827E-6</v>
      </c>
      <c r="AT95">
        <f t="shared" si="36"/>
        <v>-4.1661941847872105E-6</v>
      </c>
      <c r="AU95">
        <f t="shared" si="23"/>
        <v>-1.0543022018645193E-5</v>
      </c>
      <c r="AW95">
        <v>92</v>
      </c>
      <c r="AX95">
        <f>IF(Z95&gt;0, (R95*SUMPRODUCT(K95:$K$98, X95:$X$98)-K95*$AZ$3)/Z95, 0)</f>
        <v>-1.1580236044989992E+38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0.97352880900000005</v>
      </c>
      <c r="Q96" s="4">
        <f t="shared" si="48"/>
        <v>12.5</v>
      </c>
      <c r="R96">
        <f t="shared" si="27"/>
        <v>250000</v>
      </c>
      <c r="S96">
        <f t="shared" si="28"/>
        <v>-6.2773216998947497E+39</v>
      </c>
      <c r="U96">
        <f t="shared" si="40"/>
        <v>0.97352880900000005</v>
      </c>
      <c r="V96">
        <f t="shared" si="41"/>
        <v>0.01</v>
      </c>
      <c r="W96">
        <f t="shared" si="42"/>
        <v>6.0515939168130018E-39</v>
      </c>
      <c r="X96">
        <f t="shared" si="43"/>
        <v>5.8914010183866072E-39</v>
      </c>
      <c r="Y96">
        <f t="shared" si="44"/>
        <v>6.0515939168130018E-41</v>
      </c>
      <c r="Z96">
        <f t="shared" si="45"/>
        <v>9.9676959258264599E-41</v>
      </c>
      <c r="AB96">
        <f t="shared" si="46"/>
        <v>-0.70078886005120089</v>
      </c>
      <c r="AC96">
        <f t="shared" si="29"/>
        <v>-0.62570433933142922</v>
      </c>
      <c r="AE96">
        <f t="shared" si="30"/>
        <v>0</v>
      </c>
      <c r="AF96">
        <f t="shared" si="31"/>
        <v>0</v>
      </c>
      <c r="AG96">
        <f t="shared" si="31"/>
        <v>-1.2459619907283075E-39</v>
      </c>
      <c r="AH96">
        <f t="shared" si="32"/>
        <v>-1.4728502545966517E-33</v>
      </c>
      <c r="AI96">
        <f t="shared" si="33"/>
        <v>-1.4728515005586425E-33</v>
      </c>
      <c r="AJ96">
        <f t="shared" si="34"/>
        <v>-7.5084520719771675E-2</v>
      </c>
      <c r="AK96">
        <f t="shared" si="49"/>
        <v>-4.905522020358407E-2</v>
      </c>
      <c r="AL96">
        <f t="shared" si="35"/>
        <v>-0.12413974092335575</v>
      </c>
      <c r="AN96">
        <f t="shared" si="36"/>
        <v>0</v>
      </c>
      <c r="AO96">
        <f t="shared" si="36"/>
        <v>0</v>
      </c>
      <c r="AP96">
        <f t="shared" si="36"/>
        <v>-8.4357369246242152E-44</v>
      </c>
      <c r="AQ96">
        <f t="shared" si="36"/>
        <v>-9.9718750408112857E-38</v>
      </c>
      <c r="AR96">
        <f t="shared" si="36"/>
        <v>-9.9718834765482092E-38</v>
      </c>
      <c r="AS96">
        <f t="shared" si="36"/>
        <v>-5.0835681073485222E-6</v>
      </c>
      <c r="AT96">
        <f t="shared" si="36"/>
        <v>-3.3212644968010283E-6</v>
      </c>
      <c r="AU96">
        <f t="shared" si="23"/>
        <v>-8.4048326041495501E-6</v>
      </c>
      <c r="AW96">
        <v>93</v>
      </c>
      <c r="AX96">
        <f>IF(Z96&gt;0, (R96*SUMPRODUCT(K96:$K$98, X96:$X$98)-K96*$AZ$3)/Z96, 0)</f>
        <v>-6.2773216998947497E+39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0.97898550900000003</v>
      </c>
      <c r="Q97" s="4">
        <f t="shared" si="48"/>
        <v>12.5</v>
      </c>
      <c r="R97">
        <f t="shared" si="27"/>
        <v>250000</v>
      </c>
      <c r="S97">
        <f t="shared" si="28"/>
        <v>-5.0885252144317639E+41</v>
      </c>
      <c r="U97">
        <f t="shared" si="40"/>
        <v>0.97898550900000003</v>
      </c>
      <c r="V97">
        <f t="shared" si="41"/>
        <v>0.01</v>
      </c>
      <c r="W97">
        <f t="shared" si="42"/>
        <v>9.9676959258264599E-41</v>
      </c>
      <c r="X97">
        <f t="shared" si="43"/>
        <v>9.7582298695024432E-41</v>
      </c>
      <c r="Y97">
        <f t="shared" si="44"/>
        <v>9.9676959258264601E-43</v>
      </c>
      <c r="Z97">
        <f t="shared" si="45"/>
        <v>1.0978909706575212E-42</v>
      </c>
      <c r="AB97">
        <f t="shared" si="46"/>
        <v>-0.62570433933142922</v>
      </c>
      <c r="AC97">
        <f t="shared" si="29"/>
        <v>-0.55866458868877611</v>
      </c>
      <c r="AE97">
        <f t="shared" si="30"/>
        <v>0</v>
      </c>
      <c r="AF97">
        <f t="shared" si="31"/>
        <v>0</v>
      </c>
      <c r="AG97">
        <f t="shared" si="31"/>
        <v>-1.3723637133219016E-41</v>
      </c>
      <c r="AH97">
        <f t="shared" si="32"/>
        <v>-2.4395574673756108E-35</v>
      </c>
      <c r="AI97">
        <f t="shared" si="33"/>
        <v>-2.4395588397393241E-35</v>
      </c>
      <c r="AJ97">
        <f t="shared" si="34"/>
        <v>-6.7039750642653106E-2</v>
      </c>
      <c r="AK97">
        <f t="shared" si="49"/>
        <v>-4.3799303753200049E-2</v>
      </c>
      <c r="AL97">
        <f t="shared" si="35"/>
        <v>-0.11083905439585315</v>
      </c>
      <c r="AN97">
        <f t="shared" si="36"/>
        <v>0</v>
      </c>
      <c r="AO97">
        <f t="shared" si="36"/>
        <v>0</v>
      </c>
      <c r="AP97">
        <f t="shared" si="36"/>
        <v>-8.2960132530929476E-46</v>
      </c>
      <c r="AQ97">
        <f t="shared" si="36"/>
        <v>-1.4747257512398805E-39</v>
      </c>
      <c r="AR97">
        <f t="shared" si="36"/>
        <v>-1.474726580841206E-39</v>
      </c>
      <c r="AS97">
        <f t="shared" si="36"/>
        <v>-4.0525893712918592E-6</v>
      </c>
      <c r="AT97">
        <f t="shared" si="36"/>
        <v>-2.6476917225773494E-6</v>
      </c>
      <c r="AU97">
        <f t="shared" si="23"/>
        <v>-6.7002810938692082E-6</v>
      </c>
      <c r="AW97">
        <v>94</v>
      </c>
      <c r="AX97">
        <f>IF(Z97&gt;0, (R97*SUMPRODUCT(K97:$K$98, X97:$X$98)-K97*$AZ$3)/Z97, 0)</f>
        <v>-5.0885252144317639E+41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1.0978909706575212E-42</v>
      </c>
      <c r="X98">
        <f t="shared" si="43"/>
        <v>1.0978909706575212E-42</v>
      </c>
      <c r="Y98">
        <f t="shared" si="44"/>
        <v>1.0978909706575213E-44</v>
      </c>
      <c r="Z98">
        <f t="shared" si="45"/>
        <v>0</v>
      </c>
      <c r="AB98">
        <f t="shared" si="46"/>
        <v>-0.55866458868877611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-2.7447274266438029E-37</v>
      </c>
      <c r="AI98">
        <f t="shared" si="33"/>
        <v>-2.7447274266438029E-37</v>
      </c>
      <c r="AJ98">
        <f t="shared" si="34"/>
        <v>-0.55866458868877611</v>
      </c>
      <c r="AK98">
        <f t="shared" si="49"/>
        <v>-3.9106521208214333E-2</v>
      </c>
      <c r="AL98">
        <f t="shared" si="35"/>
        <v>-0.59777110989699045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-1.4814309380523118E-41</v>
      </c>
      <c r="AR98">
        <f t="shared" si="36"/>
        <v>-1.4814309380523118E-41</v>
      </c>
      <c r="AS98">
        <f t="shared" si="36"/>
        <v>-3.0153194726873963E-5</v>
      </c>
      <c r="AT98">
        <f t="shared" si="36"/>
        <v>-2.1107236308811776E-6</v>
      </c>
      <c r="AU98">
        <f t="shared" si="36"/>
        <v>-3.2263918357755143E-5</v>
      </c>
      <c r="AW98">
        <v>95</v>
      </c>
    </row>
    <row r="100" spans="5:50" x14ac:dyDescent="0.25">
      <c r="AN100" s="8">
        <f t="shared" ref="AN100:AU100" si="50">SUM(AN3:AN98)</f>
        <v>12115.635805022988</v>
      </c>
      <c r="AO100" s="8">
        <f t="shared" si="50"/>
        <v>-1211.5635805022989</v>
      </c>
      <c r="AP100" s="8">
        <f t="shared" si="50"/>
        <v>-224.63545029104611</v>
      </c>
      <c r="AQ100" s="8">
        <f t="shared" si="50"/>
        <v>-9241.6801425496869</v>
      </c>
      <c r="AR100" s="8">
        <f t="shared" si="50"/>
        <v>1437.7566316799555</v>
      </c>
      <c r="AS100" s="8">
        <f t="shared" si="50"/>
        <v>-2264.289851730643</v>
      </c>
      <c r="AT100" s="8">
        <f t="shared" si="50"/>
        <v>826.53322005068742</v>
      </c>
      <c r="AU100" s="8">
        <f t="shared" si="50"/>
        <v>-1.9098369736267155E-12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F06C7-9C9A-4E0A-9E7D-476CE6424D63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26562.391824031405</v>
      </c>
      <c r="K3">
        <v>1</v>
      </c>
      <c r="L3" s="2">
        <v>0</v>
      </c>
      <c r="O3">
        <f>$C$3</f>
        <v>26562.391824031405</v>
      </c>
      <c r="P3">
        <f>O3*C5</f>
        <v>2656.2391824031406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26562.391824031405</v>
      </c>
      <c r="AF3">
        <f t="shared" ref="AF3:AG34" si="4">-$Z3*P3</f>
        <v>-2656.2391824031406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23806.152641628265</v>
      </c>
      <c r="AJ3">
        <f t="shared" ref="AJ3:AJ66" si="7">AB3-AC3</f>
        <v>0</v>
      </c>
      <c r="AL3">
        <f t="shared" ref="AL3:AL66" si="8">SUM(AI3:AK3)</f>
        <v>23806.152641628265</v>
      </c>
      <c r="AN3">
        <f t="shared" ref="AN3:AU34" si="9">AE3*$K3</f>
        <v>26562.391824031405</v>
      </c>
      <c r="AO3">
        <f t="shared" si="9"/>
        <v>-2656.2391824031406</v>
      </c>
      <c r="AP3">
        <f t="shared" si="9"/>
        <v>-100</v>
      </c>
      <c r="AQ3">
        <f t="shared" si="9"/>
        <v>0</v>
      </c>
      <c r="AR3">
        <f t="shared" si="9"/>
        <v>23806.152641628265</v>
      </c>
      <c r="AS3">
        <f t="shared" si="9"/>
        <v>0</v>
      </c>
      <c r="AT3">
        <f t="shared" si="9"/>
        <v>0</v>
      </c>
      <c r="AU3">
        <f t="shared" si="9"/>
        <v>23806.152641628265</v>
      </c>
      <c r="AW3">
        <v>0</v>
      </c>
      <c r="AX3">
        <f>IF(Z3&gt;0, (R3*SUMPRODUCT(K3:$K$98, X3:$X$98)-K3*$AZ$3)/Z3, 0)</f>
        <v>0</v>
      </c>
      <c r="AZ3">
        <f>C6*SUMPRODUCT(X4:X89, K4:K89)/1</f>
        <v>20242.207143436113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1.420964E-3</v>
      </c>
      <c r="R4">
        <f t="shared" si="0"/>
        <v>250000</v>
      </c>
      <c r="S4">
        <f t="shared" si="1"/>
        <v>1373.4760403511254</v>
      </c>
      <c r="U4">
        <f t="shared" ref="U4:U67" si="13">M4</f>
        <v>1.420964E-3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1.420964E-3</v>
      </c>
      <c r="Y4">
        <f t="shared" ref="Y4:Y67" si="17">V4*W4</f>
        <v>0.01</v>
      </c>
      <c r="Z4">
        <f t="shared" ref="Z4:Z67" si="18">MAX(0, W4-X4-Y4)</f>
        <v>0.98857903599999997</v>
      </c>
      <c r="AB4">
        <f t="shared" ref="AB4:AB67" si="19">AC3</f>
        <v>0</v>
      </c>
      <c r="AC4">
        <f t="shared" si="2"/>
        <v>1357.7896199394127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-355.24099999999999</v>
      </c>
      <c r="AI4">
        <f t="shared" si="6"/>
        <v>-355.24099999999999</v>
      </c>
      <c r="AJ4">
        <f t="shared" si="7"/>
        <v>-1357.7896199394127</v>
      </c>
      <c r="AK4">
        <f>G4*SUM(AB4, AE4:AF4)</f>
        <v>0</v>
      </c>
      <c r="AL4">
        <f t="shared" si="8"/>
        <v>-1713.0306199394126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-331.41244519078271</v>
      </c>
      <c r="AR4">
        <f t="shared" si="9"/>
        <v>-331.41244519078271</v>
      </c>
      <c r="AS4">
        <f t="shared" si="9"/>
        <v>-1266.7129582418254</v>
      </c>
      <c r="AT4">
        <f t="shared" si="9"/>
        <v>0</v>
      </c>
      <c r="AU4">
        <f t="shared" si="9"/>
        <v>-1598.125403432608</v>
      </c>
      <c r="AW4">
        <v>1</v>
      </c>
      <c r="AX4">
        <f>IF(Z4&gt;0, (R4*SUMPRODUCT(K4:$K$98, X4:$X$98)-K4*$AZ$3)/Z4, 0)</f>
        <v>1373.4760403511254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1.47693E-3</v>
      </c>
      <c r="Q5" s="4">
        <f t="shared" ref="Q5:Q68" si="21">$C$8</f>
        <v>12.5</v>
      </c>
      <c r="R5">
        <f t="shared" si="0"/>
        <v>250000</v>
      </c>
      <c r="S5">
        <f t="shared" si="1"/>
        <v>2662.1292831188857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1357.7896199394127</v>
      </c>
      <c r="AC5">
        <f t="shared" si="2"/>
        <v>2601.5210745086624</v>
      </c>
      <c r="AE5">
        <f t="shared" si="3"/>
        <v>0</v>
      </c>
      <c r="AF5">
        <f t="shared" si="4"/>
        <v>0</v>
      </c>
      <c r="AG5">
        <f t="shared" si="4"/>
        <v>-12.215414795054505</v>
      </c>
      <c r="AH5">
        <f t="shared" si="5"/>
        <v>-365.01550890986999</v>
      </c>
      <c r="AI5">
        <f t="shared" si="6"/>
        <v>-377.23092370492452</v>
      </c>
      <c r="AJ5">
        <f t="shared" si="7"/>
        <v>-1243.7314545692498</v>
      </c>
      <c r="AK5">
        <f>G5*SUM(AB5, AE5:AF5)</f>
        <v>55.669374417515918</v>
      </c>
      <c r="AL5">
        <f t="shared" si="8"/>
        <v>-1565.2930038566583</v>
      </c>
      <c r="AN5">
        <f t="shared" si="9"/>
        <v>0</v>
      </c>
      <c r="AO5">
        <f t="shared" si="9"/>
        <v>0</v>
      </c>
      <c r="AP5">
        <f t="shared" si="9"/>
        <v>-10.44549913044451</v>
      </c>
      <c r="AQ5">
        <f t="shared" si="9"/>
        <v>-312.12768824358164</v>
      </c>
      <c r="AR5">
        <f t="shared" si="9"/>
        <v>-322.57318737402619</v>
      </c>
      <c r="AS5">
        <f t="shared" si="9"/>
        <v>-1063.5247386334552</v>
      </c>
      <c r="AT5">
        <f t="shared" si="9"/>
        <v>47.603328403221674</v>
      </c>
      <c r="AU5">
        <f t="shared" si="9"/>
        <v>-1338.4945976042595</v>
      </c>
      <c r="AW5">
        <v>2</v>
      </c>
      <c r="AX5">
        <f>IF(Z5&gt;0, (R5*SUMPRODUCT(K5:$K$98, X5:$X$98)-K5*$AZ$3)/Z5, 0)</f>
        <v>2662.1292831188857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1.553883E-3</v>
      </c>
      <c r="Q6" s="4">
        <f t="shared" si="21"/>
        <v>12.5</v>
      </c>
      <c r="R6">
        <f t="shared" si="0"/>
        <v>250000</v>
      </c>
      <c r="S6">
        <f t="shared" si="1"/>
        <v>4124.0819583457278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2601.5210745086624</v>
      </c>
      <c r="AC6">
        <f t="shared" si="2"/>
        <v>3983.62540085726</v>
      </c>
      <c r="AE6">
        <f t="shared" si="3"/>
        <v>0</v>
      </c>
      <c r="AF6">
        <f t="shared" si="4"/>
        <v>0</v>
      </c>
      <c r="AG6">
        <f t="shared" si="4"/>
        <v>-12.074279321715977</v>
      </c>
      <c r="AH6">
        <f t="shared" si="5"/>
        <v>-379.62650775967359</v>
      </c>
      <c r="AI6">
        <f t="shared" si="6"/>
        <v>-391.70078708138954</v>
      </c>
      <c r="AJ6">
        <f t="shared" si="7"/>
        <v>-1382.1043263485976</v>
      </c>
      <c r="AK6">
        <f>G6*SUM(AB6, AE6:AF6)</f>
        <v>152.18898285875676</v>
      </c>
      <c r="AL6">
        <f t="shared" si="8"/>
        <v>-1621.6161305712303</v>
      </c>
      <c r="AN6">
        <f t="shared" si="9"/>
        <v>0</v>
      </c>
      <c r="AO6">
        <f t="shared" si="9"/>
        <v>0</v>
      </c>
      <c r="AP6">
        <f t="shared" si="9"/>
        <v>-9.3142201674467771</v>
      </c>
      <c r="AQ6">
        <f t="shared" si="9"/>
        <v>-292.84769554014446</v>
      </c>
      <c r="AR6">
        <f t="shared" si="9"/>
        <v>-302.16191570759116</v>
      </c>
      <c r="AS6">
        <f t="shared" si="9"/>
        <v>-1066.169139125235</v>
      </c>
      <c r="AT6">
        <f t="shared" si="9"/>
        <v>117.40010775274894</v>
      </c>
      <c r="AU6">
        <f t="shared" si="9"/>
        <v>-1250.9309470800772</v>
      </c>
      <c r="AW6">
        <v>3</v>
      </c>
      <c r="AX6">
        <f>IF(Z6&gt;0, (R6*SUMPRODUCT(K6:$K$98, X6:$X$98)-K6*$AZ$3)/Z6, 0)</f>
        <v>4124.0819583457278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1.6428289999999999E-3</v>
      </c>
      <c r="Q7" s="4">
        <f t="shared" si="21"/>
        <v>12.5</v>
      </c>
      <c r="R7">
        <f t="shared" si="0"/>
        <v>250000</v>
      </c>
      <c r="S7">
        <f t="shared" si="1"/>
        <v>5340.6557713066404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3983.62540085726</v>
      </c>
      <c r="AC7">
        <f t="shared" si="2"/>
        <v>5098.7029382042183</v>
      </c>
      <c r="AE7">
        <f t="shared" si="3"/>
        <v>0</v>
      </c>
      <c r="AF7">
        <f t="shared" si="4"/>
        <v>0</v>
      </c>
      <c r="AG7">
        <f t="shared" si="4"/>
        <v>-11.933700552275001</v>
      </c>
      <c r="AH7">
        <f t="shared" si="5"/>
        <v>-396.71952447630667</v>
      </c>
      <c r="AI7">
        <f t="shared" si="6"/>
        <v>-408.65322502858169</v>
      </c>
      <c r="AJ7">
        <f t="shared" si="7"/>
        <v>-1115.0775373469583</v>
      </c>
      <c r="AK7">
        <f>G7*SUM(AB7, AE7:AF7)</f>
        <v>195.59600718209145</v>
      </c>
      <c r="AL7">
        <f t="shared" si="8"/>
        <v>-1328.1347551934487</v>
      </c>
      <c r="AN7">
        <f t="shared" si="9"/>
        <v>0</v>
      </c>
      <c r="AO7">
        <f t="shared" si="9"/>
        <v>0</v>
      </c>
      <c r="AP7">
        <f t="shared" si="9"/>
        <v>-8.3757404192237672</v>
      </c>
      <c r="AQ7">
        <f t="shared" si="9"/>
        <v>-278.44001462044253</v>
      </c>
      <c r="AR7">
        <f t="shared" si="9"/>
        <v>-286.81575503966633</v>
      </c>
      <c r="AS7">
        <f t="shared" si="9"/>
        <v>-782.62396137842995</v>
      </c>
      <c r="AT7">
        <f t="shared" si="9"/>
        <v>137.2802489904536</v>
      </c>
      <c r="AU7">
        <f t="shared" si="9"/>
        <v>-932.15946742764277</v>
      </c>
      <c r="AW7">
        <v>4</v>
      </c>
      <c r="AX7">
        <f>IF(Z7&gt;0, (R7*SUMPRODUCT(K7:$K$98, X7:$X$98)-K7*$AZ$3)/Z7, 0)</f>
        <v>5340.6557713066404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1.733774E-3</v>
      </c>
      <c r="Q8" s="4">
        <f t="shared" si="21"/>
        <v>12.5</v>
      </c>
      <c r="R8">
        <f t="shared" si="0"/>
        <v>250000</v>
      </c>
      <c r="S8">
        <f t="shared" si="1"/>
        <v>6111.1289567379945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5098.7029382042183</v>
      </c>
      <c r="AC8">
        <f t="shared" si="2"/>
        <v>5765.8126273335638</v>
      </c>
      <c r="AE8">
        <f t="shared" si="3"/>
        <v>0</v>
      </c>
      <c r="AF8">
        <f t="shared" si="4"/>
        <v>0</v>
      </c>
      <c r="AG8">
        <f t="shared" si="4"/>
        <v>-11.793673207010931</v>
      </c>
      <c r="AH8">
        <f t="shared" si="5"/>
        <v>-413.80679482640073</v>
      </c>
      <c r="AI8">
        <f t="shared" si="6"/>
        <v>-425.60046803341169</v>
      </c>
      <c r="AJ8">
        <f t="shared" si="7"/>
        <v>-667.1096891293455</v>
      </c>
      <c r="AK8">
        <f t="shared" ref="AK8:AK71" si="22">G8*SUM(AB8:AB8, AE8:AF8)</f>
        <v>108.60237258374984</v>
      </c>
      <c r="AL8">
        <f t="shared" si="8"/>
        <v>-984.10778457900744</v>
      </c>
      <c r="AN8">
        <f t="shared" si="9"/>
        <v>0</v>
      </c>
      <c r="AO8">
        <f t="shared" si="9"/>
        <v>0</v>
      </c>
      <c r="AP8">
        <f t="shared" si="9"/>
        <v>-7.7265578027274628</v>
      </c>
      <c r="AQ8">
        <f t="shared" si="9"/>
        <v>-271.10316381217717</v>
      </c>
      <c r="AR8">
        <f t="shared" si="9"/>
        <v>-278.8297216149046</v>
      </c>
      <c r="AS8">
        <f t="shared" si="9"/>
        <v>-437.05311172716637</v>
      </c>
      <c r="AT8">
        <f t="shared" si="9"/>
        <v>71.150225595776064</v>
      </c>
      <c r="AU8">
        <f t="shared" si="9"/>
        <v>-644.732607746295</v>
      </c>
      <c r="AW8">
        <v>5</v>
      </c>
      <c r="AX8">
        <f>IF(Z8&gt;0, (R8*SUMPRODUCT(K8:$K$98, X8:$X$98)-K8*$AZ$3)/Z8, 0)</f>
        <v>6111.1289567379945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1.8297159999999999E-3</v>
      </c>
      <c r="Q9" s="4">
        <f t="shared" si="21"/>
        <v>12.5</v>
      </c>
      <c r="R9">
        <f t="shared" si="0"/>
        <v>250000</v>
      </c>
      <c r="S9">
        <f t="shared" si="1"/>
        <v>6646.5390880684672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5765.8126273335638</v>
      </c>
      <c r="AC9">
        <f t="shared" si="2"/>
        <v>6196.7850170711299</v>
      </c>
      <c r="AE9">
        <f t="shared" si="3"/>
        <v>0</v>
      </c>
      <c r="AF9">
        <f t="shared" si="4"/>
        <v>0</v>
      </c>
      <c r="AG9">
        <f t="shared" si="4"/>
        <v>-11.654157402375183</v>
      </c>
      <c r="AH9">
        <f t="shared" si="5"/>
        <v>-431.58145131278422</v>
      </c>
      <c r="AI9">
        <f t="shared" si="6"/>
        <v>-443.2356087151594</v>
      </c>
      <c r="AJ9">
        <f t="shared" si="7"/>
        <v>-430.97238973756612</v>
      </c>
      <c r="AK9">
        <f t="shared" si="22"/>
        <v>34.018294501268024</v>
      </c>
      <c r="AL9">
        <f t="shared" si="8"/>
        <v>-840.18970395145755</v>
      </c>
      <c r="AN9">
        <f t="shared" si="9"/>
        <v>0</v>
      </c>
      <c r="AO9">
        <f t="shared" si="9"/>
        <v>0</v>
      </c>
      <c r="AP9">
        <f t="shared" si="9"/>
        <v>-7.2309449931467125</v>
      </c>
      <c r="AQ9">
        <f t="shared" si="9"/>
        <v>-267.77926766881865</v>
      </c>
      <c r="AR9">
        <f t="shared" si="9"/>
        <v>-275.01021266196534</v>
      </c>
      <c r="AS9">
        <f t="shared" si="9"/>
        <v>-267.40136898461657</v>
      </c>
      <c r="AT9">
        <f t="shared" si="9"/>
        <v>21.107009954164624</v>
      </c>
      <c r="AU9">
        <f t="shared" si="9"/>
        <v>-521.30457169241731</v>
      </c>
      <c r="AW9">
        <v>6</v>
      </c>
      <c r="AX9">
        <f>IF(Z9&gt;0, (R9*SUMPRODUCT(K9:$K$98, X9:$X$98)-K9*$AZ$3)/Z9, 0)</f>
        <v>6646.5390880684672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1.940649E-3</v>
      </c>
      <c r="Q10" s="4">
        <f t="shared" si="21"/>
        <v>12.5</v>
      </c>
      <c r="R10">
        <f t="shared" si="0"/>
        <v>250000</v>
      </c>
      <c r="S10">
        <f t="shared" si="1"/>
        <v>7135.9118989231847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6196.7850170711299</v>
      </c>
      <c r="AC10">
        <f t="shared" si="2"/>
        <v>6573.6015842715115</v>
      </c>
      <c r="AE10">
        <f t="shared" si="3"/>
        <v>0</v>
      </c>
      <c r="AF10">
        <f t="shared" si="4"/>
        <v>0</v>
      </c>
      <c r="AG10">
        <f t="shared" si="4"/>
        <v>-11.51499919944267</v>
      </c>
      <c r="AH10">
        <f t="shared" si="5"/>
        <v>-452.33257817523997</v>
      </c>
      <c r="AI10">
        <f t="shared" si="6"/>
        <v>-463.84757737468266</v>
      </c>
      <c r="AJ10">
        <f t="shared" si="7"/>
        <v>-376.81656720038154</v>
      </c>
      <c r="AK10">
        <f t="shared" si="22"/>
        <v>25.406818569991636</v>
      </c>
      <c r="AL10">
        <f t="shared" si="8"/>
        <v>-815.25732600507263</v>
      </c>
      <c r="AN10">
        <f t="shared" si="9"/>
        <v>0</v>
      </c>
      <c r="AO10">
        <f t="shared" si="9"/>
        <v>0</v>
      </c>
      <c r="AP10">
        <f t="shared" si="9"/>
        <v>-6.777917481306555</v>
      </c>
      <c r="AQ10">
        <f t="shared" si="9"/>
        <v>-266.25037795285408</v>
      </c>
      <c r="AR10">
        <f t="shared" si="9"/>
        <v>-273.02829543416067</v>
      </c>
      <c r="AS10">
        <f t="shared" si="9"/>
        <v>-221.80041473185759</v>
      </c>
      <c r="AT10">
        <f t="shared" si="9"/>
        <v>14.954870317165556</v>
      </c>
      <c r="AU10">
        <f t="shared" si="9"/>
        <v>-479.8738398488527</v>
      </c>
      <c r="AW10">
        <v>7</v>
      </c>
      <c r="AX10">
        <f>IF(Z10&gt;0, (R10*SUMPRODUCT(K10:$K$98, X10:$X$98)-K10*$AZ$3)/Z10, 0)</f>
        <v>7135.9118989231847</v>
      </c>
    </row>
    <row r="11" spans="1:52" x14ac:dyDescent="0.25">
      <c r="A11" t="s">
        <v>33</v>
      </c>
      <c r="C11" s="12">
        <f>AU91</f>
        <v>-1.884623099940308E-13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2.0505829999999999E-3</v>
      </c>
      <c r="Q11" s="4">
        <f t="shared" si="21"/>
        <v>12.5</v>
      </c>
      <c r="R11">
        <f t="shared" si="0"/>
        <v>250000</v>
      </c>
      <c r="S11">
        <f t="shared" si="1"/>
        <v>7582.2582673942088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6573.6015842715115</v>
      </c>
      <c r="AC11">
        <f t="shared" si="2"/>
        <v>6900.6052094412735</v>
      </c>
      <c r="AE11">
        <f t="shared" si="3"/>
        <v>0</v>
      </c>
      <c r="AF11">
        <f t="shared" si="4"/>
        <v>0</v>
      </c>
      <c r="AG11">
        <f t="shared" si="4"/>
        <v>-11.376236745844851</v>
      </c>
      <c r="AH11">
        <f t="shared" si="5"/>
        <v>-472.24923206781494</v>
      </c>
      <c r="AI11">
        <f t="shared" si="6"/>
        <v>-483.62546881365978</v>
      </c>
      <c r="AJ11">
        <f t="shared" si="7"/>
        <v>-327.00362516976202</v>
      </c>
      <c r="AK11">
        <f t="shared" si="22"/>
        <v>15.776643802251627</v>
      </c>
      <c r="AL11">
        <f t="shared" si="8"/>
        <v>-794.85245018117018</v>
      </c>
      <c r="AN11">
        <f t="shared" si="9"/>
        <v>0</v>
      </c>
      <c r="AO11">
        <f t="shared" si="9"/>
        <v>0</v>
      </c>
      <c r="AP11">
        <f t="shared" si="9"/>
        <v>-6.3628274649666663</v>
      </c>
      <c r="AQ11">
        <f t="shared" si="9"/>
        <v>-264.13307416514709</v>
      </c>
      <c r="AR11">
        <f t="shared" si="9"/>
        <v>-270.49590163011374</v>
      </c>
      <c r="AS11">
        <f t="shared" si="9"/>
        <v>-182.89595178597057</v>
      </c>
      <c r="AT11">
        <f t="shared" si="9"/>
        <v>8.8240131365609873</v>
      </c>
      <c r="AU11">
        <f t="shared" si="9"/>
        <v>-444.56784027952335</v>
      </c>
      <c r="AW11">
        <v>8</v>
      </c>
      <c r="AX11">
        <f>IF(Z11&gt;0, (R11*SUMPRODUCT(K11:$K$98, X11:$X$98)-K11*$AZ$3)/Z11, 0)</f>
        <v>7582.2582673942088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2.1765069999999998E-3</v>
      </c>
      <c r="Q12" s="4">
        <f t="shared" si="21"/>
        <v>12.5</v>
      </c>
      <c r="R12">
        <f t="shared" si="0"/>
        <v>250000</v>
      </c>
      <c r="S12">
        <f t="shared" si="1"/>
        <v>8007.8176733726177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6900.6052094412735</v>
      </c>
      <c r="AC12">
        <f t="shared" si="2"/>
        <v>7199.1651306144558</v>
      </c>
      <c r="AE12">
        <f t="shared" si="3"/>
        <v>0</v>
      </c>
      <c r="AF12">
        <f t="shared" si="4"/>
        <v>0</v>
      </c>
      <c r="AG12">
        <f t="shared" si="4"/>
        <v>-11.237713919475414</v>
      </c>
      <c r="AH12">
        <f t="shared" si="5"/>
        <v>-495.20917821977076</v>
      </c>
      <c r="AI12">
        <f t="shared" si="6"/>
        <v>-506.44689213924619</v>
      </c>
      <c r="AJ12">
        <f t="shared" si="7"/>
        <v>-298.55992117318237</v>
      </c>
      <c r="AK12">
        <f t="shared" si="22"/>
        <v>15.871391981714929</v>
      </c>
      <c r="AL12">
        <f t="shared" si="8"/>
        <v>-789.1354213307136</v>
      </c>
      <c r="AN12">
        <f t="shared" si="9"/>
        <v>0</v>
      </c>
      <c r="AO12">
        <f t="shared" si="9"/>
        <v>0</v>
      </c>
      <c r="AP12">
        <f t="shared" si="9"/>
        <v>-5.9729644129998167</v>
      </c>
      <c r="AQ12">
        <f t="shared" si="9"/>
        <v>-263.20894264548514</v>
      </c>
      <c r="AR12">
        <f t="shared" si="9"/>
        <v>-269.18190705848497</v>
      </c>
      <c r="AS12">
        <f t="shared" si="9"/>
        <v>-158.68777200538435</v>
      </c>
      <c r="AT12">
        <f t="shared" si="9"/>
        <v>8.4358135623352126</v>
      </c>
      <c r="AU12">
        <f t="shared" si="9"/>
        <v>-419.43386550153411</v>
      </c>
      <c r="AW12">
        <v>9</v>
      </c>
      <c r="AX12">
        <f>IF(Z12&gt;0, (R12*SUMPRODUCT(K12:$K$98, X12:$X$98)-K12*$AZ$3)/Z12, 0)</f>
        <v>8007.8176733726177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2.312424E-3</v>
      </c>
      <c r="Q13" s="4">
        <f t="shared" si="21"/>
        <v>12.5</v>
      </c>
      <c r="R13">
        <f t="shared" si="0"/>
        <v>250000</v>
      </c>
      <c r="S13">
        <f t="shared" si="1"/>
        <v>8410.1400496047881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7199.1651306144558</v>
      </c>
      <c r="AC13">
        <f t="shared" si="2"/>
        <v>7467.7673199581795</v>
      </c>
      <c r="AE13">
        <f t="shared" si="3"/>
        <v>0</v>
      </c>
      <c r="AF13">
        <f t="shared" si="4"/>
        <v>0</v>
      </c>
      <c r="AG13">
        <f t="shared" si="4"/>
        <v>-11.099350420908131</v>
      </c>
      <c r="AH13">
        <f t="shared" si="5"/>
        <v>-519.72718745058035</v>
      </c>
      <c r="AI13">
        <f t="shared" si="6"/>
        <v>-530.82653787148843</v>
      </c>
      <c r="AJ13">
        <f t="shared" si="7"/>
        <v>-268.60218934372369</v>
      </c>
      <c r="AK13">
        <f t="shared" si="22"/>
        <v>14.398330261228912</v>
      </c>
      <c r="AL13">
        <f t="shared" si="8"/>
        <v>-785.0303969539832</v>
      </c>
      <c r="AN13">
        <f t="shared" si="9"/>
        <v>0</v>
      </c>
      <c r="AO13">
        <f t="shared" si="9"/>
        <v>0</v>
      </c>
      <c r="AP13">
        <f t="shared" si="9"/>
        <v>-5.6078162952567023</v>
      </c>
      <c r="AQ13">
        <f t="shared" si="9"/>
        <v>-262.58605056590659</v>
      </c>
      <c r="AR13">
        <f t="shared" si="9"/>
        <v>-268.19386686116326</v>
      </c>
      <c r="AS13">
        <f t="shared" si="9"/>
        <v>-135.70809797174772</v>
      </c>
      <c r="AT13">
        <f t="shared" si="9"/>
        <v>7.2745870705468638</v>
      </c>
      <c r="AU13">
        <f t="shared" si="9"/>
        <v>-396.62737776236412</v>
      </c>
      <c r="AW13">
        <v>10</v>
      </c>
      <c r="AX13">
        <f>IF(Z13&gt;0, (R13*SUMPRODUCT(K13:$K$98, X13:$X$98)-K13*$AZ$3)/Z13, 0)</f>
        <v>8410.1400496047881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2.4603350000000001E-3</v>
      </c>
      <c r="Q14" s="4">
        <f t="shared" si="21"/>
        <v>12.5</v>
      </c>
      <c r="R14">
        <f t="shared" si="0"/>
        <v>250000</v>
      </c>
      <c r="S14">
        <f t="shared" si="1"/>
        <v>8791.1940903558097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7467.7673199581795</v>
      </c>
      <c r="AC14">
        <f t="shared" si="2"/>
        <v>7708.856592227864</v>
      </c>
      <c r="AE14">
        <f t="shared" si="3"/>
        <v>0</v>
      </c>
      <c r="AF14">
        <f t="shared" si="4"/>
        <v>0</v>
      </c>
      <c r="AG14">
        <f t="shared" si="4"/>
        <v>-10.961048796381226</v>
      </c>
      <c r="AH14">
        <f t="shared" si="5"/>
        <v>-546.16240635650024</v>
      </c>
      <c r="AI14">
        <f t="shared" si="6"/>
        <v>-557.12345515288143</v>
      </c>
      <c r="AJ14">
        <f t="shared" si="7"/>
        <v>-241.08927226968444</v>
      </c>
      <c r="AK14">
        <f t="shared" si="22"/>
        <v>13.441981175924722</v>
      </c>
      <c r="AL14">
        <f t="shared" si="8"/>
        <v>-784.77074624664112</v>
      </c>
      <c r="AN14">
        <f t="shared" si="9"/>
        <v>0</v>
      </c>
      <c r="AO14">
        <f t="shared" si="9"/>
        <v>0</v>
      </c>
      <c r="AP14">
        <f t="shared" si="9"/>
        <v>-5.2652034850725853</v>
      </c>
      <c r="AQ14">
        <f t="shared" si="9"/>
        <v>-262.35228569671801</v>
      </c>
      <c r="AR14">
        <f t="shared" si="9"/>
        <v>-267.61748918179057</v>
      </c>
      <c r="AS14">
        <f t="shared" si="9"/>
        <v>-115.80863292817757</v>
      </c>
      <c r="AT14">
        <f t="shared" si="9"/>
        <v>6.4569337705279732</v>
      </c>
      <c r="AU14">
        <f t="shared" si="9"/>
        <v>-376.96918833944017</v>
      </c>
      <c r="AW14">
        <v>11</v>
      </c>
      <c r="AX14">
        <f>IF(Z14&gt;0, (R14*SUMPRODUCT(K14:$K$98, X14:$X$98)-K14*$AZ$3)/Z14, 0)</f>
        <v>8791.1940903558097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2.6172399999999998E-3</v>
      </c>
      <c r="Q15" s="4">
        <f t="shared" si="21"/>
        <v>12.5</v>
      </c>
      <c r="R15">
        <f t="shared" si="0"/>
        <v>250000</v>
      </c>
      <c r="S15">
        <f t="shared" si="1"/>
        <v>9176.9016825967519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7708.856592227864</v>
      </c>
      <c r="AC15">
        <f t="shared" si="2"/>
        <v>7945.5454649093181</v>
      </c>
      <c r="AE15">
        <f t="shared" si="3"/>
        <v>0</v>
      </c>
      <c r="AF15">
        <f t="shared" si="4"/>
        <v>0</v>
      </c>
      <c r="AG15">
        <f t="shared" si="4"/>
        <v>-10.822750613065573</v>
      </c>
      <c r="AH15">
        <f t="shared" si="5"/>
        <v>-573.75390703681592</v>
      </c>
      <c r="AI15">
        <f t="shared" si="6"/>
        <v>-584.57665764988144</v>
      </c>
      <c r="AJ15">
        <f t="shared" si="7"/>
        <v>-236.68887268145409</v>
      </c>
      <c r="AK15">
        <f t="shared" si="22"/>
        <v>31.606312028134244</v>
      </c>
      <c r="AL15">
        <f t="shared" si="8"/>
        <v>-789.65921830320133</v>
      </c>
      <c r="AN15">
        <f t="shared" si="9"/>
        <v>0</v>
      </c>
      <c r="AO15">
        <f t="shared" si="9"/>
        <v>0</v>
      </c>
      <c r="AP15">
        <f t="shared" si="9"/>
        <v>-4.9319525178375754</v>
      </c>
      <c r="AQ15">
        <f t="shared" si="9"/>
        <v>-261.46098414327616</v>
      </c>
      <c r="AR15">
        <f t="shared" si="9"/>
        <v>-266.39293666111371</v>
      </c>
      <c r="AS15">
        <f t="shared" si="9"/>
        <v>-107.85966740804194</v>
      </c>
      <c r="AT15">
        <f t="shared" si="9"/>
        <v>14.403069585520374</v>
      </c>
      <c r="AU15">
        <f t="shared" si="9"/>
        <v>-359.84953448363535</v>
      </c>
      <c r="AW15">
        <v>12</v>
      </c>
      <c r="AX15">
        <f>IF(Z15&gt;0, (R15*SUMPRODUCT(K15:$K$98, X15:$X$98)-K15*$AZ$3)/Z15, 0)</f>
        <v>9176.9016825967519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2.8021280000000001E-3</v>
      </c>
      <c r="Q16" s="4">
        <f t="shared" si="21"/>
        <v>12.5</v>
      </c>
      <c r="R16">
        <f t="shared" si="0"/>
        <v>250000</v>
      </c>
      <c r="S16">
        <f t="shared" si="1"/>
        <v>9572.9568286558715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7945.5454649093181</v>
      </c>
      <c r="AC16">
        <f t="shared" si="2"/>
        <v>8182.3480512848746</v>
      </c>
      <c r="AE16">
        <f t="shared" si="3"/>
        <v>0</v>
      </c>
      <c r="AF16">
        <f t="shared" si="4"/>
        <v>0</v>
      </c>
      <c r="AG16">
        <f t="shared" si="4"/>
        <v>-10.68419637440503</v>
      </c>
      <c r="AH16">
        <f t="shared" si="5"/>
        <v>-606.5346505977642</v>
      </c>
      <c r="AI16">
        <f t="shared" si="6"/>
        <v>-617.21884697216922</v>
      </c>
      <c r="AJ16">
        <f t="shared" si="7"/>
        <v>-236.80258637555653</v>
      </c>
      <c r="AK16">
        <f t="shared" si="22"/>
        <v>56.413372800856159</v>
      </c>
      <c r="AL16">
        <f t="shared" si="8"/>
        <v>-797.60806054686964</v>
      </c>
      <c r="AN16">
        <f t="shared" si="9"/>
        <v>0</v>
      </c>
      <c r="AO16">
        <f t="shared" si="9"/>
        <v>0</v>
      </c>
      <c r="AP16">
        <f t="shared" si="9"/>
        <v>-4.6058206701488</v>
      </c>
      <c r="AQ16">
        <f t="shared" si="9"/>
        <v>-261.46934528243628</v>
      </c>
      <c r="AR16">
        <f t="shared" si="9"/>
        <v>-266.07516595258511</v>
      </c>
      <c r="AS16">
        <f t="shared" si="9"/>
        <v>-102.08257213299031</v>
      </c>
      <c r="AT16">
        <f t="shared" si="9"/>
        <v>24.319084881427273</v>
      </c>
      <c r="AU16">
        <f t="shared" si="9"/>
        <v>-343.83865320414816</v>
      </c>
      <c r="AW16">
        <v>13</v>
      </c>
      <c r="AX16">
        <f>IF(Z16&gt;0, (R16*SUMPRODUCT(K16:$K$98, X16:$X$98)-K16*$AZ$3)/Z16, 0)</f>
        <v>9572.9568286558715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3.0140000000000002E-3</v>
      </c>
      <c r="Q17" s="4">
        <f t="shared" si="21"/>
        <v>12.5</v>
      </c>
      <c r="R17">
        <f t="shared" si="0"/>
        <v>250000</v>
      </c>
      <c r="S17">
        <f t="shared" si="1"/>
        <v>10009.597607997526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8182.3480512848746</v>
      </c>
      <c r="AC17">
        <f t="shared" si="2"/>
        <v>8444.2184532308584</v>
      </c>
      <c r="AE17">
        <f t="shared" si="3"/>
        <v>0</v>
      </c>
      <c r="AF17">
        <f t="shared" si="4"/>
        <v>0</v>
      </c>
      <c r="AG17">
        <f t="shared" si="4"/>
        <v>-10.545152242788522</v>
      </c>
      <c r="AH17">
        <f t="shared" si="5"/>
        <v>-644.04335744913521</v>
      </c>
      <c r="AI17">
        <f t="shared" si="6"/>
        <v>-654.58850969192372</v>
      </c>
      <c r="AJ17">
        <f t="shared" si="7"/>
        <v>-261.87040194598376</v>
      </c>
      <c r="AK17">
        <f t="shared" si="22"/>
        <v>112.91640310773127</v>
      </c>
      <c r="AL17">
        <f t="shared" si="8"/>
        <v>-803.54250853017618</v>
      </c>
      <c r="AN17">
        <f t="shared" si="9"/>
        <v>0</v>
      </c>
      <c r="AO17">
        <f t="shared" si="9"/>
        <v>0</v>
      </c>
      <c r="AP17">
        <f t="shared" si="9"/>
        <v>-4.2732473396761446</v>
      </c>
      <c r="AQ17">
        <f t="shared" si="9"/>
        <v>-260.98784545644827</v>
      </c>
      <c r="AR17">
        <f t="shared" si="9"/>
        <v>-265.26109279612439</v>
      </c>
      <c r="AS17">
        <f t="shared" si="9"/>
        <v>-106.11861950318166</v>
      </c>
      <c r="AT17">
        <f t="shared" si="9"/>
        <v>45.757491980819054</v>
      </c>
      <c r="AU17">
        <f t="shared" si="9"/>
        <v>-325.622220318487</v>
      </c>
      <c r="AW17">
        <v>14</v>
      </c>
      <c r="AX17">
        <f>IF(Z17&gt;0, (R17*SUMPRODUCT(K17:$K$98, X17:$X$98)-K17*$AZ$3)/Z17, 0)</f>
        <v>10009.597607997526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4.6990000000000001E-3</v>
      </c>
      <c r="Q18" s="4">
        <f t="shared" si="21"/>
        <v>12.5</v>
      </c>
      <c r="R18">
        <f t="shared" si="0"/>
        <v>250000</v>
      </c>
      <c r="S18">
        <f t="shared" si="1"/>
        <v>10504.312563503318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8444.2184532308584</v>
      </c>
      <c r="AC18">
        <f t="shared" si="2"/>
        <v>8731.3098561832448</v>
      </c>
      <c r="AE18">
        <f t="shared" si="3"/>
        <v>0</v>
      </c>
      <c r="AF18">
        <f t="shared" si="4"/>
        <v>0</v>
      </c>
      <c r="AG18">
        <f t="shared" si="4"/>
        <v>-10.390149049971773</v>
      </c>
      <c r="AH18">
        <f t="shared" si="5"/>
        <v>-991.03340777726544</v>
      </c>
      <c r="AI18">
        <f t="shared" si="6"/>
        <v>-1001.4235568272372</v>
      </c>
      <c r="AJ18">
        <f t="shared" si="7"/>
        <v>-287.09140295238649</v>
      </c>
      <c r="AK18">
        <f t="shared" si="22"/>
        <v>182.39511858978656</v>
      </c>
      <c r="AL18">
        <f t="shared" si="8"/>
        <v>-1106.1198411898372</v>
      </c>
      <c r="AN18">
        <f t="shared" si="9"/>
        <v>0</v>
      </c>
      <c r="AO18">
        <f t="shared" si="9"/>
        <v>0</v>
      </c>
      <c r="AP18">
        <f t="shared" si="9"/>
        <v>-3.9291105608718229</v>
      </c>
      <c r="AQ18">
        <f t="shared" si="9"/>
        <v>-374.7665033433783</v>
      </c>
      <c r="AR18">
        <f t="shared" si="9"/>
        <v>-378.69561390425014</v>
      </c>
      <c r="AS18">
        <f t="shared" si="9"/>
        <v>-108.56570563622417</v>
      </c>
      <c r="AT18">
        <f t="shared" si="9"/>
        <v>68.9740429377715</v>
      </c>
      <c r="AU18">
        <f t="shared" si="9"/>
        <v>-418.28727660270278</v>
      </c>
      <c r="AW18">
        <v>15</v>
      </c>
      <c r="AX18">
        <f>IF(Z18&gt;0, (R18*SUMPRODUCT(K18:$K$98, X18:$X$98)-K18*$AZ$3)/Z18, 0)</f>
        <v>10504.312563503318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6.5490000000000001E-3</v>
      </c>
      <c r="Q19" s="4">
        <f t="shared" si="21"/>
        <v>12.5</v>
      </c>
      <c r="R19">
        <f t="shared" si="0"/>
        <v>250000</v>
      </c>
      <c r="S19">
        <f t="shared" si="1"/>
        <v>10853.994775759758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8731.3098561832448</v>
      </c>
      <c r="AC19">
        <f t="shared" si="2"/>
        <v>8872.6653010663158</v>
      </c>
      <c r="AE19">
        <f t="shared" si="3"/>
        <v>0</v>
      </c>
      <c r="AF19">
        <f t="shared" si="4"/>
        <v>0</v>
      </c>
      <c r="AG19">
        <f t="shared" si="4"/>
        <v>-10.218202473343791</v>
      </c>
      <c r="AH19">
        <f t="shared" si="5"/>
        <v>-1360.9017225653031</v>
      </c>
      <c r="AI19">
        <f t="shared" si="6"/>
        <v>-1371.1199250386469</v>
      </c>
      <c r="AJ19">
        <f t="shared" si="7"/>
        <v>-141.35544488307096</v>
      </c>
      <c r="AK19">
        <f t="shared" si="22"/>
        <v>194.70820979288635</v>
      </c>
      <c r="AL19">
        <f t="shared" si="8"/>
        <v>-1317.7671601288316</v>
      </c>
      <c r="AN19">
        <f t="shared" si="9"/>
        <v>0</v>
      </c>
      <c r="AO19">
        <f t="shared" si="9"/>
        <v>0</v>
      </c>
      <c r="AP19">
        <f t="shared" si="9"/>
        <v>-3.6035509747271801</v>
      </c>
      <c r="AQ19">
        <f t="shared" si="9"/>
        <v>-479.93556025645012</v>
      </c>
      <c r="AR19">
        <f t="shared" si="9"/>
        <v>-483.53911123117729</v>
      </c>
      <c r="AS19">
        <f t="shared" si="9"/>
        <v>-49.85040691062909</v>
      </c>
      <c r="AT19">
        <f t="shared" si="9"/>
        <v>68.66579136760204</v>
      </c>
      <c r="AU19">
        <f t="shared" si="9"/>
        <v>-464.72372677420435</v>
      </c>
      <c r="AW19">
        <v>16</v>
      </c>
      <c r="AX19">
        <f>IF(Z19&gt;0, (R19*SUMPRODUCT(K19:$K$98, X19:$X$98)-K19*$AZ$3)/Z19, 0)</f>
        <v>10853.994775759758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8.5349999999999992E-3</v>
      </c>
      <c r="Q20" s="4">
        <f t="shared" si="21"/>
        <v>12.5</v>
      </c>
      <c r="R20">
        <f t="shared" si="0"/>
        <v>250000</v>
      </c>
      <c r="S20">
        <f t="shared" si="1"/>
        <v>10919.034982496729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8872.6653010663158</v>
      </c>
      <c r="AC20">
        <f t="shared" si="2"/>
        <v>8760.3925098335749</v>
      </c>
      <c r="AE20">
        <f t="shared" si="3"/>
        <v>0</v>
      </c>
      <c r="AF20">
        <f t="shared" si="4"/>
        <v>0</v>
      </c>
      <c r="AG20">
        <f t="shared" si="4"/>
        <v>-10.028808090500362</v>
      </c>
      <c r="AH20">
        <f t="shared" si="5"/>
        <v>-1744.2471621997847</v>
      </c>
      <c r="AI20">
        <f t="shared" si="6"/>
        <v>-1754.2759702902852</v>
      </c>
      <c r="AJ20">
        <f t="shared" si="7"/>
        <v>112.27279123274093</v>
      </c>
      <c r="AK20">
        <f t="shared" si="22"/>
        <v>38.15246079458516</v>
      </c>
      <c r="AL20">
        <f t="shared" si="8"/>
        <v>-1603.8507182629592</v>
      </c>
      <c r="AN20">
        <f t="shared" si="9"/>
        <v>0</v>
      </c>
      <c r="AO20">
        <f t="shared" si="9"/>
        <v>0</v>
      </c>
      <c r="AP20">
        <f t="shared" si="9"/>
        <v>-3.3546041519592253</v>
      </c>
      <c r="AQ20">
        <f t="shared" si="9"/>
        <v>-583.4450833595082</v>
      </c>
      <c r="AR20">
        <f t="shared" si="9"/>
        <v>-586.79968751146748</v>
      </c>
      <c r="AS20">
        <f t="shared" si="9"/>
        <v>37.554888698903497</v>
      </c>
      <c r="AT20">
        <f t="shared" si="9"/>
        <v>12.761875811564302</v>
      </c>
      <c r="AU20">
        <f t="shared" si="9"/>
        <v>-536.48292300099968</v>
      </c>
      <c r="AW20">
        <v>17</v>
      </c>
      <c r="AX20">
        <f>IF(Z20&gt;0, (R20*SUMPRODUCT(K20:$K$98, X20:$X$98)-K20*$AZ$3)/Z20, 0)</f>
        <v>10919.034982496729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1.0821000000000001E-2</v>
      </c>
      <c r="Q21" s="4">
        <f t="shared" si="21"/>
        <v>12.5</v>
      </c>
      <c r="R21">
        <f t="shared" si="0"/>
        <v>250000</v>
      </c>
      <c r="S21">
        <f t="shared" si="1"/>
        <v>10831.449398382558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8760.3925098335749</v>
      </c>
      <c r="AC21">
        <f t="shared" si="2"/>
        <v>8509.185154577297</v>
      </c>
      <c r="AE21">
        <f t="shared" si="3"/>
        <v>0</v>
      </c>
      <c r="AF21">
        <f t="shared" si="4"/>
        <v>0</v>
      </c>
      <c r="AG21">
        <f t="shared" si="4"/>
        <v>-9.8199982772480556</v>
      </c>
      <c r="AH21">
        <f t="shared" si="5"/>
        <v>-2170.4346469460888</v>
      </c>
      <c r="AI21">
        <f t="shared" si="6"/>
        <v>-2180.2546452233369</v>
      </c>
      <c r="AJ21">
        <f t="shared" si="7"/>
        <v>251.20735525627788</v>
      </c>
      <c r="AK21">
        <f t="shared" si="22"/>
        <v>14.016628015733721</v>
      </c>
      <c r="AL21">
        <f t="shared" si="8"/>
        <v>-1915.0306619513253</v>
      </c>
      <c r="AN21">
        <f t="shared" si="9"/>
        <v>0</v>
      </c>
      <c r="AO21">
        <f t="shared" si="9"/>
        <v>0</v>
      </c>
      <c r="AP21">
        <f t="shared" si="9"/>
        <v>-3.1235811514941831</v>
      </c>
      <c r="AQ21">
        <f t="shared" si="9"/>
        <v>-690.37983127331279</v>
      </c>
      <c r="AR21">
        <f t="shared" si="9"/>
        <v>-693.50341242480704</v>
      </c>
      <c r="AS21">
        <f t="shared" si="9"/>
        <v>79.904959027661548</v>
      </c>
      <c r="AT21">
        <f t="shared" si="9"/>
        <v>4.4584605660155576</v>
      </c>
      <c r="AU21">
        <f t="shared" si="9"/>
        <v>-609.13999283112992</v>
      </c>
      <c r="AW21">
        <v>18</v>
      </c>
      <c r="AX21">
        <f>IF(Z21&gt;0, (R21*SUMPRODUCT(K21:$K$98, X21:$X$98)-K21*$AZ$3)/Z21, 0)</f>
        <v>10831.449398382558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1.3422999999999999E-2</v>
      </c>
      <c r="Q22" s="4">
        <f t="shared" si="21"/>
        <v>12.5</v>
      </c>
      <c r="R22">
        <f t="shared" si="0"/>
        <v>250000</v>
      </c>
      <c r="S22">
        <f t="shared" si="1"/>
        <v>10747.734161364146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8509.185154577297</v>
      </c>
      <c r="AC22">
        <f t="shared" si="2"/>
        <v>8245.6482849519616</v>
      </c>
      <c r="AE22">
        <f t="shared" si="3"/>
        <v>0</v>
      </c>
      <c r="AF22">
        <f t="shared" si="4"/>
        <v>0</v>
      </c>
      <c r="AG22">
        <f t="shared" si="4"/>
        <v>-9.5899844576000746</v>
      </c>
      <c r="AH22">
        <f t="shared" si="5"/>
        <v>-2636.2767375100129</v>
      </c>
      <c r="AI22">
        <f t="shared" si="6"/>
        <v>-2645.8667219676131</v>
      </c>
      <c r="AJ22">
        <f t="shared" si="7"/>
        <v>263.53686962533538</v>
      </c>
      <c r="AK22">
        <f t="shared" si="22"/>
        <v>178.69288824612326</v>
      </c>
      <c r="AL22">
        <f t="shared" si="8"/>
        <v>-2203.6369640961543</v>
      </c>
      <c r="AN22">
        <f t="shared" si="9"/>
        <v>0</v>
      </c>
      <c r="AO22">
        <f t="shared" si="9"/>
        <v>0</v>
      </c>
      <c r="AP22">
        <f t="shared" si="9"/>
        <v>-2.8481956210856536</v>
      </c>
      <c r="AQ22">
        <f t="shared" si="9"/>
        <v>-782.96600927182851</v>
      </c>
      <c r="AR22">
        <f t="shared" si="9"/>
        <v>-785.81420489291418</v>
      </c>
      <c r="AS22">
        <f t="shared" si="9"/>
        <v>78.269632383673567</v>
      </c>
      <c r="AT22">
        <f t="shared" si="9"/>
        <v>53.071233230040427</v>
      </c>
      <c r="AU22">
        <f t="shared" si="9"/>
        <v>-654.47333927920022</v>
      </c>
      <c r="AW22">
        <v>19</v>
      </c>
      <c r="AX22">
        <f>IF(Z22&gt;0, (R22*SUMPRODUCT(K22:$K$98, X22:$X$98)-K22*$AZ$3)/Z22, 0)</f>
        <v>10747.734161364146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1.6303999999999999E-2</v>
      </c>
      <c r="Q23" s="4">
        <f t="shared" si="21"/>
        <v>12.5</v>
      </c>
      <c r="R23">
        <f t="shared" si="0"/>
        <v>250000</v>
      </c>
      <c r="S23">
        <f t="shared" si="1"/>
        <v>10852.225222253808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8245.6482849519616</v>
      </c>
      <c r="AC23">
        <f t="shared" si="2"/>
        <v>8106.8114934587702</v>
      </c>
      <c r="AE23">
        <f t="shared" si="3"/>
        <v>0</v>
      </c>
      <c r="AF23">
        <f t="shared" si="4"/>
        <v>0</v>
      </c>
      <c r="AG23">
        <f t="shared" si="4"/>
        <v>-9.3377295064273635</v>
      </c>
      <c r="AH23">
        <f t="shared" si="5"/>
        <v>-3127.1021319342321</v>
      </c>
      <c r="AI23">
        <f t="shared" si="6"/>
        <v>-3136.4398614406596</v>
      </c>
      <c r="AJ23">
        <f t="shared" si="7"/>
        <v>138.83679149319141</v>
      </c>
      <c r="AK23">
        <f t="shared" si="22"/>
        <v>577.19537994663733</v>
      </c>
      <c r="AL23">
        <f t="shared" si="8"/>
        <v>-2420.4076900008308</v>
      </c>
      <c r="AN23">
        <f t="shared" si="9"/>
        <v>0</v>
      </c>
      <c r="AO23">
        <f t="shared" si="9"/>
        <v>0</v>
      </c>
      <c r="AP23">
        <f t="shared" si="9"/>
        <v>-2.4761398959541223</v>
      </c>
      <c r="AQ23">
        <f t="shared" si="9"/>
        <v>-829.23181082465169</v>
      </c>
      <c r="AR23">
        <f t="shared" si="9"/>
        <v>-831.70795072060582</v>
      </c>
      <c r="AS23">
        <f t="shared" si="9"/>
        <v>36.816157311680996</v>
      </c>
      <c r="AT23">
        <f t="shared" si="9"/>
        <v>153.05824687495024</v>
      </c>
      <c r="AU23">
        <f t="shared" si="9"/>
        <v>-641.83354653397453</v>
      </c>
      <c r="AW23">
        <v>20</v>
      </c>
      <c r="AX23">
        <f>IF(Z23&gt;0, (R23*SUMPRODUCT(K23:$K$98, X23:$X$98)-K23*$AZ$3)/Z23, 0)</f>
        <v>10852.225222253808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1.9576E-2</v>
      </c>
      <c r="Q24" s="4">
        <f t="shared" si="21"/>
        <v>12.5</v>
      </c>
      <c r="R24">
        <f t="shared" si="0"/>
        <v>250000</v>
      </c>
      <c r="S24">
        <f t="shared" si="1"/>
        <v>10832.430912395115</v>
      </c>
      <c r="U24">
        <f t="shared" si="13"/>
        <v>1.9576E-2</v>
      </c>
      <c r="V24">
        <f t="shared" si="14"/>
        <v>0.01</v>
      </c>
      <c r="W24">
        <f t="shared" si="15"/>
        <v>0.74701836051418902</v>
      </c>
      <c r="X24">
        <f t="shared" si="16"/>
        <v>1.4623631425425764E-2</v>
      </c>
      <c r="Y24">
        <f t="shared" si="17"/>
        <v>7.4701836051418906E-3</v>
      </c>
      <c r="Z24">
        <f t="shared" si="18"/>
        <v>0.7249245454836214</v>
      </c>
      <c r="AB24">
        <f t="shared" si="19"/>
        <v>8106.8114934587702</v>
      </c>
      <c r="AC24">
        <f t="shared" si="2"/>
        <v>7852.6950556507591</v>
      </c>
      <c r="AE24">
        <f t="shared" si="3"/>
        <v>0</v>
      </c>
      <c r="AF24">
        <f t="shared" si="4"/>
        <v>0</v>
      </c>
      <c r="AG24">
        <f t="shared" si="4"/>
        <v>-9.0615568185452666</v>
      </c>
      <c r="AH24">
        <f t="shared" si="5"/>
        <v>-3655.9078563564408</v>
      </c>
      <c r="AI24">
        <f t="shared" si="6"/>
        <v>-3664.9694131749861</v>
      </c>
      <c r="AJ24">
        <f t="shared" si="7"/>
        <v>254.11643780801114</v>
      </c>
      <c r="AK24">
        <f t="shared" si="22"/>
        <v>567.476804542114</v>
      </c>
      <c r="AL24">
        <f t="shared" si="8"/>
        <v>-2843.3761708248612</v>
      </c>
      <c r="AN24">
        <f t="shared" si="9"/>
        <v>0</v>
      </c>
      <c r="AO24">
        <f t="shared" si="9"/>
        <v>0</v>
      </c>
      <c r="AP24">
        <f t="shared" si="9"/>
        <v>-2.1454514128494488</v>
      </c>
      <c r="AQ24">
        <f t="shared" si="9"/>
        <v>-865.58776077139078</v>
      </c>
      <c r="AR24">
        <f t="shared" si="9"/>
        <v>-867.7332121842403</v>
      </c>
      <c r="AS24">
        <f t="shared" si="9"/>
        <v>60.165651602788444</v>
      </c>
      <c r="AT24">
        <f t="shared" si="9"/>
        <v>134.35813916351123</v>
      </c>
      <c r="AU24">
        <f t="shared" si="9"/>
        <v>-673.20942141794069</v>
      </c>
      <c r="AW24">
        <v>21</v>
      </c>
      <c r="AX24">
        <f>IF(Z24&gt;0, (R24*SUMPRODUCT(K24:$K$98, X24:$X$98)-K24*$AZ$3)/Z24, 0)</f>
        <v>10832.430912395115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2.3283000000000002E-2</v>
      </c>
      <c r="Q25" s="4">
        <f t="shared" si="21"/>
        <v>12.5</v>
      </c>
      <c r="R25">
        <f t="shared" si="0"/>
        <v>250000</v>
      </c>
      <c r="S25">
        <f t="shared" si="1"/>
        <v>10702.963095370065</v>
      </c>
      <c r="U25">
        <f t="shared" si="13"/>
        <v>2.3283000000000002E-2</v>
      </c>
      <c r="V25">
        <f t="shared" si="14"/>
        <v>0.01</v>
      </c>
      <c r="W25">
        <f t="shared" si="15"/>
        <v>0.7249245454836214</v>
      </c>
      <c r="X25">
        <f t="shared" si="16"/>
        <v>1.6878418192495158E-2</v>
      </c>
      <c r="Y25">
        <f t="shared" si="17"/>
        <v>7.2492454548362143E-3</v>
      </c>
      <c r="Z25">
        <f t="shared" si="18"/>
        <v>0.70079688183629008</v>
      </c>
      <c r="AB25">
        <f t="shared" si="19"/>
        <v>7852.6950556507591</v>
      </c>
      <c r="AC25">
        <f t="shared" si="2"/>
        <v>7500.6031636442294</v>
      </c>
      <c r="AE25">
        <f t="shared" si="3"/>
        <v>0</v>
      </c>
      <c r="AF25">
        <f t="shared" si="4"/>
        <v>0</v>
      </c>
      <c r="AG25">
        <f t="shared" si="4"/>
        <v>-8.7599610229536253</v>
      </c>
      <c r="AH25">
        <f t="shared" si="5"/>
        <v>-4219.6045481237898</v>
      </c>
      <c r="AI25">
        <f t="shared" si="6"/>
        <v>-4228.3645091467433</v>
      </c>
      <c r="AJ25">
        <f t="shared" si="7"/>
        <v>352.09189200652963</v>
      </c>
      <c r="AK25">
        <f t="shared" si="22"/>
        <v>549.68865389555322</v>
      </c>
      <c r="AL25">
        <f t="shared" si="8"/>
        <v>-3326.5839632446605</v>
      </c>
      <c r="AN25">
        <f t="shared" si="9"/>
        <v>0</v>
      </c>
      <c r="AO25">
        <f t="shared" si="9"/>
        <v>0</v>
      </c>
      <c r="AP25">
        <f t="shared" si="9"/>
        <v>-1.851825315603197</v>
      </c>
      <c r="AQ25">
        <f t="shared" si="9"/>
        <v>-892.00973652453081</v>
      </c>
      <c r="AR25">
        <f t="shared" si="9"/>
        <v>-893.86156184013396</v>
      </c>
      <c r="AS25">
        <f t="shared" si="9"/>
        <v>74.431002298738221</v>
      </c>
      <c r="AT25">
        <f t="shared" si="9"/>
        <v>116.20227102796073</v>
      </c>
      <c r="AU25">
        <f t="shared" si="9"/>
        <v>-703.22828851343502</v>
      </c>
      <c r="AW25">
        <v>22</v>
      </c>
      <c r="AX25">
        <f>IF(Z25&gt;0, (R25*SUMPRODUCT(K25:$K$98, X25:$X$98)-K25*$AZ$3)/Z25, 0)</f>
        <v>10702.963095370065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2.7149E-2</v>
      </c>
      <c r="Q26" s="4">
        <f t="shared" si="21"/>
        <v>12.5</v>
      </c>
      <c r="R26">
        <f t="shared" si="0"/>
        <v>250000</v>
      </c>
      <c r="S26">
        <f t="shared" si="1"/>
        <v>10473.413786523115</v>
      </c>
      <c r="U26">
        <f t="shared" si="13"/>
        <v>2.7149E-2</v>
      </c>
      <c r="V26">
        <f t="shared" si="14"/>
        <v>0.01</v>
      </c>
      <c r="W26">
        <f t="shared" si="15"/>
        <v>0.70079688183629008</v>
      </c>
      <c r="X26">
        <f t="shared" si="16"/>
        <v>1.9025934544973439E-2</v>
      </c>
      <c r="Y26">
        <f t="shared" si="17"/>
        <v>7.0079688183629007E-3</v>
      </c>
      <c r="Z26">
        <f t="shared" si="18"/>
        <v>0.67476297847295374</v>
      </c>
      <c r="AB26">
        <f t="shared" si="19"/>
        <v>7500.6031636442294</v>
      </c>
      <c r="AC26">
        <f t="shared" si="2"/>
        <v>7067.0718813740341</v>
      </c>
      <c r="AE26">
        <f t="shared" si="3"/>
        <v>0</v>
      </c>
      <c r="AF26">
        <f t="shared" si="4"/>
        <v>0</v>
      </c>
      <c r="AG26">
        <f t="shared" si="4"/>
        <v>-8.4345372309119213</v>
      </c>
      <c r="AH26">
        <f t="shared" si="5"/>
        <v>-4756.4836362433598</v>
      </c>
      <c r="AI26">
        <f t="shared" si="6"/>
        <v>-4764.9181734742715</v>
      </c>
      <c r="AJ26">
        <f t="shared" si="7"/>
        <v>433.53128227019533</v>
      </c>
      <c r="AK26">
        <f t="shared" si="22"/>
        <v>525.04222145509607</v>
      </c>
      <c r="AL26">
        <f t="shared" si="8"/>
        <v>-3806.3446697489799</v>
      </c>
      <c r="AN26">
        <f t="shared" si="9"/>
        <v>0</v>
      </c>
      <c r="AO26">
        <f t="shared" si="9"/>
        <v>0</v>
      </c>
      <c r="AP26">
        <f t="shared" si="9"/>
        <v>-1.5919927294230838</v>
      </c>
      <c r="AQ26">
        <f t="shared" si="9"/>
        <v>-897.77152666627137</v>
      </c>
      <c r="AR26">
        <f t="shared" si="9"/>
        <v>-899.36351939569442</v>
      </c>
      <c r="AS26">
        <f t="shared" si="9"/>
        <v>81.827684253045518</v>
      </c>
      <c r="AT26">
        <f t="shared" si="9"/>
        <v>99.100090059865224</v>
      </c>
      <c r="AU26">
        <f t="shared" si="9"/>
        <v>-718.43574508278368</v>
      </c>
      <c r="AW26">
        <v>23</v>
      </c>
      <c r="AX26">
        <f>IF(Z26&gt;0, (R26*SUMPRODUCT(K26:$K$98, X26:$X$98)-K26*$AZ$3)/Z26, 0)</f>
        <v>10473.413786523115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3.1286000000000001E-2</v>
      </c>
      <c r="Q27" s="4">
        <f t="shared" si="21"/>
        <v>12.5</v>
      </c>
      <c r="R27">
        <f t="shared" si="0"/>
        <v>250000</v>
      </c>
      <c r="S27">
        <f t="shared" si="1"/>
        <v>10169.436044600077</v>
      </c>
      <c r="U27">
        <f t="shared" si="13"/>
        <v>3.1286000000000001E-2</v>
      </c>
      <c r="V27">
        <f t="shared" si="14"/>
        <v>0.01</v>
      </c>
      <c r="W27">
        <f t="shared" si="15"/>
        <v>0.67476297847295374</v>
      </c>
      <c r="X27">
        <f t="shared" si="16"/>
        <v>2.1110634544504833E-2</v>
      </c>
      <c r="Y27">
        <f t="shared" si="17"/>
        <v>6.7476297847295372E-3</v>
      </c>
      <c r="Z27">
        <f t="shared" si="18"/>
        <v>0.64690471414371942</v>
      </c>
      <c r="AB27">
        <f t="shared" si="19"/>
        <v>7067.0718813740341</v>
      </c>
      <c r="AC27">
        <f t="shared" si="2"/>
        <v>6578.6561174348499</v>
      </c>
      <c r="AE27">
        <f t="shared" si="3"/>
        <v>0</v>
      </c>
      <c r="AF27">
        <f t="shared" si="4"/>
        <v>0</v>
      </c>
      <c r="AG27">
        <f t="shared" si="4"/>
        <v>-8.0863089267964927</v>
      </c>
      <c r="AH27">
        <f t="shared" si="5"/>
        <v>-5277.658636126208</v>
      </c>
      <c r="AI27">
        <f t="shared" si="6"/>
        <v>-5285.7449450530048</v>
      </c>
      <c r="AJ27">
        <f t="shared" si="7"/>
        <v>488.41576393918422</v>
      </c>
      <c r="AK27">
        <f t="shared" si="22"/>
        <v>494.69503169618241</v>
      </c>
      <c r="AL27">
        <f t="shared" si="8"/>
        <v>-4302.6341494176386</v>
      </c>
      <c r="AN27">
        <f t="shared" si="9"/>
        <v>0</v>
      </c>
      <c r="AO27">
        <f t="shared" si="9"/>
        <v>0</v>
      </c>
      <c r="AP27">
        <f t="shared" si="9"/>
        <v>-1.3627372478536808</v>
      </c>
      <c r="AQ27">
        <f t="shared" si="9"/>
        <v>-889.41222379876069</v>
      </c>
      <c r="AR27">
        <f t="shared" si="9"/>
        <v>-890.77496104661441</v>
      </c>
      <c r="AS27">
        <f t="shared" si="9"/>
        <v>82.30978558749139</v>
      </c>
      <c r="AT27">
        <f t="shared" si="9"/>
        <v>83.367993001921448</v>
      </c>
      <c r="AU27">
        <f t="shared" si="9"/>
        <v>-725.09718245720171</v>
      </c>
      <c r="AW27">
        <v>24</v>
      </c>
      <c r="AX27">
        <f>IF(Z27&gt;0, (R27*SUMPRODUCT(K27:$K$98, X27:$X$98)-K27*$AZ$3)/Z27, 0)</f>
        <v>10169.436044600077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3.5844000000000001E-2</v>
      </c>
      <c r="Q28" s="4">
        <f t="shared" si="21"/>
        <v>12.5</v>
      </c>
      <c r="R28">
        <f t="shared" si="0"/>
        <v>250000</v>
      </c>
      <c r="S28">
        <f t="shared" si="1"/>
        <v>9809.250040216888</v>
      </c>
      <c r="U28">
        <f t="shared" si="13"/>
        <v>3.5844000000000001E-2</v>
      </c>
      <c r="V28">
        <f t="shared" si="14"/>
        <v>0.01</v>
      </c>
      <c r="W28">
        <f t="shared" si="15"/>
        <v>0.64690471414371942</v>
      </c>
      <c r="X28">
        <f t="shared" si="16"/>
        <v>2.3187652573767481E-2</v>
      </c>
      <c r="Y28">
        <f t="shared" si="17"/>
        <v>6.4690471414371939E-3</v>
      </c>
      <c r="Z28">
        <f t="shared" si="18"/>
        <v>0.61724801442851474</v>
      </c>
      <c r="AB28">
        <f t="shared" si="19"/>
        <v>6578.6561174348499</v>
      </c>
      <c r="AC28">
        <f t="shared" si="2"/>
        <v>6054.7401103567026</v>
      </c>
      <c r="AE28">
        <f t="shared" si="3"/>
        <v>0</v>
      </c>
      <c r="AF28">
        <f t="shared" si="4"/>
        <v>0</v>
      </c>
      <c r="AG28">
        <f t="shared" si="4"/>
        <v>-7.715600180356434</v>
      </c>
      <c r="AH28">
        <f t="shared" si="5"/>
        <v>-5796.9131434418705</v>
      </c>
      <c r="AI28">
        <f t="shared" si="6"/>
        <v>-5804.6287436222274</v>
      </c>
      <c r="AJ28">
        <f t="shared" si="7"/>
        <v>523.91600707814723</v>
      </c>
      <c r="AK28">
        <f t="shared" si="22"/>
        <v>460.50592822043956</v>
      </c>
      <c r="AL28">
        <f t="shared" si="8"/>
        <v>-4820.2068083236409</v>
      </c>
      <c r="AN28">
        <f t="shared" si="9"/>
        <v>0</v>
      </c>
      <c r="AO28">
        <f t="shared" si="9"/>
        <v>0</v>
      </c>
      <c r="AP28">
        <f t="shared" si="9"/>
        <v>-1.1609499298777468</v>
      </c>
      <c r="AQ28">
        <f t="shared" si="9"/>
        <v>-872.2491770012025</v>
      </c>
      <c r="AR28">
        <f t="shared" si="9"/>
        <v>-873.4101269310803</v>
      </c>
      <c r="AS28">
        <f t="shared" si="9"/>
        <v>78.832525981291269</v>
      </c>
      <c r="AT28">
        <f t="shared" si="9"/>
        <v>69.291346438211662</v>
      </c>
      <c r="AU28">
        <f t="shared" si="9"/>
        <v>-725.28625451157745</v>
      </c>
      <c r="AW28">
        <v>25</v>
      </c>
      <c r="AX28">
        <f>IF(Z28&gt;0, (R28*SUMPRODUCT(K28:$K$98, X28:$X$98)-K28*$AZ$3)/Z28, 0)</f>
        <v>9809.250040216888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4.1295999999999999E-2</v>
      </c>
      <c r="Q29" s="4">
        <f t="shared" si="21"/>
        <v>12.5</v>
      </c>
      <c r="R29">
        <f t="shared" si="0"/>
        <v>250000</v>
      </c>
      <c r="S29">
        <f t="shared" si="1"/>
        <v>9407.380021061359</v>
      </c>
      <c r="U29">
        <f t="shared" si="13"/>
        <v>4.1295999999999999E-2</v>
      </c>
      <c r="V29">
        <f t="shared" si="14"/>
        <v>0.01</v>
      </c>
      <c r="W29">
        <f t="shared" si="15"/>
        <v>0.61724801442851474</v>
      </c>
      <c r="X29">
        <f t="shared" si="16"/>
        <v>2.5489874003839945E-2</v>
      </c>
      <c r="Y29">
        <f t="shared" si="17"/>
        <v>6.1724801442851474E-3</v>
      </c>
      <c r="Z29">
        <f t="shared" si="18"/>
        <v>0.58558566028038961</v>
      </c>
      <c r="AB29">
        <f t="shared" si="19"/>
        <v>6054.7401103567026</v>
      </c>
      <c r="AC29">
        <f t="shared" si="2"/>
        <v>5508.8268411417612</v>
      </c>
      <c r="AE29">
        <f t="shared" si="3"/>
        <v>0</v>
      </c>
      <c r="AF29">
        <f t="shared" si="4"/>
        <v>0</v>
      </c>
      <c r="AG29">
        <f t="shared" si="4"/>
        <v>-7.31982075350487</v>
      </c>
      <c r="AH29">
        <f t="shared" si="5"/>
        <v>-6372.4685009599862</v>
      </c>
      <c r="AI29">
        <f t="shared" si="6"/>
        <v>-6379.7883217134913</v>
      </c>
      <c r="AJ29">
        <f t="shared" si="7"/>
        <v>545.91326921494147</v>
      </c>
      <c r="AK29">
        <f t="shared" si="22"/>
        <v>423.83180772496922</v>
      </c>
      <c r="AL29">
        <f t="shared" si="8"/>
        <v>-5410.0432447735802</v>
      </c>
      <c r="AN29">
        <f t="shared" si="9"/>
        <v>0</v>
      </c>
      <c r="AO29">
        <f t="shared" si="9"/>
        <v>0</v>
      </c>
      <c r="AP29">
        <f t="shared" si="9"/>
        <v>-0.98339093060244454</v>
      </c>
      <c r="AQ29">
        <f t="shared" si="9"/>
        <v>-856.11764828984712</v>
      </c>
      <c r="AR29">
        <f t="shared" si="9"/>
        <v>-857.10103922044959</v>
      </c>
      <c r="AS29">
        <f t="shared" si="9"/>
        <v>73.341434977687385</v>
      </c>
      <c r="AT29">
        <f t="shared" si="9"/>
        <v>56.94024073171542</v>
      </c>
      <c r="AU29">
        <f t="shared" si="9"/>
        <v>-726.81936351104673</v>
      </c>
      <c r="AW29">
        <v>26</v>
      </c>
      <c r="AX29">
        <f>IF(Z29&gt;0, (R29*SUMPRODUCT(K29:$K$98, X29:$X$98)-K29*$AZ$3)/Z29, 0)</f>
        <v>9407.380021061359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4.7109999999999999E-2</v>
      </c>
      <c r="Q30" s="4">
        <f t="shared" si="21"/>
        <v>12.5</v>
      </c>
      <c r="R30">
        <f t="shared" si="0"/>
        <v>250000</v>
      </c>
      <c r="S30">
        <f t="shared" si="1"/>
        <v>8954.3501662608305</v>
      </c>
      <c r="U30">
        <f t="shared" si="13"/>
        <v>4.7109999999999999E-2</v>
      </c>
      <c r="V30">
        <f t="shared" si="14"/>
        <v>0.01</v>
      </c>
      <c r="W30">
        <f t="shared" si="15"/>
        <v>0.58558566028038961</v>
      </c>
      <c r="X30">
        <f t="shared" si="16"/>
        <v>2.7586940455809155E-2</v>
      </c>
      <c r="Y30">
        <f t="shared" si="17"/>
        <v>5.8558566028038966E-3</v>
      </c>
      <c r="Z30">
        <f t="shared" si="18"/>
        <v>0.55214286322177664</v>
      </c>
      <c r="AB30">
        <f t="shared" si="19"/>
        <v>5508.8268411417612</v>
      </c>
      <c r="AC30">
        <f t="shared" si="2"/>
        <v>4944.0805390896467</v>
      </c>
      <c r="AE30">
        <f t="shared" si="3"/>
        <v>0</v>
      </c>
      <c r="AF30">
        <f t="shared" si="4"/>
        <v>0</v>
      </c>
      <c r="AG30">
        <f t="shared" si="4"/>
        <v>-6.901785790272208</v>
      </c>
      <c r="AH30">
        <f t="shared" si="5"/>
        <v>-6896.7351139522889</v>
      </c>
      <c r="AI30">
        <f t="shared" si="6"/>
        <v>-6903.6368997425607</v>
      </c>
      <c r="AJ30">
        <f t="shared" si="7"/>
        <v>564.74630205211452</v>
      </c>
      <c r="AK30">
        <f t="shared" si="22"/>
        <v>385.6178788799233</v>
      </c>
      <c r="AL30">
        <f t="shared" si="8"/>
        <v>-5953.2727188105227</v>
      </c>
      <c r="AN30">
        <f t="shared" si="9"/>
        <v>0</v>
      </c>
      <c r="AO30">
        <f t="shared" si="9"/>
        <v>0</v>
      </c>
      <c r="AP30">
        <f t="shared" si="9"/>
        <v>-0.82788345942476704</v>
      </c>
      <c r="AQ30">
        <f t="shared" si="9"/>
        <v>-827.27762036930653</v>
      </c>
      <c r="AR30">
        <f t="shared" si="9"/>
        <v>-828.10550382873123</v>
      </c>
      <c r="AS30">
        <f t="shared" si="9"/>
        <v>67.742485270874937</v>
      </c>
      <c r="AT30">
        <f t="shared" si="9"/>
        <v>46.255660967211874</v>
      </c>
      <c r="AU30">
        <f t="shared" si="9"/>
        <v>-714.10735759064437</v>
      </c>
      <c r="AW30">
        <v>27</v>
      </c>
      <c r="AX30">
        <f>IF(Z30&gt;0, (R30*SUMPRODUCT(K30:$K$98, X30:$X$98)-K30*$AZ$3)/Z30, 0)</f>
        <v>8954.3501662608305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5.2900999999999997E-2</v>
      </c>
      <c r="Q31" s="4">
        <f t="shared" si="21"/>
        <v>12.5</v>
      </c>
      <c r="R31">
        <f t="shared" si="0"/>
        <v>250000</v>
      </c>
      <c r="S31">
        <f t="shared" si="1"/>
        <v>8459.3157202420607</v>
      </c>
      <c r="U31">
        <f t="shared" si="13"/>
        <v>5.2900999999999997E-2</v>
      </c>
      <c r="V31">
        <f t="shared" si="14"/>
        <v>0.01</v>
      </c>
      <c r="W31">
        <f t="shared" si="15"/>
        <v>0.55214286322177664</v>
      </c>
      <c r="X31">
        <f t="shared" si="16"/>
        <v>2.9208909607295205E-2</v>
      </c>
      <c r="Y31">
        <f t="shared" si="17"/>
        <v>5.5214286322177661E-3</v>
      </c>
      <c r="Z31">
        <f t="shared" si="18"/>
        <v>0.51741252498226376</v>
      </c>
      <c r="AB31">
        <f t="shared" si="19"/>
        <v>4944.0805390896467</v>
      </c>
      <c r="AC31">
        <f t="shared" si="2"/>
        <v>4376.9559064326013</v>
      </c>
      <c r="AE31">
        <f t="shared" si="3"/>
        <v>0</v>
      </c>
      <c r="AF31">
        <f t="shared" si="4"/>
        <v>0</v>
      </c>
      <c r="AG31">
        <f t="shared" si="4"/>
        <v>-6.4676565622782967</v>
      </c>
      <c r="AH31">
        <f t="shared" si="5"/>
        <v>-7302.2274018238013</v>
      </c>
      <c r="AI31">
        <f t="shared" si="6"/>
        <v>-7308.6950583860798</v>
      </c>
      <c r="AJ31">
        <f t="shared" si="7"/>
        <v>567.12463265704537</v>
      </c>
      <c r="AK31">
        <f t="shared" si="22"/>
        <v>346.08563773627532</v>
      </c>
      <c r="AL31">
        <f t="shared" si="8"/>
        <v>-6395.4847879927593</v>
      </c>
      <c r="AN31">
        <f t="shared" si="9"/>
        <v>0</v>
      </c>
      <c r="AO31">
        <f t="shared" si="9"/>
        <v>0</v>
      </c>
      <c r="AP31">
        <f t="shared" si="9"/>
        <v>-0.69268639459240156</v>
      </c>
      <c r="AQ31">
        <f t="shared" si="9"/>
        <v>-782.06898012552847</v>
      </c>
      <c r="AR31">
        <f t="shared" si="9"/>
        <v>-782.76166652012091</v>
      </c>
      <c r="AS31">
        <f t="shared" si="9"/>
        <v>60.739081195332872</v>
      </c>
      <c r="AT31">
        <f t="shared" si="9"/>
        <v>37.065791962723772</v>
      </c>
      <c r="AU31">
        <f t="shared" si="9"/>
        <v>-684.95679336206422</v>
      </c>
      <c r="AW31">
        <v>28</v>
      </c>
      <c r="AX31">
        <f>IF(Z31&gt;0, (R31*SUMPRODUCT(K31:$K$98, X31:$X$98)-K31*$AZ$3)/Z31, 0)</f>
        <v>8459.3157202420607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5.9271999999999998E-2</v>
      </c>
      <c r="Q32" s="4">
        <f t="shared" si="21"/>
        <v>12.5</v>
      </c>
      <c r="R32">
        <f t="shared" si="0"/>
        <v>250000</v>
      </c>
      <c r="S32">
        <f t="shared" si="1"/>
        <v>7947.2637421843056</v>
      </c>
      <c r="U32">
        <f t="shared" si="13"/>
        <v>5.9271999999999998E-2</v>
      </c>
      <c r="V32">
        <f t="shared" si="14"/>
        <v>0.01</v>
      </c>
      <c r="W32">
        <f t="shared" si="15"/>
        <v>0.51741252498226376</v>
      </c>
      <c r="X32">
        <f t="shared" si="16"/>
        <v>3.0668075180748735E-2</v>
      </c>
      <c r="Y32">
        <f t="shared" si="17"/>
        <v>5.1741252498226373E-3</v>
      </c>
      <c r="Z32">
        <f t="shared" si="18"/>
        <v>0.48157032455169241</v>
      </c>
      <c r="AB32">
        <f t="shared" si="19"/>
        <v>4376.9559064326013</v>
      </c>
      <c r="AC32">
        <f t="shared" si="2"/>
        <v>3827.1663796215935</v>
      </c>
      <c r="AE32">
        <f t="shared" si="3"/>
        <v>0</v>
      </c>
      <c r="AF32">
        <f t="shared" si="4"/>
        <v>0</v>
      </c>
      <c r="AG32">
        <f t="shared" si="4"/>
        <v>-6.0196290568961555</v>
      </c>
      <c r="AH32">
        <f t="shared" si="5"/>
        <v>-7667.018795187184</v>
      </c>
      <c r="AI32">
        <f t="shared" si="6"/>
        <v>-7673.0384242440805</v>
      </c>
      <c r="AJ32">
        <f t="shared" si="7"/>
        <v>549.78952681100782</v>
      </c>
      <c r="AK32">
        <f t="shared" si="22"/>
        <v>306.38691345028212</v>
      </c>
      <c r="AL32">
        <f t="shared" si="8"/>
        <v>-6816.8619839827907</v>
      </c>
      <c r="AN32">
        <f t="shared" si="9"/>
        <v>0</v>
      </c>
      <c r="AO32">
        <f t="shared" si="9"/>
        <v>0</v>
      </c>
      <c r="AP32">
        <f t="shared" si="9"/>
        <v>-0.57562734166624707</v>
      </c>
      <c r="AQ32">
        <f t="shared" si="9"/>
        <v>-733.1590710764433</v>
      </c>
      <c r="AR32">
        <f t="shared" si="9"/>
        <v>-733.73469841810947</v>
      </c>
      <c r="AS32">
        <f t="shared" si="9"/>
        <v>52.573652097650147</v>
      </c>
      <c r="AT32">
        <f t="shared" si="9"/>
        <v>29.298264534866487</v>
      </c>
      <c r="AU32">
        <f t="shared" si="9"/>
        <v>-651.86278178559292</v>
      </c>
      <c r="AW32">
        <v>29</v>
      </c>
      <c r="AX32">
        <f>IF(Z32&gt;0, (R32*SUMPRODUCT(K32:$K$98, X32:$X$98)-K32*$AZ$3)/Z32, 0)</f>
        <v>7947.2637421843056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6.6047999999999996E-2</v>
      </c>
      <c r="Q33" s="4">
        <f t="shared" si="21"/>
        <v>12.5</v>
      </c>
      <c r="R33">
        <f t="shared" si="0"/>
        <v>250000</v>
      </c>
      <c r="S33">
        <f t="shared" si="1"/>
        <v>7419.7449654248167</v>
      </c>
      <c r="U33">
        <f t="shared" si="13"/>
        <v>6.6047999999999996E-2</v>
      </c>
      <c r="V33">
        <f t="shared" si="14"/>
        <v>0.01</v>
      </c>
      <c r="W33">
        <f t="shared" si="15"/>
        <v>0.48157032455169241</v>
      </c>
      <c r="X33">
        <f t="shared" si="16"/>
        <v>3.1806756795990175E-2</v>
      </c>
      <c r="Y33">
        <f t="shared" si="17"/>
        <v>4.8157032455169238E-3</v>
      </c>
      <c r="Z33">
        <f t="shared" si="18"/>
        <v>0.44494786451018531</v>
      </c>
      <c r="AB33">
        <f t="shared" si="19"/>
        <v>3827.1663796215935</v>
      </c>
      <c r="AC33">
        <f t="shared" si="2"/>
        <v>3301.3996775759711</v>
      </c>
      <c r="AE33">
        <f t="shared" si="3"/>
        <v>0</v>
      </c>
      <c r="AF33">
        <f t="shared" si="4"/>
        <v>0</v>
      </c>
      <c r="AG33">
        <f t="shared" si="4"/>
        <v>-5.5618483063773168</v>
      </c>
      <c r="AH33">
        <f t="shared" si="5"/>
        <v>-7951.6891989975438</v>
      </c>
      <c r="AI33">
        <f t="shared" si="6"/>
        <v>-7957.251047303921</v>
      </c>
      <c r="AJ33">
        <f t="shared" si="7"/>
        <v>525.76670204562242</v>
      </c>
      <c r="AK33">
        <f t="shared" si="22"/>
        <v>267.90164657351158</v>
      </c>
      <c r="AL33">
        <f t="shared" si="8"/>
        <v>-7163.5826986847878</v>
      </c>
      <c r="AN33">
        <f t="shared" si="9"/>
        <v>0</v>
      </c>
      <c r="AO33">
        <f t="shared" si="9"/>
        <v>0</v>
      </c>
      <c r="AP33">
        <f t="shared" si="9"/>
        <v>-0.47486788713143957</v>
      </c>
      <c r="AQ33">
        <f t="shared" si="9"/>
        <v>-678.91133325664782</v>
      </c>
      <c r="AR33">
        <f t="shared" si="9"/>
        <v>-679.3862011437792</v>
      </c>
      <c r="AS33">
        <f t="shared" si="9"/>
        <v>44.889703776745222</v>
      </c>
      <c r="AT33">
        <f t="shared" si="9"/>
        <v>22.873311507170513</v>
      </c>
      <c r="AU33">
        <f t="shared" si="9"/>
        <v>-611.62318585986361</v>
      </c>
      <c r="AW33">
        <v>30</v>
      </c>
      <c r="AX33">
        <f>IF(Z33&gt;0, (R33*SUMPRODUCT(K33:$K$98, X33:$X$98)-K33*$AZ$3)/Z33, 0)</f>
        <v>7419.7449654248167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7.3592000000000005E-2</v>
      </c>
      <c r="Q34" s="4">
        <f t="shared" si="21"/>
        <v>12.5</v>
      </c>
      <c r="R34">
        <f t="shared" si="0"/>
        <v>250000</v>
      </c>
      <c r="S34">
        <f t="shared" si="1"/>
        <v>6885.6751845237231</v>
      </c>
      <c r="U34">
        <f t="shared" si="13"/>
        <v>7.3592000000000005E-2</v>
      </c>
      <c r="V34">
        <f t="shared" si="14"/>
        <v>0.01</v>
      </c>
      <c r="W34">
        <f t="shared" si="15"/>
        <v>0.44494786451018531</v>
      </c>
      <c r="X34">
        <f t="shared" si="16"/>
        <v>3.274460324503356E-2</v>
      </c>
      <c r="Y34">
        <f t="shared" si="17"/>
        <v>4.4494786451018528E-3</v>
      </c>
      <c r="Z34">
        <f t="shared" si="18"/>
        <v>0.40775378262004985</v>
      </c>
      <c r="AB34">
        <f t="shared" si="19"/>
        <v>3301.3996775759711</v>
      </c>
      <c r="AC34">
        <f t="shared" si="2"/>
        <v>2807.6601023825579</v>
      </c>
      <c r="AE34">
        <f t="shared" si="3"/>
        <v>0</v>
      </c>
      <c r="AF34">
        <f t="shared" si="4"/>
        <v>0</v>
      </c>
      <c r="AG34">
        <f t="shared" si="4"/>
        <v>-5.0969222827506231</v>
      </c>
      <c r="AH34">
        <f t="shared" si="5"/>
        <v>-8186.1508112583897</v>
      </c>
      <c r="AI34">
        <f t="shared" si="6"/>
        <v>-8191.2477335411404</v>
      </c>
      <c r="AJ34">
        <f t="shared" si="7"/>
        <v>493.7395751934132</v>
      </c>
      <c r="AK34">
        <f t="shared" si="22"/>
        <v>231.097977430318</v>
      </c>
      <c r="AL34">
        <f t="shared" si="8"/>
        <v>-7466.4101809174099</v>
      </c>
      <c r="AN34">
        <f t="shared" si="9"/>
        <v>0</v>
      </c>
      <c r="AO34">
        <f t="shared" si="9"/>
        <v>0</v>
      </c>
      <c r="AP34">
        <f t="shared" si="9"/>
        <v>-0.3885470809913823</v>
      </c>
      <c r="AQ34">
        <f t="shared" si="9"/>
        <v>-624.04424196030175</v>
      </c>
      <c r="AR34">
        <f t="shared" si="9"/>
        <v>-624.43278904129318</v>
      </c>
      <c r="AS34">
        <f t="shared" si="9"/>
        <v>37.638610139410673</v>
      </c>
      <c r="AT34">
        <f t="shared" si="9"/>
        <v>17.616993073927095</v>
      </c>
      <c r="AU34">
        <f t="shared" ref="AU34:AU89" si="23">AL34*$K34</f>
        <v>-569.17718582795544</v>
      </c>
      <c r="AW34">
        <v>31</v>
      </c>
      <c r="AX34">
        <f>IF(Z34&gt;0, (R34*SUMPRODUCT(K34:$K$98, X34:$X$98)-K34*$AZ$3)/Z34, 0)</f>
        <v>6885.6751845237231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8.2293000000000005E-2</v>
      </c>
      <c r="Q35" s="4">
        <f t="shared" si="21"/>
        <v>12.5</v>
      </c>
      <c r="R35">
        <f t="shared" si="0"/>
        <v>250000</v>
      </c>
      <c r="S35">
        <f t="shared" si="1"/>
        <v>6346.4327168713899</v>
      </c>
      <c r="U35">
        <f t="shared" si="13"/>
        <v>8.2293000000000005E-2</v>
      </c>
      <c r="V35">
        <f t="shared" si="14"/>
        <v>0.01</v>
      </c>
      <c r="W35">
        <f t="shared" si="15"/>
        <v>0.40775378262004985</v>
      </c>
      <c r="X35">
        <f t="shared" si="16"/>
        <v>3.3555282033151765E-2</v>
      </c>
      <c r="Y35">
        <f t="shared" si="17"/>
        <v>4.0775378262004986E-3</v>
      </c>
      <c r="Z35">
        <f t="shared" si="18"/>
        <v>0.37012096276069756</v>
      </c>
      <c r="AB35">
        <f t="shared" si="19"/>
        <v>2807.6601023825579</v>
      </c>
      <c r="AC35">
        <f t="shared" si="2"/>
        <v>2348.9477872644284</v>
      </c>
      <c r="AE35">
        <f t="shared" si="3"/>
        <v>0</v>
      </c>
      <c r="AF35">
        <f t="shared" ref="AF35:AG66" si="24">-$Z35*P35</f>
        <v>0</v>
      </c>
      <c r="AG35">
        <f t="shared" si="24"/>
        <v>-4.6265120345087194</v>
      </c>
      <c r="AH35">
        <f t="shared" si="5"/>
        <v>-8388.8205082879413</v>
      </c>
      <c r="AI35">
        <f t="shared" ref="AI35:AI66" si="25">SUM(AE35:AH35)</f>
        <v>-8393.44702032245</v>
      </c>
      <c r="AJ35">
        <f t="shared" si="7"/>
        <v>458.71231511812948</v>
      </c>
      <c r="AK35">
        <f t="shared" si="22"/>
        <v>196.53620716677906</v>
      </c>
      <c r="AL35">
        <f t="shared" si="8"/>
        <v>-7738.1984980375419</v>
      </c>
      <c r="AN35">
        <f t="shared" ref="AN35:AT66" si="26">AE35*$K35</f>
        <v>0</v>
      </c>
      <c r="AO35">
        <f t="shared" si="26"/>
        <v>0</v>
      </c>
      <c r="AP35">
        <f t="shared" si="26"/>
        <v>-0.31489902254057556</v>
      </c>
      <c r="AQ35">
        <f t="shared" si="26"/>
        <v>-570.97687385756831</v>
      </c>
      <c r="AR35">
        <f t="shared" si="26"/>
        <v>-571.29177288010885</v>
      </c>
      <c r="AS35">
        <f t="shared" si="26"/>
        <v>31.221805667120051</v>
      </c>
      <c r="AT35">
        <f t="shared" si="26"/>
        <v>13.377044968007452</v>
      </c>
      <c r="AU35">
        <f t="shared" si="23"/>
        <v>-526.69292224498145</v>
      </c>
      <c r="AW35">
        <v>32</v>
      </c>
      <c r="AX35">
        <f>IF(Z35&gt;0, (R35*SUMPRODUCT(K35:$K$98, X35:$X$98)-K35*$AZ$3)/Z35, 0)</f>
        <v>6346.4327168713899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9.1596999999999998E-2</v>
      </c>
      <c r="Q36" s="4">
        <f t="shared" si="21"/>
        <v>12.5</v>
      </c>
      <c r="R36">
        <f t="shared" si="0"/>
        <v>250000</v>
      </c>
      <c r="S36">
        <f t="shared" si="1"/>
        <v>5790.9345060556934</v>
      </c>
      <c r="U36">
        <f t="shared" si="13"/>
        <v>9.1596999999999998E-2</v>
      </c>
      <c r="V36">
        <f t="shared" si="14"/>
        <v>0.01</v>
      </c>
      <c r="W36">
        <f t="shared" si="15"/>
        <v>0.37012096276069756</v>
      </c>
      <c r="X36">
        <f t="shared" si="16"/>
        <v>3.3901969825991612E-2</v>
      </c>
      <c r="Y36">
        <f t="shared" si="17"/>
        <v>3.7012096276069755E-3</v>
      </c>
      <c r="Z36">
        <f t="shared" si="18"/>
        <v>0.33251778330709897</v>
      </c>
      <c r="AB36">
        <f t="shared" si="19"/>
        <v>2348.9477872644284</v>
      </c>
      <c r="AC36">
        <f t="shared" si="2"/>
        <v>1925.5887052302292</v>
      </c>
      <c r="AE36">
        <f t="shared" si="3"/>
        <v>0</v>
      </c>
      <c r="AF36">
        <f t="shared" si="24"/>
        <v>0</v>
      </c>
      <c r="AG36">
        <f t="shared" si="24"/>
        <v>-4.1564722913387371</v>
      </c>
      <c r="AH36">
        <f t="shared" si="5"/>
        <v>-8475.4924564979028</v>
      </c>
      <c r="AI36">
        <f t="shared" si="25"/>
        <v>-8479.6489287892418</v>
      </c>
      <c r="AJ36">
        <f t="shared" si="7"/>
        <v>423.35908203419922</v>
      </c>
      <c r="AK36">
        <f t="shared" si="22"/>
        <v>164.42634510850999</v>
      </c>
      <c r="AL36">
        <f t="shared" si="8"/>
        <v>-7891.8635016465323</v>
      </c>
      <c r="AN36">
        <f t="shared" si="26"/>
        <v>0</v>
      </c>
      <c r="AO36">
        <f t="shared" si="26"/>
        <v>0</v>
      </c>
      <c r="AP36">
        <f t="shared" si="26"/>
        <v>-0.25259484513171487</v>
      </c>
      <c r="AQ36">
        <f t="shared" si="26"/>
        <v>-515.06796013659095</v>
      </c>
      <c r="AR36">
        <f t="shared" si="26"/>
        <v>-515.32055498172269</v>
      </c>
      <c r="AS36">
        <f t="shared" si="26"/>
        <v>25.728144990734513</v>
      </c>
      <c r="AT36">
        <f t="shared" si="26"/>
        <v>9.99242729581165</v>
      </c>
      <c r="AU36">
        <f t="shared" si="23"/>
        <v>-479.59998269517649</v>
      </c>
      <c r="AW36">
        <v>33</v>
      </c>
      <c r="AX36">
        <f>IF(Z36&gt;0, (R36*SUMPRODUCT(K36:$K$98, X36:$X$98)-K36*$AZ$3)/Z36, 0)</f>
        <v>5790.9345060556934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0.10148</v>
      </c>
      <c r="Q37" s="4">
        <f t="shared" si="21"/>
        <v>12.5</v>
      </c>
      <c r="R37">
        <f t="shared" si="0"/>
        <v>250000</v>
      </c>
      <c r="S37">
        <f t="shared" si="1"/>
        <v>5220.2712032048366</v>
      </c>
      <c r="U37">
        <f t="shared" si="13"/>
        <v>0.10148</v>
      </c>
      <c r="V37">
        <f t="shared" si="14"/>
        <v>0.01</v>
      </c>
      <c r="W37">
        <f t="shared" si="15"/>
        <v>0.33251778330709897</v>
      </c>
      <c r="X37">
        <f t="shared" si="16"/>
        <v>3.3743904650004403E-2</v>
      </c>
      <c r="Y37">
        <f t="shared" si="17"/>
        <v>3.3251778330709897E-3</v>
      </c>
      <c r="Z37">
        <f t="shared" si="18"/>
        <v>0.29544870082402358</v>
      </c>
      <c r="AB37">
        <f t="shared" si="19"/>
        <v>1925.5887052302292</v>
      </c>
      <c r="AC37">
        <f t="shared" si="2"/>
        <v>1542.3223449359314</v>
      </c>
      <c r="AE37">
        <f t="shared" si="3"/>
        <v>0</v>
      </c>
      <c r="AF37">
        <f t="shared" si="24"/>
        <v>0</v>
      </c>
      <c r="AG37">
        <f t="shared" si="24"/>
        <v>-3.6931087603002948</v>
      </c>
      <c r="AH37">
        <f t="shared" si="5"/>
        <v>-8435.9761625011015</v>
      </c>
      <c r="AI37">
        <f t="shared" si="25"/>
        <v>-8439.6692712614022</v>
      </c>
      <c r="AJ37">
        <f t="shared" si="7"/>
        <v>383.26636029429778</v>
      </c>
      <c r="AK37">
        <f t="shared" si="22"/>
        <v>134.79120936611605</v>
      </c>
      <c r="AL37">
        <f t="shared" si="8"/>
        <v>-7921.6117016009885</v>
      </c>
      <c r="AN37">
        <f t="shared" si="26"/>
        <v>0</v>
      </c>
      <c r="AO37">
        <f t="shared" si="26"/>
        <v>0</v>
      </c>
      <c r="AP37">
        <f t="shared" si="26"/>
        <v>-0.2003889033896708</v>
      </c>
      <c r="AQ37">
        <f t="shared" si="26"/>
        <v>-457.73794435654332</v>
      </c>
      <c r="AR37">
        <f t="shared" si="26"/>
        <v>-457.93833325993302</v>
      </c>
      <c r="AS37">
        <f t="shared" si="26"/>
        <v>20.79611802152283</v>
      </c>
      <c r="AT37">
        <f t="shared" si="26"/>
        <v>7.3138010236252082</v>
      </c>
      <c r="AU37">
        <f t="shared" si="23"/>
        <v>-429.82841421478497</v>
      </c>
      <c r="AW37">
        <v>34</v>
      </c>
      <c r="AX37">
        <f>IF(Z37&gt;0, (R37*SUMPRODUCT(K37:$K$98, X37:$X$98)-K37*$AZ$3)/Z37, 0)</f>
        <v>5220.2712032048366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0.112611</v>
      </c>
      <c r="Q38" s="4">
        <f t="shared" si="21"/>
        <v>12.5</v>
      </c>
      <c r="R38">
        <f t="shared" si="0"/>
        <v>250000</v>
      </c>
      <c r="S38">
        <f t="shared" si="1"/>
        <v>4637.9463202197303</v>
      </c>
      <c r="U38">
        <f t="shared" si="13"/>
        <v>0.112611</v>
      </c>
      <c r="V38">
        <f t="shared" si="14"/>
        <v>0.01</v>
      </c>
      <c r="W38">
        <f t="shared" si="15"/>
        <v>0.29544870082402358</v>
      </c>
      <c r="X38">
        <f t="shared" si="16"/>
        <v>3.3270773648494123E-2</v>
      </c>
      <c r="Y38">
        <f t="shared" si="17"/>
        <v>2.9544870082402357E-3</v>
      </c>
      <c r="Z38">
        <f t="shared" si="18"/>
        <v>0.25922344016728921</v>
      </c>
      <c r="AB38">
        <f t="shared" si="19"/>
        <v>1542.3223449359314</v>
      </c>
      <c r="AC38">
        <f t="shared" si="2"/>
        <v>1202.2644004385784</v>
      </c>
      <c r="AE38">
        <f t="shared" si="3"/>
        <v>0</v>
      </c>
      <c r="AF38">
        <f t="shared" si="24"/>
        <v>0</v>
      </c>
      <c r="AG38">
        <f t="shared" si="24"/>
        <v>-3.2402930020911151</v>
      </c>
      <c r="AH38">
        <f t="shared" si="5"/>
        <v>-8317.6934121235299</v>
      </c>
      <c r="AI38">
        <f t="shared" si="25"/>
        <v>-8320.9337051256207</v>
      </c>
      <c r="AJ38">
        <f t="shared" si="7"/>
        <v>340.05794449735299</v>
      </c>
      <c r="AK38">
        <f t="shared" si="22"/>
        <v>107.9625641455152</v>
      </c>
      <c r="AL38">
        <f t="shared" si="8"/>
        <v>-7872.9131964827529</v>
      </c>
      <c r="AN38">
        <f t="shared" si="26"/>
        <v>0</v>
      </c>
      <c r="AO38">
        <f t="shared" si="26"/>
        <v>0</v>
      </c>
      <c r="AP38">
        <f t="shared" si="26"/>
        <v>-0.15698126746085703</v>
      </c>
      <c r="AQ38">
        <f t="shared" si="26"/>
        <v>-402.96419285025388</v>
      </c>
      <c r="AR38">
        <f t="shared" si="26"/>
        <v>-403.12117411771476</v>
      </c>
      <c r="AS38">
        <f t="shared" si="26"/>
        <v>16.474660502268723</v>
      </c>
      <c r="AT38">
        <f t="shared" si="26"/>
        <v>5.2304221090344729</v>
      </c>
      <c r="AU38">
        <f t="shared" si="23"/>
        <v>-381.41609150641159</v>
      </c>
      <c r="AW38">
        <v>35</v>
      </c>
      <c r="AX38">
        <f>IF(Z38&gt;0, (R38*SUMPRODUCT(K38:$K$98, X38:$X$98)-K38*$AZ$3)/Z38, 0)</f>
        <v>4637.9463202197303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0.125163</v>
      </c>
      <c r="Q39" s="4">
        <f t="shared" si="21"/>
        <v>12.5</v>
      </c>
      <c r="R39">
        <f t="shared" si="0"/>
        <v>250000</v>
      </c>
      <c r="S39">
        <f t="shared" si="1"/>
        <v>4034.0232930631892</v>
      </c>
      <c r="U39">
        <f t="shared" si="13"/>
        <v>0.125163</v>
      </c>
      <c r="V39">
        <f t="shared" si="14"/>
        <v>0.01</v>
      </c>
      <c r="W39">
        <f t="shared" si="15"/>
        <v>0.25922344016728921</v>
      </c>
      <c r="X39">
        <f t="shared" si="16"/>
        <v>3.2445183441658421E-2</v>
      </c>
      <c r="Y39">
        <f t="shared" si="17"/>
        <v>2.5922344016728921E-3</v>
      </c>
      <c r="Z39">
        <f t="shared" si="18"/>
        <v>0.2241860223239579</v>
      </c>
      <c r="AB39">
        <f t="shared" si="19"/>
        <v>1202.2644004385784</v>
      </c>
      <c r="AC39">
        <f t="shared" si="2"/>
        <v>904.3716360340303</v>
      </c>
      <c r="AE39">
        <f t="shared" si="3"/>
        <v>0</v>
      </c>
      <c r="AF39">
        <f t="shared" si="24"/>
        <v>0</v>
      </c>
      <c r="AG39">
        <f t="shared" si="24"/>
        <v>-2.8023252790494739</v>
      </c>
      <c r="AH39">
        <f t="shared" si="5"/>
        <v>-8111.2958604146052</v>
      </c>
      <c r="AI39">
        <f t="shared" si="25"/>
        <v>-8114.0981856936551</v>
      </c>
      <c r="AJ39">
        <f t="shared" si="7"/>
        <v>297.89276440454807</v>
      </c>
      <c r="AK39">
        <f t="shared" si="22"/>
        <v>84.158508030700489</v>
      </c>
      <c r="AL39">
        <f t="shared" si="8"/>
        <v>-7732.0469132584067</v>
      </c>
      <c r="AN39">
        <f t="shared" si="26"/>
        <v>0</v>
      </c>
      <c r="AO39">
        <f t="shared" si="26"/>
        <v>0</v>
      </c>
      <c r="AP39">
        <f t="shared" si="26"/>
        <v>-0.12121715036343321</v>
      </c>
      <c r="AQ39">
        <f t="shared" si="26"/>
        <v>-350.86154248577225</v>
      </c>
      <c r="AR39">
        <f t="shared" si="26"/>
        <v>-350.98275963613571</v>
      </c>
      <c r="AS39">
        <f t="shared" si="26"/>
        <v>12.88562476489275</v>
      </c>
      <c r="AT39">
        <f t="shared" si="26"/>
        <v>3.6403534588175552</v>
      </c>
      <c r="AU39">
        <f t="shared" si="23"/>
        <v>-334.45678141242541</v>
      </c>
      <c r="AW39">
        <v>36</v>
      </c>
      <c r="AX39">
        <f>IF(Z39&gt;0, (R39*SUMPRODUCT(K39:$K$98, X39:$X$98)-K39*$AZ$3)/Z39, 0)</f>
        <v>4034.0232930631892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0.13952899999999999</v>
      </c>
      <c r="Q40" s="4">
        <f t="shared" si="21"/>
        <v>12.5</v>
      </c>
      <c r="R40">
        <f t="shared" si="0"/>
        <v>250000</v>
      </c>
      <c r="S40">
        <f t="shared" si="1"/>
        <v>3395.1078940859657</v>
      </c>
      <c r="U40">
        <f t="shared" si="13"/>
        <v>0.13952899999999999</v>
      </c>
      <c r="V40">
        <f t="shared" si="14"/>
        <v>0.01</v>
      </c>
      <c r="W40">
        <f t="shared" si="15"/>
        <v>0.2241860223239579</v>
      </c>
      <c r="X40">
        <f t="shared" si="16"/>
        <v>3.128045150883952E-2</v>
      </c>
      <c r="Y40">
        <f t="shared" si="17"/>
        <v>2.2418602232395792E-3</v>
      </c>
      <c r="Z40">
        <f t="shared" si="18"/>
        <v>0.19066371059187881</v>
      </c>
      <c r="AB40">
        <f t="shared" si="19"/>
        <v>904.3716360340303</v>
      </c>
      <c r="AC40">
        <f t="shared" si="2"/>
        <v>647.3238689462097</v>
      </c>
      <c r="AE40">
        <f t="shared" si="3"/>
        <v>0</v>
      </c>
      <c r="AF40">
        <f t="shared" si="24"/>
        <v>0</v>
      </c>
      <c r="AG40">
        <f t="shared" si="24"/>
        <v>-2.383296382398485</v>
      </c>
      <c r="AH40">
        <f t="shared" si="5"/>
        <v>-7820.11287720988</v>
      </c>
      <c r="AI40">
        <f t="shared" si="25"/>
        <v>-7822.4961735922789</v>
      </c>
      <c r="AJ40">
        <f t="shared" si="7"/>
        <v>257.0477670878206</v>
      </c>
      <c r="AK40">
        <f t="shared" si="22"/>
        <v>63.306014522382128</v>
      </c>
      <c r="AL40">
        <f t="shared" si="8"/>
        <v>-7502.1423919820763</v>
      </c>
      <c r="AN40">
        <f t="shared" si="26"/>
        <v>0</v>
      </c>
      <c r="AO40">
        <f t="shared" si="26"/>
        <v>0</v>
      </c>
      <c r="AP40">
        <f t="shared" si="26"/>
        <v>-9.2046134898874463E-2</v>
      </c>
      <c r="AQ40">
        <f t="shared" si="26"/>
        <v>-302.02335309034765</v>
      </c>
      <c r="AR40">
        <f t="shared" si="26"/>
        <v>-302.11539922524656</v>
      </c>
      <c r="AS40">
        <f t="shared" si="26"/>
        <v>9.9275329831235499</v>
      </c>
      <c r="AT40">
        <f t="shared" si="26"/>
        <v>2.4449640404241628</v>
      </c>
      <c r="AU40">
        <f t="shared" si="23"/>
        <v>-289.74290220169883</v>
      </c>
      <c r="AW40">
        <v>37</v>
      </c>
      <c r="AX40">
        <f>IF(Z40&gt;0, (R40*SUMPRODUCT(K40:$K$98, X40:$X$98)-K40*$AZ$3)/Z40, 0)</f>
        <v>3395.1078940859657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0.15610499999999999</v>
      </c>
      <c r="Q41" s="4">
        <f t="shared" si="21"/>
        <v>12.5</v>
      </c>
      <c r="R41">
        <f t="shared" si="0"/>
        <v>250000</v>
      </c>
      <c r="S41">
        <f t="shared" si="1"/>
        <v>2698.6183396813476</v>
      </c>
      <c r="U41">
        <f t="shared" si="13"/>
        <v>0.15610499999999999</v>
      </c>
      <c r="V41">
        <f t="shared" si="14"/>
        <v>0.01</v>
      </c>
      <c r="W41">
        <f t="shared" si="15"/>
        <v>0.19066371059187881</v>
      </c>
      <c r="X41">
        <f t="shared" si="16"/>
        <v>2.9763558541945241E-2</v>
      </c>
      <c r="Y41">
        <f t="shared" si="17"/>
        <v>1.9066371059187882E-3</v>
      </c>
      <c r="Z41">
        <f t="shared" si="18"/>
        <v>0.15899351494401479</v>
      </c>
      <c r="AB41">
        <f t="shared" si="19"/>
        <v>647.3238689462097</v>
      </c>
      <c r="AC41">
        <f t="shared" si="2"/>
        <v>429.06281531831871</v>
      </c>
      <c r="AE41">
        <f t="shared" si="3"/>
        <v>0</v>
      </c>
      <c r="AF41">
        <f t="shared" si="24"/>
        <v>0</v>
      </c>
      <c r="AG41">
        <f t="shared" si="24"/>
        <v>-1.9874189368001849</v>
      </c>
      <c r="AH41">
        <f t="shared" si="5"/>
        <v>-7440.88963548631</v>
      </c>
      <c r="AI41">
        <f t="shared" si="25"/>
        <v>-7442.8770544231102</v>
      </c>
      <c r="AJ41">
        <f t="shared" si="7"/>
        <v>218.26105362789099</v>
      </c>
      <c r="AK41">
        <f t="shared" si="22"/>
        <v>45.312670826234687</v>
      </c>
      <c r="AL41">
        <f t="shared" si="8"/>
        <v>-7179.3033299689851</v>
      </c>
      <c r="AN41">
        <f t="shared" si="26"/>
        <v>0</v>
      </c>
      <c r="AO41">
        <f t="shared" si="26"/>
        <v>0</v>
      </c>
      <c r="AP41">
        <f t="shared" si="26"/>
        <v>-6.8532867554907964E-2</v>
      </c>
      <c r="AQ41">
        <f t="shared" si="26"/>
        <v>-256.5868194355142</v>
      </c>
      <c r="AR41">
        <f t="shared" si="26"/>
        <v>-256.65535230306909</v>
      </c>
      <c r="AS41">
        <f t="shared" si="26"/>
        <v>7.526372826434832</v>
      </c>
      <c r="AT41">
        <f t="shared" si="26"/>
        <v>1.562532796076352</v>
      </c>
      <c r="AU41">
        <f t="shared" si="23"/>
        <v>-247.56644668055793</v>
      </c>
      <c r="AW41">
        <v>38</v>
      </c>
      <c r="AX41">
        <f>IF(Z41&gt;0, (R41*SUMPRODUCT(K41:$K$98, X41:$X$98)-K41*$AZ$3)/Z41, 0)</f>
        <v>2698.6183396813476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0.17521600000000001</v>
      </c>
      <c r="Q42" s="4">
        <f t="shared" si="21"/>
        <v>12.5</v>
      </c>
      <c r="R42">
        <f t="shared" si="0"/>
        <v>250000</v>
      </c>
      <c r="S42">
        <f t="shared" si="1"/>
        <v>1908.7039489687554</v>
      </c>
      <c r="U42">
        <f t="shared" si="13"/>
        <v>0.17521600000000001</v>
      </c>
      <c r="V42">
        <f t="shared" si="14"/>
        <v>0.01</v>
      </c>
      <c r="W42">
        <f t="shared" si="15"/>
        <v>0.15899351494401479</v>
      </c>
      <c r="X42">
        <f t="shared" si="16"/>
        <v>2.7858207714430497E-2</v>
      </c>
      <c r="Y42">
        <f t="shared" si="17"/>
        <v>1.589935149440148E-3</v>
      </c>
      <c r="Z42">
        <f t="shared" si="18"/>
        <v>0.12954537208014413</v>
      </c>
      <c r="AB42">
        <f t="shared" si="19"/>
        <v>429.06281531831871</v>
      </c>
      <c r="AC42">
        <f t="shared" si="2"/>
        <v>247.26376325999786</v>
      </c>
      <c r="AE42">
        <f t="shared" si="3"/>
        <v>0</v>
      </c>
      <c r="AF42">
        <f t="shared" si="24"/>
        <v>0</v>
      </c>
      <c r="AG42">
        <f t="shared" si="24"/>
        <v>-1.6193171510018016</v>
      </c>
      <c r="AH42">
        <f t="shared" si="5"/>
        <v>-6964.5519286076242</v>
      </c>
      <c r="AI42">
        <f t="shared" si="25"/>
        <v>-6966.1712457586264</v>
      </c>
      <c r="AJ42">
        <f t="shared" si="7"/>
        <v>181.79905205832085</v>
      </c>
      <c r="AK42">
        <f t="shared" si="22"/>
        <v>30.034397072282314</v>
      </c>
      <c r="AL42">
        <f t="shared" si="8"/>
        <v>-6754.3377966280232</v>
      </c>
      <c r="AN42">
        <f t="shared" si="26"/>
        <v>0</v>
      </c>
      <c r="AO42">
        <f t="shared" si="26"/>
        <v>0</v>
      </c>
      <c r="AP42">
        <f t="shared" si="26"/>
        <v>-4.9856682105230463E-2</v>
      </c>
      <c r="AQ42">
        <f t="shared" si="26"/>
        <v>-214.42955216965629</v>
      </c>
      <c r="AR42">
        <f t="shared" si="26"/>
        <v>-214.47940885176155</v>
      </c>
      <c r="AS42">
        <f t="shared" si="26"/>
        <v>5.5973578368490102</v>
      </c>
      <c r="AT42">
        <f t="shared" si="26"/>
        <v>0.92472026627313708</v>
      </c>
      <c r="AU42">
        <f t="shared" si="23"/>
        <v>-207.95733074863938</v>
      </c>
      <c r="AW42">
        <v>39</v>
      </c>
      <c r="AX42">
        <f>IF(Z42&gt;0, (R42*SUMPRODUCT(K42:$K$98, X42:$X$98)-K42*$AZ$3)/Z42, 0)</f>
        <v>1908.7039489687554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0.19798199999999999</v>
      </c>
      <c r="Q43" s="4">
        <f t="shared" si="21"/>
        <v>12.5</v>
      </c>
      <c r="R43">
        <f t="shared" si="0"/>
        <v>250000</v>
      </c>
      <c r="S43">
        <f t="shared" si="1"/>
        <v>970.82654004877372</v>
      </c>
      <c r="U43">
        <f t="shared" si="13"/>
        <v>0.19798199999999999</v>
      </c>
      <c r="V43">
        <f t="shared" si="14"/>
        <v>0.01</v>
      </c>
      <c r="W43">
        <f t="shared" si="15"/>
        <v>0.12954537208014413</v>
      </c>
      <c r="X43">
        <f t="shared" si="16"/>
        <v>2.5647651855171094E-2</v>
      </c>
      <c r="Y43">
        <f t="shared" si="17"/>
        <v>1.2954537208014413E-3</v>
      </c>
      <c r="Z43">
        <f t="shared" si="18"/>
        <v>0.10260226650417159</v>
      </c>
      <c r="AB43">
        <f t="shared" si="19"/>
        <v>247.26376325999786</v>
      </c>
      <c r="AC43">
        <f t="shared" si="2"/>
        <v>99.6090033914071</v>
      </c>
      <c r="AE43">
        <f t="shared" si="3"/>
        <v>0</v>
      </c>
      <c r="AF43">
        <f t="shared" si="24"/>
        <v>0</v>
      </c>
      <c r="AG43">
        <f t="shared" si="24"/>
        <v>-1.2825283313021449</v>
      </c>
      <c r="AH43">
        <f t="shared" si="5"/>
        <v>-6411.9129637927736</v>
      </c>
      <c r="AI43">
        <f t="shared" si="25"/>
        <v>-6413.1954921240758</v>
      </c>
      <c r="AJ43">
        <f t="shared" si="7"/>
        <v>147.65475986859076</v>
      </c>
      <c r="AK43">
        <f t="shared" si="22"/>
        <v>17.30846342819985</v>
      </c>
      <c r="AL43">
        <f t="shared" si="8"/>
        <v>-6248.2322688272852</v>
      </c>
      <c r="AN43">
        <f t="shared" si="26"/>
        <v>0</v>
      </c>
      <c r="AO43">
        <f t="shared" si="26"/>
        <v>0</v>
      </c>
      <c r="AP43">
        <f t="shared" si="26"/>
        <v>-3.5256597899661089E-2</v>
      </c>
      <c r="AQ43">
        <f t="shared" si="26"/>
        <v>-176.26295779567386</v>
      </c>
      <c r="AR43">
        <f t="shared" si="26"/>
        <v>-176.29821439357352</v>
      </c>
      <c r="AS43">
        <f t="shared" si="26"/>
        <v>4.0590171535411548</v>
      </c>
      <c r="AT43">
        <f t="shared" si="26"/>
        <v>0.47580823008366629</v>
      </c>
      <c r="AU43">
        <f t="shared" si="23"/>
        <v>-171.7633890099487</v>
      </c>
      <c r="AW43">
        <v>40</v>
      </c>
      <c r="AX43">
        <f>IF(Z43&gt;0, (R43*SUMPRODUCT(K43:$K$98, X43:$X$98)-K43*$AZ$3)/Z43, 0)</f>
        <v>970.82654004877372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0.22423799999999999</v>
      </c>
      <c r="Q44" s="4">
        <f t="shared" si="21"/>
        <v>12.5</v>
      </c>
      <c r="R44">
        <f t="shared" si="0"/>
        <v>250000</v>
      </c>
      <c r="S44">
        <f t="shared" si="1"/>
        <v>-216.79825595938507</v>
      </c>
      <c r="U44">
        <f t="shared" si="13"/>
        <v>0.22423799999999999</v>
      </c>
      <c r="V44">
        <f t="shared" si="14"/>
        <v>0.01</v>
      </c>
      <c r="W44">
        <f t="shared" si="15"/>
        <v>0.10260226650417159</v>
      </c>
      <c r="X44">
        <f t="shared" si="16"/>
        <v>2.3007327036362428E-2</v>
      </c>
      <c r="Y44">
        <f t="shared" si="17"/>
        <v>1.0260226650417158E-3</v>
      </c>
      <c r="Z44">
        <f t="shared" si="18"/>
        <v>7.8568916802767438E-2</v>
      </c>
      <c r="AB44">
        <f t="shared" si="19"/>
        <v>99.6090033914071</v>
      </c>
      <c r="AC44">
        <f t="shared" si="2"/>
        <v>-17.033604135458006</v>
      </c>
      <c r="AE44">
        <f t="shared" si="3"/>
        <v>0</v>
      </c>
      <c r="AF44">
        <f t="shared" si="24"/>
        <v>0</v>
      </c>
      <c r="AG44">
        <f t="shared" si="24"/>
        <v>-0.98211146003459293</v>
      </c>
      <c r="AH44">
        <f t="shared" si="5"/>
        <v>-5751.8317590906072</v>
      </c>
      <c r="AI44">
        <f t="shared" si="25"/>
        <v>-5752.8138705506417</v>
      </c>
      <c r="AJ44">
        <f t="shared" si="7"/>
        <v>116.64260752686511</v>
      </c>
      <c r="AK44">
        <f t="shared" si="22"/>
        <v>6.9726302373984979</v>
      </c>
      <c r="AL44">
        <f t="shared" si="8"/>
        <v>-5629.1986327863779</v>
      </c>
      <c r="AN44">
        <f t="shared" si="26"/>
        <v>0</v>
      </c>
      <c r="AO44">
        <f t="shared" si="26"/>
        <v>0</v>
      </c>
      <c r="AP44">
        <f t="shared" si="26"/>
        <v>-2.4105502607893094E-2</v>
      </c>
      <c r="AQ44">
        <f t="shared" si="26"/>
        <v>-141.17623213971788</v>
      </c>
      <c r="AR44">
        <f t="shared" si="26"/>
        <v>-141.20033764232579</v>
      </c>
      <c r="AS44">
        <f t="shared" si="26"/>
        <v>2.8629425420117389</v>
      </c>
      <c r="AT44">
        <f t="shared" si="26"/>
        <v>0.17114020476409419</v>
      </c>
      <c r="AU44">
        <f t="shared" si="23"/>
        <v>-138.16625489554994</v>
      </c>
      <c r="AW44">
        <v>41</v>
      </c>
      <c r="AX44">
        <f>IF(Z44&gt;0, (R44*SUMPRODUCT(K44:$K$98, X44:$X$98)-K44*$AZ$3)/Z44, 0)</f>
        <v>-216.79825595938507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0.25439000000000001</v>
      </c>
      <c r="Q45" s="4">
        <f t="shared" si="21"/>
        <v>12.5</v>
      </c>
      <c r="R45">
        <f t="shared" si="0"/>
        <v>250000</v>
      </c>
      <c r="S45">
        <f t="shared" si="1"/>
        <v>-1816.3408152037812</v>
      </c>
      <c r="U45">
        <f t="shared" si="13"/>
        <v>0.25439000000000001</v>
      </c>
      <c r="V45">
        <f t="shared" si="14"/>
        <v>0.01</v>
      </c>
      <c r="W45">
        <f t="shared" si="15"/>
        <v>7.8568916802767438E-2</v>
      </c>
      <c r="X45">
        <f t="shared" si="16"/>
        <v>1.998714674545601E-2</v>
      </c>
      <c r="Y45">
        <f t="shared" si="17"/>
        <v>7.8568916802767435E-4</v>
      </c>
      <c r="Z45">
        <f t="shared" si="18"/>
        <v>5.779608088928375E-2</v>
      </c>
      <c r="AB45">
        <f t="shared" si="19"/>
        <v>-17.033604135458006</v>
      </c>
      <c r="AC45">
        <f t="shared" si="2"/>
        <v>-104.97738067802533</v>
      </c>
      <c r="AE45">
        <f t="shared" si="3"/>
        <v>0</v>
      </c>
      <c r="AF45">
        <f t="shared" si="24"/>
        <v>0</v>
      </c>
      <c r="AG45">
        <f t="shared" si="24"/>
        <v>-0.72245101111604693</v>
      </c>
      <c r="AH45">
        <f t="shared" si="5"/>
        <v>-4996.7866863640029</v>
      </c>
      <c r="AI45">
        <f t="shared" si="25"/>
        <v>-4997.5091373751193</v>
      </c>
      <c r="AJ45">
        <f t="shared" si="7"/>
        <v>87.943776542567321</v>
      </c>
      <c r="AK45">
        <f t="shared" si="22"/>
        <v>-1.1923522894820606</v>
      </c>
      <c r="AL45">
        <f t="shared" si="8"/>
        <v>-4910.7577131220341</v>
      </c>
      <c r="AN45">
        <f t="shared" si="26"/>
        <v>0</v>
      </c>
      <c r="AO45">
        <f t="shared" si="26"/>
        <v>0</v>
      </c>
      <c r="AP45">
        <f t="shared" si="26"/>
        <v>-1.5832364976243071E-2</v>
      </c>
      <c r="AQ45">
        <f t="shared" si="26"/>
        <v>-109.50355015039152</v>
      </c>
      <c r="AR45">
        <f t="shared" si="26"/>
        <v>-109.51938251536777</v>
      </c>
      <c r="AS45">
        <f t="shared" si="26"/>
        <v>1.9272697334317053</v>
      </c>
      <c r="AT45">
        <f t="shared" si="26"/>
        <v>-2.6130154622078162E-2</v>
      </c>
      <c r="AU45">
        <f t="shared" si="23"/>
        <v>-107.61824293655815</v>
      </c>
      <c r="AW45">
        <v>42</v>
      </c>
      <c r="AX45">
        <f>IF(Z45&gt;0, (R45*SUMPRODUCT(K45:$K$98, X45:$X$98)-K45*$AZ$3)/Z45, 0)</f>
        <v>-1816.3408152037812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0.28921999999999998</v>
      </c>
      <c r="Q46" s="4">
        <f t="shared" si="21"/>
        <v>12.5</v>
      </c>
      <c r="R46">
        <f t="shared" si="0"/>
        <v>250000</v>
      </c>
      <c r="S46">
        <f t="shared" si="1"/>
        <v>-4122.0325208712175</v>
      </c>
      <c r="U46">
        <f t="shared" si="13"/>
        <v>0.28921999999999998</v>
      </c>
      <c r="V46">
        <f t="shared" si="14"/>
        <v>0.01</v>
      </c>
      <c r="W46">
        <f t="shared" si="15"/>
        <v>5.779608088928375E-2</v>
      </c>
      <c r="X46">
        <f t="shared" si="16"/>
        <v>1.6715782514798647E-2</v>
      </c>
      <c r="Y46">
        <f t="shared" si="17"/>
        <v>5.7796080889283756E-4</v>
      </c>
      <c r="Z46">
        <f t="shared" si="18"/>
        <v>4.0502337565592267E-2</v>
      </c>
      <c r="AB46">
        <f t="shared" si="19"/>
        <v>-104.97738067802533</v>
      </c>
      <c r="AC46">
        <f t="shared" si="2"/>
        <v>-166.9519526166753</v>
      </c>
      <c r="AE46">
        <f t="shared" si="3"/>
        <v>0</v>
      </c>
      <c r="AF46">
        <f t="shared" si="24"/>
        <v>0</v>
      </c>
      <c r="AG46">
        <f t="shared" si="24"/>
        <v>-0.50627921956990329</v>
      </c>
      <c r="AH46">
        <f t="shared" si="5"/>
        <v>-4178.9456286996619</v>
      </c>
      <c r="AI46">
        <f t="shared" si="25"/>
        <v>-4179.4519079192314</v>
      </c>
      <c r="AJ46">
        <f t="shared" si="7"/>
        <v>61.974571938649973</v>
      </c>
      <c r="AK46">
        <f t="shared" si="22"/>
        <v>-7.3484166474617734</v>
      </c>
      <c r="AL46">
        <f t="shared" si="8"/>
        <v>-4124.8257526280431</v>
      </c>
      <c r="AN46">
        <f t="shared" si="26"/>
        <v>0</v>
      </c>
      <c r="AO46">
        <f t="shared" si="26"/>
        <v>0</v>
      </c>
      <c r="AP46">
        <f t="shared" si="26"/>
        <v>-9.9062542214746561E-3</v>
      </c>
      <c r="AQ46">
        <f t="shared" si="26"/>
        <v>-81.768510686232503</v>
      </c>
      <c r="AR46">
        <f t="shared" si="26"/>
        <v>-81.778416940453965</v>
      </c>
      <c r="AS46">
        <f t="shared" si="26"/>
        <v>1.2126428286211111</v>
      </c>
      <c r="AT46">
        <f t="shared" si="26"/>
        <v>-0.14378485353776563</v>
      </c>
      <c r="AU46">
        <f t="shared" si="23"/>
        <v>-80.709558965370618</v>
      </c>
      <c r="AW46">
        <v>43</v>
      </c>
      <c r="AX46">
        <f>IF(Z46&gt;0, (R46*SUMPRODUCT(K46:$K$98, X46:$X$98)-K46*$AZ$3)/Z46, 0)</f>
        <v>-4122.0325208712175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0.32816400000000001</v>
      </c>
      <c r="Q47" s="4">
        <f t="shared" si="21"/>
        <v>12.5</v>
      </c>
      <c r="R47">
        <f t="shared" si="0"/>
        <v>250000</v>
      </c>
      <c r="S47">
        <f t="shared" si="1"/>
        <v>-7695.4639270439311</v>
      </c>
      <c r="U47">
        <f t="shared" si="13"/>
        <v>0.32816400000000001</v>
      </c>
      <c r="V47">
        <f t="shared" si="14"/>
        <v>0.01</v>
      </c>
      <c r="W47">
        <f t="shared" si="15"/>
        <v>4.0502337565592267E-2</v>
      </c>
      <c r="X47">
        <f t="shared" si="16"/>
        <v>1.3291409104875021E-2</v>
      </c>
      <c r="Y47">
        <f t="shared" si="17"/>
        <v>4.0502337565592267E-4</v>
      </c>
      <c r="Z47">
        <f t="shared" si="18"/>
        <v>2.680590508506132E-2</v>
      </c>
      <c r="AB47">
        <f t="shared" si="19"/>
        <v>-166.9519526166753</v>
      </c>
      <c r="AC47">
        <f t="shared" si="2"/>
        <v>-206.28387561385287</v>
      </c>
      <c r="AE47">
        <f t="shared" si="3"/>
        <v>0</v>
      </c>
      <c r="AF47">
        <f t="shared" si="24"/>
        <v>0</v>
      </c>
      <c r="AG47">
        <f t="shared" si="24"/>
        <v>-0.33507381356326649</v>
      </c>
      <c r="AH47">
        <f t="shared" si="5"/>
        <v>-3322.8522762187554</v>
      </c>
      <c r="AI47">
        <f t="shared" si="25"/>
        <v>-3323.1873500323186</v>
      </c>
      <c r="AJ47">
        <f t="shared" si="7"/>
        <v>39.331922997177571</v>
      </c>
      <c r="AK47">
        <f t="shared" si="22"/>
        <v>-11.686636683167272</v>
      </c>
      <c r="AL47">
        <f t="shared" si="8"/>
        <v>-3295.5420637183083</v>
      </c>
      <c r="AN47">
        <f t="shared" si="26"/>
        <v>0</v>
      </c>
      <c r="AO47">
        <f t="shared" si="26"/>
        <v>0</v>
      </c>
      <c r="AP47">
        <f t="shared" si="26"/>
        <v>-5.8538532758249107E-3</v>
      </c>
      <c r="AQ47">
        <f t="shared" si="26"/>
        <v>-58.05135732742874</v>
      </c>
      <c r="AR47">
        <f t="shared" si="26"/>
        <v>-58.057211180704563</v>
      </c>
      <c r="AS47">
        <f t="shared" si="26"/>
        <v>0.68714204739860396</v>
      </c>
      <c r="AT47">
        <f t="shared" si="26"/>
        <v>-0.20416951030468161</v>
      </c>
      <c r="AU47">
        <f t="shared" si="23"/>
        <v>-57.574238643610641</v>
      </c>
      <c r="AW47">
        <v>44</v>
      </c>
      <c r="AX47">
        <f>IF(Z47&gt;0, (R47*SUMPRODUCT(K47:$K$98, X47:$X$98)-K47*$AZ$3)/Z47, 0)</f>
        <v>-7695.4639270439311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0.37150699999999998</v>
      </c>
      <c r="Q48" s="4">
        <f t="shared" si="21"/>
        <v>12.5</v>
      </c>
      <c r="R48">
        <f t="shared" si="0"/>
        <v>250000</v>
      </c>
      <c r="S48">
        <f t="shared" si="1"/>
        <v>-13658.351394557627</v>
      </c>
      <c r="U48">
        <f t="shared" si="13"/>
        <v>0.37150699999999998</v>
      </c>
      <c r="V48">
        <f t="shared" si="14"/>
        <v>0.01</v>
      </c>
      <c r="W48">
        <f t="shared" si="15"/>
        <v>2.680590508506132E-2</v>
      </c>
      <c r="X48">
        <f t="shared" si="16"/>
        <v>9.9585813804358748E-3</v>
      </c>
      <c r="Y48">
        <f t="shared" si="17"/>
        <v>2.6805905085061323E-4</v>
      </c>
      <c r="Z48">
        <f t="shared" si="18"/>
        <v>1.6579264653774833E-2</v>
      </c>
      <c r="AB48">
        <f t="shared" si="19"/>
        <v>-206.28387561385287</v>
      </c>
      <c r="AC48">
        <f t="shared" si="2"/>
        <v>-226.44542250462547</v>
      </c>
      <c r="AE48">
        <f t="shared" si="3"/>
        <v>0</v>
      </c>
      <c r="AF48">
        <f t="shared" si="24"/>
        <v>0</v>
      </c>
      <c r="AG48">
        <f t="shared" si="24"/>
        <v>-0.2072408081721854</v>
      </c>
      <c r="AH48">
        <f t="shared" si="5"/>
        <v>-2489.6453451089687</v>
      </c>
      <c r="AI48">
        <f t="shared" si="25"/>
        <v>-2489.8525859171409</v>
      </c>
      <c r="AJ48">
        <f t="shared" si="7"/>
        <v>20.161546890772598</v>
      </c>
      <c r="AK48">
        <f t="shared" si="22"/>
        <v>-14.439871292969702</v>
      </c>
      <c r="AL48">
        <f t="shared" si="8"/>
        <v>-2484.130910319338</v>
      </c>
      <c r="AN48">
        <f t="shared" si="26"/>
        <v>0</v>
      </c>
      <c r="AO48">
        <f t="shared" si="26"/>
        <v>0</v>
      </c>
      <c r="AP48">
        <f t="shared" si="26"/>
        <v>-3.2326493518971223E-3</v>
      </c>
      <c r="AQ48">
        <f t="shared" si="26"/>
        <v>-38.834776231105089</v>
      </c>
      <c r="AR48">
        <f t="shared" si="26"/>
        <v>-38.838008880456982</v>
      </c>
      <c r="AS48">
        <f t="shared" si="26"/>
        <v>0.31449023995095043</v>
      </c>
      <c r="AT48">
        <f t="shared" si="26"/>
        <v>-0.22524058359159277</v>
      </c>
      <c r="AU48">
        <f t="shared" si="23"/>
        <v>-38.748759224097626</v>
      </c>
      <c r="AW48">
        <v>45</v>
      </c>
      <c r="AX48">
        <f>IF(Z48&gt;0, (R48*SUMPRODUCT(K48:$K$98, X48:$X$98)-K48*$AZ$3)/Z48, 0)</f>
        <v>-13658.351394557627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0.41881499999999999</v>
      </c>
      <c r="Q49" s="4">
        <f t="shared" si="21"/>
        <v>12.5</v>
      </c>
      <c r="R49">
        <f t="shared" si="0"/>
        <v>250000</v>
      </c>
      <c r="S49">
        <f t="shared" si="1"/>
        <v>-24440.784818084634</v>
      </c>
      <c r="U49">
        <f t="shared" si="13"/>
        <v>0.41881499999999999</v>
      </c>
      <c r="V49">
        <f t="shared" si="14"/>
        <v>0.01</v>
      </c>
      <c r="W49">
        <f t="shared" si="15"/>
        <v>1.6579264653774833E-2</v>
      </c>
      <c r="X49">
        <f t="shared" si="16"/>
        <v>6.9436447259707068E-3</v>
      </c>
      <c r="Y49">
        <f t="shared" si="17"/>
        <v>1.6579264653774833E-4</v>
      </c>
      <c r="Z49">
        <f t="shared" si="18"/>
        <v>9.4698272812663783E-3</v>
      </c>
      <c r="AB49">
        <f t="shared" si="19"/>
        <v>-226.44542250462547</v>
      </c>
      <c r="AC49">
        <f t="shared" si="2"/>
        <v>-231.450010845859</v>
      </c>
      <c r="AE49">
        <f t="shared" si="3"/>
        <v>0</v>
      </c>
      <c r="AF49">
        <f t="shared" si="24"/>
        <v>0</v>
      </c>
      <c r="AG49">
        <f t="shared" si="24"/>
        <v>-0.11837284101582973</v>
      </c>
      <c r="AH49">
        <f t="shared" si="5"/>
        <v>-1735.9111814926766</v>
      </c>
      <c r="AI49">
        <f t="shared" si="25"/>
        <v>-1736.0295543336924</v>
      </c>
      <c r="AJ49">
        <f t="shared" si="7"/>
        <v>5.0045883412335286</v>
      </c>
      <c r="AK49">
        <f t="shared" si="22"/>
        <v>-15.851179575323785</v>
      </c>
      <c r="AL49">
        <f t="shared" si="8"/>
        <v>-1746.8761455677827</v>
      </c>
      <c r="AN49">
        <f t="shared" si="26"/>
        <v>0</v>
      </c>
      <c r="AO49">
        <f t="shared" si="26"/>
        <v>0</v>
      </c>
      <c r="AP49">
        <f t="shared" si="26"/>
        <v>-1.6486078750565694E-3</v>
      </c>
      <c r="AQ49">
        <f t="shared" si="26"/>
        <v>-24.17646496990702</v>
      </c>
      <c r="AR49">
        <f t="shared" si="26"/>
        <v>-24.178113577782074</v>
      </c>
      <c r="AS49">
        <f t="shared" si="26"/>
        <v>6.9700141349742159E-2</v>
      </c>
      <c r="AT49">
        <f t="shared" si="26"/>
        <v>-0.22076330391799937</v>
      </c>
      <c r="AU49">
        <f t="shared" si="23"/>
        <v>-24.329176740350334</v>
      </c>
      <c r="AW49">
        <v>46</v>
      </c>
      <c r="AX49">
        <f>IF(Z49&gt;0, (R49*SUMPRODUCT(K49:$K$98, X49:$X$98)-K49*$AZ$3)/Z49, 0)</f>
        <v>-24440.784818084634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0.47081499999999998</v>
      </c>
      <c r="Q50" s="4">
        <f t="shared" si="21"/>
        <v>12.5</v>
      </c>
      <c r="R50">
        <f t="shared" si="0"/>
        <v>250000</v>
      </c>
      <c r="S50">
        <f t="shared" si="1"/>
        <v>-45849.022699626534</v>
      </c>
      <c r="U50">
        <f t="shared" si="13"/>
        <v>0.47081499999999998</v>
      </c>
      <c r="V50">
        <f t="shared" si="14"/>
        <v>0.01</v>
      </c>
      <c r="W50">
        <f t="shared" si="15"/>
        <v>9.4698272812663783E-3</v>
      </c>
      <c r="X50">
        <f t="shared" si="16"/>
        <v>4.45853673142943E-3</v>
      </c>
      <c r="Y50">
        <f t="shared" si="17"/>
        <v>9.4698272812663783E-5</v>
      </c>
      <c r="Z50">
        <f t="shared" si="18"/>
        <v>4.9165922770242846E-3</v>
      </c>
      <c r="AB50">
        <f t="shared" si="19"/>
        <v>-231.450010845859</v>
      </c>
      <c r="AC50">
        <f t="shared" si="2"/>
        <v>-225.42095091409493</v>
      </c>
      <c r="AE50">
        <f t="shared" si="3"/>
        <v>0</v>
      </c>
      <c r="AF50">
        <f t="shared" si="24"/>
        <v>0</v>
      </c>
      <c r="AG50">
        <f t="shared" si="24"/>
        <v>-6.145740346280356E-2</v>
      </c>
      <c r="AH50">
        <f t="shared" si="5"/>
        <v>-1114.6341828573575</v>
      </c>
      <c r="AI50">
        <f t="shared" si="25"/>
        <v>-1114.6956402608203</v>
      </c>
      <c r="AJ50">
        <f t="shared" si="7"/>
        <v>-6.029059931764067</v>
      </c>
      <c r="AK50">
        <f t="shared" si="22"/>
        <v>-16.201500759210131</v>
      </c>
      <c r="AL50">
        <f t="shared" si="8"/>
        <v>-1136.9262009517945</v>
      </c>
      <c r="AN50">
        <f t="shared" si="26"/>
        <v>0</v>
      </c>
      <c r="AO50">
        <f t="shared" si="26"/>
        <v>0</v>
      </c>
      <c r="AP50">
        <f t="shared" si="26"/>
        <v>-7.6422542822432579E-4</v>
      </c>
      <c r="AQ50">
        <f t="shared" si="26"/>
        <v>-13.860523512406404</v>
      </c>
      <c r="AR50">
        <f t="shared" si="26"/>
        <v>-13.861287737834628</v>
      </c>
      <c r="AS50">
        <f t="shared" si="26"/>
        <v>-7.4971616900984042E-2</v>
      </c>
      <c r="AT50">
        <f t="shared" si="26"/>
        <v>-0.20146635161828685</v>
      </c>
      <c r="AU50">
        <f t="shared" si="23"/>
        <v>-14.137725706353899</v>
      </c>
      <c r="AW50">
        <v>47</v>
      </c>
      <c r="AX50">
        <f>IF(Z50&gt;0, (R50*SUMPRODUCT(K50:$K$98, X50:$X$98)-K50*$AZ$3)/Z50, 0)</f>
        <v>-45849.022699626534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0.52931399999999995</v>
      </c>
      <c r="Q51" s="4">
        <f t="shared" si="21"/>
        <v>12.5</v>
      </c>
      <c r="R51">
        <f t="shared" si="0"/>
        <v>250000</v>
      </c>
      <c r="S51">
        <f t="shared" si="1"/>
        <v>-93735.878830311951</v>
      </c>
      <c r="U51">
        <f t="shared" si="13"/>
        <v>0.52931399999999995</v>
      </c>
      <c r="V51">
        <f t="shared" si="14"/>
        <v>0.01</v>
      </c>
      <c r="W51">
        <f t="shared" si="15"/>
        <v>4.9165922770242846E-3</v>
      </c>
      <c r="X51">
        <f t="shared" si="16"/>
        <v>2.6024211245208317E-3</v>
      </c>
      <c r="Y51">
        <f t="shared" si="17"/>
        <v>4.9165922770242848E-5</v>
      </c>
      <c r="Z51">
        <f t="shared" si="18"/>
        <v>2.2650052297332099E-3</v>
      </c>
      <c r="AB51">
        <f t="shared" si="19"/>
        <v>-225.42095091409493</v>
      </c>
      <c r="AC51">
        <f t="shared" si="2"/>
        <v>-212.31225576429506</v>
      </c>
      <c r="AE51">
        <f t="shared" si="3"/>
        <v>0</v>
      </c>
      <c r="AF51">
        <f t="shared" si="24"/>
        <v>0</v>
      </c>
      <c r="AG51">
        <f t="shared" si="24"/>
        <v>-2.8312565371665124E-2</v>
      </c>
      <c r="AH51">
        <f t="shared" si="5"/>
        <v>-650.60528113020791</v>
      </c>
      <c r="AI51">
        <f t="shared" si="25"/>
        <v>-650.63359369557963</v>
      </c>
      <c r="AJ51">
        <f t="shared" si="7"/>
        <v>-13.108695149799871</v>
      </c>
      <c r="AK51">
        <f t="shared" si="22"/>
        <v>-15.779466563986647</v>
      </c>
      <c r="AL51">
        <f t="shared" si="8"/>
        <v>-679.52175540936616</v>
      </c>
      <c r="AN51">
        <f t="shared" si="26"/>
        <v>0</v>
      </c>
      <c r="AO51">
        <f t="shared" si="26"/>
        <v>0</v>
      </c>
      <c r="AP51">
        <f t="shared" si="26"/>
        <v>-3.1434638895263552E-4</v>
      </c>
      <c r="AQ51">
        <f t="shared" si="26"/>
        <v>-7.2234860413416184</v>
      </c>
      <c r="AR51">
        <f t="shared" si="26"/>
        <v>-7.2238003877305719</v>
      </c>
      <c r="AS51">
        <f t="shared" si="26"/>
        <v>-0.1455421269718086</v>
      </c>
      <c r="AT51">
        <f t="shared" si="26"/>
        <v>-0.17519494503144462</v>
      </c>
      <c r="AU51">
        <f t="shared" si="23"/>
        <v>-7.5445374597338253</v>
      </c>
      <c r="AW51">
        <v>48</v>
      </c>
      <c r="AX51">
        <f>IF(Z51&gt;0, (R51*SUMPRODUCT(K51:$K$98, X51:$X$98)-K51*$AZ$3)/Z51, 0)</f>
        <v>-93735.878830311951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0.595055</v>
      </c>
      <c r="Q52" s="4">
        <f t="shared" si="21"/>
        <v>12.5</v>
      </c>
      <c r="R52">
        <f t="shared" si="0"/>
        <v>250000</v>
      </c>
      <c r="S52">
        <f t="shared" si="1"/>
        <v>-218495.93441516301</v>
      </c>
      <c r="U52">
        <f t="shared" si="13"/>
        <v>0.595055</v>
      </c>
      <c r="V52">
        <f t="shared" si="14"/>
        <v>0.01</v>
      </c>
      <c r="W52">
        <f t="shared" si="15"/>
        <v>2.2650052297332099E-3</v>
      </c>
      <c r="X52">
        <f t="shared" si="16"/>
        <v>1.3478026869788952E-3</v>
      </c>
      <c r="Y52">
        <f t="shared" si="17"/>
        <v>2.2650052297332099E-5</v>
      </c>
      <c r="Z52">
        <f t="shared" si="18"/>
        <v>8.9455249045698271E-4</v>
      </c>
      <c r="AB52">
        <f t="shared" si="19"/>
        <v>-212.31225576429506</v>
      </c>
      <c r="AC52">
        <f t="shared" si="2"/>
        <v>-195.45608228580963</v>
      </c>
      <c r="AE52">
        <f t="shared" si="3"/>
        <v>0</v>
      </c>
      <c r="AF52">
        <f t="shared" si="24"/>
        <v>0</v>
      </c>
      <c r="AG52">
        <f t="shared" si="24"/>
        <v>-1.1181906130712283E-2</v>
      </c>
      <c r="AH52">
        <f t="shared" si="5"/>
        <v>-336.95067174472376</v>
      </c>
      <c r="AI52">
        <f t="shared" si="25"/>
        <v>-336.96185365085449</v>
      </c>
      <c r="AJ52">
        <f t="shared" si="7"/>
        <v>-16.856173478485431</v>
      </c>
      <c r="AK52">
        <f t="shared" si="22"/>
        <v>-14.861857903500656</v>
      </c>
      <c r="AL52">
        <f t="shared" si="8"/>
        <v>-368.67988503284062</v>
      </c>
      <c r="AN52">
        <f t="shared" si="26"/>
        <v>0</v>
      </c>
      <c r="AO52">
        <f t="shared" si="26"/>
        <v>0</v>
      </c>
      <c r="AP52">
        <f t="shared" si="26"/>
        <v>-1.1084779873651663E-4</v>
      </c>
      <c r="AQ52">
        <f t="shared" si="26"/>
        <v>-3.3402391156823299</v>
      </c>
      <c r="AR52">
        <f t="shared" si="26"/>
        <v>-3.3403499634810667</v>
      </c>
      <c r="AS52">
        <f t="shared" si="26"/>
        <v>-0.16709760423395198</v>
      </c>
      <c r="AT52">
        <f t="shared" si="26"/>
        <v>-0.14732767512805178</v>
      </c>
      <c r="AU52">
        <f t="shared" si="23"/>
        <v>-3.6547752428430709</v>
      </c>
      <c r="AW52">
        <v>49</v>
      </c>
      <c r="AX52">
        <f>IF(Z52&gt;0, (R52*SUMPRODUCT(K52:$K$98, X52:$X$98)-K52*$AZ$3)/Z52, 0)</f>
        <v>-218495.93441516301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0.66919700000000004</v>
      </c>
      <c r="Q53" s="4">
        <f t="shared" si="21"/>
        <v>12.5</v>
      </c>
      <c r="R53">
        <f t="shared" si="0"/>
        <v>250000</v>
      </c>
      <c r="S53">
        <f t="shared" si="1"/>
        <v>-617811.82911523059</v>
      </c>
      <c r="U53">
        <f t="shared" si="13"/>
        <v>0.66919700000000004</v>
      </c>
      <c r="V53">
        <f t="shared" si="14"/>
        <v>0.01</v>
      </c>
      <c r="W53">
        <f t="shared" si="15"/>
        <v>8.9455249045698271E-4</v>
      </c>
      <c r="X53">
        <f t="shared" si="16"/>
        <v>5.9863184295634152E-4</v>
      </c>
      <c r="Y53">
        <f t="shared" si="17"/>
        <v>8.9455249045698269E-6</v>
      </c>
      <c r="Z53">
        <f t="shared" si="18"/>
        <v>2.8697512259607134E-4</v>
      </c>
      <c r="AB53">
        <f t="shared" si="19"/>
        <v>-195.45608228580963</v>
      </c>
      <c r="AC53">
        <f t="shared" si="2"/>
        <v>-177.29662540164637</v>
      </c>
      <c r="AE53">
        <f t="shared" si="3"/>
        <v>0</v>
      </c>
      <c r="AF53">
        <f t="shared" si="24"/>
        <v>0</v>
      </c>
      <c r="AG53">
        <f t="shared" si="24"/>
        <v>-3.5871890324508915E-3</v>
      </c>
      <c r="AH53">
        <f t="shared" si="5"/>
        <v>-149.65796073908538</v>
      </c>
      <c r="AI53">
        <f t="shared" si="25"/>
        <v>-149.66154792811784</v>
      </c>
      <c r="AJ53">
        <f t="shared" si="7"/>
        <v>-18.159456884163262</v>
      </c>
      <c r="AK53">
        <f t="shared" si="22"/>
        <v>-13.681925760006676</v>
      </c>
      <c r="AL53">
        <f t="shared" si="8"/>
        <v>-181.50293057228777</v>
      </c>
      <c r="AN53">
        <f t="shared" si="26"/>
        <v>0</v>
      </c>
      <c r="AO53">
        <f t="shared" si="26"/>
        <v>0</v>
      </c>
      <c r="AP53">
        <f t="shared" si="26"/>
        <v>-3.1750273551848863E-5</v>
      </c>
      <c r="AQ53">
        <f t="shared" si="26"/>
        <v>-1.3246252566264414</v>
      </c>
      <c r="AR53">
        <f t="shared" si="26"/>
        <v>-1.3246570068999934</v>
      </c>
      <c r="AS53">
        <f t="shared" si="26"/>
        <v>-0.16072967396180335</v>
      </c>
      <c r="AT53">
        <f t="shared" si="26"/>
        <v>-0.12109896681399564</v>
      </c>
      <c r="AU53">
        <f t="shared" si="23"/>
        <v>-1.6064856476757923</v>
      </c>
      <c r="AW53">
        <v>50</v>
      </c>
      <c r="AX53">
        <f>IF(Z53&gt;0, (R53*SUMPRODUCT(K53:$K$98, X53:$X$98)-K53*$AZ$3)/Z53, 0)</f>
        <v>-617811.82911523059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0.74928899999999998</v>
      </c>
      <c r="Q54" s="4">
        <f t="shared" si="21"/>
        <v>12.5</v>
      </c>
      <c r="R54">
        <f t="shared" si="0"/>
        <v>250000</v>
      </c>
      <c r="S54">
        <f t="shared" si="1"/>
        <v>-2307897.3751659426</v>
      </c>
      <c r="U54">
        <f t="shared" si="13"/>
        <v>0.74928899999999998</v>
      </c>
      <c r="V54">
        <f t="shared" si="14"/>
        <v>0.01</v>
      </c>
      <c r="W54">
        <f t="shared" si="15"/>
        <v>2.8697512259607134E-4</v>
      </c>
      <c r="X54">
        <f t="shared" si="16"/>
        <v>2.150273026348877E-4</v>
      </c>
      <c r="Y54">
        <f t="shared" si="17"/>
        <v>2.8697512259607133E-6</v>
      </c>
      <c r="Z54">
        <f t="shared" si="18"/>
        <v>6.9078068735222922E-5</v>
      </c>
      <c r="AB54">
        <f t="shared" si="19"/>
        <v>-177.29662540164637</v>
      </c>
      <c r="AC54">
        <f t="shared" si="2"/>
        <v>-159.42509351555356</v>
      </c>
      <c r="AE54">
        <f t="shared" si="3"/>
        <v>0</v>
      </c>
      <c r="AF54">
        <f t="shared" si="24"/>
        <v>0</v>
      </c>
      <c r="AG54">
        <f t="shared" si="24"/>
        <v>-8.6347585919028657E-4</v>
      </c>
      <c r="AH54">
        <f t="shared" si="5"/>
        <v>-53.756825658721922</v>
      </c>
      <c r="AI54">
        <f t="shared" si="25"/>
        <v>-53.757689134581113</v>
      </c>
      <c r="AJ54">
        <f t="shared" si="7"/>
        <v>-17.871531886092811</v>
      </c>
      <c r="AK54">
        <f t="shared" si="22"/>
        <v>-12.410763778115246</v>
      </c>
      <c r="AL54">
        <f t="shared" si="8"/>
        <v>-84.039984798789163</v>
      </c>
      <c r="AN54">
        <f t="shared" si="26"/>
        <v>0</v>
      </c>
      <c r="AO54">
        <f t="shared" si="26"/>
        <v>0</v>
      </c>
      <c r="AP54">
        <f t="shared" si="26"/>
        <v>-6.8237858008384753E-6</v>
      </c>
      <c r="AQ54">
        <f t="shared" si="26"/>
        <v>-0.42482376284627293</v>
      </c>
      <c r="AR54">
        <f t="shared" si="26"/>
        <v>-0.42483058663207379</v>
      </c>
      <c r="AS54">
        <f t="shared" si="26"/>
        <v>-0.14123325420806859</v>
      </c>
      <c r="AT54">
        <f t="shared" si="26"/>
        <v>-9.8078472889883389E-2</v>
      </c>
      <c r="AU54">
        <f t="shared" si="23"/>
        <v>-0.66414231373002575</v>
      </c>
      <c r="AW54">
        <v>51</v>
      </c>
      <c r="AX54">
        <f>IF(Z54&gt;0, (R54*SUMPRODUCT(K54:$K$98, X54:$X$98)-K54*$AZ$3)/Z54, 0)</f>
        <v>-2307897.3751659426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0.83297500000000002</v>
      </c>
      <c r="Q55" s="4">
        <f t="shared" si="21"/>
        <v>12.5</v>
      </c>
      <c r="R55">
        <f t="shared" si="0"/>
        <v>250000</v>
      </c>
      <c r="S55">
        <f t="shared" si="1"/>
        <v>-13156698.178722681</v>
      </c>
      <c r="U55">
        <f t="shared" si="13"/>
        <v>0.83297500000000002</v>
      </c>
      <c r="V55">
        <f t="shared" si="14"/>
        <v>0.01</v>
      </c>
      <c r="W55">
        <f t="shared" si="15"/>
        <v>6.9078068735222922E-5</v>
      </c>
      <c r="X55">
        <f t="shared" si="16"/>
        <v>5.7540304304722318E-5</v>
      </c>
      <c r="Y55">
        <f t="shared" si="17"/>
        <v>6.9078068735222928E-7</v>
      </c>
      <c r="Z55">
        <f t="shared" si="18"/>
        <v>1.0846983743148374E-5</v>
      </c>
      <c r="AB55">
        <f t="shared" si="19"/>
        <v>-159.42509351555356</v>
      </c>
      <c r="AC55">
        <f t="shared" si="2"/>
        <v>-142.71049125811476</v>
      </c>
      <c r="AE55">
        <f t="shared" si="3"/>
        <v>0</v>
      </c>
      <c r="AF55">
        <f t="shared" si="24"/>
        <v>0</v>
      </c>
      <c r="AG55">
        <f t="shared" si="24"/>
        <v>-1.3558729678935468E-4</v>
      </c>
      <c r="AH55">
        <f t="shared" si="5"/>
        <v>-14.38507607618058</v>
      </c>
      <c r="AI55">
        <f t="shared" si="25"/>
        <v>-14.385211663477369</v>
      </c>
      <c r="AJ55">
        <f t="shared" si="7"/>
        <v>-16.714602257438798</v>
      </c>
      <c r="AK55">
        <f t="shared" si="22"/>
        <v>-11.159756546088749</v>
      </c>
      <c r="AL55">
        <f t="shared" si="8"/>
        <v>-42.25957046700492</v>
      </c>
      <c r="AN55">
        <f t="shared" si="26"/>
        <v>0</v>
      </c>
      <c r="AO55">
        <f t="shared" si="26"/>
        <v>0</v>
      </c>
      <c r="AP55">
        <f t="shared" si="26"/>
        <v>-9.5670086194344725E-7</v>
      </c>
      <c r="AQ55">
        <f t="shared" si="26"/>
        <v>-0.10150076745452551</v>
      </c>
      <c r="AR55">
        <f t="shared" si="26"/>
        <v>-0.10150172415538745</v>
      </c>
      <c r="AS55">
        <f t="shared" si="26"/>
        <v>-0.1179378508561657</v>
      </c>
      <c r="AT55">
        <f t="shared" si="26"/>
        <v>-7.8742986692248731E-2</v>
      </c>
      <c r="AU55">
        <f t="shared" si="23"/>
        <v>-0.29818256170380192</v>
      </c>
      <c r="AW55">
        <v>52</v>
      </c>
      <c r="AX55">
        <f>IF(Z55&gt;0, (R55*SUMPRODUCT(K55:$K$98, X55:$X$98)-K55*$AZ$3)/Z55, 0)</f>
        <v>-13156698.178722681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0.83526170899999996</v>
      </c>
      <c r="Q56" s="4">
        <f t="shared" si="21"/>
        <v>12.5</v>
      </c>
      <c r="R56">
        <f t="shared" si="0"/>
        <v>250000</v>
      </c>
      <c r="S56">
        <f t="shared" si="1"/>
        <v>-75968548.146027252</v>
      </c>
      <c r="U56">
        <f t="shared" si="13"/>
        <v>0.83526170899999996</v>
      </c>
      <c r="V56">
        <f t="shared" si="14"/>
        <v>0.01</v>
      </c>
      <c r="W56">
        <f t="shared" si="15"/>
        <v>1.0846983743148374E-5</v>
      </c>
      <c r="X56">
        <f t="shared" si="16"/>
        <v>9.0600701787973281E-6</v>
      </c>
      <c r="Y56">
        <f t="shared" si="17"/>
        <v>1.0846983743148374E-7</v>
      </c>
      <c r="Z56">
        <f t="shared" si="18"/>
        <v>1.6784437269195626E-6</v>
      </c>
      <c r="AB56">
        <f t="shared" si="19"/>
        <v>-142.71049125811476</v>
      </c>
      <c r="AC56">
        <f t="shared" si="2"/>
        <v>-127.5089330788862</v>
      </c>
      <c r="AE56">
        <f t="shared" si="3"/>
        <v>0</v>
      </c>
      <c r="AF56">
        <f t="shared" si="24"/>
        <v>0</v>
      </c>
      <c r="AG56">
        <f t="shared" si="24"/>
        <v>-2.0980546586494533E-5</v>
      </c>
      <c r="AH56">
        <f t="shared" si="5"/>
        <v>-2.2650175446993321</v>
      </c>
      <c r="AI56">
        <f t="shared" si="25"/>
        <v>-2.2650385252459184</v>
      </c>
      <c r="AJ56">
        <f t="shared" si="7"/>
        <v>-15.201558179228556</v>
      </c>
      <c r="AK56">
        <f t="shared" si="22"/>
        <v>-9.9897343880680332</v>
      </c>
      <c r="AL56">
        <f t="shared" si="8"/>
        <v>-27.456331092542509</v>
      </c>
      <c r="AN56">
        <f t="shared" si="26"/>
        <v>0</v>
      </c>
      <c r="AO56">
        <f t="shared" si="26"/>
        <v>0</v>
      </c>
      <c r="AP56">
        <f t="shared" si="26"/>
        <v>-1.3217701462085356E-7</v>
      </c>
      <c r="AQ56">
        <f t="shared" si="26"/>
        <v>-1.4269564231226014E-2</v>
      </c>
      <c r="AR56">
        <f t="shared" si="26"/>
        <v>-1.4269696408240632E-2</v>
      </c>
      <c r="AS56">
        <f t="shared" si="26"/>
        <v>-9.5769505786329728E-2</v>
      </c>
      <c r="AT56">
        <f t="shared" si="26"/>
        <v>-6.2935122439568864E-2</v>
      </c>
      <c r="AU56">
        <f t="shared" si="23"/>
        <v>-0.17297432463413923</v>
      </c>
      <c r="AW56">
        <v>53</v>
      </c>
      <c r="AX56">
        <f>IF(Z56&gt;0, (R56*SUMPRODUCT(K56:$K$98, X56:$X$98)-K56*$AZ$3)/Z56, 0)</f>
        <v>-75968548.146027252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0.83773177600000004</v>
      </c>
      <c r="Q57" s="4">
        <f t="shared" si="21"/>
        <v>12.5</v>
      </c>
      <c r="R57">
        <f t="shared" si="0"/>
        <v>250000</v>
      </c>
      <c r="S57">
        <f t="shared" si="1"/>
        <v>-445506644.41488755</v>
      </c>
      <c r="U57">
        <f t="shared" si="13"/>
        <v>0.83773177600000004</v>
      </c>
      <c r="V57">
        <f t="shared" si="14"/>
        <v>0.01</v>
      </c>
      <c r="W57">
        <f t="shared" si="15"/>
        <v>1.6784437269195626E-6</v>
      </c>
      <c r="X57">
        <f t="shared" si="16"/>
        <v>1.4060856442683843E-6</v>
      </c>
      <c r="Y57">
        <f t="shared" si="17"/>
        <v>1.6784437269195627E-8</v>
      </c>
      <c r="Z57">
        <f t="shared" si="18"/>
        <v>2.5557364538198268E-7</v>
      </c>
      <c r="AB57">
        <f t="shared" si="19"/>
        <v>-127.5089330788862</v>
      </c>
      <c r="AC57">
        <f t="shared" si="2"/>
        <v>-113.85975715500753</v>
      </c>
      <c r="AE57">
        <f t="shared" si="3"/>
        <v>0</v>
      </c>
      <c r="AF57">
        <f t="shared" si="24"/>
        <v>0</v>
      </c>
      <c r="AG57">
        <f t="shared" si="24"/>
        <v>-3.1946705672747836E-6</v>
      </c>
      <c r="AH57">
        <f t="shared" si="5"/>
        <v>-0.35152141106709606</v>
      </c>
      <c r="AI57">
        <f t="shared" si="25"/>
        <v>-0.35152460573766331</v>
      </c>
      <c r="AJ57">
        <f t="shared" si="7"/>
        <v>-13.649175923878673</v>
      </c>
      <c r="AK57">
        <f t="shared" si="22"/>
        <v>-8.9256253155220353</v>
      </c>
      <c r="AL57">
        <f t="shared" si="8"/>
        <v>-22.926325845138372</v>
      </c>
      <c r="AN57">
        <f t="shared" si="26"/>
        <v>0</v>
      </c>
      <c r="AO57">
        <f t="shared" si="26"/>
        <v>0</v>
      </c>
      <c r="AP57">
        <f t="shared" si="26"/>
        <v>-1.7969963633874459E-8</v>
      </c>
      <c r="AQ57">
        <f t="shared" si="26"/>
        <v>-1.9773015215125999E-3</v>
      </c>
      <c r="AR57">
        <f t="shared" si="26"/>
        <v>-1.9773194914762338E-3</v>
      </c>
      <c r="AS57">
        <f t="shared" si="26"/>
        <v>-7.6776365455949583E-2</v>
      </c>
      <c r="AT57">
        <f t="shared" si="26"/>
        <v>-5.0206479495112304E-2</v>
      </c>
      <c r="AU57">
        <f t="shared" si="23"/>
        <v>-0.12896016444253813</v>
      </c>
      <c r="AW57">
        <v>54</v>
      </c>
      <c r="AX57">
        <f>IF(Z57&gt;0, (R57*SUMPRODUCT(K57:$K$98, X57:$X$98)-K57*$AZ$3)/Z57, 0)</f>
        <v>-445506644.41488755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0.84045353700000003</v>
      </c>
      <c r="Q58" s="4">
        <f t="shared" si="21"/>
        <v>12.5</v>
      </c>
      <c r="R58">
        <f t="shared" si="0"/>
        <v>250000</v>
      </c>
      <c r="S58">
        <f t="shared" si="1"/>
        <v>-2659912905.7684631</v>
      </c>
      <c r="U58">
        <f t="shared" si="13"/>
        <v>0.84045353700000003</v>
      </c>
      <c r="V58">
        <f t="shared" si="14"/>
        <v>0.01</v>
      </c>
      <c r="W58">
        <f t="shared" si="15"/>
        <v>2.5557364538198268E-7</v>
      </c>
      <c r="X58">
        <f t="shared" si="16"/>
        <v>2.1479777422527108E-7</v>
      </c>
      <c r="Y58">
        <f t="shared" si="17"/>
        <v>2.5557364538198268E-9</v>
      </c>
      <c r="Z58">
        <f t="shared" si="18"/>
        <v>3.8220134702891779E-8</v>
      </c>
      <c r="AB58">
        <f t="shared" si="19"/>
        <v>-113.85975715500753</v>
      </c>
      <c r="AC58">
        <f t="shared" si="2"/>
        <v>-101.66222955643094</v>
      </c>
      <c r="AE58">
        <f t="shared" si="3"/>
        <v>0</v>
      </c>
      <c r="AF58">
        <f t="shared" si="24"/>
        <v>0</v>
      </c>
      <c r="AG58">
        <f t="shared" si="24"/>
        <v>-4.7775168378614723E-7</v>
      </c>
      <c r="AH58">
        <f t="shared" si="5"/>
        <v>-5.3699443556317769E-2</v>
      </c>
      <c r="AI58">
        <f t="shared" si="25"/>
        <v>-5.3699921308001553E-2</v>
      </c>
      <c r="AJ58">
        <f t="shared" si="7"/>
        <v>-12.197527598576585</v>
      </c>
      <c r="AK58">
        <f t="shared" si="22"/>
        <v>-7.9701830008505281</v>
      </c>
      <c r="AL58">
        <f t="shared" si="8"/>
        <v>-20.221410520735116</v>
      </c>
      <c r="AN58">
        <f t="shared" si="26"/>
        <v>0</v>
      </c>
      <c r="AO58">
        <f t="shared" si="26"/>
        <v>0</v>
      </c>
      <c r="AP58">
        <f t="shared" si="26"/>
        <v>-2.3994147336469205E-9</v>
      </c>
      <c r="AQ58">
        <f t="shared" si="26"/>
        <v>-2.6969499099734219E-4</v>
      </c>
      <c r="AR58">
        <f t="shared" si="26"/>
        <v>-2.6969739041207583E-4</v>
      </c>
      <c r="AS58">
        <f t="shared" si="26"/>
        <v>-6.1259705464879438E-2</v>
      </c>
      <c r="AT58">
        <f t="shared" si="26"/>
        <v>-4.0028690993924851E-2</v>
      </c>
      <c r="AU58">
        <f t="shared" si="23"/>
        <v>-0.10155809384921638</v>
      </c>
      <c r="AW58">
        <v>55</v>
      </c>
      <c r="AX58">
        <f>IF(Z58&gt;0, (R58*SUMPRODUCT(K58:$K$98, X58:$X$98)-K58*$AZ$3)/Z58, 0)</f>
        <v>-2659912905.7684631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0.84346351399999997</v>
      </c>
      <c r="Q59" s="4">
        <f t="shared" si="21"/>
        <v>12.5</v>
      </c>
      <c r="R59">
        <f t="shared" si="0"/>
        <v>250000</v>
      </c>
      <c r="S59">
        <f t="shared" si="1"/>
        <v>-16207079109.598309</v>
      </c>
      <c r="U59">
        <f t="shared" si="13"/>
        <v>0.84346351399999997</v>
      </c>
      <c r="V59">
        <f t="shared" si="14"/>
        <v>0.01</v>
      </c>
      <c r="W59">
        <f t="shared" si="15"/>
        <v>3.8220134702891779E-8</v>
      </c>
      <c r="X59">
        <f t="shared" si="16"/>
        <v>3.2237289122054446E-8</v>
      </c>
      <c r="Y59">
        <f t="shared" si="17"/>
        <v>3.8220134702891779E-10</v>
      </c>
      <c r="Z59">
        <f t="shared" si="18"/>
        <v>5.6006442338084159E-9</v>
      </c>
      <c r="AB59">
        <f t="shared" si="19"/>
        <v>-101.66222955643094</v>
      </c>
      <c r="AC59">
        <f t="shared" si="2"/>
        <v>-90.770084162048605</v>
      </c>
      <c r="AE59">
        <f t="shared" si="3"/>
        <v>0</v>
      </c>
      <c r="AF59">
        <f t="shared" si="24"/>
        <v>0</v>
      </c>
      <c r="AG59">
        <f t="shared" si="24"/>
        <v>-7.0008052922605204E-8</v>
      </c>
      <c r="AH59">
        <f t="shared" si="5"/>
        <v>-8.0593222805136113E-3</v>
      </c>
      <c r="AI59">
        <f t="shared" si="25"/>
        <v>-8.0593922885665338E-3</v>
      </c>
      <c r="AJ59">
        <f t="shared" si="7"/>
        <v>-10.892145394382339</v>
      </c>
      <c r="AK59">
        <f t="shared" si="22"/>
        <v>-7.116356068950167</v>
      </c>
      <c r="AL59">
        <f t="shared" si="8"/>
        <v>-18.016560855621073</v>
      </c>
      <c r="AN59">
        <f t="shared" si="26"/>
        <v>0</v>
      </c>
      <c r="AO59">
        <f t="shared" si="26"/>
        <v>0</v>
      </c>
      <c r="AP59">
        <f t="shared" si="26"/>
        <v>-3.139301817189694E-10</v>
      </c>
      <c r="AQ59">
        <f t="shared" si="26"/>
        <v>-3.6139621121164383E-5</v>
      </c>
      <c r="AR59">
        <f t="shared" si="26"/>
        <v>-3.6139935051346099E-5</v>
      </c>
      <c r="AS59">
        <f t="shared" si="26"/>
        <v>-4.8842569393381705E-2</v>
      </c>
      <c r="AT59">
        <f t="shared" si="26"/>
        <v>-3.1911171081592221E-2</v>
      </c>
      <c r="AU59">
        <f t="shared" si="23"/>
        <v>-8.0789880410025272E-2</v>
      </c>
      <c r="AW59">
        <v>56</v>
      </c>
      <c r="AX59">
        <f>IF(Z59&gt;0, (R59*SUMPRODUCT(K59:$K$98, X59:$X$98)-K59*$AZ$3)/Z59, 0)</f>
        <v>-16207079109.598309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0.84645297100000005</v>
      </c>
      <c r="Q60" s="4">
        <f t="shared" si="21"/>
        <v>12.5</v>
      </c>
      <c r="R60">
        <f t="shared" si="0"/>
        <v>250000</v>
      </c>
      <c r="S60">
        <f t="shared" si="1"/>
        <v>-100807464326.69572</v>
      </c>
      <c r="U60">
        <f t="shared" si="13"/>
        <v>0.84645297100000005</v>
      </c>
      <c r="V60">
        <f t="shared" si="14"/>
        <v>0.01</v>
      </c>
      <c r="W60">
        <f t="shared" si="15"/>
        <v>5.6006442338084159E-9</v>
      </c>
      <c r="X60">
        <f t="shared" si="16"/>
        <v>4.7406819512211523E-9</v>
      </c>
      <c r="Y60">
        <f t="shared" si="17"/>
        <v>5.6006442338084158E-11</v>
      </c>
      <c r="Z60">
        <f t="shared" si="18"/>
        <v>8.0395584024917943E-10</v>
      </c>
      <c r="AB60">
        <f t="shared" si="19"/>
        <v>-90.770084162048605</v>
      </c>
      <c r="AC60">
        <f t="shared" si="2"/>
        <v>-81.044749686157843</v>
      </c>
      <c r="AE60">
        <f t="shared" si="3"/>
        <v>0</v>
      </c>
      <c r="AF60">
        <f t="shared" si="24"/>
        <v>0</v>
      </c>
      <c r="AG60">
        <f t="shared" si="24"/>
        <v>-1.0049448003114744E-8</v>
      </c>
      <c r="AH60">
        <f t="shared" si="5"/>
        <v>-1.1851704878052881E-3</v>
      </c>
      <c r="AI60">
        <f t="shared" si="25"/>
        <v>-1.1851805372532912E-3</v>
      </c>
      <c r="AJ60">
        <f t="shared" si="7"/>
        <v>-9.7253344758907616</v>
      </c>
      <c r="AK60">
        <f t="shared" si="22"/>
        <v>-6.3539058913434028</v>
      </c>
      <c r="AL60">
        <f t="shared" si="8"/>
        <v>-16.080425547771419</v>
      </c>
      <c r="AN60">
        <f t="shared" si="26"/>
        <v>0</v>
      </c>
      <c r="AO60">
        <f t="shared" si="26"/>
        <v>0</v>
      </c>
      <c r="AP60">
        <f t="shared" si="26"/>
        <v>-4.023548651713229E-11</v>
      </c>
      <c r="AQ60">
        <f t="shared" si="26"/>
        <v>-4.7451274107605625E-6</v>
      </c>
      <c r="AR60">
        <f t="shared" si="26"/>
        <v>-4.74516764624708E-6</v>
      </c>
      <c r="AS60">
        <f t="shared" si="26"/>
        <v>-3.8937816689834433E-2</v>
      </c>
      <c r="AT60">
        <f t="shared" si="26"/>
        <v>-2.5439456450049549E-2</v>
      </c>
      <c r="AU60">
        <f t="shared" si="23"/>
        <v>-6.4382018307530237E-2</v>
      </c>
      <c r="AW60">
        <v>57</v>
      </c>
      <c r="AX60">
        <f>IF(Z60&gt;0, (R60*SUMPRODUCT(K60:$K$98, X60:$X$98)-K60*$AZ$3)/Z60, 0)</f>
        <v>-100807464326.69572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0.84968151000000003</v>
      </c>
      <c r="Q61" s="4">
        <f t="shared" si="21"/>
        <v>12.5</v>
      </c>
      <c r="R61">
        <f t="shared" si="0"/>
        <v>250000</v>
      </c>
      <c r="S61">
        <f t="shared" si="1"/>
        <v>-641445541170.16321</v>
      </c>
      <c r="U61">
        <f t="shared" si="13"/>
        <v>0.84968151000000003</v>
      </c>
      <c r="V61">
        <f t="shared" si="14"/>
        <v>0.01</v>
      </c>
      <c r="W61">
        <f t="shared" si="15"/>
        <v>8.0395584024917943E-10</v>
      </c>
      <c r="X61">
        <f t="shared" si="16"/>
        <v>6.8310641231624154E-10</v>
      </c>
      <c r="Y61">
        <f t="shared" si="17"/>
        <v>8.0395584024917952E-12</v>
      </c>
      <c r="Z61">
        <f t="shared" si="18"/>
        <v>1.1280986953044609E-10</v>
      </c>
      <c r="AB61">
        <f t="shared" si="19"/>
        <v>-81.044749686157843</v>
      </c>
      <c r="AC61">
        <f t="shared" si="2"/>
        <v>-72.361387810292499</v>
      </c>
      <c r="AE61">
        <f t="shared" si="3"/>
        <v>0</v>
      </c>
      <c r="AF61">
        <f t="shared" si="24"/>
        <v>0</v>
      </c>
      <c r="AG61">
        <f t="shared" si="24"/>
        <v>-1.4101233691305761E-9</v>
      </c>
      <c r="AH61">
        <f t="shared" si="5"/>
        <v>-1.7077660307906038E-4</v>
      </c>
      <c r="AI61">
        <f t="shared" si="25"/>
        <v>-1.707780132024295E-4</v>
      </c>
      <c r="AJ61">
        <f t="shared" si="7"/>
        <v>-8.6833618758653444</v>
      </c>
      <c r="AK61">
        <f t="shared" si="22"/>
        <v>-5.6731324780310493</v>
      </c>
      <c r="AL61">
        <f t="shared" si="8"/>
        <v>-14.356665131909597</v>
      </c>
      <c r="AN61">
        <f t="shared" si="26"/>
        <v>0</v>
      </c>
      <c r="AO61">
        <f t="shared" si="26"/>
        <v>0</v>
      </c>
      <c r="AP61">
        <f t="shared" si="26"/>
        <v>-5.0408774218744306E-12</v>
      </c>
      <c r="AQ61">
        <f t="shared" si="26"/>
        <v>-6.1048837391895715E-7</v>
      </c>
      <c r="AR61">
        <f t="shared" si="26"/>
        <v>-6.1049341479637906E-7</v>
      </c>
      <c r="AS61">
        <f t="shared" si="26"/>
        <v>-3.1041087456768181E-2</v>
      </c>
      <c r="AT61">
        <f t="shared" si="26"/>
        <v>-2.0280186858715299E-2</v>
      </c>
      <c r="AU61">
        <f t="shared" si="23"/>
        <v>-5.1321884808898287E-2</v>
      </c>
      <c r="AW61">
        <v>58</v>
      </c>
      <c r="AX61">
        <f>IF(Z61&gt;0, (R61*SUMPRODUCT(K61:$K$98, X61:$X$98)-K61*$AZ$3)/Z61, 0)</f>
        <v>-641445541170.16321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0.85306441600000005</v>
      </c>
      <c r="Q62" s="4">
        <f t="shared" si="21"/>
        <v>12.5</v>
      </c>
      <c r="R62">
        <f t="shared" si="0"/>
        <v>250000</v>
      </c>
      <c r="S62">
        <f t="shared" si="1"/>
        <v>-4182398914926.2026</v>
      </c>
      <c r="U62">
        <f t="shared" si="13"/>
        <v>0.85306441600000005</v>
      </c>
      <c r="V62">
        <f t="shared" si="14"/>
        <v>0.01</v>
      </c>
      <c r="W62">
        <f t="shared" si="15"/>
        <v>1.1280986953044609E-10</v>
      </c>
      <c r="X62">
        <f t="shared" si="16"/>
        <v>9.6234085470026189E-11</v>
      </c>
      <c r="Y62">
        <f t="shared" si="17"/>
        <v>1.1280986953044609E-12</v>
      </c>
      <c r="Z62">
        <f t="shared" si="18"/>
        <v>1.5447685365115439E-11</v>
      </c>
      <c r="AB62">
        <f t="shared" si="19"/>
        <v>-72.361387810292499</v>
      </c>
      <c r="AC62">
        <f t="shared" si="2"/>
        <v>-64.608382509180188</v>
      </c>
      <c r="AE62">
        <f t="shared" si="3"/>
        <v>0</v>
      </c>
      <c r="AF62">
        <f t="shared" si="24"/>
        <v>0</v>
      </c>
      <c r="AG62">
        <f t="shared" si="24"/>
        <v>-1.93096067063943E-10</v>
      </c>
      <c r="AH62">
        <f t="shared" si="5"/>
        <v>-2.4058521367506546E-5</v>
      </c>
      <c r="AI62">
        <f t="shared" si="25"/>
        <v>-2.4058714463573609E-5</v>
      </c>
      <c r="AJ62">
        <f t="shared" si="7"/>
        <v>-7.7530053011123101</v>
      </c>
      <c r="AK62">
        <f t="shared" si="22"/>
        <v>-5.065297146720475</v>
      </c>
      <c r="AL62">
        <f t="shared" si="8"/>
        <v>-12.818326506547248</v>
      </c>
      <c r="AN62">
        <f t="shared" si="26"/>
        <v>0</v>
      </c>
      <c r="AO62">
        <f t="shared" si="26"/>
        <v>0</v>
      </c>
      <c r="AP62">
        <f t="shared" si="26"/>
        <v>-6.1631740503284761E-13</v>
      </c>
      <c r="AQ62">
        <f t="shared" si="26"/>
        <v>-7.6789163464623151E-8</v>
      </c>
      <c r="AR62">
        <f t="shared" si="26"/>
        <v>-7.6789779782028178E-8</v>
      </c>
      <c r="AS62">
        <f t="shared" si="26"/>
        <v>-2.4745776447146029E-2</v>
      </c>
      <c r="AT62">
        <f t="shared" si="26"/>
        <v>-1.6167241729233506E-2</v>
      </c>
      <c r="AU62">
        <f t="shared" si="23"/>
        <v>-4.0913094966159309E-2</v>
      </c>
      <c r="AW62">
        <v>59</v>
      </c>
      <c r="AX62">
        <f>IF(Z62&gt;0, (R62*SUMPRODUCT(K62:$K$98, X62:$X$98)-K62*$AZ$3)/Z62, 0)</f>
        <v>-4182398914926.2026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0.856559709</v>
      </c>
      <c r="Q63" s="4">
        <f t="shared" si="21"/>
        <v>12.5</v>
      </c>
      <c r="R63">
        <f t="shared" si="0"/>
        <v>250000</v>
      </c>
      <c r="S63">
        <f t="shared" si="1"/>
        <v>-27984686797737.184</v>
      </c>
      <c r="U63">
        <f t="shared" si="13"/>
        <v>0.856559709</v>
      </c>
      <c r="V63">
        <f t="shared" si="14"/>
        <v>0.01</v>
      </c>
      <c r="W63">
        <f t="shared" si="15"/>
        <v>1.5447685365115439E-11</v>
      </c>
      <c r="X63">
        <f t="shared" si="16"/>
        <v>1.3231864881066839E-11</v>
      </c>
      <c r="Y63">
        <f t="shared" si="17"/>
        <v>1.5447685365115439E-13</v>
      </c>
      <c r="Z63">
        <f t="shared" si="18"/>
        <v>2.0613436303974454E-12</v>
      </c>
      <c r="AB63">
        <f t="shared" si="19"/>
        <v>-64.608382509180188</v>
      </c>
      <c r="AC63">
        <f t="shared" si="2"/>
        <v>-57.68605587918303</v>
      </c>
      <c r="AE63">
        <f t="shared" si="3"/>
        <v>0</v>
      </c>
      <c r="AF63">
        <f t="shared" si="24"/>
        <v>0</v>
      </c>
      <c r="AG63">
        <f t="shared" si="24"/>
        <v>-2.5766795379968067E-11</v>
      </c>
      <c r="AH63">
        <f t="shared" si="5"/>
        <v>-3.3079662202667097E-6</v>
      </c>
      <c r="AI63">
        <f t="shared" si="25"/>
        <v>-3.3079919870620898E-6</v>
      </c>
      <c r="AJ63">
        <f t="shared" si="7"/>
        <v>-6.9223266299971584</v>
      </c>
      <c r="AK63">
        <f t="shared" si="22"/>
        <v>-4.5225867756426137</v>
      </c>
      <c r="AL63">
        <f t="shared" si="8"/>
        <v>-11.444916713631759</v>
      </c>
      <c r="AN63">
        <f t="shared" si="26"/>
        <v>0</v>
      </c>
      <c r="AO63">
        <f t="shared" si="26"/>
        <v>0</v>
      </c>
      <c r="AP63">
        <f t="shared" si="26"/>
        <v>-7.3429976674953619E-14</v>
      </c>
      <c r="AQ63">
        <f t="shared" si="26"/>
        <v>-9.4270117340459113E-9</v>
      </c>
      <c r="AR63">
        <f t="shared" si="26"/>
        <v>-9.4270851640225879E-9</v>
      </c>
      <c r="AS63">
        <f t="shared" si="26"/>
        <v>-1.972718281343885E-2</v>
      </c>
      <c r="AT63">
        <f t="shared" si="26"/>
        <v>-1.2888426230297574E-2</v>
      </c>
      <c r="AU63">
        <f t="shared" si="23"/>
        <v>-3.2615618470821589E-2</v>
      </c>
      <c r="AW63">
        <v>60</v>
      </c>
      <c r="AX63">
        <f>IF(Z63&gt;0, (R63*SUMPRODUCT(K63:$K$98, X63:$X$98)-K63*$AZ$3)/Z63, 0)</f>
        <v>-27984686797737.184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0.86031008399999997</v>
      </c>
      <c r="Q64" s="4">
        <f t="shared" si="21"/>
        <v>12.5</v>
      </c>
      <c r="R64">
        <f t="shared" si="0"/>
        <v>250000</v>
      </c>
      <c r="S64">
        <f t="shared" si="1"/>
        <v>-192662068668442.59</v>
      </c>
      <c r="U64">
        <f t="shared" si="13"/>
        <v>0.86031008399999997</v>
      </c>
      <c r="V64">
        <f t="shared" si="14"/>
        <v>0.01</v>
      </c>
      <c r="W64">
        <f t="shared" si="15"/>
        <v>2.0613436303974454E-12</v>
      </c>
      <c r="X64">
        <f t="shared" si="16"/>
        <v>1.7733947118200911E-12</v>
      </c>
      <c r="Y64">
        <f t="shared" si="17"/>
        <v>2.0613436303974455E-14</v>
      </c>
      <c r="Z64">
        <f t="shared" si="18"/>
        <v>2.6733548227337985E-13</v>
      </c>
      <c r="AB64">
        <f t="shared" si="19"/>
        <v>-57.68605587918303</v>
      </c>
      <c r="AC64">
        <f t="shared" si="2"/>
        <v>-51.50540704326513</v>
      </c>
      <c r="AE64">
        <f t="shared" si="3"/>
        <v>0</v>
      </c>
      <c r="AF64">
        <f t="shared" si="24"/>
        <v>0</v>
      </c>
      <c r="AG64">
        <f t="shared" si="24"/>
        <v>-3.341693528417248E-12</v>
      </c>
      <c r="AH64">
        <f t="shared" si="5"/>
        <v>-4.4334867795502279E-7</v>
      </c>
      <c r="AI64">
        <f t="shared" si="25"/>
        <v>-4.4335201964855119E-7</v>
      </c>
      <c r="AJ64">
        <f t="shared" si="7"/>
        <v>-6.1806488359178999</v>
      </c>
      <c r="AK64">
        <f t="shared" si="22"/>
        <v>-4.0380239115428127</v>
      </c>
      <c r="AL64">
        <f t="shared" si="8"/>
        <v>-10.218673190812734</v>
      </c>
      <c r="AN64">
        <f t="shared" si="26"/>
        <v>0</v>
      </c>
      <c r="AO64">
        <f t="shared" si="26"/>
        <v>0</v>
      </c>
      <c r="AP64">
        <f t="shared" si="26"/>
        <v>-8.5027924168363371E-15</v>
      </c>
      <c r="AQ64">
        <f t="shared" si="26"/>
        <v>-1.1280812393097747E-9</v>
      </c>
      <c r="AR64">
        <f t="shared" si="26"/>
        <v>-1.1280897421021915E-9</v>
      </c>
      <c r="AS64">
        <f t="shared" si="26"/>
        <v>-1.5726389510668869E-2</v>
      </c>
      <c r="AT64">
        <f t="shared" si="26"/>
        <v>-1.0274574494068621E-2</v>
      </c>
      <c r="AU64">
        <f t="shared" si="23"/>
        <v>-2.6000965132827236E-2</v>
      </c>
      <c r="AW64">
        <v>61</v>
      </c>
      <c r="AX64">
        <f>IF(Z64&gt;0, (R64*SUMPRODUCT(K64:$K$98, X64:$X$98)-K64*$AZ$3)/Z64, 0)</f>
        <v>-192662068668442.59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0.86416701100000004</v>
      </c>
      <c r="Q65" s="4">
        <f t="shared" si="21"/>
        <v>12.5</v>
      </c>
      <c r="R65">
        <f t="shared" si="0"/>
        <v>250000</v>
      </c>
      <c r="S65">
        <f t="shared" si="1"/>
        <v>-1367047747486635.5</v>
      </c>
      <c r="U65">
        <f t="shared" si="13"/>
        <v>0.86416701100000004</v>
      </c>
      <c r="V65">
        <f t="shared" si="14"/>
        <v>0.01</v>
      </c>
      <c r="W65">
        <f t="shared" si="15"/>
        <v>2.6733548227337985E-13</v>
      </c>
      <c r="X65">
        <f t="shared" si="16"/>
        <v>2.3102250465043014E-13</v>
      </c>
      <c r="Y65">
        <f t="shared" si="17"/>
        <v>2.6733548227337985E-15</v>
      </c>
      <c r="Z65">
        <f t="shared" si="18"/>
        <v>3.3639622800215915E-14</v>
      </c>
      <c r="AB65">
        <f t="shared" si="19"/>
        <v>-51.50540704326513</v>
      </c>
      <c r="AC65">
        <f t="shared" si="2"/>
        <v>-45.986970575335235</v>
      </c>
      <c r="AE65">
        <f t="shared" si="3"/>
        <v>0</v>
      </c>
      <c r="AF65">
        <f t="shared" si="24"/>
        <v>0</v>
      </c>
      <c r="AG65">
        <f t="shared" si="24"/>
        <v>-4.2049528500269895E-13</v>
      </c>
      <c r="AH65">
        <f t="shared" si="5"/>
        <v>-5.7755626162607533E-8</v>
      </c>
      <c r="AI65">
        <f t="shared" si="25"/>
        <v>-5.7756046657892534E-8</v>
      </c>
      <c r="AJ65">
        <f t="shared" si="7"/>
        <v>-5.5184364679298952</v>
      </c>
      <c r="AK65">
        <f t="shared" si="22"/>
        <v>-3.6053784930285593</v>
      </c>
      <c r="AL65">
        <f t="shared" si="8"/>
        <v>-9.1238150187145024</v>
      </c>
      <c r="AN65">
        <f t="shared" si="26"/>
        <v>0</v>
      </c>
      <c r="AO65">
        <f t="shared" si="26"/>
        <v>0</v>
      </c>
      <c r="AP65">
        <f t="shared" si="26"/>
        <v>-9.5529623630093818E-16</v>
      </c>
      <c r="AQ65">
        <f t="shared" si="26"/>
        <v>-1.3121129835733791E-10</v>
      </c>
      <c r="AR65">
        <f t="shared" si="26"/>
        <v>-1.312122536535742E-10</v>
      </c>
      <c r="AS65">
        <f t="shared" si="26"/>
        <v>-1.2536981450447024E-2</v>
      </c>
      <c r="AT65">
        <f t="shared" si="26"/>
        <v>-8.190827882430177E-3</v>
      </c>
      <c r="AU65">
        <f t="shared" si="23"/>
        <v>-2.0727809464089458E-2</v>
      </c>
      <c r="AW65">
        <v>62</v>
      </c>
      <c r="AX65">
        <f>IF(Z65&gt;0, (R65*SUMPRODUCT(K65:$K$98, X65:$X$98)-K65*$AZ$3)/Z65, 0)</f>
        <v>-1367047747486635.5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0.86825209999999997</v>
      </c>
      <c r="Q66" s="4">
        <f t="shared" si="21"/>
        <v>12.5</v>
      </c>
      <c r="R66">
        <f t="shared" si="0"/>
        <v>250000</v>
      </c>
      <c r="S66">
        <f t="shared" si="1"/>
        <v>-1.0025457079535982E+16</v>
      </c>
      <c r="U66">
        <f t="shared" si="13"/>
        <v>0.86825209999999997</v>
      </c>
      <c r="V66">
        <f t="shared" si="14"/>
        <v>0.01</v>
      </c>
      <c r="W66">
        <f t="shared" si="15"/>
        <v>3.3639622800215915E-14</v>
      </c>
      <c r="X66">
        <f t="shared" si="16"/>
        <v>2.9207673139495345E-14</v>
      </c>
      <c r="Y66">
        <f t="shared" si="17"/>
        <v>3.3639622800215916E-16</v>
      </c>
      <c r="Z66">
        <f t="shared" si="18"/>
        <v>4.095553432718411E-15</v>
      </c>
      <c r="AB66">
        <f t="shared" si="19"/>
        <v>-45.986970575335235</v>
      </c>
      <c r="AC66">
        <f t="shared" si="2"/>
        <v>-41.059795156664684</v>
      </c>
      <c r="AE66">
        <f t="shared" si="3"/>
        <v>0</v>
      </c>
      <c r="AF66">
        <f t="shared" si="24"/>
        <v>0</v>
      </c>
      <c r="AG66">
        <f t="shared" si="24"/>
        <v>-5.1194417908980137E-14</v>
      </c>
      <c r="AH66">
        <f t="shared" si="5"/>
        <v>-7.3019182848738364E-9</v>
      </c>
      <c r="AI66">
        <f t="shared" si="25"/>
        <v>-7.3019694792917451E-9</v>
      </c>
      <c r="AJ66">
        <f t="shared" si="7"/>
        <v>-4.9271754186705508</v>
      </c>
      <c r="AK66">
        <f t="shared" si="22"/>
        <v>-3.2190879402734667</v>
      </c>
      <c r="AL66">
        <f t="shared" si="8"/>
        <v>-8.1462633662459876</v>
      </c>
      <c r="AN66">
        <f t="shared" si="26"/>
        <v>0</v>
      </c>
      <c r="AO66">
        <f t="shared" si="26"/>
        <v>0</v>
      </c>
      <c r="AP66">
        <f t="shared" si="26"/>
        <v>-1.0384402736387774E-16</v>
      </c>
      <c r="AQ66">
        <f t="shared" si="26"/>
        <v>-1.4811392201614027E-11</v>
      </c>
      <c r="AR66">
        <f t="shared" si="26"/>
        <v>-1.4811496045641389E-11</v>
      </c>
      <c r="AS66">
        <f t="shared" si="26"/>
        <v>-9.9944048570439811E-3</v>
      </c>
      <c r="AT66">
        <f t="shared" si="26"/>
        <v>-6.52967784008829E-3</v>
      </c>
      <c r="AU66">
        <f t="shared" si="23"/>
        <v>-1.6524082711943767E-2</v>
      </c>
      <c r="AW66">
        <v>63</v>
      </c>
      <c r="AX66">
        <f>IF(Z66&gt;0, (R66*SUMPRODUCT(K66:$K$98, X66:$X$98)-K66*$AZ$3)/Z66, 0)</f>
        <v>-1.0025457079535982E+16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0.87257664800000001</v>
      </c>
      <c r="Q67" s="4">
        <f t="shared" si="21"/>
        <v>12.5</v>
      </c>
      <c r="R67">
        <f t="shared" ref="R67:R89" si="27">$C$6</f>
        <v>250000</v>
      </c>
      <c r="S67">
        <f t="shared" ref="S67:S89" si="28">AX67</f>
        <v>-7.623101207223752E+16</v>
      </c>
      <c r="U67">
        <f t="shared" si="13"/>
        <v>0.87257664800000001</v>
      </c>
      <c r="V67">
        <f t="shared" si="14"/>
        <v>0.01</v>
      </c>
      <c r="W67">
        <f t="shared" si="15"/>
        <v>4.095553432718411E-15</v>
      </c>
      <c r="X67">
        <f t="shared" si="16"/>
        <v>3.5736842860263247E-15</v>
      </c>
      <c r="Y67">
        <f t="shared" si="17"/>
        <v>4.0955534327184109E-17</v>
      </c>
      <c r="Z67">
        <f t="shared" si="18"/>
        <v>4.8091361236490215E-16</v>
      </c>
      <c r="AB67">
        <f t="shared" si="19"/>
        <v>-41.059795156664684</v>
      </c>
      <c r="AC67">
        <f t="shared" ref="AC67:AC89" si="29">S67*Z67</f>
        <v>-36.660531389892213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-6.0114201545612767E-15</v>
      </c>
      <c r="AH67">
        <f t="shared" ref="AH67:AH89" si="32">-X67*R67</f>
        <v>-8.9342107150658118E-10</v>
      </c>
      <c r="AI67">
        <f t="shared" ref="AI67:AI89" si="33">SUM(AE67:AH67)</f>
        <v>-8.9342708292673572E-10</v>
      </c>
      <c r="AJ67">
        <f t="shared" ref="AJ67:AJ89" si="34">AB67-AC67</f>
        <v>-4.3992637667724708</v>
      </c>
      <c r="AK67">
        <f t="shared" si="22"/>
        <v>-2.8741856609665279</v>
      </c>
      <c r="AL67">
        <f t="shared" ref="AL67:AL89" si="35">SUM(AI67:AK67)</f>
        <v>-7.2734494286324249</v>
      </c>
      <c r="AN67">
        <f t="shared" ref="AN67:AT89" si="36">AE67*$K67</f>
        <v>0</v>
      </c>
      <c r="AO67">
        <f t="shared" si="36"/>
        <v>0</v>
      </c>
      <c r="AP67">
        <f t="shared" si="36"/>
        <v>-1.0887244444862717E-17</v>
      </c>
      <c r="AQ67">
        <f t="shared" si="36"/>
        <v>-1.6180691662855841E-12</v>
      </c>
      <c r="AR67">
        <f t="shared" si="36"/>
        <v>-1.6180800535300289E-12</v>
      </c>
      <c r="AS67">
        <f t="shared" si="36"/>
        <v>-7.9674783619869821E-3</v>
      </c>
      <c r="AT67">
        <f t="shared" si="36"/>
        <v>-5.2054191965135808E-3</v>
      </c>
      <c r="AU67">
        <f t="shared" si="23"/>
        <v>-1.3172897560118642E-2</v>
      </c>
      <c r="AW67">
        <v>64</v>
      </c>
      <c r="AX67">
        <f>IF(Z67&gt;0, (R67*SUMPRODUCT(K67:$K$98, X67:$X$98)-K67*$AZ$3)/Z67, 0)</f>
        <v>-7.623101207223752E+16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0.87698101399999995</v>
      </c>
      <c r="Q68" s="4">
        <f t="shared" si="21"/>
        <v>12.5</v>
      </c>
      <c r="R68">
        <f t="shared" si="27"/>
        <v>250000</v>
      </c>
      <c r="S68">
        <f t="shared" si="28"/>
        <v>-6.0222982035893722E+17</v>
      </c>
      <c r="U68">
        <f t="shared" ref="U68:U89" si="40">M68</f>
        <v>0.87698101399999995</v>
      </c>
      <c r="V68">
        <f t="shared" ref="V68:V89" si="41">$C$10</f>
        <v>0.01</v>
      </c>
      <c r="W68">
        <f t="shared" ref="W68:W89" si="42">Z67</f>
        <v>4.8091361236490215E-16</v>
      </c>
      <c r="X68">
        <f t="shared" ref="X68:X89" si="43">U68*W68</f>
        <v>4.2175210741817478E-16</v>
      </c>
      <c r="Y68">
        <f t="shared" ref="Y68:Y89" si="44">V68*W68</f>
        <v>4.8091361236490214E-18</v>
      </c>
      <c r="Z68">
        <f t="shared" ref="Z68:Z89" si="45">MAX(0, W68-X68-Y68)</f>
        <v>5.4352368823078346E-17</v>
      </c>
      <c r="AB68">
        <f t="shared" ref="AB68:AB89" si="46">AC67</f>
        <v>-36.660531389892213</v>
      </c>
      <c r="AC68">
        <f t="shared" si="29"/>
        <v>-32.732617312405175</v>
      </c>
      <c r="AE68">
        <f t="shared" si="30"/>
        <v>0</v>
      </c>
      <c r="AF68">
        <f t="shared" si="31"/>
        <v>0</v>
      </c>
      <c r="AG68">
        <f t="shared" si="31"/>
        <v>-6.7940461028847935E-16</v>
      </c>
      <c r="AH68">
        <f t="shared" si="32"/>
        <v>-1.0543802685454369E-10</v>
      </c>
      <c r="AI68">
        <f t="shared" si="33"/>
        <v>-1.0543870625915398E-10</v>
      </c>
      <c r="AJ68">
        <f t="shared" si="34"/>
        <v>-3.9279140774870385</v>
      </c>
      <c r="AK68">
        <f t="shared" si="22"/>
        <v>-2.5662371972924554</v>
      </c>
      <c r="AL68">
        <f t="shared" si="35"/>
        <v>-6.494151274884933</v>
      </c>
      <c r="AN68">
        <f t="shared" si="36"/>
        <v>0</v>
      </c>
      <c r="AO68">
        <f t="shared" si="36"/>
        <v>0</v>
      </c>
      <c r="AP68">
        <f t="shared" si="36"/>
        <v>-1.0986297566897483E-18</v>
      </c>
      <c r="AQ68">
        <f t="shared" si="36"/>
        <v>-1.7049833344502806E-13</v>
      </c>
      <c r="AR68">
        <f t="shared" si="36"/>
        <v>-1.7049943207478475E-13</v>
      </c>
      <c r="AS68">
        <f t="shared" si="36"/>
        <v>-6.3516249697150419E-3</v>
      </c>
      <c r="AT68">
        <f t="shared" si="36"/>
        <v>-4.1497283135486542E-3</v>
      </c>
      <c r="AU68">
        <f t="shared" si="23"/>
        <v>-1.0501353283434196E-2</v>
      </c>
      <c r="AW68">
        <v>65</v>
      </c>
      <c r="AX68">
        <f>IF(Z68&gt;0, (R68*SUMPRODUCT(K68:$K$98, X68:$X$98)-K68*$AZ$3)/Z68, 0)</f>
        <v>-6.0222982035893722E+17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0.88158379899999995</v>
      </c>
      <c r="Q69" s="4">
        <f t="shared" ref="Q69:Q89" si="48">$C$8</f>
        <v>12.5</v>
      </c>
      <c r="R69">
        <f t="shared" si="27"/>
        <v>250000</v>
      </c>
      <c r="S69">
        <f t="shared" si="28"/>
        <v>-4.9596387974252431E+18</v>
      </c>
      <c r="U69">
        <f t="shared" si="40"/>
        <v>0.88158379899999995</v>
      </c>
      <c r="V69">
        <f t="shared" si="41"/>
        <v>0.01</v>
      </c>
      <c r="W69">
        <f t="shared" si="42"/>
        <v>5.4352368823078346E-17</v>
      </c>
      <c r="X69">
        <f t="shared" si="43"/>
        <v>4.7916167791698561E-17</v>
      </c>
      <c r="Y69">
        <f t="shared" si="44"/>
        <v>5.4352368823078346E-19</v>
      </c>
      <c r="Z69">
        <f t="shared" si="45"/>
        <v>5.8926773431490009E-18</v>
      </c>
      <c r="AB69">
        <f t="shared" si="46"/>
        <v>-32.732617312405175</v>
      </c>
      <c r="AC69">
        <f t="shared" si="29"/>
        <v>-29.225551171790489</v>
      </c>
      <c r="AE69">
        <f t="shared" si="30"/>
        <v>0</v>
      </c>
      <c r="AF69">
        <f t="shared" si="31"/>
        <v>0</v>
      </c>
      <c r="AG69">
        <f t="shared" si="31"/>
        <v>-7.3658466789362508E-17</v>
      </c>
      <c r="AH69">
        <f t="shared" si="32"/>
        <v>-1.1979041947924641E-11</v>
      </c>
      <c r="AI69">
        <f t="shared" si="33"/>
        <v>-1.1979115606391429E-11</v>
      </c>
      <c r="AJ69">
        <f t="shared" si="34"/>
        <v>-3.5070661406146861</v>
      </c>
      <c r="AK69">
        <f t="shared" si="22"/>
        <v>-2.2912832118683624</v>
      </c>
      <c r="AL69">
        <f t="shared" si="35"/>
        <v>-5.7983493524950278</v>
      </c>
      <c r="AN69">
        <f t="shared" si="36"/>
        <v>0</v>
      </c>
      <c r="AO69">
        <f t="shared" si="36"/>
        <v>0</v>
      </c>
      <c r="AP69">
        <f t="shared" si="36"/>
        <v>-1.0634755761237227E-19</v>
      </c>
      <c r="AQ69">
        <f t="shared" si="36"/>
        <v>-1.7295253474946319E-14</v>
      </c>
      <c r="AR69">
        <f t="shared" si="36"/>
        <v>-1.7295359822503928E-14</v>
      </c>
      <c r="AS69">
        <f t="shared" si="36"/>
        <v>-5.063476538358834E-3</v>
      </c>
      <c r="AT69">
        <f t="shared" si="36"/>
        <v>-3.3081380050612504E-3</v>
      </c>
      <c r="AU69">
        <f t="shared" si="23"/>
        <v>-8.3716145434373796E-3</v>
      </c>
      <c r="AW69">
        <v>66</v>
      </c>
      <c r="AX69">
        <f>IF(Z69&gt;0, (R69*SUMPRODUCT(K69:$K$98, X69:$X$98)-K69*$AZ$3)/Z69, 0)</f>
        <v>-4.9596387974252431E+18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0.88621764599999997</v>
      </c>
      <c r="Q70" s="4">
        <f t="shared" si="48"/>
        <v>12.5</v>
      </c>
      <c r="R70">
        <f t="shared" si="27"/>
        <v>250000</v>
      </c>
      <c r="S70">
        <f t="shared" si="28"/>
        <v>-4.2668611335146037E+19</v>
      </c>
      <c r="U70">
        <f t="shared" si="40"/>
        <v>0.88621764599999997</v>
      </c>
      <c r="V70">
        <f t="shared" si="41"/>
        <v>0.01</v>
      </c>
      <c r="W70">
        <f t="shared" si="42"/>
        <v>5.8926773431490009E-18</v>
      </c>
      <c r="X70">
        <f t="shared" si="43"/>
        <v>5.2221946436830415E-18</v>
      </c>
      <c r="Y70">
        <f t="shared" si="44"/>
        <v>5.892677343149001E-20</v>
      </c>
      <c r="Z70">
        <f t="shared" si="45"/>
        <v>6.1155592603446942E-19</v>
      </c>
      <c r="AB70">
        <f t="shared" si="46"/>
        <v>-29.225551171790489</v>
      </c>
      <c r="AC70">
        <f t="shared" si="29"/>
        <v>-26.094242117670095</v>
      </c>
      <c r="AE70">
        <f t="shared" si="30"/>
        <v>0</v>
      </c>
      <c r="AF70">
        <f t="shared" si="31"/>
        <v>0</v>
      </c>
      <c r="AG70">
        <f t="shared" si="31"/>
        <v>-7.6444490754308673E-18</v>
      </c>
      <c r="AH70">
        <f t="shared" si="32"/>
        <v>-1.3055486609207604E-12</v>
      </c>
      <c r="AI70">
        <f t="shared" si="33"/>
        <v>-1.3055563053698358E-12</v>
      </c>
      <c r="AJ70">
        <f t="shared" si="34"/>
        <v>-3.1313090541203934</v>
      </c>
      <c r="AK70">
        <f t="shared" si="22"/>
        <v>-2.0457885820253345</v>
      </c>
      <c r="AL70">
        <f t="shared" si="35"/>
        <v>-5.1770976361470336</v>
      </c>
      <c r="AN70">
        <f t="shared" si="36"/>
        <v>0</v>
      </c>
      <c r="AO70">
        <f t="shared" si="36"/>
        <v>0</v>
      </c>
      <c r="AP70">
        <f t="shared" si="36"/>
        <v>-9.8544641706809107E-21</v>
      </c>
      <c r="AQ70">
        <f t="shared" si="36"/>
        <v>-1.6829836100908203E-15</v>
      </c>
      <c r="AR70">
        <f t="shared" si="36"/>
        <v>-1.6829934645549909E-15</v>
      </c>
      <c r="AS70">
        <f t="shared" si="36"/>
        <v>-4.0365724955030748E-3</v>
      </c>
      <c r="AT70">
        <f t="shared" si="36"/>
        <v>-2.6372273637286893E-3</v>
      </c>
      <c r="AU70">
        <f t="shared" si="23"/>
        <v>-6.6737998592334476E-3</v>
      </c>
      <c r="AW70">
        <v>67</v>
      </c>
      <c r="AX70">
        <f>IF(Z70&gt;0, (R70*SUMPRODUCT(K70:$K$98, X70:$X$98)-K70*$AZ$3)/Z70, 0)</f>
        <v>-4.2668611335146037E+19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0.89077562700000001</v>
      </c>
      <c r="Q71" s="4">
        <f t="shared" si="48"/>
        <v>12.5</v>
      </c>
      <c r="R71">
        <f t="shared" si="27"/>
        <v>250000</v>
      </c>
      <c r="S71">
        <f t="shared" si="28"/>
        <v>-3.8394774645117105E+20</v>
      </c>
      <c r="U71">
        <f t="shared" si="40"/>
        <v>0.89077562700000001</v>
      </c>
      <c r="V71">
        <f t="shared" si="41"/>
        <v>0.01</v>
      </c>
      <c r="W71">
        <f t="shared" si="42"/>
        <v>6.1155592603446942E-19</v>
      </c>
      <c r="X71">
        <f t="shared" si="43"/>
        <v>5.4475911345892018E-19</v>
      </c>
      <c r="Y71">
        <f t="shared" si="44"/>
        <v>6.1155592603446946E-21</v>
      </c>
      <c r="Z71">
        <f t="shared" si="45"/>
        <v>6.0681253315204552E-20</v>
      </c>
      <c r="AB71">
        <f t="shared" si="46"/>
        <v>-26.094242117670095</v>
      </c>
      <c r="AC71">
        <f t="shared" si="29"/>
        <v>-23.298430462205438</v>
      </c>
      <c r="AE71">
        <f t="shared" si="30"/>
        <v>0</v>
      </c>
      <c r="AF71">
        <f t="shared" si="31"/>
        <v>0</v>
      </c>
      <c r="AG71">
        <f t="shared" si="31"/>
        <v>-7.5851566644005688E-19</v>
      </c>
      <c r="AH71">
        <f t="shared" si="32"/>
        <v>-1.3618977836473005E-13</v>
      </c>
      <c r="AI71">
        <f t="shared" si="33"/>
        <v>-1.3619053688039649E-13</v>
      </c>
      <c r="AJ71">
        <f t="shared" si="34"/>
        <v>-2.7958116554646573</v>
      </c>
      <c r="AK71">
        <f t="shared" si="22"/>
        <v>-1.8265969482369069</v>
      </c>
      <c r="AL71">
        <f t="shared" si="35"/>
        <v>-4.6224086037017003</v>
      </c>
      <c r="AN71">
        <f t="shared" si="36"/>
        <v>0</v>
      </c>
      <c r="AO71">
        <f t="shared" si="36"/>
        <v>0</v>
      </c>
      <c r="AP71">
        <f t="shared" si="36"/>
        <v>-8.7303841838105135E-22</v>
      </c>
      <c r="AQ71">
        <f t="shared" si="36"/>
        <v>-1.5675208036405936E-16</v>
      </c>
      <c r="AR71">
        <f t="shared" si="36"/>
        <v>-1.5675295340247775E-16</v>
      </c>
      <c r="AS71">
        <f t="shared" si="36"/>
        <v>-3.2179308797059183E-3</v>
      </c>
      <c r="AT71">
        <f t="shared" si="36"/>
        <v>-2.1023815080745303E-3</v>
      </c>
      <c r="AU71">
        <f t="shared" si="23"/>
        <v>-5.3203123877806052E-3</v>
      </c>
      <c r="AW71">
        <v>68</v>
      </c>
      <c r="AX71">
        <f>IF(Z71&gt;0, (R71*SUMPRODUCT(K71:$K$98, X71:$X$98)-K71*$AZ$3)/Z71, 0)</f>
        <v>-3.8394774645117105E+20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0.89544260600000003</v>
      </c>
      <c r="Q72" s="4">
        <f t="shared" si="48"/>
        <v>12.5</v>
      </c>
      <c r="R72">
        <f t="shared" si="27"/>
        <v>250000</v>
      </c>
      <c r="S72">
        <f t="shared" si="28"/>
        <v>-3.6254223324178264E+21</v>
      </c>
      <c r="U72">
        <f t="shared" si="40"/>
        <v>0.89544260600000003</v>
      </c>
      <c r="V72">
        <f t="shared" si="41"/>
        <v>0.01</v>
      </c>
      <c r="W72">
        <f t="shared" si="42"/>
        <v>6.0681253315204552E-20</v>
      </c>
      <c r="X72">
        <f t="shared" si="43"/>
        <v>5.4336579603912904E-20</v>
      </c>
      <c r="Y72">
        <f t="shared" si="44"/>
        <v>6.0681253315204549E-22</v>
      </c>
      <c r="Z72">
        <f t="shared" si="45"/>
        <v>5.7378611781396018E-21</v>
      </c>
      <c r="AB72">
        <f t="shared" si="46"/>
        <v>-23.298430462205438</v>
      </c>
      <c r="AC72">
        <f t="shared" si="29"/>
        <v>-20.802170055540572</v>
      </c>
      <c r="AE72">
        <f t="shared" si="30"/>
        <v>0</v>
      </c>
      <c r="AF72">
        <f t="shared" si="31"/>
        <v>0</v>
      </c>
      <c r="AG72">
        <f t="shared" si="31"/>
        <v>-7.1723264726745024E-20</v>
      </c>
      <c r="AH72">
        <f t="shared" si="32"/>
        <v>-1.3584144900978226E-14</v>
      </c>
      <c r="AI72">
        <f t="shared" si="33"/>
        <v>-1.3584216624242953E-14</v>
      </c>
      <c r="AJ72">
        <f t="shared" si="34"/>
        <v>-2.4962604066648666</v>
      </c>
      <c r="AK72">
        <f t="shared" ref="AK72:AK89" si="49">G72*SUM(AB72:AB72, AE72:AF72)</f>
        <v>-1.6308901323543807</v>
      </c>
      <c r="AL72">
        <f t="shared" si="35"/>
        <v>-4.1271505390192615</v>
      </c>
      <c r="AN72">
        <f t="shared" si="36"/>
        <v>0</v>
      </c>
      <c r="AO72">
        <f t="shared" si="36"/>
        <v>0</v>
      </c>
      <c r="AP72">
        <f t="shared" si="36"/>
        <v>-7.3707355092851687E-23</v>
      </c>
      <c r="AQ72">
        <f t="shared" si="36"/>
        <v>-1.3959924937379409E-17</v>
      </c>
      <c r="AR72">
        <f t="shared" si="36"/>
        <v>-1.3959998644734502E-17</v>
      </c>
      <c r="AS72">
        <f t="shared" si="36"/>
        <v>-2.5653147956839211E-3</v>
      </c>
      <c r="AT72">
        <f t="shared" si="36"/>
        <v>-1.6760056665134962E-3</v>
      </c>
      <c r="AU72">
        <f t="shared" si="23"/>
        <v>-4.241320462197432E-3</v>
      </c>
      <c r="AW72">
        <v>69</v>
      </c>
      <c r="AX72">
        <f>IF(Z72&gt;0, (R72*SUMPRODUCT(K72:$K$98, X72:$X$98)-K72*$AZ$3)/Z72, 0)</f>
        <v>-3.6254223324178264E+21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0.90019128800000003</v>
      </c>
      <c r="Q73" s="4">
        <f t="shared" si="48"/>
        <v>12.5</v>
      </c>
      <c r="R73">
        <f t="shared" si="27"/>
        <v>250000</v>
      </c>
      <c r="S73">
        <f t="shared" si="28"/>
        <v>-3.6043098194895176E+22</v>
      </c>
      <c r="U73">
        <f t="shared" si="40"/>
        <v>0.90019128800000003</v>
      </c>
      <c r="V73">
        <f t="shared" si="41"/>
        <v>0.01</v>
      </c>
      <c r="W73">
        <f t="shared" si="42"/>
        <v>5.7378611781396018E-21</v>
      </c>
      <c r="X73">
        <f t="shared" si="43"/>
        <v>5.1651726443146858E-21</v>
      </c>
      <c r="Y73">
        <f t="shared" si="44"/>
        <v>5.7378611781396023E-23</v>
      </c>
      <c r="Z73">
        <f t="shared" si="45"/>
        <v>5.1530992204351994E-22</v>
      </c>
      <c r="AB73">
        <f t="shared" si="46"/>
        <v>-20.802170055540572</v>
      </c>
      <c r="AC73">
        <f t="shared" si="29"/>
        <v>-18.573366121018367</v>
      </c>
      <c r="AE73">
        <f t="shared" si="30"/>
        <v>0</v>
      </c>
      <c r="AF73">
        <f t="shared" si="31"/>
        <v>0</v>
      </c>
      <c r="AG73">
        <f t="shared" si="31"/>
        <v>-6.4413740255439995E-21</v>
      </c>
      <c r="AH73">
        <f t="shared" si="32"/>
        <v>-1.2912931610786714E-15</v>
      </c>
      <c r="AI73">
        <f t="shared" si="33"/>
        <v>-1.2912996024526969E-15</v>
      </c>
      <c r="AJ73">
        <f t="shared" si="34"/>
        <v>-2.2288039345222046</v>
      </c>
      <c r="AK73">
        <f t="shared" si="49"/>
        <v>-1.4561519038878401</v>
      </c>
      <c r="AL73">
        <f t="shared" si="35"/>
        <v>-3.6849558384100458</v>
      </c>
      <c r="AN73">
        <f t="shared" si="36"/>
        <v>0</v>
      </c>
      <c r="AO73">
        <f t="shared" si="36"/>
        <v>0</v>
      </c>
      <c r="AP73">
        <f t="shared" si="36"/>
        <v>-5.9103237730496855E-24</v>
      </c>
      <c r="AQ73">
        <f t="shared" si="36"/>
        <v>-1.1848342663590628E-18</v>
      </c>
      <c r="AR73">
        <f t="shared" si="36"/>
        <v>-1.1848401766828359E-18</v>
      </c>
      <c r="AS73">
        <f t="shared" si="36"/>
        <v>-2.0450532491102708E-3</v>
      </c>
      <c r="AT73">
        <f t="shared" si="36"/>
        <v>-1.3361014560853766E-3</v>
      </c>
      <c r="AU73">
        <f t="shared" si="23"/>
        <v>-3.3811547051956483E-3</v>
      </c>
      <c r="AW73">
        <v>70</v>
      </c>
      <c r="AX73">
        <f>IF(Z73&gt;0, (R73*SUMPRODUCT(K73:$K$98, X73:$X$98)-K73*$AZ$3)/Z73, 0)</f>
        <v>-3.6043098194895176E+22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0.90499098499999997</v>
      </c>
      <c r="Q74" s="4">
        <f t="shared" si="48"/>
        <v>12.5</v>
      </c>
      <c r="R74">
        <f t="shared" si="27"/>
        <v>250000</v>
      </c>
      <c r="S74">
        <f t="shared" si="28"/>
        <v>-3.7856382260179722E+23</v>
      </c>
      <c r="U74">
        <f t="shared" si="40"/>
        <v>0.90499098499999997</v>
      </c>
      <c r="V74">
        <f t="shared" si="41"/>
        <v>0.01</v>
      </c>
      <c r="W74">
        <f t="shared" si="42"/>
        <v>5.1530992204351994E-22</v>
      </c>
      <c r="X74">
        <f t="shared" si="43"/>
        <v>4.6635083393043829E-22</v>
      </c>
      <c r="Y74">
        <f t="shared" si="44"/>
        <v>5.1530992204351995E-24</v>
      </c>
      <c r="Z74">
        <f t="shared" si="45"/>
        <v>4.3805988892646456E-23</v>
      </c>
      <c r="AB74">
        <f t="shared" si="46"/>
        <v>-18.573366121018367</v>
      </c>
      <c r="AC74">
        <f t="shared" si="29"/>
        <v>-16.583362608052113</v>
      </c>
      <c r="AE74">
        <f t="shared" si="30"/>
        <v>0</v>
      </c>
      <c r="AF74">
        <f t="shared" si="31"/>
        <v>0</v>
      </c>
      <c r="AG74">
        <f t="shared" si="31"/>
        <v>-5.4757486115808065E-22</v>
      </c>
      <c r="AH74">
        <f t="shared" si="32"/>
        <v>-1.1658770848260956E-16</v>
      </c>
      <c r="AI74">
        <f t="shared" si="33"/>
        <v>-1.1658825605747071E-16</v>
      </c>
      <c r="AJ74">
        <f t="shared" si="34"/>
        <v>-1.9900035129662541</v>
      </c>
      <c r="AK74">
        <f t="shared" si="49"/>
        <v>-1.3001356284712857</v>
      </c>
      <c r="AL74">
        <f t="shared" si="35"/>
        <v>-3.2901391414375398</v>
      </c>
      <c r="AN74">
        <f t="shared" si="36"/>
        <v>0</v>
      </c>
      <c r="AO74">
        <f t="shared" si="36"/>
        <v>0</v>
      </c>
      <c r="AP74">
        <f t="shared" si="36"/>
        <v>-4.4859893060539075E-25</v>
      </c>
      <c r="AQ74">
        <f t="shared" si="36"/>
        <v>-9.5514102375734818E-20</v>
      </c>
      <c r="AR74">
        <f t="shared" si="36"/>
        <v>-9.5514550974665412E-20</v>
      </c>
      <c r="AS74">
        <f t="shared" si="36"/>
        <v>-1.6303039294565296E-3</v>
      </c>
      <c r="AT74">
        <f t="shared" si="36"/>
        <v>-1.0651319005782658E-3</v>
      </c>
      <c r="AU74">
        <f t="shared" si="23"/>
        <v>-2.6954358300347952E-3</v>
      </c>
      <c r="AW74">
        <v>71</v>
      </c>
      <c r="AX74">
        <f>IF(Z74&gt;0, (R74*SUMPRODUCT(K74:$K$98, X74:$X$98)-K74*$AZ$3)/Z74, 0)</f>
        <v>-3.7856382260179722E+23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0.90981139099999997</v>
      </c>
      <c r="Q75" s="4">
        <f t="shared" si="48"/>
        <v>12.5</v>
      </c>
      <c r="R75">
        <f t="shared" si="27"/>
        <v>250000</v>
      </c>
      <c r="S75">
        <f t="shared" si="28"/>
        <v>-4.2151050785444984E+24</v>
      </c>
      <c r="U75">
        <f t="shared" si="40"/>
        <v>0.90981139099999997</v>
      </c>
      <c r="V75">
        <f t="shared" si="41"/>
        <v>0.01</v>
      </c>
      <c r="W75">
        <f t="shared" si="42"/>
        <v>4.3805988892646456E-23</v>
      </c>
      <c r="X75">
        <f t="shared" si="43"/>
        <v>3.9855187688549223E-23</v>
      </c>
      <c r="Y75">
        <f t="shared" si="44"/>
        <v>4.3805988892646453E-25</v>
      </c>
      <c r="Z75">
        <f t="shared" si="45"/>
        <v>3.5127413151707681E-24</v>
      </c>
      <c r="AB75">
        <f t="shared" si="46"/>
        <v>-16.583362608052113</v>
      </c>
      <c r="AC75">
        <f t="shared" si="29"/>
        <v>-14.806573757189385</v>
      </c>
      <c r="AE75">
        <f t="shared" si="30"/>
        <v>0</v>
      </c>
      <c r="AF75">
        <f t="shared" si="31"/>
        <v>0</v>
      </c>
      <c r="AG75">
        <f t="shared" si="31"/>
        <v>-4.3909266439634599E-23</v>
      </c>
      <c r="AH75">
        <f t="shared" si="32"/>
        <v>-9.9637969221373063E-18</v>
      </c>
      <c r="AI75">
        <f t="shared" si="33"/>
        <v>-9.9638408314037453E-18</v>
      </c>
      <c r="AJ75">
        <f t="shared" si="34"/>
        <v>-1.7767888508627276</v>
      </c>
      <c r="AK75">
        <f t="shared" si="49"/>
        <v>-1.1608353825636479</v>
      </c>
      <c r="AL75">
        <f t="shared" si="35"/>
        <v>-2.9376242334263756</v>
      </c>
      <c r="AN75">
        <f t="shared" si="36"/>
        <v>0</v>
      </c>
      <c r="AO75">
        <f t="shared" si="36"/>
        <v>0</v>
      </c>
      <c r="AP75">
        <f t="shared" si="36"/>
        <v>-3.2118325217976602E-26</v>
      </c>
      <c r="AQ75">
        <f t="shared" si="36"/>
        <v>-7.2882217331286263E-21</v>
      </c>
      <c r="AR75">
        <f t="shared" si="36"/>
        <v>-7.2882538514538432E-21</v>
      </c>
      <c r="AS75">
        <f t="shared" si="36"/>
        <v>-1.2996683111101163E-3</v>
      </c>
      <c r="AT75">
        <f t="shared" si="36"/>
        <v>-8.4911662992527548E-4</v>
      </c>
      <c r="AU75">
        <f t="shared" si="23"/>
        <v>-2.1487849410353919E-3</v>
      </c>
      <c r="AW75">
        <v>72</v>
      </c>
      <c r="AX75">
        <f>IF(Z75&gt;0, (R75*SUMPRODUCT(K75:$K$98, X75:$X$98)-K75*$AZ$3)/Z75, 0)</f>
        <v>-4.2151050785444984E+24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0.91465739899999998</v>
      </c>
      <c r="Q76" s="4">
        <f t="shared" si="48"/>
        <v>12.5</v>
      </c>
      <c r="R76">
        <f t="shared" si="27"/>
        <v>250000</v>
      </c>
      <c r="S76">
        <f t="shared" si="28"/>
        <v>-4.995164259423259E+25</v>
      </c>
      <c r="U76">
        <f t="shared" si="40"/>
        <v>0.91465739899999998</v>
      </c>
      <c r="V76">
        <f t="shared" si="41"/>
        <v>0.01</v>
      </c>
      <c r="W76">
        <f t="shared" si="42"/>
        <v>3.5127413151707681E-24</v>
      </c>
      <c r="X76">
        <f t="shared" si="43"/>
        <v>3.2129548346939338E-24</v>
      </c>
      <c r="Y76">
        <f t="shared" si="44"/>
        <v>3.5127413151707682E-26</v>
      </c>
      <c r="Z76">
        <f t="shared" si="45"/>
        <v>2.6465906732512658E-25</v>
      </c>
      <c r="AB76">
        <f t="shared" si="46"/>
        <v>-14.806573757189385</v>
      </c>
      <c r="AC76">
        <f t="shared" si="29"/>
        <v>-13.220155140347664</v>
      </c>
      <c r="AE76">
        <f t="shared" si="30"/>
        <v>0</v>
      </c>
      <c r="AF76">
        <f t="shared" si="31"/>
        <v>0</v>
      </c>
      <c r="AG76">
        <f t="shared" si="31"/>
        <v>-3.3082383415640823E-24</v>
      </c>
      <c r="AH76">
        <f t="shared" si="32"/>
        <v>-8.0323870867348341E-19</v>
      </c>
      <c r="AI76">
        <f t="shared" si="33"/>
        <v>-8.0324201691182494E-19</v>
      </c>
      <c r="AJ76">
        <f t="shared" si="34"/>
        <v>-1.5864186168417209</v>
      </c>
      <c r="AK76">
        <f t="shared" si="49"/>
        <v>-1.0364601630032571</v>
      </c>
      <c r="AL76">
        <f t="shared" si="35"/>
        <v>-2.622878779844978</v>
      </c>
      <c r="AN76">
        <f t="shared" si="36"/>
        <v>0</v>
      </c>
      <c r="AO76">
        <f t="shared" si="36"/>
        <v>0</v>
      </c>
      <c r="AP76">
        <f t="shared" si="36"/>
        <v>-2.1606055015055809E-27</v>
      </c>
      <c r="AQ76">
        <f t="shared" si="36"/>
        <v>-5.245939965019747E-22</v>
      </c>
      <c r="AR76">
        <f t="shared" si="36"/>
        <v>-5.2459615710747615E-22</v>
      </c>
      <c r="AS76">
        <f t="shared" si="36"/>
        <v>-1.0360876204640595E-3</v>
      </c>
      <c r="AT76">
        <f t="shared" si="36"/>
        <v>-6.7691057870318517E-4</v>
      </c>
      <c r="AU76">
        <f t="shared" si="23"/>
        <v>-1.7129981991672446E-3</v>
      </c>
      <c r="AW76">
        <v>73</v>
      </c>
      <c r="AX76">
        <f>IF(Z76&gt;0, (R76*SUMPRODUCT(K76:$K$98, X76:$X$98)-K76*$AZ$3)/Z76, 0)</f>
        <v>-4.995164259423259E+25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0.91953785700000001</v>
      </c>
      <c r="Q77" s="4">
        <f t="shared" si="48"/>
        <v>12.5</v>
      </c>
      <c r="R77">
        <f t="shared" si="27"/>
        <v>250000</v>
      </c>
      <c r="S77">
        <f t="shared" si="28"/>
        <v>-6.3295947282937001E+26</v>
      </c>
      <c r="U77">
        <f t="shared" si="40"/>
        <v>0.91953785700000001</v>
      </c>
      <c r="V77">
        <f t="shared" si="41"/>
        <v>0.01</v>
      </c>
      <c r="W77">
        <f t="shared" si="42"/>
        <v>2.6465906732512658E-25</v>
      </c>
      <c r="X77">
        <f t="shared" si="43"/>
        <v>2.4336403160376562E-25</v>
      </c>
      <c r="Y77">
        <f t="shared" si="44"/>
        <v>2.6465906732512658E-27</v>
      </c>
      <c r="Z77">
        <f t="shared" si="45"/>
        <v>1.8648445048109692E-26</v>
      </c>
      <c r="AB77">
        <f t="shared" si="46"/>
        <v>-13.220155140347664</v>
      </c>
      <c r="AC77">
        <f t="shared" si="29"/>
        <v>-11.803709946738987</v>
      </c>
      <c r="AE77">
        <f t="shared" si="30"/>
        <v>0</v>
      </c>
      <c r="AF77">
        <f t="shared" si="31"/>
        <v>0</v>
      </c>
      <c r="AG77">
        <f t="shared" si="31"/>
        <v>-2.3310556310137114E-25</v>
      </c>
      <c r="AH77">
        <f t="shared" si="32"/>
        <v>-6.0841007900941406E-20</v>
      </c>
      <c r="AI77">
        <f t="shared" si="33"/>
        <v>-6.0841241006504507E-20</v>
      </c>
      <c r="AJ77">
        <f t="shared" si="34"/>
        <v>-1.416445193608677</v>
      </c>
      <c r="AK77">
        <f t="shared" si="49"/>
        <v>-0.92541085982433657</v>
      </c>
      <c r="AL77">
        <f t="shared" si="35"/>
        <v>-2.3418560534330135</v>
      </c>
      <c r="AN77">
        <f t="shared" si="36"/>
        <v>0</v>
      </c>
      <c r="AO77">
        <f t="shared" si="36"/>
        <v>0</v>
      </c>
      <c r="AP77">
        <f t="shared" si="36"/>
        <v>-1.3592936947649366E-28</v>
      </c>
      <c r="AQ77">
        <f t="shared" si="36"/>
        <v>-3.5477831297800929E-23</v>
      </c>
      <c r="AR77">
        <f t="shared" si="36"/>
        <v>-3.5477967227170406E-23</v>
      </c>
      <c r="AS77">
        <f t="shared" si="36"/>
        <v>-8.259627076403521E-4</v>
      </c>
      <c r="AT77">
        <f t="shared" si="36"/>
        <v>-5.3962896899169722E-4</v>
      </c>
      <c r="AU77">
        <f t="shared" si="23"/>
        <v>-1.3655916766320492E-3</v>
      </c>
      <c r="AW77">
        <v>74</v>
      </c>
      <c r="AX77">
        <f>IF(Z77&gt;0, (R77*SUMPRODUCT(K77:$K$98, X77:$X$98)-K77*$AZ$3)/Z77, 0)</f>
        <v>-6.3295947282937001E+26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0.924425092</v>
      </c>
      <c r="Q78" s="4">
        <f t="shared" si="48"/>
        <v>12.5</v>
      </c>
      <c r="R78">
        <f t="shared" si="27"/>
        <v>250000</v>
      </c>
      <c r="S78">
        <f t="shared" si="28"/>
        <v>-8.6182718922731066E+27</v>
      </c>
      <c r="U78">
        <f t="shared" si="40"/>
        <v>0.924425092</v>
      </c>
      <c r="V78">
        <f t="shared" si="41"/>
        <v>0.01</v>
      </c>
      <c r="W78">
        <f t="shared" si="42"/>
        <v>1.8648445048109692E-26</v>
      </c>
      <c r="X78">
        <f t="shared" si="43"/>
        <v>1.7239090529255747E-26</v>
      </c>
      <c r="Y78">
        <f t="shared" si="44"/>
        <v>1.8648445048109692E-28</v>
      </c>
      <c r="Z78">
        <f t="shared" si="45"/>
        <v>1.2228700683728481E-27</v>
      </c>
      <c r="AB78">
        <f t="shared" si="46"/>
        <v>-11.803709946738987</v>
      </c>
      <c r="AC78">
        <f t="shared" si="29"/>
        <v>-10.539026738159809</v>
      </c>
      <c r="AE78">
        <f t="shared" si="30"/>
        <v>0</v>
      </c>
      <c r="AF78">
        <f t="shared" si="31"/>
        <v>0</v>
      </c>
      <c r="AG78">
        <f t="shared" si="31"/>
        <v>-1.5285875854660603E-26</v>
      </c>
      <c r="AH78">
        <f t="shared" si="32"/>
        <v>-4.3097726323139365E-21</v>
      </c>
      <c r="AI78">
        <f t="shared" si="33"/>
        <v>-4.3097879181897911E-21</v>
      </c>
      <c r="AJ78">
        <f t="shared" si="34"/>
        <v>-1.2646832085791786</v>
      </c>
      <c r="AK78">
        <f t="shared" si="49"/>
        <v>-0.82625969627172924</v>
      </c>
      <c r="AL78">
        <f t="shared" si="35"/>
        <v>-2.0909429048509081</v>
      </c>
      <c r="AN78">
        <f t="shared" si="36"/>
        <v>0</v>
      </c>
      <c r="AO78">
        <f t="shared" si="36"/>
        <v>0</v>
      </c>
      <c r="AP78">
        <f t="shared" si="36"/>
        <v>-7.9585320517134623E-30</v>
      </c>
      <c r="AQ78">
        <f t="shared" si="36"/>
        <v>-2.243866426496601E-24</v>
      </c>
      <c r="AR78">
        <f t="shared" si="36"/>
        <v>-2.2438743850286526E-24</v>
      </c>
      <c r="AS78">
        <f t="shared" si="36"/>
        <v>-6.5845241361635353E-4</v>
      </c>
      <c r="AT78">
        <f t="shared" si="36"/>
        <v>-4.3018891022935057E-4</v>
      </c>
      <c r="AU78">
        <f t="shared" si="23"/>
        <v>-1.0886413238457042E-3</v>
      </c>
      <c r="AW78">
        <v>75</v>
      </c>
      <c r="AX78">
        <f>IF(Z78&gt;0, (R78*SUMPRODUCT(K78:$K$98, X78:$X$98)-K78*$AZ$3)/Z78, 0)</f>
        <v>-8.6182718922731066E+27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0.92929067899999995</v>
      </c>
      <c r="Q79" s="4">
        <f t="shared" si="48"/>
        <v>12.5</v>
      </c>
      <c r="R79">
        <f t="shared" si="27"/>
        <v>250000</v>
      </c>
      <c r="S79">
        <f t="shared" si="28"/>
        <v>-1.2674965707656289E+29</v>
      </c>
      <c r="U79">
        <f t="shared" si="40"/>
        <v>0.92929067899999995</v>
      </c>
      <c r="V79">
        <f t="shared" si="41"/>
        <v>0.01</v>
      </c>
      <c r="W79">
        <f t="shared" si="42"/>
        <v>1.2228700683728481E-27</v>
      </c>
      <c r="X79">
        <f t="shared" si="43"/>
        <v>1.1364017561669804E-27</v>
      </c>
      <c r="Y79">
        <f t="shared" si="44"/>
        <v>1.2228700683728482E-29</v>
      </c>
      <c r="Z79">
        <f t="shared" si="45"/>
        <v>7.4239611522139268E-29</v>
      </c>
      <c r="AB79">
        <f t="shared" si="46"/>
        <v>-10.539026738159809</v>
      </c>
      <c r="AC79">
        <f t="shared" si="29"/>
        <v>-9.4098453019283994</v>
      </c>
      <c r="AE79">
        <f t="shared" si="30"/>
        <v>0</v>
      </c>
      <c r="AF79">
        <f t="shared" si="31"/>
        <v>0</v>
      </c>
      <c r="AG79">
        <f t="shared" si="31"/>
        <v>-9.2799514402674089E-28</v>
      </c>
      <c r="AH79">
        <f t="shared" si="32"/>
        <v>-2.841004390417451E-22</v>
      </c>
      <c r="AI79">
        <f t="shared" si="33"/>
        <v>-2.8410136703688911E-22</v>
      </c>
      <c r="AJ79">
        <f t="shared" si="34"/>
        <v>-1.1291814362314092</v>
      </c>
      <c r="AK79">
        <f t="shared" si="49"/>
        <v>-0.7377318716711867</v>
      </c>
      <c r="AL79">
        <f t="shared" si="35"/>
        <v>-1.8669133079025959</v>
      </c>
      <c r="AN79">
        <f t="shared" si="36"/>
        <v>0</v>
      </c>
      <c r="AO79">
        <f t="shared" si="36"/>
        <v>0</v>
      </c>
      <c r="AP79">
        <f t="shared" si="36"/>
        <v>-4.313902473359479E-31</v>
      </c>
      <c r="AQ79">
        <f t="shared" si="36"/>
        <v>-1.3206767239607257E-25</v>
      </c>
      <c r="AR79">
        <f t="shared" si="36"/>
        <v>-1.3206810378631991E-25</v>
      </c>
      <c r="AS79">
        <f t="shared" si="36"/>
        <v>-5.2491423279364907E-4</v>
      </c>
      <c r="AT79">
        <f t="shared" si="36"/>
        <v>-3.4294396542518371E-4</v>
      </c>
      <c r="AU79">
        <f t="shared" si="23"/>
        <v>-8.6785819821883273E-4</v>
      </c>
      <c r="AW79">
        <v>76</v>
      </c>
      <c r="AX79">
        <f>IF(Z79&gt;0, (R79*SUMPRODUCT(K79:$K$98, X79:$X$98)-K79*$AZ$3)/Z79, 0)</f>
        <v>-1.2674965707656289E+29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0.93493958499999996</v>
      </c>
      <c r="Q80" s="4">
        <f t="shared" si="48"/>
        <v>12.5</v>
      </c>
      <c r="R80">
        <f t="shared" si="27"/>
        <v>250000</v>
      </c>
      <c r="S80">
        <f t="shared" si="28"/>
        <v>-2.0553665764324986E+30</v>
      </c>
      <c r="U80">
        <f t="shared" si="40"/>
        <v>0.93493958499999996</v>
      </c>
      <c r="V80">
        <f t="shared" si="41"/>
        <v>0.01</v>
      </c>
      <c r="W80">
        <f t="shared" si="42"/>
        <v>7.4239611522139268E-29</v>
      </c>
      <c r="X80">
        <f t="shared" si="43"/>
        <v>6.9409551587070106E-29</v>
      </c>
      <c r="Y80">
        <f t="shared" si="44"/>
        <v>7.4239611522139267E-31</v>
      </c>
      <c r="Z80">
        <f t="shared" si="45"/>
        <v>4.0876638198477692E-30</v>
      </c>
      <c r="AB80">
        <f t="shared" si="46"/>
        <v>-9.4098453019283994</v>
      </c>
      <c r="AC80">
        <f t="shared" si="29"/>
        <v>-8.4016475910074995</v>
      </c>
      <c r="AE80">
        <f t="shared" si="30"/>
        <v>0</v>
      </c>
      <c r="AF80">
        <f t="shared" si="31"/>
        <v>0</v>
      </c>
      <c r="AG80">
        <f t="shared" si="31"/>
        <v>-5.1095797748097112E-29</v>
      </c>
      <c r="AH80">
        <f t="shared" si="32"/>
        <v>-1.7352387896767526E-23</v>
      </c>
      <c r="AI80">
        <f t="shared" si="33"/>
        <v>-1.7352438992565273E-23</v>
      </c>
      <c r="AJ80">
        <f t="shared" si="34"/>
        <v>-1.0081977109208999</v>
      </c>
      <c r="AK80">
        <f t="shared" si="49"/>
        <v>-0.65868917113498804</v>
      </c>
      <c r="AL80">
        <f t="shared" si="35"/>
        <v>-1.666886882055888</v>
      </c>
      <c r="AN80">
        <f t="shared" si="36"/>
        <v>0</v>
      </c>
      <c r="AO80">
        <f t="shared" si="36"/>
        <v>0</v>
      </c>
      <c r="AP80">
        <f t="shared" si="36"/>
        <v>-2.1207612540419579E-32</v>
      </c>
      <c r="AQ80">
        <f t="shared" si="36"/>
        <v>-7.2022110503092581E-27</v>
      </c>
      <c r="AR80">
        <f t="shared" si="36"/>
        <v>-7.2022322579217979E-27</v>
      </c>
      <c r="AS80">
        <f t="shared" si="36"/>
        <v>-4.1845841262248753E-4</v>
      </c>
      <c r="AT80">
        <f t="shared" si="36"/>
        <v>-2.7339282958002524E-4</v>
      </c>
      <c r="AU80">
        <f t="shared" si="23"/>
        <v>-6.9185124220251277E-4</v>
      </c>
      <c r="AW80">
        <v>77</v>
      </c>
      <c r="AX80">
        <f>IF(Z80&gt;0, (R80*SUMPRODUCT(K80:$K$98, X80:$X$98)-K80*$AZ$3)/Z80, 0)</f>
        <v>-2.0553665764324986E+30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0.94055780700000002</v>
      </c>
      <c r="Q81" s="4">
        <f t="shared" si="48"/>
        <v>12.5</v>
      </c>
      <c r="R81">
        <f t="shared" si="27"/>
        <v>250000</v>
      </c>
      <c r="S81">
        <f t="shared" si="28"/>
        <v>-3.7117057670916635E+31</v>
      </c>
      <c r="U81">
        <f t="shared" si="40"/>
        <v>0.94055780700000002</v>
      </c>
      <c r="V81">
        <f t="shared" si="41"/>
        <v>0.01</v>
      </c>
      <c r="W81">
        <f t="shared" si="42"/>
        <v>4.0876638198477692E-30</v>
      </c>
      <c r="X81">
        <f t="shared" si="43"/>
        <v>3.8446841181492611E-30</v>
      </c>
      <c r="Y81">
        <f t="shared" si="44"/>
        <v>4.0876638198477694E-32</v>
      </c>
      <c r="Z81">
        <f t="shared" si="45"/>
        <v>2.0210306350003032E-31</v>
      </c>
      <c r="AB81">
        <f t="shared" si="46"/>
        <v>-8.4016475910074995</v>
      </c>
      <c r="AC81">
        <f t="shared" si="29"/>
        <v>-7.5014710633995527</v>
      </c>
      <c r="AE81">
        <f t="shared" si="30"/>
        <v>0</v>
      </c>
      <c r="AF81">
        <f t="shared" si="31"/>
        <v>0</v>
      </c>
      <c r="AG81">
        <f t="shared" si="31"/>
        <v>-2.5262882937503789E-30</v>
      </c>
      <c r="AH81">
        <f t="shared" si="32"/>
        <v>-9.6117102953731521E-25</v>
      </c>
      <c r="AI81">
        <f t="shared" si="33"/>
        <v>-9.6117355582560897E-25</v>
      </c>
      <c r="AJ81">
        <f t="shared" si="34"/>
        <v>-0.90017652760794675</v>
      </c>
      <c r="AK81">
        <f t="shared" si="49"/>
        <v>-0.58811533137052507</v>
      </c>
      <c r="AL81">
        <f t="shared" si="35"/>
        <v>-1.4882918589784717</v>
      </c>
      <c r="AN81">
        <f t="shared" si="36"/>
        <v>0</v>
      </c>
      <c r="AO81">
        <f t="shared" si="36"/>
        <v>0</v>
      </c>
      <c r="AP81">
        <f t="shared" si="36"/>
        <v>-9.3620613597557445E-34</v>
      </c>
      <c r="AQ81">
        <f t="shared" si="36"/>
        <v>-3.5619617040576319E-28</v>
      </c>
      <c r="AR81">
        <f t="shared" si="36"/>
        <v>-3.5619710661189917E-28</v>
      </c>
      <c r="AS81">
        <f t="shared" si="36"/>
        <v>-3.3359248455236586E-4</v>
      </c>
      <c r="AT81">
        <f t="shared" si="36"/>
        <v>-2.1794708990754562E-4</v>
      </c>
      <c r="AU81">
        <f t="shared" si="23"/>
        <v>-5.5153957445991148E-4</v>
      </c>
      <c r="AW81">
        <v>78</v>
      </c>
      <c r="AX81">
        <f>IF(Z81&gt;0, (R81*SUMPRODUCT(K81:$K$98, X81:$X$98)-K81*$AZ$3)/Z81, 0)</f>
        <v>-3.7117057670916635E+31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0.946138378</v>
      </c>
      <c r="Q82" s="4">
        <f t="shared" si="48"/>
        <v>12.5</v>
      </c>
      <c r="R82">
        <f t="shared" si="27"/>
        <v>250000</v>
      </c>
      <c r="S82">
        <f t="shared" si="28"/>
        <v>-7.555632589993683E+32</v>
      </c>
      <c r="U82">
        <f t="shared" si="40"/>
        <v>0.946138378</v>
      </c>
      <c r="V82">
        <f t="shared" si="41"/>
        <v>0.01</v>
      </c>
      <c r="W82">
        <f t="shared" si="42"/>
        <v>2.0210306350003032E-31</v>
      </c>
      <c r="X82">
        <f t="shared" si="43"/>
        <v>1.9121746468874968E-31</v>
      </c>
      <c r="Y82">
        <f t="shared" si="44"/>
        <v>2.0210306350003032E-33</v>
      </c>
      <c r="Z82">
        <f t="shared" si="45"/>
        <v>8.8645681762803352E-33</v>
      </c>
      <c r="AB82">
        <f t="shared" si="46"/>
        <v>-7.5014710633995527</v>
      </c>
      <c r="AC82">
        <f t="shared" si="29"/>
        <v>-6.6977420208924565</v>
      </c>
      <c r="AE82">
        <f t="shared" si="30"/>
        <v>0</v>
      </c>
      <c r="AF82">
        <f t="shared" si="31"/>
        <v>0</v>
      </c>
      <c r="AG82">
        <f t="shared" si="31"/>
        <v>-1.1080710220350419E-31</v>
      </c>
      <c r="AH82">
        <f t="shared" si="32"/>
        <v>-4.7804366172187419E-26</v>
      </c>
      <c r="AI82">
        <f t="shared" si="33"/>
        <v>-4.7804476979289623E-26</v>
      </c>
      <c r="AJ82">
        <f t="shared" si="34"/>
        <v>-0.8037290425070962</v>
      </c>
      <c r="AK82">
        <f t="shared" si="49"/>
        <v>-0.52510297443796872</v>
      </c>
      <c r="AL82">
        <f t="shared" si="35"/>
        <v>-1.3288320169450649</v>
      </c>
      <c r="AN82">
        <f t="shared" si="36"/>
        <v>0</v>
      </c>
      <c r="AO82">
        <f t="shared" si="36"/>
        <v>0</v>
      </c>
      <c r="AP82">
        <f t="shared" si="36"/>
        <v>-3.6663856830572579E-35</v>
      </c>
      <c r="AQ82">
        <f t="shared" si="36"/>
        <v>-1.5817509910099596E-29</v>
      </c>
      <c r="AR82">
        <f t="shared" si="36"/>
        <v>-1.5817546573956428E-29</v>
      </c>
      <c r="AS82">
        <f t="shared" si="36"/>
        <v>-2.6593788628217964E-4</v>
      </c>
      <c r="AT82">
        <f t="shared" si="36"/>
        <v>-1.7374608570435712E-4</v>
      </c>
      <c r="AU82">
        <f t="shared" si="23"/>
        <v>-4.3968397198653679E-4</v>
      </c>
      <c r="AW82">
        <v>79</v>
      </c>
      <c r="AX82">
        <f>IF(Z82&gt;0, (R82*SUMPRODUCT(K82:$K$98, X82:$X$98)-K82*$AZ$3)/Z82, 0)</f>
        <v>-7.555632589993683E+32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0.95167433300000004</v>
      </c>
      <c r="Q83" s="4">
        <f t="shared" si="48"/>
        <v>12.5</v>
      </c>
      <c r="R83">
        <f t="shared" si="27"/>
        <v>250000</v>
      </c>
      <c r="S83">
        <f t="shared" si="28"/>
        <v>-1.7602043368951902E+34</v>
      </c>
      <c r="U83">
        <f t="shared" si="40"/>
        <v>0.95167433300000004</v>
      </c>
      <c r="V83">
        <f t="shared" si="41"/>
        <v>0.01</v>
      </c>
      <c r="W83">
        <f t="shared" si="42"/>
        <v>8.8645681762803352E-33</v>
      </c>
      <c r="X83">
        <f t="shared" si="43"/>
        <v>8.4361820064946152E-33</v>
      </c>
      <c r="Y83">
        <f t="shared" si="44"/>
        <v>8.8645681762803356E-35</v>
      </c>
      <c r="Z83">
        <f t="shared" si="45"/>
        <v>3.3974048802291669E-34</v>
      </c>
      <c r="AB83">
        <f t="shared" si="46"/>
        <v>-6.6977420208924565</v>
      </c>
      <c r="AC83">
        <f t="shared" si="29"/>
        <v>-5.9801268043682638</v>
      </c>
      <c r="AE83">
        <f t="shared" si="30"/>
        <v>0</v>
      </c>
      <c r="AF83">
        <f t="shared" si="31"/>
        <v>0</v>
      </c>
      <c r="AG83">
        <f t="shared" si="31"/>
        <v>-4.2467561002864583E-33</v>
      </c>
      <c r="AH83">
        <f t="shared" si="32"/>
        <v>-2.1090455016236537E-27</v>
      </c>
      <c r="AI83">
        <f t="shared" si="33"/>
        <v>-2.1090497483797539E-27</v>
      </c>
      <c r="AJ83">
        <f t="shared" si="34"/>
        <v>-0.71761521652419269</v>
      </c>
      <c r="AK83">
        <f t="shared" si="49"/>
        <v>-0.46884194146247199</v>
      </c>
      <c r="AL83">
        <f t="shared" si="35"/>
        <v>-1.1864571579866647</v>
      </c>
      <c r="AN83">
        <f t="shared" si="36"/>
        <v>0</v>
      </c>
      <c r="AO83">
        <f t="shared" si="36"/>
        <v>0</v>
      </c>
      <c r="AP83">
        <f t="shared" si="36"/>
        <v>-1.2546131855573185E-36</v>
      </c>
      <c r="AQ83">
        <f t="shared" si="36"/>
        <v>-6.2307234811504729E-31</v>
      </c>
      <c r="AR83">
        <f t="shared" si="36"/>
        <v>-6.2307360272823279E-31</v>
      </c>
      <c r="AS83">
        <f t="shared" si="36"/>
        <v>-2.1200405475301298E-4</v>
      </c>
      <c r="AT83">
        <f t="shared" si="36"/>
        <v>-1.3850931577196832E-4</v>
      </c>
      <c r="AU83">
        <f t="shared" si="23"/>
        <v>-3.5051337052498135E-4</v>
      </c>
      <c r="AW83">
        <v>80</v>
      </c>
      <c r="AX83">
        <f>IF(Z83&gt;0, (R83*SUMPRODUCT(K83:$K$98, X83:$X$98)-K83*$AZ$3)/Z83, 0)</f>
        <v>-1.7602043368951902E+34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0.95715889499999995</v>
      </c>
      <c r="Q84" s="4">
        <f t="shared" si="48"/>
        <v>12.5</v>
      </c>
      <c r="R84">
        <f t="shared" si="27"/>
        <v>250000</v>
      </c>
      <c r="S84">
        <f t="shared" si="28"/>
        <v>-4.7854998030212198E+35</v>
      </c>
      <c r="U84">
        <f t="shared" si="40"/>
        <v>0.95715889499999995</v>
      </c>
      <c r="V84">
        <f t="shared" si="41"/>
        <v>0.01</v>
      </c>
      <c r="W84">
        <f t="shared" si="42"/>
        <v>3.3974048802291669E-34</v>
      </c>
      <c r="X84">
        <f t="shared" si="43"/>
        <v>3.2518563010277567E-34</v>
      </c>
      <c r="Y84">
        <f t="shared" si="44"/>
        <v>3.397404880229167E-36</v>
      </c>
      <c r="Z84">
        <f t="shared" si="45"/>
        <v>1.1157453039911845E-35</v>
      </c>
      <c r="AB84">
        <f t="shared" si="46"/>
        <v>-5.9801268043682638</v>
      </c>
      <c r="AC84">
        <f t="shared" si="29"/>
        <v>-5.3393989324716644</v>
      </c>
      <c r="AE84">
        <f t="shared" si="30"/>
        <v>0</v>
      </c>
      <c r="AF84">
        <f t="shared" si="31"/>
        <v>0</v>
      </c>
      <c r="AG84">
        <f t="shared" si="31"/>
        <v>-1.3946816299889807E-34</v>
      </c>
      <c r="AH84">
        <f t="shared" si="32"/>
        <v>-8.129640752569392E-29</v>
      </c>
      <c r="AI84">
        <f t="shared" si="33"/>
        <v>-8.1296546993856914E-29</v>
      </c>
      <c r="AJ84">
        <f t="shared" si="34"/>
        <v>-0.64072787189659941</v>
      </c>
      <c r="AK84">
        <f t="shared" si="49"/>
        <v>-0.41860887630577853</v>
      </c>
      <c r="AL84">
        <f t="shared" si="35"/>
        <v>-1.0593367482023779</v>
      </c>
      <c r="AN84">
        <f t="shared" si="36"/>
        <v>0</v>
      </c>
      <c r="AO84">
        <f t="shared" si="36"/>
        <v>0</v>
      </c>
      <c r="AP84">
        <f t="shared" si="36"/>
        <v>-3.6788288715421759E-38</v>
      </c>
      <c r="AQ84">
        <f t="shared" si="36"/>
        <v>-2.144400304179416E-32</v>
      </c>
      <c r="AR84">
        <f t="shared" si="36"/>
        <v>-2.1444039830082876E-32</v>
      </c>
      <c r="AS84">
        <f t="shared" si="36"/>
        <v>-1.6900833446509294E-4</v>
      </c>
      <c r="AT84">
        <f t="shared" si="36"/>
        <v>-1.1041877851719412E-4</v>
      </c>
      <c r="AU84">
        <f t="shared" si="23"/>
        <v>-2.7942711298228705E-4</v>
      </c>
      <c r="AW84">
        <v>81</v>
      </c>
      <c r="AX84">
        <f>IF(Z84&gt;0, (R84*SUMPRODUCT(K84:$K$98, X84:$X$98)-K84*$AZ$3)/Z84, 0)</f>
        <v>-4.7854998030212198E+35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0.96261559600000002</v>
      </c>
      <c r="Q85" s="4">
        <f t="shared" si="48"/>
        <v>12.5</v>
      </c>
      <c r="R85">
        <f t="shared" si="27"/>
        <v>250000</v>
      </c>
      <c r="S85">
        <f t="shared" si="28"/>
        <v>-1.5602923771022944E+37</v>
      </c>
      <c r="U85">
        <f t="shared" si="40"/>
        <v>0.96261559600000002</v>
      </c>
      <c r="V85">
        <f t="shared" si="41"/>
        <v>0.01</v>
      </c>
      <c r="W85">
        <f t="shared" si="42"/>
        <v>1.1157453039911845E-35</v>
      </c>
      <c r="X85">
        <f t="shared" si="43"/>
        <v>1.0740338307856754E-35</v>
      </c>
      <c r="Y85">
        <f t="shared" si="44"/>
        <v>1.1157453039911845E-37</v>
      </c>
      <c r="Z85">
        <f t="shared" si="45"/>
        <v>3.0554020165597328E-37</v>
      </c>
      <c r="AB85">
        <f t="shared" si="46"/>
        <v>-5.3393989324716644</v>
      </c>
      <c r="AC85">
        <f t="shared" si="29"/>
        <v>-4.7673204754211289</v>
      </c>
      <c r="AE85">
        <f t="shared" si="30"/>
        <v>0</v>
      </c>
      <c r="AF85">
        <f t="shared" si="31"/>
        <v>0</v>
      </c>
      <c r="AG85">
        <f t="shared" si="31"/>
        <v>-3.8192525206996661E-36</v>
      </c>
      <c r="AH85">
        <f t="shared" si="32"/>
        <v>-2.6850845769641886E-30</v>
      </c>
      <c r="AI85">
        <f t="shared" si="33"/>
        <v>-2.6850883962167093E-30</v>
      </c>
      <c r="AJ85">
        <f t="shared" si="34"/>
        <v>-0.5720784570505355</v>
      </c>
      <c r="AK85">
        <f t="shared" si="49"/>
        <v>-0.37375792527301654</v>
      </c>
      <c r="AL85">
        <f t="shared" si="35"/>
        <v>-0.94583638232355205</v>
      </c>
      <c r="AN85">
        <f t="shared" si="36"/>
        <v>0</v>
      </c>
      <c r="AO85">
        <f t="shared" si="36"/>
        <v>0</v>
      </c>
      <c r="AP85">
        <f t="shared" si="36"/>
        <v>-8.9948692915334621E-40</v>
      </c>
      <c r="AQ85">
        <f t="shared" si="36"/>
        <v>-6.3237465120742481E-34</v>
      </c>
      <c r="AR85">
        <f t="shared" si="36"/>
        <v>-6.3237555069435398E-34</v>
      </c>
      <c r="AS85">
        <f t="shared" si="36"/>
        <v>-1.3473240949066727E-4</v>
      </c>
      <c r="AT85">
        <f t="shared" si="36"/>
        <v>-8.8025174200569292E-5</v>
      </c>
      <c r="AU85">
        <f t="shared" si="23"/>
        <v>-2.2275758369123656E-4</v>
      </c>
      <c r="AW85">
        <v>82</v>
      </c>
      <c r="AX85">
        <f>IF(Z85&gt;0, (R85*SUMPRODUCT(K85:$K$98, X85:$X$98)-K85*$AZ$3)/Z85, 0)</f>
        <v>-1.5602923771022944E+37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0.96807210799999999</v>
      </c>
      <c r="Q86" s="4">
        <f t="shared" si="48"/>
        <v>12.5</v>
      </c>
      <c r="R86">
        <f t="shared" si="27"/>
        <v>250000</v>
      </c>
      <c r="S86">
        <f t="shared" si="28"/>
        <v>-6.3531788365308105E+38</v>
      </c>
      <c r="U86">
        <f t="shared" si="40"/>
        <v>0.96807210799999999</v>
      </c>
      <c r="V86">
        <f t="shared" si="41"/>
        <v>0.01</v>
      </c>
      <c r="W86">
        <f t="shared" si="42"/>
        <v>3.0554020165597328E-37</v>
      </c>
      <c r="X86">
        <f t="shared" si="43"/>
        <v>2.9578494709584314E-37</v>
      </c>
      <c r="Y86">
        <f t="shared" si="44"/>
        <v>3.0554020165597327E-39</v>
      </c>
      <c r="Z86">
        <f t="shared" si="45"/>
        <v>6.6998525435704096E-39</v>
      </c>
      <c r="AB86">
        <f t="shared" si="46"/>
        <v>-4.7673204754211289</v>
      </c>
      <c r="AC86">
        <f t="shared" si="29"/>
        <v>-4.2565361387688645</v>
      </c>
      <c r="AE86">
        <f t="shared" si="30"/>
        <v>0</v>
      </c>
      <c r="AF86">
        <f t="shared" si="31"/>
        <v>0</v>
      </c>
      <c r="AG86">
        <f t="shared" si="31"/>
        <v>-8.3748156794630121E-38</v>
      </c>
      <c r="AH86">
        <f t="shared" si="32"/>
        <v>-7.394623677396078E-32</v>
      </c>
      <c r="AI86">
        <f t="shared" si="33"/>
        <v>-7.394632052211757E-32</v>
      </c>
      <c r="AJ86">
        <f t="shared" si="34"/>
        <v>-0.51078433665226441</v>
      </c>
      <c r="AK86">
        <f t="shared" si="49"/>
        <v>-0.33371243327947908</v>
      </c>
      <c r="AL86">
        <f t="shared" si="35"/>
        <v>-0.8444967699317435</v>
      </c>
      <c r="AN86">
        <f t="shared" si="36"/>
        <v>0</v>
      </c>
      <c r="AO86">
        <f t="shared" si="36"/>
        <v>0</v>
      </c>
      <c r="AP86">
        <f t="shared" si="36"/>
        <v>-1.7610582355255575E-41</v>
      </c>
      <c r="AQ86">
        <f t="shared" si="36"/>
        <v>-1.5549432278998684E-35</v>
      </c>
      <c r="AR86">
        <f t="shared" si="36"/>
        <v>-1.5549449889581039E-35</v>
      </c>
      <c r="AS86">
        <f t="shared" si="36"/>
        <v>-1.0740785195365706E-4</v>
      </c>
      <c r="AT86">
        <f t="shared" si="36"/>
        <v>-7.0173129943055875E-5</v>
      </c>
      <c r="AU86">
        <f t="shared" si="23"/>
        <v>-1.7758098189671293E-4</v>
      </c>
      <c r="AW86">
        <v>83</v>
      </c>
      <c r="AX86">
        <f>IF(Z86&gt;0, (R86*SUMPRODUCT(K86:$K$98, X86:$X$98)-K86*$AZ$3)/Z86, 0)</f>
        <v>-6.3531788365308105E+38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0.97352880900000005</v>
      </c>
      <c r="Q87" s="4">
        <f t="shared" si="48"/>
        <v>12.5</v>
      </c>
      <c r="R87">
        <f t="shared" si="27"/>
        <v>250000</v>
      </c>
      <c r="S87">
        <f t="shared" si="28"/>
        <v>-3.4438803508777051E+40</v>
      </c>
      <c r="U87">
        <f t="shared" si="40"/>
        <v>0.97352880900000005</v>
      </c>
      <c r="V87">
        <f t="shared" si="41"/>
        <v>0.01</v>
      </c>
      <c r="W87">
        <f t="shared" si="42"/>
        <v>6.6998525435704096E-39</v>
      </c>
      <c r="X87">
        <f t="shared" si="43"/>
        <v>6.5224994672177215E-39</v>
      </c>
      <c r="Y87">
        <f t="shared" si="44"/>
        <v>6.6998525435704095E-41</v>
      </c>
      <c r="Z87">
        <f t="shared" si="45"/>
        <v>1.1035455091698397E-40</v>
      </c>
      <c r="AB87">
        <f t="shared" si="46"/>
        <v>-4.2565361387688645</v>
      </c>
      <c r="AC87">
        <f t="shared" si="29"/>
        <v>-3.8004786953293435</v>
      </c>
      <c r="AE87">
        <f t="shared" si="30"/>
        <v>0</v>
      </c>
      <c r="AF87">
        <f t="shared" si="31"/>
        <v>0</v>
      </c>
      <c r="AG87">
        <f t="shared" si="31"/>
        <v>-1.3794318864622996E-39</v>
      </c>
      <c r="AH87">
        <f t="shared" si="32"/>
        <v>-1.6306248668044304E-33</v>
      </c>
      <c r="AI87">
        <f t="shared" si="33"/>
        <v>-1.6306262462363167E-33</v>
      </c>
      <c r="AJ87">
        <f t="shared" si="34"/>
        <v>-0.45605744343952104</v>
      </c>
      <c r="AK87">
        <f t="shared" si="49"/>
        <v>-0.29795752971382056</v>
      </c>
      <c r="AL87">
        <f t="shared" si="35"/>
        <v>-0.75401497315334165</v>
      </c>
      <c r="AN87">
        <f t="shared" si="36"/>
        <v>0</v>
      </c>
      <c r="AO87">
        <f t="shared" si="36"/>
        <v>0</v>
      </c>
      <c r="AP87">
        <f t="shared" si="36"/>
        <v>-2.5898862999521806E-43</v>
      </c>
      <c r="AQ87">
        <f t="shared" si="36"/>
        <v>-3.0615016546622096E-37</v>
      </c>
      <c r="AR87">
        <f t="shared" si="36"/>
        <v>-3.0615042445485094E-37</v>
      </c>
      <c r="AS87">
        <f t="shared" si="36"/>
        <v>-8.5624881978361674E-5</v>
      </c>
      <c r="AT87">
        <f t="shared" si="36"/>
        <v>-5.5941589559196315E-5</v>
      </c>
      <c r="AU87">
        <f t="shared" si="23"/>
        <v>-1.41566471537558E-4</v>
      </c>
      <c r="AW87">
        <v>84</v>
      </c>
      <c r="AX87">
        <f>IF(Z87&gt;0, (R87*SUMPRODUCT(K87:$K$98, X87:$X$98)-K87*$AZ$3)/Z87, 0)</f>
        <v>-3.4438803508777051E+40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0.97898550900000003</v>
      </c>
      <c r="Q88" s="4">
        <f t="shared" si="48"/>
        <v>12.5</v>
      </c>
      <c r="R88">
        <f t="shared" si="27"/>
        <v>250000</v>
      </c>
      <c r="S88">
        <f t="shared" si="28"/>
        <v>-2.7916797702467954E+42</v>
      </c>
      <c r="U88">
        <f t="shared" si="40"/>
        <v>0.97898550900000003</v>
      </c>
      <c r="V88">
        <f t="shared" si="41"/>
        <v>0.01</v>
      </c>
      <c r="W88">
        <f t="shared" si="42"/>
        <v>1.1035455091698397E-40</v>
      </c>
      <c r="X88">
        <f t="shared" si="43"/>
        <v>1.0803550619992998E-40</v>
      </c>
      <c r="Y88">
        <f t="shared" si="44"/>
        <v>1.1035455091698397E-42</v>
      </c>
      <c r="Z88">
        <f t="shared" si="45"/>
        <v>1.215499207884155E-42</v>
      </c>
      <c r="AB88">
        <f t="shared" si="46"/>
        <v>-3.8004786953293435</v>
      </c>
      <c r="AC88">
        <f t="shared" si="29"/>
        <v>-3.3932845494011996</v>
      </c>
      <c r="AE88">
        <f t="shared" si="30"/>
        <v>0</v>
      </c>
      <c r="AF88">
        <f t="shared" si="31"/>
        <v>0</v>
      </c>
      <c r="AG88">
        <f t="shared" si="31"/>
        <v>-1.5193740098551937E-41</v>
      </c>
      <c r="AH88">
        <f t="shared" si="32"/>
        <v>-2.7008876549982492E-35</v>
      </c>
      <c r="AI88">
        <f t="shared" si="33"/>
        <v>-2.7008891743722591E-35</v>
      </c>
      <c r="AJ88">
        <f t="shared" si="34"/>
        <v>-0.40719414592814385</v>
      </c>
      <c r="AK88">
        <f t="shared" si="49"/>
        <v>-0.26603350867305409</v>
      </c>
      <c r="AL88">
        <f t="shared" si="35"/>
        <v>-0.67322765460119793</v>
      </c>
      <c r="AN88">
        <f t="shared" si="36"/>
        <v>0</v>
      </c>
      <c r="AO88">
        <f t="shared" si="36"/>
        <v>0</v>
      </c>
      <c r="AP88">
        <f t="shared" si="36"/>
        <v>-2.5469892269505744E-45</v>
      </c>
      <c r="AQ88">
        <f t="shared" si="36"/>
        <v>-4.5276092100193072E-39</v>
      </c>
      <c r="AR88">
        <f t="shared" si="36"/>
        <v>-4.5276117570085342E-39</v>
      </c>
      <c r="AS88">
        <f t="shared" si="36"/>
        <v>-6.8259631679178635E-5</v>
      </c>
      <c r="AT88">
        <f t="shared" si="36"/>
        <v>-4.4596292697063396E-5</v>
      </c>
      <c r="AU88">
        <f t="shared" si="23"/>
        <v>-1.1285592437624203E-4</v>
      </c>
      <c r="AW88">
        <v>85</v>
      </c>
      <c r="AX88">
        <f>IF(Z88&gt;0, (R88*SUMPRODUCT(K88:$K$98, X88:$X$98)-K88*$AZ$3)/Z88, 0)</f>
        <v>-2.7916797702467954E+42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1.215499207884155E-42</v>
      </c>
      <c r="X89">
        <f t="shared" si="43"/>
        <v>1.215499207884155E-42</v>
      </c>
      <c r="Y89">
        <f t="shared" si="44"/>
        <v>1.2154992078841551E-44</v>
      </c>
      <c r="Z89">
        <f t="shared" si="45"/>
        <v>0</v>
      </c>
      <c r="AB89">
        <f t="shared" si="46"/>
        <v>-3.3932845494011996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-3.0387480197103872E-37</v>
      </c>
      <c r="AI89">
        <f t="shared" si="33"/>
        <v>-3.0387480197103872E-37</v>
      </c>
      <c r="AJ89">
        <f t="shared" si="34"/>
        <v>-3.3932845494011996</v>
      </c>
      <c r="AK89">
        <f t="shared" si="49"/>
        <v>-0.23752991845808399</v>
      </c>
      <c r="AL89">
        <f t="shared" si="35"/>
        <v>-3.6308144678592837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-4.5481950481260249E-41</v>
      </c>
      <c r="AR89">
        <f t="shared" si="36"/>
        <v>-4.5481950481260249E-41</v>
      </c>
      <c r="AS89">
        <f t="shared" si="36"/>
        <v>-5.0788416427960306E-4</v>
      </c>
      <c r="AT89">
        <f t="shared" si="36"/>
        <v>-3.5551891499572215E-5</v>
      </c>
      <c r="AU89">
        <f t="shared" si="23"/>
        <v>-5.4343605577917523E-4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26562.391824031405</v>
      </c>
      <c r="AO91" s="8">
        <f t="shared" si="50"/>
        <v>-2656.2391824031406</v>
      </c>
      <c r="AP91" s="8">
        <f t="shared" si="50"/>
        <v>-219.63543607329788</v>
      </c>
      <c r="AQ91" s="8">
        <f t="shared" si="50"/>
        <v>-20242.20714343611</v>
      </c>
      <c r="AR91" s="8">
        <f t="shared" si="50"/>
        <v>3444.3100621188632</v>
      </c>
      <c r="AS91" s="8">
        <f t="shared" si="50"/>
        <v>-5085.817437885783</v>
      </c>
      <c r="AT91" s="8">
        <f t="shared" si="50"/>
        <v>1641.5073757669315</v>
      </c>
      <c r="AU91" s="8">
        <f t="shared" si="50"/>
        <v>-1.884623099940308E-13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839F7-4190-476C-BCC7-AA098549A578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61045.868533257817</v>
      </c>
      <c r="K3">
        <v>1</v>
      </c>
      <c r="L3" s="2">
        <v>0</v>
      </c>
      <c r="O3">
        <f>$C$3</f>
        <v>61045.868533257817</v>
      </c>
      <c r="P3">
        <f>O3*C5</f>
        <v>6104.5868533257817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61045.868533257817</v>
      </c>
      <c r="AF3">
        <f t="shared" ref="AF3:AG34" si="4">-$Z3*P3</f>
        <v>-6104.5868533257817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54841.281679932035</v>
      </c>
      <c r="AJ3">
        <f t="shared" ref="AJ3:AJ66" si="7">AB3-AC3</f>
        <v>0</v>
      </c>
      <c r="AL3">
        <f t="shared" ref="AL3:AL66" si="8">SUM(AI3:AK3)</f>
        <v>54841.281679932035</v>
      </c>
      <c r="AN3">
        <f t="shared" ref="AN3:AU34" si="9">AE3*$K3</f>
        <v>61045.868533257817</v>
      </c>
      <c r="AO3">
        <f t="shared" si="9"/>
        <v>-6104.5868533257817</v>
      </c>
      <c r="AP3">
        <f t="shared" si="9"/>
        <v>-100</v>
      </c>
      <c r="AQ3">
        <f t="shared" si="9"/>
        <v>0</v>
      </c>
      <c r="AR3">
        <f t="shared" si="9"/>
        <v>54841.281679932035</v>
      </c>
      <c r="AS3">
        <f t="shared" si="9"/>
        <v>0</v>
      </c>
      <c r="AT3">
        <f t="shared" si="9"/>
        <v>0</v>
      </c>
      <c r="AU3">
        <f t="shared" si="9"/>
        <v>54841.281679932035</v>
      </c>
      <c r="AW3">
        <v>0</v>
      </c>
      <c r="AX3">
        <f>IF(Z3&gt;0, (R3*SUMPRODUCT(K3:$K$98, X3:$X$98)-K3*$AZ$3)/Z3, 0)</f>
        <v>0</v>
      </c>
      <c r="AZ3">
        <f>C6*ABS(SUMPRODUCT(X4:X79, K4:K79))/1</f>
        <v>48956.965600509167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2.4603350000000001E-3</v>
      </c>
      <c r="R4">
        <f t="shared" si="0"/>
        <v>250000</v>
      </c>
      <c r="S4">
        <f t="shared" si="1"/>
        <v>3325.3285661869572</v>
      </c>
      <c r="U4">
        <f t="shared" ref="U4:U67" si="13">M4</f>
        <v>2.4603350000000001E-3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2.4603350000000001E-3</v>
      </c>
      <c r="Y4">
        <f t="shared" ref="Y4:Y67" si="17">V4*W4</f>
        <v>0.01</v>
      </c>
      <c r="Z4">
        <f t="shared" ref="Z4:Z67" si="18">MAX(0, W4-X4-Y4)</f>
        <v>0.98753966500000001</v>
      </c>
      <c r="AB4">
        <f t="shared" ref="AB4:AB67" si="19">AC3</f>
        <v>0</v>
      </c>
      <c r="AC4">
        <f t="shared" si="2"/>
        <v>3283.8938582671981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-615.08375000000001</v>
      </c>
      <c r="AI4">
        <f t="shared" si="6"/>
        <v>-615.08375000000001</v>
      </c>
      <c r="AJ4">
        <f t="shared" si="7"/>
        <v>-3283.8938582671981</v>
      </c>
      <c r="AK4">
        <f>G4*SUM(AB4, AE4:AF4)</f>
        <v>0</v>
      </c>
      <c r="AL4">
        <f t="shared" si="8"/>
        <v>-3898.9776082671979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-573.82568336598558</v>
      </c>
      <c r="AR4">
        <f t="shared" si="9"/>
        <v>-573.82568336598558</v>
      </c>
      <c r="AS4">
        <f t="shared" si="9"/>
        <v>-3063.6196084216795</v>
      </c>
      <c r="AT4">
        <f t="shared" si="9"/>
        <v>0</v>
      </c>
      <c r="AU4">
        <f t="shared" si="9"/>
        <v>-3637.4452917876647</v>
      </c>
      <c r="AW4">
        <v>1</v>
      </c>
      <c r="AX4">
        <f>IF(Z4&gt;0, (R4*SUMPRODUCT(K4:$K$98, X4:$X$98)-K4*$AZ$3)/Z4, 0)</f>
        <v>3325.3285661869572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2.6172399999999998E-3</v>
      </c>
      <c r="Q5" s="4">
        <f t="shared" ref="Q5:Q68" si="21">$C$8</f>
        <v>12.5</v>
      </c>
      <c r="R5">
        <f t="shared" si="0"/>
        <v>250000</v>
      </c>
      <c r="S5">
        <f t="shared" si="1"/>
        <v>6686.2703758125563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3283.8938582671981</v>
      </c>
      <c r="AC5">
        <f t="shared" si="2"/>
        <v>6519.6461112385368</v>
      </c>
      <c r="AE5">
        <f t="shared" si="3"/>
        <v>0</v>
      </c>
      <c r="AF5">
        <f t="shared" si="4"/>
        <v>0</v>
      </c>
      <c r="AG5">
        <f t="shared" si="4"/>
        <v>-12.188495500464693</v>
      </c>
      <c r="AH5">
        <f t="shared" si="5"/>
        <v>-646.15707820615</v>
      </c>
      <c r="AI5">
        <f t="shared" si="6"/>
        <v>-658.34557370661469</v>
      </c>
      <c r="AJ5">
        <f t="shared" si="7"/>
        <v>-3235.7522529713387</v>
      </c>
      <c r="AK5">
        <f>G5*SUM(AB5, AE5:AF5)</f>
        <v>134.63964818895514</v>
      </c>
      <c r="AL5">
        <f t="shared" si="8"/>
        <v>-3759.4581784889983</v>
      </c>
      <c r="AN5">
        <f t="shared" si="9"/>
        <v>0</v>
      </c>
      <c r="AO5">
        <f t="shared" si="9"/>
        <v>0</v>
      </c>
      <c r="AP5">
        <f t="shared" si="9"/>
        <v>-10.422480225810679</v>
      </c>
      <c r="AQ5">
        <f t="shared" si="9"/>
        <v>-552.53409824981622</v>
      </c>
      <c r="AR5">
        <f t="shared" si="9"/>
        <v>-562.95657847562688</v>
      </c>
      <c r="AS5">
        <f t="shared" si="9"/>
        <v>-2766.9176947171504</v>
      </c>
      <c r="AT5">
        <f t="shared" si="9"/>
        <v>115.13144266295956</v>
      </c>
      <c r="AU5">
        <f t="shared" si="9"/>
        <v>-3214.7428305298176</v>
      </c>
      <c r="AW5">
        <v>2</v>
      </c>
      <c r="AX5">
        <f>IF(Z5&gt;0, (R5*SUMPRODUCT(K5:$K$98, X5:$X$98)-K5*$AZ$3)/Z5, 0)</f>
        <v>6686.2703758125563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2.8021280000000001E-3</v>
      </c>
      <c r="Q6" s="4">
        <f t="shared" si="21"/>
        <v>12.5</v>
      </c>
      <c r="R6">
        <f t="shared" si="0"/>
        <v>250000</v>
      </c>
      <c r="S6">
        <f t="shared" si="1"/>
        <v>10455.794369144078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6519.6461112385368</v>
      </c>
      <c r="AC6">
        <f t="shared" si="2"/>
        <v>10064.711542028563</v>
      </c>
      <c r="AE6">
        <f t="shared" si="3"/>
        <v>0</v>
      </c>
      <c r="AF6">
        <f t="shared" si="4"/>
        <v>0</v>
      </c>
      <c r="AG6">
        <f t="shared" si="4"/>
        <v>-12.032456820940318</v>
      </c>
      <c r="AH6">
        <f t="shared" si="5"/>
        <v>-683.07449039452263</v>
      </c>
      <c r="AI6">
        <f t="shared" si="6"/>
        <v>-695.10694721546292</v>
      </c>
      <c r="AJ6">
        <f t="shared" si="7"/>
        <v>-3545.0654307900259</v>
      </c>
      <c r="AK6">
        <f>G6*SUM(AB6, AE6:AF6)</f>
        <v>381.39929750745443</v>
      </c>
      <c r="AL6">
        <f t="shared" si="8"/>
        <v>-3858.7730804980347</v>
      </c>
      <c r="AN6">
        <f t="shared" si="9"/>
        <v>0</v>
      </c>
      <c r="AO6">
        <f t="shared" si="9"/>
        <v>0</v>
      </c>
      <c r="AP6">
        <f t="shared" si="9"/>
        <v>-9.281957870890734</v>
      </c>
      <c r="AQ6">
        <f t="shared" si="9"/>
        <v>-526.93051276843346</v>
      </c>
      <c r="AR6">
        <f t="shared" si="9"/>
        <v>-536.21247063932412</v>
      </c>
      <c r="AS6">
        <f t="shared" si="9"/>
        <v>-2734.6990284543272</v>
      </c>
      <c r="AT6">
        <f t="shared" si="9"/>
        <v>294.21524333173193</v>
      </c>
      <c r="AU6">
        <f t="shared" si="9"/>
        <v>-2976.6962557619195</v>
      </c>
      <c r="AW6">
        <v>3</v>
      </c>
      <c r="AX6">
        <f>IF(Z6&gt;0, (R6*SUMPRODUCT(K6:$K$98, X6:$X$98)-K6*$AZ$3)/Z6, 0)</f>
        <v>10455.794369144078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3.0140000000000002E-3</v>
      </c>
      <c r="Q7" s="4">
        <f t="shared" si="21"/>
        <v>12.5</v>
      </c>
      <c r="R7">
        <f t="shared" si="0"/>
        <v>250000</v>
      </c>
      <c r="S7">
        <f t="shared" si="1"/>
        <v>13623.143717071191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10064.711542028563</v>
      </c>
      <c r="AC7">
        <f t="shared" si="2"/>
        <v>12942.930808931946</v>
      </c>
      <c r="AE7">
        <f t="shared" si="3"/>
        <v>0</v>
      </c>
      <c r="AF7">
        <f t="shared" si="4"/>
        <v>0</v>
      </c>
      <c r="AG7">
        <f t="shared" si="4"/>
        <v>-11.875866427872602</v>
      </c>
      <c r="AH7">
        <f t="shared" si="5"/>
        <v>-725.31649716628249</v>
      </c>
      <c r="AI7">
        <f t="shared" si="6"/>
        <v>-737.19236359415504</v>
      </c>
      <c r="AJ7">
        <f t="shared" si="7"/>
        <v>-2878.219266903383</v>
      </c>
      <c r="AK7">
        <f>G7*SUM(AB7, AE7:AF7)</f>
        <v>494.17733671360241</v>
      </c>
      <c r="AL7">
        <f t="shared" si="8"/>
        <v>-3121.2342937839353</v>
      </c>
      <c r="AN7">
        <f t="shared" si="9"/>
        <v>0</v>
      </c>
      <c r="AO7">
        <f t="shared" si="9"/>
        <v>0</v>
      </c>
      <c r="AP7">
        <f t="shared" si="9"/>
        <v>-8.3351491867518543</v>
      </c>
      <c r="AQ7">
        <f t="shared" si="9"/>
        <v>-509.06780134409388</v>
      </c>
      <c r="AR7">
        <f t="shared" si="9"/>
        <v>-517.40295053084571</v>
      </c>
      <c r="AS7">
        <f t="shared" si="9"/>
        <v>-2020.0957233333249</v>
      </c>
      <c r="AT7">
        <f t="shared" si="9"/>
        <v>346.84137374197888</v>
      </c>
      <c r="AU7">
        <f t="shared" si="9"/>
        <v>-2190.6573001221914</v>
      </c>
      <c r="AW7">
        <v>4</v>
      </c>
      <c r="AX7">
        <f>IF(Z7&gt;0, (R7*SUMPRODUCT(K7:$K$98, X7:$X$98)-K7*$AZ$3)/Z7, 0)</f>
        <v>13623.143717071191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4.6990000000000001E-3</v>
      </c>
      <c r="Q8" s="4">
        <f t="shared" si="21"/>
        <v>12.5</v>
      </c>
      <c r="R8">
        <f t="shared" si="0"/>
        <v>250000</v>
      </c>
      <c r="S8">
        <f t="shared" si="1"/>
        <v>15725.524710315114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12942.930808931946</v>
      </c>
      <c r="AC8">
        <f t="shared" si="2"/>
        <v>14720.730442153195</v>
      </c>
      <c r="AE8">
        <f t="shared" si="3"/>
        <v>0</v>
      </c>
      <c r="AF8">
        <f t="shared" si="4"/>
        <v>0</v>
      </c>
      <c r="AG8">
        <f t="shared" si="4"/>
        <v>-11.701303067249302</v>
      </c>
      <c r="AH8">
        <f t="shared" si="5"/>
        <v>-1116.0939268914672</v>
      </c>
      <c r="AI8">
        <f t="shared" si="6"/>
        <v>-1127.7952299587164</v>
      </c>
      <c r="AJ8">
        <f t="shared" si="7"/>
        <v>-1777.7996332212497</v>
      </c>
      <c r="AK8">
        <f t="shared" ref="AK8:AK71" si="22">G8*SUM(AB8:AB8, AE8:AF8)</f>
        <v>275.68442623025044</v>
      </c>
      <c r="AL8">
        <f t="shared" si="8"/>
        <v>-2629.9104369497154</v>
      </c>
      <c r="AN8">
        <f t="shared" si="9"/>
        <v>0</v>
      </c>
      <c r="AO8">
        <f t="shared" si="9"/>
        <v>0</v>
      </c>
      <c r="AP8">
        <f t="shared" si="9"/>
        <v>-7.6660420319759073</v>
      </c>
      <c r="AQ8">
        <f t="shared" si="9"/>
        <v>-731.20257684209787</v>
      </c>
      <c r="AR8">
        <f t="shared" si="9"/>
        <v>-738.86861887407372</v>
      </c>
      <c r="AS8">
        <f t="shared" si="9"/>
        <v>-1164.7153000293351</v>
      </c>
      <c r="AT8">
        <f t="shared" si="9"/>
        <v>180.61308103004919</v>
      </c>
      <c r="AU8">
        <f t="shared" si="9"/>
        <v>-1722.9708378733596</v>
      </c>
      <c r="AW8">
        <v>5</v>
      </c>
      <c r="AX8">
        <f>IF(Z8&gt;0, (R8*SUMPRODUCT(K8:$K$98, X8:$X$98)-K8*$AZ$3)/Z8, 0)</f>
        <v>15725.524710315114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6.5490000000000001E-3</v>
      </c>
      <c r="Q9" s="4">
        <f t="shared" si="21"/>
        <v>12.5</v>
      </c>
      <c r="R9">
        <f t="shared" si="0"/>
        <v>250000</v>
      </c>
      <c r="S9">
        <f t="shared" si="1"/>
        <v>17040.32491491242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14720.730442153195</v>
      </c>
      <c r="AC9">
        <f t="shared" si="2"/>
        <v>15687.538782823071</v>
      </c>
      <c r="AE9">
        <f t="shared" si="3"/>
        <v>0</v>
      </c>
      <c r="AF9">
        <f t="shared" si="4"/>
        <v>0</v>
      </c>
      <c r="AG9">
        <f t="shared" si="4"/>
        <v>-11.507658202789393</v>
      </c>
      <c r="AH9">
        <f t="shared" si="5"/>
        <v>-1532.6366757483136</v>
      </c>
      <c r="AI9">
        <f t="shared" si="6"/>
        <v>-1544.1443339511029</v>
      </c>
      <c r="AJ9">
        <f t="shared" si="7"/>
        <v>-966.80834066987518</v>
      </c>
      <c r="AK9">
        <f t="shared" si="22"/>
        <v>86.852309608703848</v>
      </c>
      <c r="AL9">
        <f t="shared" si="8"/>
        <v>-2424.1003650122743</v>
      </c>
      <c r="AN9">
        <f t="shared" si="9"/>
        <v>0</v>
      </c>
      <c r="AO9">
        <f t="shared" si="9"/>
        <v>0</v>
      </c>
      <c r="AP9">
        <f t="shared" si="9"/>
        <v>-7.140048018172874</v>
      </c>
      <c r="AQ9">
        <f t="shared" si="9"/>
        <v>-950.94060550071436</v>
      </c>
      <c r="AR9">
        <f t="shared" si="9"/>
        <v>-958.08065351888717</v>
      </c>
      <c r="AS9">
        <f t="shared" si="9"/>
        <v>-599.8664415562572</v>
      </c>
      <c r="AT9">
        <f t="shared" si="9"/>
        <v>53.888432395832432</v>
      </c>
      <c r="AU9">
        <f t="shared" si="9"/>
        <v>-1504.058662679312</v>
      </c>
      <c r="AW9">
        <v>6</v>
      </c>
      <c r="AX9">
        <f>IF(Z9&gt;0, (R9*SUMPRODUCT(K9:$K$98, X9:$X$98)-K9*$AZ$3)/Z9, 0)</f>
        <v>17040.32491491242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8.5349999999999992E-3</v>
      </c>
      <c r="Q10" s="4">
        <f t="shared" si="21"/>
        <v>12.5</v>
      </c>
      <c r="R10">
        <f t="shared" si="0"/>
        <v>250000</v>
      </c>
      <c r="S10">
        <f t="shared" si="1"/>
        <v>18035.091851995243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15687.538782823071</v>
      </c>
      <c r="AC10">
        <f t="shared" si="2"/>
        <v>16295.591022831091</v>
      </c>
      <c r="AE10">
        <f t="shared" si="3"/>
        <v>0</v>
      </c>
      <c r="AF10">
        <f t="shared" si="4"/>
        <v>0</v>
      </c>
      <c r="AG10">
        <f t="shared" si="4"/>
        <v>-11.294363758000692</v>
      </c>
      <c r="AH10">
        <f t="shared" si="5"/>
        <v>-1964.3572552161493</v>
      </c>
      <c r="AI10">
        <f t="shared" si="6"/>
        <v>-1975.6516189741499</v>
      </c>
      <c r="AJ10">
        <f t="shared" si="7"/>
        <v>-608.05224000802082</v>
      </c>
      <c r="AK10">
        <f t="shared" si="22"/>
        <v>64.318909009574597</v>
      </c>
      <c r="AL10">
        <f t="shared" si="8"/>
        <v>-2519.3849499725957</v>
      </c>
      <c r="AN10">
        <f t="shared" si="9"/>
        <v>0</v>
      </c>
      <c r="AO10">
        <f t="shared" si="9"/>
        <v>0</v>
      </c>
      <c r="AP10">
        <f t="shared" si="9"/>
        <v>-6.6480478400114213</v>
      </c>
      <c r="AQ10">
        <f t="shared" si="9"/>
        <v>-1156.2529140519016</v>
      </c>
      <c r="AR10">
        <f t="shared" si="9"/>
        <v>-1162.9009618919129</v>
      </c>
      <c r="AS10">
        <f t="shared" si="9"/>
        <v>-357.90952615067897</v>
      </c>
      <c r="AT10">
        <f t="shared" si="9"/>
        <v>37.859165268171395</v>
      </c>
      <c r="AU10">
        <f t="shared" si="9"/>
        <v>-1482.9513227744203</v>
      </c>
      <c r="AW10">
        <v>7</v>
      </c>
      <c r="AX10">
        <f>IF(Z10&gt;0, (R10*SUMPRODUCT(K10:$K$98, X10:$X$98)-K10*$AZ$3)/Z10, 0)</f>
        <v>18035.091851995243</v>
      </c>
    </row>
    <row r="11" spans="1:52" x14ac:dyDescent="0.25">
      <c r="A11" t="s">
        <v>33</v>
      </c>
      <c r="C11" s="12">
        <f>AU81</f>
        <v>3.9577004867785703E-12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1.0821000000000001E-2</v>
      </c>
      <c r="Q11" s="4">
        <f t="shared" si="21"/>
        <v>12.5</v>
      </c>
      <c r="R11">
        <f t="shared" si="0"/>
        <v>250000</v>
      </c>
      <c r="S11">
        <f t="shared" si="1"/>
        <v>18733.443661953523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16295.591022831091</v>
      </c>
      <c r="AC11">
        <f t="shared" si="2"/>
        <v>16574.157721948519</v>
      </c>
      <c r="AE11">
        <f t="shared" si="3"/>
        <v>0</v>
      </c>
      <c r="AF11">
        <f t="shared" si="4"/>
        <v>0</v>
      </c>
      <c r="AG11">
        <f t="shared" si="4"/>
        <v>-11.059203810195358</v>
      </c>
      <c r="AH11">
        <f t="shared" si="5"/>
        <v>-2444.3262045065098</v>
      </c>
      <c r="AI11">
        <f t="shared" si="6"/>
        <v>-2455.3854083167053</v>
      </c>
      <c r="AJ11">
        <f t="shared" si="7"/>
        <v>-278.56669911742756</v>
      </c>
      <c r="AK11">
        <f t="shared" si="22"/>
        <v>39.109418454794614</v>
      </c>
      <c r="AL11">
        <f t="shared" si="8"/>
        <v>-2694.8426889793382</v>
      </c>
      <c r="AN11">
        <f t="shared" si="9"/>
        <v>0</v>
      </c>
      <c r="AO11">
        <f t="shared" si="9"/>
        <v>0</v>
      </c>
      <c r="AP11">
        <f t="shared" si="9"/>
        <v>-6.1855082059431234</v>
      </c>
      <c r="AQ11">
        <f t="shared" si="9"/>
        <v>-1367.1327570650626</v>
      </c>
      <c r="AR11">
        <f t="shared" si="9"/>
        <v>-1373.3182652710059</v>
      </c>
      <c r="AS11">
        <f t="shared" si="9"/>
        <v>-155.8047607102468</v>
      </c>
      <c r="AT11">
        <f t="shared" si="9"/>
        <v>21.874235517640056</v>
      </c>
      <c r="AU11">
        <f t="shared" si="9"/>
        <v>-1507.2487904636125</v>
      </c>
      <c r="AW11">
        <v>8</v>
      </c>
      <c r="AX11">
        <f>IF(Z11&gt;0, (R11*SUMPRODUCT(K11:$K$98, X11:$X$98)-K11*$AZ$3)/Z11, 0)</f>
        <v>18733.443661953523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1.3422999999999999E-2</v>
      </c>
      <c r="Q12" s="4">
        <f t="shared" si="21"/>
        <v>12.5</v>
      </c>
      <c r="R12">
        <f t="shared" si="0"/>
        <v>250000</v>
      </c>
      <c r="S12">
        <f t="shared" si="1"/>
        <v>19175.554725333543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16574.157721948519</v>
      </c>
      <c r="AC12">
        <f t="shared" si="2"/>
        <v>16567.930987691299</v>
      </c>
      <c r="AE12">
        <f t="shared" si="3"/>
        <v>0</v>
      </c>
      <c r="AF12">
        <f t="shared" si="4"/>
        <v>0</v>
      </c>
      <c r="AG12">
        <f t="shared" si="4"/>
        <v>-10.800164079349154</v>
      </c>
      <c r="AH12">
        <f t="shared" si="5"/>
        <v>-2968.953854885046</v>
      </c>
      <c r="AI12">
        <f t="shared" si="6"/>
        <v>-2979.7540189643951</v>
      </c>
      <c r="AJ12">
        <f t="shared" si="7"/>
        <v>6.2267342572195048</v>
      </c>
      <c r="AK12">
        <f t="shared" si="22"/>
        <v>38.12056276048159</v>
      </c>
      <c r="AL12">
        <f t="shared" si="8"/>
        <v>-2935.4067219466938</v>
      </c>
      <c r="AN12">
        <f t="shared" si="9"/>
        <v>0</v>
      </c>
      <c r="AO12">
        <f t="shared" si="9"/>
        <v>0</v>
      </c>
      <c r="AP12">
        <f t="shared" si="9"/>
        <v>-5.7404020215103282</v>
      </c>
      <c r="AQ12">
        <f t="shared" si="9"/>
        <v>-1578.0305359379367</v>
      </c>
      <c r="AR12">
        <f t="shared" si="9"/>
        <v>-1583.7709379594471</v>
      </c>
      <c r="AS12">
        <f t="shared" si="9"/>
        <v>3.3095754522744696</v>
      </c>
      <c r="AT12">
        <f t="shared" si="9"/>
        <v>20.261484355575362</v>
      </c>
      <c r="AU12">
        <f t="shared" si="9"/>
        <v>-1560.1998781515972</v>
      </c>
      <c r="AW12">
        <v>9</v>
      </c>
      <c r="AX12">
        <f>IF(Z12&gt;0, (R12*SUMPRODUCT(K12:$K$98, X12:$X$98)-K12*$AZ$3)/Z12, 0)</f>
        <v>19175.554725333543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1.6303999999999999E-2</v>
      </c>
      <c r="Q13" s="4">
        <f t="shared" si="21"/>
        <v>12.5</v>
      </c>
      <c r="R13">
        <f t="shared" si="0"/>
        <v>250000</v>
      </c>
      <c r="S13">
        <f t="shared" si="1"/>
        <v>19346.707845430301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16567.930987691299</v>
      </c>
      <c r="AC13">
        <f t="shared" si="2"/>
        <v>16276.116876191334</v>
      </c>
      <c r="AE13">
        <f t="shared" si="3"/>
        <v>0</v>
      </c>
      <c r="AF13">
        <f t="shared" si="4"/>
        <v>0</v>
      </c>
      <c r="AG13">
        <f t="shared" si="4"/>
        <v>-10.516076563405953</v>
      </c>
      <c r="AH13">
        <f t="shared" si="5"/>
        <v>-3521.7175029941718</v>
      </c>
      <c r="AI13">
        <f t="shared" si="6"/>
        <v>-3532.2335795575777</v>
      </c>
      <c r="AJ13">
        <f t="shared" si="7"/>
        <v>291.81411149996529</v>
      </c>
      <c r="AK13">
        <f t="shared" si="22"/>
        <v>33.135861975382596</v>
      </c>
      <c r="AL13">
        <f t="shared" si="8"/>
        <v>-3207.2836060822297</v>
      </c>
      <c r="AN13">
        <f t="shared" si="9"/>
        <v>0</v>
      </c>
      <c r="AO13">
        <f t="shared" si="9"/>
        <v>0</v>
      </c>
      <c r="AP13">
        <f t="shared" si="9"/>
        <v>-5.3131240368217867</v>
      </c>
      <c r="AQ13">
        <f t="shared" si="9"/>
        <v>-1779.3063604316421</v>
      </c>
      <c r="AR13">
        <f t="shared" si="9"/>
        <v>-1784.619484468464</v>
      </c>
      <c r="AS13">
        <f t="shared" si="9"/>
        <v>147.43564871803289</v>
      </c>
      <c r="AT13">
        <f t="shared" si="9"/>
        <v>16.741504655343963</v>
      </c>
      <c r="AU13">
        <f t="shared" si="9"/>
        <v>-1620.442331095087</v>
      </c>
      <c r="AW13">
        <v>10</v>
      </c>
      <c r="AX13">
        <f>IF(Z13&gt;0, (R13*SUMPRODUCT(K13:$K$98, X13:$X$98)-K13*$AZ$3)/Z13, 0)</f>
        <v>19346.707845430301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1.9576E-2</v>
      </c>
      <c r="Q14" s="4">
        <f t="shared" si="21"/>
        <v>12.5</v>
      </c>
      <c r="R14">
        <f t="shared" si="0"/>
        <v>250000</v>
      </c>
      <c r="S14">
        <f t="shared" si="1"/>
        <v>19249.016525502615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16276.116876191334</v>
      </c>
      <c r="AC14">
        <f t="shared" si="2"/>
        <v>15714.978835012529</v>
      </c>
      <c r="AE14">
        <f t="shared" si="3"/>
        <v>0</v>
      </c>
      <c r="AF14">
        <f t="shared" si="4"/>
        <v>0</v>
      </c>
      <c r="AG14">
        <f t="shared" si="4"/>
        <v>-10.205053082966659</v>
      </c>
      <c r="AH14">
        <f t="shared" si="5"/>
        <v>-4117.2542961046984</v>
      </c>
      <c r="AI14">
        <f t="shared" si="6"/>
        <v>-4127.4593491876649</v>
      </c>
      <c r="AJ14">
        <f t="shared" si="7"/>
        <v>561.138041178805</v>
      </c>
      <c r="AK14">
        <f t="shared" si="22"/>
        <v>29.297010377144399</v>
      </c>
      <c r="AL14">
        <f t="shared" si="8"/>
        <v>-3537.0242976317154</v>
      </c>
      <c r="AN14">
        <f t="shared" si="9"/>
        <v>0</v>
      </c>
      <c r="AO14">
        <f t="shared" si="9"/>
        <v>0</v>
      </c>
      <c r="AP14">
        <f t="shared" si="9"/>
        <v>-4.902056550968573</v>
      </c>
      <c r="AQ14">
        <f t="shared" si="9"/>
        <v>-1977.7470269028956</v>
      </c>
      <c r="AR14">
        <f t="shared" si="9"/>
        <v>-1982.649083453864</v>
      </c>
      <c r="AS14">
        <f t="shared" si="9"/>
        <v>269.54591890849656</v>
      </c>
      <c r="AT14">
        <f t="shared" si="9"/>
        <v>14.072989182465401</v>
      </c>
      <c r="AU14">
        <f t="shared" si="9"/>
        <v>-1699.0301753629021</v>
      </c>
      <c r="AW14">
        <v>11</v>
      </c>
      <c r="AX14">
        <f>IF(Z14&gt;0, (R14*SUMPRODUCT(K14:$K$98, X14:$X$98)-K14*$AZ$3)/Z14, 0)</f>
        <v>19249.016525502615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2.3283000000000002E-2</v>
      </c>
      <c r="Q15" s="4">
        <f t="shared" si="21"/>
        <v>12.5</v>
      </c>
      <c r="R15">
        <f t="shared" si="0"/>
        <v>250000</v>
      </c>
      <c r="S15">
        <f t="shared" si="1"/>
        <v>18935.109957630069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15714.978835012529</v>
      </c>
      <c r="AC15">
        <f t="shared" si="2"/>
        <v>14944.192128732622</v>
      </c>
      <c r="AE15">
        <f t="shared" si="3"/>
        <v>0</v>
      </c>
      <c r="AF15">
        <f t="shared" si="4"/>
        <v>0</v>
      </c>
      <c r="AG15">
        <f t="shared" si="4"/>
        <v>-9.8653983012062785</v>
      </c>
      <c r="AH15">
        <f t="shared" si="5"/>
        <v>-4752.0850186142543</v>
      </c>
      <c r="AI15">
        <f t="shared" si="6"/>
        <v>-4761.9504169154607</v>
      </c>
      <c r="AJ15">
        <f t="shared" si="7"/>
        <v>770.78670627990687</v>
      </c>
      <c r="AK15">
        <f t="shared" si="22"/>
        <v>64.431413223551374</v>
      </c>
      <c r="AL15">
        <f t="shared" si="8"/>
        <v>-3926.7322974120025</v>
      </c>
      <c r="AN15">
        <f t="shared" si="9"/>
        <v>0</v>
      </c>
      <c r="AO15">
        <f t="shared" si="9"/>
        <v>0</v>
      </c>
      <c r="AP15">
        <f t="shared" si="9"/>
        <v>-4.4956848522746284</v>
      </c>
      <c r="AQ15">
        <f t="shared" si="9"/>
        <v>-2165.5361479214739</v>
      </c>
      <c r="AR15">
        <f t="shared" si="9"/>
        <v>-2170.0318327737486</v>
      </c>
      <c r="AS15">
        <f t="shared" si="9"/>
        <v>351.24928704941652</v>
      </c>
      <c r="AT15">
        <f t="shared" si="9"/>
        <v>29.36154421705902</v>
      </c>
      <c r="AU15">
        <f t="shared" si="9"/>
        <v>-1789.4210015072731</v>
      </c>
      <c r="AW15">
        <v>12</v>
      </c>
      <c r="AX15">
        <f>IF(Z15&gt;0, (R15*SUMPRODUCT(K15:$K$98, X15:$X$98)-K15*$AZ$3)/Z15, 0)</f>
        <v>18935.109957630069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2.7149E-2</v>
      </c>
      <c r="Q16" s="4">
        <f t="shared" si="21"/>
        <v>12.5</v>
      </c>
      <c r="R16">
        <f t="shared" si="0"/>
        <v>250000</v>
      </c>
      <c r="S16">
        <f t="shared" si="1"/>
        <v>18401.766217847082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14944.192128732622</v>
      </c>
      <c r="AC16">
        <f t="shared" si="2"/>
        <v>13983.735659574691</v>
      </c>
      <c r="AE16">
        <f t="shared" si="3"/>
        <v>0</v>
      </c>
      <c r="AF16">
        <f t="shared" si="4"/>
        <v>0</v>
      </c>
      <c r="AG16">
        <f t="shared" si="4"/>
        <v>-9.4989086197147667</v>
      </c>
      <c r="AH16">
        <f t="shared" si="5"/>
        <v>-5356.7139695889846</v>
      </c>
      <c r="AI16">
        <f t="shared" si="6"/>
        <v>-5366.2128782086993</v>
      </c>
      <c r="AJ16">
        <f t="shared" si="7"/>
        <v>960.45646915793077</v>
      </c>
      <c r="AK16">
        <f t="shared" si="22"/>
        <v>106.10376411400162</v>
      </c>
      <c r="AL16">
        <f t="shared" si="8"/>
        <v>-4299.6526449367666</v>
      </c>
      <c r="AN16">
        <f t="shared" si="9"/>
        <v>0</v>
      </c>
      <c r="AO16">
        <f t="shared" si="9"/>
        <v>0</v>
      </c>
      <c r="AP16">
        <f t="shared" si="9"/>
        <v>-4.0948582496428703</v>
      </c>
      <c r="AQ16">
        <f t="shared" si="9"/>
        <v>-2309.2110122865174</v>
      </c>
      <c r="AR16">
        <f t="shared" si="9"/>
        <v>-2313.3058705361605</v>
      </c>
      <c r="AS16">
        <f t="shared" si="9"/>
        <v>414.0405233493355</v>
      </c>
      <c r="AT16">
        <f t="shared" si="9"/>
        <v>45.739978264305826</v>
      </c>
      <c r="AU16">
        <f t="shared" si="9"/>
        <v>-1853.5253689225187</v>
      </c>
      <c r="AW16">
        <v>13</v>
      </c>
      <c r="AX16">
        <f>IF(Z16&gt;0, (R16*SUMPRODUCT(K16:$K$98, X16:$X$98)-K16*$AZ$3)/Z16, 0)</f>
        <v>18401.766217847082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3.1286000000000001E-2</v>
      </c>
      <c r="Q17" s="4">
        <f t="shared" si="21"/>
        <v>12.5</v>
      </c>
      <c r="R17">
        <f t="shared" si="0"/>
        <v>250000</v>
      </c>
      <c r="S17">
        <f t="shared" si="1"/>
        <v>17761.923106460177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13983.735659574691</v>
      </c>
      <c r="AC17">
        <f t="shared" si="2"/>
        <v>12940.252530660284</v>
      </c>
      <c r="AE17">
        <f t="shared" si="3"/>
        <v>0</v>
      </c>
      <c r="AF17">
        <f t="shared" si="4"/>
        <v>0</v>
      </c>
      <c r="AG17">
        <f t="shared" si="4"/>
        <v>-9.1067366784412229</v>
      </c>
      <c r="AH17">
        <f t="shared" si="5"/>
        <v>-5943.6571015279242</v>
      </c>
      <c r="AI17">
        <f t="shared" si="6"/>
        <v>-5952.7638382063651</v>
      </c>
      <c r="AJ17">
        <f t="shared" si="7"/>
        <v>1043.4831289144076</v>
      </c>
      <c r="AK17">
        <f t="shared" si="22"/>
        <v>192.97555210213073</v>
      </c>
      <c r="AL17">
        <f t="shared" si="8"/>
        <v>-4716.3051571898268</v>
      </c>
      <c r="AN17">
        <f t="shared" si="9"/>
        <v>0</v>
      </c>
      <c r="AO17">
        <f t="shared" si="9"/>
        <v>0</v>
      </c>
      <c r="AP17">
        <f t="shared" si="9"/>
        <v>-3.6903533859260338</v>
      </c>
      <c r="AQ17">
        <f t="shared" si="9"/>
        <v>-2408.5680616342702</v>
      </c>
      <c r="AR17">
        <f t="shared" si="9"/>
        <v>-2412.2584150201965</v>
      </c>
      <c r="AS17">
        <f t="shared" si="9"/>
        <v>422.85416103687226</v>
      </c>
      <c r="AT17">
        <f t="shared" si="9"/>
        <v>78.200128898746243</v>
      </c>
      <c r="AU17">
        <f t="shared" si="9"/>
        <v>-1911.2041250845778</v>
      </c>
      <c r="AW17">
        <v>14</v>
      </c>
      <c r="AX17">
        <f>IF(Z17&gt;0, (R17*SUMPRODUCT(K17:$K$98, X17:$X$98)-K17*$AZ$3)/Z17, 0)</f>
        <v>17761.923106460177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3.5844000000000001E-2</v>
      </c>
      <c r="Q18" s="4">
        <f t="shared" si="21"/>
        <v>12.5</v>
      </c>
      <c r="R18">
        <f t="shared" si="0"/>
        <v>250000</v>
      </c>
      <c r="S18">
        <f t="shared" si="1"/>
        <v>17057.355033363492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12940.252530660284</v>
      </c>
      <c r="AC18">
        <f t="shared" si="2"/>
        <v>11857.246287486352</v>
      </c>
      <c r="AE18">
        <f t="shared" si="3"/>
        <v>0</v>
      </c>
      <c r="AF18">
        <f t="shared" si="4"/>
        <v>0</v>
      </c>
      <c r="AG18">
        <f t="shared" si="4"/>
        <v>-8.6892474421547625</v>
      </c>
      <c r="AH18">
        <f t="shared" si="5"/>
        <v>-6528.4373900409437</v>
      </c>
      <c r="AI18">
        <f t="shared" si="6"/>
        <v>-6537.1266374830984</v>
      </c>
      <c r="AJ18">
        <f t="shared" si="7"/>
        <v>1083.0062431739316</v>
      </c>
      <c r="AK18">
        <f t="shared" si="22"/>
        <v>279.50945466226216</v>
      </c>
      <c r="AL18">
        <f t="shared" si="8"/>
        <v>-5174.6109396469046</v>
      </c>
      <c r="AN18">
        <f t="shared" si="9"/>
        <v>0</v>
      </c>
      <c r="AO18">
        <f t="shared" si="9"/>
        <v>0</v>
      </c>
      <c r="AP18">
        <f t="shared" si="9"/>
        <v>-3.2859022259253829</v>
      </c>
      <c r="AQ18">
        <f t="shared" si="9"/>
        <v>-2468.7761620965425</v>
      </c>
      <c r="AR18">
        <f t="shared" si="9"/>
        <v>-2472.0620643224679</v>
      </c>
      <c r="AS18">
        <f t="shared" si="9"/>
        <v>409.54670111843797</v>
      </c>
      <c r="AT18">
        <f t="shared" si="9"/>
        <v>105.69853665188775</v>
      </c>
      <c r="AU18">
        <f t="shared" si="9"/>
        <v>-1956.8168265521422</v>
      </c>
      <c r="AW18">
        <v>15</v>
      </c>
      <c r="AX18">
        <f>IF(Z18&gt;0, (R18*SUMPRODUCT(K18:$K$98, X18:$X$98)-K18*$AZ$3)/Z18, 0)</f>
        <v>17057.355033363492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4.1295999999999999E-2</v>
      </c>
      <c r="Q19" s="4">
        <f t="shared" si="21"/>
        <v>12.5</v>
      </c>
      <c r="R19">
        <f t="shared" si="0"/>
        <v>250000</v>
      </c>
      <c r="S19">
        <f t="shared" si="1"/>
        <v>16128.935861572621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11857.246287486352</v>
      </c>
      <c r="AC19">
        <f t="shared" si="2"/>
        <v>10636.741338402451</v>
      </c>
      <c r="AE19">
        <f t="shared" si="3"/>
        <v>0</v>
      </c>
      <c r="AF19">
        <f t="shared" si="4"/>
        <v>0</v>
      </c>
      <c r="AG19">
        <f t="shared" si="4"/>
        <v>-8.2435238053619919</v>
      </c>
      <c r="AH19">
        <f t="shared" si="5"/>
        <v>-7176.6232474244607</v>
      </c>
      <c r="AI19">
        <f t="shared" si="6"/>
        <v>-7184.8667712298229</v>
      </c>
      <c r="AJ19">
        <f t="shared" si="7"/>
        <v>1220.504949083901</v>
      </c>
      <c r="AK19">
        <f t="shared" si="22"/>
        <v>264.41659221094568</v>
      </c>
      <c r="AL19">
        <f t="shared" si="8"/>
        <v>-5699.9452299349759</v>
      </c>
      <c r="AN19">
        <f t="shared" si="9"/>
        <v>0</v>
      </c>
      <c r="AO19">
        <f t="shared" si="9"/>
        <v>0</v>
      </c>
      <c r="AP19">
        <f t="shared" si="9"/>
        <v>-2.9071608554922266</v>
      </c>
      <c r="AQ19">
        <f t="shared" si="9"/>
        <v>-2530.9077370477403</v>
      </c>
      <c r="AR19">
        <f t="shared" si="9"/>
        <v>-2533.8148979032326</v>
      </c>
      <c r="AS19">
        <f t="shared" si="9"/>
        <v>430.42323837329417</v>
      </c>
      <c r="AT19">
        <f t="shared" si="9"/>
        <v>93.24914739960002</v>
      </c>
      <c r="AU19">
        <f t="shared" si="9"/>
        <v>-2010.1425121303382</v>
      </c>
      <c r="AW19">
        <v>16</v>
      </c>
      <c r="AX19">
        <f>IF(Z19&gt;0, (R19*SUMPRODUCT(K19:$K$98, X19:$X$98)-K19*$AZ$3)/Z19, 0)</f>
        <v>16128.935861572621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4.7109999999999999E-2</v>
      </c>
      <c r="Q20" s="4">
        <f t="shared" si="21"/>
        <v>12.5</v>
      </c>
      <c r="R20">
        <f t="shared" si="0"/>
        <v>250000</v>
      </c>
      <c r="S20">
        <f t="shared" si="1"/>
        <v>14465.703249688431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10636.741338402451</v>
      </c>
      <c r="AC20">
        <f t="shared" si="2"/>
        <v>8995.0475792641355</v>
      </c>
      <c r="AE20">
        <f t="shared" si="3"/>
        <v>0</v>
      </c>
      <c r="AF20">
        <f t="shared" si="4"/>
        <v>0</v>
      </c>
      <c r="AG20">
        <f t="shared" si="4"/>
        <v>-7.772736160837769</v>
      </c>
      <c r="AH20">
        <f t="shared" si="5"/>
        <v>-7767.0481294120691</v>
      </c>
      <c r="AI20">
        <f t="shared" si="6"/>
        <v>-7774.8208655729068</v>
      </c>
      <c r="AJ20">
        <f t="shared" si="7"/>
        <v>1641.6937591383157</v>
      </c>
      <c r="AK20">
        <f t="shared" si="22"/>
        <v>45.73798775513054</v>
      </c>
      <c r="AL20">
        <f t="shared" si="8"/>
        <v>-6087.3891186794608</v>
      </c>
      <c r="AN20">
        <f t="shared" si="9"/>
        <v>0</v>
      </c>
      <c r="AO20">
        <f t="shared" si="9"/>
        <v>0</v>
      </c>
      <c r="AP20">
        <f t="shared" si="9"/>
        <v>-2.5999553248933562</v>
      </c>
      <c r="AQ20">
        <f t="shared" si="9"/>
        <v>-2598.052696618397</v>
      </c>
      <c r="AR20">
        <f t="shared" si="9"/>
        <v>-2600.65265194329</v>
      </c>
      <c r="AS20">
        <f t="shared" si="9"/>
        <v>549.14129884164265</v>
      </c>
      <c r="AT20">
        <f t="shared" si="9"/>
        <v>15.299210259189033</v>
      </c>
      <c r="AU20">
        <f t="shared" si="9"/>
        <v>-2036.2121428424587</v>
      </c>
      <c r="AW20">
        <v>17</v>
      </c>
      <c r="AX20">
        <f>IF(Z20&gt;0, (R20*SUMPRODUCT(K20:$K$98, X20:$X$98)-K20*$AZ$3)/Z20, 0)</f>
        <v>14465.703249688431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5.2900999999999997E-2</v>
      </c>
      <c r="Q21" s="4">
        <f t="shared" si="21"/>
        <v>12.5</v>
      </c>
      <c r="R21">
        <f t="shared" si="0"/>
        <v>250000</v>
      </c>
      <c r="S21">
        <f t="shared" si="1"/>
        <v>12357.060022490256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8995.0475792641355</v>
      </c>
      <c r="AC21">
        <f t="shared" si="2"/>
        <v>7200.5313206776664</v>
      </c>
      <c r="AE21">
        <f t="shared" si="3"/>
        <v>0</v>
      </c>
      <c r="AF21">
        <f t="shared" si="4"/>
        <v>0</v>
      </c>
      <c r="AG21">
        <f t="shared" si="4"/>
        <v>-7.2838232835849128</v>
      </c>
      <c r="AH21">
        <f t="shared" si="5"/>
        <v>-8223.710312889576</v>
      </c>
      <c r="AI21">
        <f t="shared" si="6"/>
        <v>-8230.9941361731617</v>
      </c>
      <c r="AJ21">
        <f t="shared" si="7"/>
        <v>1794.5162585864691</v>
      </c>
      <c r="AK21">
        <f t="shared" si="22"/>
        <v>14.392076126822618</v>
      </c>
      <c r="AL21">
        <f t="shared" si="8"/>
        <v>-6422.0858014598698</v>
      </c>
      <c r="AN21">
        <f t="shared" si="9"/>
        <v>0</v>
      </c>
      <c r="AO21">
        <f t="shared" si="9"/>
        <v>0</v>
      </c>
      <c r="AP21">
        <f t="shared" si="9"/>
        <v>-2.3168652862326358</v>
      </c>
      <c r="AQ21">
        <f t="shared" si="9"/>
        <v>-2615.8280076489814</v>
      </c>
      <c r="AR21">
        <f t="shared" si="9"/>
        <v>-2618.1448729352142</v>
      </c>
      <c r="AS21">
        <f t="shared" si="9"/>
        <v>570.80632838373413</v>
      </c>
      <c r="AT21">
        <f t="shared" si="9"/>
        <v>4.5778844813820703</v>
      </c>
      <c r="AU21">
        <f t="shared" si="9"/>
        <v>-2042.7606600700981</v>
      </c>
      <c r="AW21">
        <v>18</v>
      </c>
      <c r="AX21">
        <f>IF(Z21&gt;0, (R21*SUMPRODUCT(K21:$K$98, X21:$X$98)-K21*$AZ$3)/Z21, 0)</f>
        <v>12357.060022490256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5.9271999999999998E-2</v>
      </c>
      <c r="Q22" s="4">
        <f t="shared" si="21"/>
        <v>12.5</v>
      </c>
      <c r="R22">
        <f t="shared" si="0"/>
        <v>250000</v>
      </c>
      <c r="S22">
        <f t="shared" si="1"/>
        <v>10357.047610077841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7200.5313206776664</v>
      </c>
      <c r="AC22">
        <f t="shared" si="2"/>
        <v>5617.0480589422077</v>
      </c>
      <c r="AE22">
        <f t="shared" si="3"/>
        <v>0</v>
      </c>
      <c r="AF22">
        <f t="shared" si="4"/>
        <v>0</v>
      </c>
      <c r="AG22">
        <f t="shared" si="4"/>
        <v>-6.7792582770844181</v>
      </c>
      <c r="AH22">
        <f t="shared" si="5"/>
        <v>-8634.535473292899</v>
      </c>
      <c r="AI22">
        <f t="shared" si="6"/>
        <v>-8641.3147315699844</v>
      </c>
      <c r="AJ22">
        <f t="shared" si="7"/>
        <v>1583.4832617354587</v>
      </c>
      <c r="AK22">
        <f t="shared" si="22"/>
        <v>151.21115773423099</v>
      </c>
      <c r="AL22">
        <f t="shared" si="8"/>
        <v>-6906.6203121002945</v>
      </c>
      <c r="AN22">
        <f t="shared" si="9"/>
        <v>0</v>
      </c>
      <c r="AO22">
        <f t="shared" si="9"/>
        <v>0</v>
      </c>
      <c r="AP22">
        <f t="shared" si="9"/>
        <v>-2.01341866865054</v>
      </c>
      <c r="AQ22">
        <f t="shared" si="9"/>
        <v>-2564.4302380127128</v>
      </c>
      <c r="AR22">
        <f t="shared" si="9"/>
        <v>-2566.4436566813633</v>
      </c>
      <c r="AS22">
        <f t="shared" si="9"/>
        <v>470.28961434479959</v>
      </c>
      <c r="AT22">
        <f t="shared" si="9"/>
        <v>44.90924455843254</v>
      </c>
      <c r="AU22">
        <f t="shared" si="9"/>
        <v>-2051.2447977781312</v>
      </c>
      <c r="AW22">
        <v>19</v>
      </c>
      <c r="AX22">
        <f>IF(Z22&gt;0, (R22*SUMPRODUCT(K22:$K$98, X22:$X$98)-K22*$AZ$3)/Z22, 0)</f>
        <v>10357.047610077841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6.6047999999999996E-2</v>
      </c>
      <c r="Q23" s="4">
        <f t="shared" si="21"/>
        <v>12.5</v>
      </c>
      <c r="R23">
        <f t="shared" si="0"/>
        <v>250000</v>
      </c>
      <c r="S23">
        <f t="shared" si="1"/>
        <v>9200.7825281753812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5617.0480589422077</v>
      </c>
      <c r="AC23">
        <f t="shared" si="2"/>
        <v>4610.4821256279683</v>
      </c>
      <c r="AE23">
        <f t="shared" si="3"/>
        <v>0</v>
      </c>
      <c r="AF23">
        <f t="shared" si="4"/>
        <v>0</v>
      </c>
      <c r="AG23">
        <f t="shared" si="4"/>
        <v>-6.2637092436287025</v>
      </c>
      <c r="AH23">
        <f t="shared" si="5"/>
        <v>-8955.129013697433</v>
      </c>
      <c r="AI23">
        <f t="shared" si="6"/>
        <v>-8961.3927229410619</v>
      </c>
      <c r="AJ23">
        <f t="shared" si="7"/>
        <v>1006.5659333142394</v>
      </c>
      <c r="AK23">
        <f t="shared" si="22"/>
        <v>393.19336412595459</v>
      </c>
      <c r="AL23">
        <f t="shared" si="8"/>
        <v>-7561.6334255008678</v>
      </c>
      <c r="AN23">
        <f t="shared" si="9"/>
        <v>0</v>
      </c>
      <c r="AO23">
        <f t="shared" si="9"/>
        <v>0</v>
      </c>
      <c r="AP23">
        <f t="shared" si="9"/>
        <v>-1.6609841122651818</v>
      </c>
      <c r="AQ23">
        <f t="shared" si="9"/>
        <v>-2374.6835040541223</v>
      </c>
      <c r="AR23">
        <f t="shared" si="9"/>
        <v>-2376.3444881663877</v>
      </c>
      <c r="AS23">
        <f t="shared" si="9"/>
        <v>266.91692704014531</v>
      </c>
      <c r="AT23">
        <f t="shared" si="9"/>
        <v>104.26536505116593</v>
      </c>
      <c r="AU23">
        <f t="shared" si="9"/>
        <v>-2005.1621960750765</v>
      </c>
      <c r="AW23">
        <v>20</v>
      </c>
      <c r="AX23">
        <f>IF(Z23&gt;0, (R23*SUMPRODUCT(K23:$K$98, X23:$X$98)-K23*$AZ$3)/Z23, 0)</f>
        <v>9200.7825281753812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7.3592000000000005E-2</v>
      </c>
      <c r="Q24" s="4">
        <f t="shared" si="21"/>
        <v>12.5</v>
      </c>
      <c r="R24">
        <f t="shared" si="0"/>
        <v>250000</v>
      </c>
      <c r="S24">
        <f t="shared" si="1"/>
        <v>7897.8164911850963</v>
      </c>
      <c r="U24">
        <f t="shared" si="13"/>
        <v>7.3592000000000005E-2</v>
      </c>
      <c r="V24">
        <f t="shared" si="14"/>
        <v>0.01</v>
      </c>
      <c r="W24">
        <f t="shared" si="15"/>
        <v>0.50109673949029621</v>
      </c>
      <c r="X24">
        <f t="shared" si="16"/>
        <v>3.6876711252569881E-2</v>
      </c>
      <c r="Y24">
        <f t="shared" si="17"/>
        <v>5.0109673949029617E-3</v>
      </c>
      <c r="Z24">
        <f t="shared" si="18"/>
        <v>0.45920906084282337</v>
      </c>
      <c r="AB24">
        <f t="shared" si="19"/>
        <v>4610.4821256279683</v>
      </c>
      <c r="AC24">
        <f t="shared" si="2"/>
        <v>3626.7488936260706</v>
      </c>
      <c r="AE24">
        <f t="shared" si="3"/>
        <v>0</v>
      </c>
      <c r="AF24">
        <f t="shared" si="4"/>
        <v>0</v>
      </c>
      <c r="AG24">
        <f t="shared" si="4"/>
        <v>-5.740113260535292</v>
      </c>
      <c r="AH24">
        <f t="shared" si="5"/>
        <v>-9219.1778131424708</v>
      </c>
      <c r="AI24">
        <f t="shared" si="6"/>
        <v>-9224.9179264030063</v>
      </c>
      <c r="AJ24">
        <f t="shared" si="7"/>
        <v>983.7332320018977</v>
      </c>
      <c r="AK24">
        <f t="shared" si="22"/>
        <v>322.73374879395783</v>
      </c>
      <c r="AL24">
        <f t="shared" si="8"/>
        <v>-7918.450945607151</v>
      </c>
      <c r="AN24">
        <f t="shared" si="9"/>
        <v>0</v>
      </c>
      <c r="AO24">
        <f t="shared" si="9"/>
        <v>0</v>
      </c>
      <c r="AP24">
        <f t="shared" si="9"/>
        <v>-1.3590527931720631</v>
      </c>
      <c r="AQ24">
        <f t="shared" si="9"/>
        <v>-2182.7704069610581</v>
      </c>
      <c r="AR24">
        <f t="shared" si="9"/>
        <v>-2184.1294597542305</v>
      </c>
      <c r="AS24">
        <f t="shared" si="9"/>
        <v>232.91272070887393</v>
      </c>
      <c r="AT24">
        <f t="shared" si="9"/>
        <v>76.411767998531914</v>
      </c>
      <c r="AU24">
        <f t="shared" si="9"/>
        <v>-1874.8049710468247</v>
      </c>
      <c r="AW24">
        <v>21</v>
      </c>
      <c r="AX24">
        <f>IF(Z24&gt;0, (R24*SUMPRODUCT(K24:$K$98, X24:$X$98)-K24*$AZ$3)/Z24, 0)</f>
        <v>7897.8164911850963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8.2293000000000005E-2</v>
      </c>
      <c r="Q25" s="4">
        <f t="shared" si="21"/>
        <v>12.5</v>
      </c>
      <c r="R25">
        <f t="shared" si="0"/>
        <v>250000</v>
      </c>
      <c r="S25">
        <f t="shared" si="1"/>
        <v>6443.6722542034295</v>
      </c>
      <c r="U25">
        <f t="shared" si="13"/>
        <v>8.2293000000000005E-2</v>
      </c>
      <c r="V25">
        <f t="shared" si="14"/>
        <v>0.01</v>
      </c>
      <c r="W25">
        <f t="shared" si="15"/>
        <v>0.45920906084282337</v>
      </c>
      <c r="X25">
        <f t="shared" si="16"/>
        <v>3.7789691243938467E-2</v>
      </c>
      <c r="Y25">
        <f t="shared" si="17"/>
        <v>4.5920906084282341E-3</v>
      </c>
      <c r="Z25">
        <f t="shared" si="18"/>
        <v>0.41682727899045668</v>
      </c>
      <c r="AB25">
        <f t="shared" si="19"/>
        <v>3626.7488936260706</v>
      </c>
      <c r="AC25">
        <f t="shared" si="2"/>
        <v>2685.8983724259178</v>
      </c>
      <c r="AE25">
        <f t="shared" si="3"/>
        <v>0</v>
      </c>
      <c r="AF25">
        <f t="shared" si="4"/>
        <v>0</v>
      </c>
      <c r="AG25">
        <f t="shared" si="4"/>
        <v>-5.2103409873807083</v>
      </c>
      <c r="AH25">
        <f t="shared" si="5"/>
        <v>-9447.4228109846172</v>
      </c>
      <c r="AI25">
        <f t="shared" si="6"/>
        <v>-9452.633151971997</v>
      </c>
      <c r="AJ25">
        <f t="shared" si="7"/>
        <v>940.8505212001528</v>
      </c>
      <c r="AK25">
        <f t="shared" si="22"/>
        <v>253.87242255382498</v>
      </c>
      <c r="AL25">
        <f t="shared" si="8"/>
        <v>-8257.9102082180198</v>
      </c>
      <c r="AN25">
        <f t="shared" si="9"/>
        <v>0</v>
      </c>
      <c r="AO25">
        <f t="shared" si="9"/>
        <v>0</v>
      </c>
      <c r="AP25">
        <f t="shared" si="9"/>
        <v>-1.1014479765462801</v>
      </c>
      <c r="AQ25">
        <f t="shared" si="9"/>
        <v>-1997.1523483662249</v>
      </c>
      <c r="AR25">
        <f t="shared" si="9"/>
        <v>-1998.253796342771</v>
      </c>
      <c r="AS25">
        <f t="shared" si="9"/>
        <v>198.89253031966703</v>
      </c>
      <c r="AT25">
        <f t="shared" si="9"/>
        <v>53.667747811527441</v>
      </c>
      <c r="AU25">
        <f t="shared" si="9"/>
        <v>-1745.6935182115767</v>
      </c>
      <c r="AW25">
        <v>22</v>
      </c>
      <c r="AX25">
        <f>IF(Z25&gt;0, (R25*SUMPRODUCT(K25:$K$98, X25:$X$98)-K25*$AZ$3)/Z25, 0)</f>
        <v>6443.6722542034295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9.1596999999999998E-2</v>
      </c>
      <c r="Q26" s="4">
        <f t="shared" si="21"/>
        <v>12.5</v>
      </c>
      <c r="R26">
        <f t="shared" si="0"/>
        <v>250000</v>
      </c>
      <c r="S26">
        <f t="shared" si="1"/>
        <v>4800.2789232580371</v>
      </c>
      <c r="U26">
        <f t="shared" si="13"/>
        <v>9.1596999999999998E-2</v>
      </c>
      <c r="V26">
        <f t="shared" si="14"/>
        <v>0.01</v>
      </c>
      <c r="W26">
        <f t="shared" si="15"/>
        <v>0.41682727899045668</v>
      </c>
      <c r="X26">
        <f t="shared" si="16"/>
        <v>3.8180128273688857E-2</v>
      </c>
      <c r="Y26">
        <f t="shared" si="17"/>
        <v>4.1682727899045669E-3</v>
      </c>
      <c r="Z26">
        <f t="shared" si="18"/>
        <v>0.37447887792686324</v>
      </c>
      <c r="AB26">
        <f t="shared" si="19"/>
        <v>2685.8983724259178</v>
      </c>
      <c r="AC26">
        <f t="shared" si="2"/>
        <v>1797.6030649176409</v>
      </c>
      <c r="AE26">
        <f t="shared" si="3"/>
        <v>0</v>
      </c>
      <c r="AF26">
        <f t="shared" si="4"/>
        <v>0</v>
      </c>
      <c r="AG26">
        <f t="shared" si="4"/>
        <v>-4.6809859740857904</v>
      </c>
      <c r="AH26">
        <f t="shared" si="5"/>
        <v>-9545.0320684222133</v>
      </c>
      <c r="AI26">
        <f t="shared" si="6"/>
        <v>-9549.7130543962994</v>
      </c>
      <c r="AJ26">
        <f t="shared" si="7"/>
        <v>888.29530750827689</v>
      </c>
      <c r="AK26">
        <f t="shared" si="22"/>
        <v>188.01288606981427</v>
      </c>
      <c r="AL26">
        <f t="shared" si="8"/>
        <v>-8473.4048608182075</v>
      </c>
      <c r="AN26">
        <f t="shared" si="9"/>
        <v>0</v>
      </c>
      <c r="AO26">
        <f t="shared" si="9"/>
        <v>0</v>
      </c>
      <c r="AP26">
        <f t="shared" si="9"/>
        <v>-0.88352157720813185</v>
      </c>
      <c r="AQ26">
        <f t="shared" si="9"/>
        <v>-1801.5951840662431</v>
      </c>
      <c r="AR26">
        <f t="shared" si="9"/>
        <v>-1802.4787056434511</v>
      </c>
      <c r="AS26">
        <f t="shared" si="9"/>
        <v>167.66298285471245</v>
      </c>
      <c r="AT26">
        <f t="shared" si="9"/>
        <v>35.486848829598884</v>
      </c>
      <c r="AU26">
        <f t="shared" si="9"/>
        <v>-1599.3288739591396</v>
      </c>
      <c r="AW26">
        <v>23</v>
      </c>
      <c r="AX26">
        <f>IF(Z26&gt;0, (R26*SUMPRODUCT(K26:$K$98, X26:$X$98)-K26*$AZ$3)/Z26, 0)</f>
        <v>4800.2789232580371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0.10148</v>
      </c>
      <c r="Q27" s="4">
        <f t="shared" si="21"/>
        <v>12.5</v>
      </c>
      <c r="R27">
        <f t="shared" si="0"/>
        <v>250000</v>
      </c>
      <c r="S27">
        <f t="shared" si="1"/>
        <v>2963.5228692858532</v>
      </c>
      <c r="U27">
        <f t="shared" si="13"/>
        <v>0.10148</v>
      </c>
      <c r="V27">
        <f t="shared" si="14"/>
        <v>0.01</v>
      </c>
      <c r="W27">
        <f t="shared" si="15"/>
        <v>0.37447887792686324</v>
      </c>
      <c r="X27">
        <f t="shared" si="16"/>
        <v>3.8002116532018085E-2</v>
      </c>
      <c r="Y27">
        <f t="shared" si="17"/>
        <v>3.7447887792686325E-3</v>
      </c>
      <c r="Z27">
        <f t="shared" si="18"/>
        <v>0.33273197261557652</v>
      </c>
      <c r="AB27">
        <f t="shared" si="19"/>
        <v>1797.6030649176409</v>
      </c>
      <c r="AC27">
        <f t="shared" si="2"/>
        <v>986.0588101888552</v>
      </c>
      <c r="AE27">
        <f t="shared" si="3"/>
        <v>0</v>
      </c>
      <c r="AF27">
        <f t="shared" si="4"/>
        <v>0</v>
      </c>
      <c r="AG27">
        <f t="shared" si="4"/>
        <v>-4.1591496576947069</v>
      </c>
      <c r="AH27">
        <f t="shared" si="5"/>
        <v>-9500.529133004522</v>
      </c>
      <c r="AI27">
        <f t="shared" si="6"/>
        <v>-9504.6882826622168</v>
      </c>
      <c r="AJ27">
        <f t="shared" si="7"/>
        <v>811.54425472878575</v>
      </c>
      <c r="AK27">
        <f t="shared" si="22"/>
        <v>125.83221454423487</v>
      </c>
      <c r="AL27">
        <f t="shared" si="8"/>
        <v>-8567.3118133891967</v>
      </c>
      <c r="AN27">
        <f t="shared" si="9"/>
        <v>0</v>
      </c>
      <c r="AO27">
        <f t="shared" si="9"/>
        <v>0</v>
      </c>
      <c r="AP27">
        <f t="shared" si="9"/>
        <v>-0.70091659980443688</v>
      </c>
      <c r="AQ27">
        <f t="shared" si="9"/>
        <v>-1601.0673152693078</v>
      </c>
      <c r="AR27">
        <f t="shared" si="9"/>
        <v>-1601.7682318691122</v>
      </c>
      <c r="AS27">
        <f t="shared" si="9"/>
        <v>136.76469625539011</v>
      </c>
      <c r="AT27">
        <f t="shared" si="9"/>
        <v>21.205750026579469</v>
      </c>
      <c r="AU27">
        <f t="shared" si="9"/>
        <v>-1443.7977855871427</v>
      </c>
      <c r="AW27">
        <v>24</v>
      </c>
      <c r="AX27">
        <f>IF(Z27&gt;0, (R27*SUMPRODUCT(K27:$K$98, X27:$X$98)-K27*$AZ$3)/Z27, 0)</f>
        <v>2963.5228692858532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0.112611</v>
      </c>
      <c r="Q28" s="4">
        <f t="shared" si="21"/>
        <v>12.5</v>
      </c>
      <c r="R28">
        <f t="shared" si="0"/>
        <v>250000</v>
      </c>
      <c r="S28">
        <f t="shared" si="1"/>
        <v>921.31877156146038</v>
      </c>
      <c r="U28">
        <f t="shared" si="13"/>
        <v>0.112611</v>
      </c>
      <c r="V28">
        <f t="shared" si="14"/>
        <v>0.01</v>
      </c>
      <c r="W28">
        <f t="shared" si="15"/>
        <v>0.33273197261557652</v>
      </c>
      <c r="X28">
        <f t="shared" si="16"/>
        <v>3.7469280168212687E-2</v>
      </c>
      <c r="Y28">
        <f t="shared" si="17"/>
        <v>3.3273197261557653E-3</v>
      </c>
      <c r="Z28">
        <f t="shared" si="18"/>
        <v>0.29193537272120806</v>
      </c>
      <c r="AB28">
        <f t="shared" si="19"/>
        <v>986.0588101888552</v>
      </c>
      <c r="AC28">
        <f t="shared" si="2"/>
        <v>268.9655389708405</v>
      </c>
      <c r="AE28">
        <f t="shared" si="3"/>
        <v>0</v>
      </c>
      <c r="AF28">
        <f t="shared" si="4"/>
        <v>0</v>
      </c>
      <c r="AG28">
        <f t="shared" si="4"/>
        <v>-3.6491921590151009</v>
      </c>
      <c r="AH28">
        <f t="shared" si="5"/>
        <v>-9367.3200420531721</v>
      </c>
      <c r="AI28">
        <f t="shared" si="6"/>
        <v>-9370.9692342121871</v>
      </c>
      <c r="AJ28">
        <f t="shared" si="7"/>
        <v>717.09327121801471</v>
      </c>
      <c r="AK28">
        <f t="shared" si="22"/>
        <v>69.024116713219868</v>
      </c>
      <c r="AL28">
        <f t="shared" si="8"/>
        <v>-8584.8518462809534</v>
      </c>
      <c r="AN28">
        <f t="shared" si="9"/>
        <v>0</v>
      </c>
      <c r="AO28">
        <f t="shared" si="9"/>
        <v>0</v>
      </c>
      <c r="AP28">
        <f t="shared" si="9"/>
        <v>-0.54908617373733482</v>
      </c>
      <c r="AQ28">
        <f t="shared" si="9"/>
        <v>-1409.4807003674543</v>
      </c>
      <c r="AR28">
        <f t="shared" si="9"/>
        <v>-1410.0297865411917</v>
      </c>
      <c r="AS28">
        <f t="shared" si="9"/>
        <v>107.89949757322692</v>
      </c>
      <c r="AT28">
        <f t="shared" si="9"/>
        <v>10.385911864912645</v>
      </c>
      <c r="AU28">
        <f t="shared" si="9"/>
        <v>-1291.7443771030521</v>
      </c>
      <c r="AW28">
        <v>25</v>
      </c>
      <c r="AX28">
        <f>IF(Z28&gt;0, (R28*SUMPRODUCT(K28:$K$98, X28:$X$98)-K28*$AZ$3)/Z28, 0)</f>
        <v>921.31877156146038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0.125163</v>
      </c>
      <c r="Q29" s="4">
        <f t="shared" si="21"/>
        <v>12.5</v>
      </c>
      <c r="R29">
        <f t="shared" si="0"/>
        <v>250000</v>
      </c>
      <c r="S29">
        <f t="shared" si="1"/>
        <v>-1391.2289082606865</v>
      </c>
      <c r="U29">
        <f t="shared" si="13"/>
        <v>0.125163</v>
      </c>
      <c r="V29">
        <f t="shared" si="14"/>
        <v>0.01</v>
      </c>
      <c r="W29">
        <f t="shared" si="15"/>
        <v>0.29193537272120806</v>
      </c>
      <c r="X29">
        <f t="shared" si="16"/>
        <v>3.6539507055904565E-2</v>
      </c>
      <c r="Y29">
        <f t="shared" si="17"/>
        <v>2.9193537272120809E-3</v>
      </c>
      <c r="Z29">
        <f t="shared" si="18"/>
        <v>0.2524765119380914</v>
      </c>
      <c r="AB29">
        <f t="shared" si="19"/>
        <v>268.9655389708405</v>
      </c>
      <c r="AC29">
        <f t="shared" si="2"/>
        <v>-351.25262206509706</v>
      </c>
      <c r="AE29">
        <f t="shared" si="3"/>
        <v>0</v>
      </c>
      <c r="AF29">
        <f t="shared" si="4"/>
        <v>0</v>
      </c>
      <c r="AG29">
        <f t="shared" si="4"/>
        <v>-3.1559563992261426</v>
      </c>
      <c r="AH29">
        <f t="shared" si="5"/>
        <v>-9134.8767639761409</v>
      </c>
      <c r="AI29">
        <f t="shared" si="6"/>
        <v>-9138.0327203753677</v>
      </c>
      <c r="AJ29">
        <f t="shared" si="7"/>
        <v>620.21816103593756</v>
      </c>
      <c r="AK29">
        <f t="shared" si="22"/>
        <v>18.827587727958836</v>
      </c>
      <c r="AL29">
        <f t="shared" si="8"/>
        <v>-8498.9869716114699</v>
      </c>
      <c r="AN29">
        <f t="shared" si="9"/>
        <v>0</v>
      </c>
      <c r="AO29">
        <f t="shared" si="9"/>
        <v>0</v>
      </c>
      <c r="AP29">
        <f t="shared" si="9"/>
        <v>-0.4239911064611388</v>
      </c>
      <c r="AQ29">
        <f t="shared" si="9"/>
        <v>-1227.2370136336792</v>
      </c>
      <c r="AR29">
        <f t="shared" si="9"/>
        <v>-1227.6610047401405</v>
      </c>
      <c r="AS29">
        <f t="shared" si="9"/>
        <v>83.324023237266786</v>
      </c>
      <c r="AT29">
        <f t="shared" si="9"/>
        <v>2.5294169953453198</v>
      </c>
      <c r="AU29">
        <f t="shared" si="9"/>
        <v>-1141.8075645075282</v>
      </c>
      <c r="AW29">
        <v>26</v>
      </c>
      <c r="AX29">
        <f>IF(Z29&gt;0, (R29*SUMPRODUCT(K29:$K$98, X29:$X$98)-K29*$AZ$3)/Z29, 0)</f>
        <v>-1391.2289082606865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0.13952899999999999</v>
      </c>
      <c r="Q30" s="4">
        <f t="shared" si="21"/>
        <v>12.5</v>
      </c>
      <c r="R30">
        <f t="shared" si="0"/>
        <v>250000</v>
      </c>
      <c r="S30">
        <f t="shared" si="1"/>
        <v>-4069.368756578609</v>
      </c>
      <c r="U30">
        <f t="shared" si="13"/>
        <v>0.13952899999999999</v>
      </c>
      <c r="V30">
        <f t="shared" si="14"/>
        <v>0.01</v>
      </c>
      <c r="W30">
        <f t="shared" si="15"/>
        <v>0.2524765119380914</v>
      </c>
      <c r="X30">
        <f t="shared" si="16"/>
        <v>3.5227795234209949E-2</v>
      </c>
      <c r="Y30">
        <f t="shared" si="17"/>
        <v>2.524765119380914E-3</v>
      </c>
      <c r="Z30">
        <f t="shared" si="18"/>
        <v>0.21472395158450056</v>
      </c>
      <c r="AB30">
        <f t="shared" si="19"/>
        <v>-351.25262206509706</v>
      </c>
      <c r="AC30">
        <f t="shared" si="2"/>
        <v>-873.79093986706448</v>
      </c>
      <c r="AE30">
        <f t="shared" si="3"/>
        <v>0</v>
      </c>
      <c r="AF30">
        <f t="shared" si="4"/>
        <v>0</v>
      </c>
      <c r="AG30">
        <f t="shared" si="4"/>
        <v>-2.6840493948062569</v>
      </c>
      <c r="AH30">
        <f t="shared" si="5"/>
        <v>-8806.9488085524881</v>
      </c>
      <c r="AI30">
        <f t="shared" si="6"/>
        <v>-8809.6328579472938</v>
      </c>
      <c r="AJ30">
        <f t="shared" si="7"/>
        <v>522.53831780196742</v>
      </c>
      <c r="AK30">
        <f t="shared" si="22"/>
        <v>-24.587683544556796</v>
      </c>
      <c r="AL30">
        <f t="shared" si="8"/>
        <v>-8311.6822236898824</v>
      </c>
      <c r="AN30">
        <f t="shared" si="9"/>
        <v>0</v>
      </c>
      <c r="AO30">
        <f t="shared" si="9"/>
        <v>0</v>
      </c>
      <c r="AP30">
        <f t="shared" si="9"/>
        <v>-0.32195726812777786</v>
      </c>
      <c r="AQ30">
        <f t="shared" si="9"/>
        <v>-1056.4116980967183</v>
      </c>
      <c r="AR30">
        <f t="shared" si="9"/>
        <v>-1056.7336553648461</v>
      </c>
      <c r="AS30">
        <f t="shared" si="9"/>
        <v>62.679550390222886</v>
      </c>
      <c r="AT30">
        <f t="shared" si="9"/>
        <v>-2.9493434207708531</v>
      </c>
      <c r="AU30">
        <f t="shared" si="9"/>
        <v>-997.00344839539389</v>
      </c>
      <c r="AW30">
        <v>27</v>
      </c>
      <c r="AX30">
        <f>IF(Z30&gt;0, (R30*SUMPRODUCT(K30:$K$98, X30:$X$98)-K30*$AZ$3)/Z30, 0)</f>
        <v>-4069.368756578609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0.15610499999999999</v>
      </c>
      <c r="Q31" s="4">
        <f t="shared" si="21"/>
        <v>12.5</v>
      </c>
      <c r="R31">
        <f t="shared" si="0"/>
        <v>250000</v>
      </c>
      <c r="S31">
        <f t="shared" si="1"/>
        <v>-7265.8745848298486</v>
      </c>
      <c r="U31">
        <f t="shared" si="13"/>
        <v>0.15610499999999999</v>
      </c>
      <c r="V31">
        <f t="shared" si="14"/>
        <v>0.01</v>
      </c>
      <c r="W31">
        <f t="shared" si="15"/>
        <v>0.21472395158450056</v>
      </c>
      <c r="X31">
        <f t="shared" si="16"/>
        <v>3.351948246209846E-2</v>
      </c>
      <c r="Y31">
        <f t="shared" si="17"/>
        <v>2.1472395158450056E-3</v>
      </c>
      <c r="Z31">
        <f t="shared" si="18"/>
        <v>0.17905722960655709</v>
      </c>
      <c r="AB31">
        <f t="shared" si="19"/>
        <v>-873.79093986706448</v>
      </c>
      <c r="AC31">
        <f t="shared" si="2"/>
        <v>-1301.0073738283259</v>
      </c>
      <c r="AE31">
        <f t="shared" si="3"/>
        <v>0</v>
      </c>
      <c r="AF31">
        <f t="shared" si="4"/>
        <v>0</v>
      </c>
      <c r="AG31">
        <f t="shared" si="4"/>
        <v>-2.2382153700819636</v>
      </c>
      <c r="AH31">
        <f t="shared" si="5"/>
        <v>-8379.8706155246145</v>
      </c>
      <c r="AI31">
        <f t="shared" si="6"/>
        <v>-8382.1088308946964</v>
      </c>
      <c r="AJ31">
        <f t="shared" si="7"/>
        <v>427.21643396126137</v>
      </c>
      <c r="AK31">
        <f t="shared" si="22"/>
        <v>-61.165365790694523</v>
      </c>
      <c r="AL31">
        <f t="shared" si="8"/>
        <v>-8016.05776272413</v>
      </c>
      <c r="AN31">
        <f t="shared" si="9"/>
        <v>0</v>
      </c>
      <c r="AO31">
        <f t="shared" si="9"/>
        <v>0</v>
      </c>
      <c r="AP31">
        <f t="shared" si="9"/>
        <v>-0.2397129965226904</v>
      </c>
      <c r="AQ31">
        <f t="shared" si="9"/>
        <v>-897.48463109083491</v>
      </c>
      <c r="AR31">
        <f t="shared" si="9"/>
        <v>-897.72434408735751</v>
      </c>
      <c r="AS31">
        <f t="shared" si="9"/>
        <v>45.754904964682559</v>
      </c>
      <c r="AT31">
        <f t="shared" si="9"/>
        <v>-6.5508142393629063</v>
      </c>
      <c r="AU31">
        <f t="shared" si="9"/>
        <v>-858.52025336203792</v>
      </c>
      <c r="AW31">
        <v>28</v>
      </c>
      <c r="AX31">
        <f>IF(Z31&gt;0, (R31*SUMPRODUCT(K31:$K$98, X31:$X$98)-K31*$AZ$3)/Z31, 0)</f>
        <v>-7265.8745848298486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0.17521600000000001</v>
      </c>
      <c r="Q32" s="4">
        <f t="shared" si="21"/>
        <v>12.5</v>
      </c>
      <c r="R32">
        <f t="shared" si="0"/>
        <v>250000</v>
      </c>
      <c r="S32">
        <f t="shared" si="1"/>
        <v>-11218.570480563514</v>
      </c>
      <c r="U32">
        <f t="shared" si="13"/>
        <v>0.17521600000000001</v>
      </c>
      <c r="V32">
        <f t="shared" si="14"/>
        <v>0.01</v>
      </c>
      <c r="W32">
        <f t="shared" si="15"/>
        <v>0.17905722960655709</v>
      </c>
      <c r="X32">
        <f t="shared" si="16"/>
        <v>3.1373691542742513E-2</v>
      </c>
      <c r="Y32">
        <f t="shared" si="17"/>
        <v>1.790572296065571E-3</v>
      </c>
      <c r="Z32">
        <f t="shared" si="18"/>
        <v>0.14589296576774899</v>
      </c>
      <c r="AB32">
        <f t="shared" si="19"/>
        <v>-1301.0073738283259</v>
      </c>
      <c r="AC32">
        <f t="shared" si="2"/>
        <v>-1636.710519083932</v>
      </c>
      <c r="AE32">
        <f t="shared" si="3"/>
        <v>0</v>
      </c>
      <c r="AF32">
        <f t="shared" si="4"/>
        <v>0</v>
      </c>
      <c r="AG32">
        <f t="shared" si="4"/>
        <v>-1.8236620720968624</v>
      </c>
      <c r="AH32">
        <f t="shared" si="5"/>
        <v>-7843.422885685628</v>
      </c>
      <c r="AI32">
        <f t="shared" si="6"/>
        <v>-7845.2465477577252</v>
      </c>
      <c r="AJ32">
        <f t="shared" si="7"/>
        <v>335.70314525560616</v>
      </c>
      <c r="AK32">
        <f t="shared" si="22"/>
        <v>-91.070516167982817</v>
      </c>
      <c r="AL32">
        <f t="shared" si="8"/>
        <v>-7600.6139186701012</v>
      </c>
      <c r="AN32">
        <f t="shared" si="9"/>
        <v>0</v>
      </c>
      <c r="AO32">
        <f t="shared" si="9"/>
        <v>0</v>
      </c>
      <c r="AP32">
        <f t="shared" si="9"/>
        <v>-0.17438778049887835</v>
      </c>
      <c r="AQ32">
        <f t="shared" si="9"/>
        <v>-750.02772140570937</v>
      </c>
      <c r="AR32">
        <f t="shared" si="9"/>
        <v>-750.2021091862083</v>
      </c>
      <c r="AS32">
        <f t="shared" si="9"/>
        <v>32.101630726083485</v>
      </c>
      <c r="AT32">
        <f t="shared" si="9"/>
        <v>-8.7086228454381107</v>
      </c>
      <c r="AU32">
        <f t="shared" si="9"/>
        <v>-726.80910130556288</v>
      </c>
      <c r="AW32">
        <v>29</v>
      </c>
      <c r="AX32">
        <f>IF(Z32&gt;0, (R32*SUMPRODUCT(K32:$K$98, X32:$X$98)-K32*$AZ$3)/Z32, 0)</f>
        <v>-11218.570480563514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0.19798199999999999</v>
      </c>
      <c r="Q33" s="4">
        <f t="shared" si="21"/>
        <v>12.5</v>
      </c>
      <c r="R33">
        <f t="shared" si="0"/>
        <v>250000</v>
      </c>
      <c r="S33">
        <f t="shared" si="1"/>
        <v>-16314.582383213135</v>
      </c>
      <c r="U33">
        <f t="shared" si="13"/>
        <v>0.19798199999999999</v>
      </c>
      <c r="V33">
        <f t="shared" si="14"/>
        <v>0.01</v>
      </c>
      <c r="W33">
        <f t="shared" si="15"/>
        <v>0.14589296576774899</v>
      </c>
      <c r="X33">
        <f t="shared" si="16"/>
        <v>2.8884181148630478E-2</v>
      </c>
      <c r="Y33">
        <f t="shared" si="17"/>
        <v>1.45892965767749E-3</v>
      </c>
      <c r="Z33">
        <f t="shared" si="18"/>
        <v>0.11554985496144102</v>
      </c>
      <c r="AB33">
        <f t="shared" si="19"/>
        <v>-1636.710519083932</v>
      </c>
      <c r="AC33">
        <f t="shared" si="2"/>
        <v>-1885.1476281367586</v>
      </c>
      <c r="AE33">
        <f t="shared" si="3"/>
        <v>0</v>
      </c>
      <c r="AF33">
        <f t="shared" si="4"/>
        <v>0</v>
      </c>
      <c r="AG33">
        <f t="shared" si="4"/>
        <v>-1.4443731870180128</v>
      </c>
      <c r="AH33">
        <f t="shared" si="5"/>
        <v>-7221.0452871576199</v>
      </c>
      <c r="AI33">
        <f t="shared" si="6"/>
        <v>-7222.4896603446377</v>
      </c>
      <c r="AJ33">
        <f t="shared" si="7"/>
        <v>248.4371090528266</v>
      </c>
      <c r="AK33">
        <f t="shared" si="22"/>
        <v>-114.56973633587525</v>
      </c>
      <c r="AL33">
        <f t="shared" si="8"/>
        <v>-7088.6222876276861</v>
      </c>
      <c r="AN33">
        <f t="shared" si="9"/>
        <v>0</v>
      </c>
      <c r="AO33">
        <f t="shared" si="9"/>
        <v>0</v>
      </c>
      <c r="AP33">
        <f t="shared" si="9"/>
        <v>-0.12331987601353626</v>
      </c>
      <c r="AQ33">
        <f t="shared" si="9"/>
        <v>-616.52931354873078</v>
      </c>
      <c r="AR33">
        <f t="shared" si="9"/>
        <v>-616.65263342474441</v>
      </c>
      <c r="AS33">
        <f t="shared" si="9"/>
        <v>21.211438817144067</v>
      </c>
      <c r="AT33">
        <f t="shared" si="9"/>
        <v>-9.7819080323785297</v>
      </c>
      <c r="AU33">
        <f t="shared" si="9"/>
        <v>-605.22310263997883</v>
      </c>
      <c r="AW33">
        <v>30</v>
      </c>
      <c r="AX33">
        <f>IF(Z33&gt;0, (R33*SUMPRODUCT(K33:$K$98, X33:$X$98)-K33*$AZ$3)/Z33, 0)</f>
        <v>-16314.582383213135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0.22423799999999999</v>
      </c>
      <c r="Q34" s="4">
        <f t="shared" si="21"/>
        <v>12.5</v>
      </c>
      <c r="R34">
        <f t="shared" si="0"/>
        <v>250000</v>
      </c>
      <c r="S34">
        <f t="shared" si="1"/>
        <v>-23211.376314288853</v>
      </c>
      <c r="U34">
        <f t="shared" si="13"/>
        <v>0.22423799999999999</v>
      </c>
      <c r="V34">
        <f t="shared" si="14"/>
        <v>0.01</v>
      </c>
      <c r="W34">
        <f t="shared" si="15"/>
        <v>0.11554985496144102</v>
      </c>
      <c r="X34">
        <f t="shared" si="16"/>
        <v>2.591066837684361E-2</v>
      </c>
      <c r="Y34">
        <f t="shared" si="17"/>
        <v>1.1554985496144102E-3</v>
      </c>
      <c r="Z34">
        <f t="shared" si="18"/>
        <v>8.8483688034982994E-2</v>
      </c>
      <c r="AB34">
        <f t="shared" si="19"/>
        <v>-1885.1476281367586</v>
      </c>
      <c r="AC34">
        <f t="shared" si="2"/>
        <v>-2053.8281806561281</v>
      </c>
      <c r="AE34">
        <f t="shared" si="3"/>
        <v>0</v>
      </c>
      <c r="AF34">
        <f t="shared" si="4"/>
        <v>0</v>
      </c>
      <c r="AG34">
        <f t="shared" si="4"/>
        <v>-1.1060461004372875</v>
      </c>
      <c r="AH34">
        <f t="shared" si="5"/>
        <v>-6477.6670942109022</v>
      </c>
      <c r="AI34">
        <f t="shared" si="6"/>
        <v>-6478.7731403113394</v>
      </c>
      <c r="AJ34">
        <f t="shared" si="7"/>
        <v>168.68055251936948</v>
      </c>
      <c r="AK34">
        <f t="shared" si="22"/>
        <v>-131.96033396957313</v>
      </c>
      <c r="AL34">
        <f t="shared" si="8"/>
        <v>-6442.0529217615431</v>
      </c>
      <c r="AN34">
        <f t="shared" si="9"/>
        <v>0</v>
      </c>
      <c r="AO34">
        <f t="shared" si="9"/>
        <v>0</v>
      </c>
      <c r="AP34">
        <f t="shared" si="9"/>
        <v>-8.4315781157033531E-2</v>
      </c>
      <c r="AQ34">
        <f t="shared" si="9"/>
        <v>-493.80361352720251</v>
      </c>
      <c r="AR34">
        <f t="shared" si="9"/>
        <v>-493.8879293083595</v>
      </c>
      <c r="AS34">
        <f t="shared" si="9"/>
        <v>12.858806288497073</v>
      </c>
      <c r="AT34">
        <f t="shared" si="9"/>
        <v>-10.059561383552335</v>
      </c>
      <c r="AU34">
        <f t="shared" ref="AU34:AU79" si="23">AL34*$K34</f>
        <v>-491.08868440341479</v>
      </c>
      <c r="AW34">
        <v>31</v>
      </c>
      <c r="AX34">
        <f>IF(Z34&gt;0, (R34*SUMPRODUCT(K34:$K$98, X34:$X$98)-K34*$AZ$3)/Z34, 0)</f>
        <v>-23211.376314288853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0.25439000000000001</v>
      </c>
      <c r="Q35" s="4">
        <f t="shared" si="21"/>
        <v>12.5</v>
      </c>
      <c r="R35">
        <f t="shared" si="0"/>
        <v>250000</v>
      </c>
      <c r="S35">
        <f t="shared" si="1"/>
        <v>-32997.139308323756</v>
      </c>
      <c r="U35">
        <f t="shared" si="13"/>
        <v>0.25439000000000001</v>
      </c>
      <c r="V35">
        <f t="shared" si="14"/>
        <v>0.01</v>
      </c>
      <c r="W35">
        <f t="shared" si="15"/>
        <v>8.8483688034982994E-2</v>
      </c>
      <c r="X35">
        <f t="shared" si="16"/>
        <v>2.2509365399219324E-2</v>
      </c>
      <c r="Y35">
        <f t="shared" si="17"/>
        <v>8.8483688034982999E-4</v>
      </c>
      <c r="Z35">
        <f t="shared" si="18"/>
        <v>6.5089485755413831E-2</v>
      </c>
      <c r="AB35">
        <f t="shared" si="19"/>
        <v>-2053.8281806561281</v>
      </c>
      <c r="AC35">
        <f t="shared" si="2"/>
        <v>-2147.7668289785447</v>
      </c>
      <c r="AE35">
        <f t="shared" si="3"/>
        <v>0</v>
      </c>
      <c r="AF35">
        <f t="shared" ref="AF35:AG66" si="24">-$Z35*P35</f>
        <v>0</v>
      </c>
      <c r="AG35">
        <f t="shared" si="24"/>
        <v>-0.81361857194267284</v>
      </c>
      <c r="AH35">
        <f t="shared" si="5"/>
        <v>-5627.3413498048312</v>
      </c>
      <c r="AI35">
        <f t="shared" ref="AI35:AI66" si="25">SUM(AE35:AH35)</f>
        <v>-5628.1549683767735</v>
      </c>
      <c r="AJ35">
        <f t="shared" si="7"/>
        <v>93.938648322416611</v>
      </c>
      <c r="AK35">
        <f t="shared" si="22"/>
        <v>-143.76797264592898</v>
      </c>
      <c r="AL35">
        <f t="shared" si="8"/>
        <v>-5677.9842927002856</v>
      </c>
      <c r="AN35">
        <f t="shared" ref="AN35:AT66" si="26">AE35*$K35</f>
        <v>0</v>
      </c>
      <c r="AO35">
        <f t="shared" si="26"/>
        <v>0</v>
      </c>
      <c r="AP35">
        <f t="shared" si="26"/>
        <v>-5.5378153372254837E-2</v>
      </c>
      <c r="AQ35">
        <f t="shared" si="26"/>
        <v>-383.01949229531709</v>
      </c>
      <c r="AR35">
        <f t="shared" si="26"/>
        <v>-383.07487044868935</v>
      </c>
      <c r="AS35">
        <f t="shared" si="26"/>
        <v>6.3938423405945031</v>
      </c>
      <c r="AT35">
        <f t="shared" si="26"/>
        <v>-9.7854266283456521</v>
      </c>
      <c r="AU35">
        <f t="shared" si="23"/>
        <v>-386.46645473644048</v>
      </c>
      <c r="AW35">
        <v>32</v>
      </c>
      <c r="AX35">
        <f>IF(Z35&gt;0, (R35*SUMPRODUCT(K35:$K$98, X35:$X$98)-K35*$AZ$3)/Z35, 0)</f>
        <v>-32997.139308323756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0.28921999999999998</v>
      </c>
      <c r="Q36" s="4">
        <f t="shared" si="21"/>
        <v>12.5</v>
      </c>
      <c r="R36">
        <f t="shared" si="0"/>
        <v>250000</v>
      </c>
      <c r="S36">
        <f t="shared" si="1"/>
        <v>-47656.249316256413</v>
      </c>
      <c r="U36">
        <f t="shared" si="13"/>
        <v>0.28921999999999998</v>
      </c>
      <c r="V36">
        <f t="shared" si="14"/>
        <v>0.01</v>
      </c>
      <c r="W36">
        <f t="shared" si="15"/>
        <v>6.5089485755413831E-2</v>
      </c>
      <c r="X36">
        <f t="shared" si="16"/>
        <v>1.8825181070180788E-2</v>
      </c>
      <c r="Y36">
        <f t="shared" si="17"/>
        <v>6.5089485755413833E-4</v>
      </c>
      <c r="Z36">
        <f t="shared" si="18"/>
        <v>4.5613409827678905E-2</v>
      </c>
      <c r="AB36">
        <f t="shared" si="19"/>
        <v>-2147.7668289785447</v>
      </c>
      <c r="AC36">
        <f t="shared" si="2"/>
        <v>-2173.7640309124463</v>
      </c>
      <c r="AE36">
        <f t="shared" si="3"/>
        <v>0</v>
      </c>
      <c r="AF36">
        <f t="shared" si="24"/>
        <v>0</v>
      </c>
      <c r="AG36">
        <f t="shared" si="24"/>
        <v>-0.57016762284598632</v>
      </c>
      <c r="AH36">
        <f t="shared" si="5"/>
        <v>-4706.295267545197</v>
      </c>
      <c r="AI36">
        <f t="shared" si="25"/>
        <v>-4706.8654351680434</v>
      </c>
      <c r="AJ36">
        <f t="shared" si="7"/>
        <v>25.997201933901579</v>
      </c>
      <c r="AK36">
        <f t="shared" si="22"/>
        <v>-150.34367802849815</v>
      </c>
      <c r="AL36">
        <f t="shared" si="8"/>
        <v>-4831.2119112626397</v>
      </c>
      <c r="AN36">
        <f t="shared" si="26"/>
        <v>0</v>
      </c>
      <c r="AO36">
        <f t="shared" si="26"/>
        <v>0</v>
      </c>
      <c r="AP36">
        <f t="shared" si="26"/>
        <v>-3.4649912785900662E-2</v>
      </c>
      <c r="AQ36">
        <f t="shared" si="26"/>
        <v>-286.00838425577757</v>
      </c>
      <c r="AR36">
        <f t="shared" si="26"/>
        <v>-286.04303416856345</v>
      </c>
      <c r="AS36">
        <f t="shared" si="26"/>
        <v>1.5798876393415662</v>
      </c>
      <c r="AT36">
        <f t="shared" si="26"/>
        <v>-9.136603207310058</v>
      </c>
      <c r="AU36">
        <f t="shared" si="23"/>
        <v>-293.59974973653192</v>
      </c>
      <c r="AW36">
        <v>33</v>
      </c>
      <c r="AX36">
        <f>IF(Z36&gt;0, (R36*SUMPRODUCT(K36:$K$98, X36:$X$98)-K36*$AZ$3)/Z36, 0)</f>
        <v>-47656.249316256413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0.32816400000000001</v>
      </c>
      <c r="Q37" s="4">
        <f t="shared" si="21"/>
        <v>12.5</v>
      </c>
      <c r="R37">
        <f t="shared" si="0"/>
        <v>250000</v>
      </c>
      <c r="S37">
        <f t="shared" si="1"/>
        <v>-70920.902149248213</v>
      </c>
      <c r="U37">
        <f t="shared" si="13"/>
        <v>0.32816400000000001</v>
      </c>
      <c r="V37">
        <f t="shared" si="14"/>
        <v>0.01</v>
      </c>
      <c r="W37">
        <f t="shared" si="15"/>
        <v>4.5613409827678905E-2</v>
      </c>
      <c r="X37">
        <f t="shared" si="16"/>
        <v>1.4968679022690421E-2</v>
      </c>
      <c r="Y37">
        <f t="shared" si="17"/>
        <v>4.5613409827678907E-4</v>
      </c>
      <c r="Z37">
        <f t="shared" si="18"/>
        <v>3.0188596706711694E-2</v>
      </c>
      <c r="AB37">
        <f t="shared" si="19"/>
        <v>-2173.7640309124463</v>
      </c>
      <c r="AC37">
        <f t="shared" si="2"/>
        <v>-2141.0025130598169</v>
      </c>
      <c r="AE37">
        <f t="shared" si="3"/>
        <v>0</v>
      </c>
      <c r="AF37">
        <f t="shared" si="24"/>
        <v>0</v>
      </c>
      <c r="AG37">
        <f t="shared" si="24"/>
        <v>-0.37735745883389615</v>
      </c>
      <c r="AH37">
        <f t="shared" si="5"/>
        <v>-3742.1697556726053</v>
      </c>
      <c r="AI37">
        <f t="shared" si="25"/>
        <v>-3742.5471131314393</v>
      </c>
      <c r="AJ37">
        <f t="shared" si="7"/>
        <v>-32.761517852629368</v>
      </c>
      <c r="AK37">
        <f t="shared" si="22"/>
        <v>-152.16348216387127</v>
      </c>
      <c r="AL37">
        <f t="shared" si="8"/>
        <v>-3927.47211314794</v>
      </c>
      <c r="AN37">
        <f t="shared" si="26"/>
        <v>0</v>
      </c>
      <c r="AO37">
        <f t="shared" si="26"/>
        <v>0</v>
      </c>
      <c r="AP37">
        <f t="shared" si="26"/>
        <v>-2.0475499713008345E-2</v>
      </c>
      <c r="AQ37">
        <f t="shared" si="26"/>
        <v>-203.0509639191483</v>
      </c>
      <c r="AR37">
        <f t="shared" si="26"/>
        <v>-203.07143941886133</v>
      </c>
      <c r="AS37">
        <f t="shared" si="26"/>
        <v>-1.7776472511293449</v>
      </c>
      <c r="AT37">
        <f t="shared" si="26"/>
        <v>-8.2564244125571147</v>
      </c>
      <c r="AU37">
        <f t="shared" si="23"/>
        <v>-213.10551108254779</v>
      </c>
      <c r="AW37">
        <v>34</v>
      </c>
      <c r="AX37">
        <f>IF(Z37&gt;0, (R37*SUMPRODUCT(K37:$K$98, X37:$X$98)-K37*$AZ$3)/Z37, 0)</f>
        <v>-70920.902149248213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0.37150699999999998</v>
      </c>
      <c r="Q38" s="4">
        <f t="shared" si="21"/>
        <v>12.5</v>
      </c>
      <c r="R38">
        <f t="shared" si="0"/>
        <v>250000</v>
      </c>
      <c r="S38">
        <f t="shared" si="1"/>
        <v>-110298.82871937421</v>
      </c>
      <c r="U38">
        <f t="shared" si="13"/>
        <v>0.37150699999999998</v>
      </c>
      <c r="V38">
        <f t="shared" si="14"/>
        <v>0.01</v>
      </c>
      <c r="W38">
        <f t="shared" si="15"/>
        <v>3.0188596706711694E-2</v>
      </c>
      <c r="X38">
        <f t="shared" si="16"/>
        <v>1.1215274996720341E-2</v>
      </c>
      <c r="Y38">
        <f t="shared" si="17"/>
        <v>3.0188596706711692E-4</v>
      </c>
      <c r="Z38">
        <f t="shared" si="18"/>
        <v>1.8671435742924236E-2</v>
      </c>
      <c r="AB38">
        <f t="shared" si="19"/>
        <v>-2141.0025130598169</v>
      </c>
      <c r="AC38">
        <f t="shared" si="2"/>
        <v>-2059.437492953602</v>
      </c>
      <c r="AE38">
        <f t="shared" si="3"/>
        <v>0</v>
      </c>
      <c r="AF38">
        <f t="shared" si="24"/>
        <v>0</v>
      </c>
      <c r="AG38">
        <f t="shared" si="24"/>
        <v>-0.23339294678655295</v>
      </c>
      <c r="AH38">
        <f t="shared" si="5"/>
        <v>-2803.818749180085</v>
      </c>
      <c r="AI38">
        <f t="shared" si="25"/>
        <v>-2804.0521421268713</v>
      </c>
      <c r="AJ38">
        <f t="shared" si="7"/>
        <v>-81.565020106214888</v>
      </c>
      <c r="AK38">
        <f t="shared" si="22"/>
        <v>-149.8701759141872</v>
      </c>
      <c r="AL38">
        <f t="shared" si="8"/>
        <v>-3035.4873381472735</v>
      </c>
      <c r="AN38">
        <f t="shared" si="26"/>
        <v>0</v>
      </c>
      <c r="AO38">
        <f t="shared" si="26"/>
        <v>0</v>
      </c>
      <c r="AP38">
        <f t="shared" si="26"/>
        <v>-1.1307101110712207E-2</v>
      </c>
      <c r="AQ38">
        <f t="shared" si="26"/>
        <v>-135.8355619978677</v>
      </c>
      <c r="AR38">
        <f t="shared" si="26"/>
        <v>-135.8468690989784</v>
      </c>
      <c r="AS38">
        <f t="shared" si="26"/>
        <v>-3.9515501309544394</v>
      </c>
      <c r="AT38">
        <f t="shared" si="26"/>
        <v>-7.2607045580161245</v>
      </c>
      <c r="AU38">
        <f t="shared" si="23"/>
        <v>-147.05912378794898</v>
      </c>
      <c r="AW38">
        <v>35</v>
      </c>
      <c r="AX38">
        <f>IF(Z38&gt;0, (R38*SUMPRODUCT(K38:$K$98, X38:$X$98)-K38*$AZ$3)/Z38, 0)</f>
        <v>-110298.82871937421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0.41881499999999999</v>
      </c>
      <c r="Q39" s="4">
        <f t="shared" si="21"/>
        <v>12.5</v>
      </c>
      <c r="R39">
        <f t="shared" si="0"/>
        <v>250000</v>
      </c>
      <c r="S39">
        <f t="shared" si="1"/>
        <v>-182014.06754052133</v>
      </c>
      <c r="U39">
        <f t="shared" si="13"/>
        <v>0.41881499999999999</v>
      </c>
      <c r="V39">
        <f t="shared" si="14"/>
        <v>0.01</v>
      </c>
      <c r="W39">
        <f t="shared" si="15"/>
        <v>1.8671435742924236E-2</v>
      </c>
      <c r="X39">
        <f t="shared" si="16"/>
        <v>7.8198773606728139E-3</v>
      </c>
      <c r="Y39">
        <f t="shared" si="17"/>
        <v>1.8671435742924236E-4</v>
      </c>
      <c r="Z39">
        <f t="shared" si="18"/>
        <v>1.066484402482218E-2</v>
      </c>
      <c r="AB39">
        <f t="shared" si="19"/>
        <v>-2059.437492953602</v>
      </c>
      <c r="AC39">
        <f t="shared" si="2"/>
        <v>-1941.1516406431097</v>
      </c>
      <c r="AE39">
        <f t="shared" si="3"/>
        <v>0</v>
      </c>
      <c r="AF39">
        <f t="shared" si="24"/>
        <v>0</v>
      </c>
      <c r="AG39">
        <f t="shared" si="24"/>
        <v>-0.13331055031027725</v>
      </c>
      <c r="AH39">
        <f t="shared" si="5"/>
        <v>-1954.9693401682034</v>
      </c>
      <c r="AI39">
        <f t="shared" si="25"/>
        <v>-1955.1026507185136</v>
      </c>
      <c r="AJ39">
        <f t="shared" si="7"/>
        <v>-118.28585231049237</v>
      </c>
      <c r="AK39">
        <f t="shared" si="22"/>
        <v>-144.16062450675216</v>
      </c>
      <c r="AL39">
        <f t="shared" si="8"/>
        <v>-2217.5491275357581</v>
      </c>
      <c r="AN39">
        <f t="shared" si="26"/>
        <v>0</v>
      </c>
      <c r="AO39">
        <f t="shared" si="26"/>
        <v>0</v>
      </c>
      <c r="AP39">
        <f t="shared" si="26"/>
        <v>-5.7664701320733498E-3</v>
      </c>
      <c r="AQ39">
        <f t="shared" si="26"/>
        <v>-84.563991994338082</v>
      </c>
      <c r="AR39">
        <f t="shared" si="26"/>
        <v>-84.569758464470141</v>
      </c>
      <c r="AS39">
        <f t="shared" si="26"/>
        <v>-5.1165630387673033</v>
      </c>
      <c r="AT39">
        <f t="shared" si="26"/>
        <v>-6.2358000436154581</v>
      </c>
      <c r="AU39">
        <f t="shared" si="23"/>
        <v>-95.922121546852907</v>
      </c>
      <c r="AW39">
        <v>36</v>
      </c>
      <c r="AX39">
        <f>IF(Z39&gt;0, (R39*SUMPRODUCT(K39:$K$98, X39:$X$98)-K39*$AZ$3)/Z39, 0)</f>
        <v>-182014.06754052133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0.47081499999999998</v>
      </c>
      <c r="Q40" s="4">
        <f t="shared" si="21"/>
        <v>12.5</v>
      </c>
      <c r="R40">
        <f t="shared" si="0"/>
        <v>250000</v>
      </c>
      <c r="S40">
        <f t="shared" si="1"/>
        <v>-324871.36112776544</v>
      </c>
      <c r="U40">
        <f t="shared" si="13"/>
        <v>0.47081499999999998</v>
      </c>
      <c r="V40">
        <f t="shared" si="14"/>
        <v>0.01</v>
      </c>
      <c r="W40">
        <f t="shared" si="15"/>
        <v>1.066484402482218E-2</v>
      </c>
      <c r="X40">
        <f t="shared" si="16"/>
        <v>5.0211685395466551E-3</v>
      </c>
      <c r="Y40">
        <f t="shared" si="17"/>
        <v>1.066484402482218E-4</v>
      </c>
      <c r="Z40">
        <f t="shared" si="18"/>
        <v>5.5370270450273039E-3</v>
      </c>
      <c r="AB40">
        <f t="shared" si="19"/>
        <v>-1941.1516406431097</v>
      </c>
      <c r="AC40">
        <f t="shared" si="2"/>
        <v>-1798.8215127192691</v>
      </c>
      <c r="AE40">
        <f t="shared" si="3"/>
        <v>0</v>
      </c>
      <c r="AF40">
        <f t="shared" si="24"/>
        <v>0</v>
      </c>
      <c r="AG40">
        <f t="shared" si="24"/>
        <v>-6.92128380628413E-2</v>
      </c>
      <c r="AH40">
        <f t="shared" si="5"/>
        <v>-1255.2921348866637</v>
      </c>
      <c r="AI40">
        <f t="shared" si="25"/>
        <v>-1255.3613477247266</v>
      </c>
      <c r="AJ40">
        <f t="shared" si="7"/>
        <v>-142.33012792384056</v>
      </c>
      <c r="AK40">
        <f t="shared" si="22"/>
        <v>-135.88061484501767</v>
      </c>
      <c r="AL40">
        <f t="shared" si="8"/>
        <v>-1533.5720904935847</v>
      </c>
      <c r="AN40">
        <f t="shared" si="26"/>
        <v>0</v>
      </c>
      <c r="AO40">
        <f t="shared" si="26"/>
        <v>0</v>
      </c>
      <c r="AP40">
        <f t="shared" si="26"/>
        <v>-2.6730935674290197E-3</v>
      </c>
      <c r="AQ40">
        <f t="shared" si="26"/>
        <v>-48.481082772002033</v>
      </c>
      <c r="AR40">
        <f t="shared" si="26"/>
        <v>-48.483755865569464</v>
      </c>
      <c r="AS40">
        <f t="shared" si="26"/>
        <v>-5.4969823525966408</v>
      </c>
      <c r="AT40">
        <f t="shared" si="26"/>
        <v>-5.247893420447987</v>
      </c>
      <c r="AU40">
        <f t="shared" si="23"/>
        <v>-59.22863163861409</v>
      </c>
      <c r="AW40">
        <v>37</v>
      </c>
      <c r="AX40">
        <f>IF(Z40&gt;0, (R40*SUMPRODUCT(K40:$K$98, X40:$X$98)-K40*$AZ$3)/Z40, 0)</f>
        <v>-324871.36112776544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0.52931399999999995</v>
      </c>
      <c r="Q41" s="4">
        <f t="shared" si="21"/>
        <v>12.5</v>
      </c>
      <c r="R41">
        <f t="shared" si="0"/>
        <v>250000</v>
      </c>
      <c r="S41">
        <f t="shared" si="1"/>
        <v>-644777.58902825054</v>
      </c>
      <c r="U41">
        <f t="shared" si="13"/>
        <v>0.52931399999999995</v>
      </c>
      <c r="V41">
        <f t="shared" si="14"/>
        <v>0.01</v>
      </c>
      <c r="W41">
        <f t="shared" si="15"/>
        <v>5.5370270450273039E-3</v>
      </c>
      <c r="X41">
        <f t="shared" si="16"/>
        <v>2.9308259333115818E-3</v>
      </c>
      <c r="Y41">
        <f t="shared" si="17"/>
        <v>5.5370270450273037E-5</v>
      </c>
      <c r="Z41">
        <f t="shared" si="18"/>
        <v>2.5508308412654488E-3</v>
      </c>
      <c r="AB41">
        <f t="shared" si="19"/>
        <v>-1798.8215127192691</v>
      </c>
      <c r="AC41">
        <f t="shared" si="2"/>
        <v>-1644.7185598500403</v>
      </c>
      <c r="AE41">
        <f t="shared" si="3"/>
        <v>0</v>
      </c>
      <c r="AF41">
        <f t="shared" si="24"/>
        <v>0</v>
      </c>
      <c r="AG41">
        <f t="shared" si="24"/>
        <v>-3.1885385515818113E-2</v>
      </c>
      <c r="AH41">
        <f t="shared" si="5"/>
        <v>-732.70648332789551</v>
      </c>
      <c r="AI41">
        <f t="shared" si="25"/>
        <v>-732.73836871341132</v>
      </c>
      <c r="AJ41">
        <f t="shared" si="7"/>
        <v>-154.10295286922883</v>
      </c>
      <c r="AK41">
        <f t="shared" si="22"/>
        <v>-125.91750589034885</v>
      </c>
      <c r="AL41">
        <f t="shared" si="8"/>
        <v>-1012.758827472989</v>
      </c>
      <c r="AN41">
        <f t="shared" si="26"/>
        <v>0</v>
      </c>
      <c r="AO41">
        <f t="shared" si="26"/>
        <v>0</v>
      </c>
      <c r="AP41">
        <f t="shared" si="26"/>
        <v>-1.0995149850041119E-3</v>
      </c>
      <c r="AQ41">
        <f t="shared" si="26"/>
        <v>-25.266175866966496</v>
      </c>
      <c r="AR41">
        <f t="shared" si="26"/>
        <v>-25.267275381951499</v>
      </c>
      <c r="AS41">
        <f t="shared" si="26"/>
        <v>-5.3139864289563716</v>
      </c>
      <c r="AT41">
        <f t="shared" si="26"/>
        <v>-4.3420577283626987</v>
      </c>
      <c r="AU41">
        <f t="shared" si="23"/>
        <v>-34.923319539270565</v>
      </c>
      <c r="AW41">
        <v>38</v>
      </c>
      <c r="AX41">
        <f>IF(Z41&gt;0, (R41*SUMPRODUCT(K41:$K$98, X41:$X$98)-K41*$AZ$3)/Z41, 0)</f>
        <v>-644777.58902825054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0.595055</v>
      </c>
      <c r="Q42" s="4">
        <f t="shared" si="21"/>
        <v>12.5</v>
      </c>
      <c r="R42">
        <f t="shared" si="0"/>
        <v>250000</v>
      </c>
      <c r="S42">
        <f t="shared" si="1"/>
        <v>-1478112.1022619002</v>
      </c>
      <c r="U42">
        <f t="shared" si="13"/>
        <v>0.595055</v>
      </c>
      <c r="V42">
        <f t="shared" si="14"/>
        <v>0.01</v>
      </c>
      <c r="W42">
        <f t="shared" si="15"/>
        <v>2.5508308412654488E-3</v>
      </c>
      <c r="X42">
        <f t="shared" si="16"/>
        <v>1.5178846462492116E-3</v>
      </c>
      <c r="Y42">
        <f t="shared" si="17"/>
        <v>2.5508308412654489E-5</v>
      </c>
      <c r="Z42">
        <f t="shared" si="18"/>
        <v>1.0074378866035828E-3</v>
      </c>
      <c r="AB42">
        <f t="shared" si="19"/>
        <v>-1644.7185598500403</v>
      </c>
      <c r="AC42">
        <f t="shared" si="2"/>
        <v>-1489.1061324659076</v>
      </c>
      <c r="AE42">
        <f t="shared" si="3"/>
        <v>0</v>
      </c>
      <c r="AF42">
        <f t="shared" si="24"/>
        <v>0</v>
      </c>
      <c r="AG42">
        <f t="shared" si="24"/>
        <v>-1.2592973582544785E-2</v>
      </c>
      <c r="AH42">
        <f t="shared" si="5"/>
        <v>-379.47116156230288</v>
      </c>
      <c r="AI42">
        <f t="shared" si="25"/>
        <v>-379.48375453588545</v>
      </c>
      <c r="AJ42">
        <f t="shared" si="7"/>
        <v>-155.61242738413262</v>
      </c>
      <c r="AK42">
        <f t="shared" si="22"/>
        <v>-115.13029918950284</v>
      </c>
      <c r="AL42">
        <f t="shared" si="8"/>
        <v>-650.22648110952093</v>
      </c>
      <c r="AN42">
        <f t="shared" si="26"/>
        <v>0</v>
      </c>
      <c r="AO42">
        <f t="shared" si="26"/>
        <v>0</v>
      </c>
      <c r="AP42">
        <f t="shared" si="26"/>
        <v>-3.8772138013611518E-4</v>
      </c>
      <c r="AQ42">
        <f t="shared" si="26"/>
        <v>-11.683426596457529</v>
      </c>
      <c r="AR42">
        <f t="shared" si="26"/>
        <v>-11.683814317837667</v>
      </c>
      <c r="AS42">
        <f t="shared" si="26"/>
        <v>-4.7911055094514508</v>
      </c>
      <c r="AT42">
        <f t="shared" si="26"/>
        <v>-3.5447131056569217</v>
      </c>
      <c r="AU42">
        <f t="shared" si="23"/>
        <v>-20.019632932946042</v>
      </c>
      <c r="AW42">
        <v>39</v>
      </c>
      <c r="AX42">
        <f>IF(Z42&gt;0, (R42*SUMPRODUCT(K42:$K$98, X42:$X$98)-K42*$AZ$3)/Z42, 0)</f>
        <v>-1478112.1022619002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0.66919700000000004</v>
      </c>
      <c r="Q43" s="4">
        <f t="shared" si="21"/>
        <v>12.5</v>
      </c>
      <c r="R43">
        <f t="shared" si="0"/>
        <v>250000</v>
      </c>
      <c r="S43">
        <f t="shared" si="1"/>
        <v>-4143985.1199894762</v>
      </c>
      <c r="U43">
        <f t="shared" si="13"/>
        <v>0.66919700000000004</v>
      </c>
      <c r="V43">
        <f t="shared" si="14"/>
        <v>0.01</v>
      </c>
      <c r="W43">
        <f t="shared" si="15"/>
        <v>1.0074378866035828E-3</v>
      </c>
      <c r="X43">
        <f t="shared" si="16"/>
        <v>6.7417441140145786E-4</v>
      </c>
      <c r="Y43">
        <f t="shared" si="17"/>
        <v>1.0074378866035828E-5</v>
      </c>
      <c r="Z43">
        <f t="shared" si="18"/>
        <v>3.231890963360891E-4</v>
      </c>
      <c r="AB43">
        <f t="shared" si="19"/>
        <v>-1489.1061324659076</v>
      </c>
      <c r="AC43">
        <f t="shared" si="2"/>
        <v>-1339.2908061595986</v>
      </c>
      <c r="AE43">
        <f t="shared" si="3"/>
        <v>0</v>
      </c>
      <c r="AF43">
        <f t="shared" si="24"/>
        <v>0</v>
      </c>
      <c r="AG43">
        <f t="shared" si="24"/>
        <v>-4.0398637042011135E-3</v>
      </c>
      <c r="AH43">
        <f t="shared" si="5"/>
        <v>-168.54360285036446</v>
      </c>
      <c r="AI43">
        <f t="shared" si="25"/>
        <v>-168.54764271406867</v>
      </c>
      <c r="AJ43">
        <f t="shared" si="7"/>
        <v>-149.81532630630909</v>
      </c>
      <c r="AK43">
        <f t="shared" si="22"/>
        <v>-104.23742927261354</v>
      </c>
      <c r="AL43">
        <f t="shared" si="8"/>
        <v>-422.60039829299131</v>
      </c>
      <c r="AN43">
        <f t="shared" si="26"/>
        <v>0</v>
      </c>
      <c r="AO43">
        <f t="shared" si="26"/>
        <v>0</v>
      </c>
      <c r="AP43">
        <f t="shared" si="26"/>
        <v>-1.110555195641126E-4</v>
      </c>
      <c r="AQ43">
        <f t="shared" si="26"/>
        <v>-4.6332497218383546</v>
      </c>
      <c r="AR43">
        <f t="shared" si="26"/>
        <v>-4.6333607773579191</v>
      </c>
      <c r="AS43">
        <f t="shared" si="26"/>
        <v>-4.1184109464664145</v>
      </c>
      <c r="AT43">
        <f t="shared" si="26"/>
        <v>-2.8654783214243928</v>
      </c>
      <c r="AU43">
        <f t="shared" si="23"/>
        <v>-11.617250045248726</v>
      </c>
      <c r="AW43">
        <v>40</v>
      </c>
      <c r="AX43">
        <f>IF(Z43&gt;0, (R43*SUMPRODUCT(K43:$K$98, X43:$X$98)-K43*$AZ$3)/Z43, 0)</f>
        <v>-4143985.1199894762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0.74928899999999998</v>
      </c>
      <c r="Q44" s="4">
        <f t="shared" si="21"/>
        <v>12.5</v>
      </c>
      <c r="R44">
        <f t="shared" si="0"/>
        <v>250000</v>
      </c>
      <c r="S44">
        <f t="shared" si="1"/>
        <v>-15421635.199560337</v>
      </c>
      <c r="U44">
        <f t="shared" si="13"/>
        <v>0.74928899999999998</v>
      </c>
      <c r="V44">
        <f t="shared" si="14"/>
        <v>0.01</v>
      </c>
      <c r="W44">
        <f t="shared" si="15"/>
        <v>3.231890963360891E-4</v>
      </c>
      <c r="X44">
        <f t="shared" si="16"/>
        <v>2.4216203480457185E-4</v>
      </c>
      <c r="Y44">
        <f t="shared" si="17"/>
        <v>3.231890963360891E-6</v>
      </c>
      <c r="Z44">
        <f t="shared" si="18"/>
        <v>7.7795170568156356E-5</v>
      </c>
      <c r="AB44">
        <f t="shared" si="19"/>
        <v>-1339.2908061595986</v>
      </c>
      <c r="AC44">
        <f t="shared" si="2"/>
        <v>-1199.7287407896804</v>
      </c>
      <c r="AE44">
        <f t="shared" si="3"/>
        <v>0</v>
      </c>
      <c r="AF44">
        <f t="shared" si="24"/>
        <v>0</v>
      </c>
      <c r="AG44">
        <f t="shared" si="24"/>
        <v>-9.724396321019544E-4</v>
      </c>
      <c r="AH44">
        <f t="shared" si="5"/>
        <v>-60.540508701142961</v>
      </c>
      <c r="AI44">
        <f t="shared" si="25"/>
        <v>-60.541481140775062</v>
      </c>
      <c r="AJ44">
        <f t="shared" si="7"/>
        <v>-139.56206536991817</v>
      </c>
      <c r="AK44">
        <f t="shared" si="22"/>
        <v>-93.750356431171909</v>
      </c>
      <c r="AL44">
        <f t="shared" si="8"/>
        <v>-293.85390294186516</v>
      </c>
      <c r="AN44">
        <f t="shared" si="26"/>
        <v>0</v>
      </c>
      <c r="AO44">
        <f t="shared" si="26"/>
        <v>0</v>
      </c>
      <c r="AP44">
        <f t="shared" si="26"/>
        <v>-2.3868111758747421E-5</v>
      </c>
      <c r="AQ44">
        <f t="shared" si="26"/>
        <v>-1.4859406999763278</v>
      </c>
      <c r="AR44">
        <f t="shared" si="26"/>
        <v>-1.4859645680880864</v>
      </c>
      <c r="AS44">
        <f t="shared" si="26"/>
        <v>-3.4254907590824888</v>
      </c>
      <c r="AT44">
        <f t="shared" si="26"/>
        <v>-2.301062102831914</v>
      </c>
      <c r="AU44">
        <f t="shared" si="23"/>
        <v>-7.2125174300024897</v>
      </c>
      <c r="AW44">
        <v>41</v>
      </c>
      <c r="AX44">
        <f>IF(Z44&gt;0, (R44*SUMPRODUCT(K44:$K$98, X44:$X$98)-K44*$AZ$3)/Z44, 0)</f>
        <v>-15421635.199560337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0.83297500000000002</v>
      </c>
      <c r="Q45" s="4">
        <f t="shared" si="21"/>
        <v>12.5</v>
      </c>
      <c r="R45">
        <f t="shared" si="0"/>
        <v>250000</v>
      </c>
      <c r="S45">
        <f t="shared" si="1"/>
        <v>-87793679.967412859</v>
      </c>
      <c r="U45">
        <f t="shared" si="13"/>
        <v>0.83297500000000002</v>
      </c>
      <c r="V45">
        <f t="shared" si="14"/>
        <v>0.01</v>
      </c>
      <c r="W45">
        <f t="shared" si="15"/>
        <v>7.7795170568156356E-5</v>
      </c>
      <c r="X45">
        <f t="shared" si="16"/>
        <v>6.480143220401004E-5</v>
      </c>
      <c r="Y45">
        <f t="shared" si="17"/>
        <v>7.7795170568156362E-7</v>
      </c>
      <c r="Z45">
        <f t="shared" si="18"/>
        <v>1.2215786658464752E-5</v>
      </c>
      <c r="AB45">
        <f t="shared" si="19"/>
        <v>-1199.7287407896804</v>
      </c>
      <c r="AC45">
        <f t="shared" si="2"/>
        <v>-1072.4688644434461</v>
      </c>
      <c r="AE45">
        <f t="shared" si="3"/>
        <v>0</v>
      </c>
      <c r="AF45">
        <f t="shared" si="24"/>
        <v>0</v>
      </c>
      <c r="AG45">
        <f t="shared" si="24"/>
        <v>-1.5269733323080941E-4</v>
      </c>
      <c r="AH45">
        <f t="shared" si="5"/>
        <v>-16.20035805100251</v>
      </c>
      <c r="AI45">
        <f t="shared" si="25"/>
        <v>-16.200510748335741</v>
      </c>
      <c r="AJ45">
        <f t="shared" si="7"/>
        <v>-127.25987634623425</v>
      </c>
      <c r="AK45">
        <f t="shared" si="22"/>
        <v>-83.981011855277629</v>
      </c>
      <c r="AL45">
        <f t="shared" si="8"/>
        <v>-227.44139894984761</v>
      </c>
      <c r="AN45">
        <f t="shared" si="26"/>
        <v>0</v>
      </c>
      <c r="AO45">
        <f t="shared" si="26"/>
        <v>0</v>
      </c>
      <c r="AP45">
        <f t="shared" si="26"/>
        <v>-3.3463305793904586E-6</v>
      </c>
      <c r="AQ45">
        <f t="shared" si="26"/>
        <v>-0.35502750700433272</v>
      </c>
      <c r="AR45">
        <f t="shared" si="26"/>
        <v>-0.35503085333491208</v>
      </c>
      <c r="AS45">
        <f t="shared" si="26"/>
        <v>-2.78887395566466</v>
      </c>
      <c r="AT45">
        <f t="shared" si="26"/>
        <v>-1.8404265622286959</v>
      </c>
      <c r="AU45">
        <f t="shared" si="23"/>
        <v>-4.9843313712282677</v>
      </c>
      <c r="AW45">
        <v>42</v>
      </c>
      <c r="AX45">
        <f>IF(Z45&gt;0, (R45*SUMPRODUCT(K45:$K$98, X45:$X$98)-K45*$AZ$3)/Z45, 0)</f>
        <v>-87793679.967412859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0.83526170899999996</v>
      </c>
      <c r="Q46" s="4">
        <f t="shared" si="21"/>
        <v>12.5</v>
      </c>
      <c r="R46">
        <f t="shared" si="0"/>
        <v>250000</v>
      </c>
      <c r="S46">
        <f t="shared" si="1"/>
        <v>-506743708.2630136</v>
      </c>
      <c r="U46">
        <f t="shared" si="13"/>
        <v>0.83526170899999996</v>
      </c>
      <c r="V46">
        <f t="shared" si="14"/>
        <v>0.01</v>
      </c>
      <c r="W46">
        <f t="shared" si="15"/>
        <v>1.2215786658464752E-5</v>
      </c>
      <c r="X46">
        <f t="shared" si="16"/>
        <v>1.0203378841128668E-5</v>
      </c>
      <c r="Y46">
        <f t="shared" si="17"/>
        <v>1.2215786658464752E-7</v>
      </c>
      <c r="Z46">
        <f t="shared" si="18"/>
        <v>1.8902499507514369E-6</v>
      </c>
      <c r="AB46">
        <f t="shared" si="19"/>
        <v>-1072.4688644434461</v>
      </c>
      <c r="AC46">
        <f t="shared" si="2"/>
        <v>-957.87226958776193</v>
      </c>
      <c r="AE46">
        <f t="shared" si="3"/>
        <v>0</v>
      </c>
      <c r="AF46">
        <f t="shared" si="24"/>
        <v>0</v>
      </c>
      <c r="AG46">
        <f t="shared" si="24"/>
        <v>-2.3628124384392961E-5</v>
      </c>
      <c r="AH46">
        <f t="shared" si="5"/>
        <v>-2.550844710282167</v>
      </c>
      <c r="AI46">
        <f t="shared" si="25"/>
        <v>-2.5508683384065516</v>
      </c>
      <c r="AJ46">
        <f t="shared" si="7"/>
        <v>-114.5965948556842</v>
      </c>
      <c r="AK46">
        <f t="shared" si="22"/>
        <v>-75.072820511041243</v>
      </c>
      <c r="AL46">
        <f t="shared" si="8"/>
        <v>-192.22028370513198</v>
      </c>
      <c r="AN46">
        <f t="shared" si="26"/>
        <v>0</v>
      </c>
      <c r="AO46">
        <f t="shared" si="26"/>
        <v>0</v>
      </c>
      <c r="AP46">
        <f t="shared" si="26"/>
        <v>-4.6232631694278522E-7</v>
      </c>
      <c r="AQ46">
        <f t="shared" si="26"/>
        <v>-4.9911817832511321E-2</v>
      </c>
      <c r="AR46">
        <f t="shared" si="26"/>
        <v>-4.9912280158828266E-2</v>
      </c>
      <c r="AS46">
        <f t="shared" si="26"/>
        <v>-2.2422863859989013</v>
      </c>
      <c r="AT46">
        <f t="shared" si="26"/>
        <v>-1.4689333797608659</v>
      </c>
      <c r="AU46">
        <f t="shared" si="23"/>
        <v>-3.7611320459185946</v>
      </c>
      <c r="AW46">
        <v>43</v>
      </c>
      <c r="AX46">
        <f>IF(Z46&gt;0, (R46*SUMPRODUCT(K46:$K$98, X46:$X$98)-K46*$AZ$3)/Z46, 0)</f>
        <v>-506743708.2630136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0.83773177600000004</v>
      </c>
      <c r="Q47" s="4">
        <f t="shared" si="21"/>
        <v>12.5</v>
      </c>
      <c r="R47">
        <f t="shared" si="0"/>
        <v>250000</v>
      </c>
      <c r="S47">
        <f t="shared" si="1"/>
        <v>-2971551448.3731766</v>
      </c>
      <c r="U47">
        <f t="shared" si="13"/>
        <v>0.83773177600000004</v>
      </c>
      <c r="V47">
        <f t="shared" si="14"/>
        <v>0.01</v>
      </c>
      <c r="W47">
        <f t="shared" si="15"/>
        <v>1.8902499507514369E-6</v>
      </c>
      <c r="X47">
        <f t="shared" si="16"/>
        <v>1.5835224483269137E-6</v>
      </c>
      <c r="Y47">
        <f t="shared" si="17"/>
        <v>1.8902499507514368E-8</v>
      </c>
      <c r="Z47">
        <f t="shared" si="18"/>
        <v>2.8782500291700881E-7</v>
      </c>
      <c r="AB47">
        <f t="shared" si="19"/>
        <v>-957.87226958776193</v>
      </c>
      <c r="AC47">
        <f t="shared" si="2"/>
        <v>-855.28680429605129</v>
      </c>
      <c r="AE47">
        <f t="shared" si="3"/>
        <v>0</v>
      </c>
      <c r="AF47">
        <f t="shared" si="24"/>
        <v>0</v>
      </c>
      <c r="AG47">
        <f t="shared" si="24"/>
        <v>-3.5978125364626103E-6</v>
      </c>
      <c r="AH47">
        <f t="shared" si="5"/>
        <v>-0.39588061208172842</v>
      </c>
      <c r="AI47">
        <f t="shared" si="25"/>
        <v>-0.39588420989426487</v>
      </c>
      <c r="AJ47">
        <f t="shared" si="7"/>
        <v>-102.58546529171065</v>
      </c>
      <c r="AK47">
        <f t="shared" si="22"/>
        <v>-67.05105887114334</v>
      </c>
      <c r="AL47">
        <f t="shared" si="8"/>
        <v>-170.03240837274825</v>
      </c>
      <c r="AN47">
        <f t="shared" si="26"/>
        <v>0</v>
      </c>
      <c r="AO47">
        <f t="shared" si="26"/>
        <v>0</v>
      </c>
      <c r="AP47">
        <f t="shared" si="26"/>
        <v>-6.2855006419052701E-8</v>
      </c>
      <c r="AQ47">
        <f t="shared" si="26"/>
        <v>-6.9161686890003267E-3</v>
      </c>
      <c r="AR47">
        <f t="shared" si="26"/>
        <v>-6.9162315440067451E-3</v>
      </c>
      <c r="AS47">
        <f t="shared" si="26"/>
        <v>-1.7922029049772839</v>
      </c>
      <c r="AT47">
        <f t="shared" si="26"/>
        <v>-1.1714047613758414</v>
      </c>
      <c r="AU47">
        <f t="shared" si="23"/>
        <v>-2.9705238978971322</v>
      </c>
      <c r="AW47">
        <v>44</v>
      </c>
      <c r="AX47">
        <f>IF(Z47&gt;0, (R47*SUMPRODUCT(K47:$K$98, X47:$X$98)-K47*$AZ$3)/Z47, 0)</f>
        <v>-2971551448.3731766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0.84045353700000003</v>
      </c>
      <c r="Q48" s="4">
        <f t="shared" si="21"/>
        <v>12.5</v>
      </c>
      <c r="R48">
        <f t="shared" si="0"/>
        <v>250000</v>
      </c>
      <c r="S48">
        <f t="shared" si="1"/>
        <v>-17741589684.272022</v>
      </c>
      <c r="U48">
        <f t="shared" si="13"/>
        <v>0.84045353700000003</v>
      </c>
      <c r="V48">
        <f t="shared" si="14"/>
        <v>0.01</v>
      </c>
      <c r="W48">
        <f t="shared" si="15"/>
        <v>2.8782500291700881E-7</v>
      </c>
      <c r="X48">
        <f t="shared" si="16"/>
        <v>2.4190354173863538E-7</v>
      </c>
      <c r="Y48">
        <f t="shared" si="17"/>
        <v>2.878250029170088E-9</v>
      </c>
      <c r="Z48">
        <f t="shared" si="18"/>
        <v>4.3043211149203333E-8</v>
      </c>
      <c r="AB48">
        <f t="shared" si="19"/>
        <v>-855.28680429605129</v>
      </c>
      <c r="AC48">
        <f t="shared" si="2"/>
        <v>-763.65499090264836</v>
      </c>
      <c r="AE48">
        <f t="shared" si="3"/>
        <v>0</v>
      </c>
      <c r="AF48">
        <f t="shared" si="24"/>
        <v>0</v>
      </c>
      <c r="AG48">
        <f t="shared" si="24"/>
        <v>-5.3804013936504165E-7</v>
      </c>
      <c r="AH48">
        <f t="shared" si="5"/>
        <v>-6.0475885434658844E-2</v>
      </c>
      <c r="AI48">
        <f t="shared" si="25"/>
        <v>-6.0476423474798209E-2</v>
      </c>
      <c r="AJ48">
        <f t="shared" si="7"/>
        <v>-91.631813393402922</v>
      </c>
      <c r="AK48">
        <f t="shared" si="22"/>
        <v>-59.870076300723596</v>
      </c>
      <c r="AL48">
        <f t="shared" si="8"/>
        <v>-151.5623661176013</v>
      </c>
      <c r="AN48">
        <f t="shared" si="26"/>
        <v>0</v>
      </c>
      <c r="AO48">
        <f t="shared" si="26"/>
        <v>0</v>
      </c>
      <c r="AP48">
        <f t="shared" si="26"/>
        <v>-8.3926284748318058E-9</v>
      </c>
      <c r="AQ48">
        <f t="shared" si="26"/>
        <v>-9.4333415112590247E-4</v>
      </c>
      <c r="AR48">
        <f t="shared" si="26"/>
        <v>-9.4334254375437736E-4</v>
      </c>
      <c r="AS48">
        <f t="shared" si="26"/>
        <v>-1.4293204354483788</v>
      </c>
      <c r="AT48">
        <f t="shared" si="26"/>
        <v>-0.93388442681020678</v>
      </c>
      <c r="AU48">
        <f t="shared" si="23"/>
        <v>-2.3641482048023397</v>
      </c>
      <c r="AW48">
        <v>45</v>
      </c>
      <c r="AX48">
        <f>IF(Z48&gt;0, (R48*SUMPRODUCT(K48:$K$98, X48:$X$98)-K48*$AZ$3)/Z48, 0)</f>
        <v>-17741589684.272022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0.84346351399999997</v>
      </c>
      <c r="Q49" s="4">
        <f t="shared" si="21"/>
        <v>12.5</v>
      </c>
      <c r="R49">
        <f t="shared" si="0"/>
        <v>250000</v>
      </c>
      <c r="S49">
        <f t="shared" si="1"/>
        <v>-108100888136.73132</v>
      </c>
      <c r="U49">
        <f t="shared" si="13"/>
        <v>0.84346351399999997</v>
      </c>
      <c r="V49">
        <f t="shared" si="14"/>
        <v>0.01</v>
      </c>
      <c r="W49">
        <f t="shared" si="15"/>
        <v>4.3043211149203333E-8</v>
      </c>
      <c r="X49">
        <f t="shared" si="16"/>
        <v>3.6305378129751023E-8</v>
      </c>
      <c r="Y49">
        <f t="shared" si="17"/>
        <v>4.3043211149203336E-10</v>
      </c>
      <c r="Z49">
        <f t="shared" si="18"/>
        <v>6.3074009079602769E-9</v>
      </c>
      <c r="AB49">
        <f t="shared" si="19"/>
        <v>-763.65499090264836</v>
      </c>
      <c r="AC49">
        <f t="shared" si="2"/>
        <v>-681.8356399849315</v>
      </c>
      <c r="AE49">
        <f t="shared" si="3"/>
        <v>0</v>
      </c>
      <c r="AF49">
        <f t="shared" si="24"/>
        <v>0</v>
      </c>
      <c r="AG49">
        <f t="shared" si="24"/>
        <v>-7.8842511349503462E-8</v>
      </c>
      <c r="AH49">
        <f t="shared" si="5"/>
        <v>-9.0763445324377554E-3</v>
      </c>
      <c r="AI49">
        <f t="shared" si="25"/>
        <v>-9.0764233749491049E-3</v>
      </c>
      <c r="AJ49">
        <f t="shared" si="7"/>
        <v>-81.819350917716861</v>
      </c>
      <c r="AK49">
        <f t="shared" si="22"/>
        <v>-53.455849363185393</v>
      </c>
      <c r="AL49">
        <f t="shared" si="8"/>
        <v>-135.2842767042772</v>
      </c>
      <c r="AN49">
        <f t="shared" si="26"/>
        <v>0</v>
      </c>
      <c r="AO49">
        <f t="shared" si="26"/>
        <v>0</v>
      </c>
      <c r="AP49">
        <f t="shared" si="26"/>
        <v>-1.0980591830405285E-9</v>
      </c>
      <c r="AQ49">
        <f t="shared" si="26"/>
        <v>-1.2640849830496597E-4</v>
      </c>
      <c r="AR49">
        <f t="shared" si="26"/>
        <v>-1.2640959636414902E-4</v>
      </c>
      <c r="AS49">
        <f t="shared" si="26"/>
        <v>-1.1395183650017042</v>
      </c>
      <c r="AT49">
        <f t="shared" si="26"/>
        <v>-0.74449285386501807</v>
      </c>
      <c r="AU49">
        <f t="shared" si="23"/>
        <v>-1.8841376284630864</v>
      </c>
      <c r="AW49">
        <v>46</v>
      </c>
      <c r="AX49">
        <f>IF(Z49&gt;0, (R49*SUMPRODUCT(K49:$K$98, X49:$X$98)-K49*$AZ$3)/Z49, 0)</f>
        <v>-108100888136.73132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0.84645297100000005</v>
      </c>
      <c r="Q50" s="4">
        <f t="shared" si="21"/>
        <v>12.5</v>
      </c>
      <c r="R50">
        <f t="shared" si="0"/>
        <v>250000</v>
      </c>
      <c r="S50">
        <f t="shared" si="1"/>
        <v>-672383596965.20081</v>
      </c>
      <c r="U50">
        <f t="shared" si="13"/>
        <v>0.84645297100000005</v>
      </c>
      <c r="V50">
        <f t="shared" si="14"/>
        <v>0.01</v>
      </c>
      <c r="W50">
        <f t="shared" si="15"/>
        <v>6.3074009079602769E-9</v>
      </c>
      <c r="X50">
        <f t="shared" si="16"/>
        <v>5.3389182378310741E-9</v>
      </c>
      <c r="Y50">
        <f t="shared" si="17"/>
        <v>6.3074009079602772E-11</v>
      </c>
      <c r="Z50">
        <f t="shared" si="18"/>
        <v>9.0540866104959997E-10</v>
      </c>
      <c r="AB50">
        <f t="shared" si="19"/>
        <v>-681.8356399849315</v>
      </c>
      <c r="AC50">
        <f t="shared" si="2"/>
        <v>-608.7819322399763</v>
      </c>
      <c r="AE50">
        <f t="shared" si="3"/>
        <v>0</v>
      </c>
      <c r="AF50">
        <f t="shared" si="24"/>
        <v>0</v>
      </c>
      <c r="AG50">
        <f t="shared" si="24"/>
        <v>-1.131760826312E-8</v>
      </c>
      <c r="AH50">
        <f t="shared" si="5"/>
        <v>-1.3347295594577685E-3</v>
      </c>
      <c r="AI50">
        <f t="shared" si="25"/>
        <v>-1.3347408770660316E-3</v>
      </c>
      <c r="AJ50">
        <f t="shared" si="7"/>
        <v>-73.053707744955204</v>
      </c>
      <c r="AK50">
        <f t="shared" si="22"/>
        <v>-47.728494798945206</v>
      </c>
      <c r="AL50">
        <f t="shared" si="8"/>
        <v>-120.78353728477748</v>
      </c>
      <c r="AN50">
        <f t="shared" si="26"/>
        <v>0</v>
      </c>
      <c r="AO50">
        <f t="shared" si="26"/>
        <v>0</v>
      </c>
      <c r="AP50">
        <f t="shared" si="26"/>
        <v>-1.4073494052824552E-10</v>
      </c>
      <c r="AQ50">
        <f t="shared" si="26"/>
        <v>-1.6597418889615859E-5</v>
      </c>
      <c r="AR50">
        <f t="shared" si="26"/>
        <v>-1.6597559624556386E-5</v>
      </c>
      <c r="AS50">
        <f t="shared" si="26"/>
        <v>-0.90842596561296884</v>
      </c>
      <c r="AT50">
        <f t="shared" si="26"/>
        <v>-0.59350586456687371</v>
      </c>
      <c r="AU50">
        <f t="shared" si="23"/>
        <v>-1.501948427739467</v>
      </c>
      <c r="AW50">
        <v>47</v>
      </c>
      <c r="AX50">
        <f>IF(Z50&gt;0, (R50*SUMPRODUCT(K50:$K$98, X50:$X$98)-K50*$AZ$3)/Z50, 0)</f>
        <v>-672383596965.20081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0.84968151000000003</v>
      </c>
      <c r="Q51" s="4">
        <f t="shared" si="21"/>
        <v>12.5</v>
      </c>
      <c r="R51">
        <f t="shared" si="0"/>
        <v>250000</v>
      </c>
      <c r="S51">
        <f t="shared" si="1"/>
        <v>-4278427692378.853</v>
      </c>
      <c r="U51">
        <f t="shared" si="13"/>
        <v>0.84968151000000003</v>
      </c>
      <c r="V51">
        <f t="shared" si="14"/>
        <v>0.01</v>
      </c>
      <c r="W51">
        <f t="shared" si="15"/>
        <v>9.0540866104959997E-10</v>
      </c>
      <c r="X51">
        <f t="shared" si="16"/>
        <v>7.6930899828770232E-10</v>
      </c>
      <c r="Y51">
        <f t="shared" si="17"/>
        <v>9.0540866104960002E-12</v>
      </c>
      <c r="Z51">
        <f t="shared" si="18"/>
        <v>1.2704557615140165E-10</v>
      </c>
      <c r="AB51">
        <f t="shared" si="19"/>
        <v>-608.7819322399763</v>
      </c>
      <c r="AC51">
        <f t="shared" si="2"/>
        <v>-543.55531120038324</v>
      </c>
      <c r="AE51">
        <f t="shared" si="3"/>
        <v>0</v>
      </c>
      <c r="AF51">
        <f t="shared" si="24"/>
        <v>0</v>
      </c>
      <c r="AG51">
        <f t="shared" si="24"/>
        <v>-1.5880697018925208E-9</v>
      </c>
      <c r="AH51">
        <f t="shared" si="5"/>
        <v>-1.9232724957192558E-4</v>
      </c>
      <c r="AI51">
        <f t="shared" si="25"/>
        <v>-1.9232883764162747E-4</v>
      </c>
      <c r="AJ51">
        <f t="shared" si="7"/>
        <v>-65.226621039593056</v>
      </c>
      <c r="AK51">
        <f t="shared" si="22"/>
        <v>-42.614735256798348</v>
      </c>
      <c r="AL51">
        <f t="shared" si="8"/>
        <v>-107.84154862522905</v>
      </c>
      <c r="AN51">
        <f t="shared" si="26"/>
        <v>0</v>
      </c>
      <c r="AO51">
        <f t="shared" si="26"/>
        <v>0</v>
      </c>
      <c r="AP51">
        <f t="shared" si="26"/>
        <v>-1.7631887808181439E-11</v>
      </c>
      <c r="AQ51">
        <f t="shared" si="26"/>
        <v>-2.1353549424607115E-6</v>
      </c>
      <c r="AR51">
        <f t="shared" si="26"/>
        <v>-2.1353725743485199E-6</v>
      </c>
      <c r="AS51">
        <f t="shared" si="26"/>
        <v>-0.7241926868237093</v>
      </c>
      <c r="AT51">
        <f t="shared" si="26"/>
        <v>-0.47313932765532674</v>
      </c>
      <c r="AU51">
        <f t="shared" si="23"/>
        <v>-1.1973341498516104</v>
      </c>
      <c r="AW51">
        <v>48</v>
      </c>
      <c r="AX51">
        <f>IF(Z51&gt;0, (R51*SUMPRODUCT(K51:$K$98, X51:$X$98)-K51*$AZ$3)/Z51, 0)</f>
        <v>-4278427692378.853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0.85306441600000005</v>
      </c>
      <c r="Q52" s="4">
        <f t="shared" si="21"/>
        <v>12.5</v>
      </c>
      <c r="R52">
        <f t="shared" si="0"/>
        <v>250000</v>
      </c>
      <c r="S52">
        <f t="shared" si="1"/>
        <v>-27896508916828.574</v>
      </c>
      <c r="U52">
        <f t="shared" si="13"/>
        <v>0.85306441600000005</v>
      </c>
      <c r="V52">
        <f t="shared" si="14"/>
        <v>0.01</v>
      </c>
      <c r="W52">
        <f t="shared" si="15"/>
        <v>1.2704557615140165E-10</v>
      </c>
      <c r="X52">
        <f t="shared" si="16"/>
        <v>1.0837806022497898E-10</v>
      </c>
      <c r="Y52">
        <f t="shared" si="17"/>
        <v>1.2704557615140167E-12</v>
      </c>
      <c r="Z52">
        <f t="shared" si="18"/>
        <v>1.7397060164908655E-11</v>
      </c>
      <c r="AB52">
        <f t="shared" si="19"/>
        <v>-543.55531120038324</v>
      </c>
      <c r="AC52">
        <f t="shared" si="2"/>
        <v>-485.31724401697744</v>
      </c>
      <c r="AE52">
        <f t="shared" si="3"/>
        <v>0</v>
      </c>
      <c r="AF52">
        <f t="shared" si="24"/>
        <v>0</v>
      </c>
      <c r="AG52">
        <f t="shared" si="24"/>
        <v>-2.1746325206135817E-10</v>
      </c>
      <c r="AH52">
        <f t="shared" si="5"/>
        <v>-2.7094515056244747E-5</v>
      </c>
      <c r="AI52">
        <f t="shared" si="25"/>
        <v>-2.7094732519496807E-5</v>
      </c>
      <c r="AJ52">
        <f t="shared" si="7"/>
        <v>-58.238067183405803</v>
      </c>
      <c r="AK52">
        <f t="shared" si="22"/>
        <v>-38.048871784026829</v>
      </c>
      <c r="AL52">
        <f t="shared" si="8"/>
        <v>-96.286966062165149</v>
      </c>
      <c r="AN52">
        <f t="shared" si="26"/>
        <v>0</v>
      </c>
      <c r="AO52">
        <f t="shared" si="26"/>
        <v>0</v>
      </c>
      <c r="AP52">
        <f t="shared" si="26"/>
        <v>-2.1557436196748252E-12</v>
      </c>
      <c r="AQ52">
        <f t="shared" si="26"/>
        <v>-2.6859171564399674E-7</v>
      </c>
      <c r="AR52">
        <f t="shared" si="26"/>
        <v>-2.6859387138761637E-7</v>
      </c>
      <c r="AS52">
        <f t="shared" si="26"/>
        <v>-0.5773221018390613</v>
      </c>
      <c r="AT52">
        <f t="shared" si="26"/>
        <v>-0.3771837853372027</v>
      </c>
      <c r="AU52">
        <f t="shared" si="23"/>
        <v>-0.95450615577013531</v>
      </c>
      <c r="AW52">
        <v>49</v>
      </c>
      <c r="AX52">
        <f>IF(Z52&gt;0, (R52*SUMPRODUCT(K52:$K$98, X52:$X$98)-K52*$AZ$3)/Z52, 0)</f>
        <v>-27896508916828.574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0.856559709</v>
      </c>
      <c r="Q53" s="4">
        <f t="shared" si="21"/>
        <v>12.5</v>
      </c>
      <c r="R53">
        <f t="shared" si="0"/>
        <v>250000</v>
      </c>
      <c r="S53">
        <f t="shared" si="1"/>
        <v>-186657246278956.06</v>
      </c>
      <c r="U53">
        <f t="shared" si="13"/>
        <v>0.856559709</v>
      </c>
      <c r="V53">
        <f t="shared" si="14"/>
        <v>0.01</v>
      </c>
      <c r="W53">
        <f t="shared" si="15"/>
        <v>1.7397060164908655E-11</v>
      </c>
      <c r="X53">
        <f t="shared" si="16"/>
        <v>1.490162079230965E-11</v>
      </c>
      <c r="Y53">
        <f t="shared" si="17"/>
        <v>1.7397060164908654E-13</v>
      </c>
      <c r="Z53">
        <f t="shared" si="18"/>
        <v>2.3214687709499176E-12</v>
      </c>
      <c r="AB53">
        <f t="shared" si="19"/>
        <v>-485.31724401697744</v>
      </c>
      <c r="AC53">
        <f t="shared" si="2"/>
        <v>-433.31896810810423</v>
      </c>
      <c r="AE53">
        <f t="shared" si="3"/>
        <v>0</v>
      </c>
      <c r="AF53">
        <f t="shared" si="24"/>
        <v>0</v>
      </c>
      <c r="AG53">
        <f t="shared" si="24"/>
        <v>-2.901835963687397E-11</v>
      </c>
      <c r="AH53">
        <f t="shared" si="5"/>
        <v>-3.7254051980774124E-6</v>
      </c>
      <c r="AI53">
        <f t="shared" si="25"/>
        <v>-3.7254342164370495E-6</v>
      </c>
      <c r="AJ53">
        <f t="shared" si="7"/>
        <v>-51.998275908873211</v>
      </c>
      <c r="AK53">
        <f t="shared" si="22"/>
        <v>-33.972207081188422</v>
      </c>
      <c r="AL53">
        <f t="shared" si="8"/>
        <v>-85.970486715495852</v>
      </c>
      <c r="AN53">
        <f t="shared" si="26"/>
        <v>0</v>
      </c>
      <c r="AO53">
        <f t="shared" si="26"/>
        <v>0</v>
      </c>
      <c r="AP53">
        <f t="shared" si="26"/>
        <v>-2.5684201422393017E-13</v>
      </c>
      <c r="AQ53">
        <f t="shared" si="26"/>
        <v>-3.2973627277629909E-8</v>
      </c>
      <c r="AR53">
        <f t="shared" si="26"/>
        <v>-3.2973884119644129E-8</v>
      </c>
      <c r="AS53">
        <f t="shared" si="26"/>
        <v>-0.46023765945873352</v>
      </c>
      <c r="AT53">
        <f t="shared" si="26"/>
        <v>-0.30068860554327531</v>
      </c>
      <c r="AU53">
        <f t="shared" si="23"/>
        <v>-0.76092629797589295</v>
      </c>
      <c r="AW53">
        <v>50</v>
      </c>
      <c r="AX53">
        <f>IF(Z53&gt;0, (R53*SUMPRODUCT(K53:$K$98, X53:$X$98)-K53*$AZ$3)/Z53, 0)</f>
        <v>-186657246278956.06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0.86031008399999997</v>
      </c>
      <c r="Q54" s="4">
        <f t="shared" si="21"/>
        <v>12.5</v>
      </c>
      <c r="R54">
        <f t="shared" si="0"/>
        <v>250000</v>
      </c>
      <c r="S54">
        <f t="shared" si="1"/>
        <v>-1285051766235139</v>
      </c>
      <c r="U54">
        <f t="shared" si="13"/>
        <v>0.86031008399999997</v>
      </c>
      <c r="V54">
        <f t="shared" si="14"/>
        <v>0.01</v>
      </c>
      <c r="W54">
        <f t="shared" si="15"/>
        <v>2.3214687709499176E-12</v>
      </c>
      <c r="X54">
        <f t="shared" si="16"/>
        <v>1.9971829933393005E-12</v>
      </c>
      <c r="Y54">
        <f t="shared" si="17"/>
        <v>2.3214687709499177E-14</v>
      </c>
      <c r="Z54">
        <f t="shared" si="18"/>
        <v>3.0107108990111798E-13</v>
      </c>
      <c r="AB54">
        <f t="shared" si="19"/>
        <v>-433.31896810810423</v>
      </c>
      <c r="AC54">
        <f t="shared" si="2"/>
        <v>-386.89193583976999</v>
      </c>
      <c r="AE54">
        <f t="shared" si="3"/>
        <v>0</v>
      </c>
      <c r="AF54">
        <f t="shared" si="24"/>
        <v>0</v>
      </c>
      <c r="AG54">
        <f t="shared" si="24"/>
        <v>-3.7633886237639747E-12</v>
      </c>
      <c r="AH54">
        <f t="shared" si="5"/>
        <v>-4.992957483348251E-7</v>
      </c>
      <c r="AI54">
        <f t="shared" si="25"/>
        <v>-4.9929951172344889E-7</v>
      </c>
      <c r="AJ54">
        <f t="shared" si="7"/>
        <v>-46.427032268334244</v>
      </c>
      <c r="AK54">
        <f t="shared" si="22"/>
        <v>-30.3323277675673</v>
      </c>
      <c r="AL54">
        <f t="shared" si="8"/>
        <v>-76.759360535201054</v>
      </c>
      <c r="AN54">
        <f t="shared" si="26"/>
        <v>0</v>
      </c>
      <c r="AO54">
        <f t="shared" si="26"/>
        <v>0</v>
      </c>
      <c r="AP54">
        <f t="shared" si="26"/>
        <v>-2.9740910044618126E-14</v>
      </c>
      <c r="AQ54">
        <f t="shared" si="26"/>
        <v>-3.9457816934235462E-9</v>
      </c>
      <c r="AR54">
        <f t="shared" si="26"/>
        <v>-3.945811434333591E-9</v>
      </c>
      <c r="AS54">
        <f t="shared" si="26"/>
        <v>-0.36689864597350952</v>
      </c>
      <c r="AT54">
        <f t="shared" si="26"/>
        <v>-0.2397071155188964</v>
      </c>
      <c r="AU54">
        <f t="shared" si="23"/>
        <v>-0.60660576543821743</v>
      </c>
      <c r="AW54">
        <v>51</v>
      </c>
      <c r="AX54">
        <f>IF(Z54&gt;0, (R54*SUMPRODUCT(K54:$K$98, X54:$X$98)-K54*$AZ$3)/Z54, 0)</f>
        <v>-1285051766235139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0.86416701100000004</v>
      </c>
      <c r="Q55" s="4">
        <f t="shared" si="21"/>
        <v>12.5</v>
      </c>
      <c r="R55">
        <f t="shared" si="0"/>
        <v>250000</v>
      </c>
      <c r="S55">
        <f t="shared" si="1"/>
        <v>-9118178448703528</v>
      </c>
      <c r="U55">
        <f t="shared" si="13"/>
        <v>0.86416701100000004</v>
      </c>
      <c r="V55">
        <f t="shared" si="14"/>
        <v>0.01</v>
      </c>
      <c r="W55">
        <f t="shared" si="15"/>
        <v>3.0107108990111798E-13</v>
      </c>
      <c r="X55">
        <f t="shared" si="16"/>
        <v>2.601757038583614E-13</v>
      </c>
      <c r="Y55">
        <f t="shared" si="17"/>
        <v>3.01071089901118E-15</v>
      </c>
      <c r="Z55">
        <f t="shared" si="18"/>
        <v>3.7884675143745404E-14</v>
      </c>
      <c r="AB55">
        <f t="shared" si="19"/>
        <v>-386.89193583976999</v>
      </c>
      <c r="AC55">
        <f t="shared" si="2"/>
        <v>-345.43922843183356</v>
      </c>
      <c r="AE55">
        <f t="shared" si="3"/>
        <v>0</v>
      </c>
      <c r="AF55">
        <f t="shared" si="24"/>
        <v>0</v>
      </c>
      <c r="AG55">
        <f t="shared" si="24"/>
        <v>-4.735584392968175E-13</v>
      </c>
      <c r="AH55">
        <f t="shared" si="5"/>
        <v>-6.504392596459035E-8</v>
      </c>
      <c r="AI55">
        <f t="shared" si="25"/>
        <v>-6.5044399523029651E-8</v>
      </c>
      <c r="AJ55">
        <f t="shared" si="7"/>
        <v>-41.45270740793643</v>
      </c>
      <c r="AK55">
        <f t="shared" si="22"/>
        <v>-27.082435508783902</v>
      </c>
      <c r="AL55">
        <f t="shared" si="8"/>
        <v>-68.535142981764722</v>
      </c>
      <c r="AN55">
        <f t="shared" si="26"/>
        <v>0</v>
      </c>
      <c r="AO55">
        <f t="shared" si="26"/>
        <v>0</v>
      </c>
      <c r="AP55">
        <f t="shared" si="26"/>
        <v>-3.3414175057985921E-15</v>
      </c>
      <c r="AQ55">
        <f t="shared" si="26"/>
        <v>-4.5894845245852716E-10</v>
      </c>
      <c r="AR55">
        <f t="shared" si="26"/>
        <v>-4.5895179387603297E-10</v>
      </c>
      <c r="AS55">
        <f t="shared" si="26"/>
        <v>-0.29248935443173424</v>
      </c>
      <c r="AT55">
        <f t="shared" si="26"/>
        <v>-0.19109304491138457</v>
      </c>
      <c r="AU55">
        <f t="shared" si="23"/>
        <v>-0.48358239980207052</v>
      </c>
      <c r="AW55">
        <v>52</v>
      </c>
      <c r="AX55">
        <f>IF(Z55&gt;0, (R55*SUMPRODUCT(K55:$K$98, X55:$X$98)-K55*$AZ$3)/Z55, 0)</f>
        <v>-9118178448703528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0.86825209999999997</v>
      </c>
      <c r="Q56" s="4">
        <f t="shared" si="21"/>
        <v>12.5</v>
      </c>
      <c r="R56">
        <f t="shared" si="0"/>
        <v>250000</v>
      </c>
      <c r="S56">
        <f t="shared" si="1"/>
        <v>-6.6869578512497208E+16</v>
      </c>
      <c r="U56">
        <f t="shared" si="13"/>
        <v>0.86825209999999997</v>
      </c>
      <c r="V56">
        <f t="shared" si="14"/>
        <v>0.01</v>
      </c>
      <c r="W56">
        <f t="shared" si="15"/>
        <v>3.7884675143745404E-14</v>
      </c>
      <c r="X56">
        <f t="shared" si="16"/>
        <v>3.2893448751374749E-14</v>
      </c>
      <c r="Y56">
        <f t="shared" si="17"/>
        <v>3.7884675143745404E-16</v>
      </c>
      <c r="Z56">
        <f t="shared" si="18"/>
        <v>4.6123796409332006E-15</v>
      </c>
      <c r="AB56">
        <f t="shared" si="19"/>
        <v>-345.43922843183356</v>
      </c>
      <c r="AC56">
        <f t="shared" si="2"/>
        <v>-308.42788252882633</v>
      </c>
      <c r="AE56">
        <f t="shared" si="3"/>
        <v>0</v>
      </c>
      <c r="AF56">
        <f t="shared" si="24"/>
        <v>0</v>
      </c>
      <c r="AG56">
        <f t="shared" si="24"/>
        <v>-5.7654745511665012E-14</v>
      </c>
      <c r="AH56">
        <f t="shared" si="5"/>
        <v>-8.2233621878436874E-9</v>
      </c>
      <c r="AI56">
        <f t="shared" si="25"/>
        <v>-8.2234198425891988E-9</v>
      </c>
      <c r="AJ56">
        <f t="shared" si="7"/>
        <v>-37.011345903007225</v>
      </c>
      <c r="AK56">
        <f t="shared" si="22"/>
        <v>-24.180745990228353</v>
      </c>
      <c r="AL56">
        <f t="shared" si="8"/>
        <v>-61.192091901458994</v>
      </c>
      <c r="AN56">
        <f t="shared" si="26"/>
        <v>0</v>
      </c>
      <c r="AO56">
        <f t="shared" si="26"/>
        <v>0</v>
      </c>
      <c r="AP56">
        <f t="shared" si="26"/>
        <v>-3.632237181734075E-16</v>
      </c>
      <c r="AQ56">
        <f t="shared" si="26"/>
        <v>-5.1807013685471243E-11</v>
      </c>
      <c r="AR56">
        <f t="shared" si="26"/>
        <v>-5.1807376909189416E-11</v>
      </c>
      <c r="AS56">
        <f t="shared" si="26"/>
        <v>-0.23317072262113198</v>
      </c>
      <c r="AT56">
        <f t="shared" si="26"/>
        <v>-0.1523382054474671</v>
      </c>
      <c r="AU56">
        <f t="shared" si="23"/>
        <v>-0.38550892812040644</v>
      </c>
      <c r="AW56">
        <v>53</v>
      </c>
      <c r="AX56">
        <f>IF(Z56&gt;0, (R56*SUMPRODUCT(K56:$K$98, X56:$X$98)-K56*$AZ$3)/Z56, 0)</f>
        <v>-6.6869578512497208E+16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0.87257664800000001</v>
      </c>
      <c r="Q57" s="4">
        <f t="shared" si="21"/>
        <v>12.5</v>
      </c>
      <c r="R57">
        <f t="shared" si="0"/>
        <v>250000</v>
      </c>
      <c r="S57">
        <f t="shared" si="1"/>
        <v>-5.0845917611634477E+17</v>
      </c>
      <c r="U57">
        <f t="shared" si="13"/>
        <v>0.87257664800000001</v>
      </c>
      <c r="V57">
        <f t="shared" si="14"/>
        <v>0.01</v>
      </c>
      <c r="W57">
        <f t="shared" si="15"/>
        <v>4.6123796409332006E-15</v>
      </c>
      <c r="X57">
        <f t="shared" si="16"/>
        <v>4.0246547663889359E-15</v>
      </c>
      <c r="Y57">
        <f t="shared" si="17"/>
        <v>4.612379640933201E-17</v>
      </c>
      <c r="Z57">
        <f t="shared" si="18"/>
        <v>5.4160107813493271E-16</v>
      </c>
      <c r="AB57">
        <f t="shared" si="19"/>
        <v>-308.42788252882633</v>
      </c>
      <c r="AC57">
        <f t="shared" si="2"/>
        <v>-275.38203797221195</v>
      </c>
      <c r="AE57">
        <f t="shared" si="3"/>
        <v>0</v>
      </c>
      <c r="AF57">
        <f t="shared" si="24"/>
        <v>0</v>
      </c>
      <c r="AG57">
        <f t="shared" si="24"/>
        <v>-6.7700134766866587E-15</v>
      </c>
      <c r="AH57">
        <f t="shared" si="5"/>
        <v>-1.0061636915972339E-9</v>
      </c>
      <c r="AI57">
        <f t="shared" si="25"/>
        <v>-1.0061704616107105E-9</v>
      </c>
      <c r="AJ57">
        <f t="shared" si="7"/>
        <v>-33.045844556614384</v>
      </c>
      <c r="AK57">
        <f t="shared" si="22"/>
        <v>-21.589951777017845</v>
      </c>
      <c r="AL57">
        <f t="shared" si="8"/>
        <v>-54.6357963346384</v>
      </c>
      <c r="AN57">
        <f t="shared" si="26"/>
        <v>0</v>
      </c>
      <c r="AO57">
        <f t="shared" si="26"/>
        <v>0</v>
      </c>
      <c r="AP57">
        <f t="shared" si="26"/>
        <v>-3.8081202244486437E-17</v>
      </c>
      <c r="AQ57">
        <f t="shared" si="26"/>
        <v>-5.6596524013901523E-12</v>
      </c>
      <c r="AR57">
        <f t="shared" si="26"/>
        <v>-5.6596904825923964E-12</v>
      </c>
      <c r="AS57">
        <f t="shared" si="26"/>
        <v>-0.18588227249972697</v>
      </c>
      <c r="AT57">
        <f t="shared" si="26"/>
        <v>-0.12144308469998914</v>
      </c>
      <c r="AU57">
        <f t="shared" si="23"/>
        <v>-0.30732535720537579</v>
      </c>
      <c r="AW57">
        <v>54</v>
      </c>
      <c r="AX57">
        <f>IF(Z57&gt;0, (R57*SUMPRODUCT(K57:$K$98, X57:$X$98)-K57*$AZ$3)/Z57, 0)</f>
        <v>-5.0845917611634477E+17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0.87698101399999995</v>
      </c>
      <c r="Q58" s="4">
        <f t="shared" si="21"/>
        <v>12.5</v>
      </c>
      <c r="R58">
        <f t="shared" si="0"/>
        <v>250000</v>
      </c>
      <c r="S58">
        <f t="shared" si="1"/>
        <v>-4.0168596738847544E+18</v>
      </c>
      <c r="U58">
        <f t="shared" si="13"/>
        <v>0.87698101399999995</v>
      </c>
      <c r="V58">
        <f t="shared" si="14"/>
        <v>0.01</v>
      </c>
      <c r="W58">
        <f t="shared" si="15"/>
        <v>5.4160107813493271E-16</v>
      </c>
      <c r="X58">
        <f t="shared" si="16"/>
        <v>4.7497386268626653E-16</v>
      </c>
      <c r="Y58">
        <f t="shared" si="17"/>
        <v>5.416010781349327E-18</v>
      </c>
      <c r="Z58">
        <f t="shared" si="18"/>
        <v>6.1211204667316863E-17</v>
      </c>
      <c r="AB58">
        <f t="shared" si="19"/>
        <v>-275.38203797221195</v>
      </c>
      <c r="AC58">
        <f t="shared" si="2"/>
        <v>-245.87681961805137</v>
      </c>
      <c r="AE58">
        <f t="shared" si="3"/>
        <v>0</v>
      </c>
      <c r="AF58">
        <f t="shared" si="24"/>
        <v>0</v>
      </c>
      <c r="AG58">
        <f t="shared" si="24"/>
        <v>-7.651400583414608E-16</v>
      </c>
      <c r="AH58">
        <f t="shared" si="5"/>
        <v>-1.1874346567156664E-10</v>
      </c>
      <c r="AI58">
        <f t="shared" si="25"/>
        <v>-1.1874423081162498E-10</v>
      </c>
      <c r="AJ58">
        <f t="shared" si="7"/>
        <v>-29.505218354160576</v>
      </c>
      <c r="AK58">
        <f t="shared" si="22"/>
        <v>-19.27674265805484</v>
      </c>
      <c r="AL58">
        <f t="shared" si="8"/>
        <v>-48.781961012334165</v>
      </c>
      <c r="AN58">
        <f t="shared" si="26"/>
        <v>0</v>
      </c>
      <c r="AO58">
        <f t="shared" si="26"/>
        <v>0</v>
      </c>
      <c r="AP58">
        <f t="shared" si="26"/>
        <v>-3.8427668422614118E-18</v>
      </c>
      <c r="AQ58">
        <f t="shared" si="26"/>
        <v>-5.9636591711979986E-13</v>
      </c>
      <c r="AR58">
        <f t="shared" si="26"/>
        <v>-5.9636975988664218E-13</v>
      </c>
      <c r="AS58">
        <f t="shared" si="26"/>
        <v>-0.14818420958225662</v>
      </c>
      <c r="AT58">
        <f t="shared" si="26"/>
        <v>-9.6813683593757374E-2</v>
      </c>
      <c r="AU58">
        <f t="shared" si="23"/>
        <v>-0.24499789317661039</v>
      </c>
      <c r="AW58">
        <v>55</v>
      </c>
      <c r="AX58">
        <f>IF(Z58&gt;0, (R58*SUMPRODUCT(K58:$K$98, X58:$X$98)-K58*$AZ$3)/Z58, 0)</f>
        <v>-4.0168596738847544E+18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0.88158379899999995</v>
      </c>
      <c r="Q59" s="4">
        <f t="shared" si="21"/>
        <v>12.5</v>
      </c>
      <c r="R59">
        <f t="shared" si="0"/>
        <v>250000</v>
      </c>
      <c r="S59">
        <f t="shared" si="1"/>
        <v>-3.3080681840925442E+19</v>
      </c>
      <c r="U59">
        <f t="shared" si="13"/>
        <v>0.88158379899999995</v>
      </c>
      <c r="V59">
        <f t="shared" si="14"/>
        <v>0.01</v>
      </c>
      <c r="W59">
        <f t="shared" si="15"/>
        <v>6.1211204667316863E-17</v>
      </c>
      <c r="X59">
        <f t="shared" si="16"/>
        <v>5.3962806351979728E-17</v>
      </c>
      <c r="Y59">
        <f t="shared" si="17"/>
        <v>6.1211204667316868E-19</v>
      </c>
      <c r="Z59">
        <f t="shared" si="18"/>
        <v>6.6362862686639668E-18</v>
      </c>
      <c r="AB59">
        <f t="shared" si="19"/>
        <v>-245.87681961805137</v>
      </c>
      <c r="AC59">
        <f t="shared" si="2"/>
        <v>-219.53287465897495</v>
      </c>
      <c r="AE59">
        <f t="shared" si="3"/>
        <v>0</v>
      </c>
      <c r="AF59">
        <f t="shared" si="24"/>
        <v>0</v>
      </c>
      <c r="AG59">
        <f t="shared" si="24"/>
        <v>-8.2953578358299591E-17</v>
      </c>
      <c r="AH59">
        <f t="shared" si="5"/>
        <v>-1.3490701587994932E-11</v>
      </c>
      <c r="AI59">
        <f t="shared" si="25"/>
        <v>-1.349078454157329E-11</v>
      </c>
      <c r="AJ59">
        <f t="shared" si="7"/>
        <v>-26.343944959076424</v>
      </c>
      <c r="AK59">
        <f t="shared" si="22"/>
        <v>-17.211377373263598</v>
      </c>
      <c r="AL59">
        <f t="shared" si="8"/>
        <v>-43.555322332353512</v>
      </c>
      <c r="AN59">
        <f t="shared" si="26"/>
        <v>0</v>
      </c>
      <c r="AO59">
        <f t="shared" si="26"/>
        <v>0</v>
      </c>
      <c r="AP59">
        <f t="shared" si="26"/>
        <v>-3.7198051997031133E-19</v>
      </c>
      <c r="AQ59">
        <f t="shared" si="26"/>
        <v>-6.0495017704858012E-14</v>
      </c>
      <c r="AR59">
        <f t="shared" si="26"/>
        <v>-6.0495389685377978E-14</v>
      </c>
      <c r="AS59">
        <f t="shared" si="26"/>
        <v>-0.11813154462873231</v>
      </c>
      <c r="AT59">
        <f t="shared" si="26"/>
        <v>-7.7179275824106608E-2</v>
      </c>
      <c r="AU59">
        <f t="shared" si="23"/>
        <v>-0.19531082045289941</v>
      </c>
      <c r="AW59">
        <v>56</v>
      </c>
      <c r="AX59">
        <f>IF(Z59&gt;0, (R59*SUMPRODUCT(K59:$K$98, X59:$X$98)-K59*$AZ$3)/Z59, 0)</f>
        <v>-3.3080681840925442E+19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0.88621764599999997</v>
      </c>
      <c r="Q60" s="4">
        <f t="shared" si="21"/>
        <v>12.5</v>
      </c>
      <c r="R60">
        <f t="shared" si="0"/>
        <v>250000</v>
      </c>
      <c r="S60">
        <f t="shared" si="1"/>
        <v>-2.8459870039423907E+20</v>
      </c>
      <c r="U60">
        <f t="shared" si="13"/>
        <v>0.88621764599999997</v>
      </c>
      <c r="V60">
        <f t="shared" si="14"/>
        <v>0.01</v>
      </c>
      <c r="W60">
        <f t="shared" si="15"/>
        <v>6.6362862686639668E-18</v>
      </c>
      <c r="X60">
        <f t="shared" si="16"/>
        <v>5.881193995197504E-18</v>
      </c>
      <c r="Y60">
        <f t="shared" si="17"/>
        <v>6.6362862686639674E-20</v>
      </c>
      <c r="Z60">
        <f t="shared" si="18"/>
        <v>6.8872941077982313E-19</v>
      </c>
      <c r="AB60">
        <f t="shared" si="19"/>
        <v>-219.53287465897495</v>
      </c>
      <c r="AC60">
        <f t="shared" si="2"/>
        <v>-196.01149523122768</v>
      </c>
      <c r="AE60">
        <f t="shared" si="3"/>
        <v>0</v>
      </c>
      <c r="AF60">
        <f t="shared" si="24"/>
        <v>0</v>
      </c>
      <c r="AG60">
        <f t="shared" si="24"/>
        <v>-8.6091176347477885E-18</v>
      </c>
      <c r="AH60">
        <f t="shared" si="5"/>
        <v>-1.4702984987993761E-12</v>
      </c>
      <c r="AI60">
        <f t="shared" si="25"/>
        <v>-1.4703071079170108E-12</v>
      </c>
      <c r="AJ60">
        <f t="shared" si="7"/>
        <v>-23.521379427747263</v>
      </c>
      <c r="AK60">
        <f t="shared" si="22"/>
        <v>-15.367301226128248</v>
      </c>
      <c r="AL60">
        <f t="shared" si="8"/>
        <v>-38.888680653876982</v>
      </c>
      <c r="AN60">
        <f t="shared" si="26"/>
        <v>0</v>
      </c>
      <c r="AO60">
        <f t="shared" si="26"/>
        <v>0</v>
      </c>
      <c r="AP60">
        <f t="shared" si="26"/>
        <v>-3.4468762504163329E-20</v>
      </c>
      <c r="AQ60">
        <f t="shared" si="26"/>
        <v>-5.8867089422490227E-15</v>
      </c>
      <c r="AR60">
        <f t="shared" si="26"/>
        <v>-5.8867434110115272E-15</v>
      </c>
      <c r="AS60">
        <f t="shared" si="26"/>
        <v>-9.4173744123672354E-2</v>
      </c>
      <c r="AT60">
        <f t="shared" si="26"/>
        <v>-6.1526846160799412E-2</v>
      </c>
      <c r="AU60">
        <f t="shared" si="23"/>
        <v>-0.15570059028447764</v>
      </c>
      <c r="AW60">
        <v>57</v>
      </c>
      <c r="AX60">
        <f>IF(Z60&gt;0, (R60*SUMPRODUCT(K60:$K$98, X60:$X$98)-K60*$AZ$3)/Z60, 0)</f>
        <v>-2.8459870039423907E+20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0.89077562700000001</v>
      </c>
      <c r="Q61" s="4">
        <f t="shared" si="21"/>
        <v>12.5</v>
      </c>
      <c r="R61">
        <f t="shared" si="0"/>
        <v>250000</v>
      </c>
      <c r="S61">
        <f t="shared" si="1"/>
        <v>-2.5609230354608176E+21</v>
      </c>
      <c r="U61">
        <f t="shared" si="13"/>
        <v>0.89077562700000001</v>
      </c>
      <c r="V61">
        <f t="shared" si="14"/>
        <v>0.01</v>
      </c>
      <c r="W61">
        <f t="shared" si="15"/>
        <v>6.8872941077982313E-19</v>
      </c>
      <c r="X61">
        <f t="shared" si="16"/>
        <v>6.1350337272073754E-19</v>
      </c>
      <c r="Y61">
        <f t="shared" si="17"/>
        <v>6.8872941077982318E-21</v>
      </c>
      <c r="Z61">
        <f t="shared" si="18"/>
        <v>6.833874395128736E-20</v>
      </c>
      <c r="AB61">
        <f t="shared" si="19"/>
        <v>-196.01149523122768</v>
      </c>
      <c r="AC61">
        <f t="shared" si="2"/>
        <v>-175.01026359931041</v>
      </c>
      <c r="AE61">
        <f t="shared" si="3"/>
        <v>0</v>
      </c>
      <c r="AF61">
        <f t="shared" si="24"/>
        <v>0</v>
      </c>
      <c r="AG61">
        <f t="shared" si="24"/>
        <v>-8.5423429939109202E-19</v>
      </c>
      <c r="AH61">
        <f t="shared" si="5"/>
        <v>-1.5337584318018438E-13</v>
      </c>
      <c r="AI61">
        <f t="shared" si="25"/>
        <v>-1.5337669741448378E-13</v>
      </c>
      <c r="AJ61">
        <f t="shared" si="7"/>
        <v>-21.001231631917278</v>
      </c>
      <c r="AK61">
        <f t="shared" si="22"/>
        <v>-13.72080466618594</v>
      </c>
      <c r="AL61">
        <f t="shared" si="8"/>
        <v>-34.722036298103369</v>
      </c>
      <c r="AN61">
        <f t="shared" si="26"/>
        <v>0</v>
      </c>
      <c r="AO61">
        <f t="shared" si="26"/>
        <v>0</v>
      </c>
      <c r="AP61">
        <f t="shared" si="26"/>
        <v>-3.0536976317513522E-21</v>
      </c>
      <c r="AQ61">
        <f t="shared" si="26"/>
        <v>-5.4828452734928889E-16</v>
      </c>
      <c r="AR61">
        <f t="shared" si="26"/>
        <v>-5.482875810469207E-16</v>
      </c>
      <c r="AS61">
        <f t="shared" si="26"/>
        <v>-7.5074732241448255E-2</v>
      </c>
      <c r="AT61">
        <f t="shared" si="26"/>
        <v>-4.9048825064412806E-2</v>
      </c>
      <c r="AU61">
        <f t="shared" si="23"/>
        <v>-0.12412355730586161</v>
      </c>
      <c r="AW61">
        <v>58</v>
      </c>
      <c r="AX61">
        <f>IF(Z61&gt;0, (R61*SUMPRODUCT(K61:$K$98, X61:$X$98)-K61*$AZ$3)/Z61, 0)</f>
        <v>-2.5609230354608176E+21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0.89544260600000003</v>
      </c>
      <c r="Q62" s="4">
        <f t="shared" si="21"/>
        <v>12.5</v>
      </c>
      <c r="R62">
        <f t="shared" si="0"/>
        <v>250000</v>
      </c>
      <c r="S62">
        <f t="shared" si="1"/>
        <v>-2.4181487325238536E+22</v>
      </c>
      <c r="U62">
        <f t="shared" si="13"/>
        <v>0.89544260600000003</v>
      </c>
      <c r="V62">
        <f t="shared" si="14"/>
        <v>0.01</v>
      </c>
      <c r="W62">
        <f t="shared" si="15"/>
        <v>6.833874395128736E-20</v>
      </c>
      <c r="X62">
        <f t="shared" si="16"/>
        <v>6.119342297450749E-20</v>
      </c>
      <c r="Y62">
        <f t="shared" si="17"/>
        <v>6.8338743951287358E-22</v>
      </c>
      <c r="Z62">
        <f t="shared" si="18"/>
        <v>6.4619335372669967E-21</v>
      </c>
      <c r="AB62">
        <f t="shared" si="19"/>
        <v>-175.01026359931041</v>
      </c>
      <c r="AC62">
        <f t="shared" si="2"/>
        <v>-156.25916392795571</v>
      </c>
      <c r="AE62">
        <f t="shared" si="3"/>
        <v>0</v>
      </c>
      <c r="AF62">
        <f t="shared" si="24"/>
        <v>0</v>
      </c>
      <c r="AG62">
        <f t="shared" si="24"/>
        <v>-8.0774169215837462E-20</v>
      </c>
      <c r="AH62">
        <f t="shared" si="5"/>
        <v>-1.5298355743626871E-14</v>
      </c>
      <c r="AI62">
        <f t="shared" si="25"/>
        <v>-1.5298436517796086E-14</v>
      </c>
      <c r="AJ62">
        <f t="shared" si="7"/>
        <v>-18.751099671354694</v>
      </c>
      <c r="AK62">
        <f t="shared" si="22"/>
        <v>-12.25071845195173</v>
      </c>
      <c r="AL62">
        <f t="shared" si="8"/>
        <v>-31.001818123306439</v>
      </c>
      <c r="AN62">
        <f t="shared" si="26"/>
        <v>0</v>
      </c>
      <c r="AO62">
        <f t="shared" si="26"/>
        <v>0</v>
      </c>
      <c r="AP62">
        <f t="shared" si="26"/>
        <v>-2.5781222332355319E-22</v>
      </c>
      <c r="AQ62">
        <f t="shared" si="26"/>
        <v>-4.8828767237704621E-17</v>
      </c>
      <c r="AR62">
        <f t="shared" si="26"/>
        <v>-4.8829025049927937E-17</v>
      </c>
      <c r="AS62">
        <f t="shared" si="26"/>
        <v>-5.9849116901664681E-2</v>
      </c>
      <c r="AT62">
        <f t="shared" si="26"/>
        <v>-3.9101423042420917E-2</v>
      </c>
      <c r="AU62">
        <f t="shared" si="23"/>
        <v>-9.8950539944085647E-2</v>
      </c>
      <c r="AW62">
        <v>59</v>
      </c>
      <c r="AX62">
        <f>IF(Z62&gt;0, (R62*SUMPRODUCT(K62:$K$98, X62:$X$98)-K62*$AZ$3)/Z62, 0)</f>
        <v>-2.4181487325238536E+22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0.90019128800000003</v>
      </c>
      <c r="Q63" s="4">
        <f t="shared" si="21"/>
        <v>12.5</v>
      </c>
      <c r="R63">
        <f t="shared" si="0"/>
        <v>250000</v>
      </c>
      <c r="S63">
        <f t="shared" si="1"/>
        <v>-2.404066732774067E+23</v>
      </c>
      <c r="U63">
        <f t="shared" si="13"/>
        <v>0.90019128800000003</v>
      </c>
      <c r="V63">
        <f t="shared" si="14"/>
        <v>0.01</v>
      </c>
      <c r="W63">
        <f t="shared" si="15"/>
        <v>6.4619335372669967E-21</v>
      </c>
      <c r="X63">
        <f t="shared" si="16"/>
        <v>5.8169762738827743E-21</v>
      </c>
      <c r="Y63">
        <f t="shared" si="17"/>
        <v>6.4619335372669968E-23</v>
      </c>
      <c r="Z63">
        <f t="shared" si="18"/>
        <v>5.8033792801155243E-22</v>
      </c>
      <c r="AB63">
        <f t="shared" si="19"/>
        <v>-156.25916392795571</v>
      </c>
      <c r="AC63">
        <f t="shared" si="2"/>
        <v>-139.51711064996044</v>
      </c>
      <c r="AE63">
        <f t="shared" si="3"/>
        <v>0</v>
      </c>
      <c r="AF63">
        <f t="shared" si="24"/>
        <v>0</v>
      </c>
      <c r="AG63">
        <f t="shared" si="24"/>
        <v>-7.2542241001444048E-21</v>
      </c>
      <c r="AH63">
        <f t="shared" si="5"/>
        <v>-1.4542440684706935E-15</v>
      </c>
      <c r="AI63">
        <f t="shared" si="25"/>
        <v>-1.4542513226947937E-15</v>
      </c>
      <c r="AJ63">
        <f t="shared" si="7"/>
        <v>-16.742053277995268</v>
      </c>
      <c r="AK63">
        <f t="shared" si="22"/>
        <v>-10.9381414749569</v>
      </c>
      <c r="AL63">
        <f t="shared" si="8"/>
        <v>-27.680194752952168</v>
      </c>
      <c r="AN63">
        <f t="shared" si="26"/>
        <v>0</v>
      </c>
      <c r="AO63">
        <f t="shared" si="26"/>
        <v>0</v>
      </c>
      <c r="AP63">
        <f t="shared" si="26"/>
        <v>-2.0673021173700575E-23</v>
      </c>
      <c r="AQ63">
        <f t="shared" si="26"/>
        <v>-4.1442913817102317E-18</v>
      </c>
      <c r="AR63">
        <f t="shared" si="26"/>
        <v>-4.1443120547314052E-18</v>
      </c>
      <c r="AS63">
        <f t="shared" si="26"/>
        <v>-4.7711349570842394E-2</v>
      </c>
      <c r="AT63">
        <f t="shared" si="26"/>
        <v>-3.1171415052950343E-2</v>
      </c>
      <c r="AU63">
        <f t="shared" si="23"/>
        <v>-7.8882764623792734E-2</v>
      </c>
      <c r="AW63">
        <v>60</v>
      </c>
      <c r="AX63">
        <f>IF(Z63&gt;0, (R63*SUMPRODUCT(K63:$K$98, X63:$X$98)-K63*$AZ$3)/Z63, 0)</f>
        <v>-2.404066732774067E+23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0.90499098499999997</v>
      </c>
      <c r="Q64" s="4">
        <f t="shared" si="21"/>
        <v>12.5</v>
      </c>
      <c r="R64">
        <f t="shared" si="0"/>
        <v>250000</v>
      </c>
      <c r="S64">
        <f t="shared" si="1"/>
        <v>-2.5250123816427702E+24</v>
      </c>
      <c r="U64">
        <f t="shared" si="13"/>
        <v>0.90499098499999997</v>
      </c>
      <c r="V64">
        <f t="shared" si="14"/>
        <v>0.01</v>
      </c>
      <c r="W64">
        <f t="shared" si="15"/>
        <v>5.8033792801155243E-22</v>
      </c>
      <c r="X64">
        <f t="shared" si="16"/>
        <v>5.2520059310403393E-22</v>
      </c>
      <c r="Y64">
        <f t="shared" si="17"/>
        <v>5.8033792801155241E-24</v>
      </c>
      <c r="Z64">
        <f t="shared" si="18"/>
        <v>4.9333955627402981E-23</v>
      </c>
      <c r="AB64">
        <f t="shared" si="19"/>
        <v>-139.51711064996044</v>
      </c>
      <c r="AC64">
        <f t="shared" si="2"/>
        <v>-124.56884879460755</v>
      </c>
      <c r="AE64">
        <f t="shared" si="3"/>
        <v>0</v>
      </c>
      <c r="AF64">
        <f t="shared" si="24"/>
        <v>0</v>
      </c>
      <c r="AG64">
        <f t="shared" si="24"/>
        <v>-6.166744453425373E-22</v>
      </c>
      <c r="AH64">
        <f t="shared" si="5"/>
        <v>-1.3130014827600847E-16</v>
      </c>
      <c r="AI64">
        <f t="shared" si="25"/>
        <v>-1.3130076495045381E-16</v>
      </c>
      <c r="AJ64">
        <f t="shared" si="7"/>
        <v>-14.948261855352897</v>
      </c>
      <c r="AK64">
        <f t="shared" si="22"/>
        <v>-9.766197745497232</v>
      </c>
      <c r="AL64">
        <f t="shared" si="8"/>
        <v>-24.714459600850127</v>
      </c>
      <c r="AN64">
        <f t="shared" si="26"/>
        <v>0</v>
      </c>
      <c r="AO64">
        <f t="shared" si="26"/>
        <v>0</v>
      </c>
      <c r="AP64">
        <f t="shared" si="26"/>
        <v>-1.5691010420093127E-24</v>
      </c>
      <c r="AQ64">
        <f t="shared" si="26"/>
        <v>-3.3408746062344892E-19</v>
      </c>
      <c r="AR64">
        <f t="shared" si="26"/>
        <v>-3.3408902972449095E-19</v>
      </c>
      <c r="AS64">
        <f t="shared" si="26"/>
        <v>-3.8035195767572007E-2</v>
      </c>
      <c r="AT64">
        <f t="shared" si="26"/>
        <v>-2.4849661234813726E-2</v>
      </c>
      <c r="AU64">
        <f t="shared" si="23"/>
        <v>-6.2884857002385733E-2</v>
      </c>
      <c r="AW64">
        <v>61</v>
      </c>
      <c r="AX64">
        <f>IF(Z64&gt;0, (R64*SUMPRODUCT(K64:$K$98, X64:$X$98)-K64*$AZ$3)/Z64, 0)</f>
        <v>-2.5250123816427702E+24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0.90981139099999997</v>
      </c>
      <c r="Q65" s="4">
        <f t="shared" si="21"/>
        <v>12.5</v>
      </c>
      <c r="R65">
        <f t="shared" si="0"/>
        <v>250000</v>
      </c>
      <c r="S65">
        <f t="shared" si="1"/>
        <v>-2.8114658289589154E+25</v>
      </c>
      <c r="U65">
        <f t="shared" si="13"/>
        <v>0.90981139099999997</v>
      </c>
      <c r="V65">
        <f t="shared" si="14"/>
        <v>0.01</v>
      </c>
      <c r="W65">
        <f t="shared" si="15"/>
        <v>4.9333955627402981E-23</v>
      </c>
      <c r="X65">
        <f t="shared" si="16"/>
        <v>4.4884594792899783E-23</v>
      </c>
      <c r="Y65">
        <f t="shared" si="17"/>
        <v>4.9333955627402979E-25</v>
      </c>
      <c r="Z65">
        <f t="shared" si="18"/>
        <v>3.9560212782291673E-24</v>
      </c>
      <c r="AB65">
        <f t="shared" si="19"/>
        <v>-124.56884879460755</v>
      </c>
      <c r="AC65">
        <f t="shared" si="2"/>
        <v>-111.22218642375674</v>
      </c>
      <c r="AE65">
        <f t="shared" si="3"/>
        <v>0</v>
      </c>
      <c r="AF65">
        <f t="shared" si="24"/>
        <v>0</v>
      </c>
      <c r="AG65">
        <f t="shared" si="24"/>
        <v>-4.9450265977864589E-23</v>
      </c>
      <c r="AH65">
        <f t="shared" si="5"/>
        <v>-1.1221148698224946E-17</v>
      </c>
      <c r="AI65">
        <f t="shared" si="25"/>
        <v>-1.1221198148490924E-17</v>
      </c>
      <c r="AJ65">
        <f t="shared" si="7"/>
        <v>-13.346662370850808</v>
      </c>
      <c r="AK65">
        <f t="shared" si="22"/>
        <v>-8.7198194156225295</v>
      </c>
      <c r="AL65">
        <f t="shared" si="8"/>
        <v>-22.066481786473339</v>
      </c>
      <c r="AN65">
        <f t="shared" si="26"/>
        <v>0</v>
      </c>
      <c r="AO65">
        <f t="shared" si="26"/>
        <v>0</v>
      </c>
      <c r="AP65">
        <f t="shared" si="26"/>
        <v>-1.1234288387426548E-25</v>
      </c>
      <c r="AQ65">
        <f t="shared" si="26"/>
        <v>-2.5492607172322181E-20</v>
      </c>
      <c r="AR65">
        <f t="shared" si="26"/>
        <v>-2.5492719515206054E-20</v>
      </c>
      <c r="AS65">
        <f t="shared" si="26"/>
        <v>-3.0321425197362906E-2</v>
      </c>
      <c r="AT65">
        <f t="shared" si="26"/>
        <v>-1.9809997795610435E-2</v>
      </c>
      <c r="AU65">
        <f t="shared" si="23"/>
        <v>-5.0131422992973344E-2</v>
      </c>
      <c r="AW65">
        <v>62</v>
      </c>
      <c r="AX65">
        <f>IF(Z65&gt;0, (R65*SUMPRODUCT(K65:$K$98, X65:$X$98)-K65*$AZ$3)/Z65, 0)</f>
        <v>-2.8114658289589154E+25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0.91465739899999998</v>
      </c>
      <c r="Q66" s="4">
        <f t="shared" si="21"/>
        <v>12.5</v>
      </c>
      <c r="R66">
        <f t="shared" si="0"/>
        <v>250000</v>
      </c>
      <c r="S66">
        <f t="shared" si="1"/>
        <v>-3.3317635892139501E+26</v>
      </c>
      <c r="U66">
        <f t="shared" si="13"/>
        <v>0.91465739899999998</v>
      </c>
      <c r="V66">
        <f t="shared" si="14"/>
        <v>0.01</v>
      </c>
      <c r="W66">
        <f t="shared" si="15"/>
        <v>3.9560212782291673E-24</v>
      </c>
      <c r="X66">
        <f t="shared" si="16"/>
        <v>3.6184041327337455E-24</v>
      </c>
      <c r="Y66">
        <f t="shared" si="17"/>
        <v>3.9560212782291675E-26</v>
      </c>
      <c r="Z66">
        <f t="shared" si="18"/>
        <v>2.9805693271313017E-25</v>
      </c>
      <c r="AB66">
        <f t="shared" si="19"/>
        <v>-111.22218642375674</v>
      </c>
      <c r="AC66">
        <f t="shared" si="2"/>
        <v>-99.305523592639943</v>
      </c>
      <c r="AE66">
        <f t="shared" si="3"/>
        <v>0</v>
      </c>
      <c r="AF66">
        <f t="shared" si="24"/>
        <v>0</v>
      </c>
      <c r="AG66">
        <f t="shared" si="24"/>
        <v>-3.7257116589141269E-24</v>
      </c>
      <c r="AH66">
        <f t="shared" si="5"/>
        <v>-9.0460103318343636E-19</v>
      </c>
      <c r="AI66">
        <f t="shared" si="25"/>
        <v>-9.046047588950952E-19</v>
      </c>
      <c r="AJ66">
        <f t="shared" si="7"/>
        <v>-11.916662831116795</v>
      </c>
      <c r="AK66">
        <f t="shared" si="22"/>
        <v>-7.7855530496629726</v>
      </c>
      <c r="AL66">
        <f t="shared" si="8"/>
        <v>-19.702215880779768</v>
      </c>
      <c r="AN66">
        <f t="shared" si="26"/>
        <v>0</v>
      </c>
      <c r="AO66">
        <f t="shared" si="26"/>
        <v>0</v>
      </c>
      <c r="AP66">
        <f t="shared" si="26"/>
        <v>-7.5573259597572472E-27</v>
      </c>
      <c r="AQ66">
        <f t="shared" si="26"/>
        <v>-1.8349151778677622E-21</v>
      </c>
      <c r="AR66">
        <f t="shared" si="26"/>
        <v>-1.834922735193722E-21</v>
      </c>
      <c r="AS66">
        <f t="shared" si="26"/>
        <v>-2.4172054525958952E-2</v>
      </c>
      <c r="AT66">
        <f t="shared" si="26"/>
        <v>-1.5792408956959846E-2</v>
      </c>
      <c r="AU66">
        <f t="shared" si="23"/>
        <v>-3.9964463482918794E-2</v>
      </c>
      <c r="AW66">
        <v>63</v>
      </c>
      <c r="AX66">
        <f>IF(Z66&gt;0, (R66*SUMPRODUCT(K66:$K$98, X66:$X$98)-K66*$AZ$3)/Z66, 0)</f>
        <v>-3.3317635892139501E+26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0.91953785700000001</v>
      </c>
      <c r="Q67" s="4">
        <f t="shared" si="21"/>
        <v>12.5</v>
      </c>
      <c r="R67">
        <f t="shared" ref="R67:R79" si="27">$C$6</f>
        <v>250000</v>
      </c>
      <c r="S67">
        <f t="shared" ref="S67:S79" si="28">AX67</f>
        <v>-4.2218257808892167E+27</v>
      </c>
      <c r="U67">
        <f t="shared" si="13"/>
        <v>0.91953785700000001</v>
      </c>
      <c r="V67">
        <f t="shared" si="14"/>
        <v>0.01</v>
      </c>
      <c r="W67">
        <f t="shared" si="15"/>
        <v>2.9805693271313017E-25</v>
      </c>
      <c r="X67">
        <f t="shared" si="16"/>
        <v>2.7407463317102492E-25</v>
      </c>
      <c r="Y67">
        <f t="shared" si="17"/>
        <v>2.9805693271313019E-27</v>
      </c>
      <c r="Z67">
        <f t="shared" si="18"/>
        <v>2.1001730214973955E-26</v>
      </c>
      <c r="AB67">
        <f t="shared" si="19"/>
        <v>-99.305523592639943</v>
      </c>
      <c r="AC67">
        <f t="shared" ref="AC67:AC79" si="29">S67*Z67</f>
        <v>-88.665646064857071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-2.6252162768717445E-25</v>
      </c>
      <c r="AH67">
        <f t="shared" ref="AH67:AH79" si="32">-X67*R67</f>
        <v>-6.8518658292756232E-20</v>
      </c>
      <c r="AI67">
        <f t="shared" ref="AI67:AI79" si="33">SUM(AE67:AH67)</f>
        <v>-6.8518920814383922E-20</v>
      </c>
      <c r="AJ67">
        <f t="shared" ref="AJ67:AJ79" si="34">AB67-AC67</f>
        <v>-10.639877527782872</v>
      </c>
      <c r="AK67">
        <f t="shared" si="22"/>
        <v>-6.9513866514847971</v>
      </c>
      <c r="AL67">
        <f t="shared" ref="AL67:AL79" si="35">SUM(AI67:AK67)</f>
        <v>-17.591264179267668</v>
      </c>
      <c r="AN67">
        <f t="shared" ref="AN67:AT79" si="36">AE67*$K67</f>
        <v>0</v>
      </c>
      <c r="AO67">
        <f t="shared" si="36"/>
        <v>0</v>
      </c>
      <c r="AP67">
        <f t="shared" si="36"/>
        <v>-4.7545123435181014E-28</v>
      </c>
      <c r="AQ67">
        <f t="shared" si="36"/>
        <v>-1.2409370210152941E-22</v>
      </c>
      <c r="AR67">
        <f t="shared" si="36"/>
        <v>-1.2409417755276377E-22</v>
      </c>
      <c r="AS67">
        <f t="shared" si="36"/>
        <v>-1.9269813875923941E-2</v>
      </c>
      <c r="AT67">
        <f t="shared" si="36"/>
        <v>-1.2589611732270285E-2</v>
      </c>
      <c r="AU67">
        <f t="shared" si="23"/>
        <v>-3.1859425608194221E-2</v>
      </c>
      <c r="AW67">
        <v>64</v>
      </c>
      <c r="AX67">
        <f>IF(Z67&gt;0, (R67*SUMPRODUCT(K67:$K$98, X67:$X$98)-K67*$AZ$3)/Z67, 0)</f>
        <v>-4.2218257808892167E+27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0.924425092</v>
      </c>
      <c r="Q68" s="4">
        <f t="shared" si="21"/>
        <v>12.5</v>
      </c>
      <c r="R68">
        <f t="shared" si="27"/>
        <v>250000</v>
      </c>
      <c r="S68">
        <f t="shared" si="28"/>
        <v>-5.7483684222101685E+28</v>
      </c>
      <c r="U68">
        <f t="shared" ref="U68:U79" si="40">M68</f>
        <v>0.924425092</v>
      </c>
      <c r="V68">
        <f t="shared" ref="V68:V79" si="41">$C$10</f>
        <v>0.01</v>
      </c>
      <c r="W68">
        <f t="shared" ref="W68:W79" si="42">Z67</f>
        <v>2.1001730214973955E-26</v>
      </c>
      <c r="X68">
        <f t="shared" ref="X68:X79" si="43">U68*W68</f>
        <v>1.9414526386136477E-26</v>
      </c>
      <c r="Y68">
        <f t="shared" ref="Y68:Y79" si="44">V68*W68</f>
        <v>2.1001730214973953E-28</v>
      </c>
      <c r="Z68">
        <f t="shared" ref="Z68:Z79" si="45">MAX(0, W68-X68-Y68)</f>
        <v>1.377186526687738E-27</v>
      </c>
      <c r="AB68">
        <f t="shared" ref="AB68:AB79" si="46">AC67</f>
        <v>-88.665646064857071</v>
      </c>
      <c r="AC68">
        <f t="shared" si="29"/>
        <v>-79.165755415050953</v>
      </c>
      <c r="AE68">
        <f t="shared" si="30"/>
        <v>0</v>
      </c>
      <c r="AF68">
        <f t="shared" si="31"/>
        <v>0</v>
      </c>
      <c r="AG68">
        <f t="shared" si="31"/>
        <v>-1.7214831583596726E-26</v>
      </c>
      <c r="AH68">
        <f t="shared" si="32"/>
        <v>-4.8536315965341194E-21</v>
      </c>
      <c r="AI68">
        <f t="shared" si="33"/>
        <v>-4.8536488113657033E-21</v>
      </c>
      <c r="AJ68">
        <f t="shared" si="34"/>
        <v>-9.4998906498061189</v>
      </c>
      <c r="AK68">
        <f t="shared" si="22"/>
        <v>-6.2065952245399956</v>
      </c>
      <c r="AL68">
        <f t="shared" si="35"/>
        <v>-15.706485874346114</v>
      </c>
      <c r="AN68">
        <f t="shared" si="36"/>
        <v>0</v>
      </c>
      <c r="AO68">
        <f t="shared" si="36"/>
        <v>0</v>
      </c>
      <c r="AP68">
        <f t="shared" si="36"/>
        <v>-2.7837206206345006E-29</v>
      </c>
      <c r="AQ68">
        <f t="shared" si="36"/>
        <v>-7.8485544831640285E-24</v>
      </c>
      <c r="AR68">
        <f t="shared" si="36"/>
        <v>-7.8485823203702353E-24</v>
      </c>
      <c r="AS68">
        <f t="shared" si="36"/>
        <v>-1.5361777643434235E-2</v>
      </c>
      <c r="AT68">
        <f t="shared" si="36"/>
        <v>-1.0036361393710364E-2</v>
      </c>
      <c r="AU68">
        <f t="shared" si="23"/>
        <v>-2.53981390371446E-2</v>
      </c>
      <c r="AW68">
        <v>65</v>
      </c>
      <c r="AX68">
        <f>IF(Z68&gt;0, (R68*SUMPRODUCT(K68:$K$98, X68:$X$98)-K68*$AZ$3)/Z68, 0)</f>
        <v>-5.7483684222101685E+28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0.92929067899999995</v>
      </c>
      <c r="Q69" s="4">
        <f t="shared" ref="Q69:Q79" si="48">$C$8</f>
        <v>12.5</v>
      </c>
      <c r="R69">
        <f t="shared" si="27"/>
        <v>250000</v>
      </c>
      <c r="S69">
        <f t="shared" si="28"/>
        <v>-8.4541742865890249E+29</v>
      </c>
      <c r="U69">
        <f t="shared" si="40"/>
        <v>0.92929067899999995</v>
      </c>
      <c r="V69">
        <f t="shared" si="41"/>
        <v>0.01</v>
      </c>
      <c r="W69">
        <f t="shared" si="42"/>
        <v>1.377186526687738E-27</v>
      </c>
      <c r="X69">
        <f t="shared" si="43"/>
        <v>1.2798066024952997E-27</v>
      </c>
      <c r="Y69">
        <f t="shared" si="44"/>
        <v>1.3771865266877382E-29</v>
      </c>
      <c r="Z69">
        <f t="shared" si="45"/>
        <v>8.3608058925560983E-29</v>
      </c>
      <c r="AB69">
        <f t="shared" si="46"/>
        <v>-79.165755415050953</v>
      </c>
      <c r="AC69">
        <f t="shared" si="29"/>
        <v>-70.683710192009769</v>
      </c>
      <c r="AE69">
        <f t="shared" si="30"/>
        <v>0</v>
      </c>
      <c r="AF69">
        <f t="shared" si="31"/>
        <v>0</v>
      </c>
      <c r="AG69">
        <f t="shared" si="31"/>
        <v>-1.0451007365695123E-27</v>
      </c>
      <c r="AH69">
        <f t="shared" si="32"/>
        <v>-3.1995165062382493E-22</v>
      </c>
      <c r="AI69">
        <f t="shared" si="33"/>
        <v>-3.1995269572456148E-22</v>
      </c>
      <c r="AJ69">
        <f t="shared" si="34"/>
        <v>-8.4820452230411831</v>
      </c>
      <c r="AK69">
        <f t="shared" si="22"/>
        <v>-5.541602879053567</v>
      </c>
      <c r="AL69">
        <f t="shared" si="35"/>
        <v>-14.02364810209475</v>
      </c>
      <c r="AN69">
        <f t="shared" si="36"/>
        <v>0</v>
      </c>
      <c r="AO69">
        <f t="shared" si="36"/>
        <v>0</v>
      </c>
      <c r="AP69">
        <f t="shared" si="36"/>
        <v>-1.5089088279680281E-30</v>
      </c>
      <c r="AQ69">
        <f t="shared" si="36"/>
        <v>-4.6194386173138149E-25</v>
      </c>
      <c r="AR69">
        <f t="shared" si="36"/>
        <v>-4.6194537064020942E-25</v>
      </c>
      <c r="AS69">
        <f t="shared" si="36"/>
        <v>-1.2246315085645922E-2</v>
      </c>
      <c r="AT69">
        <f t="shared" si="36"/>
        <v>-8.0009258559553265E-3</v>
      </c>
      <c r="AU69">
        <f t="shared" si="23"/>
        <v>-2.0247240941601248E-2</v>
      </c>
      <c r="AW69">
        <v>66</v>
      </c>
      <c r="AX69">
        <f>IF(Z69&gt;0, (R69*SUMPRODUCT(K69:$K$98, X69:$X$98)-K69*$AZ$3)/Z69, 0)</f>
        <v>-8.4541742865890249E+29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0.93493958499999996</v>
      </c>
      <c r="Q70" s="4">
        <f t="shared" si="48"/>
        <v>12.5</v>
      </c>
      <c r="R70">
        <f t="shared" si="27"/>
        <v>250000</v>
      </c>
      <c r="S70">
        <f t="shared" si="28"/>
        <v>-1.3709249918912139E+31</v>
      </c>
      <c r="U70">
        <f t="shared" si="40"/>
        <v>0.93493958499999996</v>
      </c>
      <c r="V70">
        <f t="shared" si="41"/>
        <v>0.01</v>
      </c>
      <c r="W70">
        <f t="shared" si="42"/>
        <v>8.3608058925560983E-29</v>
      </c>
      <c r="X70">
        <f t="shared" si="43"/>
        <v>7.8168483914519523E-29</v>
      </c>
      <c r="Y70">
        <f t="shared" si="44"/>
        <v>8.3608058925560984E-31</v>
      </c>
      <c r="Z70">
        <f t="shared" si="45"/>
        <v>4.6034944217858505E-30</v>
      </c>
      <c r="AB70">
        <f t="shared" si="46"/>
        <v>-70.683710192009769</v>
      </c>
      <c r="AC70">
        <f t="shared" si="29"/>
        <v>-63.110455528580154</v>
      </c>
      <c r="AE70">
        <f t="shared" si="30"/>
        <v>0</v>
      </c>
      <c r="AF70">
        <f t="shared" si="31"/>
        <v>0</v>
      </c>
      <c r="AG70">
        <f t="shared" si="31"/>
        <v>-5.7543680272323135E-29</v>
      </c>
      <c r="AH70">
        <f t="shared" si="32"/>
        <v>-1.954212097862988E-23</v>
      </c>
      <c r="AI70">
        <f t="shared" si="33"/>
        <v>-1.9542178522310152E-23</v>
      </c>
      <c r="AJ70">
        <f t="shared" si="34"/>
        <v>-7.5732546634296156</v>
      </c>
      <c r="AK70">
        <f t="shared" si="22"/>
        <v>-4.9478597134406845</v>
      </c>
      <c r="AL70">
        <f t="shared" si="35"/>
        <v>-12.521114376870301</v>
      </c>
      <c r="AN70">
        <f t="shared" si="36"/>
        <v>0</v>
      </c>
      <c r="AO70">
        <f t="shared" si="36"/>
        <v>0</v>
      </c>
      <c r="AP70">
        <f t="shared" si="36"/>
        <v>-7.4179594879538749E-32</v>
      </c>
      <c r="AQ70">
        <f t="shared" si="36"/>
        <v>-2.5191760596844006E-26</v>
      </c>
      <c r="AR70">
        <f t="shared" si="36"/>
        <v>-2.5191834776438884E-26</v>
      </c>
      <c r="AS70">
        <f t="shared" si="36"/>
        <v>-9.7626874088376139E-3</v>
      </c>
      <c r="AT70">
        <f t="shared" si="36"/>
        <v>-6.3782891071072437E-3</v>
      </c>
      <c r="AU70">
        <f t="shared" si="23"/>
        <v>-1.6140976515944858E-2</v>
      </c>
      <c r="AW70">
        <v>67</v>
      </c>
      <c r="AX70">
        <f>IF(Z70&gt;0, (R70*SUMPRODUCT(K70:$K$98, X70:$X$98)-K70*$AZ$3)/Z70, 0)</f>
        <v>-1.3709249918912139E+31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0.94055780700000002</v>
      </c>
      <c r="Q71" s="4">
        <f t="shared" si="48"/>
        <v>12.5</v>
      </c>
      <c r="R71">
        <f t="shared" si="27"/>
        <v>250000</v>
      </c>
      <c r="S71">
        <f t="shared" si="28"/>
        <v>-2.4756995939307184E+32</v>
      </c>
      <c r="U71">
        <f t="shared" si="40"/>
        <v>0.94055780700000002</v>
      </c>
      <c r="V71">
        <f t="shared" si="41"/>
        <v>0.01</v>
      </c>
      <c r="W71">
        <f t="shared" si="42"/>
        <v>4.6034944217858505E-30</v>
      </c>
      <c r="X71">
        <f t="shared" si="43"/>
        <v>4.3298526178916328E-30</v>
      </c>
      <c r="Y71">
        <f t="shared" si="44"/>
        <v>4.6034944217858508E-32</v>
      </c>
      <c r="Z71">
        <f t="shared" si="45"/>
        <v>2.2760685967635922E-31</v>
      </c>
      <c r="AB71">
        <f t="shared" si="46"/>
        <v>-63.110455528580154</v>
      </c>
      <c r="AC71">
        <f t="shared" si="29"/>
        <v>-56.348621007660853</v>
      </c>
      <c r="AE71">
        <f t="shared" si="30"/>
        <v>0</v>
      </c>
      <c r="AF71">
        <f t="shared" si="31"/>
        <v>0</v>
      </c>
      <c r="AG71">
        <f t="shared" si="31"/>
        <v>-2.8450857459544903E-30</v>
      </c>
      <c r="AH71">
        <f t="shared" si="32"/>
        <v>-1.0824631544729082E-24</v>
      </c>
      <c r="AI71">
        <f t="shared" si="33"/>
        <v>-1.0824659995586542E-24</v>
      </c>
      <c r="AJ71">
        <f t="shared" si="34"/>
        <v>-6.7618345209193009</v>
      </c>
      <c r="AK71">
        <f t="shared" si="22"/>
        <v>-4.4177318870006115</v>
      </c>
      <c r="AL71">
        <f t="shared" si="35"/>
        <v>-11.179566407919912</v>
      </c>
      <c r="AN71">
        <f t="shared" si="36"/>
        <v>0</v>
      </c>
      <c r="AO71">
        <f t="shared" si="36"/>
        <v>0</v>
      </c>
      <c r="AP71">
        <f t="shared" si="36"/>
        <v>-3.274644505978538E-33</v>
      </c>
      <c r="AQ71">
        <f t="shared" si="36"/>
        <v>-1.2458963765008462E-27</v>
      </c>
      <c r="AR71">
        <f t="shared" si="36"/>
        <v>-1.2458996511453522E-27</v>
      </c>
      <c r="AS71">
        <f t="shared" si="36"/>
        <v>-7.7827546307697821E-3</v>
      </c>
      <c r="AT71">
        <f t="shared" si="36"/>
        <v>-5.0847330254362591E-3</v>
      </c>
      <c r="AU71">
        <f t="shared" si="23"/>
        <v>-1.2867487656206041E-2</v>
      </c>
      <c r="AW71">
        <v>68</v>
      </c>
      <c r="AX71">
        <f>IF(Z71&gt;0, (R71*SUMPRODUCT(K71:$K$98, X71:$X$98)-K71*$AZ$3)/Z71, 0)</f>
        <v>-2.4756995939307184E+32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0.946138378</v>
      </c>
      <c r="Q72" s="4">
        <f t="shared" si="48"/>
        <v>12.5</v>
      </c>
      <c r="R72">
        <f t="shared" si="27"/>
        <v>250000</v>
      </c>
      <c r="S72">
        <f t="shared" si="28"/>
        <v>-5.0395903416649097E+33</v>
      </c>
      <c r="U72">
        <f t="shared" si="40"/>
        <v>0.946138378</v>
      </c>
      <c r="V72">
        <f t="shared" si="41"/>
        <v>0.01</v>
      </c>
      <c r="W72">
        <f t="shared" si="42"/>
        <v>2.2760685967635922E-31</v>
      </c>
      <c r="X72">
        <f t="shared" si="43"/>
        <v>2.1534758503586412E-31</v>
      </c>
      <c r="Y72">
        <f t="shared" si="44"/>
        <v>2.2760685967635921E-33</v>
      </c>
      <c r="Z72">
        <f t="shared" si="45"/>
        <v>9.9832060437315049E-33</v>
      </c>
      <c r="AB72">
        <f t="shared" si="46"/>
        <v>-56.348621007660853</v>
      </c>
      <c r="AC72">
        <f t="shared" si="29"/>
        <v>-50.311268756840043</v>
      </c>
      <c r="AE72">
        <f t="shared" si="30"/>
        <v>0</v>
      </c>
      <c r="AF72">
        <f t="shared" si="31"/>
        <v>0</v>
      </c>
      <c r="AG72">
        <f t="shared" si="31"/>
        <v>-1.2479007554664382E-31</v>
      </c>
      <c r="AH72">
        <f t="shared" si="32"/>
        <v>-5.3836896258966026E-26</v>
      </c>
      <c r="AI72">
        <f t="shared" si="33"/>
        <v>-5.3837021049041567E-26</v>
      </c>
      <c r="AJ72">
        <f t="shared" si="34"/>
        <v>-6.0373522508208097</v>
      </c>
      <c r="AK72">
        <f t="shared" ref="AK72:AK79" si="49">G72*SUM(AB72:AB72, AE72:AF72)</f>
        <v>-3.9444034705362601</v>
      </c>
      <c r="AL72">
        <f t="shared" si="35"/>
        <v>-9.9817557213570698</v>
      </c>
      <c r="AN72">
        <f t="shared" si="36"/>
        <v>0</v>
      </c>
      <c r="AO72">
        <f t="shared" si="36"/>
        <v>0</v>
      </c>
      <c r="AP72">
        <f t="shared" si="36"/>
        <v>-1.2824216027286366E-34</v>
      </c>
      <c r="AQ72">
        <f t="shared" si="36"/>
        <v>-5.5326193596663309E-29</v>
      </c>
      <c r="AR72">
        <f t="shared" si="36"/>
        <v>-5.5326321838823573E-29</v>
      </c>
      <c r="AS72">
        <f t="shared" si="36"/>
        <v>-6.2043643421315284E-3</v>
      </c>
      <c r="AT72">
        <f t="shared" si="36"/>
        <v>-4.0535180368592629E-3</v>
      </c>
      <c r="AU72">
        <f t="shared" si="23"/>
        <v>-1.0257882378990791E-2</v>
      </c>
      <c r="AW72">
        <v>69</v>
      </c>
      <c r="AX72">
        <f>IF(Z72&gt;0, (R72*SUMPRODUCT(K72:$K$98, X72:$X$98)-K72*$AZ$3)/Z72, 0)</f>
        <v>-5.0395903416649097E+33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0.95167433300000004</v>
      </c>
      <c r="Q73" s="4">
        <f t="shared" si="48"/>
        <v>12.5</v>
      </c>
      <c r="R73">
        <f t="shared" si="27"/>
        <v>250000</v>
      </c>
      <c r="S73">
        <f t="shared" si="28"/>
        <v>-1.1740524264403253E+35</v>
      </c>
      <c r="U73">
        <f t="shared" si="40"/>
        <v>0.95167433300000004</v>
      </c>
      <c r="V73">
        <f t="shared" si="41"/>
        <v>0.01</v>
      </c>
      <c r="W73">
        <f t="shared" si="42"/>
        <v>9.9832060437315049E-33</v>
      </c>
      <c r="X73">
        <f t="shared" si="43"/>
        <v>9.5007609528697493E-33</v>
      </c>
      <c r="Y73">
        <f t="shared" si="44"/>
        <v>9.9832060437315045E-35</v>
      </c>
      <c r="Z73">
        <f t="shared" si="45"/>
        <v>3.8261303042444051E-34</v>
      </c>
      <c r="AB73">
        <f t="shared" si="46"/>
        <v>-50.311268756840043</v>
      </c>
      <c r="AC73">
        <f t="shared" si="29"/>
        <v>-44.920775675750036</v>
      </c>
      <c r="AE73">
        <f t="shared" si="30"/>
        <v>0</v>
      </c>
      <c r="AF73">
        <f t="shared" si="31"/>
        <v>0</v>
      </c>
      <c r="AG73">
        <f t="shared" si="31"/>
        <v>-4.7826628803055066E-33</v>
      </c>
      <c r="AH73">
        <f t="shared" si="32"/>
        <v>-2.3751902382174372E-27</v>
      </c>
      <c r="AI73">
        <f t="shared" si="33"/>
        <v>-2.3751950208803175E-27</v>
      </c>
      <c r="AJ73">
        <f t="shared" si="34"/>
        <v>-5.3904930810900069</v>
      </c>
      <c r="AK73">
        <f t="shared" si="49"/>
        <v>-3.5217888129788033</v>
      </c>
      <c r="AL73">
        <f t="shared" si="35"/>
        <v>-8.9122818940688102</v>
      </c>
      <c r="AN73">
        <f t="shared" si="36"/>
        <v>0</v>
      </c>
      <c r="AO73">
        <f t="shared" si="36"/>
        <v>0</v>
      </c>
      <c r="AP73">
        <f t="shared" si="36"/>
        <v>-4.3883627946235666E-36</v>
      </c>
      <c r="AQ73">
        <f t="shared" si="36"/>
        <v>-2.179370934645654E-30</v>
      </c>
      <c r="AR73">
        <f t="shared" si="36"/>
        <v>-2.1793753230084484E-30</v>
      </c>
      <c r="AS73">
        <f t="shared" si="36"/>
        <v>-4.9460812676431166E-3</v>
      </c>
      <c r="AT73">
        <f t="shared" si="36"/>
        <v>-3.2314397615268351E-3</v>
      </c>
      <c r="AU73">
        <f t="shared" si="23"/>
        <v>-8.177521029169953E-3</v>
      </c>
      <c r="AW73">
        <v>70</v>
      </c>
      <c r="AX73">
        <f>IF(Z73&gt;0, (R73*SUMPRODUCT(K73:$K$98, X73:$X$98)-K73*$AZ$3)/Z73, 0)</f>
        <v>-1.1740524264403253E+35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0.95715889499999995</v>
      </c>
      <c r="Q74" s="4">
        <f t="shared" si="48"/>
        <v>12.5</v>
      </c>
      <c r="R74">
        <f t="shared" si="27"/>
        <v>250000</v>
      </c>
      <c r="S74">
        <f t="shared" si="28"/>
        <v>-3.1919178573193614E+36</v>
      </c>
      <c r="U74">
        <f t="shared" si="40"/>
        <v>0.95715889499999995</v>
      </c>
      <c r="V74">
        <f t="shared" si="41"/>
        <v>0.01</v>
      </c>
      <c r="W74">
        <f t="shared" si="42"/>
        <v>3.8261303042444051E-34</v>
      </c>
      <c r="X74">
        <f t="shared" si="43"/>
        <v>3.6622146541365882E-34</v>
      </c>
      <c r="Y74">
        <f t="shared" si="44"/>
        <v>3.8261303042444052E-36</v>
      </c>
      <c r="Z74">
        <f t="shared" si="45"/>
        <v>1.256543470653728E-35</v>
      </c>
      <c r="AB74">
        <f t="shared" si="46"/>
        <v>-44.920775675750036</v>
      </c>
      <c r="AC74">
        <f t="shared" si="29"/>
        <v>-40.107835424776816</v>
      </c>
      <c r="AE74">
        <f t="shared" si="30"/>
        <v>0</v>
      </c>
      <c r="AF74">
        <f t="shared" si="31"/>
        <v>0</v>
      </c>
      <c r="AG74">
        <f t="shared" si="31"/>
        <v>-1.5706793383171601E-34</v>
      </c>
      <c r="AH74">
        <f t="shared" si="32"/>
        <v>-9.155536635341471E-29</v>
      </c>
      <c r="AI74">
        <f t="shared" si="33"/>
        <v>-9.1555523421348542E-29</v>
      </c>
      <c r="AJ74">
        <f t="shared" si="34"/>
        <v>-4.8129402509732202</v>
      </c>
      <c r="AK74">
        <f t="shared" si="49"/>
        <v>-3.1444542973025027</v>
      </c>
      <c r="AL74">
        <f t="shared" si="35"/>
        <v>-7.9573945482757225</v>
      </c>
      <c r="AN74">
        <f t="shared" si="36"/>
        <v>0</v>
      </c>
      <c r="AO74">
        <f t="shared" si="36"/>
        <v>0</v>
      </c>
      <c r="AP74">
        <f t="shared" si="36"/>
        <v>-1.2867739581814854E-37</v>
      </c>
      <c r="AQ74">
        <f t="shared" si="36"/>
        <v>-7.5006437202875075E-32</v>
      </c>
      <c r="AR74">
        <f t="shared" si="36"/>
        <v>-7.500656588027089E-32</v>
      </c>
      <c r="AS74">
        <f t="shared" si="36"/>
        <v>-3.9429857044348824E-3</v>
      </c>
      <c r="AT74">
        <f t="shared" si="36"/>
        <v>-2.5760839935641223E-3</v>
      </c>
      <c r="AU74">
        <f t="shared" si="23"/>
        <v>-6.5190696979990047E-3</v>
      </c>
      <c r="AW74">
        <v>71</v>
      </c>
      <c r="AX74">
        <f>IF(Z74&gt;0, (R74*SUMPRODUCT(K74:$K$98, X74:$X$98)-K74*$AZ$3)/Z74, 0)</f>
        <v>-3.1919178573193614E+36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0.96261559600000002</v>
      </c>
      <c r="Q75" s="4">
        <f t="shared" si="48"/>
        <v>12.5</v>
      </c>
      <c r="R75">
        <f t="shared" si="27"/>
        <v>250000</v>
      </c>
      <c r="S75">
        <f t="shared" si="28"/>
        <v>-1.040711588362797E+38</v>
      </c>
      <c r="U75">
        <f t="shared" si="40"/>
        <v>0.96261559600000002</v>
      </c>
      <c r="V75">
        <f t="shared" si="41"/>
        <v>0.01</v>
      </c>
      <c r="W75">
        <f t="shared" si="42"/>
        <v>1.256543470653728E-35</v>
      </c>
      <c r="X75">
        <f t="shared" si="43"/>
        <v>1.2095683419032469E-35</v>
      </c>
      <c r="Y75">
        <f t="shared" si="44"/>
        <v>1.2565434706537281E-37</v>
      </c>
      <c r="Z75">
        <f t="shared" si="45"/>
        <v>3.440969404394389E-37</v>
      </c>
      <c r="AB75">
        <f t="shared" si="46"/>
        <v>-40.107835424776816</v>
      </c>
      <c r="AC75">
        <f t="shared" si="29"/>
        <v>-35.810567343550723</v>
      </c>
      <c r="AE75">
        <f t="shared" si="30"/>
        <v>0</v>
      </c>
      <c r="AF75">
        <f t="shared" si="31"/>
        <v>0</v>
      </c>
      <c r="AG75">
        <f t="shared" si="31"/>
        <v>-4.3012117554929863E-36</v>
      </c>
      <c r="AH75">
        <f t="shared" si="32"/>
        <v>-3.0239208547581173E-30</v>
      </c>
      <c r="AI75">
        <f t="shared" si="33"/>
        <v>-3.0239251559698729E-30</v>
      </c>
      <c r="AJ75">
        <f t="shared" si="34"/>
        <v>-4.2972680812260933</v>
      </c>
      <c r="AK75">
        <f t="shared" si="49"/>
        <v>-2.8075484797343773</v>
      </c>
      <c r="AL75">
        <f t="shared" si="35"/>
        <v>-7.1048165609604705</v>
      </c>
      <c r="AN75">
        <f t="shared" si="36"/>
        <v>0</v>
      </c>
      <c r="AO75">
        <f t="shared" si="36"/>
        <v>0</v>
      </c>
      <c r="AP75">
        <f t="shared" si="36"/>
        <v>-3.1462087435286571E-39</v>
      </c>
      <c r="AQ75">
        <f t="shared" si="36"/>
        <v>-2.2119083583431242E-33</v>
      </c>
      <c r="AR75">
        <f t="shared" si="36"/>
        <v>-2.2119115045518677E-33</v>
      </c>
      <c r="AS75">
        <f t="shared" si="36"/>
        <v>-3.1433240628466882E-3</v>
      </c>
      <c r="AT75">
        <f t="shared" si="36"/>
        <v>-2.0536383877265002E-3</v>
      </c>
      <c r="AU75">
        <f t="shared" si="23"/>
        <v>-5.1969624505731884E-3</v>
      </c>
      <c r="AW75">
        <v>72</v>
      </c>
      <c r="AX75">
        <f>IF(Z75&gt;0, (R75*SUMPRODUCT(K75:$K$98, X75:$X$98)-K75*$AZ$3)/Z75, 0)</f>
        <v>-1.040711588362797E+38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0.96807210799999999</v>
      </c>
      <c r="Q76" s="4">
        <f t="shared" si="48"/>
        <v>12.5</v>
      </c>
      <c r="R76">
        <f t="shared" si="27"/>
        <v>250000</v>
      </c>
      <c r="S76">
        <f t="shared" si="28"/>
        <v>-4.2375563292811039E+39</v>
      </c>
      <c r="U76">
        <f t="shared" si="40"/>
        <v>0.96807210799999999</v>
      </c>
      <c r="V76">
        <f t="shared" si="41"/>
        <v>0.01</v>
      </c>
      <c r="W76">
        <f t="shared" si="42"/>
        <v>3.440969404394389E-37</v>
      </c>
      <c r="X76">
        <f t="shared" si="43"/>
        <v>3.3311065048755805E-37</v>
      </c>
      <c r="Y76">
        <f t="shared" si="44"/>
        <v>3.4409694043943893E-39</v>
      </c>
      <c r="Z76">
        <f t="shared" si="45"/>
        <v>7.5453205474864579E-39</v>
      </c>
      <c r="AB76">
        <f t="shared" si="46"/>
        <v>-35.810567343550723</v>
      </c>
      <c r="AC76">
        <f t="shared" si="29"/>
        <v>-31.973720842456004</v>
      </c>
      <c r="AE76">
        <f t="shared" si="30"/>
        <v>0</v>
      </c>
      <c r="AF76">
        <f t="shared" si="31"/>
        <v>0</v>
      </c>
      <c r="AG76">
        <f t="shared" si="31"/>
        <v>-9.4316506843580731E-38</v>
      </c>
      <c r="AH76">
        <f t="shared" si="32"/>
        <v>-8.3277662621889507E-32</v>
      </c>
      <c r="AI76">
        <f t="shared" si="33"/>
        <v>-8.3277756938396354E-32</v>
      </c>
      <c r="AJ76">
        <f t="shared" si="34"/>
        <v>-3.836846501094719</v>
      </c>
      <c r="AK76">
        <f t="shared" si="49"/>
        <v>-2.506739714048551</v>
      </c>
      <c r="AL76">
        <f t="shared" si="35"/>
        <v>-6.3435862151432705</v>
      </c>
      <c r="AN76">
        <f t="shared" si="36"/>
        <v>0</v>
      </c>
      <c r="AO76">
        <f t="shared" si="36"/>
        <v>0</v>
      </c>
      <c r="AP76">
        <f t="shared" si="36"/>
        <v>-6.1597969229957293E-41</v>
      </c>
      <c r="AQ76">
        <f t="shared" si="36"/>
        <v>-5.4388516617068173E-35</v>
      </c>
      <c r="AR76">
        <f t="shared" si="36"/>
        <v>-5.4388578215037407E-35</v>
      </c>
      <c r="AS76">
        <f t="shared" si="36"/>
        <v>-2.5058386980601737E-3</v>
      </c>
      <c r="AT76">
        <f t="shared" si="36"/>
        <v>-1.6371479493993144E-3</v>
      </c>
      <c r="AU76">
        <f t="shared" si="23"/>
        <v>-4.1429866474594883E-3</v>
      </c>
      <c r="AW76">
        <v>73</v>
      </c>
      <c r="AX76">
        <f>IF(Z76&gt;0, (R76*SUMPRODUCT(K76:$K$98, X76:$X$98)-K76*$AZ$3)/Z76, 0)</f>
        <v>-4.2375563292811039E+39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0.97352880900000005</v>
      </c>
      <c r="Q77" s="4">
        <f t="shared" si="48"/>
        <v>12.5</v>
      </c>
      <c r="R77">
        <f t="shared" si="27"/>
        <v>250000</v>
      </c>
      <c r="S77">
        <f t="shared" si="28"/>
        <v>-2.2970606295914618E+41</v>
      </c>
      <c r="U77">
        <f t="shared" si="40"/>
        <v>0.97352880900000005</v>
      </c>
      <c r="V77">
        <f t="shared" si="41"/>
        <v>0.01</v>
      </c>
      <c r="W77">
        <f t="shared" si="42"/>
        <v>7.5453205474864579E-39</v>
      </c>
      <c r="X77">
        <f t="shared" si="43"/>
        <v>7.3455869261177192E-39</v>
      </c>
      <c r="Y77">
        <f t="shared" si="44"/>
        <v>7.545320547486458E-41</v>
      </c>
      <c r="Z77">
        <f t="shared" si="45"/>
        <v>1.2428041589387421E-40</v>
      </c>
      <c r="AB77">
        <f t="shared" si="46"/>
        <v>-31.973720842456004</v>
      </c>
      <c r="AC77">
        <f t="shared" si="29"/>
        <v>-28.547965037907144</v>
      </c>
      <c r="AE77">
        <f t="shared" si="30"/>
        <v>0</v>
      </c>
      <c r="AF77">
        <f t="shared" si="31"/>
        <v>0</v>
      </c>
      <c r="AG77">
        <f t="shared" si="31"/>
        <v>-1.5535051986734276E-39</v>
      </c>
      <c r="AH77">
        <f t="shared" si="32"/>
        <v>-1.8363967315294297E-33</v>
      </c>
      <c r="AI77">
        <f t="shared" si="33"/>
        <v>-1.8363982850346284E-33</v>
      </c>
      <c r="AJ77">
        <f t="shared" si="34"/>
        <v>-3.4257558045488601</v>
      </c>
      <c r="AK77">
        <f t="shared" si="49"/>
        <v>-2.2381604589719206</v>
      </c>
      <c r="AL77">
        <f t="shared" si="35"/>
        <v>-5.6639162635207807</v>
      </c>
      <c r="AN77">
        <f t="shared" si="36"/>
        <v>0</v>
      </c>
      <c r="AO77">
        <f t="shared" si="36"/>
        <v>0</v>
      </c>
      <c r="AP77">
        <f t="shared" si="36"/>
        <v>-9.0588563964174183E-43</v>
      </c>
      <c r="AQ77">
        <f t="shared" si="36"/>
        <v>-1.07084638609391E-36</v>
      </c>
      <c r="AR77">
        <f t="shared" si="36"/>
        <v>-1.0708472919795497E-36</v>
      </c>
      <c r="AS77">
        <f t="shared" si="36"/>
        <v>-1.9976392682239928E-3</v>
      </c>
      <c r="AT77">
        <f t="shared" si="36"/>
        <v>-1.3051243219063412E-3</v>
      </c>
      <c r="AU77">
        <f t="shared" si="23"/>
        <v>-3.3027635901303337E-3</v>
      </c>
      <c r="AW77">
        <v>74</v>
      </c>
      <c r="AX77">
        <f>IF(Z77&gt;0, (R77*SUMPRODUCT(K77:$K$98, X77:$X$98)-K77*$AZ$3)/Z77, 0)</f>
        <v>-2.2970606295914618E+41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0.97898550900000003</v>
      </c>
      <c r="Q78" s="4">
        <f t="shared" si="48"/>
        <v>12.5</v>
      </c>
      <c r="R78">
        <f t="shared" si="27"/>
        <v>250000</v>
      </c>
      <c r="S78">
        <f t="shared" si="28"/>
        <v>-1.862044274861794E+43</v>
      </c>
      <c r="U78">
        <f t="shared" si="40"/>
        <v>0.97898550900000003</v>
      </c>
      <c r="V78">
        <f t="shared" si="41"/>
        <v>0.01</v>
      </c>
      <c r="W78">
        <f t="shared" si="42"/>
        <v>1.2428041589387421E-40</v>
      </c>
      <c r="X78">
        <f t="shared" si="43"/>
        <v>1.2166872621259615E-40</v>
      </c>
      <c r="Y78">
        <f t="shared" si="44"/>
        <v>1.2428041589387422E-42</v>
      </c>
      <c r="Z78">
        <f t="shared" si="45"/>
        <v>1.3688855223393258E-42</v>
      </c>
      <c r="AB78">
        <f t="shared" si="46"/>
        <v>-28.547965037907144</v>
      </c>
      <c r="AC78">
        <f t="shared" si="29"/>
        <v>-25.48925449813138</v>
      </c>
      <c r="AE78">
        <f t="shared" si="30"/>
        <v>0</v>
      </c>
      <c r="AF78">
        <f t="shared" si="31"/>
        <v>0</v>
      </c>
      <c r="AG78">
        <f t="shared" si="31"/>
        <v>-1.7111069029241574E-41</v>
      </c>
      <c r="AH78">
        <f t="shared" si="32"/>
        <v>-3.0417181553149038E-35</v>
      </c>
      <c r="AI78">
        <f t="shared" si="33"/>
        <v>-3.041719866421807E-35</v>
      </c>
      <c r="AJ78">
        <f t="shared" si="34"/>
        <v>-3.0587105397757632</v>
      </c>
      <c r="AK78">
        <f t="shared" si="49"/>
        <v>-1.9983575526535002</v>
      </c>
      <c r="AL78">
        <f t="shared" si="35"/>
        <v>-5.0570680924292635</v>
      </c>
      <c r="AN78">
        <f t="shared" si="36"/>
        <v>0</v>
      </c>
      <c r="AO78">
        <f t="shared" si="36"/>
        <v>0</v>
      </c>
      <c r="AP78">
        <f t="shared" si="36"/>
        <v>-8.9088118079135242E-45</v>
      </c>
      <c r="AQ78">
        <f t="shared" si="36"/>
        <v>-1.5836587750365383E-38</v>
      </c>
      <c r="AR78">
        <f t="shared" si="36"/>
        <v>-1.5836596659177192E-38</v>
      </c>
      <c r="AS78">
        <f t="shared" si="36"/>
        <v>-1.5925057941836654E-3</v>
      </c>
      <c r="AT78">
        <f t="shared" si="36"/>
        <v>-1.0404371188666621E-3</v>
      </c>
      <c r="AU78">
        <f t="shared" si="23"/>
        <v>-2.6329429130503273E-3</v>
      </c>
      <c r="AW78">
        <v>75</v>
      </c>
      <c r="AX78">
        <f>IF(Z78&gt;0, (R78*SUMPRODUCT(K78:$K$98, X78:$X$98)-K78*$AZ$3)/Z78, 0)</f>
        <v>-1.862044274861794E+43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1.3688855223393258E-42</v>
      </c>
      <c r="X79">
        <f t="shared" si="43"/>
        <v>1.3688855223393258E-42</v>
      </c>
      <c r="Y79">
        <f t="shared" si="44"/>
        <v>1.368885522339326E-44</v>
      </c>
      <c r="Z79">
        <f t="shared" si="45"/>
        <v>0</v>
      </c>
      <c r="AB79">
        <f t="shared" si="46"/>
        <v>-25.48925449813138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-3.4222138058483145E-37</v>
      </c>
      <c r="AI79">
        <f t="shared" si="33"/>
        <v>-3.4222138058483145E-37</v>
      </c>
      <c r="AJ79">
        <f t="shared" si="34"/>
        <v>-25.48925449813138</v>
      </c>
      <c r="AK79">
        <f t="shared" si="49"/>
        <v>-1.7842478148691967</v>
      </c>
      <c r="AL79">
        <f t="shared" si="35"/>
        <v>-27.273502313000577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-1.5908592514131292E-40</v>
      </c>
      <c r="AR79">
        <f t="shared" si="36"/>
        <v>-1.5908592514131292E-40</v>
      </c>
      <c r="AS79">
        <f t="shared" si="36"/>
        <v>-1.1849001444818947E-2</v>
      </c>
      <c r="AT79">
        <f t="shared" si="36"/>
        <v>-8.294301011373263E-4</v>
      </c>
      <c r="AU79">
        <f t="shared" si="23"/>
        <v>-1.2678431545956274E-2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61045.868533257817</v>
      </c>
      <c r="AO81" s="8">
        <f t="shared" si="50"/>
        <v>-6104.5868533257817</v>
      </c>
      <c r="AP81" s="8">
        <f t="shared" si="50"/>
        <v>-204.79358515125071</v>
      </c>
      <c r="AQ81" s="8">
        <f t="shared" si="50"/>
        <v>-48956.96560050916</v>
      </c>
      <c r="AR81" s="8">
        <f t="shared" si="50"/>
        <v>5779.5224942716186</v>
      </c>
      <c r="AS81" s="8">
        <f t="shared" si="50"/>
        <v>-7495.9011649763406</v>
      </c>
      <c r="AT81" s="8">
        <f t="shared" si="50"/>
        <v>1716.3786707047082</v>
      </c>
      <c r="AU81" s="8">
        <f t="shared" si="50"/>
        <v>3.9577004867785703E-12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63632-3564-4D76-B022-3F893216796D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108506.63283606835</v>
      </c>
      <c r="K3">
        <v>1</v>
      </c>
      <c r="L3" s="2">
        <v>0</v>
      </c>
      <c r="O3">
        <f>$C$3</f>
        <v>108506.63283606835</v>
      </c>
      <c r="P3" s="2">
        <f>O3*C5</f>
        <v>10850.663283606837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108506.63283606835</v>
      </c>
      <c r="AF3">
        <f t="shared" ref="AF3:AG34" si="4">-$Z3*P3</f>
        <v>-10850.663283606837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97555.969552461524</v>
      </c>
      <c r="AJ3">
        <f t="shared" ref="AJ3:AJ66" si="7">AB3-AC3</f>
        <v>0</v>
      </c>
      <c r="AL3">
        <f t="shared" ref="AL3:AL66" si="8">SUM(AI3:AK3)</f>
        <v>97555.969552461524</v>
      </c>
      <c r="AN3">
        <f t="shared" ref="AN3:AU34" si="9">AE3*$K3</f>
        <v>108506.63283606835</v>
      </c>
      <c r="AO3">
        <f t="shared" si="9"/>
        <v>-10850.663283606837</v>
      </c>
      <c r="AP3">
        <f t="shared" si="9"/>
        <v>-100</v>
      </c>
      <c r="AQ3">
        <f t="shared" si="9"/>
        <v>0</v>
      </c>
      <c r="AR3">
        <f t="shared" si="9"/>
        <v>97555.969552461524</v>
      </c>
      <c r="AS3">
        <f t="shared" si="9"/>
        <v>0</v>
      </c>
      <c r="AT3">
        <f t="shared" si="9"/>
        <v>0</v>
      </c>
      <c r="AU3">
        <f t="shared" si="9"/>
        <v>97555.969552461524</v>
      </c>
      <c r="AW3">
        <v>0</v>
      </c>
      <c r="AX3">
        <f>IF(Z3&gt;0, (R3*SUMPRODUCT(K3:$K$98, X3:$X$98)-K3*$AZ$3)/Z3, 0)</f>
        <v>0</v>
      </c>
      <c r="AZ3">
        <f>C6*ABS(SUMPRODUCT(X4:X69, K4:K69))/1</f>
        <v>97177.202253606971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1.9576E-2</v>
      </c>
      <c r="R4">
        <f t="shared" si="0"/>
        <v>250000</v>
      </c>
      <c r="S4">
        <f t="shared" si="1"/>
        <v>6717.0330045588653</v>
      </c>
      <c r="U4">
        <f t="shared" ref="U4:U67" si="13">M4</f>
        <v>1.9576E-2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1.9576E-2</v>
      </c>
      <c r="Y4">
        <f t="shared" ref="Y4:Y67" si="17">V4*W4</f>
        <v>0.01</v>
      </c>
      <c r="Z4">
        <f t="shared" ref="Z4:Z67" si="18">MAX(0, W4-X4-Y4)</f>
        <v>0.97042399999999995</v>
      </c>
      <c r="AB4">
        <f t="shared" ref="AB4:AB67" si="19">AC3</f>
        <v>0</v>
      </c>
      <c r="AC4">
        <f t="shared" si="2"/>
        <v>6518.3700364160322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-4894</v>
      </c>
      <c r="AI4">
        <f t="shared" si="6"/>
        <v>-4894</v>
      </c>
      <c r="AJ4">
        <f t="shared" si="7"/>
        <v>-6518.3700364160322</v>
      </c>
      <c r="AK4">
        <f>G4*SUM(AB4, AE4:AF4)</f>
        <v>0</v>
      </c>
      <c r="AL4">
        <f t="shared" si="8"/>
        <v>-11412.370036416032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-4565.7244145909135</v>
      </c>
      <c r="AR4">
        <f t="shared" si="9"/>
        <v>-4565.7244145909135</v>
      </c>
      <c r="AS4">
        <f t="shared" si="9"/>
        <v>-6081.1363340013359</v>
      </c>
      <c r="AT4">
        <f t="shared" si="9"/>
        <v>0</v>
      </c>
      <c r="AU4">
        <f t="shared" si="9"/>
        <v>-10646.860748592249</v>
      </c>
      <c r="AW4">
        <v>1</v>
      </c>
      <c r="AX4">
        <f>IF(Z4&gt;0, (R4*SUMPRODUCT(K4:$K$98, X4:$X$98)-K4*$AZ$3)/Z4, 0)</f>
        <v>6717.0330045588653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2.3283000000000002E-2</v>
      </c>
      <c r="Q5" s="4">
        <f t="shared" ref="Q5:Q68" si="21">$C$8</f>
        <v>12.5</v>
      </c>
      <c r="R5">
        <f t="shared" si="0"/>
        <v>250000</v>
      </c>
      <c r="S5">
        <f t="shared" si="1"/>
        <v>10142.005834222708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6518.3700364160322</v>
      </c>
      <c r="AC5">
        <f t="shared" si="2"/>
        <v>9514.4730569895182</v>
      </c>
      <c r="AE5">
        <f t="shared" si="3"/>
        <v>0</v>
      </c>
      <c r="AF5">
        <f t="shared" si="4"/>
        <v>0</v>
      </c>
      <c r="AG5">
        <f t="shared" si="4"/>
        <v>-11.726567225099998</v>
      </c>
      <c r="AH5">
        <f t="shared" si="5"/>
        <v>-5648.5954979999997</v>
      </c>
      <c r="AI5">
        <f t="shared" si="6"/>
        <v>-5660.3220652250993</v>
      </c>
      <c r="AJ5">
        <f t="shared" si="7"/>
        <v>-2996.103020573486</v>
      </c>
      <c r="AK5">
        <f>G5*SUM(AB5, AE5:AF5)</f>
        <v>267.25317149305732</v>
      </c>
      <c r="AL5">
        <f t="shared" si="8"/>
        <v>-8389.1719143055288</v>
      </c>
      <c r="AN5">
        <f t="shared" si="9"/>
        <v>0</v>
      </c>
      <c r="AO5">
        <f t="shared" si="9"/>
        <v>0</v>
      </c>
      <c r="AP5">
        <f t="shared" si="9"/>
        <v>-10.027481653956768</v>
      </c>
      <c r="AQ5">
        <f t="shared" si="9"/>
        <v>-4830.1592989277206</v>
      </c>
      <c r="AR5">
        <f t="shared" si="9"/>
        <v>-4840.1867805816764</v>
      </c>
      <c r="AS5">
        <f t="shared" si="9"/>
        <v>-2561.9917146647231</v>
      </c>
      <c r="AT5">
        <f t="shared" si="9"/>
        <v>228.5303296920759</v>
      </c>
      <c r="AU5">
        <f t="shared" si="9"/>
        <v>-7173.6481655543248</v>
      </c>
      <c r="AW5">
        <v>2</v>
      </c>
      <c r="AX5">
        <f>IF(Z5&gt;0, (R5*SUMPRODUCT(K5:$K$98, X5:$X$98)-K5*$AZ$3)/Z5, 0)</f>
        <v>10142.005834222708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2.7149E-2</v>
      </c>
      <c r="Q6" s="4">
        <f t="shared" si="21"/>
        <v>12.5</v>
      </c>
      <c r="R6">
        <f t="shared" si="0"/>
        <v>250000</v>
      </c>
      <c r="S6">
        <f t="shared" si="1"/>
        <v>14190.418949448831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9514.4730569895182</v>
      </c>
      <c r="AC6">
        <f t="shared" si="2"/>
        <v>12817.850085395941</v>
      </c>
      <c r="AE6">
        <f t="shared" si="3"/>
        <v>0</v>
      </c>
      <c r="AF6">
        <f t="shared" si="4"/>
        <v>0</v>
      </c>
      <c r="AG6">
        <f t="shared" si="4"/>
        <v>-11.290936979254758</v>
      </c>
      <c r="AH6">
        <f t="shared" si="5"/>
        <v>-6367.2914718847978</v>
      </c>
      <c r="AI6">
        <f t="shared" si="6"/>
        <v>-6378.5824088640529</v>
      </c>
      <c r="AJ6">
        <f t="shared" si="7"/>
        <v>-3303.3770284064231</v>
      </c>
      <c r="AK6">
        <f>G6*SUM(AB6, AE6:AF6)</f>
        <v>556.59667383388683</v>
      </c>
      <c r="AL6">
        <f t="shared" si="8"/>
        <v>-9125.3627634365894</v>
      </c>
      <c r="AN6">
        <f t="shared" si="9"/>
        <v>0</v>
      </c>
      <c r="AO6">
        <f t="shared" si="9"/>
        <v>0</v>
      </c>
      <c r="AP6">
        <f t="shared" si="9"/>
        <v>-8.7099420279602402</v>
      </c>
      <c r="AQ6">
        <f t="shared" si="9"/>
        <v>-4911.7925019985978</v>
      </c>
      <c r="AR6">
        <f t="shared" si="9"/>
        <v>-4920.5024440265588</v>
      </c>
      <c r="AS6">
        <f t="shared" si="9"/>
        <v>-2548.258170847977</v>
      </c>
      <c r="AT6">
        <f t="shared" si="9"/>
        <v>429.36425656753858</v>
      </c>
      <c r="AU6">
        <f t="shared" si="9"/>
        <v>-7039.3963583069972</v>
      </c>
      <c r="AW6">
        <v>3</v>
      </c>
      <c r="AX6">
        <f>IF(Z6&gt;0, (R6*SUMPRODUCT(K6:$K$98, X6:$X$98)-K6*$AZ$3)/Z6, 0)</f>
        <v>14190.418949448831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3.1286000000000001E-2</v>
      </c>
      <c r="Q7" s="4">
        <f t="shared" si="21"/>
        <v>12.5</v>
      </c>
      <c r="R7">
        <f t="shared" si="0"/>
        <v>250000</v>
      </c>
      <c r="S7">
        <f t="shared" si="1"/>
        <v>16934.657813388982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12817.850085395941</v>
      </c>
      <c r="AC7">
        <f t="shared" si="2"/>
        <v>14665.114742764097</v>
      </c>
      <c r="AE7">
        <f t="shared" si="3"/>
        <v>0</v>
      </c>
      <c r="AF7">
        <f t="shared" si="4"/>
        <v>0</v>
      </c>
      <c r="AG7">
        <f t="shared" si="4"/>
        <v>-10.824779355129245</v>
      </c>
      <c r="AH7">
        <f t="shared" si="5"/>
        <v>-7064.9650866592874</v>
      </c>
      <c r="AI7">
        <f t="shared" si="6"/>
        <v>-7075.7898660144165</v>
      </c>
      <c r="AJ7">
        <f t="shared" si="7"/>
        <v>-1847.2646573681559</v>
      </c>
      <c r="AK7">
        <f>G7*SUM(AB7, AE7:AF7)</f>
        <v>629.35643919294068</v>
      </c>
      <c r="AL7">
        <f t="shared" si="8"/>
        <v>-8293.6980841896311</v>
      </c>
      <c r="AN7">
        <f t="shared" si="9"/>
        <v>0</v>
      </c>
      <c r="AO7">
        <f t="shared" si="9"/>
        <v>0</v>
      </c>
      <c r="AP7">
        <f t="shared" si="9"/>
        <v>-7.5974373227130148</v>
      </c>
      <c r="AQ7">
        <f t="shared" si="9"/>
        <v>-4958.5887778503165</v>
      </c>
      <c r="AR7">
        <f t="shared" si="9"/>
        <v>-4966.1862151730293</v>
      </c>
      <c r="AS7">
        <f t="shared" si="9"/>
        <v>-1296.5139512213113</v>
      </c>
      <c r="AT7">
        <f t="shared" si="9"/>
        <v>441.71765017533897</v>
      </c>
      <c r="AU7">
        <f t="shared" si="9"/>
        <v>-5820.9825162190009</v>
      </c>
      <c r="AW7">
        <v>4</v>
      </c>
      <c r="AX7">
        <f>IF(Z7&gt;0, (R7*SUMPRODUCT(K7:$K$98, X7:$X$98)-K7*$AZ$3)/Z7, 0)</f>
        <v>16934.657813388982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3.5844000000000001E-2</v>
      </c>
      <c r="Q8" s="4">
        <f t="shared" si="21"/>
        <v>12.5</v>
      </c>
      <c r="R8">
        <f t="shared" si="0"/>
        <v>250000</v>
      </c>
      <c r="S8">
        <f t="shared" si="1"/>
        <v>17240.896611916578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14665.114742764097</v>
      </c>
      <c r="AC8">
        <f t="shared" si="2"/>
        <v>14245.84690709309</v>
      </c>
      <c r="AE8">
        <f t="shared" si="3"/>
        <v>0</v>
      </c>
      <c r="AF8">
        <f t="shared" si="4"/>
        <v>0</v>
      </c>
      <c r="AG8">
        <f t="shared" si="4"/>
        <v>-10.328528170372699</v>
      </c>
      <c r="AH8">
        <f t="shared" si="5"/>
        <v>-7760.0678241050528</v>
      </c>
      <c r="AI8">
        <f t="shared" si="6"/>
        <v>-7770.3963522754257</v>
      </c>
      <c r="AJ8">
        <f t="shared" si="7"/>
        <v>419.26783567100756</v>
      </c>
      <c r="AK8">
        <f t="shared" ref="AK8:AK69" si="22">G8*SUM(AB8:AB8, AE8:AF8)</f>
        <v>312.36694402087528</v>
      </c>
      <c r="AL8">
        <f t="shared" si="8"/>
        <v>-7038.7615725835431</v>
      </c>
      <c r="AN8">
        <f t="shared" si="9"/>
        <v>0</v>
      </c>
      <c r="AO8">
        <f t="shared" si="9"/>
        <v>0</v>
      </c>
      <c r="AP8">
        <f t="shared" si="9"/>
        <v>-6.7666763801834771</v>
      </c>
      <c r="AQ8">
        <f t="shared" si="9"/>
        <v>-5083.9642190856957</v>
      </c>
      <c r="AR8">
        <f t="shared" si="9"/>
        <v>-5090.7308954658793</v>
      </c>
      <c r="AS8">
        <f t="shared" si="9"/>
        <v>274.68093360520709</v>
      </c>
      <c r="AT8">
        <f t="shared" si="9"/>
        <v>204.64542354826924</v>
      </c>
      <c r="AU8">
        <f t="shared" si="9"/>
        <v>-4611.404538312403</v>
      </c>
      <c r="AW8">
        <v>5</v>
      </c>
      <c r="AX8">
        <f>IF(Z8&gt;0, (R8*SUMPRODUCT(K8:$K$98, X8:$X$98)-K8*$AZ$3)/Z8, 0)</f>
        <v>17240.896611916578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4.1295999999999999E-2</v>
      </c>
      <c r="Q9" s="4">
        <f t="shared" si="21"/>
        <v>12.5</v>
      </c>
      <c r="R9">
        <f t="shared" si="0"/>
        <v>250000</v>
      </c>
      <c r="S9">
        <f t="shared" si="1"/>
        <v>15987.237533994623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14245.84690709309</v>
      </c>
      <c r="AC9">
        <f t="shared" si="2"/>
        <v>12532.352003985106</v>
      </c>
      <c r="AE9">
        <f t="shared" si="3"/>
        <v>0</v>
      </c>
      <c r="AF9">
        <f t="shared" si="4"/>
        <v>0</v>
      </c>
      <c r="AG9">
        <f t="shared" si="4"/>
        <v>-9.7987159893452613</v>
      </c>
      <c r="AH9">
        <f t="shared" si="5"/>
        <v>-8530.537986474219</v>
      </c>
      <c r="AI9">
        <f t="shared" si="6"/>
        <v>-8540.3367024635645</v>
      </c>
      <c r="AJ9">
        <f t="shared" si="7"/>
        <v>1713.4949031079832</v>
      </c>
      <c r="AK9">
        <f t="shared" si="22"/>
        <v>84.050496751849224</v>
      </c>
      <c r="AL9">
        <f t="shared" si="8"/>
        <v>-6742.7913026037322</v>
      </c>
      <c r="AN9">
        <f t="shared" si="9"/>
        <v>0</v>
      </c>
      <c r="AO9">
        <f t="shared" si="9"/>
        <v>0</v>
      </c>
      <c r="AP9">
        <f t="shared" si="9"/>
        <v>-6.0797167805526895</v>
      </c>
      <c r="AQ9">
        <f t="shared" si="9"/>
        <v>-5292.8623505266942</v>
      </c>
      <c r="AR9">
        <f t="shared" si="9"/>
        <v>-5298.9420673072473</v>
      </c>
      <c r="AS9">
        <f t="shared" si="9"/>
        <v>1063.1560019848273</v>
      </c>
      <c r="AT9">
        <f t="shared" si="9"/>
        <v>52.150018030081888</v>
      </c>
      <c r="AU9">
        <f t="shared" si="9"/>
        <v>-4183.6360472923379</v>
      </c>
      <c r="AW9">
        <v>6</v>
      </c>
      <c r="AX9">
        <f>IF(Z9&gt;0, (R9*SUMPRODUCT(K9:$K$98, X9:$X$98)-K9*$AZ$3)/Z9, 0)</f>
        <v>15987.237533994623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4.7109999999999999E-2</v>
      </c>
      <c r="Q10" s="4">
        <f t="shared" si="21"/>
        <v>12.5</v>
      </c>
      <c r="R10">
        <f t="shared" si="0"/>
        <v>250000</v>
      </c>
      <c r="S10">
        <f t="shared" si="1"/>
        <v>13981.343121120181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12532.352003985106</v>
      </c>
      <c r="AC10">
        <f t="shared" si="2"/>
        <v>10334.014839029856</v>
      </c>
      <c r="AE10">
        <f t="shared" si="3"/>
        <v>0</v>
      </c>
      <c r="AF10">
        <f t="shared" si="4"/>
        <v>0</v>
      </c>
      <c r="AG10">
        <f t="shared" si="4"/>
        <v>-9.2391113191937553</v>
      </c>
      <c r="AH10">
        <f t="shared" si="5"/>
        <v>-9232.3502051611049</v>
      </c>
      <c r="AI10">
        <f t="shared" si="6"/>
        <v>-9241.5893164802983</v>
      </c>
      <c r="AJ10">
        <f t="shared" si="7"/>
        <v>2198.33716495525</v>
      </c>
      <c r="AK10">
        <f t="shared" si="22"/>
        <v>51.382643216338941</v>
      </c>
      <c r="AL10">
        <f t="shared" si="8"/>
        <v>-6991.8695083087096</v>
      </c>
      <c r="AN10">
        <f t="shared" si="9"/>
        <v>0</v>
      </c>
      <c r="AO10">
        <f t="shared" si="9"/>
        <v>0</v>
      </c>
      <c r="AP10">
        <f t="shared" si="9"/>
        <v>-5.4382925293760804</v>
      </c>
      <c r="AQ10">
        <f t="shared" si="9"/>
        <v>-5434.3128267116444</v>
      </c>
      <c r="AR10">
        <f t="shared" si="9"/>
        <v>-5439.7511192410202</v>
      </c>
      <c r="AS10">
        <f t="shared" si="9"/>
        <v>1293.9773283594543</v>
      </c>
      <c r="AT10">
        <f t="shared" si="9"/>
        <v>30.244666947837707</v>
      </c>
      <c r="AU10">
        <f t="shared" si="9"/>
        <v>-4115.5291239337284</v>
      </c>
      <c r="AW10">
        <v>7</v>
      </c>
      <c r="AX10">
        <f>IF(Z10&gt;0, (R10*SUMPRODUCT(K10:$K$98, X10:$X$98)-K10*$AZ$3)/Z10, 0)</f>
        <v>13981.343121120181</v>
      </c>
    </row>
    <row r="11" spans="1:52" x14ac:dyDescent="0.25">
      <c r="A11" t="s">
        <v>33</v>
      </c>
      <c r="C11" s="12">
        <f>AU71</f>
        <v>1.8322454664598808E-11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5.2900999999999997E-2</v>
      </c>
      <c r="Q11" s="4">
        <f t="shared" si="21"/>
        <v>12.5</v>
      </c>
      <c r="R11">
        <f t="shared" si="0"/>
        <v>250000</v>
      </c>
      <c r="S11">
        <f t="shared" si="1"/>
        <v>11185.873439123068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10334.014839029856</v>
      </c>
      <c r="AC11">
        <f t="shared" si="2"/>
        <v>7747.7493542259035</v>
      </c>
      <c r="AE11">
        <f t="shared" si="3"/>
        <v>0</v>
      </c>
      <c r="AF11">
        <f t="shared" si="4"/>
        <v>0</v>
      </c>
      <c r="AG11">
        <f t="shared" si="4"/>
        <v>-8.6579619781051491</v>
      </c>
      <c r="AH11">
        <f t="shared" si="5"/>
        <v>-9775.1645579333763</v>
      </c>
      <c r="AI11">
        <f t="shared" si="6"/>
        <v>-9783.8225199114822</v>
      </c>
      <c r="AJ11">
        <f t="shared" si="7"/>
        <v>2586.2654848039529</v>
      </c>
      <c r="AK11">
        <f t="shared" si="22"/>
        <v>24.801635613671653</v>
      </c>
      <c r="AL11">
        <f t="shared" si="8"/>
        <v>-7172.755399493858</v>
      </c>
      <c r="AN11">
        <f t="shared" si="9"/>
        <v>0</v>
      </c>
      <c r="AO11">
        <f t="shared" si="9"/>
        <v>0</v>
      </c>
      <c r="AP11">
        <f t="shared" si="9"/>
        <v>-4.8424729104768112</v>
      </c>
      <c r="AQ11">
        <f t="shared" si="9"/>
        <v>-5467.3339623056645</v>
      </c>
      <c r="AR11">
        <f t="shared" si="9"/>
        <v>-5472.1764352161417</v>
      </c>
      <c r="AS11">
        <f t="shared" si="9"/>
        <v>1446.5206224208043</v>
      </c>
      <c r="AT11">
        <f t="shared" si="9"/>
        <v>13.871769002733233</v>
      </c>
      <c r="AU11">
        <f t="shared" si="9"/>
        <v>-4011.7840437926038</v>
      </c>
      <c r="AW11">
        <v>8</v>
      </c>
      <c r="AX11">
        <f>IF(Z11&gt;0, (R11*SUMPRODUCT(K11:$K$98, X11:$X$98)-K11*$AZ$3)/Z11, 0)</f>
        <v>11185.873439123068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5.9271999999999998E-2</v>
      </c>
      <c r="Q12" s="4">
        <f t="shared" si="21"/>
        <v>12.5</v>
      </c>
      <c r="R12">
        <f t="shared" si="0"/>
        <v>250000</v>
      </c>
      <c r="S12">
        <f t="shared" si="1"/>
        <v>7727.7542148703669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7747.7493542259035</v>
      </c>
      <c r="AC12">
        <f t="shared" si="2"/>
        <v>4981.7478418459068</v>
      </c>
      <c r="AE12">
        <f t="shared" si="3"/>
        <v>0</v>
      </c>
      <c r="AF12">
        <f t="shared" si="4"/>
        <v>0</v>
      </c>
      <c r="AG12">
        <f t="shared" si="4"/>
        <v>-8.0582076359578476</v>
      </c>
      <c r="AH12">
        <f t="shared" si="5"/>
        <v>-10263.494447324967</v>
      </c>
      <c r="AI12">
        <f t="shared" si="6"/>
        <v>-10271.552654960926</v>
      </c>
      <c r="AJ12">
        <f t="shared" si="7"/>
        <v>2766.0015123799967</v>
      </c>
      <c r="AK12">
        <f t="shared" si="22"/>
        <v>17.819823514719577</v>
      </c>
      <c r="AL12">
        <f t="shared" si="8"/>
        <v>-7487.7313190662098</v>
      </c>
      <c r="AN12">
        <f t="shared" si="9"/>
        <v>0</v>
      </c>
      <c r="AO12">
        <f t="shared" si="9"/>
        <v>0</v>
      </c>
      <c r="AP12">
        <f t="shared" si="9"/>
        <v>-4.2830230229233681</v>
      </c>
      <c r="AQ12">
        <f t="shared" si="9"/>
        <v>-5455.1564069140268</v>
      </c>
      <c r="AR12">
        <f t="shared" si="9"/>
        <v>-5459.4394299369505</v>
      </c>
      <c r="AS12">
        <f t="shared" si="9"/>
        <v>1470.1592083704347</v>
      </c>
      <c r="AT12">
        <f t="shared" si="9"/>
        <v>9.4714256353240494</v>
      </c>
      <c r="AU12">
        <f t="shared" si="9"/>
        <v>-3979.808795931192</v>
      </c>
      <c r="AW12">
        <v>9</v>
      </c>
      <c r="AX12">
        <f>IF(Z12&gt;0, (R12*SUMPRODUCT(K12:$K$98, X12:$X$98)-K12*$AZ$3)/Z12, 0)</f>
        <v>7727.7542148703669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6.6047999999999996E-2</v>
      </c>
      <c r="Q13" s="4">
        <f t="shared" si="21"/>
        <v>12.5</v>
      </c>
      <c r="R13">
        <f t="shared" si="0"/>
        <v>250000</v>
      </c>
      <c r="S13">
        <f t="shared" si="1"/>
        <v>3491.5341609611146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4981.7478418459068</v>
      </c>
      <c r="AC13">
        <f t="shared" si="2"/>
        <v>2079.6686546160199</v>
      </c>
      <c r="AE13">
        <f t="shared" si="3"/>
        <v>0</v>
      </c>
      <c r="AF13">
        <f t="shared" si="4"/>
        <v>0</v>
      </c>
      <c r="AG13">
        <f t="shared" si="4"/>
        <v>-7.4453970616585261</v>
      </c>
      <c r="AH13">
        <f t="shared" si="5"/>
        <v>-10644.569958794878</v>
      </c>
      <c r="AI13">
        <f t="shared" si="6"/>
        <v>-10652.015355856536</v>
      </c>
      <c r="AJ13">
        <f t="shared" si="7"/>
        <v>2902.0791872298869</v>
      </c>
      <c r="AK13">
        <f t="shared" si="22"/>
        <v>9.9634956836918143</v>
      </c>
      <c r="AL13">
        <f t="shared" si="8"/>
        <v>-7739.9726729429576</v>
      </c>
      <c r="AN13">
        <f t="shared" si="9"/>
        <v>0</v>
      </c>
      <c r="AO13">
        <f t="shared" si="9"/>
        <v>0</v>
      </c>
      <c r="AP13">
        <f t="shared" si="9"/>
        <v>-3.7616993232662472</v>
      </c>
      <c r="AQ13">
        <f t="shared" si="9"/>
        <v>-5378.0438140312281</v>
      </c>
      <c r="AR13">
        <f t="shared" si="9"/>
        <v>-5381.805513354494</v>
      </c>
      <c r="AS13">
        <f t="shared" si="9"/>
        <v>1466.2413870289849</v>
      </c>
      <c r="AT13">
        <f t="shared" si="9"/>
        <v>5.0339390445297161</v>
      </c>
      <c r="AU13">
        <f t="shared" si="9"/>
        <v>-3910.5301872809796</v>
      </c>
      <c r="AW13">
        <v>10</v>
      </c>
      <c r="AX13">
        <f>IF(Z13&gt;0, (R13*SUMPRODUCT(K13:$K$98, X13:$X$98)-K13*$AZ$3)/Z13, 0)</f>
        <v>3491.5341609611146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7.3592000000000005E-2</v>
      </c>
      <c r="Q14" s="4">
        <f t="shared" si="21"/>
        <v>12.5</v>
      </c>
      <c r="R14">
        <f t="shared" si="0"/>
        <v>250000</v>
      </c>
      <c r="S14">
        <f t="shared" si="1"/>
        <v>-1612.8670726932057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2079.6686546160199</v>
      </c>
      <c r="AC14">
        <f t="shared" si="2"/>
        <v>-880.37012812015018</v>
      </c>
      <c r="AE14">
        <f t="shared" si="3"/>
        <v>0</v>
      </c>
      <c r="AF14">
        <f t="shared" si="4"/>
        <v>0</v>
      </c>
      <c r="AG14">
        <f t="shared" si="4"/>
        <v>-6.8230214304803667</v>
      </c>
      <c r="AH14">
        <f t="shared" si="5"/>
        <v>-10958.433211231486</v>
      </c>
      <c r="AI14">
        <f t="shared" si="6"/>
        <v>-10965.256232661966</v>
      </c>
      <c r="AJ14">
        <f t="shared" si="7"/>
        <v>2960.0387827361701</v>
      </c>
      <c r="AK14">
        <f t="shared" si="22"/>
        <v>3.7434035783088357</v>
      </c>
      <c r="AL14">
        <f t="shared" si="8"/>
        <v>-8001.4740463474873</v>
      </c>
      <c r="AN14">
        <f t="shared" si="9"/>
        <v>0</v>
      </c>
      <c r="AO14">
        <f t="shared" si="9"/>
        <v>0</v>
      </c>
      <c r="AP14">
        <f t="shared" si="9"/>
        <v>-3.2774779933787554</v>
      </c>
      <c r="AQ14">
        <f t="shared" si="9"/>
        <v>-5263.9470735464856</v>
      </c>
      <c r="AR14">
        <f t="shared" si="9"/>
        <v>-5267.2245515398645</v>
      </c>
      <c r="AS14">
        <f t="shared" si="9"/>
        <v>1421.8718303633434</v>
      </c>
      <c r="AT14">
        <f t="shared" si="9"/>
        <v>1.7981656621264221</v>
      </c>
      <c r="AU14">
        <f t="shared" si="9"/>
        <v>-3843.5545555143945</v>
      </c>
      <c r="AW14">
        <v>11</v>
      </c>
      <c r="AX14">
        <f>IF(Z14&gt;0, (R14*SUMPRODUCT(K14:$K$98, X14:$X$98)-K14*$AZ$3)/Z14, 0)</f>
        <v>-1612.8670726932057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8.2293000000000005E-2</v>
      </c>
      <c r="Q15" s="4">
        <f t="shared" si="21"/>
        <v>12.5</v>
      </c>
      <c r="R15">
        <f t="shared" si="0"/>
        <v>250000</v>
      </c>
      <c r="S15">
        <f t="shared" si="1"/>
        <v>-7565.7502728845948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-880.37012812015018</v>
      </c>
      <c r="AC15">
        <f t="shared" si="2"/>
        <v>-3748.5595040523331</v>
      </c>
      <c r="AE15">
        <f t="shared" si="3"/>
        <v>0</v>
      </c>
      <c r="AF15">
        <f t="shared" si="4"/>
        <v>0</v>
      </c>
      <c r="AG15">
        <f t="shared" si="4"/>
        <v>-6.1933043135970429</v>
      </c>
      <c r="AH15">
        <f t="shared" si="5"/>
        <v>-11229.738051570417</v>
      </c>
      <c r="AI15">
        <f t="shared" si="6"/>
        <v>-11235.931355884015</v>
      </c>
      <c r="AJ15">
        <f t="shared" si="7"/>
        <v>2868.1893759321829</v>
      </c>
      <c r="AK15">
        <f t="shared" si="22"/>
        <v>-3.6095175252926159</v>
      </c>
      <c r="AL15">
        <f t="shared" si="8"/>
        <v>-8371.3514974771242</v>
      </c>
      <c r="AN15">
        <f t="shared" si="9"/>
        <v>0</v>
      </c>
      <c r="AO15">
        <f t="shared" si="9"/>
        <v>0</v>
      </c>
      <c r="AP15">
        <f t="shared" si="9"/>
        <v>-2.8223031182391143</v>
      </c>
      <c r="AQ15">
        <f t="shared" si="9"/>
        <v>-5117.4176360709216</v>
      </c>
      <c r="AR15">
        <f t="shared" si="9"/>
        <v>-5120.2399391891613</v>
      </c>
      <c r="AS15">
        <f t="shared" si="9"/>
        <v>1307.0405408017514</v>
      </c>
      <c r="AT15">
        <f t="shared" si="9"/>
        <v>-1.6448654952424628</v>
      </c>
      <c r="AU15">
        <f t="shared" si="9"/>
        <v>-3814.8442638826523</v>
      </c>
      <c r="AW15">
        <v>12</v>
      </c>
      <c r="AX15">
        <f>IF(Z15&gt;0, (R15*SUMPRODUCT(K15:$K$98, X15:$X$98)-K15*$AZ$3)/Z15, 0)</f>
        <v>-7565.7502728845948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9.1596999999999998E-2</v>
      </c>
      <c r="Q16" s="4">
        <f t="shared" si="21"/>
        <v>12.5</v>
      </c>
      <c r="R16">
        <f t="shared" si="0"/>
        <v>250000</v>
      </c>
      <c r="S16">
        <f t="shared" si="1"/>
        <v>-14544.068226248513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-3748.5595040523331</v>
      </c>
      <c r="AC16">
        <f t="shared" si="2"/>
        <v>-6473.9524253868803</v>
      </c>
      <c r="AE16">
        <f t="shared" si="3"/>
        <v>0</v>
      </c>
      <c r="AF16">
        <f t="shared" si="4"/>
        <v>0</v>
      </c>
      <c r="AG16">
        <f t="shared" si="4"/>
        <v>-5.5640831752485242</v>
      </c>
      <c r="AH16">
        <f t="shared" si="5"/>
        <v>-11345.761904250967</v>
      </c>
      <c r="AI16">
        <f t="shared" si="6"/>
        <v>-11351.325987426215</v>
      </c>
      <c r="AJ16">
        <f t="shared" si="7"/>
        <v>2725.3929213345473</v>
      </c>
      <c r="AK16">
        <f t="shared" si="22"/>
        <v>-26.614772478771567</v>
      </c>
      <c r="AL16">
        <f t="shared" si="8"/>
        <v>-8652.5478385704391</v>
      </c>
      <c r="AN16">
        <f t="shared" si="9"/>
        <v>0</v>
      </c>
      <c r="AO16">
        <f t="shared" si="9"/>
        <v>0</v>
      </c>
      <c r="AP16">
        <f t="shared" si="9"/>
        <v>-2.3986052297184517</v>
      </c>
      <c r="AQ16">
        <f t="shared" si="9"/>
        <v>-4891.0131249900323</v>
      </c>
      <c r="AR16">
        <f t="shared" si="9"/>
        <v>-4893.411730219751</v>
      </c>
      <c r="AS16">
        <f t="shared" si="9"/>
        <v>1174.8820979583409</v>
      </c>
      <c r="AT16">
        <f t="shared" si="9"/>
        <v>-11.473288670329197</v>
      </c>
      <c r="AU16">
        <f t="shared" si="9"/>
        <v>-3730.002920931739</v>
      </c>
      <c r="AW16">
        <v>13</v>
      </c>
      <c r="AX16">
        <f>IF(Z16&gt;0, (R16*SUMPRODUCT(K16:$K$98, X16:$X$98)-K16*$AZ$3)/Z16, 0)</f>
        <v>-14544.068226248513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0.10148</v>
      </c>
      <c r="Q17" s="4">
        <f t="shared" si="21"/>
        <v>12.5</v>
      </c>
      <c r="R17">
        <f t="shared" si="0"/>
        <v>250000</v>
      </c>
      <c r="S17">
        <f t="shared" si="1"/>
        <v>-22382.98109292013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-6473.9524253868803</v>
      </c>
      <c r="AC17">
        <f t="shared" si="2"/>
        <v>-8852.5570909931121</v>
      </c>
      <c r="AE17">
        <f t="shared" si="3"/>
        <v>0</v>
      </c>
      <c r="AF17">
        <f t="shared" si="4"/>
        <v>0</v>
      </c>
      <c r="AG17">
        <f t="shared" si="4"/>
        <v>-4.9437991828718184</v>
      </c>
      <c r="AH17">
        <f t="shared" si="5"/>
        <v>-11292.863212484406</v>
      </c>
      <c r="AI17">
        <f t="shared" si="6"/>
        <v>-11297.807011667279</v>
      </c>
      <c r="AJ17">
        <f t="shared" si="7"/>
        <v>2378.6046656062317</v>
      </c>
      <c r="AK17">
        <f t="shared" si="22"/>
        <v>-89.340543470338943</v>
      </c>
      <c r="AL17">
        <f t="shared" si="8"/>
        <v>-9008.5428895313853</v>
      </c>
      <c r="AN17">
        <f t="shared" si="9"/>
        <v>0</v>
      </c>
      <c r="AO17">
        <f t="shared" si="9"/>
        <v>0</v>
      </c>
      <c r="AP17">
        <f t="shared" si="9"/>
        <v>-2.003392290571008</v>
      </c>
      <c r="AQ17">
        <f t="shared" si="9"/>
        <v>-4576.2447586356166</v>
      </c>
      <c r="AR17">
        <f t="shared" si="9"/>
        <v>-4578.2481509261879</v>
      </c>
      <c r="AS17">
        <f t="shared" si="9"/>
        <v>963.88993021833016</v>
      </c>
      <c r="AT17">
        <f t="shared" si="9"/>
        <v>-36.203767467741358</v>
      </c>
      <c r="AU17">
        <f t="shared" si="9"/>
        <v>-3650.5619881755993</v>
      </c>
      <c r="AW17">
        <v>14</v>
      </c>
      <c r="AX17">
        <f>IF(Z17&gt;0, (R17*SUMPRODUCT(K17:$K$98, X17:$X$98)-K17*$AZ$3)/Z17, 0)</f>
        <v>-22382.98109292013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0.112611</v>
      </c>
      <c r="Q18" s="4">
        <f t="shared" si="21"/>
        <v>12.5</v>
      </c>
      <c r="R18">
        <f t="shared" si="0"/>
        <v>250000</v>
      </c>
      <c r="S18">
        <f t="shared" si="1"/>
        <v>-31116.109003461406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-8852.5570909931121</v>
      </c>
      <c r="AC18">
        <f t="shared" si="2"/>
        <v>-10797.625931102422</v>
      </c>
      <c r="AE18">
        <f t="shared" si="3"/>
        <v>0</v>
      </c>
      <c r="AF18">
        <f t="shared" si="4"/>
        <v>0</v>
      </c>
      <c r="AG18">
        <f t="shared" si="4"/>
        <v>-4.3376350212607226</v>
      </c>
      <c r="AH18">
        <f t="shared" si="5"/>
        <v>-11134.523395647568</v>
      </c>
      <c r="AI18">
        <f t="shared" si="6"/>
        <v>-11138.861030668828</v>
      </c>
      <c r="AJ18">
        <f t="shared" si="7"/>
        <v>1945.0688401093103</v>
      </c>
      <c r="AK18">
        <f t="shared" si="22"/>
        <v>-191.21523316545122</v>
      </c>
      <c r="AL18">
        <f t="shared" si="8"/>
        <v>-9385.0074237249682</v>
      </c>
      <c r="AN18">
        <f t="shared" si="9"/>
        <v>0</v>
      </c>
      <c r="AO18">
        <f t="shared" si="9"/>
        <v>0</v>
      </c>
      <c r="AP18">
        <f t="shared" si="9"/>
        <v>-1.6403082852107189</v>
      </c>
      <c r="AQ18">
        <f t="shared" si="9"/>
        <v>-4210.6011428423253</v>
      </c>
      <c r="AR18">
        <f t="shared" si="9"/>
        <v>-4212.2414511275356</v>
      </c>
      <c r="AS18">
        <f t="shared" si="9"/>
        <v>735.5419527227051</v>
      </c>
      <c r="AT18">
        <f t="shared" si="9"/>
        <v>-72.309433523668602</v>
      </c>
      <c r="AU18">
        <f t="shared" si="9"/>
        <v>-3549.0089319284989</v>
      </c>
      <c r="AW18">
        <v>15</v>
      </c>
      <c r="AX18">
        <f>IF(Z18&gt;0, (R18*SUMPRODUCT(K18:$K$98, X18:$X$98)-K18*$AZ$3)/Z18, 0)</f>
        <v>-31116.109003461406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0.125163</v>
      </c>
      <c r="Q19" s="4">
        <f t="shared" si="21"/>
        <v>12.5</v>
      </c>
      <c r="R19">
        <f t="shared" si="0"/>
        <v>250000</v>
      </c>
      <c r="S19">
        <f t="shared" si="1"/>
        <v>-41753.23021912184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-10797.625931102422</v>
      </c>
      <c r="AC19">
        <f t="shared" si="2"/>
        <v>-12530.469258557943</v>
      </c>
      <c r="AE19">
        <f t="shared" si="3"/>
        <v>0</v>
      </c>
      <c r="AF19">
        <f t="shared" si="4"/>
        <v>0</v>
      </c>
      <c r="AG19">
        <f t="shared" si="4"/>
        <v>-3.7513472588820598</v>
      </c>
      <c r="AH19">
        <f t="shared" si="5"/>
        <v>-10858.228243321117</v>
      </c>
      <c r="AI19">
        <f t="shared" si="6"/>
        <v>-10861.979590579998</v>
      </c>
      <c r="AJ19">
        <f t="shared" si="7"/>
        <v>1732.8433274555209</v>
      </c>
      <c r="AK19">
        <f t="shared" si="22"/>
        <v>-240.78705826358402</v>
      </c>
      <c r="AL19">
        <f t="shared" si="8"/>
        <v>-9369.9233213880616</v>
      </c>
      <c r="AN19">
        <f t="shared" si="9"/>
        <v>0</v>
      </c>
      <c r="AO19">
        <f t="shared" si="9"/>
        <v>0</v>
      </c>
      <c r="AP19">
        <f t="shared" si="9"/>
        <v>-1.3229500106843071</v>
      </c>
      <c r="AQ19">
        <f t="shared" si="9"/>
        <v>-3829.2624433801961</v>
      </c>
      <c r="AR19">
        <f t="shared" si="9"/>
        <v>-3830.5853933908802</v>
      </c>
      <c r="AS19">
        <f t="shared" si="9"/>
        <v>611.104475370454</v>
      </c>
      <c r="AT19">
        <f t="shared" si="9"/>
        <v>-84.915956673491834</v>
      </c>
      <c r="AU19">
        <f t="shared" si="9"/>
        <v>-3304.3968746939181</v>
      </c>
      <c r="AW19">
        <v>16</v>
      </c>
      <c r="AX19">
        <f>IF(Z19&gt;0, (R19*SUMPRODUCT(K19:$K$98, X19:$X$98)-K19*$AZ$3)/Z19, 0)</f>
        <v>-41753.23021912184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0.13952899999999999</v>
      </c>
      <c r="Q20" s="4">
        <f t="shared" si="21"/>
        <v>12.5</v>
      </c>
      <c r="R20">
        <f t="shared" si="0"/>
        <v>250000</v>
      </c>
      <c r="S20">
        <f t="shared" si="1"/>
        <v>-57181.8186560799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-12530.469258557943</v>
      </c>
      <c r="AC20">
        <f t="shared" si="2"/>
        <v>-14594.685083584405</v>
      </c>
      <c r="AE20">
        <f t="shared" si="3"/>
        <v>0</v>
      </c>
      <c r="AF20">
        <f t="shared" si="4"/>
        <v>0</v>
      </c>
      <c r="AG20">
        <f t="shared" si="4"/>
        <v>-3.1904120546086845</v>
      </c>
      <c r="AH20">
        <f t="shared" si="5"/>
        <v>-10468.434633691097</v>
      </c>
      <c r="AI20">
        <f t="shared" si="6"/>
        <v>-10471.625045745704</v>
      </c>
      <c r="AJ20">
        <f t="shared" si="7"/>
        <v>2064.215825026462</v>
      </c>
      <c r="AK20">
        <f t="shared" si="22"/>
        <v>-53.881017811799154</v>
      </c>
      <c r="AL20">
        <f t="shared" si="8"/>
        <v>-8461.2902385310408</v>
      </c>
      <c r="AN20">
        <f t="shared" si="9"/>
        <v>0</v>
      </c>
      <c r="AO20">
        <f t="shared" si="9"/>
        <v>0</v>
      </c>
      <c r="AP20">
        <f t="shared" si="9"/>
        <v>-1.0671826031838125</v>
      </c>
      <c r="AQ20">
        <f t="shared" si="9"/>
        <v>-3501.6578211281544</v>
      </c>
      <c r="AR20">
        <f t="shared" si="9"/>
        <v>-3502.7250037313379</v>
      </c>
      <c r="AS20">
        <f t="shared" si="9"/>
        <v>690.47357519314346</v>
      </c>
      <c r="AT20">
        <f t="shared" si="9"/>
        <v>-18.023027705003415</v>
      </c>
      <c r="AU20">
        <f t="shared" si="9"/>
        <v>-2830.2744562431976</v>
      </c>
      <c r="AW20">
        <v>17</v>
      </c>
      <c r="AX20">
        <f>IF(Z20&gt;0, (R20*SUMPRODUCT(K20:$K$98, X20:$X$98)-K20*$AZ$3)/Z20, 0)</f>
        <v>-57181.8186560799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0.15610499999999999</v>
      </c>
      <c r="Q21" s="4">
        <f t="shared" si="21"/>
        <v>12.5</v>
      </c>
      <c r="R21">
        <f t="shared" si="0"/>
        <v>250000</v>
      </c>
      <c r="S21">
        <f t="shared" si="1"/>
        <v>-77530.334664056762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-14594.685083584405</v>
      </c>
      <c r="AC21">
        <f t="shared" si="2"/>
        <v>-16501.362047566479</v>
      </c>
      <c r="AE21">
        <f t="shared" si="3"/>
        <v>0</v>
      </c>
      <c r="AF21">
        <f t="shared" si="4"/>
        <v>0</v>
      </c>
      <c r="AG21">
        <f t="shared" si="4"/>
        <v>-2.6604686602779086</v>
      </c>
      <c r="AH21">
        <f t="shared" si="5"/>
        <v>-9960.7854756937722</v>
      </c>
      <c r="AI21">
        <f t="shared" si="6"/>
        <v>-9963.4459443540509</v>
      </c>
      <c r="AJ21">
        <f t="shared" si="7"/>
        <v>1906.6769639820741</v>
      </c>
      <c r="AK21">
        <f t="shared" si="22"/>
        <v>-23.351496133735051</v>
      </c>
      <c r="AL21">
        <f t="shared" si="8"/>
        <v>-8080.1204765057118</v>
      </c>
      <c r="AN21">
        <f t="shared" si="9"/>
        <v>0</v>
      </c>
      <c r="AO21">
        <f t="shared" si="9"/>
        <v>0</v>
      </c>
      <c r="AP21">
        <f t="shared" si="9"/>
        <v>-0.8462516516564903</v>
      </c>
      <c r="AQ21">
        <f t="shared" si="9"/>
        <v>-3168.363261126075</v>
      </c>
      <c r="AR21">
        <f t="shared" si="9"/>
        <v>-3169.2095127777316</v>
      </c>
      <c r="AS21">
        <f t="shared" si="9"/>
        <v>606.48281787189546</v>
      </c>
      <c r="AT21">
        <f t="shared" si="9"/>
        <v>-7.427729733061093</v>
      </c>
      <c r="AU21">
        <f t="shared" si="9"/>
        <v>-2570.1544246388976</v>
      </c>
      <c r="AW21">
        <v>18</v>
      </c>
      <c r="AX21">
        <f>IF(Z21&gt;0, (R21*SUMPRODUCT(K21:$K$98, X21:$X$98)-K21*$AZ$3)/Z21, 0)</f>
        <v>-77530.334664056762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0.17521600000000001</v>
      </c>
      <c r="Q22" s="4">
        <f t="shared" si="21"/>
        <v>12.5</v>
      </c>
      <c r="R22">
        <f t="shared" si="0"/>
        <v>250000</v>
      </c>
      <c r="S22">
        <f t="shared" si="1"/>
        <v>-101608.33916018772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-16501.362047566479</v>
      </c>
      <c r="AC22">
        <f t="shared" si="2"/>
        <v>-17620.571057840789</v>
      </c>
      <c r="AE22">
        <f t="shared" si="3"/>
        <v>0</v>
      </c>
      <c r="AF22">
        <f t="shared" si="4"/>
        <v>0</v>
      </c>
      <c r="AG22">
        <f t="shared" si="4"/>
        <v>-2.1677072968958755</v>
      </c>
      <c r="AH22">
        <f t="shared" si="5"/>
        <v>-9323.1335355850806</v>
      </c>
      <c r="AI22">
        <f t="shared" si="6"/>
        <v>-9325.3012428819766</v>
      </c>
      <c r="AJ22">
        <f t="shared" si="7"/>
        <v>1119.2090102743095</v>
      </c>
      <c r="AK22">
        <f t="shared" si="22"/>
        <v>-346.52860299889608</v>
      </c>
      <c r="AL22">
        <f t="shared" si="8"/>
        <v>-8552.6208356065636</v>
      </c>
      <c r="AN22">
        <f t="shared" si="9"/>
        <v>0</v>
      </c>
      <c r="AO22">
        <f t="shared" si="9"/>
        <v>0</v>
      </c>
      <c r="AP22">
        <f t="shared" si="9"/>
        <v>-0.64380233962958144</v>
      </c>
      <c r="AQ22">
        <f t="shared" si="9"/>
        <v>-2768.9417254275181</v>
      </c>
      <c r="AR22">
        <f t="shared" si="9"/>
        <v>-2769.5855277671476</v>
      </c>
      <c r="AS22">
        <f t="shared" si="9"/>
        <v>332.40160255073403</v>
      </c>
      <c r="AT22">
        <f t="shared" si="9"/>
        <v>-102.91791962813879</v>
      </c>
      <c r="AU22">
        <f t="shared" si="9"/>
        <v>-2540.1018448445525</v>
      </c>
      <c r="AW22">
        <v>19</v>
      </c>
      <c r="AX22">
        <f>IF(Z22&gt;0, (R22*SUMPRODUCT(K22:$K$98, X22:$X$98)-K22*$AZ$3)/Z22, 0)</f>
        <v>-101608.33916018772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0.19798199999999999</v>
      </c>
      <c r="Q23" s="4">
        <f t="shared" si="21"/>
        <v>12.5</v>
      </c>
      <c r="R23">
        <f t="shared" si="0"/>
        <v>250000</v>
      </c>
      <c r="S23">
        <f t="shared" si="1"/>
        <v>-125936.26939744252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-17620.571057840789</v>
      </c>
      <c r="AC23">
        <f t="shared" si="2"/>
        <v>-17297.227696469869</v>
      </c>
      <c r="AE23">
        <f t="shared" si="3"/>
        <v>0</v>
      </c>
      <c r="AF23">
        <f t="shared" si="4"/>
        <v>0</v>
      </c>
      <c r="AG23">
        <f t="shared" si="4"/>
        <v>-1.7168631978728774</v>
      </c>
      <c r="AH23">
        <f t="shared" si="5"/>
        <v>-8583.340521080785</v>
      </c>
      <c r="AI23">
        <f t="shared" si="6"/>
        <v>-8585.057384278658</v>
      </c>
      <c r="AJ23">
        <f t="shared" si="7"/>
        <v>-323.34336137092032</v>
      </c>
      <c r="AK23">
        <f t="shared" si="22"/>
        <v>-1233.4399740488554</v>
      </c>
      <c r="AL23">
        <f t="shared" si="8"/>
        <v>-10141.840719698434</v>
      </c>
      <c r="AN23">
        <f t="shared" si="9"/>
        <v>0</v>
      </c>
      <c r="AO23">
        <f t="shared" si="9"/>
        <v>0</v>
      </c>
      <c r="AP23">
        <f t="shared" si="9"/>
        <v>-0.45527057270423382</v>
      </c>
      <c r="AQ23">
        <f t="shared" si="9"/>
        <v>-2276.0941929382825</v>
      </c>
      <c r="AR23">
        <f t="shared" si="9"/>
        <v>-2276.5494635109867</v>
      </c>
      <c r="AS23">
        <f t="shared" si="9"/>
        <v>-85.742834661396699</v>
      </c>
      <c r="AT23">
        <f t="shared" si="9"/>
        <v>-327.07843238602447</v>
      </c>
      <c r="AU23">
        <f t="shared" si="9"/>
        <v>-2689.3707305584076</v>
      </c>
      <c r="AW23">
        <v>20</v>
      </c>
      <c r="AX23">
        <f>IF(Z23&gt;0, (R23*SUMPRODUCT(K23:$K$98, X23:$X$98)-K23*$AZ$3)/Z23, 0)</f>
        <v>-125936.26939744252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0.22423799999999999</v>
      </c>
      <c r="Q24" s="4">
        <f t="shared" si="21"/>
        <v>12.5</v>
      </c>
      <c r="R24">
        <f t="shared" si="0"/>
        <v>250000</v>
      </c>
      <c r="S24">
        <f t="shared" si="1"/>
        <v>-159848.66448166437</v>
      </c>
      <c r="U24">
        <f t="shared" si="13"/>
        <v>0.22423799999999999</v>
      </c>
      <c r="V24">
        <f t="shared" si="14"/>
        <v>0.01</v>
      </c>
      <c r="W24">
        <f t="shared" si="15"/>
        <v>0.1373490558298302</v>
      </c>
      <c r="X24">
        <f t="shared" si="16"/>
        <v>3.0798877581169466E-2</v>
      </c>
      <c r="Y24">
        <f t="shared" si="17"/>
        <v>1.3734905582983021E-3</v>
      </c>
      <c r="Z24">
        <f t="shared" si="18"/>
        <v>0.10517668769036244</v>
      </c>
      <c r="AB24">
        <f t="shared" si="19"/>
        <v>-17297.227696469869</v>
      </c>
      <c r="AC24">
        <f t="shared" si="2"/>
        <v>-16812.353061909544</v>
      </c>
      <c r="AE24">
        <f t="shared" si="3"/>
        <v>0</v>
      </c>
      <c r="AF24">
        <f t="shared" si="4"/>
        <v>0</v>
      </c>
      <c r="AG24">
        <f t="shared" si="4"/>
        <v>-1.3147085961295304</v>
      </c>
      <c r="AH24">
        <f t="shared" si="5"/>
        <v>-7699.7193952923662</v>
      </c>
      <c r="AI24">
        <f t="shared" si="6"/>
        <v>-7701.0341038884953</v>
      </c>
      <c r="AJ24">
        <f t="shared" si="7"/>
        <v>-484.87463456032492</v>
      </c>
      <c r="AK24">
        <f t="shared" si="22"/>
        <v>-1210.8059387528908</v>
      </c>
      <c r="AL24">
        <f t="shared" si="8"/>
        <v>-9396.7146772017113</v>
      </c>
      <c r="AN24">
        <f t="shared" si="9"/>
        <v>0</v>
      </c>
      <c r="AO24">
        <f t="shared" si="9"/>
        <v>0</v>
      </c>
      <c r="AP24">
        <f t="shared" si="9"/>
        <v>-0.31127580740637451</v>
      </c>
      <c r="AQ24">
        <f t="shared" si="9"/>
        <v>-1823.0171907509282</v>
      </c>
      <c r="AR24">
        <f t="shared" si="9"/>
        <v>-1823.3284665583344</v>
      </c>
      <c r="AS24">
        <f t="shared" si="9"/>
        <v>-114.8009101088784</v>
      </c>
      <c r="AT24">
        <f t="shared" si="9"/>
        <v>-286.67538746404165</v>
      </c>
      <c r="AU24">
        <f t="shared" si="9"/>
        <v>-2224.8047641312546</v>
      </c>
      <c r="AW24">
        <v>21</v>
      </c>
      <c r="AX24">
        <f>IF(Z24&gt;0, (R24*SUMPRODUCT(K24:$K$98, X24:$X$98)-K24*$AZ$3)/Z24, 0)</f>
        <v>-159848.66448166437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0.25439000000000001</v>
      </c>
      <c r="Q25" s="4">
        <f t="shared" si="21"/>
        <v>12.5</v>
      </c>
      <c r="R25">
        <f t="shared" si="0"/>
        <v>250000</v>
      </c>
      <c r="S25">
        <f t="shared" si="1"/>
        <v>-209001.21054072864</v>
      </c>
      <c r="U25">
        <f t="shared" si="13"/>
        <v>0.25439000000000001</v>
      </c>
      <c r="V25">
        <f t="shared" si="14"/>
        <v>0.01</v>
      </c>
      <c r="W25">
        <f t="shared" si="15"/>
        <v>0.10517668769036244</v>
      </c>
      <c r="X25">
        <f t="shared" si="16"/>
        <v>2.6755897581551301E-2</v>
      </c>
      <c r="Y25">
        <f t="shared" si="17"/>
        <v>1.0517668769036244E-3</v>
      </c>
      <c r="Z25">
        <f t="shared" si="18"/>
        <v>7.7369023231907516E-2</v>
      </c>
      <c r="AB25">
        <f t="shared" si="19"/>
        <v>-16812.353061909544</v>
      </c>
      <c r="AC25">
        <f t="shared" si="2"/>
        <v>-16170.219513822429</v>
      </c>
      <c r="AE25">
        <f t="shared" si="3"/>
        <v>0</v>
      </c>
      <c r="AF25">
        <f t="shared" si="4"/>
        <v>0</v>
      </c>
      <c r="AG25">
        <f t="shared" si="4"/>
        <v>-0.9671127903988439</v>
      </c>
      <c r="AH25">
        <f t="shared" si="5"/>
        <v>-6688.9743953878251</v>
      </c>
      <c r="AI25">
        <f t="shared" si="6"/>
        <v>-6689.9415081782236</v>
      </c>
      <c r="AJ25">
        <f t="shared" si="7"/>
        <v>-642.13354808711483</v>
      </c>
      <c r="AK25">
        <f t="shared" si="22"/>
        <v>-1176.8647143336682</v>
      </c>
      <c r="AL25">
        <f t="shared" si="8"/>
        <v>-8508.9397705990068</v>
      </c>
      <c r="AN25">
        <f t="shared" si="9"/>
        <v>0</v>
      </c>
      <c r="AO25">
        <f t="shared" si="9"/>
        <v>0</v>
      </c>
      <c r="AP25">
        <f t="shared" si="9"/>
        <v>-0.20444428275553853</v>
      </c>
      <c r="AQ25">
        <f t="shared" si="9"/>
        <v>-1414.0259401090645</v>
      </c>
      <c r="AR25">
        <f t="shared" si="9"/>
        <v>-1414.2303843918201</v>
      </c>
      <c r="AS25">
        <f t="shared" si="9"/>
        <v>-135.74480037410976</v>
      </c>
      <c r="AT25">
        <f t="shared" si="9"/>
        <v>-248.7851104968037</v>
      </c>
      <c r="AU25">
        <f t="shared" si="9"/>
        <v>-1798.7602952627335</v>
      </c>
      <c r="AW25">
        <v>22</v>
      </c>
      <c r="AX25">
        <f>IF(Z25&gt;0, (R25*SUMPRODUCT(K25:$K$98, X25:$X$98)-K25*$AZ$3)/Z25, 0)</f>
        <v>-209001.21054072864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0.28921999999999998</v>
      </c>
      <c r="Q26" s="4">
        <f t="shared" si="21"/>
        <v>12.5</v>
      </c>
      <c r="R26">
        <f t="shared" si="0"/>
        <v>250000</v>
      </c>
      <c r="S26">
        <f t="shared" si="1"/>
        <v>-283725.50788116816</v>
      </c>
      <c r="U26">
        <f t="shared" si="13"/>
        <v>0.28921999999999998</v>
      </c>
      <c r="V26">
        <f t="shared" si="14"/>
        <v>0.01</v>
      </c>
      <c r="W26">
        <f t="shared" si="15"/>
        <v>7.7369023231907516E-2</v>
      </c>
      <c r="X26">
        <f t="shared" si="16"/>
        <v>2.2376668899132288E-2</v>
      </c>
      <c r="Y26">
        <f t="shared" si="17"/>
        <v>7.7369023231907517E-4</v>
      </c>
      <c r="Z26">
        <f t="shared" si="18"/>
        <v>5.4218664100456157E-2</v>
      </c>
      <c r="AB26">
        <f t="shared" si="19"/>
        <v>-16170.219513822429</v>
      </c>
      <c r="AC26">
        <f t="shared" si="2"/>
        <v>-15383.218008540383</v>
      </c>
      <c r="AE26">
        <f t="shared" si="3"/>
        <v>0</v>
      </c>
      <c r="AF26">
        <f t="shared" si="4"/>
        <v>0</v>
      </c>
      <c r="AG26">
        <f t="shared" si="4"/>
        <v>-0.67773330125570197</v>
      </c>
      <c r="AH26">
        <f t="shared" si="5"/>
        <v>-5594.167224783072</v>
      </c>
      <c r="AI26">
        <f t="shared" si="6"/>
        <v>-5594.844958084328</v>
      </c>
      <c r="AJ26">
        <f t="shared" si="7"/>
        <v>-787.0015052820454</v>
      </c>
      <c r="AK26">
        <f t="shared" si="22"/>
        <v>-1131.9153659675701</v>
      </c>
      <c r="AL26">
        <f t="shared" si="8"/>
        <v>-7513.7618293339438</v>
      </c>
      <c r="AN26">
        <f t="shared" si="9"/>
        <v>0</v>
      </c>
      <c r="AO26">
        <f t="shared" si="9"/>
        <v>0</v>
      </c>
      <c r="AP26">
        <f t="shared" si="9"/>
        <v>-0.12792005756198779</v>
      </c>
      <c r="AQ26">
        <f t="shared" si="9"/>
        <v>-1055.8817046170866</v>
      </c>
      <c r="AR26">
        <f t="shared" si="9"/>
        <v>-1056.0096246746486</v>
      </c>
      <c r="AS26">
        <f t="shared" si="9"/>
        <v>-148.54409200569484</v>
      </c>
      <c r="AT26">
        <f t="shared" si="9"/>
        <v>-213.64551292019286</v>
      </c>
      <c r="AU26">
        <f t="shared" si="9"/>
        <v>-1418.1992296005365</v>
      </c>
      <c r="AW26">
        <v>23</v>
      </c>
      <c r="AX26">
        <f>IF(Z26&gt;0, (R26*SUMPRODUCT(K26:$K$98, X26:$X$98)-K26*$AZ$3)/Z26, 0)</f>
        <v>-283725.50788116816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0.32816400000000001</v>
      </c>
      <c r="Q27" s="4">
        <f t="shared" si="21"/>
        <v>12.5</v>
      </c>
      <c r="R27">
        <f t="shared" si="0"/>
        <v>250000</v>
      </c>
      <c r="S27">
        <f t="shared" si="1"/>
        <v>-403353.90659821272</v>
      </c>
      <c r="U27">
        <f t="shared" si="13"/>
        <v>0.32816400000000001</v>
      </c>
      <c r="V27">
        <f t="shared" si="14"/>
        <v>0.01</v>
      </c>
      <c r="W27">
        <f t="shared" si="15"/>
        <v>5.4218664100456157E-2</v>
      </c>
      <c r="X27">
        <f t="shared" si="16"/>
        <v>1.7792613685862095E-2</v>
      </c>
      <c r="Y27">
        <f t="shared" si="17"/>
        <v>5.4218664100456155E-4</v>
      </c>
      <c r="Z27">
        <f t="shared" si="18"/>
        <v>3.58838637735895E-2</v>
      </c>
      <c r="AB27">
        <f t="shared" si="19"/>
        <v>-15383.218008540383</v>
      </c>
      <c r="AC27">
        <f t="shared" si="2"/>
        <v>-14473.896636915408</v>
      </c>
      <c r="AE27">
        <f t="shared" si="3"/>
        <v>0</v>
      </c>
      <c r="AF27">
        <f t="shared" si="4"/>
        <v>0</v>
      </c>
      <c r="AG27">
        <f t="shared" si="4"/>
        <v>-0.44854829716986877</v>
      </c>
      <c r="AH27">
        <f t="shared" si="5"/>
        <v>-4448.1534214655239</v>
      </c>
      <c r="AI27">
        <f t="shared" si="6"/>
        <v>-4448.6019697626934</v>
      </c>
      <c r="AJ27">
        <f t="shared" si="7"/>
        <v>-909.32137162497565</v>
      </c>
      <c r="AK27">
        <f t="shared" si="22"/>
        <v>-1076.8252605978269</v>
      </c>
      <c r="AL27">
        <f t="shared" si="8"/>
        <v>-6434.748601985496</v>
      </c>
      <c r="AN27">
        <f t="shared" si="9"/>
        <v>0</v>
      </c>
      <c r="AO27">
        <f t="shared" si="9"/>
        <v>0</v>
      </c>
      <c r="AP27">
        <f t="shared" si="9"/>
        <v>-7.5591160014817624E-2</v>
      </c>
      <c r="AQ27">
        <f t="shared" si="9"/>
        <v>-749.62067446021717</v>
      </c>
      <c r="AR27">
        <f t="shared" si="9"/>
        <v>-749.69626562023188</v>
      </c>
      <c r="AS27">
        <f t="shared" si="9"/>
        <v>-153.24248858170532</v>
      </c>
      <c r="AT27">
        <f t="shared" si="9"/>
        <v>-181.47091649981624</v>
      </c>
      <c r="AU27">
        <f t="shared" si="9"/>
        <v>-1084.4096707017534</v>
      </c>
      <c r="AW27">
        <v>24</v>
      </c>
      <c r="AX27">
        <f>IF(Z27&gt;0, (R27*SUMPRODUCT(K27:$K$98, X27:$X$98)-K27*$AZ$3)/Z27, 0)</f>
        <v>-403353.90659821272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0.37150699999999998</v>
      </c>
      <c r="Q28" s="4">
        <f t="shared" si="21"/>
        <v>12.5</v>
      </c>
      <c r="R28">
        <f t="shared" si="0"/>
        <v>250000</v>
      </c>
      <c r="S28">
        <f t="shared" si="1"/>
        <v>-606872.17865766701</v>
      </c>
      <c r="U28">
        <f t="shared" si="13"/>
        <v>0.37150699999999998</v>
      </c>
      <c r="V28">
        <f t="shared" si="14"/>
        <v>0.01</v>
      </c>
      <c r="W28">
        <f t="shared" si="15"/>
        <v>3.58838637735895E-2</v>
      </c>
      <c r="X28">
        <f t="shared" si="16"/>
        <v>1.3331106578934913E-2</v>
      </c>
      <c r="Y28">
        <f t="shared" si="17"/>
        <v>3.5883863773589501E-4</v>
      </c>
      <c r="Z28">
        <f t="shared" si="18"/>
        <v>2.2193918556918692E-2</v>
      </c>
      <c r="AB28">
        <f t="shared" si="19"/>
        <v>-14473.896636915408</v>
      </c>
      <c r="AC28">
        <f t="shared" si="2"/>
        <v>-13468.871707588072</v>
      </c>
      <c r="AE28">
        <f t="shared" si="3"/>
        <v>0</v>
      </c>
      <c r="AF28">
        <f t="shared" si="4"/>
        <v>0</v>
      </c>
      <c r="AG28">
        <f t="shared" si="4"/>
        <v>-0.27742398196148366</v>
      </c>
      <c r="AH28">
        <f t="shared" si="5"/>
        <v>-3332.7766447337281</v>
      </c>
      <c r="AI28">
        <f t="shared" si="6"/>
        <v>-3333.0540687156895</v>
      </c>
      <c r="AJ28">
        <f t="shared" si="7"/>
        <v>-1005.0249293273355</v>
      </c>
      <c r="AK28">
        <f t="shared" si="22"/>
        <v>-1013.1727645840787</v>
      </c>
      <c r="AL28">
        <f t="shared" si="8"/>
        <v>-5351.2517626271037</v>
      </c>
      <c r="AN28">
        <f t="shared" si="9"/>
        <v>0</v>
      </c>
      <c r="AO28">
        <f t="shared" si="9"/>
        <v>0</v>
      </c>
      <c r="AP28">
        <f t="shared" si="9"/>
        <v>-4.1743395831289824E-2</v>
      </c>
      <c r="AQ28">
        <f t="shared" si="9"/>
        <v>-501.4758050647294</v>
      </c>
      <c r="AR28">
        <f t="shared" si="9"/>
        <v>-501.5175484605607</v>
      </c>
      <c r="AS28">
        <f t="shared" si="9"/>
        <v>-151.22396105989725</v>
      </c>
      <c r="AT28">
        <f t="shared" si="9"/>
        <v>-152.44994848133652</v>
      </c>
      <c r="AU28">
        <f t="shared" si="9"/>
        <v>-805.19145800179444</v>
      </c>
      <c r="AW28">
        <v>25</v>
      </c>
      <c r="AX28">
        <f>IF(Z28&gt;0, (R28*SUMPRODUCT(K28:$K$98, X28:$X$98)-K28*$AZ$3)/Z28, 0)</f>
        <v>-606872.17865766701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0.41881499999999999</v>
      </c>
      <c r="Q29" s="4">
        <f t="shared" si="21"/>
        <v>12.5</v>
      </c>
      <c r="R29">
        <f t="shared" si="0"/>
        <v>250000</v>
      </c>
      <c r="S29">
        <f t="shared" si="1"/>
        <v>-978454.10515281628</v>
      </c>
      <c r="U29">
        <f t="shared" si="13"/>
        <v>0.41881499999999999</v>
      </c>
      <c r="V29">
        <f t="shared" si="14"/>
        <v>0.01</v>
      </c>
      <c r="W29">
        <f t="shared" si="15"/>
        <v>2.2193918556918692E-2</v>
      </c>
      <c r="X29">
        <f t="shared" si="16"/>
        <v>9.2951460004159023E-3</v>
      </c>
      <c r="Y29">
        <f t="shared" si="17"/>
        <v>2.2193918556918693E-4</v>
      </c>
      <c r="Z29">
        <f t="shared" si="18"/>
        <v>1.2676833370933602E-2</v>
      </c>
      <c r="AB29">
        <f t="shared" si="19"/>
        <v>-13468.871707588072</v>
      </c>
      <c r="AC29">
        <f t="shared" si="2"/>
        <v>-12403.699652128196</v>
      </c>
      <c r="AE29">
        <f t="shared" si="3"/>
        <v>0</v>
      </c>
      <c r="AF29">
        <f t="shared" si="4"/>
        <v>0</v>
      </c>
      <c r="AG29">
        <f t="shared" si="4"/>
        <v>-0.15846041713667003</v>
      </c>
      <c r="AH29">
        <f t="shared" si="5"/>
        <v>-2323.7865001039754</v>
      </c>
      <c r="AI29">
        <f t="shared" si="6"/>
        <v>-2323.9449605211121</v>
      </c>
      <c r="AJ29">
        <f t="shared" si="7"/>
        <v>-1065.172055459876</v>
      </c>
      <c r="AK29">
        <f t="shared" si="22"/>
        <v>-942.82101953116512</v>
      </c>
      <c r="AL29">
        <f t="shared" si="8"/>
        <v>-4331.938035512153</v>
      </c>
      <c r="AN29">
        <f t="shared" si="9"/>
        <v>0</v>
      </c>
      <c r="AO29">
        <f t="shared" si="9"/>
        <v>0</v>
      </c>
      <c r="AP29">
        <f t="shared" si="9"/>
        <v>-2.1288572810620781E-2</v>
      </c>
      <c r="AQ29">
        <f t="shared" si="9"/>
        <v>-312.19214866217226</v>
      </c>
      <c r="AR29">
        <f t="shared" si="9"/>
        <v>-312.21343723498285</v>
      </c>
      <c r="AS29">
        <f t="shared" si="9"/>
        <v>-143.10193844143689</v>
      </c>
      <c r="AT29">
        <f t="shared" si="9"/>
        <v>-126.66452786352116</v>
      </c>
      <c r="AU29">
        <f t="shared" si="9"/>
        <v>-581.97990353994089</v>
      </c>
      <c r="AW29">
        <v>26</v>
      </c>
      <c r="AX29">
        <f>IF(Z29&gt;0, (R29*SUMPRODUCT(K29:$K$98, X29:$X$98)-K29*$AZ$3)/Z29, 0)</f>
        <v>-978454.10515281628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0.47081499999999998</v>
      </c>
      <c r="Q30" s="4">
        <f t="shared" si="21"/>
        <v>12.5</v>
      </c>
      <c r="R30">
        <f t="shared" si="0"/>
        <v>250000</v>
      </c>
      <c r="S30">
        <f t="shared" si="1"/>
        <v>-1719500.0755288503</v>
      </c>
      <c r="U30">
        <f t="shared" si="13"/>
        <v>0.47081499999999998</v>
      </c>
      <c r="V30">
        <f t="shared" si="14"/>
        <v>0.01</v>
      </c>
      <c r="W30">
        <f t="shared" si="15"/>
        <v>1.2676833370933602E-2</v>
      </c>
      <c r="X30">
        <f t="shared" si="16"/>
        <v>5.9684433035361037E-3</v>
      </c>
      <c r="Y30">
        <f t="shared" si="17"/>
        <v>1.2676833370933602E-4</v>
      </c>
      <c r="Z30">
        <f t="shared" si="18"/>
        <v>6.5816217336881616E-3</v>
      </c>
      <c r="AB30">
        <f t="shared" si="19"/>
        <v>-12403.699652128196</v>
      </c>
      <c r="AC30">
        <f t="shared" si="2"/>
        <v>-11317.099068179117</v>
      </c>
      <c r="AE30">
        <f t="shared" si="3"/>
        <v>0</v>
      </c>
      <c r="AF30">
        <f t="shared" si="4"/>
        <v>0</v>
      </c>
      <c r="AG30">
        <f t="shared" si="4"/>
        <v>-8.2270271671102013E-2</v>
      </c>
      <c r="AH30">
        <f t="shared" si="5"/>
        <v>-1492.1108258840259</v>
      </c>
      <c r="AI30">
        <f t="shared" si="6"/>
        <v>-1492.193096155697</v>
      </c>
      <c r="AJ30">
        <f t="shared" si="7"/>
        <v>-1086.600583949079</v>
      </c>
      <c r="AK30">
        <f t="shared" si="22"/>
        <v>-868.25897564897377</v>
      </c>
      <c r="AL30">
        <f t="shared" si="8"/>
        <v>-3447.0526557537501</v>
      </c>
      <c r="AN30">
        <f t="shared" si="9"/>
        <v>0</v>
      </c>
      <c r="AO30">
        <f t="shared" si="9"/>
        <v>0</v>
      </c>
      <c r="AP30">
        <f t="shared" si="9"/>
        <v>-9.8684889952519173E-3</v>
      </c>
      <c r="AQ30">
        <f t="shared" si="9"/>
        <v>-178.98177513986468</v>
      </c>
      <c r="AR30">
        <f t="shared" si="9"/>
        <v>-178.99164362885995</v>
      </c>
      <c r="AS30">
        <f t="shared" si="9"/>
        <v>-130.33998414159069</v>
      </c>
      <c r="AT30">
        <f t="shared" si="9"/>
        <v>-104.14945729698265</v>
      </c>
      <c r="AU30">
        <f t="shared" si="9"/>
        <v>-413.4810850674333</v>
      </c>
      <c r="AW30">
        <v>27</v>
      </c>
      <c r="AX30">
        <f>IF(Z30&gt;0, (R30*SUMPRODUCT(K30:$K$98, X30:$X$98)-K30*$AZ$3)/Z30, 0)</f>
        <v>-1719500.0755288503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0.52931399999999995</v>
      </c>
      <c r="Q31" s="4">
        <f t="shared" si="21"/>
        <v>12.5</v>
      </c>
      <c r="R31">
        <f t="shared" si="0"/>
        <v>250000</v>
      </c>
      <c r="S31">
        <f t="shared" si="1"/>
        <v>-3379601.7937655482</v>
      </c>
      <c r="U31">
        <f t="shared" si="13"/>
        <v>0.52931399999999995</v>
      </c>
      <c r="V31">
        <f t="shared" si="14"/>
        <v>0.01</v>
      </c>
      <c r="W31">
        <f t="shared" si="15"/>
        <v>6.5816217336881616E-3</v>
      </c>
      <c r="X31">
        <f t="shared" si="16"/>
        <v>3.4837445263454152E-3</v>
      </c>
      <c r="Y31">
        <f t="shared" si="17"/>
        <v>6.5816217336881613E-5</v>
      </c>
      <c r="Z31">
        <f t="shared" si="18"/>
        <v>3.0320609900058647E-3</v>
      </c>
      <c r="AB31">
        <f t="shared" si="19"/>
        <v>-11317.099068179117</v>
      </c>
      <c r="AC31">
        <f t="shared" si="2"/>
        <v>-10247.158760630364</v>
      </c>
      <c r="AE31">
        <f t="shared" si="3"/>
        <v>0</v>
      </c>
      <c r="AF31">
        <f t="shared" si="4"/>
        <v>0</v>
      </c>
      <c r="AG31">
        <f t="shared" si="4"/>
        <v>-3.790076237507331E-2</v>
      </c>
      <c r="AH31">
        <f t="shared" si="5"/>
        <v>-870.93613158635378</v>
      </c>
      <c r="AI31">
        <f t="shared" si="6"/>
        <v>-870.97403234872888</v>
      </c>
      <c r="AJ31">
        <f t="shared" si="7"/>
        <v>-1069.9403075487535</v>
      </c>
      <c r="AK31">
        <f t="shared" si="22"/>
        <v>-792.19693477253827</v>
      </c>
      <c r="AL31">
        <f t="shared" si="8"/>
        <v>-2733.111274670021</v>
      </c>
      <c r="AN31">
        <f t="shared" si="9"/>
        <v>0</v>
      </c>
      <c r="AO31">
        <f t="shared" si="9"/>
        <v>0</v>
      </c>
      <c r="AP31">
        <f t="shared" si="9"/>
        <v>-4.0591738582737725E-3</v>
      </c>
      <c r="AQ31">
        <f t="shared" si="9"/>
        <v>-93.277310429156657</v>
      </c>
      <c r="AR31">
        <f t="shared" si="9"/>
        <v>-93.281369603014937</v>
      </c>
      <c r="AS31">
        <f t="shared" si="9"/>
        <v>-114.59066926768911</v>
      </c>
      <c r="AT31">
        <f t="shared" si="9"/>
        <v>-84.844337863456516</v>
      </c>
      <c r="AU31">
        <f t="shared" si="9"/>
        <v>-292.71637673416058</v>
      </c>
      <c r="AW31">
        <v>28</v>
      </c>
      <c r="AX31">
        <f>IF(Z31&gt;0, (R31*SUMPRODUCT(K31:$K$98, X31:$X$98)-K31*$AZ$3)/Z31, 0)</f>
        <v>-3379601.7937655482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0.595055</v>
      </c>
      <c r="Q32" s="4">
        <f t="shared" si="21"/>
        <v>12.5</v>
      </c>
      <c r="R32">
        <f t="shared" si="0"/>
        <v>250000</v>
      </c>
      <c r="S32">
        <f t="shared" si="1"/>
        <v>-7703839.3784095002</v>
      </c>
      <c r="U32">
        <f t="shared" si="13"/>
        <v>0.595055</v>
      </c>
      <c r="V32">
        <f t="shared" si="14"/>
        <v>0.01</v>
      </c>
      <c r="W32">
        <f t="shared" si="15"/>
        <v>3.0320609900058647E-3</v>
      </c>
      <c r="X32">
        <f t="shared" si="16"/>
        <v>1.8042430524079398E-3</v>
      </c>
      <c r="Y32">
        <f t="shared" si="17"/>
        <v>3.0320609900058647E-5</v>
      </c>
      <c r="Z32">
        <f t="shared" si="18"/>
        <v>1.1974973276978663E-3</v>
      </c>
      <c r="AB32">
        <f t="shared" si="19"/>
        <v>-10247.158760630364</v>
      </c>
      <c r="AC32">
        <f t="shared" si="2"/>
        <v>-9225.3270686589676</v>
      </c>
      <c r="AE32">
        <f t="shared" si="3"/>
        <v>0</v>
      </c>
      <c r="AF32">
        <f t="shared" si="4"/>
        <v>0</v>
      </c>
      <c r="AG32">
        <f t="shared" si="4"/>
        <v>-1.4968716596223329E-2</v>
      </c>
      <c r="AH32">
        <f t="shared" si="5"/>
        <v>-451.06076310198495</v>
      </c>
      <c r="AI32">
        <f t="shared" si="6"/>
        <v>-451.07573181858118</v>
      </c>
      <c r="AJ32">
        <f t="shared" si="7"/>
        <v>-1021.8316919713961</v>
      </c>
      <c r="AK32">
        <f t="shared" si="22"/>
        <v>-717.30111324412553</v>
      </c>
      <c r="AL32">
        <f t="shared" si="8"/>
        <v>-2190.2085370341028</v>
      </c>
      <c r="AN32">
        <f t="shared" si="9"/>
        <v>0</v>
      </c>
      <c r="AO32">
        <f t="shared" si="9"/>
        <v>0</v>
      </c>
      <c r="AP32">
        <f t="shared" si="9"/>
        <v>-1.4313843030856564E-3</v>
      </c>
      <c r="AQ32">
        <f t="shared" si="9"/>
        <v>-43.132708932769631</v>
      </c>
      <c r="AR32">
        <f t="shared" si="9"/>
        <v>-43.13414031707272</v>
      </c>
      <c r="AS32">
        <f t="shared" si="9"/>
        <v>-97.712708693565787</v>
      </c>
      <c r="AT32">
        <f t="shared" si="9"/>
        <v>-68.591956263141313</v>
      </c>
      <c r="AU32">
        <f t="shared" si="9"/>
        <v>-209.43880527377982</v>
      </c>
      <c r="AW32">
        <v>29</v>
      </c>
      <c r="AX32">
        <f>IF(Z32&gt;0, (R32*SUMPRODUCT(K32:$K$98, X32:$X$98)-K32*$AZ$3)/Z32, 0)</f>
        <v>-7703839.3784095002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0.66919700000000004</v>
      </c>
      <c r="Q33" s="4">
        <f t="shared" si="21"/>
        <v>12.5</v>
      </c>
      <c r="R33">
        <f t="shared" si="0"/>
        <v>250000</v>
      </c>
      <c r="S33">
        <f t="shared" si="1"/>
        <v>-21534805.567912016</v>
      </c>
      <c r="U33">
        <f t="shared" si="13"/>
        <v>0.66919700000000004</v>
      </c>
      <c r="V33">
        <f t="shared" si="14"/>
        <v>0.01</v>
      </c>
      <c r="W33">
        <f t="shared" si="15"/>
        <v>1.1974973276978663E-3</v>
      </c>
      <c r="X33">
        <f t="shared" si="16"/>
        <v>8.0136161920342909E-4</v>
      </c>
      <c r="Y33">
        <f t="shared" si="17"/>
        <v>1.1974973276978663E-5</v>
      </c>
      <c r="Z33">
        <f t="shared" si="18"/>
        <v>3.8416073521745856E-4</v>
      </c>
      <c r="AB33">
        <f t="shared" si="19"/>
        <v>-9225.3270686589676</v>
      </c>
      <c r="AC33">
        <f t="shared" si="2"/>
        <v>-8272.8267397341006</v>
      </c>
      <c r="AE33">
        <f t="shared" si="3"/>
        <v>0</v>
      </c>
      <c r="AF33">
        <f t="shared" si="4"/>
        <v>0</v>
      </c>
      <c r="AG33">
        <f t="shared" si="4"/>
        <v>-4.8020091902182321E-3</v>
      </c>
      <c r="AH33">
        <f t="shared" si="5"/>
        <v>-200.34040480085727</v>
      </c>
      <c r="AI33">
        <f t="shared" si="6"/>
        <v>-200.3452068100475</v>
      </c>
      <c r="AJ33">
        <f t="shared" si="7"/>
        <v>-952.50032892486706</v>
      </c>
      <c r="AK33">
        <f t="shared" si="22"/>
        <v>-645.77289480612785</v>
      </c>
      <c r="AL33">
        <f t="shared" si="8"/>
        <v>-1798.6184305410425</v>
      </c>
      <c r="AN33">
        <f t="shared" si="9"/>
        <v>0</v>
      </c>
      <c r="AO33">
        <f t="shared" si="9"/>
        <v>0</v>
      </c>
      <c r="AP33">
        <f t="shared" si="9"/>
        <v>-4.099931951632033E-4</v>
      </c>
      <c r="AQ33">
        <f t="shared" si="9"/>
        <v>-17.10496574057164</v>
      </c>
      <c r="AR33">
        <f t="shared" si="9"/>
        <v>-17.105375733766806</v>
      </c>
      <c r="AS33">
        <f t="shared" si="9"/>
        <v>-81.324012050081237</v>
      </c>
      <c r="AT33">
        <f t="shared" si="9"/>
        <v>-55.135773798742591</v>
      </c>
      <c r="AU33">
        <f t="shared" si="9"/>
        <v>-153.56516158259063</v>
      </c>
      <c r="AW33">
        <v>30</v>
      </c>
      <c r="AX33">
        <f>IF(Z33&gt;0, (R33*SUMPRODUCT(K33:$K$98, X33:$X$98)-K33*$AZ$3)/Z33, 0)</f>
        <v>-21534805.567912016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0.74928899999999998</v>
      </c>
      <c r="Q34" s="4">
        <f t="shared" si="21"/>
        <v>12.5</v>
      </c>
      <c r="R34">
        <f t="shared" si="0"/>
        <v>250000</v>
      </c>
      <c r="S34">
        <f t="shared" si="1"/>
        <v>-80034999.428461224</v>
      </c>
      <c r="U34">
        <f t="shared" si="13"/>
        <v>0.74928899999999998</v>
      </c>
      <c r="V34">
        <f t="shared" si="14"/>
        <v>0.01</v>
      </c>
      <c r="W34">
        <f t="shared" si="15"/>
        <v>3.8416073521745856E-4</v>
      </c>
      <c r="X34">
        <f t="shared" si="16"/>
        <v>2.8784741313035429E-4</v>
      </c>
      <c r="Y34">
        <f t="shared" si="17"/>
        <v>3.8416073521745855E-6</v>
      </c>
      <c r="Z34">
        <f t="shared" si="18"/>
        <v>9.2471714734929691E-5</v>
      </c>
      <c r="AB34">
        <f t="shared" si="19"/>
        <v>-8272.8267397341006</v>
      </c>
      <c r="AC34">
        <f t="shared" si="2"/>
        <v>-7400.9736359589269</v>
      </c>
      <c r="AE34">
        <f t="shared" si="3"/>
        <v>0</v>
      </c>
      <c r="AF34">
        <f t="shared" si="4"/>
        <v>0</v>
      </c>
      <c r="AG34">
        <f t="shared" si="4"/>
        <v>-1.1558964341866211E-3</v>
      </c>
      <c r="AH34">
        <f t="shared" si="5"/>
        <v>-71.961853282588578</v>
      </c>
      <c r="AI34">
        <f t="shared" si="6"/>
        <v>-71.963009179022762</v>
      </c>
      <c r="AJ34">
        <f t="shared" si="7"/>
        <v>-871.85310377517362</v>
      </c>
      <c r="AK34">
        <f t="shared" si="22"/>
        <v>-579.09787178138708</v>
      </c>
      <c r="AL34">
        <f t="shared" si="8"/>
        <v>-1522.9139847355834</v>
      </c>
      <c r="AN34">
        <f t="shared" si="9"/>
        <v>0</v>
      </c>
      <c r="AO34">
        <f t="shared" si="9"/>
        <v>0</v>
      </c>
      <c r="AP34">
        <f t="shared" si="9"/>
        <v>-8.8115957143687366E-5</v>
      </c>
      <c r="AQ34">
        <f t="shared" si="9"/>
        <v>-5.4857748430471682</v>
      </c>
      <c r="AR34">
        <f t="shared" si="9"/>
        <v>-5.4858629590043115</v>
      </c>
      <c r="AS34">
        <f t="shared" si="9"/>
        <v>-66.462849486946894</v>
      </c>
      <c r="AT34">
        <f t="shared" si="9"/>
        <v>-44.145618710032942</v>
      </c>
      <c r="AU34">
        <f t="shared" ref="AU34:AU69" si="23">AL34*$K34</f>
        <v>-116.09433115598414</v>
      </c>
      <c r="AW34">
        <v>31</v>
      </c>
      <c r="AX34">
        <f>IF(Z34&gt;0, (R34*SUMPRODUCT(K34:$K$98, X34:$X$98)-K34*$AZ$3)/Z34, 0)</f>
        <v>-80034999.428461224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0.83297500000000002</v>
      </c>
      <c r="Q35" s="4">
        <f t="shared" si="21"/>
        <v>12.5</v>
      </c>
      <c r="R35">
        <f t="shared" si="0"/>
        <v>250000</v>
      </c>
      <c r="S35">
        <f t="shared" si="1"/>
        <v>-455411700.28554773</v>
      </c>
      <c r="U35">
        <f t="shared" si="13"/>
        <v>0.83297500000000002</v>
      </c>
      <c r="V35">
        <f t="shared" si="14"/>
        <v>0.01</v>
      </c>
      <c r="W35">
        <f t="shared" si="15"/>
        <v>9.2471714734929691E-5</v>
      </c>
      <c r="X35">
        <f t="shared" si="16"/>
        <v>7.7026626581328059E-5</v>
      </c>
      <c r="Y35">
        <f t="shared" si="17"/>
        <v>9.2471714734929697E-7</v>
      </c>
      <c r="Z35">
        <f t="shared" si="18"/>
        <v>1.4520371006252334E-5</v>
      </c>
      <c r="AB35">
        <f t="shared" si="19"/>
        <v>-7400.9736359589269</v>
      </c>
      <c r="AC35">
        <f t="shared" si="2"/>
        <v>-6612.7468487343449</v>
      </c>
      <c r="AE35">
        <f t="shared" si="3"/>
        <v>0</v>
      </c>
      <c r="AF35">
        <f t="shared" ref="AF35:AG69" si="24">-$Z35*P35</f>
        <v>0</v>
      </c>
      <c r="AG35">
        <f t="shared" si="24"/>
        <v>-1.8150463757815417E-4</v>
      </c>
      <c r="AH35">
        <f t="shared" si="5"/>
        <v>-19.256656645332015</v>
      </c>
      <c r="AI35">
        <f t="shared" ref="AI35:AI66" si="25">SUM(AE35:AH35)</f>
        <v>-19.256838149969592</v>
      </c>
      <c r="AJ35">
        <f t="shared" si="7"/>
        <v>-788.22678722458204</v>
      </c>
      <c r="AK35">
        <f t="shared" si="22"/>
        <v>-518.06815451712498</v>
      </c>
      <c r="AL35">
        <f t="shared" si="8"/>
        <v>-1325.5517798916767</v>
      </c>
      <c r="AN35">
        <f t="shared" ref="AN35:AT69" si="26">AE35*$K35</f>
        <v>0</v>
      </c>
      <c r="AO35">
        <f t="shared" si="26"/>
        <v>0</v>
      </c>
      <c r="AP35">
        <f t="shared" si="26"/>
        <v>-1.2353935866506703E-5</v>
      </c>
      <c r="AQ35">
        <f t="shared" si="26"/>
        <v>-1.3106855250314819</v>
      </c>
      <c r="AR35">
        <f t="shared" si="26"/>
        <v>-1.3106978789673482</v>
      </c>
      <c r="AS35">
        <f t="shared" si="26"/>
        <v>-53.649886347626513</v>
      </c>
      <c r="AT35">
        <f t="shared" si="26"/>
        <v>-35.261802898166664</v>
      </c>
      <c r="AU35">
        <f t="shared" si="23"/>
        <v>-90.22238712476053</v>
      </c>
      <c r="AW35">
        <v>32</v>
      </c>
      <c r="AX35">
        <f>IF(Z35&gt;0, (R35*SUMPRODUCT(K35:$K$98, X35:$X$98)-K35*$AZ$3)/Z35, 0)</f>
        <v>-455411700.28554773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0.83526170899999996</v>
      </c>
      <c r="Q36" s="4">
        <f t="shared" si="21"/>
        <v>12.5</v>
      </c>
      <c r="R36">
        <f t="shared" si="0"/>
        <v>250000</v>
      </c>
      <c r="S36">
        <f t="shared" si="1"/>
        <v>-2628286788.0726047</v>
      </c>
      <c r="U36">
        <f t="shared" si="13"/>
        <v>0.83526170899999996</v>
      </c>
      <c r="V36">
        <f t="shared" si="14"/>
        <v>0.01</v>
      </c>
      <c r="W36">
        <f t="shared" si="15"/>
        <v>1.4520371006252334E-5</v>
      </c>
      <c r="X36">
        <f t="shared" si="16"/>
        <v>1.2128309901996375E-5</v>
      </c>
      <c r="Y36">
        <f t="shared" si="17"/>
        <v>1.4520371006252335E-7</v>
      </c>
      <c r="Z36">
        <f t="shared" si="18"/>
        <v>2.2468573941934363E-6</v>
      </c>
      <c r="AB36">
        <f t="shared" si="19"/>
        <v>-6612.7468487343449</v>
      </c>
      <c r="AC36">
        <f t="shared" si="2"/>
        <v>-5905.3856038418489</v>
      </c>
      <c r="AE36">
        <f t="shared" si="3"/>
        <v>0</v>
      </c>
      <c r="AF36">
        <f t="shared" si="24"/>
        <v>0</v>
      </c>
      <c r="AG36">
        <f t="shared" si="24"/>
        <v>-2.8085717427417956E-5</v>
      </c>
      <c r="AH36">
        <f t="shared" si="5"/>
        <v>-3.0320774754990936</v>
      </c>
      <c r="AI36">
        <f t="shared" si="25"/>
        <v>-3.0321055612165209</v>
      </c>
      <c r="AJ36">
        <f t="shared" si="7"/>
        <v>-707.36124489249596</v>
      </c>
      <c r="AK36">
        <f t="shared" si="22"/>
        <v>-462.89227941140416</v>
      </c>
      <c r="AL36">
        <f t="shared" si="8"/>
        <v>-1173.2856298651168</v>
      </c>
      <c r="AN36">
        <f t="shared" si="26"/>
        <v>0</v>
      </c>
      <c r="AO36">
        <f t="shared" si="26"/>
        <v>0</v>
      </c>
      <c r="AP36">
        <f t="shared" si="26"/>
        <v>-1.7068097527739744E-6</v>
      </c>
      <c r="AQ36">
        <f t="shared" si="26"/>
        <v>-0.18426374258454972</v>
      </c>
      <c r="AR36">
        <f t="shared" si="26"/>
        <v>-0.18426544939430248</v>
      </c>
      <c r="AS36">
        <f t="shared" si="26"/>
        <v>-42.987368032771911</v>
      </c>
      <c r="AT36">
        <f t="shared" si="26"/>
        <v>-28.130634690922143</v>
      </c>
      <c r="AU36">
        <f t="shared" si="23"/>
        <v>-71.302268173088365</v>
      </c>
      <c r="AW36">
        <v>33</v>
      </c>
      <c r="AX36">
        <f>IF(Z36&gt;0, (R36*SUMPRODUCT(K36:$K$98, X36:$X$98)-K36*$AZ$3)/Z36, 0)</f>
        <v>-2628286788.0726047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0.83773177600000004</v>
      </c>
      <c r="Q37" s="4">
        <f t="shared" si="21"/>
        <v>12.5</v>
      </c>
      <c r="R37">
        <f t="shared" si="0"/>
        <v>250000</v>
      </c>
      <c r="S37">
        <f t="shared" si="1"/>
        <v>-15411990657.871033</v>
      </c>
      <c r="U37">
        <f t="shared" si="13"/>
        <v>0.83773177600000004</v>
      </c>
      <c r="V37">
        <f t="shared" si="14"/>
        <v>0.01</v>
      </c>
      <c r="W37">
        <f t="shared" si="15"/>
        <v>2.2468573941934363E-6</v>
      </c>
      <c r="X37">
        <f t="shared" si="16"/>
        <v>1.8822638352563996E-6</v>
      </c>
      <c r="Y37">
        <f t="shared" si="17"/>
        <v>2.2468573941934364E-8</v>
      </c>
      <c r="Z37">
        <f t="shared" si="18"/>
        <v>3.4212498499510238E-7</v>
      </c>
      <c r="AB37">
        <f t="shared" si="19"/>
        <v>-5905.3856038418489</v>
      </c>
      <c r="AC37">
        <f t="shared" si="2"/>
        <v>-5272.8270725687853</v>
      </c>
      <c r="AE37">
        <f t="shared" si="3"/>
        <v>0</v>
      </c>
      <c r="AF37">
        <f t="shared" si="24"/>
        <v>0</v>
      </c>
      <c r="AG37">
        <f t="shared" si="24"/>
        <v>-4.2765623124387795E-6</v>
      </c>
      <c r="AH37">
        <f t="shared" si="5"/>
        <v>-0.47056595881409991</v>
      </c>
      <c r="AI37">
        <f t="shared" si="25"/>
        <v>-0.47057023537641235</v>
      </c>
      <c r="AJ37">
        <f t="shared" si="7"/>
        <v>-632.55853127306364</v>
      </c>
      <c r="AK37">
        <f t="shared" si="22"/>
        <v>-413.37699226892948</v>
      </c>
      <c r="AL37">
        <f t="shared" si="8"/>
        <v>-1046.4060937773695</v>
      </c>
      <c r="AN37">
        <f t="shared" si="26"/>
        <v>0</v>
      </c>
      <c r="AO37">
        <f t="shared" si="26"/>
        <v>0</v>
      </c>
      <c r="AP37">
        <f t="shared" si="26"/>
        <v>-2.320472230006893E-7</v>
      </c>
      <c r="AQ37">
        <f t="shared" si="26"/>
        <v>-2.5533013669383257E-2</v>
      </c>
      <c r="AR37">
        <f t="shared" si="26"/>
        <v>-2.5533245716606257E-2</v>
      </c>
      <c r="AS37">
        <f t="shared" si="26"/>
        <v>-34.322766709227125</v>
      </c>
      <c r="AT37">
        <f t="shared" si="26"/>
        <v>-22.429927614846527</v>
      </c>
      <c r="AU37">
        <f t="shared" si="23"/>
        <v>-56.778227569790253</v>
      </c>
      <c r="AW37">
        <v>34</v>
      </c>
      <c r="AX37">
        <f>IF(Z37&gt;0, (R37*SUMPRODUCT(K37:$K$98, X37:$X$98)-K37*$AZ$3)/Z37, 0)</f>
        <v>-15411990657.871033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0.84045353700000003</v>
      </c>
      <c r="Q38" s="4">
        <f t="shared" si="21"/>
        <v>12.5</v>
      </c>
      <c r="R38">
        <f t="shared" si="0"/>
        <v>250000</v>
      </c>
      <c r="S38">
        <f t="shared" si="1"/>
        <v>-92016695307.928055</v>
      </c>
      <c r="U38">
        <f t="shared" si="13"/>
        <v>0.84045353700000003</v>
      </c>
      <c r="V38">
        <f t="shared" si="14"/>
        <v>0.01</v>
      </c>
      <c r="W38">
        <f t="shared" si="15"/>
        <v>3.4212498499510238E-7</v>
      </c>
      <c r="X38">
        <f t="shared" si="16"/>
        <v>2.8754015373520572E-7</v>
      </c>
      <c r="Y38">
        <f t="shared" si="17"/>
        <v>3.4212498499510238E-9</v>
      </c>
      <c r="Z38">
        <f t="shared" si="18"/>
        <v>5.1163581409945632E-8</v>
      </c>
      <c r="AB38">
        <f t="shared" si="19"/>
        <v>-5272.8270725687853</v>
      </c>
      <c r="AC38">
        <f t="shared" si="2"/>
        <v>-4707.9036814613391</v>
      </c>
      <c r="AE38">
        <f t="shared" si="3"/>
        <v>0</v>
      </c>
      <c r="AF38">
        <f t="shared" si="24"/>
        <v>0</v>
      </c>
      <c r="AG38">
        <f t="shared" si="24"/>
        <v>-6.3954476762432041E-7</v>
      </c>
      <c r="AH38">
        <f t="shared" si="5"/>
        <v>-7.1885038433801424E-2</v>
      </c>
      <c r="AI38">
        <f t="shared" si="25"/>
        <v>-7.1885677978569054E-2</v>
      </c>
      <c r="AJ38">
        <f t="shared" si="7"/>
        <v>-564.92339110744615</v>
      </c>
      <c r="AK38">
        <f t="shared" si="22"/>
        <v>-369.09789507981503</v>
      </c>
      <c r="AL38">
        <f t="shared" si="8"/>
        <v>-934.09317186523981</v>
      </c>
      <c r="AN38">
        <f t="shared" si="26"/>
        <v>0</v>
      </c>
      <c r="AO38">
        <f t="shared" si="26"/>
        <v>0</v>
      </c>
      <c r="AP38">
        <f t="shared" si="26"/>
        <v>-3.0983787007790476E-8</v>
      </c>
      <c r="AQ38">
        <f t="shared" si="26"/>
        <v>-3.482587666463519E-3</v>
      </c>
      <c r="AR38">
        <f t="shared" si="26"/>
        <v>-3.4826186502505273E-3</v>
      </c>
      <c r="AS38">
        <f t="shared" si="26"/>
        <v>-27.368632990010898</v>
      </c>
      <c r="AT38">
        <f t="shared" si="26"/>
        <v>-17.881548165357703</v>
      </c>
      <c r="AU38">
        <f t="shared" si="23"/>
        <v>-45.253663774018854</v>
      </c>
      <c r="AW38">
        <v>35</v>
      </c>
      <c r="AX38">
        <f>IF(Z38&gt;0, (R38*SUMPRODUCT(K38:$K$98, X38:$X$98)-K38*$AZ$3)/Z38, 0)</f>
        <v>-92016695307.928055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0.84346351399999997</v>
      </c>
      <c r="Q39" s="4">
        <f t="shared" si="21"/>
        <v>12.5</v>
      </c>
      <c r="R39">
        <f t="shared" si="0"/>
        <v>250000</v>
      </c>
      <c r="S39">
        <f t="shared" si="1"/>
        <v>-560664620537.37329</v>
      </c>
      <c r="U39">
        <f t="shared" si="13"/>
        <v>0.84346351399999997</v>
      </c>
      <c r="V39">
        <f t="shared" si="14"/>
        <v>0.01</v>
      </c>
      <c r="W39">
        <f t="shared" si="15"/>
        <v>5.1163581409945632E-8</v>
      </c>
      <c r="X39">
        <f t="shared" si="16"/>
        <v>4.3154614164857818E-8</v>
      </c>
      <c r="Y39">
        <f t="shared" si="17"/>
        <v>5.116358140994563E-10</v>
      </c>
      <c r="Z39">
        <f t="shared" si="18"/>
        <v>7.4973314309883569E-9</v>
      </c>
      <c r="AB39">
        <f t="shared" si="19"/>
        <v>-4707.9036814613391</v>
      </c>
      <c r="AC39">
        <f t="shared" si="2"/>
        <v>-4203.4884817980092</v>
      </c>
      <c r="AE39">
        <f t="shared" si="3"/>
        <v>0</v>
      </c>
      <c r="AF39">
        <f t="shared" si="24"/>
        <v>0</v>
      </c>
      <c r="AG39">
        <f t="shared" si="24"/>
        <v>-9.3716642887354458E-8</v>
      </c>
      <c r="AH39">
        <f t="shared" si="5"/>
        <v>-1.0788653541214454E-2</v>
      </c>
      <c r="AI39">
        <f t="shared" si="25"/>
        <v>-1.0788747257857341E-2</v>
      </c>
      <c r="AJ39">
        <f t="shared" si="7"/>
        <v>-504.41519966332999</v>
      </c>
      <c r="AK39">
        <f t="shared" si="22"/>
        <v>-329.55325770229376</v>
      </c>
      <c r="AL39">
        <f t="shared" si="8"/>
        <v>-833.97924611288158</v>
      </c>
      <c r="AN39">
        <f t="shared" si="26"/>
        <v>0</v>
      </c>
      <c r="AO39">
        <f t="shared" si="26"/>
        <v>0</v>
      </c>
      <c r="AP39">
        <f t="shared" si="26"/>
        <v>-4.053799349191134E-9</v>
      </c>
      <c r="AQ39">
        <f t="shared" si="26"/>
        <v>-4.6667310476104459E-4</v>
      </c>
      <c r="AR39">
        <f t="shared" si="26"/>
        <v>-4.666771585603938E-4</v>
      </c>
      <c r="AS39">
        <f t="shared" si="26"/>
        <v>-21.818942133630728</v>
      </c>
      <c r="AT39">
        <f t="shared" si="26"/>
        <v>-14.25512844290798</v>
      </c>
      <c r="AU39">
        <f t="shared" si="23"/>
        <v>-36.074537253697272</v>
      </c>
      <c r="AW39">
        <v>36</v>
      </c>
      <c r="AX39">
        <f>IF(Z39&gt;0, (R39*SUMPRODUCT(K39:$K$98, X39:$X$98)-K39*$AZ$3)/Z39, 0)</f>
        <v>-560664620537.37329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0.84645297100000005</v>
      </c>
      <c r="Q40" s="4">
        <f t="shared" si="21"/>
        <v>12.5</v>
      </c>
      <c r="R40">
        <f t="shared" si="0"/>
        <v>250000</v>
      </c>
      <c r="S40">
        <f t="shared" si="1"/>
        <v>-3487313316430.3945</v>
      </c>
      <c r="U40">
        <f t="shared" si="13"/>
        <v>0.84645297100000005</v>
      </c>
      <c r="V40">
        <f t="shared" si="14"/>
        <v>0.01</v>
      </c>
      <c r="W40">
        <f t="shared" si="15"/>
        <v>7.4973314309883569E-9</v>
      </c>
      <c r="X40">
        <f t="shared" si="16"/>
        <v>6.3461384643317765E-9</v>
      </c>
      <c r="Y40">
        <f t="shared" si="17"/>
        <v>7.4973314309883572E-11</v>
      </c>
      <c r="Z40">
        <f t="shared" si="18"/>
        <v>1.0762196523466968E-9</v>
      </c>
      <c r="AB40">
        <f t="shared" si="19"/>
        <v>-4203.4884817980092</v>
      </c>
      <c r="AC40">
        <f t="shared" si="2"/>
        <v>-3753.1151250327257</v>
      </c>
      <c r="AE40">
        <f t="shared" si="3"/>
        <v>0</v>
      </c>
      <c r="AF40">
        <f t="shared" si="24"/>
        <v>0</v>
      </c>
      <c r="AG40">
        <f t="shared" si="24"/>
        <v>-1.3452745654333711E-8</v>
      </c>
      <c r="AH40">
        <f t="shared" si="5"/>
        <v>-1.5865346160829441E-3</v>
      </c>
      <c r="AI40">
        <f t="shared" si="25"/>
        <v>-1.5865480688285985E-3</v>
      </c>
      <c r="AJ40">
        <f t="shared" si="7"/>
        <v>-450.37335676528346</v>
      </c>
      <c r="AK40">
        <f t="shared" si="22"/>
        <v>-294.24419372586067</v>
      </c>
      <c r="AL40">
        <f t="shared" si="8"/>
        <v>-744.619137039213</v>
      </c>
      <c r="AN40">
        <f t="shared" si="26"/>
        <v>0</v>
      </c>
      <c r="AO40">
        <f t="shared" si="26"/>
        <v>0</v>
      </c>
      <c r="AP40">
        <f t="shared" si="26"/>
        <v>-5.1956326137367905E-10</v>
      </c>
      <c r="AQ40">
        <f t="shared" si="26"/>
        <v>-6.1274116124298243E-5</v>
      </c>
      <c r="AR40">
        <f t="shared" si="26"/>
        <v>-6.1274635687559622E-5</v>
      </c>
      <c r="AS40">
        <f t="shared" si="26"/>
        <v>-17.394029151320609</v>
      </c>
      <c r="AT40">
        <f t="shared" si="26"/>
        <v>-11.36410936924449</v>
      </c>
      <c r="AU40">
        <f t="shared" si="23"/>
        <v>-28.758199795200785</v>
      </c>
      <c r="AW40">
        <v>37</v>
      </c>
      <c r="AX40">
        <f>IF(Z40&gt;0, (R40*SUMPRODUCT(K40:$K$98, X40:$X$98)-K40*$AZ$3)/Z40, 0)</f>
        <v>-3487313316430.3945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0.84968151000000003</v>
      </c>
      <c r="Q41" s="4">
        <f t="shared" si="21"/>
        <v>12.5</v>
      </c>
      <c r="R41">
        <f t="shared" si="0"/>
        <v>250000</v>
      </c>
      <c r="S41">
        <f t="shared" si="1"/>
        <v>-22190038204465.168</v>
      </c>
      <c r="U41">
        <f t="shared" si="13"/>
        <v>0.84968151000000003</v>
      </c>
      <c r="V41">
        <f t="shared" si="14"/>
        <v>0.01</v>
      </c>
      <c r="W41">
        <f t="shared" si="15"/>
        <v>1.0762196523466968E-9</v>
      </c>
      <c r="X41">
        <f t="shared" si="16"/>
        <v>9.1444393929761641E-10</v>
      </c>
      <c r="Y41">
        <f t="shared" si="17"/>
        <v>1.0762196523466968E-11</v>
      </c>
      <c r="Z41">
        <f t="shared" si="18"/>
        <v>1.5101351652561346E-10</v>
      </c>
      <c r="AB41">
        <f t="shared" si="19"/>
        <v>-3753.1151250327257</v>
      </c>
      <c r="AC41">
        <f t="shared" si="2"/>
        <v>-3350.9957010939947</v>
      </c>
      <c r="AE41">
        <f t="shared" si="3"/>
        <v>0</v>
      </c>
      <c r="AF41">
        <f t="shared" si="24"/>
        <v>0</v>
      </c>
      <c r="AG41">
        <f t="shared" si="24"/>
        <v>-1.8876689565701683E-9</v>
      </c>
      <c r="AH41">
        <f t="shared" si="5"/>
        <v>-2.286109848244041E-4</v>
      </c>
      <c r="AI41">
        <f t="shared" si="25"/>
        <v>-2.2861287249336065E-4</v>
      </c>
      <c r="AJ41">
        <f t="shared" si="7"/>
        <v>-402.11942393873096</v>
      </c>
      <c r="AK41">
        <f t="shared" si="22"/>
        <v>-262.7180587522908</v>
      </c>
      <c r="AL41">
        <f t="shared" si="8"/>
        <v>-664.83771130389425</v>
      </c>
      <c r="AN41">
        <f t="shared" si="26"/>
        <v>0</v>
      </c>
      <c r="AO41">
        <f t="shared" si="26"/>
        <v>0</v>
      </c>
      <c r="AP41">
        <f t="shared" si="26"/>
        <v>-6.509315383520532E-11</v>
      </c>
      <c r="AQ41">
        <f t="shared" si="26"/>
        <v>-7.8832731511520035E-6</v>
      </c>
      <c r="AR41">
        <f t="shared" si="26"/>
        <v>-7.8833382443058388E-6</v>
      </c>
      <c r="AS41">
        <f t="shared" si="26"/>
        <v>-13.866425800701554</v>
      </c>
      <c r="AT41">
        <f t="shared" si="26"/>
        <v>-9.0593994005821834</v>
      </c>
      <c r="AU41">
        <f t="shared" si="23"/>
        <v>-22.925833084621981</v>
      </c>
      <c r="AW41">
        <v>38</v>
      </c>
      <c r="AX41">
        <f>IF(Z41&gt;0, (R41*SUMPRODUCT(K41:$K$98, X41:$X$98)-K41*$AZ$3)/Z41, 0)</f>
        <v>-22190038204465.168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0.85306441600000005</v>
      </c>
      <c r="Q42" s="4">
        <f t="shared" si="21"/>
        <v>12.5</v>
      </c>
      <c r="R42">
        <f t="shared" si="0"/>
        <v>250000</v>
      </c>
      <c r="S42">
        <f t="shared" si="1"/>
        <v>-144685067081886.78</v>
      </c>
      <c r="U42">
        <f t="shared" si="13"/>
        <v>0.85306441600000005</v>
      </c>
      <c r="V42">
        <f t="shared" si="14"/>
        <v>0.01</v>
      </c>
      <c r="W42">
        <f t="shared" si="15"/>
        <v>1.5101351652561346E-10</v>
      </c>
      <c r="X42">
        <f t="shared" si="16"/>
        <v>1.2882425728302879E-10</v>
      </c>
      <c r="Y42">
        <f t="shared" si="17"/>
        <v>1.5101351652561346E-12</v>
      </c>
      <c r="Z42">
        <f t="shared" si="18"/>
        <v>2.0679124077328535E-11</v>
      </c>
      <c r="AB42">
        <f t="shared" si="19"/>
        <v>-3350.9957010939947</v>
      </c>
      <c r="AC42">
        <f t="shared" si="2"/>
        <v>-2991.9604543229393</v>
      </c>
      <c r="AE42">
        <f t="shared" si="3"/>
        <v>0</v>
      </c>
      <c r="AF42">
        <f t="shared" si="24"/>
        <v>0</v>
      </c>
      <c r="AG42">
        <f t="shared" si="24"/>
        <v>-2.5848905096660667E-10</v>
      </c>
      <c r="AH42">
        <f t="shared" si="5"/>
        <v>-3.2206064320757199E-5</v>
      </c>
      <c r="AI42">
        <f t="shared" si="25"/>
        <v>-3.2206322809808164E-5</v>
      </c>
      <c r="AJ42">
        <f t="shared" si="7"/>
        <v>-359.03524677105543</v>
      </c>
      <c r="AK42">
        <f t="shared" si="22"/>
        <v>-234.56969907657967</v>
      </c>
      <c r="AL42">
        <f t="shared" si="8"/>
        <v>-593.60497805395789</v>
      </c>
      <c r="AN42">
        <f t="shared" si="26"/>
        <v>0</v>
      </c>
      <c r="AO42">
        <f t="shared" si="26"/>
        <v>0</v>
      </c>
      <c r="AP42">
        <f t="shared" si="26"/>
        <v>-7.9585437810943593E-12</v>
      </c>
      <c r="AQ42">
        <f t="shared" si="26"/>
        <v>-9.9158309396477829E-7</v>
      </c>
      <c r="AR42">
        <f t="shared" si="26"/>
        <v>-9.9159105250855933E-7</v>
      </c>
      <c r="AS42">
        <f t="shared" si="26"/>
        <v>-11.05423119353941</v>
      </c>
      <c r="AT42">
        <f t="shared" si="26"/>
        <v>-7.2220978522616734</v>
      </c>
      <c r="AU42">
        <f t="shared" si="23"/>
        <v>-18.276330037392135</v>
      </c>
      <c r="AW42">
        <v>39</v>
      </c>
      <c r="AX42">
        <f>IF(Z42&gt;0, (R42*SUMPRODUCT(K42:$K$98, X42:$X$98)-K42*$AZ$3)/Z42, 0)</f>
        <v>-144685067081886.78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0.856559709</v>
      </c>
      <c r="Q43" s="4">
        <f t="shared" si="21"/>
        <v>12.5</v>
      </c>
      <c r="R43">
        <f t="shared" si="0"/>
        <v>250000</v>
      </c>
      <c r="S43">
        <f t="shared" si="1"/>
        <v>-968096627209279.25</v>
      </c>
      <c r="U43">
        <f t="shared" si="13"/>
        <v>0.856559709</v>
      </c>
      <c r="V43">
        <f t="shared" si="14"/>
        <v>0.01</v>
      </c>
      <c r="W43">
        <f t="shared" si="15"/>
        <v>2.0679124077328535E-11</v>
      </c>
      <c r="X43">
        <f t="shared" si="16"/>
        <v>1.7712904502051423E-11</v>
      </c>
      <c r="Y43">
        <f t="shared" si="17"/>
        <v>2.0679124077328536E-13</v>
      </c>
      <c r="Z43">
        <f t="shared" si="18"/>
        <v>2.7594283345038265E-12</v>
      </c>
      <c r="AB43">
        <f t="shared" si="19"/>
        <v>-2991.9604543229393</v>
      </c>
      <c r="AC43">
        <f t="shared" si="2"/>
        <v>-2671.3932636588734</v>
      </c>
      <c r="AE43">
        <f t="shared" si="3"/>
        <v>0</v>
      </c>
      <c r="AF43">
        <f t="shared" si="24"/>
        <v>0</v>
      </c>
      <c r="AG43">
        <f t="shared" si="24"/>
        <v>-3.4492854181297829E-11</v>
      </c>
      <c r="AH43">
        <f t="shared" si="5"/>
        <v>-4.4282261255128556E-6</v>
      </c>
      <c r="AI43">
        <f t="shared" si="25"/>
        <v>-4.4282606183670368E-6</v>
      </c>
      <c r="AJ43">
        <f t="shared" si="7"/>
        <v>-320.56719066406595</v>
      </c>
      <c r="AK43">
        <f t="shared" si="22"/>
        <v>-209.43723180260577</v>
      </c>
      <c r="AL43">
        <f t="shared" si="8"/>
        <v>-530.00442689493229</v>
      </c>
      <c r="AN43">
        <f t="shared" si="26"/>
        <v>0</v>
      </c>
      <c r="AO43">
        <f t="shared" si="26"/>
        <v>0</v>
      </c>
      <c r="AP43">
        <f t="shared" si="26"/>
        <v>-9.4820571257631388E-13</v>
      </c>
      <c r="AQ43">
        <f t="shared" si="26"/>
        <v>-1.2173157044996327E-7</v>
      </c>
      <c r="AR43">
        <f t="shared" si="26"/>
        <v>-1.2173251865567586E-7</v>
      </c>
      <c r="AS43">
        <f t="shared" si="26"/>
        <v>-8.8123655947560913</v>
      </c>
      <c r="AT43">
        <f t="shared" si="26"/>
        <v>-5.757412204208852</v>
      </c>
      <c r="AU43">
        <f t="shared" si="23"/>
        <v>-14.56977792069746</v>
      </c>
      <c r="AW43">
        <v>40</v>
      </c>
      <c r="AX43">
        <f>IF(Z43&gt;0, (R43*SUMPRODUCT(K43:$K$98, X43:$X$98)-K43*$AZ$3)/Z43, 0)</f>
        <v>-968096627209279.25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0.86031008399999997</v>
      </c>
      <c r="Q44" s="4">
        <f t="shared" si="21"/>
        <v>12.5</v>
      </c>
      <c r="R44">
        <f t="shared" si="0"/>
        <v>250000</v>
      </c>
      <c r="S44">
        <f t="shared" si="1"/>
        <v>-6664912857360949</v>
      </c>
      <c r="U44">
        <f t="shared" si="13"/>
        <v>0.86031008399999997</v>
      </c>
      <c r="V44">
        <f t="shared" si="14"/>
        <v>0.01</v>
      </c>
      <c r="W44">
        <f t="shared" si="15"/>
        <v>2.7594283345038265E-12</v>
      </c>
      <c r="X44">
        <f t="shared" si="16"/>
        <v>2.3739640222489669E-12</v>
      </c>
      <c r="Y44">
        <f t="shared" si="17"/>
        <v>2.7594283345038266E-14</v>
      </c>
      <c r="Z44">
        <f t="shared" si="18"/>
        <v>3.5787002890982137E-13</v>
      </c>
      <c r="AB44">
        <f t="shared" si="19"/>
        <v>-2671.3932636588734</v>
      </c>
      <c r="AC44">
        <f t="shared" si="2"/>
        <v>-2385.1725569452028</v>
      </c>
      <c r="AE44">
        <f t="shared" si="3"/>
        <v>0</v>
      </c>
      <c r="AF44">
        <f t="shared" si="24"/>
        <v>0</v>
      </c>
      <c r="AG44">
        <f t="shared" si="24"/>
        <v>-4.4733753613727667E-12</v>
      </c>
      <c r="AH44">
        <f t="shared" si="5"/>
        <v>-5.9349100556224173E-7</v>
      </c>
      <c r="AI44">
        <f t="shared" si="25"/>
        <v>-5.9349547893760313E-7</v>
      </c>
      <c r="AJ44">
        <f t="shared" si="7"/>
        <v>-286.22070671367055</v>
      </c>
      <c r="AK44">
        <f t="shared" si="22"/>
        <v>-186.99752845612116</v>
      </c>
      <c r="AL44">
        <f t="shared" si="8"/>
        <v>-473.21823576328723</v>
      </c>
      <c r="AN44">
        <f t="shared" si="26"/>
        <v>0</v>
      </c>
      <c r="AO44">
        <f t="shared" si="26"/>
        <v>0</v>
      </c>
      <c r="AP44">
        <f t="shared" si="26"/>
        <v>-1.0979707072744853E-13</v>
      </c>
      <c r="AQ44">
        <f t="shared" si="26"/>
        <v>-1.4566981004210865E-8</v>
      </c>
      <c r="AR44">
        <f t="shared" si="26"/>
        <v>-1.4567090801281594E-8</v>
      </c>
      <c r="AS44">
        <f t="shared" si="26"/>
        <v>-7.0251639176233311</v>
      </c>
      <c r="AT44">
        <f t="shared" si="26"/>
        <v>-4.5897737612285052</v>
      </c>
      <c r="AU44">
        <f t="shared" si="23"/>
        <v>-11.614937693418927</v>
      </c>
      <c r="AW44">
        <v>41</v>
      </c>
      <c r="AX44">
        <f>IF(Z44&gt;0, (R44*SUMPRODUCT(K44:$K$98, X44:$X$98)-K44*$AZ$3)/Z44, 0)</f>
        <v>-6664912857360949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0.86416701100000004</v>
      </c>
      <c r="Q45" s="4">
        <f t="shared" si="21"/>
        <v>12.5</v>
      </c>
      <c r="R45">
        <f t="shared" si="0"/>
        <v>250000</v>
      </c>
      <c r="S45">
        <f t="shared" si="1"/>
        <v>-4.7291374849650176E+16</v>
      </c>
      <c r="U45">
        <f t="shared" si="13"/>
        <v>0.86416701100000004</v>
      </c>
      <c r="V45">
        <f t="shared" si="14"/>
        <v>0.01</v>
      </c>
      <c r="W45">
        <f t="shared" si="15"/>
        <v>3.5787002890982137E-13</v>
      </c>
      <c r="X45">
        <f t="shared" si="16"/>
        <v>3.0925947320948394E-13</v>
      </c>
      <c r="Y45">
        <f t="shared" si="17"/>
        <v>3.578700289098214E-15</v>
      </c>
      <c r="Z45">
        <f t="shared" si="18"/>
        <v>4.5031855411239209E-14</v>
      </c>
      <c r="AB45">
        <f t="shared" si="19"/>
        <v>-2385.1725569452028</v>
      </c>
      <c r="AC45">
        <f t="shared" si="2"/>
        <v>-2129.6183544281612</v>
      </c>
      <c r="AE45">
        <f t="shared" si="3"/>
        <v>0</v>
      </c>
      <c r="AF45">
        <f t="shared" si="24"/>
        <v>0</v>
      </c>
      <c r="AG45">
        <f t="shared" si="24"/>
        <v>-5.6289819264049011E-13</v>
      </c>
      <c r="AH45">
        <f t="shared" si="5"/>
        <v>-7.7314868302370988E-8</v>
      </c>
      <c r="AI45">
        <f t="shared" si="25"/>
        <v>-7.7315431200563627E-8</v>
      </c>
      <c r="AJ45">
        <f t="shared" si="7"/>
        <v>-255.55420251704163</v>
      </c>
      <c r="AK45">
        <f t="shared" si="22"/>
        <v>-166.96207898616422</v>
      </c>
      <c r="AL45">
        <f t="shared" si="8"/>
        <v>-422.51628158052131</v>
      </c>
      <c r="AN45">
        <f t="shared" si="26"/>
        <v>0</v>
      </c>
      <c r="AO45">
        <f t="shared" si="26"/>
        <v>0</v>
      </c>
      <c r="AP45">
        <f t="shared" si="26"/>
        <v>-1.2335797850963613E-14</v>
      </c>
      <c r="AQ45">
        <f t="shared" si="26"/>
        <v>-1.6943394004838359E-9</v>
      </c>
      <c r="AR45">
        <f t="shared" si="26"/>
        <v>-1.6943517362816868E-9</v>
      </c>
      <c r="AS45">
        <f t="shared" si="26"/>
        <v>-5.6004176659843132</v>
      </c>
      <c r="AT45">
        <f t="shared" si="26"/>
        <v>-3.6589395419597062</v>
      </c>
      <c r="AU45">
        <f t="shared" si="23"/>
        <v>-9.2593572096383721</v>
      </c>
      <c r="AW45">
        <v>42</v>
      </c>
      <c r="AX45">
        <f>IF(Z45&gt;0, (R45*SUMPRODUCT(K45:$K$98, X45:$X$98)-K45*$AZ$3)/Z45, 0)</f>
        <v>-4.7291374849650176E+16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0.86825209999999997</v>
      </c>
      <c r="Q46" s="4">
        <f t="shared" si="21"/>
        <v>12.5</v>
      </c>
      <c r="R46">
        <f t="shared" si="0"/>
        <v>250000</v>
      </c>
      <c r="S46">
        <f t="shared" si="1"/>
        <v>-3.4681864598960512E+17</v>
      </c>
      <c r="U46">
        <f t="shared" si="13"/>
        <v>0.86825209999999997</v>
      </c>
      <c r="V46">
        <f t="shared" si="14"/>
        <v>0.01</v>
      </c>
      <c r="W46">
        <f t="shared" si="15"/>
        <v>4.5031855411239209E-14</v>
      </c>
      <c r="X46">
        <f t="shared" si="16"/>
        <v>3.9099003027704803E-14</v>
      </c>
      <c r="Y46">
        <f t="shared" si="17"/>
        <v>4.503185541123921E-16</v>
      </c>
      <c r="Z46">
        <f t="shared" si="18"/>
        <v>5.4825338294220147E-15</v>
      </c>
      <c r="AB46">
        <f t="shared" si="19"/>
        <v>-2129.6183544281612</v>
      </c>
      <c r="AC46">
        <f t="shared" si="2"/>
        <v>-1901.4449593123479</v>
      </c>
      <c r="AE46">
        <f t="shared" si="3"/>
        <v>0</v>
      </c>
      <c r="AF46">
        <f t="shared" si="24"/>
        <v>0</v>
      </c>
      <c r="AG46">
        <f t="shared" si="24"/>
        <v>-6.8531672867775181E-14</v>
      </c>
      <c r="AH46">
        <f t="shared" si="5"/>
        <v>-9.7747507569262006E-9</v>
      </c>
      <c r="AI46">
        <f t="shared" si="25"/>
        <v>-9.774819288599069E-9</v>
      </c>
      <c r="AJ46">
        <f t="shared" si="7"/>
        <v>-228.17339511581326</v>
      </c>
      <c r="AK46">
        <f t="shared" si="22"/>
        <v>-149.07328480997128</v>
      </c>
      <c r="AL46">
        <f t="shared" si="8"/>
        <v>-377.24667993555937</v>
      </c>
      <c r="AN46">
        <f t="shared" si="26"/>
        <v>0</v>
      </c>
      <c r="AO46">
        <f t="shared" si="26"/>
        <v>0</v>
      </c>
      <c r="AP46">
        <f t="shared" si="26"/>
        <v>-1.3409441814101195E-15</v>
      </c>
      <c r="AQ46">
        <f t="shared" si="26"/>
        <v>-1.9126039980847573E-10</v>
      </c>
      <c r="AR46">
        <f t="shared" si="26"/>
        <v>-1.9126174075265716E-10</v>
      </c>
      <c r="AS46">
        <f t="shared" si="26"/>
        <v>-4.4646186752726047</v>
      </c>
      <c r="AT46">
        <f t="shared" si="26"/>
        <v>-2.9168842011971461</v>
      </c>
      <c r="AU46">
        <f t="shared" si="23"/>
        <v>-7.3815028766610133</v>
      </c>
      <c r="AW46">
        <v>43</v>
      </c>
      <c r="AX46">
        <f>IF(Z46&gt;0, (R46*SUMPRODUCT(K46:$K$98, X46:$X$98)-K46*$AZ$3)/Z46, 0)</f>
        <v>-3.4681864598960512E+17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0.87257664800000001</v>
      </c>
      <c r="Q47" s="4">
        <f t="shared" si="21"/>
        <v>12.5</v>
      </c>
      <c r="R47">
        <f t="shared" si="0"/>
        <v>250000</v>
      </c>
      <c r="S47">
        <f t="shared" si="1"/>
        <v>-2.6371203008060303E+18</v>
      </c>
      <c r="U47">
        <f t="shared" si="13"/>
        <v>0.87257664800000001</v>
      </c>
      <c r="V47">
        <f t="shared" si="14"/>
        <v>0.01</v>
      </c>
      <c r="W47">
        <f t="shared" si="15"/>
        <v>5.4825338294220147E-15</v>
      </c>
      <c r="X47">
        <f t="shared" si="16"/>
        <v>4.7839309914236654E-15</v>
      </c>
      <c r="Y47">
        <f t="shared" si="17"/>
        <v>5.4825338294220146E-17</v>
      </c>
      <c r="Z47">
        <f t="shared" si="18"/>
        <v>6.4377749970412918E-16</v>
      </c>
      <c r="AB47">
        <f t="shared" si="19"/>
        <v>-1901.4449593123479</v>
      </c>
      <c r="AC47">
        <f t="shared" si="2"/>
        <v>-1697.7187136719072</v>
      </c>
      <c r="AE47">
        <f t="shared" si="3"/>
        <v>0</v>
      </c>
      <c r="AF47">
        <f t="shared" si="24"/>
        <v>0</v>
      </c>
      <c r="AG47">
        <f t="shared" si="24"/>
        <v>-8.047218746301615E-15</v>
      </c>
      <c r="AH47">
        <f t="shared" si="5"/>
        <v>-1.1959827478559163E-9</v>
      </c>
      <c r="AI47">
        <f t="shared" si="25"/>
        <v>-1.1959907950746626E-9</v>
      </c>
      <c r="AJ47">
        <f t="shared" si="7"/>
        <v>-203.72624564044077</v>
      </c>
      <c r="AK47">
        <f t="shared" si="22"/>
        <v>-133.10114715186435</v>
      </c>
      <c r="AL47">
        <f t="shared" si="8"/>
        <v>-336.82739279350108</v>
      </c>
      <c r="AN47">
        <f t="shared" si="26"/>
        <v>0</v>
      </c>
      <c r="AO47">
        <f t="shared" si="26"/>
        <v>0</v>
      </c>
      <c r="AP47">
        <f t="shared" si="26"/>
        <v>-1.4058764341613598E-16</v>
      </c>
      <c r="AQ47">
        <f t="shared" si="26"/>
        <v>-2.0894224624463318E-11</v>
      </c>
      <c r="AR47">
        <f t="shared" si="26"/>
        <v>-2.0894365212106736E-11</v>
      </c>
      <c r="AS47">
        <f t="shared" si="26"/>
        <v>-3.5591666735503598</v>
      </c>
      <c r="AT47">
        <f t="shared" si="26"/>
        <v>-2.325322226721485</v>
      </c>
      <c r="AU47">
        <f t="shared" si="23"/>
        <v>-5.8844889002927383</v>
      </c>
      <c r="AW47">
        <v>44</v>
      </c>
      <c r="AX47">
        <f>IF(Z47&gt;0, (R47*SUMPRODUCT(K47:$K$98, X47:$X$98)-K47*$AZ$3)/Z47, 0)</f>
        <v>-2.6371203008060303E+18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0.87698101399999995</v>
      </c>
      <c r="Q48" s="4">
        <f t="shared" si="21"/>
        <v>12.5</v>
      </c>
      <c r="R48">
        <f t="shared" si="0"/>
        <v>250000</v>
      </c>
      <c r="S48">
        <f t="shared" si="1"/>
        <v>-2.0833417291040535E+19</v>
      </c>
      <c r="U48">
        <f t="shared" si="13"/>
        <v>0.87698101399999995</v>
      </c>
      <c r="V48">
        <f t="shared" si="14"/>
        <v>0.01</v>
      </c>
      <c r="W48">
        <f t="shared" si="15"/>
        <v>6.4377749970412918E-16</v>
      </c>
      <c r="X48">
        <f t="shared" si="16"/>
        <v>5.6458064448091185E-16</v>
      </c>
      <c r="Y48">
        <f t="shared" si="17"/>
        <v>6.4377749970412921E-18</v>
      </c>
      <c r="Z48">
        <f t="shared" si="18"/>
        <v>7.2759080226176027E-17</v>
      </c>
      <c r="AB48">
        <f t="shared" si="19"/>
        <v>-1697.7187136719072</v>
      </c>
      <c r="AC48">
        <f t="shared" si="2"/>
        <v>-1515.8202800642212</v>
      </c>
      <c r="AE48">
        <f t="shared" si="3"/>
        <v>0</v>
      </c>
      <c r="AF48">
        <f t="shared" si="24"/>
        <v>0</v>
      </c>
      <c r="AG48">
        <f t="shared" si="24"/>
        <v>-9.0948850282720036E-16</v>
      </c>
      <c r="AH48">
        <f t="shared" si="5"/>
        <v>-1.4114516112022795E-10</v>
      </c>
      <c r="AI48">
        <f t="shared" si="25"/>
        <v>-1.4114607060873079E-10</v>
      </c>
      <c r="AJ48">
        <f t="shared" si="7"/>
        <v>-181.898433607686</v>
      </c>
      <c r="AK48">
        <f t="shared" si="22"/>
        <v>-118.84030995703351</v>
      </c>
      <c r="AL48">
        <f t="shared" si="8"/>
        <v>-300.73874356486067</v>
      </c>
      <c r="AN48">
        <f t="shared" si="26"/>
        <v>0</v>
      </c>
      <c r="AO48">
        <f t="shared" si="26"/>
        <v>0</v>
      </c>
      <c r="AP48">
        <f t="shared" si="26"/>
        <v>-1.4186672234840425E-17</v>
      </c>
      <c r="AQ48">
        <f t="shared" si="26"/>
        <v>-2.2016552514098811E-12</v>
      </c>
      <c r="AR48">
        <f t="shared" si="26"/>
        <v>-2.2016694380821158E-12</v>
      </c>
      <c r="AS48">
        <f t="shared" si="26"/>
        <v>-2.8373458813403114</v>
      </c>
      <c r="AT48">
        <f t="shared" si="26"/>
        <v>-1.8537326424758573</v>
      </c>
      <c r="AU48">
        <f t="shared" si="23"/>
        <v>-4.691078523818371</v>
      </c>
      <c r="AW48">
        <v>45</v>
      </c>
      <c r="AX48">
        <f>IF(Z48&gt;0, (R48*SUMPRODUCT(K48:$K$98, X48:$X$98)-K48*$AZ$3)/Z48, 0)</f>
        <v>-2.0833417291040535E+19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0.88158379899999995</v>
      </c>
      <c r="Q49" s="4">
        <f t="shared" si="21"/>
        <v>12.5</v>
      </c>
      <c r="R49">
        <f t="shared" si="0"/>
        <v>250000</v>
      </c>
      <c r="S49">
        <f t="shared" si="1"/>
        <v>-1.7157274712502678E+20</v>
      </c>
      <c r="U49">
        <f t="shared" si="13"/>
        <v>0.88158379899999995</v>
      </c>
      <c r="V49">
        <f t="shared" si="14"/>
        <v>0.01</v>
      </c>
      <c r="W49">
        <f t="shared" si="15"/>
        <v>7.2759080226176027E-17</v>
      </c>
      <c r="X49">
        <f t="shared" si="16"/>
        <v>6.414322635753804E-17</v>
      </c>
      <c r="Y49">
        <f t="shared" si="17"/>
        <v>7.2759080226176031E-19</v>
      </c>
      <c r="Z49">
        <f t="shared" si="18"/>
        <v>7.8882630663762259E-18</v>
      </c>
      <c r="AB49">
        <f t="shared" si="19"/>
        <v>-1515.8202800642212</v>
      </c>
      <c r="AC49">
        <f t="shared" si="2"/>
        <v>-1353.4109643430565</v>
      </c>
      <c r="AE49">
        <f t="shared" si="3"/>
        <v>0</v>
      </c>
      <c r="AF49">
        <f t="shared" si="24"/>
        <v>0</v>
      </c>
      <c r="AG49">
        <f t="shared" si="24"/>
        <v>-9.8603288329702825E-17</v>
      </c>
      <c r="AH49">
        <f t="shared" si="5"/>
        <v>-1.603580658938451E-11</v>
      </c>
      <c r="AI49">
        <f t="shared" si="25"/>
        <v>-1.6035905192672839E-11</v>
      </c>
      <c r="AJ49">
        <f t="shared" si="7"/>
        <v>-162.4093157211646</v>
      </c>
      <c r="AK49">
        <f t="shared" si="22"/>
        <v>-106.10741960449549</v>
      </c>
      <c r="AL49">
        <f t="shared" si="8"/>
        <v>-268.51673532567611</v>
      </c>
      <c r="AN49">
        <f t="shared" si="26"/>
        <v>0</v>
      </c>
      <c r="AO49">
        <f t="shared" si="26"/>
        <v>0</v>
      </c>
      <c r="AP49">
        <f t="shared" si="26"/>
        <v>-1.3732724183335523E-18</v>
      </c>
      <c r="AQ49">
        <f t="shared" si="26"/>
        <v>-2.2333465007068641E-13</v>
      </c>
      <c r="AR49">
        <f t="shared" si="26"/>
        <v>-2.2333602334310474E-13</v>
      </c>
      <c r="AS49">
        <f t="shared" si="26"/>
        <v>-2.2619147650993283</v>
      </c>
      <c r="AT49">
        <f t="shared" si="26"/>
        <v>-1.4777843131982458</v>
      </c>
      <c r="AU49">
        <f t="shared" si="23"/>
        <v>-3.7396990782977975</v>
      </c>
      <c r="AW49">
        <v>46</v>
      </c>
      <c r="AX49">
        <f>IF(Z49&gt;0, (R49*SUMPRODUCT(K49:$K$98, X49:$X$98)-K49*$AZ$3)/Z49, 0)</f>
        <v>-1.7157274712502678E+20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0.88621764599999997</v>
      </c>
      <c r="Q50" s="4">
        <f t="shared" si="21"/>
        <v>12.5</v>
      </c>
      <c r="R50">
        <f t="shared" si="0"/>
        <v>250000</v>
      </c>
      <c r="S50">
        <f t="shared" si="1"/>
        <v>-1.476069359442381E+21</v>
      </c>
      <c r="U50">
        <f t="shared" si="13"/>
        <v>0.88621764599999997</v>
      </c>
      <c r="V50">
        <f t="shared" si="14"/>
        <v>0.01</v>
      </c>
      <c r="W50">
        <f t="shared" si="15"/>
        <v>7.8882630663762259E-18</v>
      </c>
      <c r="X50">
        <f t="shared" si="16"/>
        <v>6.9907179257126802E-18</v>
      </c>
      <c r="Y50">
        <f t="shared" si="17"/>
        <v>7.8882630663762265E-20</v>
      </c>
      <c r="Z50">
        <f t="shared" si="18"/>
        <v>8.1866250999978335E-19</v>
      </c>
      <c r="AB50">
        <f t="shared" si="19"/>
        <v>-1353.4109643430565</v>
      </c>
      <c r="AC50">
        <f t="shared" si="2"/>
        <v>-1208.402646734872</v>
      </c>
      <c r="AE50">
        <f t="shared" si="3"/>
        <v>0</v>
      </c>
      <c r="AF50">
        <f t="shared" si="24"/>
        <v>0</v>
      </c>
      <c r="AG50">
        <f t="shared" si="24"/>
        <v>-1.0233281374997292E-17</v>
      </c>
      <c r="AH50">
        <f t="shared" si="5"/>
        <v>-1.74767948142817E-12</v>
      </c>
      <c r="AI50">
        <f t="shared" si="25"/>
        <v>-1.7476897147095451E-12</v>
      </c>
      <c r="AJ50">
        <f t="shared" si="7"/>
        <v>-145.0083176081846</v>
      </c>
      <c r="AK50">
        <f t="shared" si="22"/>
        <v>-94.738767504013964</v>
      </c>
      <c r="AL50">
        <f t="shared" si="8"/>
        <v>-239.7470851122003</v>
      </c>
      <c r="AN50">
        <f t="shared" si="26"/>
        <v>0</v>
      </c>
      <c r="AO50">
        <f t="shared" si="26"/>
        <v>0</v>
      </c>
      <c r="AP50">
        <f t="shared" si="26"/>
        <v>-1.2725128951600792E-19</v>
      </c>
      <c r="AQ50">
        <f t="shared" si="26"/>
        <v>-2.1732468748076566E-14</v>
      </c>
      <c r="AR50">
        <f t="shared" si="26"/>
        <v>-2.1732595999366083E-14</v>
      </c>
      <c r="AS50">
        <f t="shared" si="26"/>
        <v>-1.8031846022794626</v>
      </c>
      <c r="AT50">
        <f t="shared" si="26"/>
        <v>-1.1780806068225826</v>
      </c>
      <c r="AU50">
        <f t="shared" si="23"/>
        <v>-2.9812652091020668</v>
      </c>
      <c r="AW50">
        <v>47</v>
      </c>
      <c r="AX50">
        <f>IF(Z50&gt;0, (R50*SUMPRODUCT(K50:$K$98, X50:$X$98)-K50*$AZ$3)/Z50, 0)</f>
        <v>-1.476069359442381E+21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0.89077562700000001</v>
      </c>
      <c r="Q51" s="4">
        <f t="shared" si="21"/>
        <v>12.5</v>
      </c>
      <c r="R51">
        <f t="shared" si="0"/>
        <v>250000</v>
      </c>
      <c r="S51">
        <f t="shared" si="1"/>
        <v>-1.3282211124989397E+22</v>
      </c>
      <c r="U51">
        <f t="shared" si="13"/>
        <v>0.89077562700000001</v>
      </c>
      <c r="V51">
        <f t="shared" si="14"/>
        <v>0.01</v>
      </c>
      <c r="W51">
        <f t="shared" si="15"/>
        <v>8.1866250999978335E-19</v>
      </c>
      <c r="X51">
        <f t="shared" si="16"/>
        <v>7.292446106464508E-19</v>
      </c>
      <c r="Y51">
        <f t="shared" si="17"/>
        <v>8.186625099997833E-21</v>
      </c>
      <c r="Z51">
        <f t="shared" si="18"/>
        <v>8.1231274253334717E-20</v>
      </c>
      <c r="AB51">
        <f t="shared" si="19"/>
        <v>-1208.402646734872</v>
      </c>
      <c r="AC51">
        <f t="shared" si="2"/>
        <v>-1078.9309345847071</v>
      </c>
      <c r="AE51">
        <f t="shared" si="3"/>
        <v>0</v>
      </c>
      <c r="AF51">
        <f t="shared" si="24"/>
        <v>0</v>
      </c>
      <c r="AG51">
        <f t="shared" si="24"/>
        <v>-1.015390928166684E-18</v>
      </c>
      <c r="AH51">
        <f t="shared" si="5"/>
        <v>-1.823111526616127E-13</v>
      </c>
      <c r="AI51">
        <f t="shared" si="25"/>
        <v>-1.8231216805254086E-13</v>
      </c>
      <c r="AJ51">
        <f t="shared" si="7"/>
        <v>-129.47171215016488</v>
      </c>
      <c r="AK51">
        <f t="shared" si="22"/>
        <v>-84.588185271441048</v>
      </c>
      <c r="AL51">
        <f t="shared" si="8"/>
        <v>-214.05989742160608</v>
      </c>
      <c r="AN51">
        <f t="shared" si="26"/>
        <v>0</v>
      </c>
      <c r="AO51">
        <f t="shared" si="26"/>
        <v>0</v>
      </c>
      <c r="AP51">
        <f t="shared" si="26"/>
        <v>-1.1273597692560138E-20</v>
      </c>
      <c r="AQ51">
        <f t="shared" si="26"/>
        <v>-2.0241490572353653E-15</v>
      </c>
      <c r="AR51">
        <f t="shared" si="26"/>
        <v>-2.0241603308330581E-15</v>
      </c>
      <c r="AS51">
        <f t="shared" si="26"/>
        <v>-1.4374877250314599</v>
      </c>
      <c r="AT51">
        <f t="shared" si="26"/>
        <v>-0.93915864702055385</v>
      </c>
      <c r="AU51">
        <f t="shared" si="23"/>
        <v>-2.3766463720520155</v>
      </c>
      <c r="AW51">
        <v>48</v>
      </c>
      <c r="AX51">
        <f>IF(Z51&gt;0, (R51*SUMPRODUCT(K51:$K$98, X51:$X$98)-K51*$AZ$3)/Z51, 0)</f>
        <v>-1.3282211124989397E+22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0.89544260600000003</v>
      </c>
      <c r="Q52" s="4">
        <f t="shared" si="21"/>
        <v>12.5</v>
      </c>
      <c r="R52">
        <f t="shared" si="0"/>
        <v>250000</v>
      </c>
      <c r="S52">
        <f t="shared" si="1"/>
        <v>-1.2541713105887195E+23</v>
      </c>
      <c r="U52">
        <f t="shared" si="13"/>
        <v>0.89544260600000003</v>
      </c>
      <c r="V52">
        <f t="shared" si="14"/>
        <v>0.01</v>
      </c>
      <c r="W52">
        <f t="shared" si="15"/>
        <v>8.1231274253334717E-20</v>
      </c>
      <c r="X52">
        <f t="shared" si="16"/>
        <v>7.2737943906106745E-20</v>
      </c>
      <c r="Y52">
        <f t="shared" si="17"/>
        <v>8.1231274253334721E-22</v>
      </c>
      <c r="Z52">
        <f t="shared" si="18"/>
        <v>7.6810176046946238E-21</v>
      </c>
      <c r="AB52">
        <f t="shared" si="19"/>
        <v>-1078.9309345847071</v>
      </c>
      <c r="AC52">
        <f t="shared" si="2"/>
        <v>-963.33119159348826</v>
      </c>
      <c r="AE52">
        <f t="shared" si="3"/>
        <v>0</v>
      </c>
      <c r="AF52">
        <f t="shared" si="24"/>
        <v>0</v>
      </c>
      <c r="AG52">
        <f t="shared" si="24"/>
        <v>-9.6012720058682794E-20</v>
      </c>
      <c r="AH52">
        <f t="shared" si="5"/>
        <v>-1.8184485976526688E-14</v>
      </c>
      <c r="AI52">
        <f t="shared" si="25"/>
        <v>-1.8184581989246746E-14</v>
      </c>
      <c r="AJ52">
        <f t="shared" si="7"/>
        <v>-115.59974299121882</v>
      </c>
      <c r="AK52">
        <f t="shared" si="22"/>
        <v>-75.525165420929497</v>
      </c>
      <c r="AL52">
        <f t="shared" si="8"/>
        <v>-191.12490841214833</v>
      </c>
      <c r="AN52">
        <f t="shared" si="26"/>
        <v>0</v>
      </c>
      <c r="AO52">
        <f t="shared" si="26"/>
        <v>0</v>
      </c>
      <c r="AP52">
        <f t="shared" si="26"/>
        <v>-9.5178751679723152E-22</v>
      </c>
      <c r="AQ52">
        <f t="shared" si="26"/>
        <v>-1.802653517289578E-16</v>
      </c>
      <c r="AR52">
        <f t="shared" si="26"/>
        <v>-1.8026630351647461E-16</v>
      </c>
      <c r="AS52">
        <f t="shared" si="26"/>
        <v>-1.1459564134498263</v>
      </c>
      <c r="AT52">
        <f t="shared" si="26"/>
        <v>-0.74869152345388523</v>
      </c>
      <c r="AU52">
        <f t="shared" si="23"/>
        <v>-1.8946479369037117</v>
      </c>
      <c r="AW52">
        <v>49</v>
      </c>
      <c r="AX52">
        <f>IF(Z52&gt;0, (R52*SUMPRODUCT(K52:$K$98, X52:$X$98)-K52*$AZ$3)/Z52, 0)</f>
        <v>-1.2541713105887195E+23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0.90019128800000003</v>
      </c>
      <c r="Q53" s="4">
        <f t="shared" si="21"/>
        <v>12.5</v>
      </c>
      <c r="R53">
        <f t="shared" si="0"/>
        <v>250000</v>
      </c>
      <c r="S53">
        <f t="shared" si="1"/>
        <v>-1.2468676903256816E+24</v>
      </c>
      <c r="U53">
        <f t="shared" si="13"/>
        <v>0.90019128800000003</v>
      </c>
      <c r="V53">
        <f t="shared" si="14"/>
        <v>0.01</v>
      </c>
      <c r="W53">
        <f t="shared" si="15"/>
        <v>7.6810176046946238E-21</v>
      </c>
      <c r="X53">
        <f t="shared" si="16"/>
        <v>6.9143851307207289E-21</v>
      </c>
      <c r="Y53">
        <f t="shared" si="17"/>
        <v>7.6810176046946243E-23</v>
      </c>
      <c r="Z53">
        <f t="shared" si="18"/>
        <v>6.8982229792694868E-22</v>
      </c>
      <c r="AB53">
        <f t="shared" si="19"/>
        <v>-963.33119159348826</v>
      </c>
      <c r="AC53">
        <f t="shared" si="2"/>
        <v>-860.11713535132878</v>
      </c>
      <c r="AE53">
        <f t="shared" si="3"/>
        <v>0</v>
      </c>
      <c r="AF53">
        <f t="shared" si="24"/>
        <v>0</v>
      </c>
      <c r="AG53">
        <f t="shared" si="24"/>
        <v>-8.6227787240868592E-21</v>
      </c>
      <c r="AH53">
        <f t="shared" si="5"/>
        <v>-1.7285962826801821E-15</v>
      </c>
      <c r="AI53">
        <f t="shared" si="25"/>
        <v>-1.7286049054589063E-15</v>
      </c>
      <c r="AJ53">
        <f t="shared" si="7"/>
        <v>-103.21405624215947</v>
      </c>
      <c r="AK53">
        <f t="shared" si="22"/>
        <v>-67.433183411544178</v>
      </c>
      <c r="AL53">
        <f t="shared" si="8"/>
        <v>-170.64723965370365</v>
      </c>
      <c r="AN53">
        <f t="shared" si="26"/>
        <v>0</v>
      </c>
      <c r="AO53">
        <f t="shared" si="26"/>
        <v>0</v>
      </c>
      <c r="AP53">
        <f t="shared" si="26"/>
        <v>-7.632036694753361E-23</v>
      </c>
      <c r="AQ53">
        <f t="shared" si="26"/>
        <v>-1.5299836261571812E-17</v>
      </c>
      <c r="AR53">
        <f t="shared" si="26"/>
        <v>-1.5299912581938758E-17</v>
      </c>
      <c r="AS53">
        <f t="shared" si="26"/>
        <v>-0.91354943674252553</v>
      </c>
      <c r="AT53">
        <f t="shared" si="26"/>
        <v>-0.59685229867178324</v>
      </c>
      <c r="AU53">
        <f t="shared" si="23"/>
        <v>-1.5104017354143089</v>
      </c>
      <c r="AW53">
        <v>50</v>
      </c>
      <c r="AX53">
        <f>IF(Z53&gt;0, (R53*SUMPRODUCT(K53:$K$98, X53:$X$98)-K53*$AZ$3)/Z53, 0)</f>
        <v>-1.2468676903256816E+24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0.90499098499999997</v>
      </c>
      <c r="Q54" s="4">
        <f t="shared" si="21"/>
        <v>12.5</v>
      </c>
      <c r="R54">
        <f t="shared" si="0"/>
        <v>250000</v>
      </c>
      <c r="S54">
        <f t="shared" si="1"/>
        <v>-1.3095960746105254E+25</v>
      </c>
      <c r="U54">
        <f t="shared" si="13"/>
        <v>0.90499098499999997</v>
      </c>
      <c r="V54">
        <f t="shared" si="14"/>
        <v>0.01</v>
      </c>
      <c r="W54">
        <f t="shared" si="15"/>
        <v>6.8982229792694868E-22</v>
      </c>
      <c r="X54">
        <f t="shared" si="16"/>
        <v>6.2428296087587274E-22</v>
      </c>
      <c r="Y54">
        <f t="shared" si="17"/>
        <v>6.8982229792694874E-24</v>
      </c>
      <c r="Z54">
        <f t="shared" si="18"/>
        <v>5.8641114071806455E-23</v>
      </c>
      <c r="AB54">
        <f t="shared" si="19"/>
        <v>-860.11713535132878</v>
      </c>
      <c r="AC54">
        <f t="shared" si="2"/>
        <v>-767.96172799225781</v>
      </c>
      <c r="AE54">
        <f t="shared" si="3"/>
        <v>0</v>
      </c>
      <c r="AF54">
        <f t="shared" si="24"/>
        <v>0</v>
      </c>
      <c r="AG54">
        <f t="shared" si="24"/>
        <v>-7.3301392589758067E-22</v>
      </c>
      <c r="AH54">
        <f t="shared" si="5"/>
        <v>-1.5607074021896819E-16</v>
      </c>
      <c r="AI54">
        <f t="shared" si="25"/>
        <v>-1.5607147323289408E-16</v>
      </c>
      <c r="AJ54">
        <f t="shared" si="7"/>
        <v>-92.155407359070978</v>
      </c>
      <c r="AK54">
        <f t="shared" si="22"/>
        <v>-60.208199474593023</v>
      </c>
      <c r="AL54">
        <f t="shared" si="8"/>
        <v>-152.36360683366399</v>
      </c>
      <c r="AN54">
        <f t="shared" si="26"/>
        <v>0</v>
      </c>
      <c r="AO54">
        <f t="shared" si="26"/>
        <v>0</v>
      </c>
      <c r="AP54">
        <f t="shared" si="26"/>
        <v>-5.7927850166503477E-24</v>
      </c>
      <c r="AQ54">
        <f t="shared" si="26"/>
        <v>-1.2333793582037481E-18</v>
      </c>
      <c r="AR54">
        <f t="shared" si="26"/>
        <v>-1.2333851509887645E-18</v>
      </c>
      <c r="AS54">
        <f t="shared" si="26"/>
        <v>-0.72827601781132478</v>
      </c>
      <c r="AT54">
        <f t="shared" si="26"/>
        <v>-0.47580699830339873</v>
      </c>
      <c r="AU54">
        <f t="shared" si="23"/>
        <v>-1.2040830161147233</v>
      </c>
      <c r="AW54">
        <v>51</v>
      </c>
      <c r="AX54">
        <f>IF(Z54&gt;0, (R54*SUMPRODUCT(K54:$K$98, X54:$X$98)-K54*$AZ$3)/Z54, 0)</f>
        <v>-1.3095960746105254E+25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0.90981139099999997</v>
      </c>
      <c r="Q55" s="4">
        <f t="shared" si="21"/>
        <v>12.5</v>
      </c>
      <c r="R55">
        <f t="shared" si="0"/>
        <v>250000</v>
      </c>
      <c r="S55">
        <f t="shared" si="1"/>
        <v>-1.4581649738726378E+26</v>
      </c>
      <c r="U55">
        <f t="shared" si="13"/>
        <v>0.90981139099999997</v>
      </c>
      <c r="V55">
        <f t="shared" si="14"/>
        <v>0.01</v>
      </c>
      <c r="W55">
        <f t="shared" si="15"/>
        <v>5.8641114071806455E-23</v>
      </c>
      <c r="X55">
        <f t="shared" si="16"/>
        <v>5.3352353563459899E-23</v>
      </c>
      <c r="Y55">
        <f t="shared" si="17"/>
        <v>5.8641114071806459E-25</v>
      </c>
      <c r="Z55">
        <f t="shared" si="18"/>
        <v>4.7023493676284921E-24</v>
      </c>
      <c r="AB55">
        <f t="shared" si="19"/>
        <v>-767.96172799225781</v>
      </c>
      <c r="AC55">
        <f t="shared" si="2"/>
        <v>-685.68011427880151</v>
      </c>
      <c r="AE55">
        <f t="shared" si="3"/>
        <v>0</v>
      </c>
      <c r="AF55">
        <f t="shared" si="24"/>
        <v>0</v>
      </c>
      <c r="AG55">
        <f t="shared" si="24"/>
        <v>-5.8779367095356155E-23</v>
      </c>
      <c r="AH55">
        <f t="shared" si="5"/>
        <v>-1.3338088390864975E-17</v>
      </c>
      <c r="AI55">
        <f t="shared" si="25"/>
        <v>-1.333814717023207E-17</v>
      </c>
      <c r="AJ55">
        <f t="shared" si="7"/>
        <v>-82.281613713456295</v>
      </c>
      <c r="AK55">
        <f t="shared" si="22"/>
        <v>-53.757320959458049</v>
      </c>
      <c r="AL55">
        <f t="shared" si="8"/>
        <v>-136.03893467291434</v>
      </c>
      <c r="AN55">
        <f t="shared" si="26"/>
        <v>0</v>
      </c>
      <c r="AO55">
        <f t="shared" si="26"/>
        <v>0</v>
      </c>
      <c r="AP55">
        <f t="shared" si="26"/>
        <v>-4.1474586850110162E-25</v>
      </c>
      <c r="AQ55">
        <f t="shared" si="26"/>
        <v>-9.4113246317189468E-20</v>
      </c>
      <c r="AR55">
        <f t="shared" si="26"/>
        <v>-9.4113661063057961E-20</v>
      </c>
      <c r="AS55">
        <f t="shared" si="26"/>
        <v>-0.58057718256642632</v>
      </c>
      <c r="AT55">
        <f t="shared" si="26"/>
        <v>-0.37931042594339809</v>
      </c>
      <c r="AU55">
        <f t="shared" si="23"/>
        <v>-0.95988760850982446</v>
      </c>
      <c r="AW55">
        <v>52</v>
      </c>
      <c r="AX55">
        <f>IF(Z55&gt;0, (R55*SUMPRODUCT(K55:$K$98, X55:$X$98)-K55*$AZ$3)/Z55, 0)</f>
        <v>-1.4581649738726378E+26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0.91465739899999998</v>
      </c>
      <c r="Q56" s="4">
        <f t="shared" si="21"/>
        <v>12.5</v>
      </c>
      <c r="R56">
        <f t="shared" si="0"/>
        <v>250000</v>
      </c>
      <c r="S56">
        <f t="shared" si="1"/>
        <v>-1.7280170781285921E+27</v>
      </c>
      <c r="U56">
        <f t="shared" si="13"/>
        <v>0.91465739899999998</v>
      </c>
      <c r="V56">
        <f t="shared" si="14"/>
        <v>0.01</v>
      </c>
      <c r="W56">
        <f t="shared" si="15"/>
        <v>4.7023493676284921E-24</v>
      </c>
      <c r="X56">
        <f t="shared" si="16"/>
        <v>4.3010386417843713E-24</v>
      </c>
      <c r="Y56">
        <f t="shared" si="17"/>
        <v>4.7023493676284923E-26</v>
      </c>
      <c r="Z56">
        <f t="shared" si="18"/>
        <v>3.5428723216783586E-25</v>
      </c>
      <c r="AB56">
        <f t="shared" si="19"/>
        <v>-685.68011427880151</v>
      </c>
      <c r="AC56">
        <f t="shared" si="2"/>
        <v>-612.21438774892988</v>
      </c>
      <c r="AE56">
        <f t="shared" si="3"/>
        <v>0</v>
      </c>
      <c r="AF56">
        <f t="shared" si="24"/>
        <v>0</v>
      </c>
      <c r="AG56">
        <f t="shared" si="24"/>
        <v>-4.4285904020979484E-24</v>
      </c>
      <c r="AH56">
        <f t="shared" si="5"/>
        <v>-1.0752596604460928E-18</v>
      </c>
      <c r="AI56">
        <f t="shared" si="25"/>
        <v>-1.075264089036495E-18</v>
      </c>
      <c r="AJ56">
        <f t="shared" si="7"/>
        <v>-73.465726529871631</v>
      </c>
      <c r="AK56">
        <f t="shared" si="22"/>
        <v>-47.997607999516113</v>
      </c>
      <c r="AL56">
        <f t="shared" si="8"/>
        <v>-121.46333452938774</v>
      </c>
      <c r="AN56">
        <f t="shared" si="26"/>
        <v>0</v>
      </c>
      <c r="AO56">
        <f t="shared" si="26"/>
        <v>0</v>
      </c>
      <c r="AP56">
        <f t="shared" si="26"/>
        <v>-2.7900029006140151E-26</v>
      </c>
      <c r="AQ56">
        <f t="shared" si="26"/>
        <v>-6.7741138808788138E-21</v>
      </c>
      <c r="AR56">
        <f t="shared" si="26"/>
        <v>-6.7741417809078206E-21</v>
      </c>
      <c r="AS56">
        <f t="shared" si="26"/>
        <v>-0.46283257538777567</v>
      </c>
      <c r="AT56">
        <f t="shared" si="26"/>
        <v>-0.30238394925334666</v>
      </c>
      <c r="AU56">
        <f t="shared" si="23"/>
        <v>-0.76521652464112233</v>
      </c>
      <c r="AW56">
        <v>53</v>
      </c>
      <c r="AX56">
        <f>IF(Z56&gt;0, (R56*SUMPRODUCT(K56:$K$98, X56:$X$98)-K56*$AZ$3)/Z56, 0)</f>
        <v>-1.7280170781285921E+27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0.91953785700000001</v>
      </c>
      <c r="Q57" s="4">
        <f t="shared" si="21"/>
        <v>12.5</v>
      </c>
      <c r="R57">
        <f t="shared" si="0"/>
        <v>250000</v>
      </c>
      <c r="S57">
        <f t="shared" si="1"/>
        <v>-2.1896472708561289E+28</v>
      </c>
      <c r="U57">
        <f t="shared" si="13"/>
        <v>0.91953785700000001</v>
      </c>
      <c r="V57">
        <f t="shared" si="14"/>
        <v>0.01</v>
      </c>
      <c r="W57">
        <f t="shared" si="15"/>
        <v>3.5428723216783586E-25</v>
      </c>
      <c r="X57">
        <f t="shared" si="16"/>
        <v>3.2578052223007325E-25</v>
      </c>
      <c r="Y57">
        <f t="shared" si="17"/>
        <v>3.5428723216783586E-27</v>
      </c>
      <c r="Z57">
        <f t="shared" si="18"/>
        <v>2.4963837616084253E-26</v>
      </c>
      <c r="AB57">
        <f t="shared" si="19"/>
        <v>-612.21438774892988</v>
      </c>
      <c r="AC57">
        <f t="shared" si="2"/>
        <v>-546.61998906154452</v>
      </c>
      <c r="AE57">
        <f t="shared" si="3"/>
        <v>0</v>
      </c>
      <c r="AF57">
        <f t="shared" si="24"/>
        <v>0</v>
      </c>
      <c r="AG57">
        <f t="shared" si="24"/>
        <v>-3.1204797020105316E-25</v>
      </c>
      <c r="AH57">
        <f t="shared" si="5"/>
        <v>-8.1445130557518317E-20</v>
      </c>
      <c r="AI57">
        <f t="shared" si="25"/>
        <v>-8.1445442605488515E-20</v>
      </c>
      <c r="AJ57">
        <f t="shared" si="7"/>
        <v>-65.594398687385365</v>
      </c>
      <c r="AK57">
        <f t="shared" si="22"/>
        <v>-42.855007142425094</v>
      </c>
      <c r="AL57">
        <f t="shared" si="8"/>
        <v>-108.44940582981046</v>
      </c>
      <c r="AN57">
        <f t="shared" si="26"/>
        <v>0</v>
      </c>
      <c r="AO57">
        <f t="shared" si="26"/>
        <v>0</v>
      </c>
      <c r="AP57">
        <f t="shared" si="26"/>
        <v>-1.7552641370846384E-27</v>
      </c>
      <c r="AQ57">
        <f t="shared" si="26"/>
        <v>-4.5812737290257055E-22</v>
      </c>
      <c r="AR57">
        <f t="shared" si="26"/>
        <v>-4.5812912816670762E-22</v>
      </c>
      <c r="AS57">
        <f t="shared" si="26"/>
        <v>-0.36896729543030571</v>
      </c>
      <c r="AT57">
        <f t="shared" si="26"/>
        <v>-0.24105863301446634</v>
      </c>
      <c r="AU57">
        <f t="shared" si="23"/>
        <v>-0.6100259284447721</v>
      </c>
      <c r="AW57">
        <v>54</v>
      </c>
      <c r="AX57">
        <f>IF(Z57&gt;0, (R57*SUMPRODUCT(K57:$K$98, X57:$X$98)-K57*$AZ$3)/Z57, 0)</f>
        <v>-2.1896472708561289E+28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0.924425092</v>
      </c>
      <c r="Q58" s="4">
        <f t="shared" si="21"/>
        <v>12.5</v>
      </c>
      <c r="R58">
        <f t="shared" si="0"/>
        <v>250000</v>
      </c>
      <c r="S58">
        <f t="shared" si="1"/>
        <v>-2.981387646203856E+29</v>
      </c>
      <c r="U58">
        <f t="shared" si="13"/>
        <v>0.924425092</v>
      </c>
      <c r="V58">
        <f t="shared" si="14"/>
        <v>0.01</v>
      </c>
      <c r="W58">
        <f t="shared" si="15"/>
        <v>2.4963837616084253E-26</v>
      </c>
      <c r="X58">
        <f t="shared" si="16"/>
        <v>2.3077197884921747E-26</v>
      </c>
      <c r="Y58">
        <f t="shared" si="17"/>
        <v>2.4963837616084255E-28</v>
      </c>
      <c r="Z58">
        <f t="shared" si="18"/>
        <v>1.6370013550016635E-27</v>
      </c>
      <c r="AB58">
        <f t="shared" si="19"/>
        <v>-546.61998906154452</v>
      </c>
      <c r="AC58">
        <f t="shared" si="2"/>
        <v>-488.05356166209327</v>
      </c>
      <c r="AE58">
        <f t="shared" si="3"/>
        <v>0</v>
      </c>
      <c r="AF58">
        <f t="shared" si="24"/>
        <v>0</v>
      </c>
      <c r="AG58">
        <f t="shared" si="24"/>
        <v>-2.0462516937520795E-26</v>
      </c>
      <c r="AH58">
        <f t="shared" si="5"/>
        <v>-5.7692994712304365E-21</v>
      </c>
      <c r="AI58">
        <f t="shared" si="25"/>
        <v>-5.7693199337473743E-21</v>
      </c>
      <c r="AJ58">
        <f t="shared" si="7"/>
        <v>-58.566427399451243</v>
      </c>
      <c r="AK58">
        <f t="shared" si="22"/>
        <v>-38.263399234308118</v>
      </c>
      <c r="AL58">
        <f t="shared" si="8"/>
        <v>-96.829826633759353</v>
      </c>
      <c r="AN58">
        <f t="shared" si="26"/>
        <v>0</v>
      </c>
      <c r="AO58">
        <f t="shared" si="26"/>
        <v>0</v>
      </c>
      <c r="AP58">
        <f t="shared" si="26"/>
        <v>-1.0276900384377188E-28</v>
      </c>
      <c r="AQ58">
        <f t="shared" si="26"/>
        <v>-2.8975182346585136E-23</v>
      </c>
      <c r="AR58">
        <f t="shared" si="26"/>
        <v>-2.897528511558898E-23</v>
      </c>
      <c r="AS58">
        <f t="shared" si="26"/>
        <v>-0.29413846893359846</v>
      </c>
      <c r="AT58">
        <f t="shared" si="26"/>
        <v>-0.19217046636995083</v>
      </c>
      <c r="AU58">
        <f t="shared" si="23"/>
        <v>-0.48630893530354924</v>
      </c>
      <c r="AW58">
        <v>55</v>
      </c>
      <c r="AX58">
        <f>IF(Z58&gt;0, (R58*SUMPRODUCT(K58:$K$98, X58:$X$98)-K58*$AZ$3)/Z58, 0)</f>
        <v>-2.981387646203856E+29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0.92929067899999995</v>
      </c>
      <c r="Q59" s="4">
        <f t="shared" si="21"/>
        <v>12.5</v>
      </c>
      <c r="R59">
        <f t="shared" si="0"/>
        <v>250000</v>
      </c>
      <c r="S59">
        <f t="shared" si="1"/>
        <v>-4.3847521462794075E+30</v>
      </c>
      <c r="U59">
        <f t="shared" si="13"/>
        <v>0.92929067899999995</v>
      </c>
      <c r="V59">
        <f t="shared" si="14"/>
        <v>0.01</v>
      </c>
      <c r="W59">
        <f t="shared" si="15"/>
        <v>1.6370013550016635E-27</v>
      </c>
      <c r="X59">
        <f t="shared" si="16"/>
        <v>1.5212501007134159E-27</v>
      </c>
      <c r="Y59">
        <f t="shared" si="17"/>
        <v>1.6370013550016637E-29</v>
      </c>
      <c r="Z59">
        <f t="shared" si="18"/>
        <v>9.9381240738231014E-29</v>
      </c>
      <c r="AB59">
        <f t="shared" si="19"/>
        <v>-488.05356166209327</v>
      </c>
      <c r="AC59">
        <f t="shared" si="2"/>
        <v>-435.76210862686895</v>
      </c>
      <c r="AE59">
        <f t="shared" si="3"/>
        <v>0</v>
      </c>
      <c r="AF59">
        <f t="shared" si="24"/>
        <v>0</v>
      </c>
      <c r="AG59">
        <f t="shared" si="24"/>
        <v>-1.2422655092278877E-27</v>
      </c>
      <c r="AH59">
        <f t="shared" si="5"/>
        <v>-3.8031252517835398E-22</v>
      </c>
      <c r="AI59">
        <f t="shared" si="25"/>
        <v>-3.803137674438632E-22</v>
      </c>
      <c r="AJ59">
        <f t="shared" si="7"/>
        <v>-52.291453035224322</v>
      </c>
      <c r="AK59">
        <f t="shared" si="22"/>
        <v>-34.163749316346532</v>
      </c>
      <c r="AL59">
        <f t="shared" si="8"/>
        <v>-86.455202351570847</v>
      </c>
      <c r="AN59">
        <f t="shared" si="26"/>
        <v>0</v>
      </c>
      <c r="AO59">
        <f t="shared" si="26"/>
        <v>0</v>
      </c>
      <c r="AP59">
        <f t="shared" si="26"/>
        <v>-5.5705682528587367E-30</v>
      </c>
      <c r="AQ59">
        <f t="shared" si="26"/>
        <v>-1.7053978100380782E-24</v>
      </c>
      <c r="AR59">
        <f t="shared" si="26"/>
        <v>-1.7054033806063309E-24</v>
      </c>
      <c r="AS59">
        <f t="shared" si="26"/>
        <v>-0.23448538658609566</v>
      </c>
      <c r="AT59">
        <f t="shared" si="26"/>
        <v>-0.15319711923624907</v>
      </c>
      <c r="AU59">
        <f t="shared" si="23"/>
        <v>-0.3876825058223447</v>
      </c>
      <c r="AW59">
        <v>56</v>
      </c>
      <c r="AX59">
        <f>IF(Z59&gt;0, (R59*SUMPRODUCT(K59:$K$98, X59:$X$98)-K59*$AZ$3)/Z59, 0)</f>
        <v>-4.3847521462794075E+30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0.93493958499999996</v>
      </c>
      <c r="Q60" s="4">
        <f t="shared" si="21"/>
        <v>12.5</v>
      </c>
      <c r="R60">
        <f t="shared" si="0"/>
        <v>250000</v>
      </c>
      <c r="S60">
        <f t="shared" si="1"/>
        <v>-7.1102937990274063E+31</v>
      </c>
      <c r="U60">
        <f t="shared" si="13"/>
        <v>0.93493958499999996</v>
      </c>
      <c r="V60">
        <f t="shared" si="14"/>
        <v>0.01</v>
      </c>
      <c r="W60">
        <f t="shared" si="15"/>
        <v>9.9381240738231014E-29</v>
      </c>
      <c r="X60">
        <f t="shared" si="16"/>
        <v>9.2915455972586796E-29</v>
      </c>
      <c r="Y60">
        <f t="shared" si="17"/>
        <v>9.9381240738231025E-31</v>
      </c>
      <c r="Z60">
        <f t="shared" si="18"/>
        <v>5.4719723582619078E-30</v>
      </c>
      <c r="AB60">
        <f t="shared" si="19"/>
        <v>-435.76210862686895</v>
      </c>
      <c r="AC60">
        <f t="shared" si="2"/>
        <v>-389.07331127399016</v>
      </c>
      <c r="AE60">
        <f t="shared" si="3"/>
        <v>0</v>
      </c>
      <c r="AF60">
        <f t="shared" si="24"/>
        <v>0</v>
      </c>
      <c r="AG60">
        <f t="shared" si="24"/>
        <v>-6.8399654478273852E-29</v>
      </c>
      <c r="AH60">
        <f t="shared" si="5"/>
        <v>-2.3228863993146699E-23</v>
      </c>
      <c r="AI60">
        <f t="shared" si="25"/>
        <v>-2.3228932392801176E-23</v>
      </c>
      <c r="AJ60">
        <f t="shared" si="7"/>
        <v>-46.688797352878794</v>
      </c>
      <c r="AK60">
        <f t="shared" si="22"/>
        <v>-30.50334760388083</v>
      </c>
      <c r="AL60">
        <f t="shared" si="8"/>
        <v>-77.19214495675962</v>
      </c>
      <c r="AN60">
        <f t="shared" si="26"/>
        <v>0</v>
      </c>
      <c r="AO60">
        <f t="shared" si="26"/>
        <v>0</v>
      </c>
      <c r="AP60">
        <f t="shared" si="26"/>
        <v>-2.7385517838234564E-31</v>
      </c>
      <c r="AQ60">
        <f t="shared" si="26"/>
        <v>-9.3002585188248607E-26</v>
      </c>
      <c r="AR60">
        <f t="shared" si="26"/>
        <v>-9.3002859043426988E-26</v>
      </c>
      <c r="AS60">
        <f t="shared" si="26"/>
        <v>-0.18693031456161938</v>
      </c>
      <c r="AT60">
        <f t="shared" si="26"/>
        <v>-0.12212780551359138</v>
      </c>
      <c r="AU60">
        <f t="shared" si="23"/>
        <v>-0.30905812007521072</v>
      </c>
      <c r="AW60">
        <v>57</v>
      </c>
      <c r="AX60">
        <f>IF(Z60&gt;0, (R60*SUMPRODUCT(K60:$K$98, X60:$X$98)-K60*$AZ$3)/Z60, 0)</f>
        <v>-7.1102937990274063E+31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0.94055780700000002</v>
      </c>
      <c r="Q61" s="4">
        <f t="shared" si="21"/>
        <v>12.5</v>
      </c>
      <c r="R61">
        <f t="shared" si="0"/>
        <v>250000</v>
      </c>
      <c r="S61">
        <f t="shared" si="1"/>
        <v>-1.284020028455143E+33</v>
      </c>
      <c r="U61">
        <f t="shared" si="13"/>
        <v>0.94055780700000002</v>
      </c>
      <c r="V61">
        <f t="shared" si="14"/>
        <v>0.01</v>
      </c>
      <c r="W61">
        <f t="shared" si="15"/>
        <v>5.4719723582619078E-30</v>
      </c>
      <c r="X61">
        <f t="shared" si="16"/>
        <v>5.1467063212514383E-30</v>
      </c>
      <c r="Y61">
        <f t="shared" si="17"/>
        <v>5.4719723582619081E-32</v>
      </c>
      <c r="Z61">
        <f t="shared" si="18"/>
        <v>2.7054631342785045E-31</v>
      </c>
      <c r="AB61">
        <f t="shared" si="19"/>
        <v>-389.07331127399016</v>
      </c>
      <c r="AC61">
        <f t="shared" si="2"/>
        <v>-347.38688506606258</v>
      </c>
      <c r="AE61">
        <f t="shared" si="3"/>
        <v>0</v>
      </c>
      <c r="AF61">
        <f t="shared" si="24"/>
        <v>0</v>
      </c>
      <c r="AG61">
        <f t="shared" si="24"/>
        <v>-3.3818289178481309E-30</v>
      </c>
      <c r="AH61">
        <f t="shared" si="5"/>
        <v>-1.2866765803128595E-24</v>
      </c>
      <c r="AI61">
        <f t="shared" si="25"/>
        <v>-1.2866799621417774E-24</v>
      </c>
      <c r="AJ61">
        <f t="shared" si="7"/>
        <v>-41.686426207927582</v>
      </c>
      <c r="AK61">
        <f t="shared" si="22"/>
        <v>-27.235131789179313</v>
      </c>
      <c r="AL61">
        <f t="shared" si="8"/>
        <v>-68.921557997106902</v>
      </c>
      <c r="AN61">
        <f t="shared" si="26"/>
        <v>0</v>
      </c>
      <c r="AO61">
        <f t="shared" si="26"/>
        <v>0</v>
      </c>
      <c r="AP61">
        <f t="shared" si="26"/>
        <v>-1.2089286235383359E-32</v>
      </c>
      <c r="AQ61">
        <f t="shared" si="26"/>
        <v>-4.5995826074087989E-27</v>
      </c>
      <c r="AR61">
        <f t="shared" si="26"/>
        <v>-4.5995946966950343E-27</v>
      </c>
      <c r="AS61">
        <f t="shared" si="26"/>
        <v>-0.14901970229720962</v>
      </c>
      <c r="AT61">
        <f t="shared" si="26"/>
        <v>-9.7359538834176806E-2</v>
      </c>
      <c r="AU61">
        <f t="shared" si="23"/>
        <v>-0.24637924113138646</v>
      </c>
      <c r="AW61">
        <v>58</v>
      </c>
      <c r="AX61">
        <f>IF(Z61&gt;0, (R61*SUMPRODUCT(K61:$K$98, X61:$X$98)-K61*$AZ$3)/Z61, 0)</f>
        <v>-1.284020028455143E+33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0.946138378</v>
      </c>
      <c r="Q62" s="4">
        <f t="shared" si="21"/>
        <v>12.5</v>
      </c>
      <c r="R62">
        <f t="shared" si="0"/>
        <v>250000</v>
      </c>
      <c r="S62">
        <f t="shared" si="1"/>
        <v>-2.6137803430475212E+34</v>
      </c>
      <c r="U62">
        <f t="shared" si="13"/>
        <v>0.946138378</v>
      </c>
      <c r="V62">
        <f t="shared" si="14"/>
        <v>0.01</v>
      </c>
      <c r="W62">
        <f t="shared" si="15"/>
        <v>2.7054631342785045E-31</v>
      </c>
      <c r="X62">
        <f t="shared" si="16"/>
        <v>2.5597425016050605E-31</v>
      </c>
      <c r="Y62">
        <f t="shared" si="17"/>
        <v>2.7054631342785046E-33</v>
      </c>
      <c r="Z62">
        <f t="shared" si="18"/>
        <v>1.1866600133065892E-32</v>
      </c>
      <c r="AB62">
        <f t="shared" si="19"/>
        <v>-347.38688506606258</v>
      </c>
      <c r="AC62">
        <f t="shared" si="2"/>
        <v>-310.16686166612726</v>
      </c>
      <c r="AE62">
        <f t="shared" si="3"/>
        <v>0</v>
      </c>
      <c r="AF62">
        <f t="shared" si="24"/>
        <v>0</v>
      </c>
      <c r="AG62">
        <f t="shared" si="24"/>
        <v>-1.4833250166332364E-31</v>
      </c>
      <c r="AH62">
        <f t="shared" si="5"/>
        <v>-6.3993562540126509E-26</v>
      </c>
      <c r="AI62">
        <f t="shared" si="25"/>
        <v>-6.3993710872628174E-26</v>
      </c>
      <c r="AJ62">
        <f t="shared" si="7"/>
        <v>-37.220023399935315</v>
      </c>
      <c r="AK62">
        <f t="shared" si="22"/>
        <v>-24.317081954624381</v>
      </c>
      <c r="AL62">
        <f t="shared" si="8"/>
        <v>-61.537105354559699</v>
      </c>
      <c r="AN62">
        <f t="shared" si="26"/>
        <v>0</v>
      </c>
      <c r="AO62">
        <f t="shared" si="26"/>
        <v>0</v>
      </c>
      <c r="AP62">
        <f t="shared" si="26"/>
        <v>-4.7344259205909589E-34</v>
      </c>
      <c r="AQ62">
        <f t="shared" si="26"/>
        <v>-2.0425245839148814E-28</v>
      </c>
      <c r="AR62">
        <f t="shared" si="26"/>
        <v>-2.0425293183408017E-28</v>
      </c>
      <c r="AS62">
        <f t="shared" si="26"/>
        <v>-0.11879759430581115</v>
      </c>
      <c r="AT62">
        <f t="shared" si="26"/>
        <v>-7.7614428279796532E-2</v>
      </c>
      <c r="AU62">
        <f t="shared" si="23"/>
        <v>-0.19641202258560769</v>
      </c>
      <c r="AW62">
        <v>59</v>
      </c>
      <c r="AX62">
        <f>IF(Z62&gt;0, (R62*SUMPRODUCT(K62:$K$98, X62:$X$98)-K62*$AZ$3)/Z62, 0)</f>
        <v>-2.6137803430475212E+34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0.95167433300000004</v>
      </c>
      <c r="Q63" s="4">
        <f t="shared" si="21"/>
        <v>12.5</v>
      </c>
      <c r="R63">
        <f t="shared" si="0"/>
        <v>250000</v>
      </c>
      <c r="S63">
        <f t="shared" si="1"/>
        <v>-6.0892154835806934E+35</v>
      </c>
      <c r="U63">
        <f t="shared" si="13"/>
        <v>0.95167433300000004</v>
      </c>
      <c r="V63">
        <f t="shared" si="14"/>
        <v>0.01</v>
      </c>
      <c r="W63">
        <f t="shared" si="15"/>
        <v>1.1866600133065892E-32</v>
      </c>
      <c r="X63">
        <f t="shared" si="16"/>
        <v>1.1293138766613195E-32</v>
      </c>
      <c r="Y63">
        <f t="shared" si="17"/>
        <v>1.1866600133065893E-34</v>
      </c>
      <c r="Z63">
        <f t="shared" si="18"/>
        <v>4.5479536512203836E-34</v>
      </c>
      <c r="AB63">
        <f t="shared" si="19"/>
        <v>-310.16686166612726</v>
      </c>
      <c r="AC63">
        <f t="shared" si="2"/>
        <v>-276.93469791618509</v>
      </c>
      <c r="AE63">
        <f t="shared" si="3"/>
        <v>0</v>
      </c>
      <c r="AF63">
        <f t="shared" si="24"/>
        <v>0</v>
      </c>
      <c r="AG63">
        <f t="shared" si="24"/>
        <v>-5.6849420640254795E-33</v>
      </c>
      <c r="AH63">
        <f t="shared" si="5"/>
        <v>-2.8232846916532987E-27</v>
      </c>
      <c r="AI63">
        <f t="shared" si="25"/>
        <v>-2.8232903765953628E-27</v>
      </c>
      <c r="AJ63">
        <f t="shared" si="7"/>
        <v>-33.232163749942174</v>
      </c>
      <c r="AK63">
        <f t="shared" si="22"/>
        <v>-21.711680316628911</v>
      </c>
      <c r="AL63">
        <f t="shared" si="8"/>
        <v>-54.943844066571089</v>
      </c>
      <c r="AN63">
        <f t="shared" si="26"/>
        <v>0</v>
      </c>
      <c r="AO63">
        <f t="shared" si="26"/>
        <v>0</v>
      </c>
      <c r="AP63">
        <f t="shared" si="26"/>
        <v>-1.6200895648994398E-35</v>
      </c>
      <c r="AQ63">
        <f t="shared" si="26"/>
        <v>-8.0457707680648431E-30</v>
      </c>
      <c r="AR63">
        <f t="shared" si="26"/>
        <v>-8.0457869689604929E-30</v>
      </c>
      <c r="AS63">
        <f t="shared" si="26"/>
        <v>-9.4704714848382401E-2</v>
      </c>
      <c r="AT63">
        <f t="shared" si="26"/>
        <v>-6.1873747034276567E-2</v>
      </c>
      <c r="AU63">
        <f t="shared" si="23"/>
        <v>-0.15657846188265898</v>
      </c>
      <c r="AW63">
        <v>60</v>
      </c>
      <c r="AX63">
        <f>IF(Z63&gt;0, (R63*SUMPRODUCT(K63:$K$98, X63:$X$98)-K63*$AZ$3)/Z63, 0)</f>
        <v>-6.0892154835806934E+35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0.95715889499999995</v>
      </c>
      <c r="Q64" s="4">
        <f t="shared" si="21"/>
        <v>12.5</v>
      </c>
      <c r="R64">
        <f t="shared" si="0"/>
        <v>250000</v>
      </c>
      <c r="S64">
        <f t="shared" si="1"/>
        <v>-1.6554861777371119E+37</v>
      </c>
      <c r="U64">
        <f t="shared" si="13"/>
        <v>0.95715889499999995</v>
      </c>
      <c r="V64">
        <f t="shared" si="14"/>
        <v>0.01</v>
      </c>
      <c r="W64">
        <f t="shared" si="15"/>
        <v>4.5479536512203836E-34</v>
      </c>
      <c r="X64">
        <f t="shared" si="16"/>
        <v>4.3531142913133172E-34</v>
      </c>
      <c r="Y64">
        <f t="shared" si="17"/>
        <v>4.5479536512203833E-36</v>
      </c>
      <c r="Z64">
        <f t="shared" si="18"/>
        <v>1.4935982339486248E-35</v>
      </c>
      <c r="AB64">
        <f t="shared" si="19"/>
        <v>-276.93469791618509</v>
      </c>
      <c r="AC64">
        <f t="shared" si="2"/>
        <v>-247.26312313945095</v>
      </c>
      <c r="AE64">
        <f t="shared" si="3"/>
        <v>0</v>
      </c>
      <c r="AF64">
        <f t="shared" si="24"/>
        <v>0</v>
      </c>
      <c r="AG64">
        <f t="shared" si="24"/>
        <v>-1.8669977924357811E-34</v>
      </c>
      <c r="AH64">
        <f t="shared" si="5"/>
        <v>-1.0882785728283294E-28</v>
      </c>
      <c r="AI64">
        <f t="shared" si="25"/>
        <v>-1.0882804398261218E-28</v>
      </c>
      <c r="AJ64">
        <f t="shared" si="7"/>
        <v>-29.671574776734133</v>
      </c>
      <c r="AK64">
        <f t="shared" si="22"/>
        <v>-19.385428854132957</v>
      </c>
      <c r="AL64">
        <f t="shared" si="8"/>
        <v>-49.057003630867086</v>
      </c>
      <c r="AN64">
        <f t="shared" si="26"/>
        <v>0</v>
      </c>
      <c r="AO64">
        <f t="shared" si="26"/>
        <v>0</v>
      </c>
      <c r="AP64">
        <f t="shared" si="26"/>
        <v>-4.7504938848452669E-37</v>
      </c>
      <c r="AQ64">
        <f t="shared" si="26"/>
        <v>-2.7690770316788903E-31</v>
      </c>
      <c r="AR64">
        <f t="shared" si="26"/>
        <v>-2.7690817821727751E-31</v>
      </c>
      <c r="AS64">
        <f t="shared" si="26"/>
        <v>-7.5498018852345791E-2</v>
      </c>
      <c r="AT64">
        <f t="shared" si="26"/>
        <v>-4.9325372316865894E-2</v>
      </c>
      <c r="AU64">
        <f t="shared" si="23"/>
        <v>-0.12482339116921168</v>
      </c>
      <c r="AW64">
        <v>61</v>
      </c>
      <c r="AX64">
        <f>IF(Z64&gt;0, (R64*SUMPRODUCT(K64:$K$98, X64:$X$98)-K64*$AZ$3)/Z64, 0)</f>
        <v>-1.6554861777371119E+37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0.96261559600000002</v>
      </c>
      <c r="Q65" s="4">
        <f t="shared" si="21"/>
        <v>12.5</v>
      </c>
      <c r="R65">
        <f t="shared" si="0"/>
        <v>250000</v>
      </c>
      <c r="S65">
        <f t="shared" si="1"/>
        <v>-5.397644070303133E+38</v>
      </c>
      <c r="U65">
        <f t="shared" si="13"/>
        <v>0.96261559600000002</v>
      </c>
      <c r="V65">
        <f t="shared" si="14"/>
        <v>0.01</v>
      </c>
      <c r="W65">
        <f t="shared" si="15"/>
        <v>1.4935982339486248E-35</v>
      </c>
      <c r="X65">
        <f t="shared" si="16"/>
        <v>1.437760954157003E-35</v>
      </c>
      <c r="Y65">
        <f t="shared" si="17"/>
        <v>1.4935982339486248E-37</v>
      </c>
      <c r="Z65">
        <f t="shared" si="18"/>
        <v>4.0901297452135542E-37</v>
      </c>
      <c r="AB65">
        <f t="shared" si="19"/>
        <v>-247.26312313945095</v>
      </c>
      <c r="AC65">
        <f t="shared" si="2"/>
        <v>-220.77064566022406</v>
      </c>
      <c r="AE65">
        <f t="shared" si="3"/>
        <v>0</v>
      </c>
      <c r="AF65">
        <f t="shared" si="24"/>
        <v>0</v>
      </c>
      <c r="AG65">
        <f t="shared" si="24"/>
        <v>-5.1126621815169428E-36</v>
      </c>
      <c r="AH65">
        <f t="shared" si="5"/>
        <v>-3.5944023853925077E-30</v>
      </c>
      <c r="AI65">
        <f t="shared" si="25"/>
        <v>-3.5944074980546891E-30</v>
      </c>
      <c r="AJ65">
        <f t="shared" si="7"/>
        <v>-26.492477479226892</v>
      </c>
      <c r="AK65">
        <f t="shared" si="22"/>
        <v>-17.308418619761568</v>
      </c>
      <c r="AL65">
        <f t="shared" si="8"/>
        <v>-43.80089609898846</v>
      </c>
      <c r="AN65">
        <f t="shared" si="26"/>
        <v>0</v>
      </c>
      <c r="AO65">
        <f t="shared" si="26"/>
        <v>0</v>
      </c>
      <c r="AP65">
        <f t="shared" si="26"/>
        <v>-1.1615128905547491E-38</v>
      </c>
      <c r="AQ65">
        <f t="shared" si="26"/>
        <v>-8.1658919683119332E-33</v>
      </c>
      <c r="AR65">
        <f t="shared" si="26"/>
        <v>-8.1659035834408379E-33</v>
      </c>
      <c r="AS65">
        <f t="shared" si="26"/>
        <v>-6.0186558396321553E-2</v>
      </c>
      <c r="AT65">
        <f t="shared" si="26"/>
        <v>-3.9321884818930078E-2</v>
      </c>
      <c r="AU65">
        <f t="shared" si="23"/>
        <v>-9.9508443215251624E-2</v>
      </c>
      <c r="AW65">
        <v>62</v>
      </c>
      <c r="AX65">
        <f>IF(Z65&gt;0, (R65*SUMPRODUCT(K65:$K$98, X65:$X$98)-K65*$AZ$3)/Z65, 0)</f>
        <v>-5.397644070303133E+38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0.96807210799999999</v>
      </c>
      <c r="Q66" s="4">
        <f t="shared" si="21"/>
        <v>12.5</v>
      </c>
      <c r="R66">
        <f t="shared" si="0"/>
        <v>250000</v>
      </c>
      <c r="S66">
        <f t="shared" si="1"/>
        <v>-2.1978059098296648E+40</v>
      </c>
      <c r="U66">
        <f t="shared" si="13"/>
        <v>0.96807210799999999</v>
      </c>
      <c r="V66">
        <f t="shared" si="14"/>
        <v>0.01</v>
      </c>
      <c r="W66">
        <f t="shared" si="15"/>
        <v>4.0901297452135542E-37</v>
      </c>
      <c r="X66">
        <f t="shared" si="16"/>
        <v>3.9595405244423885E-37</v>
      </c>
      <c r="Y66">
        <f t="shared" si="17"/>
        <v>4.0901297452135542E-39</v>
      </c>
      <c r="Z66">
        <f t="shared" si="18"/>
        <v>8.9687923319030166E-39</v>
      </c>
      <c r="AB66">
        <f t="shared" si="19"/>
        <v>-220.77064566022406</v>
      </c>
      <c r="AC66">
        <f t="shared" si="2"/>
        <v>-197.11664791091431</v>
      </c>
      <c r="AE66">
        <f t="shared" si="3"/>
        <v>0</v>
      </c>
      <c r="AF66">
        <f t="shared" si="24"/>
        <v>0</v>
      </c>
      <c r="AG66">
        <f t="shared" si="24"/>
        <v>-1.121099041487877E-37</v>
      </c>
      <c r="AH66">
        <f t="shared" si="5"/>
        <v>-9.8988513111059707E-32</v>
      </c>
      <c r="AI66">
        <f t="shared" si="25"/>
        <v>-9.8988625220963859E-32</v>
      </c>
      <c r="AJ66">
        <f t="shared" si="7"/>
        <v>-23.653997749309752</v>
      </c>
      <c r="AK66">
        <f t="shared" si="22"/>
        <v>-15.453945196215686</v>
      </c>
      <c r="AL66">
        <f t="shared" si="8"/>
        <v>-39.107942945525437</v>
      </c>
      <c r="AN66">
        <f t="shared" si="26"/>
        <v>0</v>
      </c>
      <c r="AO66">
        <f t="shared" si="26"/>
        <v>0</v>
      </c>
      <c r="AP66">
        <f t="shared" si="26"/>
        <v>-2.2740651089903844E-40</v>
      </c>
      <c r="AQ66">
        <f t="shared" si="26"/>
        <v>-2.0079075579080518E-34</v>
      </c>
      <c r="AR66">
        <f t="shared" si="26"/>
        <v>-2.0079098319731611E-34</v>
      </c>
      <c r="AS66">
        <f t="shared" si="26"/>
        <v>-4.7980355864414549E-2</v>
      </c>
      <c r="AT66">
        <f t="shared" si="26"/>
        <v>-3.1347165831417466E-2</v>
      </c>
      <c r="AU66">
        <f t="shared" si="23"/>
        <v>-7.9327521695832015E-2</v>
      </c>
      <c r="AW66">
        <v>63</v>
      </c>
      <c r="AX66">
        <f>IF(Z66&gt;0, (R66*SUMPRODUCT(K66:$K$98, X66:$X$98)-K66*$AZ$3)/Z66, 0)</f>
        <v>-2.1978059098296648E+40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0.97352880900000005</v>
      </c>
      <c r="Q67" s="4">
        <f t="shared" si="21"/>
        <v>12.5</v>
      </c>
      <c r="R67">
        <f t="shared" ref="R67:R69" si="27">$C$6</f>
        <v>250000</v>
      </c>
      <c r="S67">
        <f t="shared" ref="S67:S69" si="28">AX67</f>
        <v>-1.1913690425938671E+42</v>
      </c>
      <c r="U67">
        <f t="shared" si="13"/>
        <v>0.97352880900000005</v>
      </c>
      <c r="V67">
        <f t="shared" si="14"/>
        <v>0.01</v>
      </c>
      <c r="W67">
        <f t="shared" si="15"/>
        <v>8.9687923319030166E-39</v>
      </c>
      <c r="X67">
        <f t="shared" si="16"/>
        <v>8.7313777170458775E-39</v>
      </c>
      <c r="Y67">
        <f t="shared" si="17"/>
        <v>8.9687923319030166E-41</v>
      </c>
      <c r="Z67">
        <f t="shared" si="18"/>
        <v>1.4772669153810888E-40</v>
      </c>
      <c r="AB67">
        <f t="shared" si="19"/>
        <v>-197.11664791091431</v>
      </c>
      <c r="AC67">
        <f t="shared" ref="AC67:AC69" si="29">S67*Z67</f>
        <v>-175.99700706331632</v>
      </c>
      <c r="AE67">
        <f t="shared" ref="AE67:AE69" si="30">$Z67*O67</f>
        <v>0</v>
      </c>
      <c r="AF67">
        <f t="shared" si="24"/>
        <v>0</v>
      </c>
      <c r="AG67">
        <f t="shared" si="24"/>
        <v>-1.8465836442263609E-39</v>
      </c>
      <c r="AH67">
        <f t="shared" ref="AH67:AH69" si="31">-X67*R67</f>
        <v>-2.1828444292614695E-33</v>
      </c>
      <c r="AI67">
        <f t="shared" ref="AI67:AI69" si="32">SUM(AE67:AH67)</f>
        <v>-2.1828462758451137E-33</v>
      </c>
      <c r="AJ67">
        <f t="shared" ref="AJ67:AJ69" si="33">AB67-AC67</f>
        <v>-21.119640847597992</v>
      </c>
      <c r="AK67">
        <f t="shared" si="22"/>
        <v>-13.798165353764002</v>
      </c>
      <c r="AL67">
        <f t="shared" ref="AL67:AL69" si="34">SUM(AI67:AK67)</f>
        <v>-34.917806201361998</v>
      </c>
      <c r="AN67">
        <f t="shared" si="26"/>
        <v>0</v>
      </c>
      <c r="AO67">
        <f t="shared" si="26"/>
        <v>0</v>
      </c>
      <c r="AP67">
        <f t="shared" si="26"/>
        <v>-3.3443357818407284E-42</v>
      </c>
      <c r="AQ67">
        <f t="shared" si="26"/>
        <v>-3.9533355306140435E-36</v>
      </c>
      <c r="AR67">
        <f t="shared" si="26"/>
        <v>-3.9533388749498258E-36</v>
      </c>
      <c r="AS67">
        <f t="shared" si="26"/>
        <v>-3.8249645937830472E-2</v>
      </c>
      <c r="AT67">
        <f t="shared" si="26"/>
        <v>-2.4989768679382539E-2</v>
      </c>
      <c r="AU67">
        <f t="shared" si="23"/>
        <v>-6.3239414617213011E-2</v>
      </c>
      <c r="AW67">
        <v>64</v>
      </c>
      <c r="AX67">
        <f>IF(Z67&gt;0, (R67*SUMPRODUCT(K67:$K$98, X67:$X$98)-K67*$AZ$3)/Z67, 0)</f>
        <v>-1.1913690425938671E+42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0.97898550900000003</v>
      </c>
      <c r="Q68" s="4">
        <f t="shared" si="21"/>
        <v>12.5</v>
      </c>
      <c r="R68">
        <f t="shared" si="27"/>
        <v>250000</v>
      </c>
      <c r="S68">
        <f t="shared" si="28"/>
        <v>-9.657480853711805E+43</v>
      </c>
      <c r="U68">
        <f t="shared" ref="U68:U69" si="38">M68</f>
        <v>0.97898550900000003</v>
      </c>
      <c r="V68">
        <f t="shared" ref="V68:V69" si="39">$C$10</f>
        <v>0.01</v>
      </c>
      <c r="W68">
        <f t="shared" ref="W68:W69" si="40">Z67</f>
        <v>1.4772669153810888E-40</v>
      </c>
      <c r="X68">
        <f t="shared" ref="X68:X69" si="41">U68*W68</f>
        <v>1.4462229030832152E-40</v>
      </c>
      <c r="Y68">
        <f t="shared" ref="Y68:Y69" si="42">V68*W68</f>
        <v>1.4772669153810889E-42</v>
      </c>
      <c r="Z68">
        <f t="shared" ref="Z68:Z69" si="43">MAX(0, W68-X68-Y68)</f>
        <v>1.6271343144062763E-42</v>
      </c>
      <c r="AB68">
        <f t="shared" ref="AB68:AB69" si="44">AC67</f>
        <v>-175.99700706331632</v>
      </c>
      <c r="AC68">
        <f t="shared" si="29"/>
        <v>-157.14018487796099</v>
      </c>
      <c r="AE68">
        <f t="shared" si="30"/>
        <v>0</v>
      </c>
      <c r="AF68">
        <f t="shared" si="24"/>
        <v>0</v>
      </c>
      <c r="AG68">
        <f t="shared" si="24"/>
        <v>-2.0339178930078455E-41</v>
      </c>
      <c r="AH68">
        <f t="shared" si="31"/>
        <v>-3.6155572577080378E-35</v>
      </c>
      <c r="AI68">
        <f t="shared" si="32"/>
        <v>-3.6155592916259306E-35</v>
      </c>
      <c r="AJ68">
        <f t="shared" si="33"/>
        <v>-18.856822185355327</v>
      </c>
      <c r="AK68">
        <f t="shared" si="22"/>
        <v>-12.319790494432143</v>
      </c>
      <c r="AL68">
        <f t="shared" si="34"/>
        <v>-31.176612679787468</v>
      </c>
      <c r="AN68">
        <f t="shared" si="26"/>
        <v>0</v>
      </c>
      <c r="AO68">
        <f t="shared" si="26"/>
        <v>0</v>
      </c>
      <c r="AP68">
        <f t="shared" si="26"/>
        <v>-3.2889425330413094E-44</v>
      </c>
      <c r="AQ68">
        <f t="shared" si="26"/>
        <v>-5.8465290493790323E-38</v>
      </c>
      <c r="AR68">
        <f t="shared" si="26"/>
        <v>-5.8465323383215656E-38</v>
      </c>
      <c r="AS68">
        <f t="shared" si="26"/>
        <v>-3.0492383560132671E-2</v>
      </c>
      <c r="AT68">
        <f t="shared" si="26"/>
        <v>-1.9921690592620004E-2</v>
      </c>
      <c r="AU68">
        <f t="shared" si="23"/>
        <v>-5.0414074152752668E-2</v>
      </c>
      <c r="AW68">
        <v>65</v>
      </c>
      <c r="AX68">
        <f>IF(Z68&gt;0, (R68*SUMPRODUCT(K68:$K$98, X68:$X$98)-K68*$AZ$3)/Z68, 0)</f>
        <v>-9.657480853711805E+43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1.6271343144062763E-42</v>
      </c>
      <c r="X69">
        <f t="shared" si="41"/>
        <v>1.6271343144062763E-42</v>
      </c>
      <c r="Y69">
        <f t="shared" si="42"/>
        <v>1.6271343144062764E-44</v>
      </c>
      <c r="Z69">
        <f t="shared" si="43"/>
        <v>0</v>
      </c>
      <c r="AB69">
        <f t="shared" si="44"/>
        <v>-157.14018487796099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-4.0678357860156905E-37</v>
      </c>
      <c r="AI69">
        <f t="shared" si="32"/>
        <v>-4.0678357860156905E-37</v>
      </c>
      <c r="AJ69">
        <f t="shared" si="33"/>
        <v>-157.14018487796099</v>
      </c>
      <c r="AK69">
        <f t="shared" si="22"/>
        <v>-10.99981294145727</v>
      </c>
      <c r="AL69">
        <f t="shared" si="34"/>
        <v>-168.13999781941826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-5.8731116661451943E-40</v>
      </c>
      <c r="AR69">
        <f t="shared" si="26"/>
        <v>-5.8731116661451943E-40</v>
      </c>
      <c r="AS69">
        <f t="shared" si="26"/>
        <v>-0.22687785387003465</v>
      </c>
      <c r="AT69">
        <f t="shared" si="26"/>
        <v>-1.5881449770902424E-2</v>
      </c>
      <c r="AU69">
        <f t="shared" si="23"/>
        <v>-0.24275930364093706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108506.63283606835</v>
      </c>
      <c r="AO71" s="8">
        <f t="shared" si="47"/>
        <v>-10850.663283606837</v>
      </c>
      <c r="AP71" s="8">
        <f t="shared" si="47"/>
        <v>-174.78242080749882</v>
      </c>
      <c r="AQ71" s="8">
        <f t="shared" si="47"/>
        <v>-97177.202253606942</v>
      </c>
      <c r="AR71" s="8">
        <f t="shared" si="47"/>
        <v>303.9848780470723</v>
      </c>
      <c r="AS71" s="8">
        <f t="shared" si="47"/>
        <v>681.67141743290244</v>
      </c>
      <c r="AT71" s="8">
        <f t="shared" si="47"/>
        <v>-985.65629547995422</v>
      </c>
      <c r="AU71" s="8">
        <f t="shared" si="47"/>
        <v>1.8322454664598808E-11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AD9F1-AB7D-489B-BB50-7109D894F4AE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23981.676665278148</v>
      </c>
      <c r="K3">
        <v>1</v>
      </c>
      <c r="L3" s="2">
        <v>0</v>
      </c>
      <c r="O3">
        <f>$C$3</f>
        <v>23981.676665278148</v>
      </c>
      <c r="P3">
        <f>O3*C5</f>
        <v>2398.1676665278151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23981.676665278148</v>
      </c>
      <c r="AF3">
        <f t="shared" ref="AF3:AG34" si="4">-$Z3*P3</f>
        <v>-2398.1676665278151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21483.508998750334</v>
      </c>
      <c r="AJ3">
        <f t="shared" ref="AJ3:AJ66" si="7">AB3-AC3</f>
        <v>0</v>
      </c>
      <c r="AL3">
        <f t="shared" ref="AL3:AL66" si="8">SUM(AI3:AK3)</f>
        <v>21483.508998750334</v>
      </c>
      <c r="AN3">
        <f t="shared" ref="AN3:AU34" si="9">AE3*$K3</f>
        <v>23981.676665278148</v>
      </c>
      <c r="AO3">
        <f t="shared" si="9"/>
        <v>-2398.1676665278151</v>
      </c>
      <c r="AP3">
        <f t="shared" si="9"/>
        <v>-100</v>
      </c>
      <c r="AQ3">
        <f t="shared" si="9"/>
        <v>0</v>
      </c>
      <c r="AR3">
        <f t="shared" si="9"/>
        <v>21483.508998750334</v>
      </c>
      <c r="AS3">
        <f t="shared" si="9"/>
        <v>0</v>
      </c>
      <c r="AT3">
        <f t="shared" si="9"/>
        <v>0</v>
      </c>
      <c r="AU3">
        <f t="shared" si="9"/>
        <v>21483.508998750334</v>
      </c>
      <c r="AW3">
        <v>0</v>
      </c>
      <c r="AX3">
        <f>IF(Z3&gt;0, (R3*SUMPRODUCT(K3:$K$98, X3:$X$98)-K3*$AZ$3)/Z3, 0)</f>
        <v>0</v>
      </c>
      <c r="AZ3">
        <f>C6*SUMPRODUCT(X4:X98, K4:K98)/1</f>
        <v>18483.360285099381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1.1601210000000001E-3</v>
      </c>
      <c r="R4">
        <f t="shared" si="0"/>
        <v>500000</v>
      </c>
      <c r="S4">
        <f t="shared" si="1"/>
        <v>1253.8037825359588</v>
      </c>
      <c r="U4">
        <f t="shared" ref="U4:U67" si="13">M4</f>
        <v>1.1601210000000001E-3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1.1601210000000001E-3</v>
      </c>
      <c r="Y4">
        <f t="shared" ref="Y4:Y67" si="17">V4*W4</f>
        <v>0.01</v>
      </c>
      <c r="Z4">
        <f t="shared" ref="Z4:Z67" si="18">MAX(0, W4-X4-Y4)</f>
        <v>0.98883987900000003</v>
      </c>
      <c r="AB4">
        <f t="shared" ref="AB4:AB67" si="19">AC3</f>
        <v>0</v>
      </c>
      <c r="AC4">
        <f t="shared" si="2"/>
        <v>1239.8111806125999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-580.06050000000005</v>
      </c>
      <c r="AI4">
        <f t="shared" si="6"/>
        <v>-580.06050000000005</v>
      </c>
      <c r="AJ4">
        <f t="shared" si="7"/>
        <v>-1239.8111806125999</v>
      </c>
      <c r="AK4">
        <f>G4*SUM(AB4, AE4:AF4)</f>
        <v>0</v>
      </c>
      <c r="AL4">
        <f t="shared" si="8"/>
        <v>-1819.8716806125999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-541.15169325496788</v>
      </c>
      <c r="AR4">
        <f t="shared" si="9"/>
        <v>-541.15169325496788</v>
      </c>
      <c r="AS4">
        <f t="shared" si="9"/>
        <v>-1156.6481767073419</v>
      </c>
      <c r="AT4">
        <f t="shared" si="9"/>
        <v>0</v>
      </c>
      <c r="AU4">
        <f t="shared" si="9"/>
        <v>-1697.7998699623097</v>
      </c>
      <c r="AW4">
        <v>1</v>
      </c>
      <c r="AX4">
        <f>IF(Z4&gt;0, (R4*SUMPRODUCT(K4:$K$98, X4:$X$98)-K4*$AZ$3)/Z4, 0)</f>
        <v>1253.8037825359588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1.1721139999999999E-3</v>
      </c>
      <c r="Q5" s="4">
        <f t="shared" ref="Q5:Q68" si="21">$C$8</f>
        <v>12.5</v>
      </c>
      <c r="R5">
        <f t="shared" si="0"/>
        <v>500000</v>
      </c>
      <c r="S5">
        <f t="shared" si="1"/>
        <v>2185.4730262755411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1239.8111806125999</v>
      </c>
      <c r="AC5">
        <f t="shared" si="2"/>
        <v>2136.9390185293087</v>
      </c>
      <c r="AE5">
        <f t="shared" si="3"/>
        <v>0</v>
      </c>
      <c r="AF5">
        <f t="shared" si="4"/>
        <v>0</v>
      </c>
      <c r="AG5">
        <f t="shared" si="4"/>
        <v>-12.222405589300822</v>
      </c>
      <c r="AH5">
        <f t="shared" si="5"/>
        <v>-579.51653296710288</v>
      </c>
      <c r="AI5">
        <f t="shared" si="6"/>
        <v>-591.7389385564037</v>
      </c>
      <c r="AJ5">
        <f t="shared" si="7"/>
        <v>-897.12783791670881</v>
      </c>
      <c r="AK5">
        <f>G5*SUM(AB5, AE5:AF5)</f>
        <v>50.832258405116598</v>
      </c>
      <c r="AL5">
        <f t="shared" si="8"/>
        <v>-1438.034518067996</v>
      </c>
      <c r="AN5">
        <f t="shared" si="9"/>
        <v>0</v>
      </c>
      <c r="AO5">
        <f t="shared" si="9"/>
        <v>0</v>
      </c>
      <c r="AP5">
        <f t="shared" si="9"/>
        <v>-10.451477014654433</v>
      </c>
      <c r="AQ5">
        <f t="shared" si="9"/>
        <v>-495.54923371385036</v>
      </c>
      <c r="AR5">
        <f t="shared" si="9"/>
        <v>-506.00071072850477</v>
      </c>
      <c r="AS5">
        <f t="shared" si="9"/>
        <v>-767.14120707963502</v>
      </c>
      <c r="AT5">
        <f t="shared" si="9"/>
        <v>43.467071718607727</v>
      </c>
      <c r="AU5">
        <f t="shared" si="9"/>
        <v>-1229.6748460895321</v>
      </c>
      <c r="AW5">
        <v>2</v>
      </c>
      <c r="AX5">
        <f>IF(Z5&gt;0, (R5*SUMPRODUCT(K5:$K$98, X5:$X$98)-K5*$AZ$3)/Z5, 0)</f>
        <v>2185.4730262755411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1.1871049999999999E-3</v>
      </c>
      <c r="Q6" s="4">
        <f t="shared" si="21"/>
        <v>12.5</v>
      </c>
      <c r="R6">
        <f t="shared" si="0"/>
        <v>500000</v>
      </c>
      <c r="S6">
        <f t="shared" si="1"/>
        <v>3297.7166977591019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2136.9390185293087</v>
      </c>
      <c r="AC6">
        <f t="shared" si="2"/>
        <v>3188.4098558165333</v>
      </c>
      <c r="AE6">
        <f t="shared" si="3"/>
        <v>0</v>
      </c>
      <c r="AF6">
        <f t="shared" si="4"/>
        <v>0</v>
      </c>
      <c r="AG6">
        <f t="shared" si="4"/>
        <v>-12.085672254620727</v>
      </c>
      <c r="AH6">
        <f t="shared" si="5"/>
        <v>-580.37115148347812</v>
      </c>
      <c r="AI6">
        <f t="shared" si="6"/>
        <v>-592.45682373809882</v>
      </c>
      <c r="AJ6">
        <f t="shared" si="7"/>
        <v>-1051.4708372872246</v>
      </c>
      <c r="AK6">
        <f>G6*SUM(AB6, AE6:AF6)</f>
        <v>125.01093258396456</v>
      </c>
      <c r="AL6">
        <f t="shared" si="8"/>
        <v>-1518.9167284413588</v>
      </c>
      <c r="AN6">
        <f t="shared" si="9"/>
        <v>0</v>
      </c>
      <c r="AO6">
        <f t="shared" si="9"/>
        <v>0</v>
      </c>
      <c r="AP6">
        <f t="shared" si="9"/>
        <v>-9.3230087901546295</v>
      </c>
      <c r="AQ6">
        <f t="shared" si="9"/>
        <v>-447.70412707194771</v>
      </c>
      <c r="AR6">
        <f t="shared" si="9"/>
        <v>-457.02713586210234</v>
      </c>
      <c r="AS6">
        <f t="shared" si="9"/>
        <v>-811.11514958318537</v>
      </c>
      <c r="AT6">
        <f t="shared" si="9"/>
        <v>96.434687189215396</v>
      </c>
      <c r="AU6">
        <f t="shared" si="9"/>
        <v>-1171.7075982560723</v>
      </c>
      <c r="AW6">
        <v>3</v>
      </c>
      <c r="AX6">
        <f>IF(Z6&gt;0, (R6*SUMPRODUCT(K6:$K$98, X6:$X$98)-K6*$AZ$3)/Z6, 0)</f>
        <v>3297.7166977591019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1.2030949999999999E-3</v>
      </c>
      <c r="Q7" s="4">
        <f t="shared" si="21"/>
        <v>12.5</v>
      </c>
      <c r="R7">
        <f t="shared" si="0"/>
        <v>500000</v>
      </c>
      <c r="S7">
        <f t="shared" si="1"/>
        <v>4211.5099101741944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3188.4098558165333</v>
      </c>
      <c r="AC7">
        <f t="shared" si="2"/>
        <v>4026.2962352310883</v>
      </c>
      <c r="AE7">
        <f t="shared" si="3"/>
        <v>0</v>
      </c>
      <c r="AF7">
        <f t="shared" si="4"/>
        <v>0</v>
      </c>
      <c r="AG7">
        <f t="shared" si="4"/>
        <v>-11.950275320213347</v>
      </c>
      <c r="AH7">
        <f t="shared" si="5"/>
        <v>-581.60847444691694</v>
      </c>
      <c r="AI7">
        <f t="shared" si="6"/>
        <v>-593.55874976713028</v>
      </c>
      <c r="AJ7">
        <f t="shared" si="7"/>
        <v>-837.88637941455499</v>
      </c>
      <c r="AK7">
        <f>G7*SUM(AB7, AE7:AF7)</f>
        <v>156.55092392059177</v>
      </c>
      <c r="AL7">
        <f t="shared" si="8"/>
        <v>-1274.8942052610937</v>
      </c>
      <c r="AN7">
        <f t="shared" si="9"/>
        <v>0</v>
      </c>
      <c r="AO7">
        <f t="shared" si="9"/>
        <v>0</v>
      </c>
      <c r="AP7">
        <f t="shared" si="9"/>
        <v>-8.3873735210560394</v>
      </c>
      <c r="AQ7">
        <f t="shared" si="9"/>
        <v>-408.20545029173269</v>
      </c>
      <c r="AR7">
        <f t="shared" si="9"/>
        <v>-416.59282381278877</v>
      </c>
      <c r="AS7">
        <f t="shared" si="9"/>
        <v>-588.07565884847656</v>
      </c>
      <c r="AT7">
        <f t="shared" si="9"/>
        <v>109.87621948487362</v>
      </c>
      <c r="AU7">
        <f t="shared" si="9"/>
        <v>-894.79226317639177</v>
      </c>
      <c r="AW7">
        <v>4</v>
      </c>
      <c r="AX7">
        <f>IF(Z7&gt;0, (R7*SUMPRODUCT(K7:$K$98, X7:$X$98)-K7*$AZ$3)/Z7, 0)</f>
        <v>4211.5099101741944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1.223083E-3</v>
      </c>
      <c r="Q8" s="4">
        <f t="shared" si="21"/>
        <v>12.5</v>
      </c>
      <c r="R8">
        <f t="shared" si="0"/>
        <v>500000</v>
      </c>
      <c r="S8">
        <f t="shared" si="1"/>
        <v>4740.8411188226828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4026.2962352310883</v>
      </c>
      <c r="AC8">
        <f t="shared" si="2"/>
        <v>4481.4816058135293</v>
      </c>
      <c r="AE8">
        <f t="shared" si="3"/>
        <v>0</v>
      </c>
      <c r="AF8">
        <f t="shared" si="4"/>
        <v>0</v>
      </c>
      <c r="AG8">
        <f t="shared" si="4"/>
        <v>-11.81615638842174</v>
      </c>
      <c r="AH8">
        <f t="shared" si="5"/>
        <v>-584.64714357890011</v>
      </c>
      <c r="AI8">
        <f t="shared" si="6"/>
        <v>-596.46329996732186</v>
      </c>
      <c r="AJ8">
        <f t="shared" si="7"/>
        <v>-455.18537058244101</v>
      </c>
      <c r="AK8">
        <f t="shared" ref="AK8:AK71" si="22">G8*SUM(AB8:AB8, AE8:AF8)</f>
        <v>85.760109810422179</v>
      </c>
      <c r="AL8">
        <f t="shared" si="8"/>
        <v>-965.88856073934062</v>
      </c>
      <c r="AN8">
        <f t="shared" si="9"/>
        <v>0</v>
      </c>
      <c r="AO8">
        <f t="shared" si="9"/>
        <v>0</v>
      </c>
      <c r="AP8">
        <f t="shared" si="9"/>
        <v>-7.7412875309224551</v>
      </c>
      <c r="AQ8">
        <f t="shared" si="9"/>
        <v>-383.02824487085917</v>
      </c>
      <c r="AR8">
        <f t="shared" si="9"/>
        <v>-390.76953240178165</v>
      </c>
      <c r="AS8">
        <f t="shared" si="9"/>
        <v>-298.21210194889977</v>
      </c>
      <c r="AT8">
        <f t="shared" si="9"/>
        <v>56.185247292130384</v>
      </c>
      <c r="AU8">
        <f t="shared" si="9"/>
        <v>-632.79638705855098</v>
      </c>
      <c r="AW8">
        <v>5</v>
      </c>
      <c r="AX8">
        <f>IF(Z8&gt;0, (R8*SUMPRODUCT(K8:$K$98, X8:$X$98)-K8*$AZ$3)/Z8, 0)</f>
        <v>4740.8411188226828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1.254064E-3</v>
      </c>
      <c r="Q9" s="4">
        <f t="shared" si="21"/>
        <v>12.5</v>
      </c>
      <c r="R9">
        <f t="shared" si="0"/>
        <v>500000</v>
      </c>
      <c r="S9">
        <f t="shared" si="1"/>
        <v>5070.8870511739342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4481.4816058135293</v>
      </c>
      <c r="AC9">
        <f t="shared" si="2"/>
        <v>4739.5255183248973</v>
      </c>
      <c r="AE9">
        <f t="shared" si="3"/>
        <v>0</v>
      </c>
      <c r="AF9">
        <f t="shared" si="4"/>
        <v>0</v>
      </c>
      <c r="AG9">
        <f t="shared" si="4"/>
        <v>-11.683176608192433</v>
      </c>
      <c r="AH9">
        <f t="shared" si="5"/>
        <v>-592.72865380358894</v>
      </c>
      <c r="AI9">
        <f t="shared" si="6"/>
        <v>-604.41183041178135</v>
      </c>
      <c r="AJ9">
        <f t="shared" si="7"/>
        <v>-258.04391251136803</v>
      </c>
      <c r="AK9">
        <f t="shared" si="22"/>
        <v>26.440741474299823</v>
      </c>
      <c r="AL9">
        <f t="shared" si="8"/>
        <v>-836.0150014488496</v>
      </c>
      <c r="AN9">
        <f t="shared" si="9"/>
        <v>0</v>
      </c>
      <c r="AO9">
        <f t="shared" si="9"/>
        <v>0</v>
      </c>
      <c r="AP9">
        <f t="shared" si="9"/>
        <v>-7.2489502657515397</v>
      </c>
      <c r="AQ9">
        <f t="shared" si="9"/>
        <v>-367.76475068391846</v>
      </c>
      <c r="AR9">
        <f t="shared" si="9"/>
        <v>-375.01370094967001</v>
      </c>
      <c r="AS9">
        <f t="shared" si="9"/>
        <v>-160.10606968512229</v>
      </c>
      <c r="AT9">
        <f t="shared" si="9"/>
        <v>16.405437182417753</v>
      </c>
      <c r="AU9">
        <f t="shared" si="9"/>
        <v>-518.7143334523746</v>
      </c>
      <c r="AW9">
        <v>6</v>
      </c>
      <c r="AX9">
        <f>IF(Z9&gt;0, (R9*SUMPRODUCT(K9:$K$98, X9:$X$98)-K9*$AZ$3)/Z9, 0)</f>
        <v>5070.8870511739342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1.2910420000000001E-3</v>
      </c>
      <c r="Q10" s="4">
        <f t="shared" si="21"/>
        <v>12.5</v>
      </c>
      <c r="R10">
        <f t="shared" si="0"/>
        <v>500000</v>
      </c>
      <c r="S10">
        <f t="shared" si="1"/>
        <v>5367.7553734568937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4739.5255183248973</v>
      </c>
      <c r="AC10">
        <f t="shared" si="2"/>
        <v>4960.3476233004058</v>
      </c>
      <c r="AE10">
        <f t="shared" si="3"/>
        <v>0</v>
      </c>
      <c r="AF10">
        <f t="shared" si="4"/>
        <v>0</v>
      </c>
      <c r="AG10">
        <f t="shared" si="4"/>
        <v>-11.551261370415915</v>
      </c>
      <c r="AH10">
        <f t="shared" si="5"/>
        <v>-603.33886778375904</v>
      </c>
      <c r="AI10">
        <f t="shared" si="6"/>
        <v>-614.89012915417493</v>
      </c>
      <c r="AJ10">
        <f t="shared" si="7"/>
        <v>-220.82210497550841</v>
      </c>
      <c r="AK10">
        <f t="shared" si="22"/>
        <v>19.432054625132082</v>
      </c>
      <c r="AL10">
        <f t="shared" si="8"/>
        <v>-816.28017950455126</v>
      </c>
      <c r="AN10">
        <f t="shared" si="9"/>
        <v>0</v>
      </c>
      <c r="AO10">
        <f t="shared" si="9"/>
        <v>0</v>
      </c>
      <c r="AP10">
        <f t="shared" si="9"/>
        <v>-6.7992619901764808</v>
      </c>
      <c r="AQ10">
        <f t="shared" si="9"/>
        <v>-355.1351579165696</v>
      </c>
      <c r="AR10">
        <f t="shared" si="9"/>
        <v>-361.93441990674603</v>
      </c>
      <c r="AS10">
        <f t="shared" si="9"/>
        <v>-129.97951451397853</v>
      </c>
      <c r="AT10">
        <f t="shared" si="9"/>
        <v>11.438026217818704</v>
      </c>
      <c r="AU10">
        <f t="shared" si="9"/>
        <v>-480.47590820290588</v>
      </c>
      <c r="AW10">
        <v>7</v>
      </c>
      <c r="AX10">
        <f>IF(Z10&gt;0, (R10*SUMPRODUCT(K10:$K$98, X10:$X$98)-K10*$AZ$3)/Z10, 0)</f>
        <v>5367.7553734568937</v>
      </c>
    </row>
    <row r="11" spans="1:52" x14ac:dyDescent="0.25">
      <c r="A11" t="s">
        <v>33</v>
      </c>
      <c r="C11" s="12">
        <f>AU100</f>
        <v>6.1108900600327642E-14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1.3270199999999999E-3</v>
      </c>
      <c r="Q11" s="4">
        <f t="shared" si="21"/>
        <v>12.5</v>
      </c>
      <c r="R11">
        <f t="shared" si="0"/>
        <v>500000</v>
      </c>
      <c r="S11">
        <f t="shared" si="1"/>
        <v>5633.4602667603531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4960.3476233004058</v>
      </c>
      <c r="AC11">
        <f t="shared" si="2"/>
        <v>5146.918584810066</v>
      </c>
      <c r="AE11">
        <f t="shared" si="3"/>
        <v>0</v>
      </c>
      <c r="AF11">
        <f t="shared" si="4"/>
        <v>0</v>
      </c>
      <c r="AG11">
        <f t="shared" si="4"/>
        <v>-11.420420001847987</v>
      </c>
      <c r="AH11">
        <f t="shared" si="5"/>
        <v>-613.15019455077311</v>
      </c>
      <c r="AI11">
        <f t="shared" si="6"/>
        <v>-624.57061455262112</v>
      </c>
      <c r="AJ11">
        <f t="shared" si="7"/>
        <v>-186.57096150966026</v>
      </c>
      <c r="AK11">
        <f t="shared" si="22"/>
        <v>11.904834295920972</v>
      </c>
      <c r="AL11">
        <f t="shared" si="8"/>
        <v>-799.23674176636041</v>
      </c>
      <c r="AN11">
        <f t="shared" si="9"/>
        <v>0</v>
      </c>
      <c r="AO11">
        <f t="shared" si="9"/>
        <v>0</v>
      </c>
      <c r="AP11">
        <f t="shared" si="9"/>
        <v>-6.387539541646249</v>
      </c>
      <c r="AQ11">
        <f t="shared" si="9"/>
        <v>-342.9401993996197</v>
      </c>
      <c r="AR11">
        <f t="shared" si="9"/>
        <v>-349.32773894126592</v>
      </c>
      <c r="AS11">
        <f t="shared" si="9"/>
        <v>-104.35075012767275</v>
      </c>
      <c r="AT11">
        <f t="shared" si="9"/>
        <v>6.6584766400567412</v>
      </c>
      <c r="AU11">
        <f t="shared" si="9"/>
        <v>-447.02001242888196</v>
      </c>
      <c r="AW11">
        <v>8</v>
      </c>
      <c r="AX11">
        <f>IF(Z11&gt;0, (R11*SUMPRODUCT(K11:$K$98, X11:$X$98)-K11*$AZ$3)/Z11, 0)</f>
        <v>5633.4602667603531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1.3729930000000001E-3</v>
      </c>
      <c r="Q12" s="4">
        <f t="shared" si="21"/>
        <v>12.5</v>
      </c>
      <c r="R12">
        <f t="shared" si="0"/>
        <v>500000</v>
      </c>
      <c r="S12">
        <f t="shared" si="1"/>
        <v>5887.4298709157028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5146.918584810066</v>
      </c>
      <c r="AC12">
        <f t="shared" si="2"/>
        <v>5317.7789452526868</v>
      </c>
      <c r="AE12">
        <f t="shared" si="3"/>
        <v>0</v>
      </c>
      <c r="AF12">
        <f t="shared" si="4"/>
        <v>0</v>
      </c>
      <c r="AG12">
        <f t="shared" si="4"/>
        <v>-11.290535645109911</v>
      </c>
      <c r="AH12">
        <f t="shared" si="5"/>
        <v>-627.20626878389089</v>
      </c>
      <c r="AI12">
        <f t="shared" si="6"/>
        <v>-638.4968044290008</v>
      </c>
      <c r="AJ12">
        <f t="shared" si="7"/>
        <v>-170.86036044262073</v>
      </c>
      <c r="AK12">
        <f t="shared" si="22"/>
        <v>11.837912745063152</v>
      </c>
      <c r="AL12">
        <f t="shared" si="8"/>
        <v>-797.5192521265584</v>
      </c>
      <c r="AN12">
        <f t="shared" si="9"/>
        <v>0</v>
      </c>
      <c r="AO12">
        <f t="shared" si="9"/>
        <v>0</v>
      </c>
      <c r="AP12">
        <f t="shared" si="9"/>
        <v>-6.0010397217066265</v>
      </c>
      <c r="AQ12">
        <f t="shared" si="9"/>
        <v>-333.36679950217643</v>
      </c>
      <c r="AR12">
        <f t="shared" si="9"/>
        <v>-339.3678392238831</v>
      </c>
      <c r="AS12">
        <f t="shared" si="9"/>
        <v>-90.814097940992525</v>
      </c>
      <c r="AT12">
        <f t="shared" si="9"/>
        <v>6.2919764693351308</v>
      </c>
      <c r="AU12">
        <f t="shared" si="9"/>
        <v>-423.88996069554048</v>
      </c>
      <c r="AW12">
        <v>9</v>
      </c>
      <c r="AX12">
        <f>IF(Z12&gt;0, (R12*SUMPRODUCT(K12:$K$98, X12:$X$98)-K12*$AZ$3)/Z12, 0)</f>
        <v>5887.4298709157028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1.420964E-3</v>
      </c>
      <c r="Q13" s="4">
        <f t="shared" si="21"/>
        <v>12.5</v>
      </c>
      <c r="R13">
        <f t="shared" si="0"/>
        <v>500000</v>
      </c>
      <c r="S13">
        <f t="shared" si="1"/>
        <v>6125.9369367406753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5317.7789452526868</v>
      </c>
      <c r="AC13">
        <f t="shared" si="2"/>
        <v>5470.0141696074006</v>
      </c>
      <c r="AE13">
        <f t="shared" si="3"/>
        <v>0</v>
      </c>
      <c r="AF13">
        <f t="shared" si="4"/>
        <v>0</v>
      </c>
      <c r="AG13">
        <f t="shared" si="4"/>
        <v>-11.161586843966393</v>
      </c>
      <c r="AH13">
        <f t="shared" si="5"/>
        <v>-641.73778769671833</v>
      </c>
      <c r="AI13">
        <f t="shared" si="6"/>
        <v>-652.89937454068468</v>
      </c>
      <c r="AJ13">
        <f t="shared" si="7"/>
        <v>-152.23522435471386</v>
      </c>
      <c r="AK13">
        <f t="shared" si="22"/>
        <v>10.635557890505373</v>
      </c>
      <c r="AL13">
        <f t="shared" si="8"/>
        <v>-794.49904100489312</v>
      </c>
      <c r="AN13">
        <f t="shared" si="9"/>
        <v>0</v>
      </c>
      <c r="AO13">
        <f t="shared" si="9"/>
        <v>0</v>
      </c>
      <c r="AP13">
        <f t="shared" si="9"/>
        <v>-5.6392605162380649</v>
      </c>
      <c r="AQ13">
        <f t="shared" si="9"/>
        <v>-324.23047175342714</v>
      </c>
      <c r="AR13">
        <f t="shared" si="9"/>
        <v>-329.86973226966518</v>
      </c>
      <c r="AS13">
        <f t="shared" si="9"/>
        <v>-76.915057140666022</v>
      </c>
      <c r="AT13">
        <f t="shared" si="9"/>
        <v>5.3734905724908355</v>
      </c>
      <c r="AU13">
        <f t="shared" si="9"/>
        <v>-401.41129883784032</v>
      </c>
      <c r="AW13">
        <v>10</v>
      </c>
      <c r="AX13">
        <f>IF(Z13&gt;0, (R13*SUMPRODUCT(K13:$K$98, X13:$X$98)-K13*$AZ$3)/Z13, 0)</f>
        <v>6125.9369367406753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1.47693E-3</v>
      </c>
      <c r="Q14" s="4">
        <f t="shared" si="21"/>
        <v>12.5</v>
      </c>
      <c r="R14">
        <f t="shared" si="0"/>
        <v>500000</v>
      </c>
      <c r="S14">
        <f t="shared" si="1"/>
        <v>6350.7745736323668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5470.0141696074006</v>
      </c>
      <c r="AC14">
        <f t="shared" si="2"/>
        <v>5605.6946350712515</v>
      </c>
      <c r="AE14">
        <f t="shared" si="3"/>
        <v>0</v>
      </c>
      <c r="AF14">
        <f t="shared" si="4"/>
        <v>0</v>
      </c>
      <c r="AG14">
        <f t="shared" si="4"/>
        <v>-11.03348609306927</v>
      </c>
      <c r="AH14">
        <f t="shared" si="5"/>
        <v>-659.39529829837147</v>
      </c>
      <c r="AI14">
        <f t="shared" si="6"/>
        <v>-670.42878439144079</v>
      </c>
      <c r="AJ14">
        <f t="shared" si="7"/>
        <v>-135.68046546385085</v>
      </c>
      <c r="AK14">
        <f t="shared" si="22"/>
        <v>9.846025505293321</v>
      </c>
      <c r="AL14">
        <f t="shared" si="8"/>
        <v>-796.26322434999827</v>
      </c>
      <c r="AN14">
        <f t="shared" si="9"/>
        <v>0</v>
      </c>
      <c r="AO14">
        <f t="shared" si="9"/>
        <v>0</v>
      </c>
      <c r="AP14">
        <f t="shared" si="9"/>
        <v>-5.2999991614769311</v>
      </c>
      <c r="AQ14">
        <f t="shared" si="9"/>
        <v>-316.74436334844972</v>
      </c>
      <c r="AR14">
        <f t="shared" si="9"/>
        <v>-322.04436250992666</v>
      </c>
      <c r="AS14">
        <f t="shared" si="9"/>
        <v>-65.174900038068557</v>
      </c>
      <c r="AT14">
        <f t="shared" si="9"/>
        <v>4.7295955676886772</v>
      </c>
      <c r="AU14">
        <f t="shared" si="9"/>
        <v>-382.48966698030654</v>
      </c>
      <c r="AW14">
        <v>11</v>
      </c>
      <c r="AX14">
        <f>IF(Z14&gt;0, (R14*SUMPRODUCT(K14:$K$98, X14:$X$98)-K14*$AZ$3)/Z14, 0)</f>
        <v>6350.7745736323668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1.553883E-3</v>
      </c>
      <c r="Q15" s="4">
        <f t="shared" si="21"/>
        <v>12.5</v>
      </c>
      <c r="R15">
        <f t="shared" si="0"/>
        <v>500000</v>
      </c>
      <c r="S15">
        <f t="shared" si="1"/>
        <v>6584.2498293491371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5605.6946350712515</v>
      </c>
      <c r="AC15">
        <f t="shared" si="2"/>
        <v>5744.6297073711139</v>
      </c>
      <c r="AE15">
        <f t="shared" si="3"/>
        <v>0</v>
      </c>
      <c r="AF15">
        <f t="shared" si="4"/>
        <v>0</v>
      </c>
      <c r="AG15">
        <f t="shared" si="4"/>
        <v>-10.90600648566782</v>
      </c>
      <c r="AH15">
        <f t="shared" si="5"/>
        <v>-685.7898588302703</v>
      </c>
      <c r="AI15">
        <f t="shared" si="6"/>
        <v>-696.69586531593814</v>
      </c>
      <c r="AJ15">
        <f t="shared" si="7"/>
        <v>-138.93507229986244</v>
      </c>
      <c r="AK15">
        <f t="shared" si="22"/>
        <v>22.983348003792134</v>
      </c>
      <c r="AL15">
        <f t="shared" si="8"/>
        <v>-812.64758961200846</v>
      </c>
      <c r="AN15">
        <f t="shared" si="9"/>
        <v>0</v>
      </c>
      <c r="AO15">
        <f t="shared" si="9"/>
        <v>0</v>
      </c>
      <c r="AP15">
        <f t="shared" si="9"/>
        <v>-4.9698924117874288</v>
      </c>
      <c r="AQ15">
        <f t="shared" si="9"/>
        <v>-312.51602682983622</v>
      </c>
      <c r="AR15">
        <f t="shared" si="9"/>
        <v>-317.48591924162366</v>
      </c>
      <c r="AS15">
        <f t="shared" si="9"/>
        <v>-63.313034194655749</v>
      </c>
      <c r="AT15">
        <f t="shared" si="9"/>
        <v>10.473564910457855</v>
      </c>
      <c r="AU15">
        <f t="shared" si="9"/>
        <v>-370.32538852582155</v>
      </c>
      <c r="AW15">
        <v>12</v>
      </c>
      <c r="AX15">
        <f>IF(Z15&gt;0, (R15*SUMPRODUCT(K15:$K$98, X15:$X$98)-K15*$AZ$3)/Z15, 0)</f>
        <v>6584.2498293491371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1.6428289999999999E-3</v>
      </c>
      <c r="Q16" s="4">
        <f t="shared" si="21"/>
        <v>12.5</v>
      </c>
      <c r="R16">
        <f t="shared" si="0"/>
        <v>500000</v>
      </c>
      <c r="S16">
        <f t="shared" si="1"/>
        <v>6827.0095355457843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5744.6297073711139</v>
      </c>
      <c r="AC16">
        <f t="shared" si="2"/>
        <v>5887.0830929961785</v>
      </c>
      <c r="AE16">
        <f t="shared" si="3"/>
        <v>0</v>
      </c>
      <c r="AF16">
        <f t="shared" si="4"/>
        <v>0</v>
      </c>
      <c r="AG16">
        <f t="shared" si="4"/>
        <v>-10.779029717082299</v>
      </c>
      <c r="AH16">
        <f t="shared" si="5"/>
        <v>-716.66814915372709</v>
      </c>
      <c r="AI16">
        <f t="shared" si="6"/>
        <v>-727.44717887080935</v>
      </c>
      <c r="AJ16">
        <f t="shared" si="7"/>
        <v>-142.45338562506458</v>
      </c>
      <c r="AK16">
        <f t="shared" si="22"/>
        <v>40.786870922334913</v>
      </c>
      <c r="AL16">
        <f t="shared" si="8"/>
        <v>-829.11369357353897</v>
      </c>
      <c r="AN16">
        <f t="shared" si="9"/>
        <v>0</v>
      </c>
      <c r="AO16">
        <f t="shared" si="9"/>
        <v>0</v>
      </c>
      <c r="AP16">
        <f t="shared" si="9"/>
        <v>-4.6467021136019202</v>
      </c>
      <c r="AQ16">
        <f t="shared" si="9"/>
        <v>-308.94649062394586</v>
      </c>
      <c r="AR16">
        <f t="shared" si="9"/>
        <v>-313.59319273754778</v>
      </c>
      <c r="AS16">
        <f t="shared" si="9"/>
        <v>-61.409836084292067</v>
      </c>
      <c r="AT16">
        <f t="shared" si="9"/>
        <v>17.582699398413332</v>
      </c>
      <c r="AU16">
        <f t="shared" si="9"/>
        <v>-357.42032942342644</v>
      </c>
      <c r="AW16">
        <v>13</v>
      </c>
      <c r="AX16">
        <f>IF(Z16&gt;0, (R16*SUMPRODUCT(K16:$K$98, X16:$X$98)-K16*$AZ$3)/Z16, 0)</f>
        <v>6827.0095355457843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1.733774E-3</v>
      </c>
      <c r="Q17" s="4">
        <f t="shared" si="21"/>
        <v>12.5</v>
      </c>
      <c r="R17">
        <f t="shared" si="0"/>
        <v>500000</v>
      </c>
      <c r="S17">
        <f t="shared" si="1"/>
        <v>7106.2829342763489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5887.0830929961785</v>
      </c>
      <c r="AC17">
        <f t="shared" si="2"/>
        <v>6056.0033207094402</v>
      </c>
      <c r="AE17">
        <f t="shared" si="3"/>
        <v>0</v>
      </c>
      <c r="AF17">
        <f t="shared" si="4"/>
        <v>0</v>
      </c>
      <c r="AG17">
        <f t="shared" si="4"/>
        <v>-10.652551018442772</v>
      </c>
      <c r="AH17">
        <f t="shared" si="5"/>
        <v>-747.53605874818584</v>
      </c>
      <c r="AI17">
        <f t="shared" si="6"/>
        <v>-758.18860976662859</v>
      </c>
      <c r="AJ17">
        <f t="shared" si="7"/>
        <v>-168.92022771326174</v>
      </c>
      <c r="AK17">
        <f t="shared" si="22"/>
        <v>81.241746683347259</v>
      </c>
      <c r="AL17">
        <f t="shared" si="8"/>
        <v>-845.86709079654304</v>
      </c>
      <c r="AN17">
        <f t="shared" si="9"/>
        <v>0</v>
      </c>
      <c r="AO17">
        <f t="shared" si="9"/>
        <v>0</v>
      </c>
      <c r="AP17">
        <f t="shared" si="9"/>
        <v>-4.3167689050155982</v>
      </c>
      <c r="AQ17">
        <f t="shared" si="9"/>
        <v>-302.9265392106808</v>
      </c>
      <c r="AR17">
        <f t="shared" si="9"/>
        <v>-307.24330811569638</v>
      </c>
      <c r="AS17">
        <f t="shared" si="9"/>
        <v>-68.452109279581549</v>
      </c>
      <c r="AT17">
        <f t="shared" si="9"/>
        <v>32.921864937765335</v>
      </c>
      <c r="AU17">
        <f t="shared" si="9"/>
        <v>-342.77355245751255</v>
      </c>
      <c r="AW17">
        <v>14</v>
      </c>
      <c r="AX17">
        <f>IF(Z17&gt;0, (R17*SUMPRODUCT(K17:$K$98, X17:$X$98)-K17*$AZ$3)/Z17, 0)</f>
        <v>7106.2829342763489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1.8297159999999999E-3</v>
      </c>
      <c r="Q18" s="4">
        <f t="shared" si="21"/>
        <v>12.5</v>
      </c>
      <c r="R18">
        <f t="shared" si="0"/>
        <v>500000</v>
      </c>
      <c r="S18">
        <f t="shared" si="1"/>
        <v>7425.916696539799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6056.0033207094402</v>
      </c>
      <c r="AC18">
        <f t="shared" si="2"/>
        <v>6253.5333839504283</v>
      </c>
      <c r="AE18">
        <f t="shared" si="3"/>
        <v>0</v>
      </c>
      <c r="AF18">
        <f t="shared" si="4"/>
        <v>0</v>
      </c>
      <c r="AG18">
        <f t="shared" si="4"/>
        <v>-10.526534365219081</v>
      </c>
      <c r="AH18">
        <f t="shared" si="5"/>
        <v>-779.64572157044131</v>
      </c>
      <c r="AI18">
        <f t="shared" si="6"/>
        <v>-790.17225593566036</v>
      </c>
      <c r="AJ18">
        <f t="shared" si="7"/>
        <v>-197.53006324098806</v>
      </c>
      <c r="AK18">
        <f t="shared" si="22"/>
        <v>130.80967172732392</v>
      </c>
      <c r="AL18">
        <f t="shared" si="8"/>
        <v>-856.8926474493245</v>
      </c>
      <c r="AN18">
        <f t="shared" si="9"/>
        <v>0</v>
      </c>
      <c r="AO18">
        <f t="shared" si="9"/>
        <v>0</v>
      </c>
      <c r="AP18">
        <f t="shared" si="9"/>
        <v>-3.9806856614703543</v>
      </c>
      <c r="AQ18">
        <f t="shared" si="9"/>
        <v>-294.82870973533107</v>
      </c>
      <c r="AR18">
        <f t="shared" si="9"/>
        <v>-298.80939539680139</v>
      </c>
      <c r="AS18">
        <f t="shared" si="9"/>
        <v>-74.697432523545331</v>
      </c>
      <c r="AT18">
        <f t="shared" si="9"/>
        <v>49.466630379994498</v>
      </c>
      <c r="AU18">
        <f t="shared" si="9"/>
        <v>-324.04019754035221</v>
      </c>
      <c r="AW18">
        <v>15</v>
      </c>
      <c r="AX18">
        <f>IF(Z18&gt;0, (R18*SUMPRODUCT(K18:$K$98, X18:$X$98)-K18*$AZ$3)/Z18, 0)</f>
        <v>7425.916696539799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1.940649E-3</v>
      </c>
      <c r="Q19" s="4">
        <f t="shared" si="21"/>
        <v>12.5</v>
      </c>
      <c r="R19">
        <f t="shared" si="0"/>
        <v>500000</v>
      </c>
      <c r="S19">
        <f t="shared" si="1"/>
        <v>7727.717554224505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6253.5333839504283</v>
      </c>
      <c r="AC19">
        <f t="shared" si="2"/>
        <v>6429.9807486332138</v>
      </c>
      <c r="AE19">
        <f t="shared" si="3"/>
        <v>0</v>
      </c>
      <c r="AF19">
        <f t="shared" si="4"/>
        <v>0</v>
      </c>
      <c r="AG19">
        <f t="shared" si="4"/>
        <v>-10.400840713177564</v>
      </c>
      <c r="AH19">
        <f t="shared" si="5"/>
        <v>-817.13233557312185</v>
      </c>
      <c r="AI19">
        <f t="shared" si="6"/>
        <v>-827.53317628629941</v>
      </c>
      <c r="AJ19">
        <f t="shared" si="7"/>
        <v>-176.44736468278552</v>
      </c>
      <c r="AK19">
        <f t="shared" si="22"/>
        <v>139.45379446209455</v>
      </c>
      <c r="AL19">
        <f t="shared" si="8"/>
        <v>-864.52674650699032</v>
      </c>
      <c r="AN19">
        <f t="shared" si="9"/>
        <v>0</v>
      </c>
      <c r="AO19">
        <f t="shared" si="9"/>
        <v>0</v>
      </c>
      <c r="AP19">
        <f t="shared" si="9"/>
        <v>-3.6679601708546157</v>
      </c>
      <c r="AQ19">
        <f t="shared" si="9"/>
        <v>-288.16986471124807</v>
      </c>
      <c r="AR19">
        <f t="shared" si="9"/>
        <v>-291.83782488210267</v>
      </c>
      <c r="AS19">
        <f t="shared" si="9"/>
        <v>-62.225922284217908</v>
      </c>
      <c r="AT19">
        <f t="shared" si="9"/>
        <v>49.179770930770935</v>
      </c>
      <c r="AU19">
        <f t="shared" si="9"/>
        <v>-304.8839762355496</v>
      </c>
      <c r="AW19">
        <v>16</v>
      </c>
      <c r="AX19">
        <f>IF(Z19&gt;0, (R19*SUMPRODUCT(K19:$K$98, X19:$X$98)-K19*$AZ$3)/Z19, 0)</f>
        <v>7727.717554224505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2.0505829999999999E-3</v>
      </c>
      <c r="Q20" s="4">
        <f t="shared" si="21"/>
        <v>12.5</v>
      </c>
      <c r="R20">
        <f t="shared" si="0"/>
        <v>500000</v>
      </c>
      <c r="S20">
        <f t="shared" si="1"/>
        <v>7879.8167478782898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6429.9807486332138</v>
      </c>
      <c r="AC20">
        <f t="shared" si="2"/>
        <v>6477.5274080701711</v>
      </c>
      <c r="AE20">
        <f t="shared" si="3"/>
        <v>0</v>
      </c>
      <c r="AF20">
        <f t="shared" si="4"/>
        <v>0</v>
      </c>
      <c r="AG20">
        <f t="shared" si="4"/>
        <v>-10.275504518893639</v>
      </c>
      <c r="AH20">
        <f t="shared" si="5"/>
        <v>-853.11148608599137</v>
      </c>
      <c r="AI20">
        <f t="shared" si="6"/>
        <v>-863.386990604885</v>
      </c>
      <c r="AJ20">
        <f t="shared" si="7"/>
        <v>-47.54665943695727</v>
      </c>
      <c r="AK20">
        <f t="shared" si="22"/>
        <v>27.648917219122819</v>
      </c>
      <c r="AL20">
        <f t="shared" si="8"/>
        <v>-883.28473282271943</v>
      </c>
      <c r="AN20">
        <f t="shared" si="9"/>
        <v>0</v>
      </c>
      <c r="AO20">
        <f t="shared" si="9"/>
        <v>0</v>
      </c>
      <c r="AP20">
        <f t="shared" si="9"/>
        <v>-3.4371233162999508</v>
      </c>
      <c r="AQ20">
        <f t="shared" si="9"/>
        <v>-285.36305685408593</v>
      </c>
      <c r="AR20">
        <f t="shared" si="9"/>
        <v>-288.80018017038589</v>
      </c>
      <c r="AS20">
        <f t="shared" si="9"/>
        <v>-15.904205137806191</v>
      </c>
      <c r="AT20">
        <f t="shared" si="9"/>
        <v>9.2484741619797752</v>
      </c>
      <c r="AU20">
        <f t="shared" si="9"/>
        <v>-295.45591114621226</v>
      </c>
      <c r="AW20">
        <v>17</v>
      </c>
      <c r="AX20">
        <f>IF(Z20&gt;0, (R20*SUMPRODUCT(K20:$K$98, X20:$X$98)-K20*$AZ$3)/Z20, 0)</f>
        <v>7879.8167478782898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2.1765069999999998E-3</v>
      </c>
      <c r="Q21" s="4">
        <f t="shared" si="21"/>
        <v>12.5</v>
      </c>
      <c r="R21">
        <f t="shared" si="0"/>
        <v>500000</v>
      </c>
      <c r="S21">
        <f t="shared" si="1"/>
        <v>7999.1227776832357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6477.5274080701711</v>
      </c>
      <c r="AC21">
        <f t="shared" si="2"/>
        <v>6495.5339188388589</v>
      </c>
      <c r="AE21">
        <f t="shared" si="3"/>
        <v>0</v>
      </c>
      <c r="AF21">
        <f t="shared" si="4"/>
        <v>0</v>
      </c>
      <c r="AG21">
        <f t="shared" si="4"/>
        <v>-10.150384766190799</v>
      </c>
      <c r="AH21">
        <f t="shared" si="5"/>
        <v>-894.58830055614533</v>
      </c>
      <c r="AI21">
        <f t="shared" si="6"/>
        <v>-904.7386853223361</v>
      </c>
      <c r="AJ21">
        <f t="shared" si="7"/>
        <v>-18.006510768687804</v>
      </c>
      <c r="AK21">
        <f t="shared" si="22"/>
        <v>10.364043852912275</v>
      </c>
      <c r="AL21">
        <f t="shared" si="8"/>
        <v>-912.38115223811167</v>
      </c>
      <c r="AN21">
        <f t="shared" si="9"/>
        <v>0</v>
      </c>
      <c r="AO21">
        <f t="shared" si="9"/>
        <v>0</v>
      </c>
      <c r="AP21">
        <f t="shared" si="9"/>
        <v>-3.2286717004366312</v>
      </c>
      <c r="AQ21">
        <f t="shared" si="9"/>
        <v>-284.55393525256966</v>
      </c>
      <c r="AR21">
        <f t="shared" si="9"/>
        <v>-287.78260695300628</v>
      </c>
      <c r="AS21">
        <f t="shared" si="9"/>
        <v>-5.7275771393528423</v>
      </c>
      <c r="AT21">
        <f t="shared" si="9"/>
        <v>3.2966331681768977</v>
      </c>
      <c r="AU21">
        <f t="shared" si="9"/>
        <v>-290.21355092418224</v>
      </c>
      <c r="AW21">
        <v>18</v>
      </c>
      <c r="AX21">
        <f>IF(Z21&gt;0, (R21*SUMPRODUCT(K21:$K$98, X21:$X$98)-K21*$AZ$3)/Z21, 0)</f>
        <v>7999.1227776832357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2.312424E-3</v>
      </c>
      <c r="Q22" s="4">
        <f t="shared" si="21"/>
        <v>12.5</v>
      </c>
      <c r="R22">
        <f t="shared" si="0"/>
        <v>500000</v>
      </c>
      <c r="S22">
        <f t="shared" si="1"/>
        <v>8230.0065991735646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6495.5339188388589</v>
      </c>
      <c r="AC22">
        <f t="shared" si="2"/>
        <v>6600.7345290957555</v>
      </c>
      <c r="AE22">
        <f t="shared" si="3"/>
        <v>0</v>
      </c>
      <c r="AF22">
        <f t="shared" si="4"/>
        <v>0</v>
      </c>
      <c r="AG22">
        <f t="shared" si="4"/>
        <v>-10.025408925186317</v>
      </c>
      <c r="AH22">
        <f t="shared" si="5"/>
        <v>-938.87973370295958</v>
      </c>
      <c r="AI22">
        <f t="shared" si="6"/>
        <v>-948.90514262814588</v>
      </c>
      <c r="AJ22">
        <f t="shared" si="7"/>
        <v>-105.20061025689665</v>
      </c>
      <c r="AK22">
        <f t="shared" si="22"/>
        <v>136.40621229561606</v>
      </c>
      <c r="AL22">
        <f t="shared" si="8"/>
        <v>-917.69954058942631</v>
      </c>
      <c r="AN22">
        <f t="shared" si="9"/>
        <v>0</v>
      </c>
      <c r="AO22">
        <f t="shared" si="9"/>
        <v>0</v>
      </c>
      <c r="AP22">
        <f t="shared" si="9"/>
        <v>-2.977515336605093</v>
      </c>
      <c r="AQ22">
        <f t="shared" si="9"/>
        <v>-278.84436706668441</v>
      </c>
      <c r="AR22">
        <f t="shared" si="9"/>
        <v>-281.82188240328952</v>
      </c>
      <c r="AS22">
        <f t="shared" si="9"/>
        <v>-31.244254752860716</v>
      </c>
      <c r="AT22">
        <f t="shared" si="9"/>
        <v>40.512221710782626</v>
      </c>
      <c r="AU22">
        <f t="shared" si="9"/>
        <v>-272.55391544536758</v>
      </c>
      <c r="AW22">
        <v>19</v>
      </c>
      <c r="AX22">
        <f>IF(Z22&gt;0, (R22*SUMPRODUCT(K22:$K$98, X22:$X$98)-K22*$AZ$3)/Z22, 0)</f>
        <v>8230.0065991735646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2.4603350000000001E-3</v>
      </c>
      <c r="Q23" s="4">
        <f t="shared" si="21"/>
        <v>12.5</v>
      </c>
      <c r="R23">
        <f t="shared" si="0"/>
        <v>500000</v>
      </c>
      <c r="S23">
        <f t="shared" si="1"/>
        <v>8724.3808928352046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6600.7345290957555</v>
      </c>
      <c r="AC23">
        <f t="shared" si="2"/>
        <v>6910.0509449910433</v>
      </c>
      <c r="AE23">
        <f t="shared" si="3"/>
        <v>0</v>
      </c>
      <c r="AF23">
        <f t="shared" si="4"/>
        <v>0</v>
      </c>
      <c r="AG23">
        <f t="shared" si="4"/>
        <v>-9.9004889714665048</v>
      </c>
      <c r="AH23">
        <f t="shared" si="5"/>
        <v>-986.63457871793116</v>
      </c>
      <c r="AI23">
        <f t="shared" si="6"/>
        <v>-996.53506768939769</v>
      </c>
      <c r="AJ23">
        <f t="shared" si="7"/>
        <v>-309.31641589528772</v>
      </c>
      <c r="AK23">
        <f t="shared" si="22"/>
        <v>462.05141703670296</v>
      </c>
      <c r="AL23">
        <f t="shared" si="8"/>
        <v>-843.8000665479824</v>
      </c>
      <c r="AN23">
        <f t="shared" si="9"/>
        <v>0</v>
      </c>
      <c r="AO23">
        <f t="shared" si="9"/>
        <v>0</v>
      </c>
      <c r="AP23">
        <f t="shared" si="9"/>
        <v>-2.6253700875387103</v>
      </c>
      <c r="AQ23">
        <f t="shared" si="9"/>
        <v>-261.63161413165329</v>
      </c>
      <c r="AR23">
        <f t="shared" si="9"/>
        <v>-264.25698421919202</v>
      </c>
      <c r="AS23">
        <f t="shared" si="9"/>
        <v>-82.023228167475466</v>
      </c>
      <c r="AT23">
        <f t="shared" si="9"/>
        <v>122.52485434700209</v>
      </c>
      <c r="AU23">
        <f t="shared" si="9"/>
        <v>-223.75535803966537</v>
      </c>
      <c r="AW23">
        <v>20</v>
      </c>
      <c r="AX23">
        <f>IF(Z23&gt;0, (R23*SUMPRODUCT(K23:$K$98, X23:$X$98)-K23*$AZ$3)/Z23, 0)</f>
        <v>8724.3808928352046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2.6172399999999998E-3</v>
      </c>
      <c r="Q24" s="4">
        <f t="shared" si="21"/>
        <v>12.5</v>
      </c>
      <c r="R24">
        <f t="shared" si="0"/>
        <v>500000</v>
      </c>
      <c r="S24">
        <f t="shared" si="1"/>
        <v>9172.8171950146025</v>
      </c>
      <c r="U24">
        <f t="shared" si="13"/>
        <v>2.6172399999999998E-3</v>
      </c>
      <c r="V24">
        <f t="shared" si="14"/>
        <v>0.01</v>
      </c>
      <c r="W24">
        <f t="shared" si="15"/>
        <v>0.79203911771732038</v>
      </c>
      <c r="X24">
        <f t="shared" si="16"/>
        <v>2.0729564604544796E-3</v>
      </c>
      <c r="Y24">
        <f t="shared" si="17"/>
        <v>7.9203911771732038E-3</v>
      </c>
      <c r="Z24">
        <f t="shared" si="18"/>
        <v>0.78204577007969267</v>
      </c>
      <c r="AB24">
        <f t="shared" si="19"/>
        <v>6910.0509449910433</v>
      </c>
      <c r="AC24">
        <f t="shared" si="2"/>
        <v>7173.5628870754408</v>
      </c>
      <c r="AE24">
        <f t="shared" si="3"/>
        <v>0</v>
      </c>
      <c r="AF24">
        <f t="shared" si="4"/>
        <v>0</v>
      </c>
      <c r="AG24">
        <f t="shared" si="4"/>
        <v>-9.7755721259961579</v>
      </c>
      <c r="AH24">
        <f t="shared" si="5"/>
        <v>-1036.4782302272397</v>
      </c>
      <c r="AI24">
        <f t="shared" si="6"/>
        <v>-1046.2538023532359</v>
      </c>
      <c r="AJ24">
        <f t="shared" si="7"/>
        <v>-263.51194208439756</v>
      </c>
      <c r="AK24">
        <f t="shared" si="22"/>
        <v>483.70356614937305</v>
      </c>
      <c r="AL24">
        <f t="shared" si="8"/>
        <v>-826.06217828826038</v>
      </c>
      <c r="AN24">
        <f t="shared" si="9"/>
        <v>0</v>
      </c>
      <c r="AO24">
        <f t="shared" si="9"/>
        <v>0</v>
      </c>
      <c r="AP24">
        <f t="shared" si="9"/>
        <v>-2.3145046098709043</v>
      </c>
      <c r="AQ24">
        <f t="shared" si="9"/>
        <v>-245.40084313963618</v>
      </c>
      <c r="AR24">
        <f t="shared" si="9"/>
        <v>-247.71534774950709</v>
      </c>
      <c r="AS24">
        <f t="shared" si="9"/>
        <v>-62.39016978745093</v>
      </c>
      <c r="AT24">
        <f t="shared" si="9"/>
        <v>114.52364314171905</v>
      </c>
      <c r="AU24">
        <f t="shared" si="9"/>
        <v>-195.58187439523894</v>
      </c>
      <c r="AW24">
        <v>21</v>
      </c>
      <c r="AX24">
        <f>IF(Z24&gt;0, (R24*SUMPRODUCT(K24:$K$98, X24:$X$98)-K24*$AZ$3)/Z24, 0)</f>
        <v>9172.8171950146025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2.8021280000000001E-3</v>
      </c>
      <c r="Q25" s="4">
        <f t="shared" si="21"/>
        <v>12.5</v>
      </c>
      <c r="R25">
        <f t="shared" si="0"/>
        <v>500000</v>
      </c>
      <c r="S25">
        <f t="shared" si="1"/>
        <v>9581.2373358520617</v>
      </c>
      <c r="U25">
        <f t="shared" si="13"/>
        <v>2.8021280000000001E-3</v>
      </c>
      <c r="V25">
        <f t="shared" si="14"/>
        <v>0.01</v>
      </c>
      <c r="W25">
        <f t="shared" si="15"/>
        <v>0.78204577007969267</v>
      </c>
      <c r="X25">
        <f t="shared" si="16"/>
        <v>2.1913923496218691E-3</v>
      </c>
      <c r="Y25">
        <f t="shared" si="17"/>
        <v>7.8204577007969268E-3</v>
      </c>
      <c r="Z25">
        <f t="shared" si="18"/>
        <v>0.77203392002927385</v>
      </c>
      <c r="AB25">
        <f t="shared" si="19"/>
        <v>7173.5628870754408</v>
      </c>
      <c r="AC25">
        <f t="shared" si="2"/>
        <v>7397.040219128703</v>
      </c>
      <c r="AE25">
        <f t="shared" si="3"/>
        <v>0</v>
      </c>
      <c r="AF25">
        <f t="shared" si="4"/>
        <v>0</v>
      </c>
      <c r="AG25">
        <f t="shared" si="4"/>
        <v>-9.6504240003659234</v>
      </c>
      <c r="AH25">
        <f t="shared" si="5"/>
        <v>-1095.6961748109345</v>
      </c>
      <c r="AI25">
        <f t="shared" si="6"/>
        <v>-1105.3465988113005</v>
      </c>
      <c r="AJ25">
        <f t="shared" si="7"/>
        <v>-223.47733205326222</v>
      </c>
      <c r="AK25">
        <f t="shared" si="22"/>
        <v>502.14940209528089</v>
      </c>
      <c r="AL25">
        <f t="shared" si="8"/>
        <v>-826.67452876928178</v>
      </c>
      <c r="AN25">
        <f t="shared" si="9"/>
        <v>0</v>
      </c>
      <c r="AO25">
        <f t="shared" si="9"/>
        <v>0</v>
      </c>
      <c r="AP25">
        <f t="shared" si="9"/>
        <v>-2.0400660942845956</v>
      </c>
      <c r="AQ25">
        <f t="shared" si="9"/>
        <v>-231.62636333744061</v>
      </c>
      <c r="AR25">
        <f t="shared" si="9"/>
        <v>-233.66642943172525</v>
      </c>
      <c r="AS25">
        <f t="shared" si="9"/>
        <v>-47.242331315779829</v>
      </c>
      <c r="AT25">
        <f t="shared" si="9"/>
        <v>106.15263841682199</v>
      </c>
      <c r="AU25">
        <f t="shared" si="9"/>
        <v>-174.75612233068307</v>
      </c>
      <c r="AW25">
        <v>22</v>
      </c>
      <c r="AX25">
        <f>IF(Z25&gt;0, (R25*SUMPRODUCT(K25:$K$98, X25:$X$98)-K25*$AZ$3)/Z25, 0)</f>
        <v>9581.2373358520617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3.0140000000000002E-3</v>
      </c>
      <c r="Q26" s="4">
        <f t="shared" si="21"/>
        <v>12.5</v>
      </c>
      <c r="R26">
        <f t="shared" si="0"/>
        <v>500000</v>
      </c>
      <c r="S26">
        <f t="shared" si="1"/>
        <v>9953.0022982289811</v>
      </c>
      <c r="U26">
        <f t="shared" si="13"/>
        <v>3.0140000000000002E-3</v>
      </c>
      <c r="V26">
        <f t="shared" si="14"/>
        <v>0.01</v>
      </c>
      <c r="W26">
        <f t="shared" si="15"/>
        <v>0.77203392002927385</v>
      </c>
      <c r="X26">
        <f t="shared" si="16"/>
        <v>2.3269102349682317E-3</v>
      </c>
      <c r="Y26">
        <f t="shared" si="17"/>
        <v>7.7203392002927387E-3</v>
      </c>
      <c r="Z26">
        <f t="shared" si="18"/>
        <v>0.76198667059401293</v>
      </c>
      <c r="AB26">
        <f t="shared" si="19"/>
        <v>7397.040219128703</v>
      </c>
      <c r="AC26">
        <f t="shared" si="2"/>
        <v>7584.0550836420598</v>
      </c>
      <c r="AE26">
        <f t="shared" si="3"/>
        <v>0</v>
      </c>
      <c r="AF26">
        <f t="shared" si="4"/>
        <v>0</v>
      </c>
      <c r="AG26">
        <f t="shared" si="4"/>
        <v>-9.524833382425161</v>
      </c>
      <c r="AH26">
        <f t="shared" si="5"/>
        <v>-1163.4551174841158</v>
      </c>
      <c r="AI26">
        <f t="shared" si="6"/>
        <v>-1172.979950866541</v>
      </c>
      <c r="AJ26">
        <f t="shared" si="7"/>
        <v>-187.01486451335677</v>
      </c>
      <c r="AK26">
        <f t="shared" si="22"/>
        <v>517.79281533900928</v>
      </c>
      <c r="AL26">
        <f t="shared" si="8"/>
        <v>-842.20200004088849</v>
      </c>
      <c r="AN26">
        <f t="shared" si="9"/>
        <v>0</v>
      </c>
      <c r="AO26">
        <f t="shared" si="9"/>
        <v>0</v>
      </c>
      <c r="AP26">
        <f t="shared" si="9"/>
        <v>-1.7977827447621213</v>
      </c>
      <c r="AQ26">
        <f t="shared" si="9"/>
        <v>-219.59854314906326</v>
      </c>
      <c r="AR26">
        <f t="shared" si="9"/>
        <v>-221.39632589382538</v>
      </c>
      <c r="AS26">
        <f t="shared" si="9"/>
        <v>-35.29847535774261</v>
      </c>
      <c r="AT26">
        <f t="shared" si="9"/>
        <v>97.731787150827302</v>
      </c>
      <c r="AU26">
        <f t="shared" si="9"/>
        <v>-158.96301410074071</v>
      </c>
      <c r="AW26">
        <v>23</v>
      </c>
      <c r="AX26">
        <f>IF(Z26&gt;0, (R26*SUMPRODUCT(K26:$K$98, X26:$X$98)-K26*$AZ$3)/Z26, 0)</f>
        <v>9953.0022982289811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4.6990000000000001E-3</v>
      </c>
      <c r="Q27" s="4">
        <f t="shared" si="21"/>
        <v>12.5</v>
      </c>
      <c r="R27">
        <f t="shared" si="0"/>
        <v>500000</v>
      </c>
      <c r="S27">
        <f t="shared" si="1"/>
        <v>10306.85307893539</v>
      </c>
      <c r="U27">
        <f t="shared" si="13"/>
        <v>4.6990000000000001E-3</v>
      </c>
      <c r="V27">
        <f t="shared" si="14"/>
        <v>0.01</v>
      </c>
      <c r="W27">
        <f t="shared" si="15"/>
        <v>0.76198667059401293</v>
      </c>
      <c r="X27">
        <f t="shared" si="16"/>
        <v>3.5805753651212669E-3</v>
      </c>
      <c r="Y27">
        <f t="shared" si="17"/>
        <v>7.6198667059401296E-3</v>
      </c>
      <c r="Z27">
        <f t="shared" si="18"/>
        <v>0.75078622852295152</v>
      </c>
      <c r="AB27">
        <f t="shared" si="19"/>
        <v>7584.0550836420598</v>
      </c>
      <c r="AC27">
        <f t="shared" si="2"/>
        <v>7738.2433510740721</v>
      </c>
      <c r="AE27">
        <f t="shared" si="3"/>
        <v>0</v>
      </c>
      <c r="AF27">
        <f t="shared" si="4"/>
        <v>0</v>
      </c>
      <c r="AG27">
        <f t="shared" si="4"/>
        <v>-9.3848278565368943</v>
      </c>
      <c r="AH27">
        <f t="shared" si="5"/>
        <v>-1790.2876825606334</v>
      </c>
      <c r="AI27">
        <f t="shared" si="6"/>
        <v>-1799.6725104171703</v>
      </c>
      <c r="AJ27">
        <f t="shared" si="7"/>
        <v>-154.18826743201225</v>
      </c>
      <c r="AK27">
        <f t="shared" si="22"/>
        <v>530.88385585494427</v>
      </c>
      <c r="AL27">
        <f t="shared" si="8"/>
        <v>-1422.9769219942382</v>
      </c>
      <c r="AN27">
        <f t="shared" si="9"/>
        <v>0</v>
      </c>
      <c r="AO27">
        <f t="shared" si="9"/>
        <v>0</v>
      </c>
      <c r="AP27">
        <f t="shared" si="9"/>
        <v>-1.5815688716043417</v>
      </c>
      <c r="AQ27">
        <f t="shared" si="9"/>
        <v>-301.70646848704314</v>
      </c>
      <c r="AR27">
        <f t="shared" si="9"/>
        <v>-303.28803735864744</v>
      </c>
      <c r="AS27">
        <f t="shared" si="9"/>
        <v>-25.984425912215176</v>
      </c>
      <c r="AT27">
        <f t="shared" si="9"/>
        <v>89.466678951668996</v>
      </c>
      <c r="AU27">
        <f t="shared" si="9"/>
        <v>-239.80578431919363</v>
      </c>
      <c r="AW27">
        <v>24</v>
      </c>
      <c r="AX27">
        <f>IF(Z27&gt;0, (R27*SUMPRODUCT(K27:$K$98, X27:$X$98)-K27*$AZ$3)/Z27, 0)</f>
        <v>10306.85307893539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6.5490000000000001E-3</v>
      </c>
      <c r="Q28" s="4">
        <f t="shared" si="21"/>
        <v>12.5</v>
      </c>
      <c r="R28">
        <f t="shared" si="0"/>
        <v>500000</v>
      </c>
      <c r="S28">
        <f t="shared" si="1"/>
        <v>10523.673635761301</v>
      </c>
      <c r="U28">
        <f t="shared" si="13"/>
        <v>6.5490000000000001E-3</v>
      </c>
      <c r="V28">
        <f t="shared" si="14"/>
        <v>0.01</v>
      </c>
      <c r="W28">
        <f t="shared" si="15"/>
        <v>0.75078622852295152</v>
      </c>
      <c r="X28">
        <f t="shared" si="16"/>
        <v>4.9168990105968096E-3</v>
      </c>
      <c r="Y28">
        <f t="shared" si="17"/>
        <v>7.507862285229515E-3</v>
      </c>
      <c r="Z28">
        <f t="shared" si="18"/>
        <v>0.73836146722712526</v>
      </c>
      <c r="AB28">
        <f t="shared" si="19"/>
        <v>7738.2433510740721</v>
      </c>
      <c r="AC28">
        <f t="shared" si="2"/>
        <v>7770.2751063201295</v>
      </c>
      <c r="AE28">
        <f t="shared" si="3"/>
        <v>0</v>
      </c>
      <c r="AF28">
        <f t="shared" si="4"/>
        <v>0</v>
      </c>
      <c r="AG28">
        <f t="shared" si="4"/>
        <v>-9.2295183403390659</v>
      </c>
      <c r="AH28">
        <f t="shared" si="5"/>
        <v>-2458.4495052984048</v>
      </c>
      <c r="AI28">
        <f t="shared" si="6"/>
        <v>-2467.6790236387437</v>
      </c>
      <c r="AJ28">
        <f t="shared" si="7"/>
        <v>-32.031755246057401</v>
      </c>
      <c r="AK28">
        <f t="shared" si="22"/>
        <v>541.67703457518508</v>
      </c>
      <c r="AL28">
        <f t="shared" si="8"/>
        <v>-1958.0337443096159</v>
      </c>
      <c r="AN28">
        <f t="shared" si="9"/>
        <v>0</v>
      </c>
      <c r="AO28">
        <f t="shared" si="9"/>
        <v>0</v>
      </c>
      <c r="AP28">
        <f t="shared" si="9"/>
        <v>-1.3887459717394299</v>
      </c>
      <c r="AQ28">
        <f t="shared" si="9"/>
        <v>-369.91766214774407</v>
      </c>
      <c r="AR28">
        <f t="shared" si="9"/>
        <v>-371.30640811948348</v>
      </c>
      <c r="AS28">
        <f t="shared" si="9"/>
        <v>-4.8197500048600972</v>
      </c>
      <c r="AT28">
        <f t="shared" si="9"/>
        <v>81.504989969217903</v>
      </c>
      <c r="AU28">
        <f t="shared" si="9"/>
        <v>-294.62116815512564</v>
      </c>
      <c r="AW28">
        <v>25</v>
      </c>
      <c r="AX28">
        <f>IF(Z28&gt;0, (R28*SUMPRODUCT(K28:$K$98, X28:$X$98)-K28*$AZ$3)/Z28, 0)</f>
        <v>10523.673635761301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8.5349999999999992E-3</v>
      </c>
      <c r="Q29" s="4">
        <f t="shared" si="21"/>
        <v>12.5</v>
      </c>
      <c r="R29">
        <f t="shared" si="0"/>
        <v>500000</v>
      </c>
      <c r="S29">
        <f t="shared" si="1"/>
        <v>10623.145606788643</v>
      </c>
      <c r="U29">
        <f t="shared" si="13"/>
        <v>8.5349999999999992E-3</v>
      </c>
      <c r="V29">
        <f t="shared" si="14"/>
        <v>0.01</v>
      </c>
      <c r="W29">
        <f t="shared" si="15"/>
        <v>0.73836146722712526</v>
      </c>
      <c r="X29">
        <f t="shared" si="16"/>
        <v>6.3019151227835133E-3</v>
      </c>
      <c r="Y29">
        <f t="shared" si="17"/>
        <v>7.3836146722712527E-3</v>
      </c>
      <c r="Z29">
        <f t="shared" si="18"/>
        <v>0.72467593743207048</v>
      </c>
      <c r="AB29">
        <f t="shared" si="19"/>
        <v>7770.2751063201295</v>
      </c>
      <c r="AC29">
        <f t="shared" si="2"/>
        <v>7698.3380010769406</v>
      </c>
      <c r="AE29">
        <f t="shared" si="3"/>
        <v>0</v>
      </c>
      <c r="AF29">
        <f t="shared" si="4"/>
        <v>0</v>
      </c>
      <c r="AG29">
        <f t="shared" si="4"/>
        <v>-9.0584492179008809</v>
      </c>
      <c r="AH29">
        <f t="shared" si="5"/>
        <v>-3150.9575613917568</v>
      </c>
      <c r="AI29">
        <f t="shared" si="6"/>
        <v>-3160.0160106096578</v>
      </c>
      <c r="AJ29">
        <f t="shared" si="7"/>
        <v>71.937105243188853</v>
      </c>
      <c r="AK29">
        <f t="shared" si="22"/>
        <v>543.91925744240916</v>
      </c>
      <c r="AL29">
        <f t="shared" si="8"/>
        <v>-2544.1596479240598</v>
      </c>
      <c r="AN29">
        <f t="shared" si="9"/>
        <v>0</v>
      </c>
      <c r="AO29">
        <f t="shared" si="9"/>
        <v>0</v>
      </c>
      <c r="AP29">
        <f t="shared" si="9"/>
        <v>-1.2169692546011068</v>
      </c>
      <c r="AQ29">
        <f t="shared" si="9"/>
        <v>-423.31953102842976</v>
      </c>
      <c r="AR29">
        <f t="shared" si="9"/>
        <v>-424.53650028303088</v>
      </c>
      <c r="AS29">
        <f t="shared" si="9"/>
        <v>9.6644848627027802</v>
      </c>
      <c r="AT29">
        <f t="shared" si="9"/>
        <v>73.073546847819742</v>
      </c>
      <c r="AU29">
        <f t="shared" si="9"/>
        <v>-341.79846857250834</v>
      </c>
      <c r="AW29">
        <v>26</v>
      </c>
      <c r="AX29">
        <f>IF(Z29&gt;0, (R29*SUMPRODUCT(K29:$K$98, X29:$X$98)-K29*$AZ$3)/Z29, 0)</f>
        <v>10623.145606788643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1.0821000000000001E-2</v>
      </c>
      <c r="Q30" s="4">
        <f t="shared" si="21"/>
        <v>12.5</v>
      </c>
      <c r="R30">
        <f t="shared" si="0"/>
        <v>500000</v>
      </c>
      <c r="S30">
        <f t="shared" si="1"/>
        <v>10627.403902387448</v>
      </c>
      <c r="U30">
        <f t="shared" si="13"/>
        <v>1.0821000000000001E-2</v>
      </c>
      <c r="V30">
        <f t="shared" si="14"/>
        <v>0.01</v>
      </c>
      <c r="W30">
        <f t="shared" si="15"/>
        <v>0.72467593743207048</v>
      </c>
      <c r="X30">
        <f t="shared" si="16"/>
        <v>7.8417183189524349E-3</v>
      </c>
      <c r="Y30">
        <f t="shared" si="17"/>
        <v>7.2467593743207048E-3</v>
      </c>
      <c r="Z30">
        <f t="shared" si="18"/>
        <v>0.70958745973879733</v>
      </c>
      <c r="AB30">
        <f t="shared" si="19"/>
        <v>7698.3380010769406</v>
      </c>
      <c r="AC30">
        <f t="shared" si="2"/>
        <v>7541.0725387132916</v>
      </c>
      <c r="AE30">
        <f t="shared" si="3"/>
        <v>0</v>
      </c>
      <c r="AF30">
        <f t="shared" si="4"/>
        <v>0</v>
      </c>
      <c r="AG30">
        <f t="shared" si="4"/>
        <v>-8.8698432467349662</v>
      </c>
      <c r="AH30">
        <f t="shared" si="5"/>
        <v>-3920.8591594762174</v>
      </c>
      <c r="AI30">
        <f t="shared" si="6"/>
        <v>-3929.7290027229524</v>
      </c>
      <c r="AJ30">
        <f t="shared" si="7"/>
        <v>157.26546236364902</v>
      </c>
      <c r="AK30">
        <f t="shared" si="22"/>
        <v>538.88366007538593</v>
      </c>
      <c r="AL30">
        <f t="shared" si="8"/>
        <v>-3233.5798802839172</v>
      </c>
      <c r="AN30">
        <f t="shared" si="9"/>
        <v>0</v>
      </c>
      <c r="AO30">
        <f t="shared" si="9"/>
        <v>0</v>
      </c>
      <c r="AP30">
        <f t="shared" si="9"/>
        <v>-1.0639560158491581</v>
      </c>
      <c r="AQ30">
        <f t="shared" si="9"/>
        <v>-470.31515371566343</v>
      </c>
      <c r="AR30">
        <f t="shared" si="9"/>
        <v>-471.37910973151259</v>
      </c>
      <c r="AS30">
        <f t="shared" si="9"/>
        <v>18.864317002298364</v>
      </c>
      <c r="AT30">
        <f t="shared" si="9"/>
        <v>64.640207953062998</v>
      </c>
      <c r="AU30">
        <f t="shared" si="9"/>
        <v>-387.87458477615121</v>
      </c>
      <c r="AW30">
        <v>27</v>
      </c>
      <c r="AX30">
        <f>IF(Z30&gt;0, (R30*SUMPRODUCT(K30:$K$98, X30:$X$98)-K30*$AZ$3)/Z30, 0)</f>
        <v>10627.403902387448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1.3422999999999999E-2</v>
      </c>
      <c r="Q31" s="4">
        <f t="shared" si="21"/>
        <v>12.5</v>
      </c>
      <c r="R31">
        <f t="shared" si="0"/>
        <v>500000</v>
      </c>
      <c r="S31">
        <f t="shared" si="1"/>
        <v>10546.400978954995</v>
      </c>
      <c r="U31">
        <f t="shared" si="13"/>
        <v>1.3422999999999999E-2</v>
      </c>
      <c r="V31">
        <f t="shared" si="14"/>
        <v>0.01</v>
      </c>
      <c r="W31">
        <f t="shared" si="15"/>
        <v>0.70958745973879733</v>
      </c>
      <c r="X31">
        <f t="shared" si="16"/>
        <v>9.5247924720738755E-3</v>
      </c>
      <c r="Y31">
        <f t="shared" si="17"/>
        <v>7.0958745973879736E-3</v>
      </c>
      <c r="Z31">
        <f t="shared" si="18"/>
        <v>0.69296679266933559</v>
      </c>
      <c r="AB31">
        <f t="shared" si="19"/>
        <v>7541.0725387132916</v>
      </c>
      <c r="AC31">
        <f t="shared" si="2"/>
        <v>7308.3056605911834</v>
      </c>
      <c r="AE31">
        <f t="shared" si="3"/>
        <v>0</v>
      </c>
      <c r="AF31">
        <f t="shared" si="4"/>
        <v>0</v>
      </c>
      <c r="AG31">
        <f t="shared" si="4"/>
        <v>-8.662084908366694</v>
      </c>
      <c r="AH31">
        <f t="shared" si="5"/>
        <v>-4762.3962360369378</v>
      </c>
      <c r="AI31">
        <f t="shared" si="6"/>
        <v>-4771.0583209453043</v>
      </c>
      <c r="AJ31">
        <f t="shared" si="7"/>
        <v>232.76687812210821</v>
      </c>
      <c r="AK31">
        <f t="shared" si="22"/>
        <v>527.87507770993045</v>
      </c>
      <c r="AL31">
        <f t="shared" si="8"/>
        <v>-4010.4163651132658</v>
      </c>
      <c r="AN31">
        <f t="shared" si="9"/>
        <v>0</v>
      </c>
      <c r="AO31">
        <f t="shared" si="9"/>
        <v>0</v>
      </c>
      <c r="AP31">
        <f t="shared" si="9"/>
        <v>-0.92770979829457434</v>
      </c>
      <c r="AQ31">
        <f t="shared" si="9"/>
        <v>-510.05291431225879</v>
      </c>
      <c r="AR31">
        <f t="shared" si="9"/>
        <v>-510.98062411055338</v>
      </c>
      <c r="AS31">
        <f t="shared" si="9"/>
        <v>24.929346206678552</v>
      </c>
      <c r="AT31">
        <f t="shared" si="9"/>
        <v>56.535451574019724</v>
      </c>
      <c r="AU31">
        <f t="shared" si="9"/>
        <v>-429.51582632985509</v>
      </c>
      <c r="AW31">
        <v>28</v>
      </c>
      <c r="AX31">
        <f>IF(Z31&gt;0, (R31*SUMPRODUCT(K31:$K$98, X31:$X$98)-K31*$AZ$3)/Z31, 0)</f>
        <v>10546.400978954995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1.6303999999999999E-2</v>
      </c>
      <c r="Q32" s="4">
        <f t="shared" si="21"/>
        <v>12.5</v>
      </c>
      <c r="R32">
        <f t="shared" si="0"/>
        <v>500000</v>
      </c>
      <c r="S32">
        <f t="shared" si="1"/>
        <v>10389.720294283186</v>
      </c>
      <c r="U32">
        <f t="shared" si="13"/>
        <v>1.6303999999999999E-2</v>
      </c>
      <c r="V32">
        <f t="shared" si="14"/>
        <v>0.01</v>
      </c>
      <c r="W32">
        <f t="shared" si="15"/>
        <v>0.69296679266933559</v>
      </c>
      <c r="X32">
        <f t="shared" si="16"/>
        <v>1.1298130587680847E-2</v>
      </c>
      <c r="Y32">
        <f t="shared" si="17"/>
        <v>6.9296679266933562E-3</v>
      </c>
      <c r="Z32">
        <f t="shared" si="18"/>
        <v>0.67473899415496141</v>
      </c>
      <c r="AB32">
        <f t="shared" si="19"/>
        <v>7308.3056605911834</v>
      </c>
      <c r="AC32">
        <f t="shared" si="2"/>
        <v>7010.3494209160272</v>
      </c>
      <c r="AE32">
        <f t="shared" si="3"/>
        <v>0</v>
      </c>
      <c r="AF32">
        <f t="shared" si="4"/>
        <v>0</v>
      </c>
      <c r="AG32">
        <f t="shared" si="4"/>
        <v>-8.4342374269370168</v>
      </c>
      <c r="AH32">
        <f t="shared" si="5"/>
        <v>-5649.0652938404237</v>
      </c>
      <c r="AI32">
        <f t="shared" si="6"/>
        <v>-5657.4995312673609</v>
      </c>
      <c r="AJ32">
        <f t="shared" si="7"/>
        <v>297.95623967515621</v>
      </c>
      <c r="AK32">
        <f t="shared" si="22"/>
        <v>511.58139624138289</v>
      </c>
      <c r="AL32">
        <f t="shared" si="8"/>
        <v>-4847.9618953508216</v>
      </c>
      <c r="AN32">
        <f t="shared" si="9"/>
        <v>0</v>
      </c>
      <c r="AO32">
        <f t="shared" si="9"/>
        <v>0</v>
      </c>
      <c r="AP32">
        <f t="shared" si="9"/>
        <v>-0.80652439264306586</v>
      </c>
      <c r="AQ32">
        <f t="shared" si="9"/>
        <v>-540.19216254981211</v>
      </c>
      <c r="AR32">
        <f t="shared" si="9"/>
        <v>-540.99868694245515</v>
      </c>
      <c r="AS32">
        <f t="shared" si="9"/>
        <v>28.492080916613215</v>
      </c>
      <c r="AT32">
        <f t="shared" si="9"/>
        <v>48.9199976246002</v>
      </c>
      <c r="AU32">
        <f t="shared" si="9"/>
        <v>-463.58660840124179</v>
      </c>
      <c r="AW32">
        <v>29</v>
      </c>
      <c r="AX32">
        <f>IF(Z32&gt;0, (R32*SUMPRODUCT(K32:$K$98, X32:$X$98)-K32*$AZ$3)/Z32, 0)</f>
        <v>10389.720294283186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1.9576E-2</v>
      </c>
      <c r="Q33" s="4">
        <f t="shared" si="21"/>
        <v>12.5</v>
      </c>
      <c r="R33">
        <f t="shared" si="0"/>
        <v>500000</v>
      </c>
      <c r="S33">
        <f t="shared" si="1"/>
        <v>10170.591123138569</v>
      </c>
      <c r="U33">
        <f t="shared" si="13"/>
        <v>1.9576E-2</v>
      </c>
      <c r="V33">
        <f t="shared" si="14"/>
        <v>0.01</v>
      </c>
      <c r="W33">
        <f t="shared" si="15"/>
        <v>0.67473899415496141</v>
      </c>
      <c r="X33">
        <f t="shared" si="16"/>
        <v>1.3208690549577524E-2</v>
      </c>
      <c r="Y33">
        <f t="shared" si="17"/>
        <v>6.7473899415496147E-3</v>
      </c>
      <c r="Z33">
        <f t="shared" si="18"/>
        <v>0.65478291366383423</v>
      </c>
      <c r="AB33">
        <f t="shared" si="19"/>
        <v>7010.3494209160272</v>
      </c>
      <c r="AC33">
        <f t="shared" si="2"/>
        <v>6659.5292892922007</v>
      </c>
      <c r="AE33">
        <f t="shared" si="3"/>
        <v>0</v>
      </c>
      <c r="AF33">
        <f t="shared" si="4"/>
        <v>0</v>
      </c>
      <c r="AG33">
        <f t="shared" si="4"/>
        <v>-8.1847864207979271</v>
      </c>
      <c r="AH33">
        <f t="shared" si="5"/>
        <v>-6604.3452747887623</v>
      </c>
      <c r="AI33">
        <f t="shared" si="6"/>
        <v>-6612.5300612095598</v>
      </c>
      <c r="AJ33">
        <f t="shared" si="7"/>
        <v>350.82013162382646</v>
      </c>
      <c r="AK33">
        <f t="shared" si="22"/>
        <v>490.72445946412194</v>
      </c>
      <c r="AL33">
        <f t="shared" si="8"/>
        <v>-5770.9854701216118</v>
      </c>
      <c r="AN33">
        <f t="shared" si="9"/>
        <v>0</v>
      </c>
      <c r="AO33">
        <f t="shared" si="9"/>
        <v>0</v>
      </c>
      <c r="AP33">
        <f t="shared" si="9"/>
        <v>-0.6988130600055843</v>
      </c>
      <c r="AQ33">
        <f t="shared" si="9"/>
        <v>-563.8757682278806</v>
      </c>
      <c r="AR33">
        <f t="shared" si="9"/>
        <v>-564.57458128788619</v>
      </c>
      <c r="AS33">
        <f t="shared" si="9"/>
        <v>29.952851190918164</v>
      </c>
      <c r="AT33">
        <f t="shared" si="9"/>
        <v>41.897814250390418</v>
      </c>
      <c r="AU33">
        <f t="shared" si="9"/>
        <v>-492.7239158465776</v>
      </c>
      <c r="AW33">
        <v>30</v>
      </c>
      <c r="AX33">
        <f>IF(Z33&gt;0, (R33*SUMPRODUCT(K33:$K$98, X33:$X$98)-K33*$AZ$3)/Z33, 0)</f>
        <v>10170.591123138569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2.3283000000000002E-2</v>
      </c>
      <c r="Q34" s="4">
        <f t="shared" si="21"/>
        <v>12.5</v>
      </c>
      <c r="R34">
        <f t="shared" si="0"/>
        <v>500000</v>
      </c>
      <c r="S34">
        <f t="shared" si="1"/>
        <v>9897.0567130283853</v>
      </c>
      <c r="U34">
        <f t="shared" si="13"/>
        <v>2.3283000000000002E-2</v>
      </c>
      <c r="V34">
        <f t="shared" si="14"/>
        <v>0.01</v>
      </c>
      <c r="W34">
        <f t="shared" si="15"/>
        <v>0.65478291366383423</v>
      </c>
      <c r="X34">
        <f t="shared" si="16"/>
        <v>1.5245310578835054E-2</v>
      </c>
      <c r="Y34">
        <f t="shared" si="17"/>
        <v>6.5478291366383428E-3</v>
      </c>
      <c r="Z34">
        <f t="shared" si="18"/>
        <v>0.63298977394836087</v>
      </c>
      <c r="AB34">
        <f t="shared" si="19"/>
        <v>6659.5292892922007</v>
      </c>
      <c r="AC34">
        <f t="shared" si="2"/>
        <v>6264.7356915339451</v>
      </c>
      <c r="AE34">
        <f t="shared" si="3"/>
        <v>0</v>
      </c>
      <c r="AF34">
        <f t="shared" si="4"/>
        <v>0</v>
      </c>
      <c r="AG34">
        <f t="shared" si="4"/>
        <v>-7.9123721743545108</v>
      </c>
      <c r="AH34">
        <f t="shared" si="5"/>
        <v>-7622.6552894175275</v>
      </c>
      <c r="AI34">
        <f t="shared" si="6"/>
        <v>-7630.5676615918819</v>
      </c>
      <c r="AJ34">
        <f t="shared" si="7"/>
        <v>394.7935977582556</v>
      </c>
      <c r="AK34">
        <f t="shared" si="22"/>
        <v>466.16705025045411</v>
      </c>
      <c r="AL34">
        <f t="shared" si="8"/>
        <v>-6769.6070135831724</v>
      </c>
      <c r="AN34">
        <f t="shared" si="9"/>
        <v>0</v>
      </c>
      <c r="AO34">
        <f t="shared" si="9"/>
        <v>0</v>
      </c>
      <c r="AP34">
        <f t="shared" si="9"/>
        <v>-0.60317362940126651</v>
      </c>
      <c r="AQ34">
        <f t="shared" si="9"/>
        <v>-581.08801700392939</v>
      </c>
      <c r="AR34">
        <f t="shared" si="9"/>
        <v>-581.69119063333062</v>
      </c>
      <c r="AS34">
        <f t="shared" si="9"/>
        <v>30.095789477149722</v>
      </c>
      <c r="AT34">
        <f t="shared" si="9"/>
        <v>35.536709524130487</v>
      </c>
      <c r="AU34">
        <f t="shared" ref="AU34:AU97" si="23">AL34*$K34</f>
        <v>-516.05869163205045</v>
      </c>
      <c r="AW34">
        <v>31</v>
      </c>
      <c r="AX34">
        <f>IF(Z34&gt;0, (R34*SUMPRODUCT(K34:$K$98, X34:$X$98)-K34*$AZ$3)/Z34, 0)</f>
        <v>9897.0567130283853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2.7149E-2</v>
      </c>
      <c r="Q35" s="4">
        <f t="shared" si="21"/>
        <v>12.5</v>
      </c>
      <c r="R35">
        <f t="shared" si="0"/>
        <v>500000</v>
      </c>
      <c r="S35">
        <f t="shared" si="1"/>
        <v>9573.1825918418726</v>
      </c>
      <c r="U35">
        <f t="shared" si="13"/>
        <v>2.7149E-2</v>
      </c>
      <c r="V35">
        <f t="shared" si="14"/>
        <v>0.01</v>
      </c>
      <c r="W35">
        <f t="shared" si="15"/>
        <v>0.63298977394836087</v>
      </c>
      <c r="X35">
        <f t="shared" si="16"/>
        <v>1.7185039372924048E-2</v>
      </c>
      <c r="Y35">
        <f t="shared" si="17"/>
        <v>6.329897739483609E-3</v>
      </c>
      <c r="Z35">
        <f t="shared" si="18"/>
        <v>0.60947483683595327</v>
      </c>
      <c r="AB35">
        <f t="shared" si="19"/>
        <v>6264.7356915339451</v>
      </c>
      <c r="AC35">
        <f t="shared" si="2"/>
        <v>5834.6138981636132</v>
      </c>
      <c r="AE35">
        <f t="shared" si="3"/>
        <v>0</v>
      </c>
      <c r="AF35">
        <f t="shared" ref="AF35:AG66" si="24">-$Z35*P35</f>
        <v>0</v>
      </c>
      <c r="AG35">
        <f t="shared" si="24"/>
        <v>-7.6184354604494162</v>
      </c>
      <c r="AH35">
        <f t="shared" si="5"/>
        <v>-8592.5196864620248</v>
      </c>
      <c r="AI35">
        <f t="shared" ref="AI35:AI66" si="25">SUM(AE35:AH35)</f>
        <v>-8600.138121922475</v>
      </c>
      <c r="AJ35">
        <f t="shared" si="7"/>
        <v>430.12179337033194</v>
      </c>
      <c r="AK35">
        <f t="shared" si="22"/>
        <v>438.5314984073762</v>
      </c>
      <c r="AL35">
        <f t="shared" si="8"/>
        <v>-7731.4848301447664</v>
      </c>
      <c r="AN35">
        <f t="shared" ref="AN35:AT66" si="26">AE35*$K35</f>
        <v>0</v>
      </c>
      <c r="AO35">
        <f t="shared" si="26"/>
        <v>0</v>
      </c>
      <c r="AP35">
        <f t="shared" si="26"/>
        <v>-0.51854136807378481</v>
      </c>
      <c r="AQ35">
        <f t="shared" si="26"/>
        <v>-584.84145945053524</v>
      </c>
      <c r="AR35">
        <f t="shared" si="26"/>
        <v>-585.36000081860902</v>
      </c>
      <c r="AS35">
        <f t="shared" si="26"/>
        <v>29.275819731029745</v>
      </c>
      <c r="AT35">
        <f t="shared" si="26"/>
        <v>29.848218089937504</v>
      </c>
      <c r="AU35">
        <f t="shared" si="23"/>
        <v>-526.23596299764176</v>
      </c>
      <c r="AW35">
        <v>32</v>
      </c>
      <c r="AX35">
        <f>IF(Z35&gt;0, (R35*SUMPRODUCT(K35:$K$98, X35:$X$98)-K35*$AZ$3)/Z35, 0)</f>
        <v>9573.1825918418726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3.1286000000000001E-2</v>
      </c>
      <c r="Q36" s="4">
        <f t="shared" si="21"/>
        <v>12.5</v>
      </c>
      <c r="R36">
        <f t="shared" si="0"/>
        <v>500000</v>
      </c>
      <c r="S36">
        <f t="shared" si="1"/>
        <v>9215.2192128096467</v>
      </c>
      <c r="U36">
        <f t="shared" si="13"/>
        <v>3.1286000000000001E-2</v>
      </c>
      <c r="V36">
        <f t="shared" si="14"/>
        <v>0.01</v>
      </c>
      <c r="W36">
        <f t="shared" si="15"/>
        <v>0.60947483683595327</v>
      </c>
      <c r="X36">
        <f t="shared" si="16"/>
        <v>1.9068029745249637E-2</v>
      </c>
      <c r="Y36">
        <f t="shared" si="17"/>
        <v>6.0947483683595326E-3</v>
      </c>
      <c r="Z36">
        <f t="shared" si="18"/>
        <v>0.58431205872234404</v>
      </c>
      <c r="AB36">
        <f t="shared" si="19"/>
        <v>5834.6138981636132</v>
      </c>
      <c r="AC36">
        <f t="shared" si="2"/>
        <v>5384.5637098145035</v>
      </c>
      <c r="AE36">
        <f t="shared" si="3"/>
        <v>0</v>
      </c>
      <c r="AF36">
        <f t="shared" si="24"/>
        <v>0</v>
      </c>
      <c r="AG36">
        <f t="shared" si="24"/>
        <v>-7.3039007340293001</v>
      </c>
      <c r="AH36">
        <f t="shared" si="5"/>
        <v>-9534.014872624819</v>
      </c>
      <c r="AI36">
        <f t="shared" si="25"/>
        <v>-9541.3187733588475</v>
      </c>
      <c r="AJ36">
        <f t="shared" si="7"/>
        <v>450.0501883491097</v>
      </c>
      <c r="AK36">
        <f t="shared" si="22"/>
        <v>408.42297287145294</v>
      </c>
      <c r="AL36">
        <f t="shared" si="8"/>
        <v>-8682.8456121382842</v>
      </c>
      <c r="AN36">
        <f t="shared" si="26"/>
        <v>0</v>
      </c>
      <c r="AO36">
        <f t="shared" si="26"/>
        <v>0</v>
      </c>
      <c r="AP36">
        <f t="shared" si="26"/>
        <v>-0.44386863317097353</v>
      </c>
      <c r="AQ36">
        <f t="shared" si="26"/>
        <v>-579.39590148415823</v>
      </c>
      <c r="AR36">
        <f t="shared" si="26"/>
        <v>-579.83977011732918</v>
      </c>
      <c r="AS36">
        <f t="shared" si="26"/>
        <v>27.350202204987575</v>
      </c>
      <c r="AT36">
        <f t="shared" si="26"/>
        <v>24.820455989969123</v>
      </c>
      <c r="AU36">
        <f t="shared" si="23"/>
        <v>-527.66911192237251</v>
      </c>
      <c r="AW36">
        <v>33</v>
      </c>
      <c r="AX36">
        <f>IF(Z36&gt;0, (R36*SUMPRODUCT(K36:$K$98, X36:$X$98)-K36*$AZ$3)/Z36, 0)</f>
        <v>9215.2192128096467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3.5844000000000001E-2</v>
      </c>
      <c r="Q37" s="4">
        <f t="shared" si="21"/>
        <v>12.5</v>
      </c>
      <c r="R37">
        <f t="shared" si="0"/>
        <v>500000</v>
      </c>
      <c r="S37">
        <f t="shared" si="1"/>
        <v>8834.6144540750356</v>
      </c>
      <c r="U37">
        <f t="shared" si="13"/>
        <v>3.5844000000000001E-2</v>
      </c>
      <c r="V37">
        <f t="shared" si="14"/>
        <v>0.01</v>
      </c>
      <c r="W37">
        <f t="shared" si="15"/>
        <v>0.58431205872234404</v>
      </c>
      <c r="X37">
        <f t="shared" si="16"/>
        <v>2.0944081432843702E-2</v>
      </c>
      <c r="Y37">
        <f t="shared" si="17"/>
        <v>5.8431205872234403E-3</v>
      </c>
      <c r="Z37">
        <f t="shared" si="18"/>
        <v>0.55752485670227692</v>
      </c>
      <c r="AB37">
        <f t="shared" si="19"/>
        <v>5384.5637098145035</v>
      </c>
      <c r="AC37">
        <f t="shared" si="2"/>
        <v>4925.5171575280483</v>
      </c>
      <c r="AE37">
        <f t="shared" si="3"/>
        <v>0</v>
      </c>
      <c r="AF37">
        <f t="shared" si="24"/>
        <v>0</v>
      </c>
      <c r="AG37">
        <f t="shared" si="24"/>
        <v>-6.9690607087784615</v>
      </c>
      <c r="AH37">
        <f t="shared" si="5"/>
        <v>-10472.04071642185</v>
      </c>
      <c r="AI37">
        <f t="shared" si="25"/>
        <v>-10479.009777130628</v>
      </c>
      <c r="AJ37">
        <f t="shared" si="7"/>
        <v>459.04655228645515</v>
      </c>
      <c r="AK37">
        <f t="shared" si="22"/>
        <v>376.91945968701526</v>
      </c>
      <c r="AL37">
        <f t="shared" si="8"/>
        <v>-9643.0437651571592</v>
      </c>
      <c r="AN37">
        <f t="shared" si="26"/>
        <v>0</v>
      </c>
      <c r="AO37">
        <f t="shared" si="26"/>
        <v>0</v>
      </c>
      <c r="AP37">
        <f t="shared" si="26"/>
        <v>-0.37814278531418166</v>
      </c>
      <c r="AQ37">
        <f t="shared" si="26"/>
        <v>-568.21526026358481</v>
      </c>
      <c r="AR37">
        <f t="shared" si="26"/>
        <v>-568.59340304889895</v>
      </c>
      <c r="AS37">
        <f t="shared" si="26"/>
        <v>24.90796810706766</v>
      </c>
      <c r="AT37">
        <f t="shared" si="26"/>
        <v>20.451733781803565</v>
      </c>
      <c r="AU37">
        <f t="shared" si="23"/>
        <v>-523.23370116002786</v>
      </c>
      <c r="AW37">
        <v>34</v>
      </c>
      <c r="AX37">
        <f>IF(Z37&gt;0, (R37*SUMPRODUCT(K37:$K$98, X37:$X$98)-K37*$AZ$3)/Z37, 0)</f>
        <v>8834.6144540750356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4.1295999999999999E-2</v>
      </c>
      <c r="Q38" s="4">
        <f t="shared" si="21"/>
        <v>12.5</v>
      </c>
      <c r="R38">
        <f t="shared" si="0"/>
        <v>500000</v>
      </c>
      <c r="S38">
        <f t="shared" si="1"/>
        <v>8441.1735345042725</v>
      </c>
      <c r="U38">
        <f t="shared" si="13"/>
        <v>4.1295999999999999E-2</v>
      </c>
      <c r="V38">
        <f t="shared" si="14"/>
        <v>0.01</v>
      </c>
      <c r="W38">
        <f t="shared" si="15"/>
        <v>0.55752485670227692</v>
      </c>
      <c r="X38">
        <f t="shared" si="16"/>
        <v>2.3023546482377227E-2</v>
      </c>
      <c r="Y38">
        <f t="shared" si="17"/>
        <v>5.5752485670227695E-3</v>
      </c>
      <c r="Z38">
        <f t="shared" si="18"/>
        <v>0.52892606165287692</v>
      </c>
      <c r="AB38">
        <f t="shared" si="19"/>
        <v>4925.5171575280483</v>
      </c>
      <c r="AC38">
        <f t="shared" si="2"/>
        <v>4464.7566733338399</v>
      </c>
      <c r="AE38">
        <f t="shared" si="3"/>
        <v>0</v>
      </c>
      <c r="AF38">
        <f t="shared" si="24"/>
        <v>0</v>
      </c>
      <c r="AG38">
        <f t="shared" si="24"/>
        <v>-6.6115757706609619</v>
      </c>
      <c r="AH38">
        <f t="shared" si="5"/>
        <v>-11511.773241188614</v>
      </c>
      <c r="AI38">
        <f t="shared" si="25"/>
        <v>-11518.384816959275</v>
      </c>
      <c r="AJ38">
        <f t="shared" si="7"/>
        <v>460.7604841942084</v>
      </c>
      <c r="AK38">
        <f t="shared" si="22"/>
        <v>344.7862010269634</v>
      </c>
      <c r="AL38">
        <f t="shared" si="8"/>
        <v>-10712.838131738103</v>
      </c>
      <c r="AN38">
        <f t="shared" si="26"/>
        <v>0</v>
      </c>
      <c r="AO38">
        <f t="shared" si="26"/>
        <v>0</v>
      </c>
      <c r="AP38">
        <f t="shared" si="26"/>
        <v>-0.32030854732027264</v>
      </c>
      <c r="AQ38">
        <f t="shared" si="26"/>
        <v>-557.70658794051587</v>
      </c>
      <c r="AR38">
        <f t="shared" si="26"/>
        <v>-558.0268964878361</v>
      </c>
      <c r="AS38">
        <f t="shared" si="26"/>
        <v>22.322291458829966</v>
      </c>
      <c r="AT38">
        <f t="shared" si="26"/>
        <v>16.70372858420431</v>
      </c>
      <c r="AU38">
        <f t="shared" si="23"/>
        <v>-519.00087644480186</v>
      </c>
      <c r="AW38">
        <v>35</v>
      </c>
      <c r="AX38">
        <f>IF(Z38&gt;0, (R38*SUMPRODUCT(K38:$K$98, X38:$X$98)-K38*$AZ$3)/Z38, 0)</f>
        <v>8441.1735345042725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4.7109999999999999E-2</v>
      </c>
      <c r="Q39" s="4">
        <f t="shared" si="21"/>
        <v>12.5</v>
      </c>
      <c r="R39">
        <f t="shared" si="0"/>
        <v>500000</v>
      </c>
      <c r="S39">
        <f t="shared" si="1"/>
        <v>8026.5461974846994</v>
      </c>
      <c r="U39">
        <f t="shared" si="13"/>
        <v>4.7109999999999999E-2</v>
      </c>
      <c r="V39">
        <f t="shared" si="14"/>
        <v>0.01</v>
      </c>
      <c r="W39">
        <f t="shared" si="15"/>
        <v>0.52892606165287692</v>
      </c>
      <c r="X39">
        <f t="shared" si="16"/>
        <v>2.4917706764467033E-2</v>
      </c>
      <c r="Y39">
        <f t="shared" si="17"/>
        <v>5.2892606165287695E-3</v>
      </c>
      <c r="Z39">
        <f t="shared" si="18"/>
        <v>0.4987190942718811</v>
      </c>
      <c r="AB39">
        <f t="shared" si="19"/>
        <v>4464.7566733338399</v>
      </c>
      <c r="AC39">
        <f t="shared" si="2"/>
        <v>4002.9918497409808</v>
      </c>
      <c r="AE39">
        <f t="shared" si="3"/>
        <v>0</v>
      </c>
      <c r="AF39">
        <f t="shared" si="24"/>
        <v>0</v>
      </c>
      <c r="AG39">
        <f t="shared" si="24"/>
        <v>-6.2339886783985134</v>
      </c>
      <c r="AH39">
        <f t="shared" si="5"/>
        <v>-12458.853382233516</v>
      </c>
      <c r="AI39">
        <f t="shared" si="25"/>
        <v>-12465.087370911915</v>
      </c>
      <c r="AJ39">
        <f t="shared" si="7"/>
        <v>461.7648235928591</v>
      </c>
      <c r="AK39">
        <f t="shared" si="22"/>
        <v>312.5329671333688</v>
      </c>
      <c r="AL39">
        <f t="shared" si="8"/>
        <v>-11690.789580185687</v>
      </c>
      <c r="AN39">
        <f t="shared" si="26"/>
        <v>0</v>
      </c>
      <c r="AO39">
        <f t="shared" si="26"/>
        <v>0</v>
      </c>
      <c r="AP39">
        <f t="shared" si="26"/>
        <v>-0.26965689837751056</v>
      </c>
      <c r="AQ39">
        <f t="shared" si="26"/>
        <v>-538.91913086635873</v>
      </c>
      <c r="AR39">
        <f t="shared" si="26"/>
        <v>-539.18878776473628</v>
      </c>
      <c r="AS39">
        <f t="shared" si="26"/>
        <v>19.974060995869003</v>
      </c>
      <c r="AT39">
        <f t="shared" si="26"/>
        <v>13.518900162576974</v>
      </c>
      <c r="AU39">
        <f t="shared" si="23"/>
        <v>-505.69582660629021</v>
      </c>
      <c r="AW39">
        <v>36</v>
      </c>
      <c r="AX39">
        <f>IF(Z39&gt;0, (R39*SUMPRODUCT(K39:$K$98, X39:$X$98)-K39*$AZ$3)/Z39, 0)</f>
        <v>8026.5461974846994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5.2900999999999997E-2</v>
      </c>
      <c r="Q40" s="4">
        <f t="shared" si="21"/>
        <v>12.5</v>
      </c>
      <c r="R40">
        <f t="shared" si="0"/>
        <v>500000</v>
      </c>
      <c r="S40">
        <f t="shared" si="1"/>
        <v>7595.4666830166116</v>
      </c>
      <c r="U40">
        <f t="shared" si="13"/>
        <v>5.2900999999999997E-2</v>
      </c>
      <c r="V40">
        <f t="shared" si="14"/>
        <v>0.01</v>
      </c>
      <c r="W40">
        <f t="shared" si="15"/>
        <v>0.4987190942718811</v>
      </c>
      <c r="X40">
        <f t="shared" si="16"/>
        <v>2.6382738806076781E-2</v>
      </c>
      <c r="Y40">
        <f t="shared" si="17"/>
        <v>4.9871909427188109E-3</v>
      </c>
      <c r="Z40">
        <f t="shared" si="18"/>
        <v>0.4673491645230855</v>
      </c>
      <c r="AB40">
        <f t="shared" si="19"/>
        <v>4002.9918497409808</v>
      </c>
      <c r="AC40">
        <f t="shared" si="2"/>
        <v>3549.735008470745</v>
      </c>
      <c r="AE40">
        <f t="shared" si="3"/>
        <v>0</v>
      </c>
      <c r="AF40">
        <f t="shared" si="24"/>
        <v>0</v>
      </c>
      <c r="AG40">
        <f t="shared" si="24"/>
        <v>-5.8418645565385692</v>
      </c>
      <c r="AH40">
        <f t="shared" si="5"/>
        <v>-13191.36940303839</v>
      </c>
      <c r="AI40">
        <f t="shared" si="25"/>
        <v>-13197.211267594928</v>
      </c>
      <c r="AJ40">
        <f t="shared" si="7"/>
        <v>453.25684127023578</v>
      </c>
      <c r="AK40">
        <f t="shared" si="22"/>
        <v>280.20942948186871</v>
      </c>
      <c r="AL40">
        <f t="shared" si="8"/>
        <v>-12463.744996842825</v>
      </c>
      <c r="AN40">
        <f t="shared" si="26"/>
        <v>0</v>
      </c>
      <c r="AO40">
        <f t="shared" si="26"/>
        <v>0</v>
      </c>
      <c r="AP40">
        <f t="shared" si="26"/>
        <v>-0.22562072304702391</v>
      </c>
      <c r="AQ40">
        <f t="shared" si="26"/>
        <v>-509.46855646673873</v>
      </c>
      <c r="AR40">
        <f t="shared" si="26"/>
        <v>-509.69417718978576</v>
      </c>
      <c r="AS40">
        <f t="shared" si="26"/>
        <v>17.505393229108765</v>
      </c>
      <c r="AT40">
        <f t="shared" si="26"/>
        <v>10.822067761487629</v>
      </c>
      <c r="AU40">
        <f t="shared" si="23"/>
        <v>-481.36671619918934</v>
      </c>
      <c r="AW40">
        <v>37</v>
      </c>
      <c r="AX40">
        <f>IF(Z40&gt;0, (R40*SUMPRODUCT(K40:$K$98, X40:$X$98)-K40*$AZ$3)/Z40, 0)</f>
        <v>7595.4666830166116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5.9271999999999998E-2</v>
      </c>
      <c r="Q41" s="4">
        <f t="shared" si="21"/>
        <v>12.5</v>
      </c>
      <c r="R41">
        <f t="shared" si="0"/>
        <v>500000</v>
      </c>
      <c r="S41">
        <f t="shared" si="1"/>
        <v>7165.3565710550847</v>
      </c>
      <c r="U41">
        <f t="shared" si="13"/>
        <v>5.9271999999999998E-2</v>
      </c>
      <c r="V41">
        <f t="shared" si="14"/>
        <v>0.01</v>
      </c>
      <c r="W41">
        <f t="shared" si="15"/>
        <v>0.4673491645230855</v>
      </c>
      <c r="X41">
        <f t="shared" si="16"/>
        <v>2.7700719679612323E-2</v>
      </c>
      <c r="Y41">
        <f t="shared" si="17"/>
        <v>4.673491645230855E-3</v>
      </c>
      <c r="Z41">
        <f t="shared" si="18"/>
        <v>0.43497495319824236</v>
      </c>
      <c r="AB41">
        <f t="shared" si="19"/>
        <v>3549.735008470745</v>
      </c>
      <c r="AC41">
        <f t="shared" si="2"/>
        <v>3116.750639143404</v>
      </c>
      <c r="AE41">
        <f t="shared" si="3"/>
        <v>0</v>
      </c>
      <c r="AF41">
        <f t="shared" si="24"/>
        <v>0</v>
      </c>
      <c r="AG41">
        <f t="shared" si="24"/>
        <v>-5.4371869149780299</v>
      </c>
      <c r="AH41">
        <f t="shared" si="5"/>
        <v>-13850.359839806162</v>
      </c>
      <c r="AI41">
        <f t="shared" si="25"/>
        <v>-13855.79702672114</v>
      </c>
      <c r="AJ41">
        <f t="shared" si="7"/>
        <v>432.98436932734103</v>
      </c>
      <c r="AK41">
        <f t="shared" si="22"/>
        <v>248.48145059295217</v>
      </c>
      <c r="AL41">
        <f t="shared" si="8"/>
        <v>-13174.331206800847</v>
      </c>
      <c r="AN41">
        <f t="shared" si="26"/>
        <v>0</v>
      </c>
      <c r="AO41">
        <f t="shared" si="26"/>
        <v>0</v>
      </c>
      <c r="AP41">
        <f t="shared" si="26"/>
        <v>-0.18749243242867006</v>
      </c>
      <c r="AQ41">
        <f t="shared" si="26"/>
        <v>-477.60683915868566</v>
      </c>
      <c r="AR41">
        <f t="shared" si="26"/>
        <v>-477.79433159111431</v>
      </c>
      <c r="AS41">
        <f t="shared" si="26"/>
        <v>14.930752589200777</v>
      </c>
      <c r="AT41">
        <f t="shared" si="26"/>
        <v>8.5684734245089409</v>
      </c>
      <c r="AU41">
        <f t="shared" si="23"/>
        <v>-454.29510557740463</v>
      </c>
      <c r="AW41">
        <v>38</v>
      </c>
      <c r="AX41">
        <f>IF(Z41&gt;0, (R41*SUMPRODUCT(K41:$K$98, X41:$X$98)-K41*$AZ$3)/Z41, 0)</f>
        <v>7165.3565710550847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6.6047999999999996E-2</v>
      </c>
      <c r="Q42" s="4">
        <f t="shared" si="21"/>
        <v>12.5</v>
      </c>
      <c r="R42">
        <f t="shared" si="0"/>
        <v>500000</v>
      </c>
      <c r="S42">
        <f t="shared" si="1"/>
        <v>6736.6517737945132</v>
      </c>
      <c r="U42">
        <f t="shared" si="13"/>
        <v>6.6047999999999996E-2</v>
      </c>
      <c r="V42">
        <f t="shared" si="14"/>
        <v>0.01</v>
      </c>
      <c r="W42">
        <f t="shared" si="15"/>
        <v>0.43497495319824236</v>
      </c>
      <c r="X42">
        <f t="shared" si="16"/>
        <v>2.872922570883751E-2</v>
      </c>
      <c r="Y42">
        <f t="shared" si="17"/>
        <v>4.3497495319824234E-3</v>
      </c>
      <c r="Z42">
        <f t="shared" si="18"/>
        <v>0.40189597795742243</v>
      </c>
      <c r="AB42">
        <f t="shared" si="19"/>
        <v>3116.750639143404</v>
      </c>
      <c r="AC42">
        <f t="shared" si="2"/>
        <v>2707.4332527877505</v>
      </c>
      <c r="AE42">
        <f t="shared" si="3"/>
        <v>0</v>
      </c>
      <c r="AF42">
        <f t="shared" si="24"/>
        <v>0</v>
      </c>
      <c r="AG42">
        <f t="shared" si="24"/>
        <v>-5.0236997244677806</v>
      </c>
      <c r="AH42">
        <f t="shared" si="5"/>
        <v>-14364.612854418756</v>
      </c>
      <c r="AI42">
        <f t="shared" si="25"/>
        <v>-14369.636554143224</v>
      </c>
      <c r="AJ42">
        <f t="shared" si="7"/>
        <v>409.31738635565353</v>
      </c>
      <c r="AK42">
        <f t="shared" si="22"/>
        <v>218.17254474003829</v>
      </c>
      <c r="AL42">
        <f t="shared" si="8"/>
        <v>-13742.146623047533</v>
      </c>
      <c r="AN42">
        <f t="shared" si="26"/>
        <v>0</v>
      </c>
      <c r="AO42">
        <f t="shared" si="26"/>
        <v>0</v>
      </c>
      <c r="AP42">
        <f t="shared" si="26"/>
        <v>-0.15467322136369155</v>
      </c>
      <c r="AQ42">
        <f t="shared" si="26"/>
        <v>-442.26786346602847</v>
      </c>
      <c r="AR42">
        <f t="shared" si="26"/>
        <v>-442.42253668739221</v>
      </c>
      <c r="AS42">
        <f t="shared" si="26"/>
        <v>12.602353281475809</v>
      </c>
      <c r="AT42">
        <f t="shared" si="26"/>
        <v>6.7172506636293612</v>
      </c>
      <c r="AU42">
        <f t="shared" si="23"/>
        <v>-423.10293274228701</v>
      </c>
      <c r="AW42">
        <v>39</v>
      </c>
      <c r="AX42">
        <f>IF(Z42&gt;0, (R42*SUMPRODUCT(K42:$K$98, X42:$X$98)-K42*$AZ$3)/Z42, 0)</f>
        <v>6736.6517737945132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7.3592000000000005E-2</v>
      </c>
      <c r="Q43" s="4">
        <f t="shared" si="21"/>
        <v>12.5</v>
      </c>
      <c r="R43">
        <f t="shared" si="0"/>
        <v>500000</v>
      </c>
      <c r="S43">
        <f t="shared" si="1"/>
        <v>6315.8668506168333</v>
      </c>
      <c r="U43">
        <f t="shared" si="13"/>
        <v>7.3592000000000005E-2</v>
      </c>
      <c r="V43">
        <f t="shared" si="14"/>
        <v>0.01</v>
      </c>
      <c r="W43">
        <f t="shared" si="15"/>
        <v>0.40189597795742243</v>
      </c>
      <c r="X43">
        <f t="shared" si="16"/>
        <v>2.9576328809842633E-2</v>
      </c>
      <c r="Y43">
        <f t="shared" si="17"/>
        <v>4.0189597795742245E-3</v>
      </c>
      <c r="Z43">
        <f t="shared" si="18"/>
        <v>0.36830068936800558</v>
      </c>
      <c r="AB43">
        <f t="shared" si="19"/>
        <v>2707.4332527877505</v>
      </c>
      <c r="AC43">
        <f t="shared" si="2"/>
        <v>2326.1381150387142</v>
      </c>
      <c r="AE43">
        <f t="shared" si="3"/>
        <v>0</v>
      </c>
      <c r="AF43">
        <f t="shared" si="24"/>
        <v>0</v>
      </c>
      <c r="AG43">
        <f t="shared" si="24"/>
        <v>-4.6037586171000697</v>
      </c>
      <c r="AH43">
        <f t="shared" si="5"/>
        <v>-14788.164404921317</v>
      </c>
      <c r="AI43">
        <f t="shared" si="25"/>
        <v>-14792.768163538418</v>
      </c>
      <c r="AJ43">
        <f t="shared" si="7"/>
        <v>381.29513774903626</v>
      </c>
      <c r="AK43">
        <f t="shared" si="22"/>
        <v>189.52032769514256</v>
      </c>
      <c r="AL43">
        <f t="shared" si="8"/>
        <v>-14221.952698094239</v>
      </c>
      <c r="AN43">
        <f t="shared" si="26"/>
        <v>0</v>
      </c>
      <c r="AO43">
        <f t="shared" si="26"/>
        <v>0</v>
      </c>
      <c r="AP43">
        <f t="shared" si="26"/>
        <v>-0.12655694414594448</v>
      </c>
      <c r="AQ43">
        <f t="shared" si="26"/>
        <v>-406.52541809274243</v>
      </c>
      <c r="AR43">
        <f t="shared" si="26"/>
        <v>-406.65197503688842</v>
      </c>
      <c r="AS43">
        <f t="shared" si="26"/>
        <v>10.481771844419898</v>
      </c>
      <c r="AT43">
        <f t="shared" si="26"/>
        <v>5.2098981552911203</v>
      </c>
      <c r="AU43">
        <f t="shared" si="23"/>
        <v>-390.96030503717742</v>
      </c>
      <c r="AW43">
        <v>40</v>
      </c>
      <c r="AX43">
        <f>IF(Z43&gt;0, (R43*SUMPRODUCT(K43:$K$98, X43:$X$98)-K43*$AZ$3)/Z43, 0)</f>
        <v>6315.8668506168333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8.2293000000000005E-2</v>
      </c>
      <c r="Q44" s="4">
        <f t="shared" si="21"/>
        <v>12.5</v>
      </c>
      <c r="R44">
        <f t="shared" si="0"/>
        <v>500000</v>
      </c>
      <c r="S44">
        <f t="shared" si="1"/>
        <v>5904.8723138970381</v>
      </c>
      <c r="U44">
        <f t="shared" si="13"/>
        <v>8.2293000000000005E-2</v>
      </c>
      <c r="V44">
        <f t="shared" si="14"/>
        <v>0.01</v>
      </c>
      <c r="W44">
        <f t="shared" si="15"/>
        <v>0.36830068936800558</v>
      </c>
      <c r="X44">
        <f t="shared" si="16"/>
        <v>3.0308568630161285E-2</v>
      </c>
      <c r="Y44">
        <f t="shared" si="17"/>
        <v>3.6830068936800561E-3</v>
      </c>
      <c r="Z44">
        <f t="shared" si="18"/>
        <v>0.33430911384416423</v>
      </c>
      <c r="AB44">
        <f t="shared" si="19"/>
        <v>2326.1381150387142</v>
      </c>
      <c r="AC44">
        <f t="shared" si="2"/>
        <v>1974.0526306218583</v>
      </c>
      <c r="AE44">
        <f t="shared" si="3"/>
        <v>0</v>
      </c>
      <c r="AF44">
        <f t="shared" si="24"/>
        <v>0</v>
      </c>
      <c r="AG44">
        <f t="shared" si="24"/>
        <v>-4.1788639230520532</v>
      </c>
      <c r="AH44">
        <f t="shared" si="5"/>
        <v>-15154.284315080642</v>
      </c>
      <c r="AI44">
        <f t="shared" si="25"/>
        <v>-15158.463179003695</v>
      </c>
      <c r="AJ44">
        <f t="shared" si="7"/>
        <v>352.08548441685593</v>
      </c>
      <c r="AK44">
        <f t="shared" si="22"/>
        <v>162.82966805271002</v>
      </c>
      <c r="AL44">
        <f t="shared" si="8"/>
        <v>-14643.54802653413</v>
      </c>
      <c r="AN44">
        <f t="shared" si="26"/>
        <v>0</v>
      </c>
      <c r="AO44">
        <f t="shared" si="26"/>
        <v>0</v>
      </c>
      <c r="AP44">
        <f t="shared" si="26"/>
        <v>-0.10256841437489539</v>
      </c>
      <c r="AQ44">
        <f t="shared" si="26"/>
        <v>-371.9553787357932</v>
      </c>
      <c r="AR44">
        <f t="shared" si="26"/>
        <v>-372.0579471501681</v>
      </c>
      <c r="AS44">
        <f t="shared" si="26"/>
        <v>8.6417865060986863</v>
      </c>
      <c r="AT44">
        <f t="shared" si="26"/>
        <v>3.9965840412336853</v>
      </c>
      <c r="AU44">
        <f t="shared" si="23"/>
        <v>-359.41957660283578</v>
      </c>
      <c r="AW44">
        <v>41</v>
      </c>
      <c r="AX44">
        <f>IF(Z44&gt;0, (R44*SUMPRODUCT(K44:$K$98, X44:$X$98)-K44*$AZ$3)/Z44, 0)</f>
        <v>5904.8723138970381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9.1596999999999998E-2</v>
      </c>
      <c r="Q45" s="4">
        <f t="shared" si="21"/>
        <v>12.5</v>
      </c>
      <c r="R45">
        <f t="shared" si="0"/>
        <v>500000</v>
      </c>
      <c r="S45">
        <f t="shared" si="1"/>
        <v>5496.0399652694387</v>
      </c>
      <c r="U45">
        <f t="shared" si="13"/>
        <v>9.1596999999999998E-2</v>
      </c>
      <c r="V45">
        <f t="shared" si="14"/>
        <v>0.01</v>
      </c>
      <c r="W45">
        <f t="shared" si="15"/>
        <v>0.33430911384416423</v>
      </c>
      <c r="X45">
        <f t="shared" si="16"/>
        <v>3.0621711900783909E-2</v>
      </c>
      <c r="Y45">
        <f t="shared" si="17"/>
        <v>3.3430911384416426E-3</v>
      </c>
      <c r="Z45">
        <f t="shared" si="18"/>
        <v>0.30034431080493867</v>
      </c>
      <c r="AB45">
        <f t="shared" si="19"/>
        <v>1974.0526306218583</v>
      </c>
      <c r="AC45">
        <f t="shared" si="2"/>
        <v>1650.7043355252486</v>
      </c>
      <c r="AE45">
        <f t="shared" si="3"/>
        <v>0</v>
      </c>
      <c r="AF45">
        <f t="shared" si="24"/>
        <v>0</v>
      </c>
      <c r="AG45">
        <f t="shared" si="24"/>
        <v>-3.7543038850617334</v>
      </c>
      <c r="AH45">
        <f t="shared" si="5"/>
        <v>-15310.855950391955</v>
      </c>
      <c r="AI45">
        <f t="shared" si="25"/>
        <v>-15314.610254277017</v>
      </c>
      <c r="AJ45">
        <f t="shared" si="7"/>
        <v>323.34829509660972</v>
      </c>
      <c r="AK45">
        <f t="shared" si="22"/>
        <v>138.18368414353009</v>
      </c>
      <c r="AL45">
        <f t="shared" si="8"/>
        <v>-14853.078275036876</v>
      </c>
      <c r="AN45">
        <f t="shared" si="26"/>
        <v>0</v>
      </c>
      <c r="AO45">
        <f t="shared" si="26"/>
        <v>0</v>
      </c>
      <c r="AP45">
        <f t="shared" si="26"/>
        <v>-8.2274795696115288E-2</v>
      </c>
      <c r="AQ45">
        <f t="shared" si="26"/>
        <v>-335.53425183918898</v>
      </c>
      <c r="AR45">
        <f t="shared" si="26"/>
        <v>-335.61652663488508</v>
      </c>
      <c r="AS45">
        <f t="shared" si="26"/>
        <v>7.0861112291988348</v>
      </c>
      <c r="AT45">
        <f t="shared" si="26"/>
        <v>3.0282669516131935</v>
      </c>
      <c r="AU45">
        <f t="shared" si="23"/>
        <v>-325.50214845407305</v>
      </c>
      <c r="AW45">
        <v>42</v>
      </c>
      <c r="AX45">
        <f>IF(Z45&gt;0, (R45*SUMPRODUCT(K45:$K$98, X45:$X$98)-K45*$AZ$3)/Z45, 0)</f>
        <v>5496.0399652694387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0.10148</v>
      </c>
      <c r="Q46" s="4">
        <f t="shared" si="21"/>
        <v>12.5</v>
      </c>
      <c r="R46">
        <f t="shared" si="0"/>
        <v>500000</v>
      </c>
      <c r="S46">
        <f t="shared" si="1"/>
        <v>5090.907049177642</v>
      </c>
      <c r="U46">
        <f t="shared" si="13"/>
        <v>0.10148</v>
      </c>
      <c r="V46">
        <f t="shared" si="14"/>
        <v>0.01</v>
      </c>
      <c r="W46">
        <f t="shared" si="15"/>
        <v>0.30034431080493867</v>
      </c>
      <c r="X46">
        <f t="shared" si="16"/>
        <v>3.0478940660485176E-2</v>
      </c>
      <c r="Y46">
        <f t="shared" si="17"/>
        <v>3.0034431080493869E-3</v>
      </c>
      <c r="Z46">
        <f t="shared" si="18"/>
        <v>0.2668619270364041</v>
      </c>
      <c r="AB46">
        <f t="shared" si="19"/>
        <v>1650.7043355252486</v>
      </c>
      <c r="AC46">
        <f t="shared" si="2"/>
        <v>1358.5692655067592</v>
      </c>
      <c r="AE46">
        <f t="shared" si="3"/>
        <v>0</v>
      </c>
      <c r="AF46">
        <f t="shared" si="24"/>
        <v>0</v>
      </c>
      <c r="AG46">
        <f t="shared" si="24"/>
        <v>-3.335774087955051</v>
      </c>
      <c r="AH46">
        <f t="shared" si="5"/>
        <v>-15239.470330242588</v>
      </c>
      <c r="AI46">
        <f t="shared" si="25"/>
        <v>-15242.806104330542</v>
      </c>
      <c r="AJ46">
        <f t="shared" si="7"/>
        <v>292.13507001848939</v>
      </c>
      <c r="AK46">
        <f t="shared" si="22"/>
        <v>115.54930348676741</v>
      </c>
      <c r="AL46">
        <f t="shared" si="8"/>
        <v>-14835.121730825287</v>
      </c>
      <c r="AN46">
        <f t="shared" si="26"/>
        <v>0</v>
      </c>
      <c r="AO46">
        <f t="shared" si="26"/>
        <v>0</v>
      </c>
      <c r="AP46">
        <f t="shared" si="26"/>
        <v>-6.5270358457064595E-2</v>
      </c>
      <c r="AQ46">
        <f t="shared" si="26"/>
        <v>-298.18736668720635</v>
      </c>
      <c r="AR46">
        <f t="shared" si="26"/>
        <v>-298.25263704566345</v>
      </c>
      <c r="AS46">
        <f t="shared" si="26"/>
        <v>5.7161427108739504</v>
      </c>
      <c r="AT46">
        <f t="shared" si="26"/>
        <v>2.2609278264011379</v>
      </c>
      <c r="AU46">
        <f t="shared" si="23"/>
        <v>-290.27556650838835</v>
      </c>
      <c r="AW46">
        <v>43</v>
      </c>
      <c r="AX46">
        <f>IF(Z46&gt;0, (R46*SUMPRODUCT(K46:$K$98, X46:$X$98)-K46*$AZ$3)/Z46, 0)</f>
        <v>5090.907049177642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0.112611</v>
      </c>
      <c r="Q47" s="4">
        <f t="shared" si="21"/>
        <v>12.5</v>
      </c>
      <c r="R47">
        <f t="shared" si="0"/>
        <v>500000</v>
      </c>
      <c r="S47">
        <f t="shared" si="1"/>
        <v>4694.2986990348318</v>
      </c>
      <c r="U47">
        <f t="shared" si="13"/>
        <v>0.112611</v>
      </c>
      <c r="V47">
        <f t="shared" si="14"/>
        <v>0.01</v>
      </c>
      <c r="W47">
        <f t="shared" si="15"/>
        <v>0.2668619270364041</v>
      </c>
      <c r="X47">
        <f t="shared" si="16"/>
        <v>3.0051588465496503E-2</v>
      </c>
      <c r="Y47">
        <f t="shared" si="17"/>
        <v>2.6686192703640412E-3</v>
      </c>
      <c r="Z47">
        <f t="shared" si="18"/>
        <v>0.23414171930054356</v>
      </c>
      <c r="AB47">
        <f t="shared" si="19"/>
        <v>1358.5692655067592</v>
      </c>
      <c r="AC47">
        <f t="shared" si="2"/>
        <v>1099.1311683023205</v>
      </c>
      <c r="AE47">
        <f t="shared" si="3"/>
        <v>0</v>
      </c>
      <c r="AF47">
        <f t="shared" si="24"/>
        <v>0</v>
      </c>
      <c r="AG47">
        <f t="shared" si="24"/>
        <v>-2.9267714912567944</v>
      </c>
      <c r="AH47">
        <f t="shared" si="5"/>
        <v>-15025.794232748252</v>
      </c>
      <c r="AI47">
        <f t="shared" si="25"/>
        <v>-15028.721004239509</v>
      </c>
      <c r="AJ47">
        <f t="shared" si="7"/>
        <v>259.43809720443869</v>
      </c>
      <c r="AK47">
        <f t="shared" si="22"/>
        <v>95.099848585473154</v>
      </c>
      <c r="AL47">
        <f t="shared" si="8"/>
        <v>-14674.183058449598</v>
      </c>
      <c r="AN47">
        <f t="shared" si="26"/>
        <v>0</v>
      </c>
      <c r="AO47">
        <f t="shared" si="26"/>
        <v>0</v>
      </c>
      <c r="AP47">
        <f t="shared" si="26"/>
        <v>-5.1131691550254856E-2</v>
      </c>
      <c r="AQ47">
        <f t="shared" si="26"/>
        <v>-262.50572629316076</v>
      </c>
      <c r="AR47">
        <f t="shared" si="26"/>
        <v>-262.55685798471103</v>
      </c>
      <c r="AS47">
        <f t="shared" si="26"/>
        <v>4.5324716337680364</v>
      </c>
      <c r="AT47">
        <f t="shared" si="26"/>
        <v>1.6614266398571083</v>
      </c>
      <c r="AU47">
        <f t="shared" si="23"/>
        <v>-256.36295971108586</v>
      </c>
      <c r="AW47">
        <v>44</v>
      </c>
      <c r="AX47">
        <f>IF(Z47&gt;0, (R47*SUMPRODUCT(K47:$K$98, X47:$X$98)-K47*$AZ$3)/Z47, 0)</f>
        <v>4694.2986990348318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0.125163</v>
      </c>
      <c r="Q48" s="4">
        <f t="shared" si="21"/>
        <v>12.5</v>
      </c>
      <c r="R48">
        <f t="shared" si="0"/>
        <v>500000</v>
      </c>
      <c r="S48">
        <f t="shared" si="1"/>
        <v>4302.4543344695139</v>
      </c>
      <c r="U48">
        <f t="shared" si="13"/>
        <v>0.125163</v>
      </c>
      <c r="V48">
        <f t="shared" si="14"/>
        <v>0.01</v>
      </c>
      <c r="W48">
        <f t="shared" si="15"/>
        <v>0.23414171930054356</v>
      </c>
      <c r="X48">
        <f t="shared" si="16"/>
        <v>2.9305880012813933E-2</v>
      </c>
      <c r="Y48">
        <f t="shared" si="17"/>
        <v>2.3414171930054356E-3</v>
      </c>
      <c r="Z48">
        <f t="shared" si="18"/>
        <v>0.20249442209472421</v>
      </c>
      <c r="AB48">
        <f t="shared" si="19"/>
        <v>1099.1311683023205</v>
      </c>
      <c r="AC48">
        <f t="shared" si="2"/>
        <v>871.22300404734551</v>
      </c>
      <c r="AE48">
        <f t="shared" si="3"/>
        <v>0</v>
      </c>
      <c r="AF48">
        <f t="shared" si="24"/>
        <v>0</v>
      </c>
      <c r="AG48">
        <f t="shared" si="24"/>
        <v>-2.5311802761840525</v>
      </c>
      <c r="AH48">
        <f t="shared" si="5"/>
        <v>-14652.940006406967</v>
      </c>
      <c r="AI48">
        <f t="shared" si="25"/>
        <v>-14655.471186683151</v>
      </c>
      <c r="AJ48">
        <f t="shared" si="7"/>
        <v>227.90816425497496</v>
      </c>
      <c r="AK48">
        <f t="shared" si="22"/>
        <v>76.939181781162446</v>
      </c>
      <c r="AL48">
        <f t="shared" si="8"/>
        <v>-14350.623840647013</v>
      </c>
      <c r="AN48">
        <f t="shared" si="26"/>
        <v>0</v>
      </c>
      <c r="AO48">
        <f t="shared" si="26"/>
        <v>0</v>
      </c>
      <c r="AP48">
        <f t="shared" si="26"/>
        <v>-3.9482659576114076E-2</v>
      </c>
      <c r="AQ48">
        <f t="shared" si="26"/>
        <v>-228.56413962516245</v>
      </c>
      <c r="AR48">
        <f t="shared" si="26"/>
        <v>-228.60362228473858</v>
      </c>
      <c r="AS48">
        <f t="shared" si="26"/>
        <v>3.5550294653299339</v>
      </c>
      <c r="AT48">
        <f t="shared" si="26"/>
        <v>1.2001371656190587</v>
      </c>
      <c r="AU48">
        <f t="shared" si="23"/>
        <v>-223.84845565378956</v>
      </c>
      <c r="AW48">
        <v>45</v>
      </c>
      <c r="AX48">
        <f>IF(Z48&gt;0, (R48*SUMPRODUCT(K48:$K$98, X48:$X$98)-K48*$AZ$3)/Z48, 0)</f>
        <v>4302.4543344695139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0.13952899999999999</v>
      </c>
      <c r="Q49" s="4">
        <f t="shared" si="21"/>
        <v>12.5</v>
      </c>
      <c r="R49">
        <f t="shared" si="0"/>
        <v>500000</v>
      </c>
      <c r="S49">
        <f t="shared" si="1"/>
        <v>3911.082464030565</v>
      </c>
      <c r="U49">
        <f t="shared" si="13"/>
        <v>0.13952899999999999</v>
      </c>
      <c r="V49">
        <f t="shared" si="14"/>
        <v>0.01</v>
      </c>
      <c r="W49">
        <f t="shared" si="15"/>
        <v>0.20249442209472421</v>
      </c>
      <c r="X49">
        <f t="shared" si="16"/>
        <v>2.8253844220454773E-2</v>
      </c>
      <c r="Y49">
        <f t="shared" si="17"/>
        <v>2.0249442209472421E-3</v>
      </c>
      <c r="Z49">
        <f t="shared" si="18"/>
        <v>0.17221563365332221</v>
      </c>
      <c r="AB49">
        <f t="shared" si="19"/>
        <v>871.22300404734551</v>
      </c>
      <c r="AC49">
        <f t="shared" si="2"/>
        <v>673.54954481342054</v>
      </c>
      <c r="AE49">
        <f t="shared" si="3"/>
        <v>0</v>
      </c>
      <c r="AF49">
        <f t="shared" si="24"/>
        <v>0</v>
      </c>
      <c r="AG49">
        <f t="shared" si="24"/>
        <v>-2.1526954206665274</v>
      </c>
      <c r="AH49">
        <f t="shared" si="5"/>
        <v>-14126.922110227386</v>
      </c>
      <c r="AI49">
        <f t="shared" si="25"/>
        <v>-14129.074805648052</v>
      </c>
      <c r="AJ49">
        <f t="shared" si="7"/>
        <v>197.67345923392497</v>
      </c>
      <c r="AK49">
        <f t="shared" si="22"/>
        <v>60.985610283314195</v>
      </c>
      <c r="AL49">
        <f t="shared" si="8"/>
        <v>-13870.415736130812</v>
      </c>
      <c r="AN49">
        <f t="shared" si="26"/>
        <v>0</v>
      </c>
      <c r="AO49">
        <f t="shared" si="26"/>
        <v>0</v>
      </c>
      <c r="AP49">
        <f t="shared" si="26"/>
        <v>-2.9981122296747598E-2</v>
      </c>
      <c r="AQ49">
        <f t="shared" si="26"/>
        <v>-196.74914314270072</v>
      </c>
      <c r="AR49">
        <f t="shared" si="26"/>
        <v>-196.77912426499745</v>
      </c>
      <c r="AS49">
        <f t="shared" si="26"/>
        <v>2.7530472259185066</v>
      </c>
      <c r="AT49">
        <f t="shared" si="26"/>
        <v>0.84936169914818138</v>
      </c>
      <c r="AU49">
        <f t="shared" si="23"/>
        <v>-193.17671533993075</v>
      </c>
      <c r="AW49">
        <v>46</v>
      </c>
      <c r="AX49">
        <f>IF(Z49&gt;0, (R49*SUMPRODUCT(K49:$K$98, X49:$X$98)-K49*$AZ$3)/Z49, 0)</f>
        <v>3911.082464030565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0.15610499999999999</v>
      </c>
      <c r="Q50" s="4">
        <f t="shared" si="21"/>
        <v>12.5</v>
      </c>
      <c r="R50">
        <f t="shared" si="0"/>
        <v>500000</v>
      </c>
      <c r="S50">
        <f t="shared" si="1"/>
        <v>3512.1664500230613</v>
      </c>
      <c r="U50">
        <f t="shared" si="13"/>
        <v>0.15610499999999999</v>
      </c>
      <c r="V50">
        <f t="shared" si="14"/>
        <v>0.01</v>
      </c>
      <c r="W50">
        <f t="shared" si="15"/>
        <v>0.17221563365332221</v>
      </c>
      <c r="X50">
        <f t="shared" si="16"/>
        <v>2.6883721491451861E-2</v>
      </c>
      <c r="Y50">
        <f t="shared" si="17"/>
        <v>1.7221563365332222E-3</v>
      </c>
      <c r="Z50">
        <f t="shared" si="18"/>
        <v>0.14360975582533714</v>
      </c>
      <c r="AB50">
        <f t="shared" si="19"/>
        <v>673.54954481342054</v>
      </c>
      <c r="AC50">
        <f t="shared" si="2"/>
        <v>504.38136630575298</v>
      </c>
      <c r="AE50">
        <f t="shared" si="3"/>
        <v>0</v>
      </c>
      <c r="AF50">
        <f t="shared" si="24"/>
        <v>0</v>
      </c>
      <c r="AG50">
        <f t="shared" si="24"/>
        <v>-1.7951219478167142</v>
      </c>
      <c r="AH50">
        <f t="shared" si="5"/>
        <v>-13441.860745725931</v>
      </c>
      <c r="AI50">
        <f t="shared" si="25"/>
        <v>-13443.655867673748</v>
      </c>
      <c r="AJ50">
        <f t="shared" si="7"/>
        <v>169.16817850766756</v>
      </c>
      <c r="AK50">
        <f t="shared" si="22"/>
        <v>47.148468136939442</v>
      </c>
      <c r="AL50">
        <f t="shared" si="8"/>
        <v>-13227.33922102914</v>
      </c>
      <c r="AN50">
        <f t="shared" si="26"/>
        <v>0</v>
      </c>
      <c r="AO50">
        <f t="shared" si="26"/>
        <v>0</v>
      </c>
      <c r="AP50">
        <f t="shared" si="26"/>
        <v>-2.2322417837184232E-2</v>
      </c>
      <c r="AQ50">
        <f t="shared" si="26"/>
        <v>-167.15011057620657</v>
      </c>
      <c r="AR50">
        <f t="shared" si="26"/>
        <v>-167.17243299404373</v>
      </c>
      <c r="AS50">
        <f t="shared" si="26"/>
        <v>2.1036135010194235</v>
      </c>
      <c r="AT50">
        <f t="shared" si="26"/>
        <v>0.58629320833382659</v>
      </c>
      <c r="AU50">
        <f t="shared" si="23"/>
        <v>-164.48252628469049</v>
      </c>
      <c r="AW50">
        <v>47</v>
      </c>
      <c r="AX50">
        <f>IF(Z50&gt;0, (R50*SUMPRODUCT(K50:$K$98, X50:$X$98)-K50*$AZ$3)/Z50, 0)</f>
        <v>3512.1664500230613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0.17521600000000001</v>
      </c>
      <c r="Q51" s="4">
        <f t="shared" si="21"/>
        <v>12.5</v>
      </c>
      <c r="R51">
        <f t="shared" si="0"/>
        <v>500000</v>
      </c>
      <c r="S51">
        <f t="shared" si="1"/>
        <v>3092.5069394823317</v>
      </c>
      <c r="U51">
        <f t="shared" si="13"/>
        <v>0.17521600000000001</v>
      </c>
      <c r="V51">
        <f t="shared" si="14"/>
        <v>0.01</v>
      </c>
      <c r="W51">
        <f t="shared" si="15"/>
        <v>0.14360975582533714</v>
      </c>
      <c r="X51">
        <f t="shared" si="16"/>
        <v>2.5162726976692272E-2</v>
      </c>
      <c r="Y51">
        <f t="shared" si="17"/>
        <v>1.4360975582533714E-3</v>
      </c>
      <c r="Z51">
        <f t="shared" si="18"/>
        <v>0.11701093129039149</v>
      </c>
      <c r="AB51">
        <f t="shared" si="19"/>
        <v>504.38136630575298</v>
      </c>
      <c r="AC51">
        <f t="shared" si="2"/>
        <v>361.85711701082596</v>
      </c>
      <c r="AE51">
        <f t="shared" si="3"/>
        <v>0</v>
      </c>
      <c r="AF51">
        <f t="shared" si="24"/>
        <v>0</v>
      </c>
      <c r="AG51">
        <f t="shared" si="24"/>
        <v>-1.4626366411298937</v>
      </c>
      <c r="AH51">
        <f t="shared" si="5"/>
        <v>-12581.363488346136</v>
      </c>
      <c r="AI51">
        <f t="shared" si="25"/>
        <v>-12582.826124987267</v>
      </c>
      <c r="AJ51">
        <f t="shared" si="7"/>
        <v>142.52424929492702</v>
      </c>
      <c r="AK51">
        <f t="shared" si="22"/>
        <v>35.306695641402712</v>
      </c>
      <c r="AL51">
        <f t="shared" si="8"/>
        <v>-12404.995180050937</v>
      </c>
      <c r="AN51">
        <f t="shared" si="26"/>
        <v>0</v>
      </c>
      <c r="AO51">
        <f t="shared" si="26"/>
        <v>0</v>
      </c>
      <c r="AP51">
        <f t="shared" si="26"/>
        <v>-1.6239240084868139E-2</v>
      </c>
      <c r="AQ51">
        <f t="shared" si="26"/>
        <v>-139.68731299143116</v>
      </c>
      <c r="AR51">
        <f t="shared" si="26"/>
        <v>-139.70355223151603</v>
      </c>
      <c r="AS51">
        <f t="shared" si="26"/>
        <v>1.5824063455896795</v>
      </c>
      <c r="AT51">
        <f t="shared" si="26"/>
        <v>0.39200023505577403</v>
      </c>
      <c r="AU51">
        <f t="shared" si="23"/>
        <v>-137.72914565087058</v>
      </c>
      <c r="AW51">
        <v>48</v>
      </c>
      <c r="AX51">
        <f>IF(Z51&gt;0, (R51*SUMPRODUCT(K51:$K$98, X51:$X$98)-K51*$AZ$3)/Z51, 0)</f>
        <v>3092.5069394823317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0.19798199999999999</v>
      </c>
      <c r="Q52" s="4">
        <f t="shared" si="21"/>
        <v>12.5</v>
      </c>
      <c r="R52">
        <f t="shared" si="0"/>
        <v>500000</v>
      </c>
      <c r="S52">
        <f t="shared" si="1"/>
        <v>2634.5595090620577</v>
      </c>
      <c r="U52">
        <f t="shared" si="13"/>
        <v>0.19798199999999999</v>
      </c>
      <c r="V52">
        <f t="shared" si="14"/>
        <v>0.01</v>
      </c>
      <c r="W52">
        <f t="shared" si="15"/>
        <v>0.11701093129039149</v>
      </c>
      <c r="X52">
        <f t="shared" si="16"/>
        <v>2.3166058198734286E-2</v>
      </c>
      <c r="Y52">
        <f t="shared" si="17"/>
        <v>1.1701093129039149E-3</v>
      </c>
      <c r="Z52">
        <f t="shared" si="18"/>
        <v>9.2674763778753291E-2</v>
      </c>
      <c r="AB52">
        <f t="shared" si="19"/>
        <v>361.85711701082596</v>
      </c>
      <c r="AC52">
        <f t="shared" si="2"/>
        <v>244.15718016339443</v>
      </c>
      <c r="AE52">
        <f t="shared" si="3"/>
        <v>0</v>
      </c>
      <c r="AF52">
        <f t="shared" si="24"/>
        <v>0</v>
      </c>
      <c r="AG52">
        <f t="shared" si="24"/>
        <v>-1.1584345472344162</v>
      </c>
      <c r="AH52">
        <f t="shared" si="5"/>
        <v>-11583.029099367142</v>
      </c>
      <c r="AI52">
        <f t="shared" si="25"/>
        <v>-11584.187533914377</v>
      </c>
      <c r="AJ52">
        <f t="shared" si="7"/>
        <v>117.69993684743153</v>
      </c>
      <c r="AK52">
        <f t="shared" si="22"/>
        <v>25.32999819075782</v>
      </c>
      <c r="AL52">
        <f t="shared" si="8"/>
        <v>-11441.157598876187</v>
      </c>
      <c r="AN52">
        <f t="shared" si="26"/>
        <v>0</v>
      </c>
      <c r="AO52">
        <f t="shared" si="26"/>
        <v>0</v>
      </c>
      <c r="AP52">
        <f t="shared" si="26"/>
        <v>-1.1483723619229549E-2</v>
      </c>
      <c r="AQ52">
        <f t="shared" si="26"/>
        <v>-114.82418680294154</v>
      </c>
      <c r="AR52">
        <f t="shared" si="26"/>
        <v>-114.83567052656078</v>
      </c>
      <c r="AS52">
        <f t="shared" si="26"/>
        <v>1.1667759287596284</v>
      </c>
      <c r="AT52">
        <f t="shared" si="26"/>
        <v>0.25109981327187186</v>
      </c>
      <c r="AU52">
        <f t="shared" si="23"/>
        <v>-113.41779478452926</v>
      </c>
      <c r="AW52">
        <v>49</v>
      </c>
      <c r="AX52">
        <f>IF(Z52&gt;0, (R52*SUMPRODUCT(K52:$K$98, X52:$X$98)-K52*$AZ$3)/Z52, 0)</f>
        <v>2634.5595090620577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0.22423799999999999</v>
      </c>
      <c r="Q53" s="4">
        <f t="shared" si="21"/>
        <v>12.5</v>
      </c>
      <c r="R53">
        <f t="shared" si="0"/>
        <v>500000</v>
      </c>
      <c r="S53">
        <f t="shared" si="1"/>
        <v>2099.0738351917312</v>
      </c>
      <c r="U53">
        <f t="shared" si="13"/>
        <v>0.22423799999999999</v>
      </c>
      <c r="V53">
        <f t="shared" si="14"/>
        <v>0.01</v>
      </c>
      <c r="W53">
        <f t="shared" si="15"/>
        <v>9.2674763778753291E-2</v>
      </c>
      <c r="X53">
        <f t="shared" si="16"/>
        <v>2.078120368022008E-2</v>
      </c>
      <c r="Y53">
        <f t="shared" si="17"/>
        <v>9.2674763778753297E-4</v>
      </c>
      <c r="Z53">
        <f t="shared" si="18"/>
        <v>7.0966812460745668E-2</v>
      </c>
      <c r="AB53">
        <f t="shared" si="19"/>
        <v>244.15718016339443</v>
      </c>
      <c r="AC53">
        <f t="shared" si="2"/>
        <v>148.96457920330974</v>
      </c>
      <c r="AE53">
        <f t="shared" si="3"/>
        <v>0</v>
      </c>
      <c r="AF53">
        <f t="shared" si="24"/>
        <v>0</v>
      </c>
      <c r="AG53">
        <f t="shared" si="24"/>
        <v>-0.8870851557593209</v>
      </c>
      <c r="AH53">
        <f t="shared" si="5"/>
        <v>-10390.601840110039</v>
      </c>
      <c r="AI53">
        <f t="shared" si="25"/>
        <v>-10391.488925265798</v>
      </c>
      <c r="AJ53">
        <f t="shared" si="7"/>
        <v>95.19260096008469</v>
      </c>
      <c r="AK53">
        <f t="shared" si="22"/>
        <v>17.091002611437613</v>
      </c>
      <c r="AL53">
        <f t="shared" si="8"/>
        <v>-10279.205321694275</v>
      </c>
      <c r="AN53">
        <f t="shared" si="26"/>
        <v>0</v>
      </c>
      <c r="AO53">
        <f t="shared" si="26"/>
        <v>0</v>
      </c>
      <c r="AP53">
        <f t="shared" si="26"/>
        <v>-7.8516063983111208E-3</v>
      </c>
      <c r="AQ53">
        <f t="shared" si="26"/>
        <v>-91.967400604599803</v>
      </c>
      <c r="AR53">
        <f t="shared" si="26"/>
        <v>-91.975252210998107</v>
      </c>
      <c r="AS53">
        <f t="shared" si="26"/>
        <v>0.84255139421233061</v>
      </c>
      <c r="AT53">
        <f t="shared" si="26"/>
        <v>0.15127276630240877</v>
      </c>
      <c r="AU53">
        <f t="shared" si="23"/>
        <v>-90.981428050483373</v>
      </c>
      <c r="AW53">
        <v>50</v>
      </c>
      <c r="AX53">
        <f>IF(Z53&gt;0, (R53*SUMPRODUCT(K53:$K$98, X53:$X$98)-K53*$AZ$3)/Z53, 0)</f>
        <v>2099.0738351917312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0.25439000000000001</v>
      </c>
      <c r="Q54" s="4">
        <f t="shared" si="21"/>
        <v>12.5</v>
      </c>
      <c r="R54">
        <f t="shared" si="0"/>
        <v>500000</v>
      </c>
      <c r="S54">
        <f t="shared" si="1"/>
        <v>1427.5827026195823</v>
      </c>
      <c r="U54">
        <f t="shared" si="13"/>
        <v>0.25439000000000001</v>
      </c>
      <c r="V54">
        <f t="shared" si="14"/>
        <v>0.01</v>
      </c>
      <c r="W54">
        <f t="shared" si="15"/>
        <v>7.0966812460745668E-2</v>
      </c>
      <c r="X54">
        <f t="shared" si="16"/>
        <v>1.8053247421889091E-2</v>
      </c>
      <c r="Y54">
        <f t="shared" si="17"/>
        <v>7.0966812460745673E-4</v>
      </c>
      <c r="Z54">
        <f t="shared" si="18"/>
        <v>5.220389691424912E-2</v>
      </c>
      <c r="AB54">
        <f t="shared" si="19"/>
        <v>148.96457920330974</v>
      </c>
      <c r="AC54">
        <f t="shared" si="2"/>
        <v>74.525380244117827</v>
      </c>
      <c r="AE54">
        <f t="shared" si="3"/>
        <v>0</v>
      </c>
      <c r="AF54">
        <f t="shared" si="24"/>
        <v>0</v>
      </c>
      <c r="AG54">
        <f t="shared" si="24"/>
        <v>-0.65254871142811399</v>
      </c>
      <c r="AH54">
        <f t="shared" si="5"/>
        <v>-9026.6237109445447</v>
      </c>
      <c r="AI54">
        <f t="shared" si="25"/>
        <v>-9027.2762596559733</v>
      </c>
      <c r="AJ54">
        <f t="shared" si="7"/>
        <v>74.439198959191913</v>
      </c>
      <c r="AK54">
        <f t="shared" si="22"/>
        <v>10.427520544231683</v>
      </c>
      <c r="AL54">
        <f t="shared" si="8"/>
        <v>-8942.4095401525501</v>
      </c>
      <c r="AN54">
        <f t="shared" si="26"/>
        <v>0</v>
      </c>
      <c r="AO54">
        <f t="shared" si="26"/>
        <v>0</v>
      </c>
      <c r="AP54">
        <f t="shared" si="26"/>
        <v>-5.15689302023361E-3</v>
      </c>
      <c r="AQ54">
        <f t="shared" si="26"/>
        <v>-71.334648273798777</v>
      </c>
      <c r="AR54">
        <f t="shared" si="26"/>
        <v>-71.339805166819019</v>
      </c>
      <c r="AS54">
        <f t="shared" si="26"/>
        <v>0.5882702376414487</v>
      </c>
      <c r="AT54">
        <f t="shared" si="26"/>
        <v>8.2405507774594294E-2</v>
      </c>
      <c r="AU54">
        <f t="shared" si="23"/>
        <v>-70.669129421402971</v>
      </c>
      <c r="AW54">
        <v>51</v>
      </c>
      <c r="AX54">
        <f>IF(Z54&gt;0, (R54*SUMPRODUCT(K54:$K$98, X54:$X$98)-K54*$AZ$3)/Z54, 0)</f>
        <v>1427.5827026195823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0.28921999999999998</v>
      </c>
      <c r="Q55" s="4">
        <f t="shared" si="21"/>
        <v>12.5</v>
      </c>
      <c r="R55">
        <f t="shared" si="0"/>
        <v>500000</v>
      </c>
      <c r="S55">
        <f t="shared" si="1"/>
        <v>515.01194168187567</v>
      </c>
      <c r="U55">
        <f t="shared" si="13"/>
        <v>0.28921999999999998</v>
      </c>
      <c r="V55">
        <f t="shared" si="14"/>
        <v>0.01</v>
      </c>
      <c r="W55">
        <f t="shared" si="15"/>
        <v>5.220389691424912E-2</v>
      </c>
      <c r="X55">
        <f t="shared" si="16"/>
        <v>1.5098411065539129E-2</v>
      </c>
      <c r="Y55">
        <f t="shared" si="17"/>
        <v>5.2203896914249125E-4</v>
      </c>
      <c r="Z55">
        <f t="shared" si="18"/>
        <v>3.6583446879567501E-2</v>
      </c>
      <c r="AB55">
        <f t="shared" si="19"/>
        <v>74.525380244117827</v>
      </c>
      <c r="AC55">
        <f t="shared" si="2"/>
        <v>18.840912010861814</v>
      </c>
      <c r="AE55">
        <f t="shared" si="3"/>
        <v>0</v>
      </c>
      <c r="AF55">
        <f t="shared" si="24"/>
        <v>0</v>
      </c>
      <c r="AG55">
        <f t="shared" si="24"/>
        <v>-0.45729308599459378</v>
      </c>
      <c r="AH55">
        <f t="shared" si="5"/>
        <v>-7549.2055327695643</v>
      </c>
      <c r="AI55">
        <f t="shared" si="25"/>
        <v>-7549.6628258555593</v>
      </c>
      <c r="AJ55">
        <f t="shared" si="7"/>
        <v>55.684468233256013</v>
      </c>
      <c r="AK55">
        <f t="shared" si="22"/>
        <v>5.2167766170882484</v>
      </c>
      <c r="AL55">
        <f t="shared" si="8"/>
        <v>-7488.7615810052157</v>
      </c>
      <c r="AN55">
        <f t="shared" si="26"/>
        <v>0</v>
      </c>
      <c r="AO55">
        <f t="shared" si="26"/>
        <v>0</v>
      </c>
      <c r="AP55">
        <f t="shared" si="26"/>
        <v>-3.2266495452850973E-3</v>
      </c>
      <c r="AQ55">
        <f t="shared" si="26"/>
        <v>-53.267021403998726</v>
      </c>
      <c r="AR55">
        <f t="shared" si="26"/>
        <v>-53.270248053544009</v>
      </c>
      <c r="AS55">
        <f t="shared" si="26"/>
        <v>0.39290833298625932</v>
      </c>
      <c r="AT55">
        <f t="shared" si="26"/>
        <v>3.6809456374725782E-2</v>
      </c>
      <c r="AU55">
        <f t="shared" si="23"/>
        <v>-52.84053026418303</v>
      </c>
      <c r="AW55">
        <v>52</v>
      </c>
      <c r="AX55">
        <f>IF(Z55&gt;0, (R55*SUMPRODUCT(K55:$K$98, X55:$X$98)-K55*$AZ$3)/Z55, 0)</f>
        <v>515.01194168187567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0.32816400000000001</v>
      </c>
      <c r="Q56" s="4">
        <f t="shared" si="21"/>
        <v>12.5</v>
      </c>
      <c r="R56">
        <f t="shared" si="0"/>
        <v>500000</v>
      </c>
      <c r="S56">
        <f t="shared" si="1"/>
        <v>-844.72698691372989</v>
      </c>
      <c r="U56">
        <f t="shared" si="13"/>
        <v>0.32816400000000001</v>
      </c>
      <c r="V56">
        <f t="shared" si="14"/>
        <v>0.01</v>
      </c>
      <c r="W56">
        <f t="shared" si="15"/>
        <v>3.6583446879567501E-2</v>
      </c>
      <c r="X56">
        <f t="shared" si="16"/>
        <v>1.2005370261786389E-2</v>
      </c>
      <c r="Y56">
        <f t="shared" si="17"/>
        <v>3.6583446879567502E-4</v>
      </c>
      <c r="Z56">
        <f t="shared" si="18"/>
        <v>2.4212242148985437E-2</v>
      </c>
      <c r="AB56">
        <f t="shared" si="19"/>
        <v>18.840912010861814</v>
      </c>
      <c r="AC56">
        <f t="shared" si="2"/>
        <v>-20.45273435693808</v>
      </c>
      <c r="AE56">
        <f t="shared" si="3"/>
        <v>0</v>
      </c>
      <c r="AF56">
        <f t="shared" si="24"/>
        <v>0</v>
      </c>
      <c r="AG56">
        <f t="shared" si="24"/>
        <v>-0.30265302686231799</v>
      </c>
      <c r="AH56">
        <f t="shared" si="5"/>
        <v>-6002.6851308931946</v>
      </c>
      <c r="AI56">
        <f t="shared" si="25"/>
        <v>-6002.9877839200572</v>
      </c>
      <c r="AJ56">
        <f t="shared" si="7"/>
        <v>39.293646367799894</v>
      </c>
      <c r="AK56">
        <f t="shared" si="22"/>
        <v>1.318863840760327</v>
      </c>
      <c r="AL56">
        <f t="shared" si="8"/>
        <v>-5962.3752737114974</v>
      </c>
      <c r="AN56">
        <f t="shared" si="26"/>
        <v>0</v>
      </c>
      <c r="AO56">
        <f t="shared" si="26"/>
        <v>0</v>
      </c>
      <c r="AP56">
        <f t="shared" si="26"/>
        <v>-1.9067078825475961E-3</v>
      </c>
      <c r="AQ56">
        <f t="shared" si="26"/>
        <v>-37.816793620676378</v>
      </c>
      <c r="AR56">
        <f t="shared" si="26"/>
        <v>-37.818700328558926</v>
      </c>
      <c r="AS56">
        <f t="shared" si="26"/>
        <v>0.24754916889565701</v>
      </c>
      <c r="AT56">
        <f t="shared" si="26"/>
        <v>8.3088152372210958E-3</v>
      </c>
      <c r="AU56">
        <f t="shared" si="23"/>
        <v>-37.562842344426052</v>
      </c>
      <c r="AW56">
        <v>53</v>
      </c>
      <c r="AX56">
        <f>IF(Z56&gt;0, (R56*SUMPRODUCT(K56:$K$98, X56:$X$98)-K56*$AZ$3)/Z56, 0)</f>
        <v>-844.72698691372989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0.37150699999999998</v>
      </c>
      <c r="Q57" s="4">
        <f t="shared" si="21"/>
        <v>12.5</v>
      </c>
      <c r="R57">
        <f t="shared" si="0"/>
        <v>500000</v>
      </c>
      <c r="S57">
        <f t="shared" si="1"/>
        <v>-3057.9624365787708</v>
      </c>
      <c r="U57">
        <f t="shared" si="13"/>
        <v>0.37150699999999998</v>
      </c>
      <c r="V57">
        <f t="shared" si="14"/>
        <v>0.01</v>
      </c>
      <c r="W57">
        <f t="shared" si="15"/>
        <v>2.4212242148985437E-2</v>
      </c>
      <c r="X57">
        <f t="shared" si="16"/>
        <v>8.9950174440431314E-3</v>
      </c>
      <c r="Y57">
        <f t="shared" si="17"/>
        <v>2.4212242148985438E-4</v>
      </c>
      <c r="Z57">
        <f t="shared" si="18"/>
        <v>1.4975102283452451E-2</v>
      </c>
      <c r="AB57">
        <f t="shared" si="19"/>
        <v>-20.45273435693808</v>
      </c>
      <c r="AC57">
        <f t="shared" si="2"/>
        <v>-45.793300266722575</v>
      </c>
      <c r="AE57">
        <f t="shared" si="3"/>
        <v>0</v>
      </c>
      <c r="AF57">
        <f t="shared" si="24"/>
        <v>0</v>
      </c>
      <c r="AG57">
        <f t="shared" si="24"/>
        <v>-0.18718877854315563</v>
      </c>
      <c r="AH57">
        <f t="shared" si="5"/>
        <v>-4497.5087220215655</v>
      </c>
      <c r="AI57">
        <f t="shared" si="25"/>
        <v>-4497.6959108001083</v>
      </c>
      <c r="AJ57">
        <f t="shared" si="7"/>
        <v>25.340565909784495</v>
      </c>
      <c r="AK57">
        <f t="shared" si="22"/>
        <v>-1.4316914049856657</v>
      </c>
      <c r="AL57">
        <f t="shared" si="8"/>
        <v>-4473.7870362953099</v>
      </c>
      <c r="AN57">
        <f t="shared" si="26"/>
        <v>0</v>
      </c>
      <c r="AO57">
        <f t="shared" si="26"/>
        <v>0</v>
      </c>
      <c r="AP57">
        <f t="shared" si="26"/>
        <v>-1.0529334628575984E-3</v>
      </c>
      <c r="AQ57">
        <f t="shared" si="26"/>
        <v>-25.298404475771768</v>
      </c>
      <c r="AR57">
        <f t="shared" si="26"/>
        <v>-25.299457409234623</v>
      </c>
      <c r="AS57">
        <f t="shared" si="26"/>
        <v>0.14254022074303552</v>
      </c>
      <c r="AT57">
        <f t="shared" si="26"/>
        <v>-8.0532380227454434E-3</v>
      </c>
      <c r="AU57">
        <f t="shared" si="23"/>
        <v>-25.164970426514337</v>
      </c>
      <c r="AW57">
        <v>54</v>
      </c>
      <c r="AX57">
        <f>IF(Z57&gt;0, (R57*SUMPRODUCT(K57:$K$98, X57:$X$98)-K57*$AZ$3)/Z57, 0)</f>
        <v>-3057.9624365787708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0.41881499999999999</v>
      </c>
      <c r="Q58" s="4">
        <f t="shared" si="21"/>
        <v>12.5</v>
      </c>
      <c r="R58">
        <f t="shared" si="0"/>
        <v>500000</v>
      </c>
      <c r="S58">
        <f t="shared" si="1"/>
        <v>-7009.0417541438674</v>
      </c>
      <c r="U58">
        <f t="shared" si="13"/>
        <v>0.41881499999999999</v>
      </c>
      <c r="V58">
        <f t="shared" si="14"/>
        <v>0.01</v>
      </c>
      <c r="W58">
        <f t="shared" si="15"/>
        <v>1.4975102283452451E-2</v>
      </c>
      <c r="X58">
        <f t="shared" si="16"/>
        <v>6.271797462844138E-3</v>
      </c>
      <c r="Y58">
        <f t="shared" si="17"/>
        <v>1.4975102283452452E-4</v>
      </c>
      <c r="Z58">
        <f t="shared" si="18"/>
        <v>8.5535537977737882E-3</v>
      </c>
      <c r="AB58">
        <f t="shared" si="19"/>
        <v>-45.793300266722575</v>
      </c>
      <c r="AC58">
        <f t="shared" si="2"/>
        <v>-59.952215714912334</v>
      </c>
      <c r="AE58">
        <f t="shared" si="3"/>
        <v>0</v>
      </c>
      <c r="AF58">
        <f t="shared" si="24"/>
        <v>0</v>
      </c>
      <c r="AG58">
        <f t="shared" si="24"/>
        <v>-0.10691942247217236</v>
      </c>
      <c r="AH58">
        <f t="shared" si="5"/>
        <v>-3135.898731422069</v>
      </c>
      <c r="AI58">
        <f t="shared" si="25"/>
        <v>-3136.0056508445409</v>
      </c>
      <c r="AJ58">
        <f t="shared" si="7"/>
        <v>14.158915448189759</v>
      </c>
      <c r="AK58">
        <f t="shared" si="22"/>
        <v>-3.2055310186705808</v>
      </c>
      <c r="AL58">
        <f t="shared" si="8"/>
        <v>-3125.0522664150217</v>
      </c>
      <c r="AN58">
        <f t="shared" si="26"/>
        <v>0</v>
      </c>
      <c r="AO58">
        <f t="shared" si="26"/>
        <v>0</v>
      </c>
      <c r="AP58">
        <f t="shared" si="26"/>
        <v>-5.3698196426992624E-4</v>
      </c>
      <c r="AQ58">
        <f t="shared" si="26"/>
        <v>-15.749440294525181</v>
      </c>
      <c r="AR58">
        <f t="shared" si="26"/>
        <v>-15.749977276489449</v>
      </c>
      <c r="AS58">
        <f t="shared" si="26"/>
        <v>7.1110393729255081E-2</v>
      </c>
      <c r="AT58">
        <f t="shared" si="26"/>
        <v>-1.6099154888176724E-2</v>
      </c>
      <c r="AU58">
        <f t="shared" si="23"/>
        <v>-15.694966037648371</v>
      </c>
      <c r="AW58">
        <v>55</v>
      </c>
      <c r="AX58">
        <f>IF(Z58&gt;0, (R58*SUMPRODUCT(K58:$K$98, X58:$X$98)-K58*$AZ$3)/Z58, 0)</f>
        <v>-7009.0417541438674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0.47081499999999998</v>
      </c>
      <c r="Q59" s="4">
        <f t="shared" si="21"/>
        <v>12.5</v>
      </c>
      <c r="R59">
        <f t="shared" si="0"/>
        <v>500000</v>
      </c>
      <c r="S59">
        <f t="shared" si="1"/>
        <v>-14806.914535757171</v>
      </c>
      <c r="U59">
        <f t="shared" si="13"/>
        <v>0.47081499999999998</v>
      </c>
      <c r="V59">
        <f t="shared" si="14"/>
        <v>0.01</v>
      </c>
      <c r="W59">
        <f t="shared" si="15"/>
        <v>8.5535537977737882E-3</v>
      </c>
      <c r="X59">
        <f t="shared" si="16"/>
        <v>4.0271414312988661E-3</v>
      </c>
      <c r="Y59">
        <f t="shared" si="17"/>
        <v>8.5535537977737879E-5</v>
      </c>
      <c r="Z59">
        <f t="shared" si="18"/>
        <v>4.4408768284971839E-3</v>
      </c>
      <c r="AB59">
        <f t="shared" si="19"/>
        <v>-59.952215714912334</v>
      </c>
      <c r="AC59">
        <f t="shared" si="2"/>
        <v>-65.755683663382158</v>
      </c>
      <c r="AE59">
        <f t="shared" si="3"/>
        <v>0</v>
      </c>
      <c r="AF59">
        <f t="shared" si="24"/>
        <v>0</v>
      </c>
      <c r="AG59">
        <f t="shared" si="24"/>
        <v>-5.5510960356214799E-2</v>
      </c>
      <c r="AH59">
        <f t="shared" si="5"/>
        <v>-2013.5707156494332</v>
      </c>
      <c r="AI59">
        <f t="shared" si="25"/>
        <v>-2013.6262266097895</v>
      </c>
      <c r="AJ59">
        <f t="shared" si="7"/>
        <v>5.8034679484698231</v>
      </c>
      <c r="AK59">
        <f t="shared" si="22"/>
        <v>-4.1966551000438637</v>
      </c>
      <c r="AL59">
        <f t="shared" si="8"/>
        <v>-2012.0194137613635</v>
      </c>
      <c r="AN59">
        <f t="shared" si="26"/>
        <v>0</v>
      </c>
      <c r="AO59">
        <f t="shared" si="26"/>
        <v>0</v>
      </c>
      <c r="AP59">
        <f t="shared" si="26"/>
        <v>-2.4892230457096572E-4</v>
      </c>
      <c r="AQ59">
        <f t="shared" si="26"/>
        <v>-9.0292558395623317</v>
      </c>
      <c r="AR59">
        <f t="shared" si="26"/>
        <v>-9.0295047618669031</v>
      </c>
      <c r="AS59">
        <f t="shared" si="26"/>
        <v>2.6023916843930253E-2</v>
      </c>
      <c r="AT59">
        <f t="shared" si="26"/>
        <v>-1.8818645043950515E-2</v>
      </c>
      <c r="AU59">
        <f t="shared" si="23"/>
        <v>-9.0222994900669242</v>
      </c>
      <c r="AW59">
        <v>56</v>
      </c>
      <c r="AX59">
        <f>IF(Z59&gt;0, (R59*SUMPRODUCT(K59:$K$98, X59:$X$98)-K59*$AZ$3)/Z59, 0)</f>
        <v>-14806.914535757171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0.52931399999999995</v>
      </c>
      <c r="Q60" s="4">
        <f t="shared" si="21"/>
        <v>12.5</v>
      </c>
      <c r="R60">
        <f t="shared" si="0"/>
        <v>500000</v>
      </c>
      <c r="S60">
        <f t="shared" si="1"/>
        <v>-32213.805535093063</v>
      </c>
      <c r="U60">
        <f t="shared" si="13"/>
        <v>0.52931399999999995</v>
      </c>
      <c r="V60">
        <f t="shared" si="14"/>
        <v>0.01</v>
      </c>
      <c r="W60">
        <f t="shared" si="15"/>
        <v>4.4408768284971839E-3</v>
      </c>
      <c r="X60">
        <f t="shared" si="16"/>
        <v>2.3506182775991581E-3</v>
      </c>
      <c r="Y60">
        <f t="shared" si="17"/>
        <v>4.4408768284971841E-5</v>
      </c>
      <c r="Z60">
        <f t="shared" si="18"/>
        <v>2.045849782613054E-3</v>
      </c>
      <c r="AB60">
        <f t="shared" si="19"/>
        <v>-65.755683663382158</v>
      </c>
      <c r="AC60">
        <f t="shared" si="2"/>
        <v>-65.904607051109338</v>
      </c>
      <c r="AE60">
        <f t="shared" si="3"/>
        <v>0</v>
      </c>
      <c r="AF60">
        <f t="shared" si="24"/>
        <v>0</v>
      </c>
      <c r="AG60">
        <f t="shared" si="24"/>
        <v>-2.5573122282663174E-2</v>
      </c>
      <c r="AH60">
        <f t="shared" si="5"/>
        <v>-1175.3091387995792</v>
      </c>
      <c r="AI60">
        <f t="shared" si="25"/>
        <v>-1175.3347119218618</v>
      </c>
      <c r="AJ60">
        <f t="shared" si="7"/>
        <v>0.14892338772718006</v>
      </c>
      <c r="AK60">
        <f t="shared" si="22"/>
        <v>-4.6028978564367513</v>
      </c>
      <c r="AL60">
        <f t="shared" si="8"/>
        <v>-1179.7886863905715</v>
      </c>
      <c r="AN60">
        <f t="shared" si="26"/>
        <v>0</v>
      </c>
      <c r="AO60">
        <f t="shared" si="26"/>
        <v>0</v>
      </c>
      <c r="AP60">
        <f t="shared" si="26"/>
        <v>-1.0238841143176779E-4</v>
      </c>
      <c r="AQ60">
        <f t="shared" si="26"/>
        <v>-4.7056450257741478</v>
      </c>
      <c r="AR60">
        <f t="shared" si="26"/>
        <v>-4.7057474141855788</v>
      </c>
      <c r="AS60">
        <f t="shared" si="26"/>
        <v>5.9625214809066584E-4</v>
      </c>
      <c r="AT60">
        <f t="shared" si="26"/>
        <v>-1.8428856449130029E-2</v>
      </c>
      <c r="AU60">
        <f t="shared" si="23"/>
        <v>-4.7235800184866195</v>
      </c>
      <c r="AW60">
        <v>57</v>
      </c>
      <c r="AX60">
        <f>IF(Z60&gt;0, (R60*SUMPRODUCT(K60:$K$98, X60:$X$98)-K60*$AZ$3)/Z60, 0)</f>
        <v>-32213.805535093063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0.595055</v>
      </c>
      <c r="Q61" s="4">
        <f t="shared" si="21"/>
        <v>12.5</v>
      </c>
      <c r="R61">
        <f t="shared" si="0"/>
        <v>500000</v>
      </c>
      <c r="S61">
        <f t="shared" si="1"/>
        <v>-77576.148418597048</v>
      </c>
      <c r="U61">
        <f t="shared" si="13"/>
        <v>0.595055</v>
      </c>
      <c r="V61">
        <f t="shared" si="14"/>
        <v>0.01</v>
      </c>
      <c r="W61">
        <f t="shared" si="15"/>
        <v>2.045849782613054E-3</v>
      </c>
      <c r="X61">
        <f t="shared" si="16"/>
        <v>1.2173931423928109E-3</v>
      </c>
      <c r="Y61">
        <f t="shared" si="17"/>
        <v>2.0458497826130542E-5</v>
      </c>
      <c r="Z61">
        <f t="shared" si="18"/>
        <v>8.0799814239411254E-4</v>
      </c>
      <c r="AB61">
        <f t="shared" si="19"/>
        <v>-65.904607051109338</v>
      </c>
      <c r="AC61">
        <f t="shared" si="2"/>
        <v>-62.681383816316384</v>
      </c>
      <c r="AE61">
        <f t="shared" si="3"/>
        <v>0</v>
      </c>
      <c r="AF61">
        <f t="shared" si="24"/>
        <v>0</v>
      </c>
      <c r="AG61">
        <f t="shared" si="24"/>
        <v>-1.0099976779926407E-2</v>
      </c>
      <c r="AH61">
        <f t="shared" si="5"/>
        <v>-608.69657119640544</v>
      </c>
      <c r="AI61">
        <f t="shared" si="25"/>
        <v>-608.70667117318533</v>
      </c>
      <c r="AJ61">
        <f t="shared" si="7"/>
        <v>-3.2232232347929539</v>
      </c>
      <c r="AK61">
        <f t="shared" si="22"/>
        <v>-4.6133224935776544</v>
      </c>
      <c r="AL61">
        <f t="shared" si="8"/>
        <v>-616.54321690155598</v>
      </c>
      <c r="AN61">
        <f t="shared" si="26"/>
        <v>0</v>
      </c>
      <c r="AO61">
        <f t="shared" si="26"/>
        <v>0</v>
      </c>
      <c r="AP61">
        <f t="shared" si="26"/>
        <v>-3.6105170672249575E-5</v>
      </c>
      <c r="AQ61">
        <f t="shared" si="26"/>
        <v>-2.1759548630189491</v>
      </c>
      <c r="AR61">
        <f t="shared" si="26"/>
        <v>-2.1759909681896215</v>
      </c>
      <c r="AS61">
        <f t="shared" si="26"/>
        <v>-1.152230619363938E-2</v>
      </c>
      <c r="AT61">
        <f t="shared" si="26"/>
        <v>-1.6491601874550336E-2</v>
      </c>
      <c r="AU61">
        <f t="shared" si="23"/>
        <v>-2.2040048762578111</v>
      </c>
      <c r="AW61">
        <v>58</v>
      </c>
      <c r="AX61">
        <f>IF(Z61&gt;0, (R61*SUMPRODUCT(K61:$K$98, X61:$X$98)-K61*$AZ$3)/Z61, 0)</f>
        <v>-77576.148418597048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0.66919700000000004</v>
      </c>
      <c r="Q62" s="4">
        <f t="shared" si="21"/>
        <v>12.5</v>
      </c>
      <c r="R62">
        <f t="shared" si="0"/>
        <v>500000</v>
      </c>
      <c r="S62">
        <f t="shared" si="1"/>
        <v>-222901.8440013323</v>
      </c>
      <c r="U62">
        <f t="shared" si="13"/>
        <v>0.66919700000000004</v>
      </c>
      <c r="V62">
        <f t="shared" si="14"/>
        <v>0.01</v>
      </c>
      <c r="W62">
        <f t="shared" si="15"/>
        <v>8.0799814239411254E-4</v>
      </c>
      <c r="X62">
        <f t="shared" si="16"/>
        <v>5.4070993289571294E-4</v>
      </c>
      <c r="Y62">
        <f t="shared" si="17"/>
        <v>8.0799814239411254E-6</v>
      </c>
      <c r="Z62">
        <f t="shared" si="18"/>
        <v>2.5920822807445849E-4</v>
      </c>
      <c r="AB62">
        <f t="shared" si="19"/>
        <v>-62.681383816316384</v>
      </c>
      <c r="AC62">
        <f t="shared" si="2"/>
        <v>-57.777992018114709</v>
      </c>
      <c r="AE62">
        <f t="shared" si="3"/>
        <v>0</v>
      </c>
      <c r="AF62">
        <f t="shared" si="24"/>
        <v>0</v>
      </c>
      <c r="AG62">
        <f t="shared" si="24"/>
        <v>-3.2401028509307312E-3</v>
      </c>
      <c r="AH62">
        <f t="shared" si="5"/>
        <v>-270.3549664478565</v>
      </c>
      <c r="AI62">
        <f t="shared" si="25"/>
        <v>-270.35820655070745</v>
      </c>
      <c r="AJ62">
        <f t="shared" si="7"/>
        <v>-4.9033917982016746</v>
      </c>
      <c r="AK62">
        <f t="shared" si="22"/>
        <v>-4.3876968671421475</v>
      </c>
      <c r="AL62">
        <f t="shared" si="8"/>
        <v>-279.64929521605126</v>
      </c>
      <c r="AN62">
        <f t="shared" si="26"/>
        <v>0</v>
      </c>
      <c r="AO62">
        <f t="shared" si="26"/>
        <v>0</v>
      </c>
      <c r="AP62">
        <f t="shared" si="26"/>
        <v>-1.0341649167115786E-5</v>
      </c>
      <c r="AQ62">
        <f t="shared" si="26"/>
        <v>-0.86290971065562139</v>
      </c>
      <c r="AR62">
        <f t="shared" si="26"/>
        <v>-0.86292005230478852</v>
      </c>
      <c r="AS62">
        <f t="shared" si="26"/>
        <v>-1.5650477790033219E-2</v>
      </c>
      <c r="AT62">
        <f t="shared" si="26"/>
        <v>-1.4004500393746051E-2</v>
      </c>
      <c r="AU62">
        <f t="shared" si="23"/>
        <v>-0.89257503048856779</v>
      </c>
      <c r="AW62">
        <v>59</v>
      </c>
      <c r="AX62">
        <f>IF(Z62&gt;0, (R62*SUMPRODUCT(K62:$K$98, X62:$X$98)-K62*$AZ$3)/Z62, 0)</f>
        <v>-222901.8440013323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0.74928899999999998</v>
      </c>
      <c r="Q63" s="4">
        <f t="shared" si="21"/>
        <v>12.5</v>
      </c>
      <c r="R63">
        <f t="shared" si="0"/>
        <v>500000</v>
      </c>
      <c r="S63">
        <f t="shared" si="1"/>
        <v>-838539.42030579352</v>
      </c>
      <c r="U63">
        <f t="shared" si="13"/>
        <v>0.74928899999999998</v>
      </c>
      <c r="V63">
        <f t="shared" si="14"/>
        <v>0.01</v>
      </c>
      <c r="W63">
        <f t="shared" si="15"/>
        <v>2.5920822807445849E-4</v>
      </c>
      <c r="X63">
        <f t="shared" si="16"/>
        <v>1.9422187400568291E-4</v>
      </c>
      <c r="Y63">
        <f t="shared" si="17"/>
        <v>2.592082280744585E-6</v>
      </c>
      <c r="Z63">
        <f t="shared" si="18"/>
        <v>6.2394271788030991E-5</v>
      </c>
      <c r="AB63">
        <f t="shared" si="19"/>
        <v>-57.777992018114709</v>
      </c>
      <c r="AC63">
        <f t="shared" si="2"/>
        <v>-52.320056495537635</v>
      </c>
      <c r="AE63">
        <f t="shared" si="3"/>
        <v>0</v>
      </c>
      <c r="AF63">
        <f t="shared" si="24"/>
        <v>0</v>
      </c>
      <c r="AG63">
        <f t="shared" si="24"/>
        <v>-7.7992839735038734E-4</v>
      </c>
      <c r="AH63">
        <f t="shared" si="5"/>
        <v>-97.110937002841453</v>
      </c>
      <c r="AI63">
        <f t="shared" si="25"/>
        <v>-97.111716931238803</v>
      </c>
      <c r="AJ63">
        <f t="shared" si="7"/>
        <v>-5.457935522577074</v>
      </c>
      <c r="AK63">
        <f t="shared" si="22"/>
        <v>-4.0444594412680299</v>
      </c>
      <c r="AL63">
        <f t="shared" si="8"/>
        <v>-106.61411189508391</v>
      </c>
      <c r="AN63">
        <f t="shared" si="26"/>
        <v>0</v>
      </c>
      <c r="AO63">
        <f t="shared" si="26"/>
        <v>0</v>
      </c>
      <c r="AP63">
        <f t="shared" si="26"/>
        <v>-2.2226327791657213E-6</v>
      </c>
      <c r="AQ63">
        <f t="shared" si="26"/>
        <v>-0.27674585581353639</v>
      </c>
      <c r="AR63">
        <f t="shared" si="26"/>
        <v>-0.27674807844631555</v>
      </c>
      <c r="AS63">
        <f t="shared" si="26"/>
        <v>-1.555397449338273E-2</v>
      </c>
      <c r="AT63">
        <f t="shared" si="26"/>
        <v>-1.1525863346824754E-2</v>
      </c>
      <c r="AU63">
        <f t="shared" si="23"/>
        <v>-0.303827916286523</v>
      </c>
      <c r="AW63">
        <v>60</v>
      </c>
      <c r="AX63">
        <f>IF(Z63&gt;0, (R63*SUMPRODUCT(K63:$K$98, X63:$X$98)-K63*$AZ$3)/Z63, 0)</f>
        <v>-838539.42030579352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0.83297500000000002</v>
      </c>
      <c r="Q64" s="4">
        <f t="shared" si="21"/>
        <v>12.5</v>
      </c>
      <c r="R64">
        <f t="shared" si="0"/>
        <v>500000</v>
      </c>
      <c r="S64">
        <f t="shared" si="1"/>
        <v>-4792383.7410826692</v>
      </c>
      <c r="U64">
        <f t="shared" si="13"/>
        <v>0.83297500000000002</v>
      </c>
      <c r="V64">
        <f t="shared" si="14"/>
        <v>0.01</v>
      </c>
      <c r="W64">
        <f t="shared" si="15"/>
        <v>6.2394271788030991E-5</v>
      </c>
      <c r="X64">
        <f t="shared" si="16"/>
        <v>5.1972868542635114E-5</v>
      </c>
      <c r="Y64">
        <f t="shared" si="17"/>
        <v>6.2394271788030993E-7</v>
      </c>
      <c r="Z64">
        <f t="shared" si="18"/>
        <v>9.7974605275155664E-6</v>
      </c>
      <c r="AB64">
        <f t="shared" si="19"/>
        <v>-52.320056495537635</v>
      </c>
      <c r="AC64">
        <f t="shared" si="2"/>
        <v>-46.953190535964829</v>
      </c>
      <c r="AE64">
        <f t="shared" si="3"/>
        <v>0</v>
      </c>
      <c r="AF64">
        <f t="shared" si="24"/>
        <v>0</v>
      </c>
      <c r="AG64">
        <f t="shared" si="24"/>
        <v>-1.2246825659394459E-4</v>
      </c>
      <c r="AH64">
        <f t="shared" si="5"/>
        <v>-25.986434271317556</v>
      </c>
      <c r="AI64">
        <f t="shared" si="25"/>
        <v>-25.986556739574151</v>
      </c>
      <c r="AJ64">
        <f t="shared" si="7"/>
        <v>-5.3668659595728059</v>
      </c>
      <c r="AK64">
        <f t="shared" si="22"/>
        <v>-3.662403954687635</v>
      </c>
      <c r="AL64">
        <f t="shared" si="8"/>
        <v>-35.015826653834594</v>
      </c>
      <c r="AN64">
        <f t="shared" si="26"/>
        <v>0</v>
      </c>
      <c r="AO64">
        <f t="shared" si="26"/>
        <v>0</v>
      </c>
      <c r="AP64">
        <f t="shared" si="26"/>
        <v>-3.1161510013258701E-7</v>
      </c>
      <c r="AQ64">
        <f t="shared" si="26"/>
        <v>-6.6121340686627395E-2</v>
      </c>
      <c r="AR64">
        <f t="shared" si="26"/>
        <v>-6.6121652301727521E-2</v>
      </c>
      <c r="AS64">
        <f t="shared" si="26"/>
        <v>-1.3655754722919309E-2</v>
      </c>
      <c r="AT64">
        <f t="shared" si="26"/>
        <v>-9.3188260109713962E-3</v>
      </c>
      <c r="AU64">
        <f t="shared" si="23"/>
        <v>-8.9096233035618227E-2</v>
      </c>
      <c r="AW64">
        <v>61</v>
      </c>
      <c r="AX64">
        <f>IF(Z64&gt;0, (R64*SUMPRODUCT(K64:$K$98, X64:$X$98)-K64*$AZ$3)/Z64, 0)</f>
        <v>-4792383.7410826692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0.83526170899999996</v>
      </c>
      <c r="Q65" s="4">
        <f t="shared" si="21"/>
        <v>12.5</v>
      </c>
      <c r="R65">
        <f t="shared" si="0"/>
        <v>500000</v>
      </c>
      <c r="S65">
        <f t="shared" si="1"/>
        <v>-27690766.152440529</v>
      </c>
      <c r="U65">
        <f t="shared" si="13"/>
        <v>0.83526170899999996</v>
      </c>
      <c r="V65">
        <f t="shared" si="14"/>
        <v>0.01</v>
      </c>
      <c r="W65">
        <f t="shared" si="15"/>
        <v>9.7974605275155664E-6</v>
      </c>
      <c r="X65">
        <f t="shared" si="16"/>
        <v>8.1834436240726925E-6</v>
      </c>
      <c r="Y65">
        <f t="shared" si="17"/>
        <v>9.797460527515566E-8</v>
      </c>
      <c r="Z65">
        <f t="shared" si="18"/>
        <v>1.5160422981677181E-6</v>
      </c>
      <c r="AB65">
        <f t="shared" si="19"/>
        <v>-46.953190535964829</v>
      </c>
      <c r="AC65">
        <f t="shared" si="2"/>
        <v>-41.980372755770802</v>
      </c>
      <c r="AE65">
        <f t="shared" si="3"/>
        <v>0</v>
      </c>
      <c r="AF65">
        <f t="shared" si="24"/>
        <v>0</v>
      </c>
      <c r="AG65">
        <f t="shared" si="24"/>
        <v>-1.8950528727096478E-5</v>
      </c>
      <c r="AH65">
        <f t="shared" si="5"/>
        <v>-4.0917218120363463</v>
      </c>
      <c r="AI65">
        <f t="shared" si="25"/>
        <v>-4.091740762565073</v>
      </c>
      <c r="AJ65">
        <f t="shared" si="7"/>
        <v>-4.9728177801940276</v>
      </c>
      <c r="AK65">
        <f t="shared" si="22"/>
        <v>-3.2867233375175382</v>
      </c>
      <c r="AL65">
        <f t="shared" si="8"/>
        <v>-12.351281880276639</v>
      </c>
      <c r="AN65">
        <f t="shared" si="26"/>
        <v>0</v>
      </c>
      <c r="AO65">
        <f t="shared" si="26"/>
        <v>0</v>
      </c>
      <c r="AP65">
        <f t="shared" si="26"/>
        <v>-4.3052489325277157E-8</v>
      </c>
      <c r="AQ65">
        <f t="shared" si="26"/>
        <v>-9.2957200388196683E-3</v>
      </c>
      <c r="AR65">
        <f t="shared" si="26"/>
        <v>-9.2957630913089919E-3</v>
      </c>
      <c r="AS65">
        <f t="shared" si="26"/>
        <v>-1.1297425390154492E-2</v>
      </c>
      <c r="AT65">
        <f t="shared" si="26"/>
        <v>-7.4668956967562893E-3</v>
      </c>
      <c r="AU65">
        <f t="shared" si="23"/>
        <v>-2.8060084178219775E-2</v>
      </c>
      <c r="AW65">
        <v>62</v>
      </c>
      <c r="AX65">
        <f>IF(Z65&gt;0, (R65*SUMPRODUCT(K65:$K$98, X65:$X$98)-K65*$AZ$3)/Z65, 0)</f>
        <v>-27690766.152440529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0.83773177600000004</v>
      </c>
      <c r="Q66" s="4">
        <f t="shared" si="21"/>
        <v>12.5</v>
      </c>
      <c r="R66">
        <f t="shared" si="0"/>
        <v>500000</v>
      </c>
      <c r="S66">
        <f t="shared" si="1"/>
        <v>-162405963.33019838</v>
      </c>
      <c r="U66">
        <f t="shared" si="13"/>
        <v>0.83773177600000004</v>
      </c>
      <c r="V66">
        <f t="shared" si="14"/>
        <v>0.01</v>
      </c>
      <c r="W66">
        <f t="shared" si="15"/>
        <v>1.5160422981677181E-6</v>
      </c>
      <c r="X66">
        <f t="shared" si="16"/>
        <v>1.2700368069351642E-6</v>
      </c>
      <c r="Y66">
        <f t="shared" si="17"/>
        <v>1.5160422981677182E-8</v>
      </c>
      <c r="Z66">
        <f t="shared" si="18"/>
        <v>2.3084506825087674E-7</v>
      </c>
      <c r="AB66">
        <f t="shared" si="19"/>
        <v>-41.980372755770802</v>
      </c>
      <c r="AC66">
        <f t="shared" si="2"/>
        <v>-37.490615689309031</v>
      </c>
      <c r="AE66">
        <f t="shared" si="3"/>
        <v>0</v>
      </c>
      <c r="AF66">
        <f t="shared" si="24"/>
        <v>0</v>
      </c>
      <c r="AG66">
        <f t="shared" si="24"/>
        <v>-2.8855633531359593E-6</v>
      </c>
      <c r="AH66">
        <f t="shared" si="5"/>
        <v>-0.63501840346758209</v>
      </c>
      <c r="AI66">
        <f t="shared" si="25"/>
        <v>-0.63502128903093524</v>
      </c>
      <c r="AJ66">
        <f t="shared" si="7"/>
        <v>-4.4897570664617703</v>
      </c>
      <c r="AK66">
        <f t="shared" si="22"/>
        <v>-2.9386260929039563</v>
      </c>
      <c r="AL66">
        <f t="shared" si="8"/>
        <v>-8.0634044483966623</v>
      </c>
      <c r="AN66">
        <f t="shared" si="26"/>
        <v>0</v>
      </c>
      <c r="AO66">
        <f t="shared" si="26"/>
        <v>0</v>
      </c>
      <c r="AP66">
        <f t="shared" si="26"/>
        <v>-5.8531482931597371E-9</v>
      </c>
      <c r="AQ66">
        <f t="shared" si="26"/>
        <v>-1.2880870837030526E-3</v>
      </c>
      <c r="AR66">
        <f t="shared" si="26"/>
        <v>-1.2880929368513456E-3</v>
      </c>
      <c r="AS66">
        <f t="shared" si="26"/>
        <v>-9.1071346195546101E-3</v>
      </c>
      <c r="AT66">
        <f t="shared" si="26"/>
        <v>-5.9607820709334583E-3</v>
      </c>
      <c r="AU66">
        <f t="shared" si="23"/>
        <v>-1.6356009627339414E-2</v>
      </c>
      <c r="AW66">
        <v>63</v>
      </c>
      <c r="AX66">
        <f>IF(Z66&gt;0, (R66*SUMPRODUCT(K66:$K$98, X66:$X$98)-K66*$AZ$3)/Z66, 0)</f>
        <v>-162405963.33019838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0.84045353700000003</v>
      </c>
      <c r="Q67" s="4">
        <f t="shared" si="21"/>
        <v>12.5</v>
      </c>
      <c r="R67">
        <f t="shared" ref="R67:R98" si="27">$C$6</f>
        <v>500000</v>
      </c>
      <c r="S67">
        <f t="shared" ref="S67:S98" si="28">AX67</f>
        <v>-969666613.37279224</v>
      </c>
      <c r="U67">
        <f t="shared" si="13"/>
        <v>0.84045353700000003</v>
      </c>
      <c r="V67">
        <f t="shared" si="14"/>
        <v>0.01</v>
      </c>
      <c r="W67">
        <f t="shared" si="15"/>
        <v>2.3084506825087674E-7</v>
      </c>
      <c r="X67">
        <f t="shared" si="16"/>
        <v>1.9401455411045577E-7</v>
      </c>
      <c r="Y67">
        <f t="shared" si="17"/>
        <v>2.3084506825087676E-9</v>
      </c>
      <c r="Z67">
        <f t="shared" si="18"/>
        <v>3.4522063457912199E-8</v>
      </c>
      <c r="AB67">
        <f t="shared" si="19"/>
        <v>-37.490615689309031</v>
      </c>
      <c r="AC67">
        <f t="shared" ref="AC67:AC98" si="29">S67*Z67</f>
        <v>-33.474892359874346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-4.315257932239025E-7</v>
      </c>
      <c r="AH67">
        <f t="shared" ref="AH67:AH98" si="32">-X67*R67</f>
        <v>-9.7007277055227881E-2</v>
      </c>
      <c r="AI67">
        <f t="shared" ref="AI67:AI98" si="33">SUM(AE67:AH67)</f>
        <v>-9.7007708581021104E-2</v>
      </c>
      <c r="AJ67">
        <f t="shared" ref="AJ67:AJ98" si="34">AB67-AC67</f>
        <v>-4.0157233294346852</v>
      </c>
      <c r="AK67">
        <f t="shared" si="22"/>
        <v>-2.6243430982516323</v>
      </c>
      <c r="AL67">
        <f t="shared" ref="AL67:AL98" si="35">SUM(AI67:AK67)</f>
        <v>-6.7370741362673385</v>
      </c>
      <c r="AN67">
        <f t="shared" ref="AN67:AU98" si="36">AE67*$K67</f>
        <v>0</v>
      </c>
      <c r="AO67">
        <f t="shared" si="36"/>
        <v>0</v>
      </c>
      <c r="AP67">
        <f t="shared" si="36"/>
        <v>-7.815335934433262E-10</v>
      </c>
      <c r="AQ67">
        <f t="shared" si="36"/>
        <v>-1.7568925662755762E-4</v>
      </c>
      <c r="AR67">
        <f t="shared" si="36"/>
        <v>-1.7569003816115107E-4</v>
      </c>
      <c r="AS67">
        <f t="shared" si="36"/>
        <v>-7.2728507384931173E-3</v>
      </c>
      <c r="AT67">
        <f t="shared" si="36"/>
        <v>-4.7529309353255668E-3</v>
      </c>
      <c r="AU67">
        <f t="shared" si="23"/>
        <v>-1.2201471711979835E-2</v>
      </c>
      <c r="AW67">
        <v>64</v>
      </c>
      <c r="AX67">
        <f>IF(Z67&gt;0, (R67*SUMPRODUCT(K67:$K$98, X67:$X$98)-K67*$AZ$3)/Z67, 0)</f>
        <v>-969666613.37279224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0.84346351399999997</v>
      </c>
      <c r="Q68" s="4">
        <f t="shared" si="21"/>
        <v>12.5</v>
      </c>
      <c r="R68">
        <f t="shared" si="27"/>
        <v>500000</v>
      </c>
      <c r="S68">
        <f t="shared" si="28"/>
        <v>-5908277490.5998259</v>
      </c>
      <c r="U68">
        <f t="shared" ref="U68:U98" si="40">M68</f>
        <v>0.84346351399999997</v>
      </c>
      <c r="V68">
        <f t="shared" ref="V68:V98" si="41">$C$10</f>
        <v>0.01</v>
      </c>
      <c r="W68">
        <f t="shared" ref="W68:W98" si="42">Z67</f>
        <v>3.4522063457912199E-8</v>
      </c>
      <c r="X68">
        <f t="shared" ref="X68:X98" si="43">U68*W68</f>
        <v>2.9118100954741612E-8</v>
      </c>
      <c r="Y68">
        <f t="shared" ref="Y68:Y98" si="44">V68*W68</f>
        <v>3.4522063457912198E-10</v>
      </c>
      <c r="Z68">
        <f t="shared" ref="Z68:Z98" si="45">MAX(0, W68-X68-Y68)</f>
        <v>5.0587418685914646E-9</v>
      </c>
      <c r="AB68">
        <f t="shared" ref="AB68:AB98" si="46">AC67</f>
        <v>-33.474892359874346</v>
      </c>
      <c r="AC68">
        <f t="shared" si="29"/>
        <v>-29.888450712953851</v>
      </c>
      <c r="AE68">
        <f t="shared" si="30"/>
        <v>0</v>
      </c>
      <c r="AF68">
        <f t="shared" si="31"/>
        <v>0</v>
      </c>
      <c r="AG68">
        <f t="shared" si="31"/>
        <v>-6.3234273357393303E-8</v>
      </c>
      <c r="AH68">
        <f t="shared" si="32"/>
        <v>-1.4559050477370807E-2</v>
      </c>
      <c r="AI68">
        <f t="shared" si="33"/>
        <v>-1.4559113711644164E-2</v>
      </c>
      <c r="AJ68">
        <f t="shared" si="34"/>
        <v>-3.5864416469204947</v>
      </c>
      <c r="AK68">
        <f t="shared" si="22"/>
        <v>-2.3432424651912043</v>
      </c>
      <c r="AL68">
        <f t="shared" si="35"/>
        <v>-5.9442432258233433</v>
      </c>
      <c r="AN68">
        <f t="shared" si="36"/>
        <v>0</v>
      </c>
      <c r="AO68">
        <f t="shared" si="36"/>
        <v>0</v>
      </c>
      <c r="AP68">
        <f t="shared" si="36"/>
        <v>-1.0225284506619437E-10</v>
      </c>
      <c r="AQ68">
        <f t="shared" si="36"/>
        <v>-2.3542681108384112E-5</v>
      </c>
      <c r="AR68">
        <f t="shared" si="36"/>
        <v>-2.3542783361229179E-5</v>
      </c>
      <c r="AS68">
        <f t="shared" si="36"/>
        <v>-5.7994477138817507E-3</v>
      </c>
      <c r="AT68">
        <f t="shared" si="36"/>
        <v>-3.7891351639562933E-3</v>
      </c>
      <c r="AU68">
        <f t="shared" si="23"/>
        <v>-9.6121256611992733E-3</v>
      </c>
      <c r="AW68">
        <v>65</v>
      </c>
      <c r="AX68">
        <f>IF(Z68&gt;0, (R68*SUMPRODUCT(K68:$K$98, X68:$X$98)-K68*$AZ$3)/Z68, 0)</f>
        <v>-5908277490.5998259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0.84645297100000005</v>
      </c>
      <c r="Q69" s="4">
        <f t="shared" ref="Q69:Q98" si="48">$C$8</f>
        <v>12.5</v>
      </c>
      <c r="R69">
        <f t="shared" si="27"/>
        <v>500000</v>
      </c>
      <c r="S69">
        <f t="shared" si="28"/>
        <v>-36749293080.786041</v>
      </c>
      <c r="U69">
        <f t="shared" si="40"/>
        <v>0.84645297100000005</v>
      </c>
      <c r="V69">
        <f t="shared" si="41"/>
        <v>0.01</v>
      </c>
      <c r="W69">
        <f t="shared" si="42"/>
        <v>5.0587418685914646E-9</v>
      </c>
      <c r="X69">
        <f t="shared" si="43"/>
        <v>4.2819870841913368E-9</v>
      </c>
      <c r="Y69">
        <f t="shared" si="44"/>
        <v>5.0587418685914648E-11</v>
      </c>
      <c r="Z69">
        <f t="shared" si="45"/>
        <v>7.2616736571421311E-10</v>
      </c>
      <c r="AB69">
        <f t="shared" si="46"/>
        <v>-29.888450712953851</v>
      </c>
      <c r="AC69">
        <f t="shared" si="29"/>
        <v>-26.686137348333958</v>
      </c>
      <c r="AE69">
        <f t="shared" si="30"/>
        <v>0</v>
      </c>
      <c r="AF69">
        <f t="shared" si="31"/>
        <v>0</v>
      </c>
      <c r="AG69">
        <f t="shared" si="31"/>
        <v>-9.0770920714276633E-9</v>
      </c>
      <c r="AH69">
        <f t="shared" si="32"/>
        <v>-2.1409935420956686E-3</v>
      </c>
      <c r="AI69">
        <f t="shared" si="33"/>
        <v>-2.1410026191877401E-3</v>
      </c>
      <c r="AJ69">
        <f t="shared" si="34"/>
        <v>-3.2023133646198936</v>
      </c>
      <c r="AK69">
        <f t="shared" si="22"/>
        <v>-2.0921915499067696</v>
      </c>
      <c r="AL69">
        <f t="shared" si="35"/>
        <v>-5.2966459171458506</v>
      </c>
      <c r="AN69">
        <f t="shared" si="36"/>
        <v>0</v>
      </c>
      <c r="AO69">
        <f t="shared" si="36"/>
        <v>0</v>
      </c>
      <c r="AP69">
        <f t="shared" si="36"/>
        <v>-1.3105439389329917E-11</v>
      </c>
      <c r="AQ69">
        <f t="shared" si="36"/>
        <v>-3.0911508749815329E-6</v>
      </c>
      <c r="AR69">
        <f t="shared" si="36"/>
        <v>-3.0911639804209224E-6</v>
      </c>
      <c r="AS69">
        <f t="shared" si="36"/>
        <v>-4.6234767010649488E-3</v>
      </c>
      <c r="AT69">
        <f t="shared" si="36"/>
        <v>-3.020690914271938E-3</v>
      </c>
      <c r="AU69">
        <f t="shared" si="23"/>
        <v>-7.6472587793173065E-3</v>
      </c>
      <c r="AW69">
        <v>66</v>
      </c>
      <c r="AX69">
        <f>IF(Z69&gt;0, (R69*SUMPRODUCT(K69:$K$98, X69:$X$98)-K69*$AZ$3)/Z69, 0)</f>
        <v>-36749293080.786041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0.84968151000000003</v>
      </c>
      <c r="Q70" s="4">
        <f t="shared" si="48"/>
        <v>12.5</v>
      </c>
      <c r="R70">
        <f t="shared" si="27"/>
        <v>500000</v>
      </c>
      <c r="S70">
        <f t="shared" si="28"/>
        <v>-233838552251.80313</v>
      </c>
      <c r="U70">
        <f t="shared" si="40"/>
        <v>0.84968151000000003</v>
      </c>
      <c r="V70">
        <f t="shared" si="41"/>
        <v>0.01</v>
      </c>
      <c r="W70">
        <f t="shared" si="42"/>
        <v>7.2616736571421311E-10</v>
      </c>
      <c r="X70">
        <f t="shared" si="43"/>
        <v>6.1701098381277483E-10</v>
      </c>
      <c r="Y70">
        <f t="shared" si="44"/>
        <v>7.2616736571421312E-12</v>
      </c>
      <c r="Z70">
        <f t="shared" si="45"/>
        <v>1.0189470824429615E-10</v>
      </c>
      <c r="AB70">
        <f t="shared" si="46"/>
        <v>-26.686137348333958</v>
      </c>
      <c r="AC70">
        <f t="shared" si="29"/>
        <v>-23.826911057966079</v>
      </c>
      <c r="AE70">
        <f t="shared" si="30"/>
        <v>0</v>
      </c>
      <c r="AF70">
        <f t="shared" si="31"/>
        <v>0</v>
      </c>
      <c r="AG70">
        <f t="shared" si="31"/>
        <v>-1.2736838530537019E-9</v>
      </c>
      <c r="AH70">
        <f t="shared" si="32"/>
        <v>-3.0850549190638741E-4</v>
      </c>
      <c r="AI70">
        <f t="shared" si="33"/>
        <v>-3.0850676559024046E-4</v>
      </c>
      <c r="AJ70">
        <f t="shared" si="34"/>
        <v>-2.8592262903678787</v>
      </c>
      <c r="AK70">
        <f t="shared" si="22"/>
        <v>-1.8680296143833772</v>
      </c>
      <c r="AL70">
        <f t="shared" si="35"/>
        <v>-4.7275644115168465</v>
      </c>
      <c r="AN70">
        <f t="shared" si="36"/>
        <v>0</v>
      </c>
      <c r="AO70">
        <f t="shared" si="36"/>
        <v>0</v>
      </c>
      <c r="AP70">
        <f t="shared" si="36"/>
        <v>-1.6419066659797286E-12</v>
      </c>
      <c r="AQ70">
        <f t="shared" si="36"/>
        <v>-3.9769462605497578E-7</v>
      </c>
      <c r="AR70">
        <f t="shared" si="36"/>
        <v>-3.9769626796164178E-7</v>
      </c>
      <c r="AS70">
        <f t="shared" si="36"/>
        <v>-3.6858304315031424E-3</v>
      </c>
      <c r="AT70">
        <f t="shared" si="36"/>
        <v>-2.4080781653548142E-3</v>
      </c>
      <c r="AU70">
        <f t="shared" si="23"/>
        <v>-6.0943062931259192E-3</v>
      </c>
      <c r="AW70">
        <v>67</v>
      </c>
      <c r="AX70">
        <f>IF(Z70&gt;0, (R70*SUMPRODUCT(K70:$K$98, X70:$X$98)-K70*$AZ$3)/Z70, 0)</f>
        <v>-233838552251.80313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0.85306441600000005</v>
      </c>
      <c r="Q71" s="4">
        <f t="shared" si="48"/>
        <v>12.5</v>
      </c>
      <c r="R71">
        <f t="shared" si="27"/>
        <v>500000</v>
      </c>
      <c r="S71">
        <f t="shared" si="28"/>
        <v>-1524690799714.137</v>
      </c>
      <c r="U71">
        <f t="shared" si="40"/>
        <v>0.85306441600000005</v>
      </c>
      <c r="V71">
        <f t="shared" si="41"/>
        <v>0.01</v>
      </c>
      <c r="W71">
        <f t="shared" si="42"/>
        <v>1.0189470824429615E-10</v>
      </c>
      <c r="X71">
        <f t="shared" si="43"/>
        <v>8.6922749781910891E-11</v>
      </c>
      <c r="Y71">
        <f t="shared" si="44"/>
        <v>1.0189470824429616E-12</v>
      </c>
      <c r="Z71">
        <f t="shared" si="45"/>
        <v>1.3953011379942296E-11</v>
      </c>
      <c r="AB71">
        <f t="shared" si="46"/>
        <v>-23.826911057966079</v>
      </c>
      <c r="AC71">
        <f t="shared" si="29"/>
        <v>-21.274028079304674</v>
      </c>
      <c r="AE71">
        <f t="shared" si="30"/>
        <v>0</v>
      </c>
      <c r="AF71">
        <f t="shared" si="31"/>
        <v>0</v>
      </c>
      <c r="AG71">
        <f t="shared" si="31"/>
        <v>-1.7441264224927869E-10</v>
      </c>
      <c r="AH71">
        <f t="shared" si="32"/>
        <v>-4.3461374890955447E-5</v>
      </c>
      <c r="AI71">
        <f t="shared" si="33"/>
        <v>-4.3461549303597694E-5</v>
      </c>
      <c r="AJ71">
        <f t="shared" si="34"/>
        <v>-2.5528829786614047</v>
      </c>
      <c r="AK71">
        <f t="shared" si="22"/>
        <v>-1.6678837740576258</v>
      </c>
      <c r="AL71">
        <f t="shared" si="35"/>
        <v>-4.2208102142683339</v>
      </c>
      <c r="AN71">
        <f t="shared" si="36"/>
        <v>0</v>
      </c>
      <c r="AO71">
        <f t="shared" si="36"/>
        <v>0</v>
      </c>
      <c r="AP71">
        <f t="shared" si="36"/>
        <v>-2.0074593587448827E-13</v>
      </c>
      <c r="AQ71">
        <f t="shared" si="36"/>
        <v>-5.0023291112160874E-8</v>
      </c>
      <c r="AR71">
        <f t="shared" si="36"/>
        <v>-5.0023491858096744E-8</v>
      </c>
      <c r="AS71">
        <f t="shared" si="36"/>
        <v>-2.938324172607702E-3</v>
      </c>
      <c r="AT71">
        <f t="shared" si="36"/>
        <v>-1.9197053885264233E-3</v>
      </c>
      <c r="AU71">
        <f t="shared" si="23"/>
        <v>-4.8580795846259834E-3</v>
      </c>
      <c r="AW71">
        <v>68</v>
      </c>
      <c r="AX71">
        <f>IF(Z71&gt;0, (R71*SUMPRODUCT(K71:$K$98, X71:$X$98)-K71*$AZ$3)/Z71, 0)</f>
        <v>-1524690799714.137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0.856559709</v>
      </c>
      <c r="Q72" s="4">
        <f t="shared" si="48"/>
        <v>12.5</v>
      </c>
      <c r="R72">
        <f t="shared" si="27"/>
        <v>500000</v>
      </c>
      <c r="S72">
        <f t="shared" si="28"/>
        <v>-10201799352496.93</v>
      </c>
      <c r="U72">
        <f t="shared" si="40"/>
        <v>0.856559709</v>
      </c>
      <c r="V72">
        <f t="shared" si="41"/>
        <v>0.01</v>
      </c>
      <c r="W72">
        <f t="shared" si="42"/>
        <v>1.3953011379942296E-11</v>
      </c>
      <c r="X72">
        <f t="shared" si="43"/>
        <v>1.1951587367277061E-11</v>
      </c>
      <c r="Y72">
        <f t="shared" si="44"/>
        <v>1.3953011379942297E-13</v>
      </c>
      <c r="Z72">
        <f t="shared" si="45"/>
        <v>1.8618938988658119E-12</v>
      </c>
      <c r="AB72">
        <f t="shared" si="46"/>
        <v>-21.274028079304674</v>
      </c>
      <c r="AC72">
        <f t="shared" si="29"/>
        <v>-18.994667971867223</v>
      </c>
      <c r="AE72">
        <f t="shared" si="30"/>
        <v>0</v>
      </c>
      <c r="AF72">
        <f t="shared" si="31"/>
        <v>0</v>
      </c>
      <c r="AG72">
        <f t="shared" si="31"/>
        <v>-2.3273673735822648E-11</v>
      </c>
      <c r="AH72">
        <f t="shared" si="32"/>
        <v>-5.9757936836385304E-6</v>
      </c>
      <c r="AI72">
        <f t="shared" si="33"/>
        <v>-5.9758169573122663E-6</v>
      </c>
      <c r="AJ72">
        <f t="shared" si="34"/>
        <v>-2.2793601074374514</v>
      </c>
      <c r="AK72">
        <f t="shared" ref="AK72:AK98" si="49">G72*SUM(AB72:AB72, AE72:AF72)</f>
        <v>-1.4891819655513274</v>
      </c>
      <c r="AL72">
        <f t="shared" si="35"/>
        <v>-3.7685480488057364</v>
      </c>
      <c r="AN72">
        <f t="shared" si="36"/>
        <v>0</v>
      </c>
      <c r="AO72">
        <f t="shared" si="36"/>
        <v>0</v>
      </c>
      <c r="AP72">
        <f t="shared" si="36"/>
        <v>-2.3917496517999159E-14</v>
      </c>
      <c r="AQ72">
        <f t="shared" si="36"/>
        <v>-6.1411028719851545E-9</v>
      </c>
      <c r="AR72">
        <f t="shared" si="36"/>
        <v>-6.1411267894816723E-9</v>
      </c>
      <c r="AS72">
        <f t="shared" si="36"/>
        <v>-2.3424143541631742E-3</v>
      </c>
      <c r="AT72">
        <f t="shared" si="36"/>
        <v>-1.5303774075391822E-3</v>
      </c>
      <c r="AU72">
        <f t="shared" si="23"/>
        <v>-3.872797902829146E-3</v>
      </c>
      <c r="AW72">
        <v>69</v>
      </c>
      <c r="AX72">
        <f>IF(Z72&gt;0, (R72*SUMPRODUCT(K72:$K$98, X72:$X$98)-K72*$AZ$3)/Z72, 0)</f>
        <v>-10201799352496.93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0.86031008399999997</v>
      </c>
      <c r="Q73" s="4">
        <f t="shared" si="48"/>
        <v>12.5</v>
      </c>
      <c r="R73">
        <f t="shared" si="27"/>
        <v>500000</v>
      </c>
      <c r="S73">
        <f t="shared" si="28"/>
        <v>-70234831710195.156</v>
      </c>
      <c r="U73">
        <f t="shared" si="40"/>
        <v>0.86031008399999997</v>
      </c>
      <c r="V73">
        <f t="shared" si="41"/>
        <v>0.01</v>
      </c>
      <c r="W73">
        <f t="shared" si="42"/>
        <v>1.8618938988658119E-12</v>
      </c>
      <c r="X73">
        <f t="shared" si="43"/>
        <v>1.6018060965323341E-12</v>
      </c>
      <c r="Y73">
        <f t="shared" si="44"/>
        <v>1.861893898865812E-14</v>
      </c>
      <c r="Z73">
        <f t="shared" si="45"/>
        <v>2.4146886334481972E-13</v>
      </c>
      <c r="AB73">
        <f t="shared" si="46"/>
        <v>-18.994667971867223</v>
      </c>
      <c r="AC73">
        <f t="shared" si="29"/>
        <v>-16.959524980275525</v>
      </c>
      <c r="AE73">
        <f t="shared" si="30"/>
        <v>0</v>
      </c>
      <c r="AF73">
        <f t="shared" si="31"/>
        <v>0</v>
      </c>
      <c r="AG73">
        <f t="shared" si="31"/>
        <v>-3.0183607918102464E-12</v>
      </c>
      <c r="AH73">
        <f t="shared" si="32"/>
        <v>-8.0090304826616705E-7</v>
      </c>
      <c r="AI73">
        <f t="shared" si="33"/>
        <v>-8.0090606662695887E-7</v>
      </c>
      <c r="AJ73">
        <f t="shared" si="34"/>
        <v>-2.0351429915916981</v>
      </c>
      <c r="AK73">
        <f t="shared" si="49"/>
        <v>-1.3296267580307057</v>
      </c>
      <c r="AL73">
        <f t="shared" si="35"/>
        <v>-3.3647705505284708</v>
      </c>
      <c r="AN73">
        <f t="shared" si="36"/>
        <v>0</v>
      </c>
      <c r="AO73">
        <f t="shared" si="36"/>
        <v>0</v>
      </c>
      <c r="AP73">
        <f t="shared" si="36"/>
        <v>-2.7695161735264327E-15</v>
      </c>
      <c r="AQ73">
        <f t="shared" si="36"/>
        <v>-7.3487369423105589E-10</v>
      </c>
      <c r="AR73">
        <f t="shared" si="36"/>
        <v>-7.348764637472294E-10</v>
      </c>
      <c r="AS73">
        <f t="shared" si="36"/>
        <v>-1.8673584171731165E-3</v>
      </c>
      <c r="AT73">
        <f t="shared" si="36"/>
        <v>-1.2200075024533571E-3</v>
      </c>
      <c r="AU73">
        <f t="shared" si="23"/>
        <v>-3.0873666545029378E-3</v>
      </c>
      <c r="AW73">
        <v>70</v>
      </c>
      <c r="AX73">
        <f>IF(Z73&gt;0, (R73*SUMPRODUCT(K73:$K$98, X73:$X$98)-K73*$AZ$3)/Z73, 0)</f>
        <v>-70234831710195.156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0.86416701100000004</v>
      </c>
      <c r="Q74" s="4">
        <f t="shared" si="48"/>
        <v>12.5</v>
      </c>
      <c r="R74">
        <f t="shared" si="27"/>
        <v>500000</v>
      </c>
      <c r="S74">
        <f t="shared" si="28"/>
        <v>-498356366409540.5</v>
      </c>
      <c r="U74">
        <f t="shared" si="40"/>
        <v>0.86416701100000004</v>
      </c>
      <c r="V74">
        <f t="shared" si="41"/>
        <v>0.01</v>
      </c>
      <c r="W74">
        <f t="shared" si="42"/>
        <v>2.4146886334481972E-13</v>
      </c>
      <c r="X74">
        <f t="shared" si="43"/>
        <v>2.0866942588626034E-13</v>
      </c>
      <c r="Y74">
        <f t="shared" si="44"/>
        <v>2.4146886334481974E-15</v>
      </c>
      <c r="Z74">
        <f t="shared" si="45"/>
        <v>3.0384748825111187E-14</v>
      </c>
      <c r="AB74">
        <f t="shared" si="46"/>
        <v>-16.959524980275525</v>
      </c>
      <c r="AC74">
        <f t="shared" si="29"/>
        <v>-15.142433018748966</v>
      </c>
      <c r="AE74">
        <f t="shared" si="30"/>
        <v>0</v>
      </c>
      <c r="AF74">
        <f t="shared" si="31"/>
        <v>0</v>
      </c>
      <c r="AG74">
        <f t="shared" si="31"/>
        <v>-3.7980936031388984E-13</v>
      </c>
      <c r="AH74">
        <f t="shared" si="32"/>
        <v>-1.0433471294313017E-7</v>
      </c>
      <c r="AI74">
        <f t="shared" si="33"/>
        <v>-1.0433509275249048E-7</v>
      </c>
      <c r="AJ74">
        <f t="shared" si="34"/>
        <v>-1.8170919615265593</v>
      </c>
      <c r="AK74">
        <f t="shared" si="49"/>
        <v>-1.1871667486192869</v>
      </c>
      <c r="AL74">
        <f t="shared" si="35"/>
        <v>-3.0042588144809388</v>
      </c>
      <c r="AN74">
        <f t="shared" si="36"/>
        <v>0</v>
      </c>
      <c r="AO74">
        <f t="shared" si="36"/>
        <v>0</v>
      </c>
      <c r="AP74">
        <f t="shared" si="36"/>
        <v>-3.1115758767738706E-16</v>
      </c>
      <c r="AQ74">
        <f t="shared" si="36"/>
        <v>-8.5475875485446247E-11</v>
      </c>
      <c r="AR74">
        <f t="shared" si="36"/>
        <v>-8.5476186643033917E-11</v>
      </c>
      <c r="AS74">
        <f t="shared" si="36"/>
        <v>-1.4886467012537672E-3</v>
      </c>
      <c r="AT74">
        <f t="shared" si="36"/>
        <v>-9.7258251183146333E-4</v>
      </c>
      <c r="AU74">
        <f t="shared" si="23"/>
        <v>-2.461229298561417E-3</v>
      </c>
      <c r="AW74">
        <v>71</v>
      </c>
      <c r="AX74">
        <f>IF(Z74&gt;0, (R74*SUMPRODUCT(K74:$K$98, X74:$X$98)-K74*$AZ$3)/Z74, 0)</f>
        <v>-498356366409540.5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0.86825209999999997</v>
      </c>
      <c r="Q75" s="4">
        <f t="shared" si="48"/>
        <v>12.5</v>
      </c>
      <c r="R75">
        <f t="shared" si="27"/>
        <v>500000</v>
      </c>
      <c r="S75">
        <f t="shared" si="28"/>
        <v>-3654773851865725</v>
      </c>
      <c r="U75">
        <f t="shared" si="40"/>
        <v>0.86825209999999997</v>
      </c>
      <c r="V75">
        <f t="shared" si="41"/>
        <v>0.01</v>
      </c>
      <c r="W75">
        <f t="shared" si="42"/>
        <v>3.0384748825111187E-14</v>
      </c>
      <c r="X75">
        <f t="shared" si="43"/>
        <v>2.638162197537532E-14</v>
      </c>
      <c r="Y75">
        <f t="shared" si="44"/>
        <v>3.038474882511119E-16</v>
      </c>
      <c r="Z75">
        <f t="shared" si="45"/>
        <v>3.6992793614847543E-15</v>
      </c>
      <c r="AB75">
        <f t="shared" si="46"/>
        <v>-15.142433018748966</v>
      </c>
      <c r="AC75">
        <f t="shared" si="29"/>
        <v>-13.520029481101016</v>
      </c>
      <c r="AE75">
        <f t="shared" si="30"/>
        <v>0</v>
      </c>
      <c r="AF75">
        <f t="shared" si="31"/>
        <v>0</v>
      </c>
      <c r="AG75">
        <f t="shared" si="31"/>
        <v>-4.6240992018559428E-14</v>
      </c>
      <c r="AH75">
        <f t="shared" si="32"/>
        <v>-1.319081098768766E-8</v>
      </c>
      <c r="AI75">
        <f t="shared" si="33"/>
        <v>-1.3190857228679678E-8</v>
      </c>
      <c r="AJ75">
        <f t="shared" si="34"/>
        <v>-1.6224035376479495</v>
      </c>
      <c r="AK75">
        <f t="shared" si="49"/>
        <v>-1.0599703113124277</v>
      </c>
      <c r="AL75">
        <f t="shared" si="35"/>
        <v>-2.6823738621512345</v>
      </c>
      <c r="AN75">
        <f t="shared" si="36"/>
        <v>0</v>
      </c>
      <c r="AO75">
        <f t="shared" si="36"/>
        <v>0</v>
      </c>
      <c r="AP75">
        <f t="shared" si="36"/>
        <v>-3.3823913275703345E-17</v>
      </c>
      <c r="AQ75">
        <f t="shared" si="36"/>
        <v>-9.6486867475651921E-12</v>
      </c>
      <c r="AR75">
        <f t="shared" si="36"/>
        <v>-9.6487205714784684E-12</v>
      </c>
      <c r="AS75">
        <f t="shared" si="36"/>
        <v>-1.1867400364934501E-3</v>
      </c>
      <c r="AT75">
        <f t="shared" si="36"/>
        <v>-7.753368238783031E-4</v>
      </c>
      <c r="AU75">
        <f t="shared" si="23"/>
        <v>-1.9620768700204737E-3</v>
      </c>
      <c r="AW75">
        <v>72</v>
      </c>
      <c r="AX75">
        <f>IF(Z75&gt;0, (R75*SUMPRODUCT(K75:$K$98, X75:$X$98)-K75*$AZ$3)/Z75, 0)</f>
        <v>-3654773851865725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0.87257664800000001</v>
      </c>
      <c r="Q76" s="4">
        <f t="shared" si="48"/>
        <v>12.5</v>
      </c>
      <c r="R76">
        <f t="shared" si="27"/>
        <v>500000</v>
      </c>
      <c r="S76">
        <f t="shared" si="28"/>
        <v>-2.7789965825265496E+16</v>
      </c>
      <c r="U76">
        <f t="shared" si="40"/>
        <v>0.87257664800000001</v>
      </c>
      <c r="V76">
        <f t="shared" si="41"/>
        <v>0.01</v>
      </c>
      <c r="W76">
        <f t="shared" si="42"/>
        <v>3.6992793614847543E-15</v>
      </c>
      <c r="X76">
        <f t="shared" si="43"/>
        <v>3.2279047852599472E-15</v>
      </c>
      <c r="Y76">
        <f t="shared" si="44"/>
        <v>3.6992793614847543E-17</v>
      </c>
      <c r="Z76">
        <f t="shared" si="45"/>
        <v>4.3438178260995956E-16</v>
      </c>
      <c r="AB76">
        <f t="shared" si="46"/>
        <v>-13.520029481101016</v>
      </c>
      <c r="AC76">
        <f t="shared" si="29"/>
        <v>-12.071454893848681</v>
      </c>
      <c r="AE76">
        <f t="shared" si="30"/>
        <v>0</v>
      </c>
      <c r="AF76">
        <f t="shared" si="31"/>
        <v>0</v>
      </c>
      <c r="AG76">
        <f t="shared" si="31"/>
        <v>-5.4297722826244947E-15</v>
      </c>
      <c r="AH76">
        <f t="shared" si="32"/>
        <v>-1.6139523926299735E-9</v>
      </c>
      <c r="AI76">
        <f t="shared" si="33"/>
        <v>-1.613957822402256E-9</v>
      </c>
      <c r="AJ76">
        <f t="shared" si="34"/>
        <v>-1.4485745872523346</v>
      </c>
      <c r="AK76">
        <f t="shared" si="49"/>
        <v>-0.94640206367707125</v>
      </c>
      <c r="AL76">
        <f t="shared" si="35"/>
        <v>-2.3949766525433636</v>
      </c>
      <c r="AN76">
        <f t="shared" si="36"/>
        <v>0</v>
      </c>
      <c r="AO76">
        <f t="shared" si="36"/>
        <v>0</v>
      </c>
      <c r="AP76">
        <f t="shared" si="36"/>
        <v>-3.5461761380271311E-18</v>
      </c>
      <c r="AQ76">
        <f t="shared" si="36"/>
        <v>-1.0540698881555686E-12</v>
      </c>
      <c r="AR76">
        <f t="shared" si="36"/>
        <v>-1.0540734343317065E-12</v>
      </c>
      <c r="AS76">
        <f t="shared" si="36"/>
        <v>-9.4606189138079198E-4</v>
      </c>
      <c r="AT76">
        <f t="shared" si="36"/>
        <v>-6.1809376903907288E-4</v>
      </c>
      <c r="AU76">
        <f t="shared" si="23"/>
        <v>-1.5641556614739381E-3</v>
      </c>
      <c r="AW76">
        <v>73</v>
      </c>
      <c r="AX76">
        <f>IF(Z76&gt;0, (R76*SUMPRODUCT(K76:$K$98, X76:$X$98)-K76*$AZ$3)/Z76, 0)</f>
        <v>-2.7789965825265496E+16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0.87698101399999995</v>
      </c>
      <c r="Q77" s="4">
        <f t="shared" si="48"/>
        <v>12.5</v>
      </c>
      <c r="R77">
        <f t="shared" si="27"/>
        <v>500000</v>
      </c>
      <c r="S77">
        <f t="shared" si="28"/>
        <v>-2.1954248896593632E+17</v>
      </c>
      <c r="U77">
        <f t="shared" si="40"/>
        <v>0.87698101399999995</v>
      </c>
      <c r="V77">
        <f t="shared" si="41"/>
        <v>0.01</v>
      </c>
      <c r="W77">
        <f t="shared" si="42"/>
        <v>4.3438178260995956E-16</v>
      </c>
      <c r="X77">
        <f t="shared" si="43"/>
        <v>3.8094457617640988E-16</v>
      </c>
      <c r="Y77">
        <f t="shared" si="44"/>
        <v>4.3438178260995959E-18</v>
      </c>
      <c r="Z77">
        <f t="shared" si="45"/>
        <v>4.9093388607450092E-17</v>
      </c>
      <c r="AB77">
        <f t="shared" si="46"/>
        <v>-12.071454893848681</v>
      </c>
      <c r="AC77">
        <f t="shared" si="29"/>
        <v>-10.778084726651535</v>
      </c>
      <c r="AE77">
        <f t="shared" si="30"/>
        <v>0</v>
      </c>
      <c r="AF77">
        <f t="shared" si="31"/>
        <v>0</v>
      </c>
      <c r="AG77">
        <f t="shared" si="31"/>
        <v>-6.1366735759312617E-16</v>
      </c>
      <c r="AH77">
        <f t="shared" si="32"/>
        <v>-1.9047228808820495E-10</v>
      </c>
      <c r="AI77">
        <f t="shared" si="33"/>
        <v>-1.9047290175556254E-10</v>
      </c>
      <c r="AJ77">
        <f t="shared" si="34"/>
        <v>-1.2933701671971463</v>
      </c>
      <c r="AK77">
        <f t="shared" si="49"/>
        <v>-0.8450018425694078</v>
      </c>
      <c r="AL77">
        <f t="shared" si="35"/>
        <v>-2.1383720099570271</v>
      </c>
      <c r="AN77">
        <f t="shared" si="36"/>
        <v>0</v>
      </c>
      <c r="AO77">
        <f t="shared" si="36"/>
        <v>0</v>
      </c>
      <c r="AP77">
        <f t="shared" si="36"/>
        <v>-3.5784395651537734E-19</v>
      </c>
      <c r="AQ77">
        <f t="shared" si="36"/>
        <v>-1.1106889804820133E-13</v>
      </c>
      <c r="AR77">
        <f t="shared" si="36"/>
        <v>-1.1106925589215785E-13</v>
      </c>
      <c r="AS77">
        <f t="shared" si="36"/>
        <v>-7.5419474759751528E-4</v>
      </c>
      <c r="AT77">
        <f t="shared" si="36"/>
        <v>-4.9274056843072976E-4</v>
      </c>
      <c r="AU77">
        <f t="shared" si="23"/>
        <v>-1.2469353161393144E-3</v>
      </c>
      <c r="AW77">
        <v>74</v>
      </c>
      <c r="AX77">
        <f>IF(Z77&gt;0, (R77*SUMPRODUCT(K77:$K$98, X77:$X$98)-K77*$AZ$3)/Z77, 0)</f>
        <v>-2.1954248896593632E+17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0.88158379899999995</v>
      </c>
      <c r="Q78" s="4">
        <f t="shared" si="48"/>
        <v>12.5</v>
      </c>
      <c r="R78">
        <f t="shared" si="27"/>
        <v>500000</v>
      </c>
      <c r="S78">
        <f t="shared" si="28"/>
        <v>-1.8080330949234573E+18</v>
      </c>
      <c r="U78">
        <f t="shared" si="40"/>
        <v>0.88158379899999995</v>
      </c>
      <c r="V78">
        <f t="shared" si="41"/>
        <v>0.01</v>
      </c>
      <c r="W78">
        <f t="shared" si="42"/>
        <v>4.9093388607450092E-17</v>
      </c>
      <c r="X78">
        <f t="shared" si="43"/>
        <v>4.3279936034339169E-17</v>
      </c>
      <c r="Y78">
        <f t="shared" si="44"/>
        <v>4.909338860745009E-19</v>
      </c>
      <c r="Z78">
        <f t="shared" si="45"/>
        <v>5.3225186870364217E-18</v>
      </c>
      <c r="AB78">
        <f t="shared" si="46"/>
        <v>-10.778084726651535</v>
      </c>
      <c r="AC78">
        <f t="shared" si="29"/>
        <v>-9.6232899345103977</v>
      </c>
      <c r="AE78">
        <f t="shared" si="30"/>
        <v>0</v>
      </c>
      <c r="AF78">
        <f t="shared" si="31"/>
        <v>0</v>
      </c>
      <c r="AG78">
        <f t="shared" si="31"/>
        <v>-6.6531483587955272E-17</v>
      </c>
      <c r="AH78">
        <f t="shared" si="32"/>
        <v>-2.1639968017169584E-11</v>
      </c>
      <c r="AI78">
        <f t="shared" si="33"/>
        <v>-2.1640034548653173E-11</v>
      </c>
      <c r="AJ78">
        <f t="shared" si="34"/>
        <v>-1.1547947921411374</v>
      </c>
      <c r="AK78">
        <f t="shared" si="49"/>
        <v>-0.75446593086560754</v>
      </c>
      <c r="AL78">
        <f t="shared" si="35"/>
        <v>-1.9092607230283849</v>
      </c>
      <c r="AN78">
        <f t="shared" si="36"/>
        <v>0</v>
      </c>
      <c r="AO78">
        <f t="shared" si="36"/>
        <v>0</v>
      </c>
      <c r="AP78">
        <f t="shared" si="36"/>
        <v>-3.4639359210898595E-20</v>
      </c>
      <c r="AQ78">
        <f t="shared" si="36"/>
        <v>-1.1266765522643469E-14</v>
      </c>
      <c r="AR78">
        <f t="shared" si="36"/>
        <v>-1.126680016200268E-14</v>
      </c>
      <c r="AS78">
        <f t="shared" si="36"/>
        <v>-6.0123943526630764E-4</v>
      </c>
      <c r="AT78">
        <f t="shared" si="36"/>
        <v>-3.9280976437402115E-4</v>
      </c>
      <c r="AU78">
        <f t="shared" si="23"/>
        <v>-9.9404919965159549E-4</v>
      </c>
      <c r="AW78">
        <v>75</v>
      </c>
      <c r="AX78">
        <f>IF(Z78&gt;0, (R78*SUMPRODUCT(K78:$K$98, X78:$X$98)-K78*$AZ$3)/Z78, 0)</f>
        <v>-1.8080330949234573E+18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0.88621764599999997</v>
      </c>
      <c r="Q79" s="4">
        <f t="shared" si="48"/>
        <v>12.5</v>
      </c>
      <c r="R79">
        <f t="shared" si="27"/>
        <v>500000</v>
      </c>
      <c r="S79">
        <f t="shared" si="28"/>
        <v>-1.5554814485365371E+19</v>
      </c>
      <c r="U79">
        <f t="shared" si="40"/>
        <v>0.88621764599999997</v>
      </c>
      <c r="V79">
        <f t="shared" si="41"/>
        <v>0.01</v>
      </c>
      <c r="W79">
        <f t="shared" si="42"/>
        <v>5.3225186870364217E-18</v>
      </c>
      <c r="X79">
        <f t="shared" si="43"/>
        <v>4.7169099816164283E-18</v>
      </c>
      <c r="Y79">
        <f t="shared" si="44"/>
        <v>5.3225186870364218E-20</v>
      </c>
      <c r="Z79">
        <f t="shared" si="45"/>
        <v>5.5238351854962922E-19</v>
      </c>
      <c r="AB79">
        <f t="shared" si="46"/>
        <v>-9.6232899345103977</v>
      </c>
      <c r="AC79">
        <f t="shared" si="29"/>
        <v>-8.5922231558128637</v>
      </c>
      <c r="AE79">
        <f t="shared" si="30"/>
        <v>0</v>
      </c>
      <c r="AF79">
        <f t="shared" si="31"/>
        <v>0</v>
      </c>
      <c r="AG79">
        <f t="shared" si="31"/>
        <v>-6.904793981870365E-18</v>
      </c>
      <c r="AH79">
        <f t="shared" si="32"/>
        <v>-2.3584549908082143E-12</v>
      </c>
      <c r="AI79">
        <f t="shared" si="33"/>
        <v>-2.358461895602196E-12</v>
      </c>
      <c r="AJ79">
        <f t="shared" si="34"/>
        <v>-1.031066778697534</v>
      </c>
      <c r="AK79">
        <f t="shared" si="49"/>
        <v>-0.67363029541572794</v>
      </c>
      <c r="AL79">
        <f t="shared" si="35"/>
        <v>-1.7046970741156207</v>
      </c>
      <c r="AN79">
        <f t="shared" si="36"/>
        <v>0</v>
      </c>
      <c r="AO79">
        <f t="shared" si="36"/>
        <v>0</v>
      </c>
      <c r="AP79">
        <f t="shared" si="36"/>
        <v>-3.2097805713916421E-21</v>
      </c>
      <c r="AQ79">
        <f t="shared" si="36"/>
        <v>-1.0963575492439632E-15</v>
      </c>
      <c r="AR79">
        <f t="shared" si="36"/>
        <v>-1.0963607590245346E-15</v>
      </c>
      <c r="AS79">
        <f t="shared" si="36"/>
        <v>-4.7930439673657524E-4</v>
      </c>
      <c r="AT79">
        <f t="shared" si="36"/>
        <v>-3.1314553920123181E-4</v>
      </c>
      <c r="AU79">
        <f t="shared" si="23"/>
        <v>-7.924499359389035E-4</v>
      </c>
      <c r="AW79">
        <v>76</v>
      </c>
      <c r="AX79">
        <f>IF(Z79&gt;0, (R79*SUMPRODUCT(K79:$K$98, X79:$X$98)-K79*$AZ$3)/Z79, 0)</f>
        <v>-1.5554814485365371E+19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0.89077562700000001</v>
      </c>
      <c r="Q80" s="4">
        <f t="shared" si="48"/>
        <v>12.5</v>
      </c>
      <c r="R80">
        <f t="shared" si="27"/>
        <v>500000</v>
      </c>
      <c r="S80">
        <f t="shared" si="28"/>
        <v>-1.399679010224255E+20</v>
      </c>
      <c r="U80">
        <f t="shared" si="40"/>
        <v>0.89077562700000001</v>
      </c>
      <c r="V80">
        <f t="shared" si="41"/>
        <v>0.01</v>
      </c>
      <c r="W80">
        <f t="shared" si="42"/>
        <v>5.5238351854962922E-19</v>
      </c>
      <c r="X80">
        <f t="shared" si="43"/>
        <v>4.920497750805121E-19</v>
      </c>
      <c r="Y80">
        <f t="shared" si="44"/>
        <v>5.5238351854962926E-21</v>
      </c>
      <c r="Z80">
        <f t="shared" si="45"/>
        <v>5.4809908283620825E-20</v>
      </c>
      <c r="AB80">
        <f t="shared" si="46"/>
        <v>-8.5922231558128637</v>
      </c>
      <c r="AC80">
        <f t="shared" si="29"/>
        <v>-7.6716278176900587</v>
      </c>
      <c r="AE80">
        <f t="shared" si="30"/>
        <v>0</v>
      </c>
      <c r="AF80">
        <f t="shared" si="31"/>
        <v>0</v>
      </c>
      <c r="AG80">
        <f t="shared" si="31"/>
        <v>-6.8512385354526032E-19</v>
      </c>
      <c r="AH80">
        <f t="shared" si="32"/>
        <v>-2.4602488754025603E-13</v>
      </c>
      <c r="AI80">
        <f t="shared" si="33"/>
        <v>-2.4602557266410959E-13</v>
      </c>
      <c r="AJ80">
        <f t="shared" si="34"/>
        <v>-0.92059533812280492</v>
      </c>
      <c r="AK80">
        <f t="shared" si="49"/>
        <v>-0.60145562090690052</v>
      </c>
      <c r="AL80">
        <f t="shared" si="35"/>
        <v>-1.5220509590299516</v>
      </c>
      <c r="AN80">
        <f t="shared" si="36"/>
        <v>0</v>
      </c>
      <c r="AO80">
        <f t="shared" si="36"/>
        <v>0</v>
      </c>
      <c r="AP80">
        <f t="shared" si="36"/>
        <v>-2.8436470059278338E-22</v>
      </c>
      <c r="AQ80">
        <f t="shared" si="36"/>
        <v>-1.0211408217906456E-16</v>
      </c>
      <c r="AR80">
        <f t="shared" si="36"/>
        <v>-1.0211436654376516E-16</v>
      </c>
      <c r="AS80">
        <f t="shared" si="36"/>
        <v>-3.8209853056168577E-4</v>
      </c>
      <c r="AT80">
        <f t="shared" si="36"/>
        <v>-2.4963770663363527E-4</v>
      </c>
      <c r="AU80">
        <f t="shared" si="23"/>
        <v>-6.3173623719542317E-4</v>
      </c>
      <c r="AW80">
        <v>77</v>
      </c>
      <c r="AX80">
        <f>IF(Z80&gt;0, (R80*SUMPRODUCT(K80:$K$98, X80:$X$98)-K80*$AZ$3)/Z80, 0)</f>
        <v>-1.399679010224255E+20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0.89544260600000003</v>
      </c>
      <c r="Q81" s="4">
        <f t="shared" si="48"/>
        <v>12.5</v>
      </c>
      <c r="R81">
        <f t="shared" si="27"/>
        <v>500000</v>
      </c>
      <c r="S81">
        <f t="shared" si="28"/>
        <v>-1.3216453511672944E+21</v>
      </c>
      <c r="U81">
        <f t="shared" si="40"/>
        <v>0.89544260600000003</v>
      </c>
      <c r="V81">
        <f t="shared" si="41"/>
        <v>0.01</v>
      </c>
      <c r="W81">
        <f t="shared" si="42"/>
        <v>5.4809908283620825E-20</v>
      </c>
      <c r="X81">
        <f t="shared" si="43"/>
        <v>4.9079127108106421E-20</v>
      </c>
      <c r="Y81">
        <f t="shared" si="44"/>
        <v>5.4809908283620831E-22</v>
      </c>
      <c r="Z81">
        <f t="shared" si="45"/>
        <v>5.1826820926781959E-21</v>
      </c>
      <c r="AB81">
        <f t="shared" si="46"/>
        <v>-7.6716278176900587</v>
      </c>
      <c r="AC81">
        <f t="shared" si="29"/>
        <v>-6.849667694366123</v>
      </c>
      <c r="AE81">
        <f t="shared" si="30"/>
        <v>0</v>
      </c>
      <c r="AF81">
        <f t="shared" si="31"/>
        <v>0</v>
      </c>
      <c r="AG81">
        <f t="shared" si="31"/>
        <v>-6.4783526158477454E-20</v>
      </c>
      <c r="AH81">
        <f t="shared" si="32"/>
        <v>-2.4539563554053212E-14</v>
      </c>
      <c r="AI81">
        <f t="shared" si="33"/>
        <v>-2.453962833757937E-14</v>
      </c>
      <c r="AJ81">
        <f t="shared" si="34"/>
        <v>-0.82196012332393575</v>
      </c>
      <c r="AK81">
        <f t="shared" si="49"/>
        <v>-0.5370139472383042</v>
      </c>
      <c r="AL81">
        <f t="shared" si="35"/>
        <v>-1.3589740705622644</v>
      </c>
      <c r="AN81">
        <f t="shared" si="36"/>
        <v>0</v>
      </c>
      <c r="AO81">
        <f t="shared" si="36"/>
        <v>0</v>
      </c>
      <c r="AP81">
        <f t="shared" si="36"/>
        <v>-2.4007843780039143E-23</v>
      </c>
      <c r="AQ81">
        <f t="shared" si="36"/>
        <v>-9.0940095911861318E-18</v>
      </c>
      <c r="AR81">
        <f t="shared" si="36"/>
        <v>-9.0940335990299119E-18</v>
      </c>
      <c r="AS81">
        <f t="shared" si="36"/>
        <v>-3.0460660918501842E-4</v>
      </c>
      <c r="AT81">
        <f t="shared" si="36"/>
        <v>-1.9900965133421184E-4</v>
      </c>
      <c r="AU81">
        <f t="shared" si="23"/>
        <v>-5.0361626051923924E-4</v>
      </c>
      <c r="AW81">
        <v>78</v>
      </c>
      <c r="AX81">
        <f>IF(Z81&gt;0, (R81*SUMPRODUCT(K81:$K$98, X81:$X$98)-K81*$AZ$3)/Z81, 0)</f>
        <v>-1.3216453511672944E+21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0.90019128800000003</v>
      </c>
      <c r="Q82" s="4">
        <f t="shared" si="48"/>
        <v>12.5</v>
      </c>
      <c r="R82">
        <f t="shared" si="27"/>
        <v>500000</v>
      </c>
      <c r="S82">
        <f t="shared" si="28"/>
        <v>-1.3139487983233248E+22</v>
      </c>
      <c r="U82">
        <f t="shared" si="40"/>
        <v>0.90019128800000003</v>
      </c>
      <c r="V82">
        <f t="shared" si="41"/>
        <v>0.01</v>
      </c>
      <c r="W82">
        <f t="shared" si="42"/>
        <v>5.1826820926781959E-21</v>
      </c>
      <c r="X82">
        <f t="shared" si="43"/>
        <v>4.6654052683025205E-21</v>
      </c>
      <c r="Y82">
        <f t="shared" si="44"/>
        <v>5.1826820926781963E-23</v>
      </c>
      <c r="Z82">
        <f t="shared" si="45"/>
        <v>4.6545000344889349E-22</v>
      </c>
      <c r="AB82">
        <f t="shared" si="46"/>
        <v>-6.849667694366123</v>
      </c>
      <c r="AC82">
        <f t="shared" si="29"/>
        <v>-6.1157747271126102</v>
      </c>
      <c r="AE82">
        <f t="shared" si="30"/>
        <v>0</v>
      </c>
      <c r="AF82">
        <f t="shared" si="31"/>
        <v>0</v>
      </c>
      <c r="AG82">
        <f t="shared" si="31"/>
        <v>-5.8181250431111687E-21</v>
      </c>
      <c r="AH82">
        <f t="shared" si="32"/>
        <v>-2.3327026341512604E-15</v>
      </c>
      <c r="AI82">
        <f t="shared" si="33"/>
        <v>-2.3327084522763034E-15</v>
      </c>
      <c r="AJ82">
        <f t="shared" si="34"/>
        <v>-0.73389296725351283</v>
      </c>
      <c r="AK82">
        <f t="shared" si="49"/>
        <v>-0.47947673860562867</v>
      </c>
      <c r="AL82">
        <f t="shared" si="35"/>
        <v>-1.2133697058591437</v>
      </c>
      <c r="AN82">
        <f t="shared" si="36"/>
        <v>0</v>
      </c>
      <c r="AO82">
        <f t="shared" si="36"/>
        <v>0</v>
      </c>
      <c r="AP82">
        <f t="shared" si="36"/>
        <v>-1.9251013640915416E-24</v>
      </c>
      <c r="AQ82">
        <f t="shared" si="36"/>
        <v>-7.7184470765915078E-19</v>
      </c>
      <c r="AR82">
        <f t="shared" si="36"/>
        <v>-7.7184663276051484E-19</v>
      </c>
      <c r="AS82">
        <f t="shared" si="36"/>
        <v>-2.4283052390387265E-4</v>
      </c>
      <c r="AT82">
        <f t="shared" si="36"/>
        <v>-1.5864927561719689E-4</v>
      </c>
      <c r="AU82">
        <f t="shared" si="23"/>
        <v>-4.0147979952107028E-4</v>
      </c>
      <c r="AW82">
        <v>79</v>
      </c>
      <c r="AX82">
        <f>IF(Z82&gt;0, (R82*SUMPRODUCT(K82:$K$98, X82:$X$98)-K82*$AZ$3)/Z82, 0)</f>
        <v>-1.3139487983233248E+22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0.90499098499999997</v>
      </c>
      <c r="Q83" s="4">
        <f t="shared" si="48"/>
        <v>12.5</v>
      </c>
      <c r="R83">
        <f t="shared" si="27"/>
        <v>500000</v>
      </c>
      <c r="S83">
        <f t="shared" si="28"/>
        <v>-1.3800519508801966E+23</v>
      </c>
      <c r="U83">
        <f t="shared" si="40"/>
        <v>0.90499098499999997</v>
      </c>
      <c r="V83">
        <f t="shared" si="41"/>
        <v>0.01</v>
      </c>
      <c r="W83">
        <f t="shared" si="42"/>
        <v>4.6545000344889349E-22</v>
      </c>
      <c r="X83">
        <f t="shared" si="43"/>
        <v>4.2122805708946749E-22</v>
      </c>
      <c r="Y83">
        <f t="shared" si="44"/>
        <v>4.654500034488935E-24</v>
      </c>
      <c r="Z83">
        <f t="shared" si="45"/>
        <v>3.9567446324937064E-23</v>
      </c>
      <c r="AB83">
        <f t="shared" si="46"/>
        <v>-6.1157747271126102</v>
      </c>
      <c r="AC83">
        <f t="shared" si="29"/>
        <v>-5.4605131492076859</v>
      </c>
      <c r="AE83">
        <f t="shared" si="30"/>
        <v>0</v>
      </c>
      <c r="AF83">
        <f t="shared" si="31"/>
        <v>0</v>
      </c>
      <c r="AG83">
        <f t="shared" si="31"/>
        <v>-4.9459307906171331E-22</v>
      </c>
      <c r="AH83">
        <f t="shared" si="32"/>
        <v>-2.1061402854473376E-16</v>
      </c>
      <c r="AI83">
        <f t="shared" si="33"/>
        <v>-2.1061452313781281E-16</v>
      </c>
      <c r="AJ83">
        <f t="shared" si="34"/>
        <v>-0.65526157790492423</v>
      </c>
      <c r="AK83">
        <f t="shared" si="49"/>
        <v>-0.42810423089788274</v>
      </c>
      <c r="AL83">
        <f t="shared" si="35"/>
        <v>-1.0833658088028071</v>
      </c>
      <c r="AN83">
        <f t="shared" si="36"/>
        <v>0</v>
      </c>
      <c r="AO83">
        <f t="shared" si="36"/>
        <v>0</v>
      </c>
      <c r="AP83">
        <f t="shared" si="36"/>
        <v>-1.461169381576593E-25</v>
      </c>
      <c r="AQ83">
        <f t="shared" si="36"/>
        <v>-6.2221406418358842E-20</v>
      </c>
      <c r="AR83">
        <f t="shared" si="36"/>
        <v>-6.2221552535297004E-20</v>
      </c>
      <c r="AS83">
        <f t="shared" si="36"/>
        <v>-1.9358300693867456E-4</v>
      </c>
      <c r="AT83">
        <f t="shared" si="36"/>
        <v>-1.2647423119993372E-4</v>
      </c>
      <c r="AU83">
        <f t="shared" si="23"/>
        <v>-3.2005723813860834E-4</v>
      </c>
      <c r="AW83">
        <v>80</v>
      </c>
      <c r="AX83">
        <f>IF(Z83&gt;0, (R83*SUMPRODUCT(K83:$K$98, X83:$X$98)-K83*$AZ$3)/Z83, 0)</f>
        <v>-1.3800519508801966E+23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0.90981139099999997</v>
      </c>
      <c r="Q84" s="4">
        <f t="shared" si="48"/>
        <v>12.5</v>
      </c>
      <c r="R84">
        <f t="shared" si="27"/>
        <v>500000</v>
      </c>
      <c r="S84">
        <f t="shared" si="28"/>
        <v>-1.5366138123898833E+24</v>
      </c>
      <c r="U84">
        <f t="shared" si="40"/>
        <v>0.90981139099999997</v>
      </c>
      <c r="V84">
        <f t="shared" si="41"/>
        <v>0.01</v>
      </c>
      <c r="W84">
        <f t="shared" si="42"/>
        <v>3.9567446324937064E-23</v>
      </c>
      <c r="X84">
        <f t="shared" si="43"/>
        <v>3.5998913379208825E-23</v>
      </c>
      <c r="Y84">
        <f t="shared" si="44"/>
        <v>3.9567446324937063E-25</v>
      </c>
      <c r="Z84">
        <f t="shared" si="45"/>
        <v>3.1728584824788683E-24</v>
      </c>
      <c r="AB84">
        <f t="shared" si="46"/>
        <v>-5.4605131492076859</v>
      </c>
      <c r="AC84">
        <f t="shared" si="29"/>
        <v>-4.8754581689354337</v>
      </c>
      <c r="AE84">
        <f t="shared" si="30"/>
        <v>0</v>
      </c>
      <c r="AF84">
        <f t="shared" si="31"/>
        <v>0</v>
      </c>
      <c r="AG84">
        <f t="shared" si="31"/>
        <v>-3.9660731030985853E-23</v>
      </c>
      <c r="AH84">
        <f t="shared" si="32"/>
        <v>-1.7999456689604411E-17</v>
      </c>
      <c r="AI84">
        <f t="shared" si="33"/>
        <v>-1.7999496350335441E-17</v>
      </c>
      <c r="AJ84">
        <f t="shared" si="34"/>
        <v>-0.58505498027225222</v>
      </c>
      <c r="AK84">
        <f t="shared" si="49"/>
        <v>-0.38223592044453802</v>
      </c>
      <c r="AL84">
        <f t="shared" si="35"/>
        <v>-0.96729090071679025</v>
      </c>
      <c r="AN84">
        <f t="shared" si="36"/>
        <v>0</v>
      </c>
      <c r="AO84">
        <f t="shared" si="36"/>
        <v>0</v>
      </c>
      <c r="AP84">
        <f t="shared" si="36"/>
        <v>-1.0461530376965834E-26</v>
      </c>
      <c r="AQ84">
        <f t="shared" si="36"/>
        <v>-4.7478162412100346E-21</v>
      </c>
      <c r="AR84">
        <f t="shared" si="36"/>
        <v>-4.747826702740411E-21</v>
      </c>
      <c r="AS84">
        <f t="shared" si="36"/>
        <v>-1.5432318792942765E-4</v>
      </c>
      <c r="AT84">
        <f t="shared" si="36"/>
        <v>-1.0082448278055938E-4</v>
      </c>
      <c r="AU84">
        <f t="shared" si="23"/>
        <v>-2.5514767070998701E-4</v>
      </c>
      <c r="AW84">
        <v>81</v>
      </c>
      <c r="AX84">
        <f>IF(Z84&gt;0, (R84*SUMPRODUCT(K84:$K$98, X84:$X$98)-K84*$AZ$3)/Z84, 0)</f>
        <v>-1.5366138123898833E+24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0.91465739899999998</v>
      </c>
      <c r="Q85" s="4">
        <f t="shared" si="48"/>
        <v>12.5</v>
      </c>
      <c r="R85">
        <f t="shared" si="27"/>
        <v>500000</v>
      </c>
      <c r="S85">
        <f t="shared" si="28"/>
        <v>-1.8209838789680916E+25</v>
      </c>
      <c r="U85">
        <f t="shared" si="40"/>
        <v>0.91465739899999998</v>
      </c>
      <c r="V85">
        <f t="shared" si="41"/>
        <v>0.01</v>
      </c>
      <c r="W85">
        <f t="shared" si="42"/>
        <v>3.1728584824788683E-24</v>
      </c>
      <c r="X85">
        <f t="shared" si="43"/>
        <v>2.9020784869792086E-24</v>
      </c>
      <c r="Y85">
        <f t="shared" si="44"/>
        <v>3.1728584824788685E-26</v>
      </c>
      <c r="Z85">
        <f t="shared" si="45"/>
        <v>2.3905141067487097E-25</v>
      </c>
      <c r="AB85">
        <f t="shared" si="46"/>
        <v>-4.8754581689354337</v>
      </c>
      <c r="AC85">
        <f t="shared" si="29"/>
        <v>-4.3530876508352083</v>
      </c>
      <c r="AE85">
        <f t="shared" si="30"/>
        <v>0</v>
      </c>
      <c r="AF85">
        <f t="shared" si="31"/>
        <v>0</v>
      </c>
      <c r="AG85">
        <f t="shared" si="31"/>
        <v>-2.9881426334358872E-24</v>
      </c>
      <c r="AH85">
        <f t="shared" si="32"/>
        <v>-1.4510392434896043E-18</v>
      </c>
      <c r="AI85">
        <f t="shared" si="33"/>
        <v>-1.4510422316322376E-18</v>
      </c>
      <c r="AJ85">
        <f t="shared" si="34"/>
        <v>-0.52237051810022539</v>
      </c>
      <c r="AK85">
        <f t="shared" si="49"/>
        <v>-0.34128207182548037</v>
      </c>
      <c r="AL85">
        <f t="shared" si="35"/>
        <v>-0.8636525899257057</v>
      </c>
      <c r="AN85">
        <f t="shared" si="36"/>
        <v>0</v>
      </c>
      <c r="AO85">
        <f t="shared" si="36"/>
        <v>0</v>
      </c>
      <c r="AP85">
        <f t="shared" si="36"/>
        <v>-7.0374902592956842E-28</v>
      </c>
      <c r="AQ85">
        <f t="shared" si="36"/>
        <v>-3.4173986300553777E-22</v>
      </c>
      <c r="AR85">
        <f t="shared" si="36"/>
        <v>-3.4174056675456368E-22</v>
      </c>
      <c r="AS85">
        <f t="shared" si="36"/>
        <v>-1.230255005814953E-4</v>
      </c>
      <c r="AT85">
        <f t="shared" si="36"/>
        <v>-8.0376660379910211E-5</v>
      </c>
      <c r="AU85">
        <f t="shared" si="23"/>
        <v>-2.0340216096140549E-4</v>
      </c>
      <c r="AW85">
        <v>82</v>
      </c>
      <c r="AX85">
        <f>IF(Z85&gt;0, (R85*SUMPRODUCT(K85:$K$98, X85:$X$98)-K85*$AZ$3)/Z85, 0)</f>
        <v>-1.8209838789680916E+25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0.91953785700000001</v>
      </c>
      <c r="Q86" s="4">
        <f t="shared" si="48"/>
        <v>12.5</v>
      </c>
      <c r="R86">
        <f t="shared" si="27"/>
        <v>500000</v>
      </c>
      <c r="S86">
        <f t="shared" si="28"/>
        <v>-2.3074496376932019E+26</v>
      </c>
      <c r="U86">
        <f t="shared" si="40"/>
        <v>0.91953785700000001</v>
      </c>
      <c r="V86">
        <f t="shared" si="41"/>
        <v>0.01</v>
      </c>
      <c r="W86">
        <f t="shared" si="42"/>
        <v>2.3905141067487097E-25</v>
      </c>
      <c r="X86">
        <f t="shared" si="43"/>
        <v>2.1981682188479776E-25</v>
      </c>
      <c r="Y86">
        <f t="shared" si="44"/>
        <v>2.3905141067487096E-27</v>
      </c>
      <c r="Z86">
        <f t="shared" si="45"/>
        <v>1.6844074683324503E-26</v>
      </c>
      <c r="AB86">
        <f t="shared" si="46"/>
        <v>-4.3530876508352083</v>
      </c>
      <c r="AC86">
        <f t="shared" si="29"/>
        <v>-3.8866854025314357</v>
      </c>
      <c r="AE86">
        <f t="shared" si="30"/>
        <v>0</v>
      </c>
      <c r="AF86">
        <f t="shared" si="31"/>
        <v>0</v>
      </c>
      <c r="AG86">
        <f t="shared" si="31"/>
        <v>-2.1055093354155628E-25</v>
      </c>
      <c r="AH86">
        <f t="shared" si="32"/>
        <v>-1.0990841094239889E-19</v>
      </c>
      <c r="AI86">
        <f t="shared" si="33"/>
        <v>-1.0990862149333242E-19</v>
      </c>
      <c r="AJ86">
        <f t="shared" si="34"/>
        <v>-0.46640224830377264</v>
      </c>
      <c r="AK86">
        <f t="shared" si="49"/>
        <v>-0.30471613555846461</v>
      </c>
      <c r="AL86">
        <f t="shared" si="35"/>
        <v>-0.7711183838622373</v>
      </c>
      <c r="AN86">
        <f t="shared" si="36"/>
        <v>0</v>
      </c>
      <c r="AO86">
        <f t="shared" si="36"/>
        <v>0</v>
      </c>
      <c r="AP86">
        <f t="shared" si="36"/>
        <v>-4.4274700447464295E-29</v>
      </c>
      <c r="AQ86">
        <f t="shared" si="36"/>
        <v>-2.3111566827468312E-23</v>
      </c>
      <c r="AR86">
        <f t="shared" si="36"/>
        <v>-2.311161110216876E-23</v>
      </c>
      <c r="AS86">
        <f t="shared" si="36"/>
        <v>-9.8075175846217536E-5</v>
      </c>
      <c r="AT86">
        <f t="shared" si="36"/>
        <v>-6.4075781552862086E-5</v>
      </c>
      <c r="AU86">
        <f t="shared" si="23"/>
        <v>-1.6215095739907965E-4</v>
      </c>
      <c r="AW86">
        <v>83</v>
      </c>
      <c r="AX86">
        <f>IF(Z86&gt;0, (R86*SUMPRODUCT(K86:$K$98, X86:$X$98)-K86*$AZ$3)/Z86, 0)</f>
        <v>-2.3074496376932019E+26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0.924425092</v>
      </c>
      <c r="Q87" s="4">
        <f t="shared" si="48"/>
        <v>12.5</v>
      </c>
      <c r="R87">
        <f t="shared" si="27"/>
        <v>500000</v>
      </c>
      <c r="S87">
        <f t="shared" si="28"/>
        <v>-3.1417854079147178E+27</v>
      </c>
      <c r="U87">
        <f t="shared" si="40"/>
        <v>0.924425092</v>
      </c>
      <c r="V87">
        <f t="shared" si="41"/>
        <v>0.01</v>
      </c>
      <c r="W87">
        <f t="shared" si="42"/>
        <v>1.6844074683324503E-26</v>
      </c>
      <c r="X87">
        <f t="shared" si="43"/>
        <v>1.5571085288787124E-26</v>
      </c>
      <c r="Y87">
        <f t="shared" si="44"/>
        <v>1.6844074683324504E-28</v>
      </c>
      <c r="Z87">
        <f t="shared" si="45"/>
        <v>1.1045486477041339E-27</v>
      </c>
      <c r="AB87">
        <f t="shared" si="46"/>
        <v>-3.8866854025314357</v>
      </c>
      <c r="AC87">
        <f t="shared" si="29"/>
        <v>-3.4702548236887822</v>
      </c>
      <c r="AE87">
        <f t="shared" si="30"/>
        <v>0</v>
      </c>
      <c r="AF87">
        <f t="shared" si="31"/>
        <v>0</v>
      </c>
      <c r="AG87">
        <f t="shared" si="31"/>
        <v>-1.3806858096301673E-26</v>
      </c>
      <c r="AH87">
        <f t="shared" si="32"/>
        <v>-7.7855426443935617E-21</v>
      </c>
      <c r="AI87">
        <f t="shared" si="33"/>
        <v>-7.7855564512516584E-21</v>
      </c>
      <c r="AJ87">
        <f t="shared" si="34"/>
        <v>-0.41643057884265344</v>
      </c>
      <c r="AK87">
        <f t="shared" si="49"/>
        <v>-0.27206797817720052</v>
      </c>
      <c r="AL87">
        <f t="shared" si="35"/>
        <v>-0.68849855701985396</v>
      </c>
      <c r="AN87">
        <f t="shared" si="36"/>
        <v>0</v>
      </c>
      <c r="AO87">
        <f t="shared" si="36"/>
        <v>0</v>
      </c>
      <c r="AP87">
        <f t="shared" si="36"/>
        <v>-2.592240543366099E-30</v>
      </c>
      <c r="AQ87">
        <f t="shared" si="36"/>
        <v>-1.4617372869435577E-24</v>
      </c>
      <c r="AR87">
        <f t="shared" si="36"/>
        <v>-1.4617398791841011E-24</v>
      </c>
      <c r="AS87">
        <f t="shared" si="36"/>
        <v>-7.8184929724344206E-5</v>
      </c>
      <c r="AT87">
        <f t="shared" si="36"/>
        <v>-5.1080820753238267E-5</v>
      </c>
      <c r="AU87">
        <f t="shared" si="23"/>
        <v>-1.2926575047758247E-4</v>
      </c>
      <c r="AW87">
        <v>84</v>
      </c>
      <c r="AX87">
        <f>IF(Z87&gt;0, (R87*SUMPRODUCT(K87:$K$98, X87:$X$98)-K87*$AZ$3)/Z87, 0)</f>
        <v>-3.1417854079147178E+27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0.92929067899999995</v>
      </c>
      <c r="Q88" s="4">
        <f t="shared" si="48"/>
        <v>12.5</v>
      </c>
      <c r="R88">
        <f t="shared" si="27"/>
        <v>500000</v>
      </c>
      <c r="S88">
        <f t="shared" si="28"/>
        <v>-4.6206504974433701E+28</v>
      </c>
      <c r="U88">
        <f t="shared" si="40"/>
        <v>0.92929067899999995</v>
      </c>
      <c r="V88">
        <f t="shared" si="41"/>
        <v>0.01</v>
      </c>
      <c r="W88">
        <f t="shared" si="42"/>
        <v>1.1045486477041339E-27</v>
      </c>
      <c r="X88">
        <f t="shared" si="43"/>
        <v>1.0264467628135062E-27</v>
      </c>
      <c r="Y88">
        <f t="shared" si="44"/>
        <v>1.1045486477041339E-29</v>
      </c>
      <c r="Z88">
        <f t="shared" si="45"/>
        <v>6.7056398413586315E-29</v>
      </c>
      <c r="AB88">
        <f t="shared" si="46"/>
        <v>-3.4702548236887822</v>
      </c>
      <c r="AC88">
        <f t="shared" si="29"/>
        <v>-3.0984418068649844</v>
      </c>
      <c r="AE88">
        <f t="shared" si="30"/>
        <v>0</v>
      </c>
      <c r="AF88">
        <f t="shared" si="31"/>
        <v>0</v>
      </c>
      <c r="AG88">
        <f t="shared" si="31"/>
        <v>-8.382049801698289E-28</v>
      </c>
      <c r="AH88">
        <f t="shared" si="32"/>
        <v>-5.132233814067531E-22</v>
      </c>
      <c r="AI88">
        <f t="shared" si="33"/>
        <v>-5.1322421961173329E-22</v>
      </c>
      <c r="AJ88">
        <f t="shared" si="34"/>
        <v>-0.37181301682379786</v>
      </c>
      <c r="AK88">
        <f t="shared" si="49"/>
        <v>-0.24291783765821479</v>
      </c>
      <c r="AL88">
        <f t="shared" si="35"/>
        <v>-0.6147308544820127</v>
      </c>
      <c r="AN88">
        <f t="shared" si="36"/>
        <v>0</v>
      </c>
      <c r="AO88">
        <f t="shared" si="36"/>
        <v>0</v>
      </c>
      <c r="AP88">
        <f t="shared" si="36"/>
        <v>-1.4051175290752434E-31</v>
      </c>
      <c r="AQ88">
        <f t="shared" si="36"/>
        <v>-8.6033749095571821E-26</v>
      </c>
      <c r="AR88">
        <f t="shared" si="36"/>
        <v>-8.6033889607324728E-26</v>
      </c>
      <c r="AS88">
        <f t="shared" si="36"/>
        <v>-6.2328547293004011E-5</v>
      </c>
      <c r="AT88">
        <f t="shared" si="36"/>
        <v>-4.0721317564762652E-5</v>
      </c>
      <c r="AU88">
        <f t="shared" si="23"/>
        <v>-1.0304986485776668E-4</v>
      </c>
      <c r="AW88">
        <v>85</v>
      </c>
      <c r="AX88">
        <f>IF(Z88&gt;0, (R88*SUMPRODUCT(K88:$K$98, X88:$X$98)-K88*$AZ$3)/Z88, 0)</f>
        <v>-4.6206504974433701E+28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0.93493958499999996</v>
      </c>
      <c r="Q89" s="4">
        <f t="shared" si="48"/>
        <v>12.5</v>
      </c>
      <c r="R89">
        <f t="shared" si="27"/>
        <v>500000</v>
      </c>
      <c r="S89">
        <f t="shared" si="28"/>
        <v>-7.4928254741427537E+29</v>
      </c>
      <c r="U89">
        <f t="shared" si="40"/>
        <v>0.93493958499999996</v>
      </c>
      <c r="V89">
        <f t="shared" si="41"/>
        <v>0.01</v>
      </c>
      <c r="W89">
        <f t="shared" si="42"/>
        <v>6.7056398413586315E-29</v>
      </c>
      <c r="X89">
        <f t="shared" si="43"/>
        <v>6.2693681304393043E-29</v>
      </c>
      <c r="Y89">
        <f t="shared" si="44"/>
        <v>6.7056398413586319E-31</v>
      </c>
      <c r="Z89">
        <f t="shared" si="45"/>
        <v>3.6921531250574081E-30</v>
      </c>
      <c r="AB89">
        <f t="shared" si="46"/>
        <v>-3.0984418068649844</v>
      </c>
      <c r="AC89">
        <f t="shared" si="29"/>
        <v>-2.7664658989865925</v>
      </c>
      <c r="AE89">
        <f t="shared" si="30"/>
        <v>0</v>
      </c>
      <c r="AF89">
        <f t="shared" si="31"/>
        <v>0</v>
      </c>
      <c r="AG89">
        <f t="shared" si="31"/>
        <v>-4.6151914063217602E-29</v>
      </c>
      <c r="AH89">
        <f t="shared" si="32"/>
        <v>-3.1346840652196519E-23</v>
      </c>
      <c r="AI89">
        <f t="shared" si="33"/>
        <v>-3.1346886804110585E-23</v>
      </c>
      <c r="AJ89">
        <f t="shared" si="34"/>
        <v>-0.33197590787839193</v>
      </c>
      <c r="AK89">
        <f t="shared" si="49"/>
        <v>-0.21689092648054892</v>
      </c>
      <c r="AL89">
        <f t="shared" si="35"/>
        <v>-0.5488668343589409</v>
      </c>
      <c r="AN89">
        <f t="shared" si="36"/>
        <v>0</v>
      </c>
      <c r="AO89">
        <f t="shared" si="36"/>
        <v>0</v>
      </c>
      <c r="AP89">
        <f t="shared" si="36"/>
        <v>-6.9077102030944236E-33</v>
      </c>
      <c r="AQ89">
        <f t="shared" si="36"/>
        <v>-4.691785712535118E-27</v>
      </c>
      <c r="AR89">
        <f t="shared" si="36"/>
        <v>-4.6917926202453215E-27</v>
      </c>
      <c r="AS89">
        <f t="shared" si="36"/>
        <v>-4.9687936298632166E-5</v>
      </c>
      <c r="AT89">
        <f t="shared" si="36"/>
        <v>-3.2462785048439615E-5</v>
      </c>
      <c r="AU89">
        <f t="shared" si="23"/>
        <v>-8.2150721347071788E-5</v>
      </c>
      <c r="AW89">
        <v>86</v>
      </c>
      <c r="AX89">
        <f>IF(Z89&gt;0, (R89*SUMPRODUCT(K89:$K$98, X89:$X$98)-K89*$AZ$3)/Z89, 0)</f>
        <v>-7.4928254741427537E+29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0.94055780700000002</v>
      </c>
      <c r="Q90" s="4">
        <f t="shared" si="48"/>
        <v>12.5</v>
      </c>
      <c r="R90">
        <f t="shared" si="27"/>
        <v>500000</v>
      </c>
      <c r="S90">
        <f t="shared" si="28"/>
        <v>-1.3530999211079345E+31</v>
      </c>
      <c r="U90">
        <f t="shared" si="40"/>
        <v>0.94055780700000002</v>
      </c>
      <c r="V90">
        <f t="shared" si="41"/>
        <v>0.01</v>
      </c>
      <c r="W90">
        <f t="shared" si="42"/>
        <v>3.6921531250574081E-30</v>
      </c>
      <c r="X90">
        <f t="shared" si="43"/>
        <v>3.4726834464121928E-30</v>
      </c>
      <c r="Y90">
        <f t="shared" si="44"/>
        <v>3.6921531250574082E-32</v>
      </c>
      <c r="Z90">
        <f t="shared" si="45"/>
        <v>1.8254814739464122E-31</v>
      </c>
      <c r="AB90">
        <f t="shared" si="46"/>
        <v>-2.7664658989865925</v>
      </c>
      <c r="AC90">
        <f t="shared" si="29"/>
        <v>-2.4700588383808864</v>
      </c>
      <c r="AE90">
        <f t="shared" si="30"/>
        <v>0</v>
      </c>
      <c r="AF90">
        <f t="shared" si="31"/>
        <v>0</v>
      </c>
      <c r="AG90">
        <f t="shared" si="31"/>
        <v>-2.2818518424330152E-30</v>
      </c>
      <c r="AH90">
        <f t="shared" si="32"/>
        <v>-1.7363417232060965E-24</v>
      </c>
      <c r="AI90">
        <f t="shared" si="33"/>
        <v>-1.7363440050579388E-24</v>
      </c>
      <c r="AJ90">
        <f t="shared" si="34"/>
        <v>-0.2964070606057061</v>
      </c>
      <c r="AK90">
        <f t="shared" si="49"/>
        <v>-0.1936526129290615</v>
      </c>
      <c r="AL90">
        <f t="shared" si="35"/>
        <v>-0.49005967353476759</v>
      </c>
      <c r="AN90">
        <f t="shared" si="36"/>
        <v>0</v>
      </c>
      <c r="AO90">
        <f t="shared" si="36"/>
        <v>0</v>
      </c>
      <c r="AP90">
        <f t="shared" si="36"/>
        <v>-3.0493959022273492E-34</v>
      </c>
      <c r="AQ90">
        <f t="shared" si="36"/>
        <v>-2.3203931285764344E-28</v>
      </c>
      <c r="AR90">
        <f t="shared" si="36"/>
        <v>-2.3203961779723364E-28</v>
      </c>
      <c r="AS90">
        <f t="shared" si="36"/>
        <v>-3.9610918605414542E-5</v>
      </c>
      <c r="AT90">
        <f t="shared" si="36"/>
        <v>-2.587913348887086E-5</v>
      </c>
      <c r="AU90">
        <f t="shared" si="23"/>
        <v>-6.5490052094285399E-5</v>
      </c>
      <c r="AW90">
        <v>87</v>
      </c>
      <c r="AX90">
        <f>IF(Z90&gt;0, (R90*SUMPRODUCT(K90:$K$98, X90:$X$98)-K90*$AZ$3)/Z90, 0)</f>
        <v>-1.3530999211079345E+31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0.946138378</v>
      </c>
      <c r="Q91" s="4">
        <f t="shared" si="48"/>
        <v>12.5</v>
      </c>
      <c r="R91">
        <f t="shared" si="27"/>
        <v>500000</v>
      </c>
      <c r="S91">
        <f t="shared" si="28"/>
        <v>-2.7544009420368834E+32</v>
      </c>
      <c r="U91">
        <f t="shared" si="40"/>
        <v>0.946138378</v>
      </c>
      <c r="V91">
        <f t="shared" si="41"/>
        <v>0.01</v>
      </c>
      <c r="W91">
        <f t="shared" si="42"/>
        <v>1.8254814739464122E-31</v>
      </c>
      <c r="X91">
        <f t="shared" si="43"/>
        <v>1.7271580808287077E-31</v>
      </c>
      <c r="Y91">
        <f t="shared" si="44"/>
        <v>1.8254814739464122E-33</v>
      </c>
      <c r="Z91">
        <f t="shared" si="45"/>
        <v>8.0068578378240293E-33</v>
      </c>
      <c r="AB91">
        <f t="shared" si="46"/>
        <v>-2.4700588383808864</v>
      </c>
      <c r="AC91">
        <f t="shared" si="29"/>
        <v>-2.2054096771257909</v>
      </c>
      <c r="AE91">
        <f t="shared" si="30"/>
        <v>0</v>
      </c>
      <c r="AF91">
        <f t="shared" si="31"/>
        <v>0</v>
      </c>
      <c r="AG91">
        <f t="shared" si="31"/>
        <v>-1.0008572297280037E-31</v>
      </c>
      <c r="AH91">
        <f t="shared" si="32"/>
        <v>-8.6357904041435385E-26</v>
      </c>
      <c r="AI91">
        <f t="shared" si="33"/>
        <v>-8.6358004127158354E-26</v>
      </c>
      <c r="AJ91">
        <f t="shared" si="34"/>
        <v>-0.26464916125509541</v>
      </c>
      <c r="AK91">
        <f t="shared" si="49"/>
        <v>-0.17290411868666206</v>
      </c>
      <c r="AL91">
        <f t="shared" si="35"/>
        <v>-0.43755327994175747</v>
      </c>
      <c r="AN91">
        <f t="shared" si="36"/>
        <v>0</v>
      </c>
      <c r="AO91">
        <f t="shared" si="36"/>
        <v>0</v>
      </c>
      <c r="AP91">
        <f t="shared" si="36"/>
        <v>-1.1942093784986144E-35</v>
      </c>
      <c r="AQ91">
        <f t="shared" si="36"/>
        <v>-1.0304108902904395E-29</v>
      </c>
      <c r="AR91">
        <f t="shared" si="36"/>
        <v>-1.030412084499818E-29</v>
      </c>
      <c r="AS91">
        <f t="shared" si="36"/>
        <v>-3.1577581796408358E-5</v>
      </c>
      <c r="AT91">
        <f t="shared" si="36"/>
        <v>-2.0630686773653427E-5</v>
      </c>
      <c r="AU91">
        <f t="shared" si="23"/>
        <v>-5.2208268570061785E-5</v>
      </c>
      <c r="AW91">
        <v>88</v>
      </c>
      <c r="AX91">
        <f>IF(Z91&gt;0, (R91*SUMPRODUCT(K91:$K$98, X91:$X$98)-K91*$AZ$3)/Z91, 0)</f>
        <v>-2.7544009420368834E+32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0.95167433300000004</v>
      </c>
      <c r="Q92" s="4">
        <f t="shared" si="48"/>
        <v>12.5</v>
      </c>
      <c r="R92">
        <f t="shared" si="27"/>
        <v>500000</v>
      </c>
      <c r="S92">
        <f t="shared" si="28"/>
        <v>-6.4168134513877557E+33</v>
      </c>
      <c r="U92">
        <f t="shared" si="40"/>
        <v>0.95167433300000004</v>
      </c>
      <c r="V92">
        <f t="shared" si="41"/>
        <v>0.01</v>
      </c>
      <c r="W92">
        <f t="shared" si="42"/>
        <v>8.0068578378240293E-33</v>
      </c>
      <c r="X92">
        <f t="shared" si="43"/>
        <v>7.6199210922370057E-33</v>
      </c>
      <c r="Y92">
        <f t="shared" si="44"/>
        <v>8.0068578378240295E-35</v>
      </c>
      <c r="Z92">
        <f t="shared" si="45"/>
        <v>3.0686816720878328E-34</v>
      </c>
      <c r="AB92">
        <f t="shared" si="46"/>
        <v>-2.2054096771257909</v>
      </c>
      <c r="AC92">
        <f t="shared" si="29"/>
        <v>-1.9691157831480275</v>
      </c>
      <c r="AE92">
        <f t="shared" si="30"/>
        <v>0</v>
      </c>
      <c r="AF92">
        <f t="shared" si="31"/>
        <v>0</v>
      </c>
      <c r="AG92">
        <f t="shared" si="31"/>
        <v>-3.8358520901097912E-33</v>
      </c>
      <c r="AH92">
        <f t="shared" si="32"/>
        <v>-3.8099605461185028E-27</v>
      </c>
      <c r="AI92">
        <f t="shared" si="33"/>
        <v>-3.8099643819705929E-27</v>
      </c>
      <c r="AJ92">
        <f t="shared" si="34"/>
        <v>-0.23629389397776346</v>
      </c>
      <c r="AK92">
        <f t="shared" si="49"/>
        <v>-0.15437867739880537</v>
      </c>
      <c r="AL92">
        <f t="shared" si="35"/>
        <v>-0.39067257137656886</v>
      </c>
      <c r="AN92">
        <f t="shared" si="36"/>
        <v>0</v>
      </c>
      <c r="AO92">
        <f t="shared" si="36"/>
        <v>0</v>
      </c>
      <c r="AP92">
        <f t="shared" si="36"/>
        <v>-4.0865063364834625E-37</v>
      </c>
      <c r="AQ92">
        <f t="shared" si="36"/>
        <v>-4.0589229062321901E-31</v>
      </c>
      <c r="AR92">
        <f t="shared" si="36"/>
        <v>-4.0589269927385266E-31</v>
      </c>
      <c r="AS92">
        <f t="shared" si="36"/>
        <v>-2.5173454875963262E-5</v>
      </c>
      <c r="AT92">
        <f t="shared" si="36"/>
        <v>-1.6446657185629322E-5</v>
      </c>
      <c r="AU92">
        <f t="shared" si="23"/>
        <v>-4.1620112061592588E-5</v>
      </c>
      <c r="AW92">
        <v>89</v>
      </c>
      <c r="AX92">
        <f>IF(Z92&gt;0, (R92*SUMPRODUCT(K92:$K$98, X92:$X$98)-K92*$AZ$3)/Z92, 0)</f>
        <v>-6.4168134513877557E+33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0.95715889499999995</v>
      </c>
      <c r="Q93" s="4">
        <f t="shared" si="48"/>
        <v>12.5</v>
      </c>
      <c r="R93">
        <f t="shared" si="27"/>
        <v>500000</v>
      </c>
      <c r="S93">
        <f t="shared" si="28"/>
        <v>-1.7445508378762994E+35</v>
      </c>
      <c r="U93">
        <f t="shared" si="40"/>
        <v>0.95715889499999995</v>
      </c>
      <c r="V93">
        <f t="shared" si="41"/>
        <v>0.01</v>
      </c>
      <c r="W93">
        <f t="shared" si="42"/>
        <v>3.0686816720878328E-34</v>
      </c>
      <c r="X93">
        <f t="shared" si="43"/>
        <v>2.9372159583623424E-34</v>
      </c>
      <c r="Y93">
        <f t="shared" si="44"/>
        <v>3.0686816720878332E-36</v>
      </c>
      <c r="Z93">
        <f t="shared" si="45"/>
        <v>1.0077889700461208E-35</v>
      </c>
      <c r="AB93">
        <f t="shared" si="46"/>
        <v>-1.9691157831480275</v>
      </c>
      <c r="AC93">
        <f t="shared" si="29"/>
        <v>-1.7581390920964528</v>
      </c>
      <c r="AE93">
        <f t="shared" si="30"/>
        <v>0</v>
      </c>
      <c r="AF93">
        <f t="shared" si="31"/>
        <v>0</v>
      </c>
      <c r="AG93">
        <f t="shared" si="31"/>
        <v>-1.2597362125576511E-34</v>
      </c>
      <c r="AH93">
        <f t="shared" si="32"/>
        <v>-1.4686079791811712E-28</v>
      </c>
      <c r="AI93">
        <f t="shared" si="33"/>
        <v>-1.4686092389173838E-28</v>
      </c>
      <c r="AJ93">
        <f t="shared" si="34"/>
        <v>-0.21097669105157468</v>
      </c>
      <c r="AK93">
        <f t="shared" si="49"/>
        <v>-0.13783810482036193</v>
      </c>
      <c r="AL93">
        <f t="shared" si="35"/>
        <v>-0.34881479587193664</v>
      </c>
      <c r="AN93">
        <f t="shared" si="36"/>
        <v>0</v>
      </c>
      <c r="AO93">
        <f t="shared" si="36"/>
        <v>0</v>
      </c>
      <c r="AP93">
        <f t="shared" si="36"/>
        <v>-1.19826235428231E-38</v>
      </c>
      <c r="AQ93">
        <f t="shared" si="36"/>
        <v>-1.3969413890853603E-32</v>
      </c>
      <c r="AR93">
        <f t="shared" si="36"/>
        <v>-1.3969425873477146E-32</v>
      </c>
      <c r="AS93">
        <f t="shared" si="36"/>
        <v>-2.0068124103924808E-5</v>
      </c>
      <c r="AT93">
        <f t="shared" si="36"/>
        <v>-1.3111174414564189E-5</v>
      </c>
      <c r="AU93">
        <f t="shared" si="23"/>
        <v>-3.3179298518489003E-5</v>
      </c>
      <c r="AW93">
        <v>90</v>
      </c>
      <c r="AX93">
        <f>IF(Z93&gt;0, (R93*SUMPRODUCT(K93:$K$98, X93:$X$98)-K93*$AZ$3)/Z93, 0)</f>
        <v>-1.7445508378762994E+35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0.96261559600000002</v>
      </c>
      <c r="Q94" s="4">
        <f t="shared" si="48"/>
        <v>12.5</v>
      </c>
      <c r="R94">
        <f t="shared" si="27"/>
        <v>500000</v>
      </c>
      <c r="S94">
        <f t="shared" si="28"/>
        <v>-5.6880357033706773E+36</v>
      </c>
      <c r="U94">
        <f t="shared" si="40"/>
        <v>0.96261559600000002</v>
      </c>
      <c r="V94">
        <f t="shared" si="41"/>
        <v>0.01</v>
      </c>
      <c r="W94">
        <f t="shared" si="42"/>
        <v>1.0077889700461208E-35</v>
      </c>
      <c r="X94">
        <f t="shared" si="43"/>
        <v>9.7011338004317277E-36</v>
      </c>
      <c r="Y94">
        <f t="shared" si="44"/>
        <v>1.007788970046121E-37</v>
      </c>
      <c r="Z94">
        <f t="shared" si="45"/>
        <v>2.7597700302486863E-37</v>
      </c>
      <c r="AB94">
        <f t="shared" si="46"/>
        <v>-1.7581390920964528</v>
      </c>
      <c r="AC94">
        <f t="shared" si="29"/>
        <v>-1.5697670465146902</v>
      </c>
      <c r="AE94">
        <f t="shared" si="30"/>
        <v>0</v>
      </c>
      <c r="AF94">
        <f t="shared" si="31"/>
        <v>0</v>
      </c>
      <c r="AG94">
        <f t="shared" si="31"/>
        <v>-3.4497125378108582E-36</v>
      </c>
      <c r="AH94">
        <f t="shared" si="32"/>
        <v>-4.8505669002158641E-30</v>
      </c>
      <c r="AI94">
        <f t="shared" si="33"/>
        <v>-4.8505703499284019E-30</v>
      </c>
      <c r="AJ94">
        <f t="shared" si="34"/>
        <v>-0.18837204558176257</v>
      </c>
      <c r="AK94">
        <f t="shared" si="49"/>
        <v>-0.1230697364467517</v>
      </c>
      <c r="AL94">
        <f t="shared" si="35"/>
        <v>-0.31144178202851425</v>
      </c>
      <c r="AN94">
        <f t="shared" si="36"/>
        <v>0</v>
      </c>
      <c r="AO94">
        <f t="shared" si="36"/>
        <v>0</v>
      </c>
      <c r="AP94">
        <f t="shared" si="36"/>
        <v>-2.9297946792551691E-40</v>
      </c>
      <c r="AQ94">
        <f t="shared" si="36"/>
        <v>-4.1195215368993893E-34</v>
      </c>
      <c r="AR94">
        <f t="shared" si="36"/>
        <v>-4.119524466694068E-34</v>
      </c>
      <c r="AS94">
        <f t="shared" si="36"/>
        <v>-1.5998185669582866E-5</v>
      </c>
      <c r="AT94">
        <f t="shared" si="36"/>
        <v>-1.0452147970794154E-5</v>
      </c>
      <c r="AU94">
        <f t="shared" si="23"/>
        <v>-2.645033364037702E-5</v>
      </c>
      <c r="AW94">
        <v>91</v>
      </c>
      <c r="AX94">
        <f>IF(Z94&gt;0, (R94*SUMPRODUCT(K94:$K$98, X94:$X$98)-K94*$AZ$3)/Z94, 0)</f>
        <v>-5.6880357033706773E+36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0.96807210799999999</v>
      </c>
      <c r="Q95" s="4">
        <f t="shared" si="48"/>
        <v>12.5</v>
      </c>
      <c r="R95">
        <f t="shared" si="27"/>
        <v>500000</v>
      </c>
      <c r="S95">
        <f t="shared" si="28"/>
        <v>-2.3160472089979983E+38</v>
      </c>
      <c r="U95">
        <f t="shared" si="40"/>
        <v>0.96807210799999999</v>
      </c>
      <c r="V95">
        <f t="shared" si="41"/>
        <v>0.01</v>
      </c>
      <c r="W95">
        <f t="shared" si="42"/>
        <v>2.7597700302486863E-37</v>
      </c>
      <c r="X95">
        <f t="shared" si="43"/>
        <v>2.6716563907780695E-37</v>
      </c>
      <c r="Y95">
        <f t="shared" si="44"/>
        <v>2.7597700302486863E-39</v>
      </c>
      <c r="Z95">
        <f t="shared" si="45"/>
        <v>6.0515939168130018E-39</v>
      </c>
      <c r="AB95">
        <f t="shared" si="46"/>
        <v>-1.5697670465146902</v>
      </c>
      <c r="AC95">
        <f t="shared" si="29"/>
        <v>-1.4015777201024018</v>
      </c>
      <c r="AE95">
        <f t="shared" si="30"/>
        <v>0</v>
      </c>
      <c r="AF95">
        <f t="shared" si="31"/>
        <v>0</v>
      </c>
      <c r="AG95">
        <f t="shared" si="31"/>
        <v>-7.5644923960162525E-38</v>
      </c>
      <c r="AH95">
        <f t="shared" si="32"/>
        <v>-1.3358281953890347E-31</v>
      </c>
      <c r="AI95">
        <f t="shared" si="33"/>
        <v>-1.3358289518382743E-31</v>
      </c>
      <c r="AJ95">
        <f t="shared" si="34"/>
        <v>-0.16818932641228845</v>
      </c>
      <c r="AK95">
        <f t="shared" si="49"/>
        <v>-0.10988369325602833</v>
      </c>
      <c r="AL95">
        <f t="shared" si="35"/>
        <v>-0.27807301966831677</v>
      </c>
      <c r="AN95">
        <f t="shared" si="36"/>
        <v>0</v>
      </c>
      <c r="AO95">
        <f t="shared" si="36"/>
        <v>0</v>
      </c>
      <c r="AP95">
        <f t="shared" si="36"/>
        <v>-5.7360911882930424E-42</v>
      </c>
      <c r="AQ95">
        <f t="shared" si="36"/>
        <v>-1.0129473254120481E-35</v>
      </c>
      <c r="AR95">
        <f t="shared" si="36"/>
        <v>-1.0129478990211669E-35</v>
      </c>
      <c r="AS95">
        <f t="shared" si="36"/>
        <v>-1.2753655667715965E-5</v>
      </c>
      <c r="AT95">
        <f t="shared" si="36"/>
        <v>-8.332388369574421E-6</v>
      </c>
      <c r="AU95">
        <f t="shared" si="23"/>
        <v>-2.1086044037290386E-5</v>
      </c>
      <c r="AW95">
        <v>92</v>
      </c>
      <c r="AX95">
        <f>IF(Z95&gt;0, (R95*SUMPRODUCT(K95:$K$98, X95:$X$98)-K95*$AZ$3)/Z95, 0)</f>
        <v>-2.3160472089979983E+38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0.97352880900000005</v>
      </c>
      <c r="Q96" s="4">
        <f t="shared" si="48"/>
        <v>12.5</v>
      </c>
      <c r="R96">
        <f t="shared" si="27"/>
        <v>500000</v>
      </c>
      <c r="S96">
        <f t="shared" si="28"/>
        <v>-1.2554643399789499E+40</v>
      </c>
      <c r="U96">
        <f t="shared" si="40"/>
        <v>0.97352880900000005</v>
      </c>
      <c r="V96">
        <f t="shared" si="41"/>
        <v>0.01</v>
      </c>
      <c r="W96">
        <f t="shared" si="42"/>
        <v>6.0515939168130018E-39</v>
      </c>
      <c r="X96">
        <f t="shared" si="43"/>
        <v>5.8914010183866072E-39</v>
      </c>
      <c r="Y96">
        <f t="shared" si="44"/>
        <v>6.0515939168130018E-41</v>
      </c>
      <c r="Z96">
        <f t="shared" si="45"/>
        <v>9.9676959258264599E-41</v>
      </c>
      <c r="AB96">
        <f t="shared" si="46"/>
        <v>-1.4015777201024018</v>
      </c>
      <c r="AC96">
        <f t="shared" si="29"/>
        <v>-1.2514086786628584</v>
      </c>
      <c r="AE96">
        <f t="shared" si="30"/>
        <v>0</v>
      </c>
      <c r="AF96">
        <f t="shared" si="31"/>
        <v>0</v>
      </c>
      <c r="AG96">
        <f t="shared" si="31"/>
        <v>-1.2459619907283075E-39</v>
      </c>
      <c r="AH96">
        <f t="shared" si="32"/>
        <v>-2.9457005091933035E-33</v>
      </c>
      <c r="AI96">
        <f t="shared" si="33"/>
        <v>-2.9457017551552942E-33</v>
      </c>
      <c r="AJ96">
        <f t="shared" si="34"/>
        <v>-0.15016904143954335</v>
      </c>
      <c r="AK96">
        <f t="shared" si="49"/>
        <v>-9.811044040716814E-2</v>
      </c>
      <c r="AL96">
        <f t="shared" si="35"/>
        <v>-0.2482794818467115</v>
      </c>
      <c r="AN96">
        <f t="shared" si="36"/>
        <v>0</v>
      </c>
      <c r="AO96">
        <f t="shared" si="36"/>
        <v>0</v>
      </c>
      <c r="AP96">
        <f t="shared" si="36"/>
        <v>-8.4357369246242152E-44</v>
      </c>
      <c r="AQ96">
        <f t="shared" si="36"/>
        <v>-1.9943750081622571E-37</v>
      </c>
      <c r="AR96">
        <f t="shared" si="36"/>
        <v>-1.9943758517359493E-37</v>
      </c>
      <c r="AS96">
        <f t="shared" si="36"/>
        <v>-1.0167136214697044E-5</v>
      </c>
      <c r="AT96">
        <f t="shared" si="36"/>
        <v>-6.6425289936020566E-6</v>
      </c>
      <c r="AU96">
        <f t="shared" si="23"/>
        <v>-1.68096652082991E-5</v>
      </c>
      <c r="AW96">
        <v>93</v>
      </c>
      <c r="AX96">
        <f>IF(Z96&gt;0, (R96*SUMPRODUCT(K96:$K$98, X96:$X$98)-K96*$AZ$3)/Z96, 0)</f>
        <v>-1.2554643399789499E+40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0.97898550900000003</v>
      </c>
      <c r="Q97" s="4">
        <f t="shared" si="48"/>
        <v>12.5</v>
      </c>
      <c r="R97">
        <f t="shared" si="27"/>
        <v>500000</v>
      </c>
      <c r="S97">
        <f t="shared" si="28"/>
        <v>-1.0177050428863528E+42</v>
      </c>
      <c r="U97">
        <f t="shared" si="40"/>
        <v>0.97898550900000003</v>
      </c>
      <c r="V97">
        <f t="shared" si="41"/>
        <v>0.01</v>
      </c>
      <c r="W97">
        <f t="shared" si="42"/>
        <v>9.9676959258264599E-41</v>
      </c>
      <c r="X97">
        <f t="shared" si="43"/>
        <v>9.7582298695024432E-41</v>
      </c>
      <c r="Y97">
        <f t="shared" si="44"/>
        <v>9.9676959258264601E-43</v>
      </c>
      <c r="Z97">
        <f t="shared" si="45"/>
        <v>1.0978909706575212E-42</v>
      </c>
      <c r="AB97">
        <f t="shared" si="46"/>
        <v>-1.2514086786628584</v>
      </c>
      <c r="AC97">
        <f t="shared" si="29"/>
        <v>-1.1173291773775522</v>
      </c>
      <c r="AE97">
        <f t="shared" si="30"/>
        <v>0</v>
      </c>
      <c r="AF97">
        <f t="shared" si="31"/>
        <v>0</v>
      </c>
      <c r="AG97">
        <f t="shared" si="31"/>
        <v>-1.3723637133219016E-41</v>
      </c>
      <c r="AH97">
        <f t="shared" si="32"/>
        <v>-4.8791149347512216E-35</v>
      </c>
      <c r="AI97">
        <f t="shared" si="33"/>
        <v>-4.8791163071149349E-35</v>
      </c>
      <c r="AJ97">
        <f t="shared" si="34"/>
        <v>-0.13407950128530621</v>
      </c>
      <c r="AK97">
        <f t="shared" si="49"/>
        <v>-8.7598607506400097E-2</v>
      </c>
      <c r="AL97">
        <f t="shared" si="35"/>
        <v>-0.2216781087917063</v>
      </c>
      <c r="AN97">
        <f t="shared" si="36"/>
        <v>0</v>
      </c>
      <c r="AO97">
        <f t="shared" si="36"/>
        <v>0</v>
      </c>
      <c r="AP97">
        <f t="shared" si="36"/>
        <v>-8.2960132530929476E-46</v>
      </c>
      <c r="AQ97">
        <f t="shared" si="36"/>
        <v>-2.9494515024797611E-39</v>
      </c>
      <c r="AR97">
        <f t="shared" si="36"/>
        <v>-2.9494523320810866E-39</v>
      </c>
      <c r="AS97">
        <f t="shared" si="36"/>
        <v>-8.1051787425837185E-6</v>
      </c>
      <c r="AT97">
        <f t="shared" si="36"/>
        <v>-5.2953834451546988E-6</v>
      </c>
      <c r="AU97">
        <f t="shared" si="23"/>
        <v>-1.3400562187738416E-5</v>
      </c>
      <c r="AW97">
        <v>94</v>
      </c>
      <c r="AX97">
        <f>IF(Z97&gt;0, (R97*SUMPRODUCT(K97:$K$98, X97:$X$98)-K97*$AZ$3)/Z97, 0)</f>
        <v>-1.0177050428863528E+42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1.0978909706575212E-42</v>
      </c>
      <c r="X98">
        <f t="shared" si="43"/>
        <v>1.0978909706575212E-42</v>
      </c>
      <c r="Y98">
        <f t="shared" si="44"/>
        <v>1.0978909706575213E-44</v>
      </c>
      <c r="Z98">
        <f t="shared" si="45"/>
        <v>0</v>
      </c>
      <c r="AB98">
        <f t="shared" si="46"/>
        <v>-1.1173291773775522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-5.4894548532876059E-37</v>
      </c>
      <c r="AI98">
        <f t="shared" si="33"/>
        <v>-5.4894548532876059E-37</v>
      </c>
      <c r="AJ98">
        <f t="shared" si="34"/>
        <v>-1.1173291773775522</v>
      </c>
      <c r="AK98">
        <f t="shared" si="49"/>
        <v>-7.8213042416428666E-2</v>
      </c>
      <c r="AL98">
        <f t="shared" si="35"/>
        <v>-1.1955422197939809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-2.9628618761046236E-41</v>
      </c>
      <c r="AR98">
        <f t="shared" si="36"/>
        <v>-2.9628618761046236E-41</v>
      </c>
      <c r="AS98">
        <f t="shared" si="36"/>
        <v>-6.0306389453747926E-5</v>
      </c>
      <c r="AT98">
        <f t="shared" si="36"/>
        <v>-4.2214472617623552E-6</v>
      </c>
      <c r="AU98">
        <f t="shared" si="36"/>
        <v>-6.4527836715510287E-5</v>
      </c>
      <c r="AW98">
        <v>95</v>
      </c>
    </row>
    <row r="100" spans="5:50" x14ac:dyDescent="0.25">
      <c r="AN100" s="8">
        <f t="shared" ref="AN100:AU100" si="50">SUM(AN3:AN98)</f>
        <v>23981.676665278148</v>
      </c>
      <c r="AO100" s="8">
        <f t="shared" si="50"/>
        <v>-2398.1676665278151</v>
      </c>
      <c r="AP100" s="8">
        <f t="shared" si="50"/>
        <v>-224.63545029104611</v>
      </c>
      <c r="AQ100" s="8">
        <f t="shared" si="50"/>
        <v>-18483.360285099374</v>
      </c>
      <c r="AR100" s="8">
        <f t="shared" si="50"/>
        <v>2875.5132633599137</v>
      </c>
      <c r="AS100" s="8">
        <f t="shared" si="50"/>
        <v>-4528.579703461286</v>
      </c>
      <c r="AT100" s="8">
        <f t="shared" si="50"/>
        <v>1653.0664401013748</v>
      </c>
      <c r="AU100" s="8">
        <f t="shared" si="50"/>
        <v>6.1108900600327642E-14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F0244-88A5-4B90-A2BC-DCCF1665213B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52880.744274648037</v>
      </c>
      <c r="K3">
        <v>1</v>
      </c>
      <c r="L3" s="2">
        <v>0</v>
      </c>
      <c r="O3">
        <f>$C$3</f>
        <v>52880.744274648037</v>
      </c>
      <c r="P3">
        <f>O3*C5</f>
        <v>5288.0744274648041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52880.744274648037</v>
      </c>
      <c r="AF3">
        <f t="shared" ref="AF3:AG34" si="4">-$Z3*P3</f>
        <v>-5288.0744274648041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47492.669847183235</v>
      </c>
      <c r="AJ3">
        <f t="shared" ref="AJ3:AJ66" si="7">AB3-AC3</f>
        <v>0</v>
      </c>
      <c r="AL3">
        <f t="shared" ref="AL3:AL66" si="8">SUM(AI3:AK3)</f>
        <v>47492.669847183235</v>
      </c>
      <c r="AN3">
        <f t="shared" ref="AN3:AU34" si="9">AE3*$K3</f>
        <v>52880.744274648037</v>
      </c>
      <c r="AO3">
        <f t="shared" si="9"/>
        <v>-5288.0744274648041</v>
      </c>
      <c r="AP3">
        <f t="shared" si="9"/>
        <v>-100</v>
      </c>
      <c r="AQ3">
        <f t="shared" si="9"/>
        <v>0</v>
      </c>
      <c r="AR3">
        <f t="shared" si="9"/>
        <v>47492.669847183235</v>
      </c>
      <c r="AS3">
        <f t="shared" si="9"/>
        <v>0</v>
      </c>
      <c r="AT3">
        <f t="shared" si="9"/>
        <v>0</v>
      </c>
      <c r="AU3">
        <f t="shared" si="9"/>
        <v>47492.669847183235</v>
      </c>
      <c r="AW3">
        <v>0</v>
      </c>
      <c r="AX3">
        <f>IF(Z3&gt;0, (R3*SUMPRODUCT(K3:$K$98, X3:$X$98)-K3*$AZ$3)/Z3, 0)</f>
        <v>0</v>
      </c>
      <c r="AZ3">
        <f>C6*SUMPRODUCT(X4:X89, K4:K89)/1</f>
        <v>40484.414286872227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1.420964E-3</v>
      </c>
      <c r="R4">
        <f t="shared" si="0"/>
        <v>500000</v>
      </c>
      <c r="S4">
        <f t="shared" si="1"/>
        <v>2746.9520807022509</v>
      </c>
      <c r="U4">
        <f t="shared" ref="U4:U67" si="13">M4</f>
        <v>1.420964E-3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1.420964E-3</v>
      </c>
      <c r="Y4">
        <f t="shared" ref="Y4:Y67" si="17">V4*W4</f>
        <v>0.01</v>
      </c>
      <c r="Z4">
        <f t="shared" ref="Z4:Z67" si="18">MAX(0, W4-X4-Y4)</f>
        <v>0.98857903599999997</v>
      </c>
      <c r="AB4">
        <f t="shared" ref="AB4:AB67" si="19">AC3</f>
        <v>0</v>
      </c>
      <c r="AC4">
        <f t="shared" si="2"/>
        <v>2715.5792398788253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-710.48199999999997</v>
      </c>
      <c r="AI4">
        <f t="shared" si="6"/>
        <v>-710.48199999999997</v>
      </c>
      <c r="AJ4">
        <f t="shared" si="7"/>
        <v>-2715.5792398788253</v>
      </c>
      <c r="AK4">
        <f>G4*SUM(AB4, AE4:AF4)</f>
        <v>0</v>
      </c>
      <c r="AL4">
        <f t="shared" si="8"/>
        <v>-3426.0612398788253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-662.82489038156541</v>
      </c>
      <c r="AR4">
        <f t="shared" si="9"/>
        <v>-662.82489038156541</v>
      </c>
      <c r="AS4">
        <f t="shared" si="9"/>
        <v>-2533.4259164836508</v>
      </c>
      <c r="AT4">
        <f t="shared" si="9"/>
        <v>0</v>
      </c>
      <c r="AU4">
        <f t="shared" si="9"/>
        <v>-3196.250806865216</v>
      </c>
      <c r="AW4">
        <v>1</v>
      </c>
      <c r="AX4">
        <f>IF(Z4&gt;0, (R4*SUMPRODUCT(K4:$K$98, X4:$X$98)-K4*$AZ$3)/Z4, 0)</f>
        <v>2746.9520807022509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1.47693E-3</v>
      </c>
      <c r="Q5" s="4">
        <f t="shared" ref="Q5:Q68" si="21">$C$8</f>
        <v>12.5</v>
      </c>
      <c r="R5">
        <f t="shared" si="0"/>
        <v>500000</v>
      </c>
      <c r="S5">
        <f t="shared" si="1"/>
        <v>5324.2585662377714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2715.5792398788253</v>
      </c>
      <c r="AC5">
        <f t="shared" si="2"/>
        <v>5203.0421490173248</v>
      </c>
      <c r="AE5">
        <f t="shared" si="3"/>
        <v>0</v>
      </c>
      <c r="AF5">
        <f t="shared" si="4"/>
        <v>0</v>
      </c>
      <c r="AG5">
        <f t="shared" si="4"/>
        <v>-12.215414795054505</v>
      </c>
      <c r="AH5">
        <f t="shared" si="5"/>
        <v>-730.03101781973999</v>
      </c>
      <c r="AI5">
        <f t="shared" si="6"/>
        <v>-742.24643261479446</v>
      </c>
      <c r="AJ5">
        <f t="shared" si="7"/>
        <v>-2487.4629091384995</v>
      </c>
      <c r="AK5">
        <f>G5*SUM(AB5, AE5:AF5)</f>
        <v>111.33874883503184</v>
      </c>
      <c r="AL5">
        <f t="shared" si="8"/>
        <v>-3118.3705929182624</v>
      </c>
      <c r="AN5">
        <f t="shared" si="9"/>
        <v>0</v>
      </c>
      <c r="AO5">
        <f t="shared" si="9"/>
        <v>0</v>
      </c>
      <c r="AP5">
        <f t="shared" si="9"/>
        <v>-10.44549913044451</v>
      </c>
      <c r="AQ5">
        <f t="shared" si="9"/>
        <v>-624.25537648716329</v>
      </c>
      <c r="AR5">
        <f t="shared" si="9"/>
        <v>-634.70087561760772</v>
      </c>
      <c r="AS5">
        <f t="shared" si="9"/>
        <v>-2127.0494772669103</v>
      </c>
      <c r="AT5">
        <f t="shared" si="9"/>
        <v>95.206656806443348</v>
      </c>
      <c r="AU5">
        <f t="shared" si="9"/>
        <v>-2666.5436960780748</v>
      </c>
      <c r="AW5">
        <v>2</v>
      </c>
      <c r="AX5">
        <f>IF(Z5&gt;0, (R5*SUMPRODUCT(K5:$K$98, X5:$X$98)-K5*$AZ$3)/Z5, 0)</f>
        <v>5324.2585662377714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1.553883E-3</v>
      </c>
      <c r="Q6" s="4">
        <f t="shared" si="21"/>
        <v>12.5</v>
      </c>
      <c r="R6">
        <f t="shared" si="0"/>
        <v>500000</v>
      </c>
      <c r="S6">
        <f t="shared" si="1"/>
        <v>8248.1639166914556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5203.0421490173248</v>
      </c>
      <c r="AC6">
        <f t="shared" si="2"/>
        <v>7967.2508017145201</v>
      </c>
      <c r="AE6">
        <f t="shared" si="3"/>
        <v>0</v>
      </c>
      <c r="AF6">
        <f t="shared" si="4"/>
        <v>0</v>
      </c>
      <c r="AG6">
        <f t="shared" si="4"/>
        <v>-12.074279321715977</v>
      </c>
      <c r="AH6">
        <f t="shared" si="5"/>
        <v>-759.25301551934717</v>
      </c>
      <c r="AI6">
        <f t="shared" si="6"/>
        <v>-771.32729484106312</v>
      </c>
      <c r="AJ6">
        <f t="shared" si="7"/>
        <v>-2764.2086526971952</v>
      </c>
      <c r="AK6">
        <f>G6*SUM(AB6, AE6:AF6)</f>
        <v>304.37796571751352</v>
      </c>
      <c r="AL6">
        <f t="shared" si="8"/>
        <v>-3231.1579818207447</v>
      </c>
      <c r="AN6">
        <f t="shared" si="9"/>
        <v>0</v>
      </c>
      <c r="AO6">
        <f t="shared" si="9"/>
        <v>0</v>
      </c>
      <c r="AP6">
        <f t="shared" si="9"/>
        <v>-9.3142201674467771</v>
      </c>
      <c r="AQ6">
        <f t="shared" si="9"/>
        <v>-585.69539108028891</v>
      </c>
      <c r="AR6">
        <f t="shared" si="9"/>
        <v>-595.00961124773562</v>
      </c>
      <c r="AS6">
        <f t="shared" si="9"/>
        <v>-2132.33827825047</v>
      </c>
      <c r="AT6">
        <f t="shared" si="9"/>
        <v>234.80021550549787</v>
      </c>
      <c r="AU6">
        <f t="shared" si="9"/>
        <v>-2492.5476739927076</v>
      </c>
      <c r="AW6">
        <v>3</v>
      </c>
      <c r="AX6">
        <f>IF(Z6&gt;0, (R6*SUMPRODUCT(K6:$K$98, X6:$X$98)-K6*$AZ$3)/Z6, 0)</f>
        <v>8248.1639166914556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1.6428289999999999E-3</v>
      </c>
      <c r="Q7" s="4">
        <f t="shared" si="21"/>
        <v>12.5</v>
      </c>
      <c r="R7">
        <f t="shared" si="0"/>
        <v>500000</v>
      </c>
      <c r="S7">
        <f t="shared" si="1"/>
        <v>10681.311542613281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7967.2508017145201</v>
      </c>
      <c r="AC7">
        <f t="shared" si="2"/>
        <v>10197.405876408437</v>
      </c>
      <c r="AE7">
        <f t="shared" si="3"/>
        <v>0</v>
      </c>
      <c r="AF7">
        <f t="shared" si="4"/>
        <v>0</v>
      </c>
      <c r="AG7">
        <f t="shared" si="4"/>
        <v>-11.933700552275001</v>
      </c>
      <c r="AH7">
        <f t="shared" si="5"/>
        <v>-793.43904895261335</v>
      </c>
      <c r="AI7">
        <f t="shared" si="6"/>
        <v>-805.37274950488836</v>
      </c>
      <c r="AJ7">
        <f t="shared" si="7"/>
        <v>-2230.1550746939165</v>
      </c>
      <c r="AK7">
        <f>G7*SUM(AB7, AE7:AF7)</f>
        <v>391.19201436418291</v>
      </c>
      <c r="AL7">
        <f t="shared" si="8"/>
        <v>-2644.3358098346221</v>
      </c>
      <c r="AN7">
        <f t="shared" si="9"/>
        <v>0</v>
      </c>
      <c r="AO7">
        <f t="shared" si="9"/>
        <v>0</v>
      </c>
      <c r="AP7">
        <f t="shared" si="9"/>
        <v>-8.3757404192237672</v>
      </c>
      <c r="AQ7">
        <f t="shared" si="9"/>
        <v>-556.88002924088505</v>
      </c>
      <c r="AR7">
        <f t="shared" si="9"/>
        <v>-565.25576966010885</v>
      </c>
      <c r="AS7">
        <f t="shared" si="9"/>
        <v>-1565.2479227568599</v>
      </c>
      <c r="AT7">
        <f t="shared" si="9"/>
        <v>274.5604979809072</v>
      </c>
      <c r="AU7">
        <f t="shared" si="9"/>
        <v>-1855.9431944360617</v>
      </c>
      <c r="AW7">
        <v>4</v>
      </c>
      <c r="AX7">
        <f>IF(Z7&gt;0, (R7*SUMPRODUCT(K7:$K$98, X7:$X$98)-K7*$AZ$3)/Z7, 0)</f>
        <v>10681.311542613281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1.733774E-3</v>
      </c>
      <c r="Q8" s="4">
        <f t="shared" si="21"/>
        <v>12.5</v>
      </c>
      <c r="R8">
        <f t="shared" si="0"/>
        <v>500000</v>
      </c>
      <c r="S8">
        <f t="shared" si="1"/>
        <v>12222.257913475989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10197.405876408437</v>
      </c>
      <c r="AC8">
        <f t="shared" si="2"/>
        <v>11531.625254667128</v>
      </c>
      <c r="AE8">
        <f t="shared" si="3"/>
        <v>0</v>
      </c>
      <c r="AF8">
        <f t="shared" si="4"/>
        <v>0</v>
      </c>
      <c r="AG8">
        <f t="shared" si="4"/>
        <v>-11.793673207010931</v>
      </c>
      <c r="AH8">
        <f t="shared" si="5"/>
        <v>-827.61358965280147</v>
      </c>
      <c r="AI8">
        <f t="shared" si="6"/>
        <v>-839.40726285981236</v>
      </c>
      <c r="AJ8">
        <f t="shared" si="7"/>
        <v>-1334.219378258691</v>
      </c>
      <c r="AK8">
        <f t="shared" ref="AK8:AK71" si="22">G8*SUM(AB8:AB8, AE8:AF8)</f>
        <v>217.20474516749968</v>
      </c>
      <c r="AL8">
        <f t="shared" si="8"/>
        <v>-1956.4218959510038</v>
      </c>
      <c r="AN8">
        <f t="shared" si="9"/>
        <v>0</v>
      </c>
      <c r="AO8">
        <f t="shared" si="9"/>
        <v>0</v>
      </c>
      <c r="AP8">
        <f t="shared" si="9"/>
        <v>-7.7265578027274628</v>
      </c>
      <c r="AQ8">
        <f t="shared" si="9"/>
        <v>-542.20632762435434</v>
      </c>
      <c r="AR8">
        <f t="shared" si="9"/>
        <v>-549.93288542708171</v>
      </c>
      <c r="AS8">
        <f t="shared" si="9"/>
        <v>-874.10622345433273</v>
      </c>
      <c r="AT8">
        <f t="shared" si="9"/>
        <v>142.30045119155213</v>
      </c>
      <c r="AU8">
        <f t="shared" si="9"/>
        <v>-1281.7386576898623</v>
      </c>
      <c r="AW8">
        <v>5</v>
      </c>
      <c r="AX8">
        <f>IF(Z8&gt;0, (R8*SUMPRODUCT(K8:$K$98, X8:$X$98)-K8*$AZ$3)/Z8, 0)</f>
        <v>12222.257913475989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1.8297159999999999E-3</v>
      </c>
      <c r="Q9" s="4">
        <f t="shared" si="21"/>
        <v>12.5</v>
      </c>
      <c r="R9">
        <f t="shared" si="0"/>
        <v>500000</v>
      </c>
      <c r="S9">
        <f t="shared" si="1"/>
        <v>13293.078176136934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11531.625254667128</v>
      </c>
      <c r="AC9">
        <f t="shared" si="2"/>
        <v>12393.57003414226</v>
      </c>
      <c r="AE9">
        <f t="shared" si="3"/>
        <v>0</v>
      </c>
      <c r="AF9">
        <f t="shared" si="4"/>
        <v>0</v>
      </c>
      <c r="AG9">
        <f t="shared" si="4"/>
        <v>-11.654157402375183</v>
      </c>
      <c r="AH9">
        <f t="shared" si="5"/>
        <v>-863.16290262556845</v>
      </c>
      <c r="AI9">
        <f t="shared" si="6"/>
        <v>-874.81706002794363</v>
      </c>
      <c r="AJ9">
        <f t="shared" si="7"/>
        <v>-861.94477947513224</v>
      </c>
      <c r="AK9">
        <f t="shared" si="22"/>
        <v>68.036589002536047</v>
      </c>
      <c r="AL9">
        <f t="shared" si="8"/>
        <v>-1668.7252505005399</v>
      </c>
      <c r="AN9">
        <f t="shared" si="9"/>
        <v>0</v>
      </c>
      <c r="AO9">
        <f t="shared" si="9"/>
        <v>0</v>
      </c>
      <c r="AP9">
        <f t="shared" si="9"/>
        <v>-7.2309449931467125</v>
      </c>
      <c r="AQ9">
        <f t="shared" si="9"/>
        <v>-535.5585353376373</v>
      </c>
      <c r="AR9">
        <f t="shared" si="9"/>
        <v>-542.78948033078404</v>
      </c>
      <c r="AS9">
        <f t="shared" si="9"/>
        <v>-534.80273796923314</v>
      </c>
      <c r="AT9">
        <f t="shared" si="9"/>
        <v>42.214019908329249</v>
      </c>
      <c r="AU9">
        <f t="shared" si="9"/>
        <v>-1035.3781983916881</v>
      </c>
      <c r="AW9">
        <v>6</v>
      </c>
      <c r="AX9">
        <f>IF(Z9&gt;0, (R9*SUMPRODUCT(K9:$K$98, X9:$X$98)-K9*$AZ$3)/Z9, 0)</f>
        <v>13293.078176136934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1.940649E-3</v>
      </c>
      <c r="Q10" s="4">
        <f t="shared" si="21"/>
        <v>12.5</v>
      </c>
      <c r="R10">
        <f t="shared" si="0"/>
        <v>500000</v>
      </c>
      <c r="S10">
        <f t="shared" si="1"/>
        <v>14271.823797846369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12393.57003414226</v>
      </c>
      <c r="AC10">
        <f t="shared" si="2"/>
        <v>13147.203168543023</v>
      </c>
      <c r="AE10">
        <f t="shared" si="3"/>
        <v>0</v>
      </c>
      <c r="AF10">
        <f t="shared" si="4"/>
        <v>0</v>
      </c>
      <c r="AG10">
        <f t="shared" si="4"/>
        <v>-11.51499919944267</v>
      </c>
      <c r="AH10">
        <f t="shared" si="5"/>
        <v>-904.66515635047995</v>
      </c>
      <c r="AI10">
        <f t="shared" si="6"/>
        <v>-916.18015554992257</v>
      </c>
      <c r="AJ10">
        <f t="shared" si="7"/>
        <v>-753.63313440076308</v>
      </c>
      <c r="AK10">
        <f t="shared" si="22"/>
        <v>50.813637139983271</v>
      </c>
      <c r="AL10">
        <f t="shared" si="8"/>
        <v>-1618.9996528107024</v>
      </c>
      <c r="AN10">
        <f t="shared" si="9"/>
        <v>0</v>
      </c>
      <c r="AO10">
        <f t="shared" si="9"/>
        <v>0</v>
      </c>
      <c r="AP10">
        <f t="shared" si="9"/>
        <v>-6.777917481306555</v>
      </c>
      <c r="AQ10">
        <f t="shared" si="9"/>
        <v>-532.50075590570816</v>
      </c>
      <c r="AR10">
        <f t="shared" si="9"/>
        <v>-539.27867338701469</v>
      </c>
      <c r="AS10">
        <f t="shared" si="9"/>
        <v>-443.60082946371517</v>
      </c>
      <c r="AT10">
        <f t="shared" si="9"/>
        <v>29.909740634331111</v>
      </c>
      <c r="AU10">
        <f t="shared" si="9"/>
        <v>-952.96976221639875</v>
      </c>
      <c r="AW10">
        <v>7</v>
      </c>
      <c r="AX10">
        <f>IF(Z10&gt;0, (R10*SUMPRODUCT(K10:$K$98, X10:$X$98)-K10*$AZ$3)/Z10, 0)</f>
        <v>14271.823797846369</v>
      </c>
    </row>
    <row r="11" spans="1:52" x14ac:dyDescent="0.25">
      <c r="A11" t="s">
        <v>33</v>
      </c>
      <c r="C11" s="12">
        <f>AU91</f>
        <v>3.5200275853852769E-12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2.0505829999999999E-3</v>
      </c>
      <c r="Q11" s="4">
        <f t="shared" si="21"/>
        <v>12.5</v>
      </c>
      <c r="R11">
        <f t="shared" si="0"/>
        <v>500000</v>
      </c>
      <c r="S11">
        <f t="shared" si="1"/>
        <v>15164.516534788418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13147.203168543023</v>
      </c>
      <c r="AC11">
        <f t="shared" si="2"/>
        <v>13801.210418882547</v>
      </c>
      <c r="AE11">
        <f t="shared" si="3"/>
        <v>0</v>
      </c>
      <c r="AF11">
        <f t="shared" si="4"/>
        <v>0</v>
      </c>
      <c r="AG11">
        <f t="shared" si="4"/>
        <v>-11.376236745844851</v>
      </c>
      <c r="AH11">
        <f t="shared" si="5"/>
        <v>-944.49846413562989</v>
      </c>
      <c r="AI11">
        <f t="shared" si="6"/>
        <v>-955.87470088147472</v>
      </c>
      <c r="AJ11">
        <f t="shared" si="7"/>
        <v>-654.00725033952403</v>
      </c>
      <c r="AK11">
        <f t="shared" si="22"/>
        <v>31.553287604503254</v>
      </c>
      <c r="AL11">
        <f t="shared" si="8"/>
        <v>-1578.3286636164955</v>
      </c>
      <c r="AN11">
        <f t="shared" si="9"/>
        <v>0</v>
      </c>
      <c r="AO11">
        <f t="shared" si="9"/>
        <v>0</v>
      </c>
      <c r="AP11">
        <f t="shared" si="9"/>
        <v>-6.3628274649666663</v>
      </c>
      <c r="AQ11">
        <f t="shared" si="9"/>
        <v>-528.26614833029419</v>
      </c>
      <c r="AR11">
        <f t="shared" si="9"/>
        <v>-534.62897579526089</v>
      </c>
      <c r="AS11">
        <f t="shared" si="9"/>
        <v>-365.79190357194113</v>
      </c>
      <c r="AT11">
        <f t="shared" si="9"/>
        <v>17.648026273121975</v>
      </c>
      <c r="AU11">
        <f t="shared" si="9"/>
        <v>-882.77285309408001</v>
      </c>
      <c r="AW11">
        <v>8</v>
      </c>
      <c r="AX11">
        <f>IF(Z11&gt;0, (R11*SUMPRODUCT(K11:$K$98, X11:$X$98)-K11*$AZ$3)/Z11, 0)</f>
        <v>15164.516534788418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2.1765069999999998E-3</v>
      </c>
      <c r="Q12" s="4">
        <f t="shared" si="21"/>
        <v>12.5</v>
      </c>
      <c r="R12">
        <f t="shared" si="0"/>
        <v>500000</v>
      </c>
      <c r="S12">
        <f t="shared" si="1"/>
        <v>16015.635346745235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13801.210418882547</v>
      </c>
      <c r="AC12">
        <f t="shared" si="2"/>
        <v>14398.330261228912</v>
      </c>
      <c r="AE12">
        <f t="shared" si="3"/>
        <v>0</v>
      </c>
      <c r="AF12">
        <f t="shared" si="4"/>
        <v>0</v>
      </c>
      <c r="AG12">
        <f t="shared" si="4"/>
        <v>-11.237713919475414</v>
      </c>
      <c r="AH12">
        <f t="shared" si="5"/>
        <v>-990.41835643954153</v>
      </c>
      <c r="AI12">
        <f t="shared" si="6"/>
        <v>-1001.6560703590169</v>
      </c>
      <c r="AJ12">
        <f t="shared" si="7"/>
        <v>-597.11984234636475</v>
      </c>
      <c r="AK12">
        <f t="shared" si="22"/>
        <v>31.742783963429858</v>
      </c>
      <c r="AL12">
        <f t="shared" si="8"/>
        <v>-1567.0331287419517</v>
      </c>
      <c r="AN12">
        <f t="shared" si="9"/>
        <v>0</v>
      </c>
      <c r="AO12">
        <f t="shared" si="9"/>
        <v>0</v>
      </c>
      <c r="AP12">
        <f t="shared" si="9"/>
        <v>-5.9729644129998167</v>
      </c>
      <c r="AQ12">
        <f t="shared" si="9"/>
        <v>-526.41788529097028</v>
      </c>
      <c r="AR12">
        <f t="shared" si="9"/>
        <v>-532.39084970397016</v>
      </c>
      <c r="AS12">
        <f t="shared" si="9"/>
        <v>-317.37554401076869</v>
      </c>
      <c r="AT12">
        <f t="shared" si="9"/>
        <v>16.871627124670425</v>
      </c>
      <c r="AU12">
        <f t="shared" si="9"/>
        <v>-832.89476659006834</v>
      </c>
      <c r="AW12">
        <v>9</v>
      </c>
      <c r="AX12">
        <f>IF(Z12&gt;0, (R12*SUMPRODUCT(K12:$K$98, X12:$X$98)-K12*$AZ$3)/Z12, 0)</f>
        <v>16015.635346745235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2.312424E-3</v>
      </c>
      <c r="Q13" s="4">
        <f t="shared" si="21"/>
        <v>12.5</v>
      </c>
      <c r="R13">
        <f t="shared" si="0"/>
        <v>500000</v>
      </c>
      <c r="S13">
        <f t="shared" si="1"/>
        <v>16820.280099209576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14398.330261228912</v>
      </c>
      <c r="AC13">
        <f t="shared" si="2"/>
        <v>14935.534639916359</v>
      </c>
      <c r="AE13">
        <f t="shared" si="3"/>
        <v>0</v>
      </c>
      <c r="AF13">
        <f t="shared" si="4"/>
        <v>0</v>
      </c>
      <c r="AG13">
        <f t="shared" si="4"/>
        <v>-11.099350420908131</v>
      </c>
      <c r="AH13">
        <f t="shared" si="5"/>
        <v>-1039.4543749011607</v>
      </c>
      <c r="AI13">
        <f t="shared" si="6"/>
        <v>-1050.5537253220689</v>
      </c>
      <c r="AJ13">
        <f t="shared" si="7"/>
        <v>-537.20437868744739</v>
      </c>
      <c r="AK13">
        <f t="shared" si="22"/>
        <v>28.796660522457824</v>
      </c>
      <c r="AL13">
        <f t="shared" si="8"/>
        <v>-1558.9614434870584</v>
      </c>
      <c r="AN13">
        <f t="shared" si="9"/>
        <v>0</v>
      </c>
      <c r="AO13">
        <f t="shared" si="9"/>
        <v>0</v>
      </c>
      <c r="AP13">
        <f t="shared" si="9"/>
        <v>-5.6078162952567023</v>
      </c>
      <c r="AQ13">
        <f t="shared" si="9"/>
        <v>-525.17210113181318</v>
      </c>
      <c r="AR13">
        <f t="shared" si="9"/>
        <v>-530.7799174270699</v>
      </c>
      <c r="AS13">
        <f t="shared" si="9"/>
        <v>-271.41619594349544</v>
      </c>
      <c r="AT13">
        <f t="shared" si="9"/>
        <v>14.549174141093728</v>
      </c>
      <c r="AU13">
        <f t="shared" si="9"/>
        <v>-787.64693922947163</v>
      </c>
      <c r="AW13">
        <v>10</v>
      </c>
      <c r="AX13">
        <f>IF(Z13&gt;0, (R13*SUMPRODUCT(K13:$K$98, X13:$X$98)-K13*$AZ$3)/Z13, 0)</f>
        <v>16820.280099209576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2.4603350000000001E-3</v>
      </c>
      <c r="Q14" s="4">
        <f t="shared" si="21"/>
        <v>12.5</v>
      </c>
      <c r="R14">
        <f t="shared" si="0"/>
        <v>500000</v>
      </c>
      <c r="S14">
        <f t="shared" si="1"/>
        <v>17582.388180711619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14935.534639916359</v>
      </c>
      <c r="AC14">
        <f t="shared" si="2"/>
        <v>15417.713184455728</v>
      </c>
      <c r="AE14">
        <f t="shared" si="3"/>
        <v>0</v>
      </c>
      <c r="AF14">
        <f t="shared" si="4"/>
        <v>0</v>
      </c>
      <c r="AG14">
        <f t="shared" si="4"/>
        <v>-10.961048796381226</v>
      </c>
      <c r="AH14">
        <f t="shared" si="5"/>
        <v>-1092.3248127130005</v>
      </c>
      <c r="AI14">
        <f t="shared" si="6"/>
        <v>-1103.2858615093817</v>
      </c>
      <c r="AJ14">
        <f t="shared" si="7"/>
        <v>-482.17854453936889</v>
      </c>
      <c r="AK14">
        <f t="shared" si="22"/>
        <v>26.883962351849444</v>
      </c>
      <c r="AL14">
        <f t="shared" si="8"/>
        <v>-1558.5804436969011</v>
      </c>
      <c r="AN14">
        <f t="shared" si="9"/>
        <v>0</v>
      </c>
      <c r="AO14">
        <f t="shared" si="9"/>
        <v>0</v>
      </c>
      <c r="AP14">
        <f t="shared" si="9"/>
        <v>-5.2652034850725853</v>
      </c>
      <c r="AQ14">
        <f t="shared" si="9"/>
        <v>-524.70457139343603</v>
      </c>
      <c r="AR14">
        <f t="shared" si="9"/>
        <v>-529.96977487850859</v>
      </c>
      <c r="AS14">
        <f t="shared" si="9"/>
        <v>-231.61726585635515</v>
      </c>
      <c r="AT14">
        <f t="shared" si="9"/>
        <v>12.913867541055946</v>
      </c>
      <c r="AU14">
        <f t="shared" si="9"/>
        <v>-748.67317319380777</v>
      </c>
      <c r="AW14">
        <v>11</v>
      </c>
      <c r="AX14">
        <f>IF(Z14&gt;0, (R14*SUMPRODUCT(K14:$K$98, X14:$X$98)-K14*$AZ$3)/Z14, 0)</f>
        <v>17582.388180711619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2.6172399999999998E-3</v>
      </c>
      <c r="Q15" s="4">
        <f t="shared" si="21"/>
        <v>12.5</v>
      </c>
      <c r="R15">
        <f t="shared" si="0"/>
        <v>500000</v>
      </c>
      <c r="S15">
        <f t="shared" si="1"/>
        <v>18353.803365193504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15417.713184455728</v>
      </c>
      <c r="AC15">
        <f t="shared" si="2"/>
        <v>15891.090929818636</v>
      </c>
      <c r="AE15">
        <f t="shared" si="3"/>
        <v>0</v>
      </c>
      <c r="AF15">
        <f t="shared" si="4"/>
        <v>0</v>
      </c>
      <c r="AG15">
        <f t="shared" si="4"/>
        <v>-10.822750613065573</v>
      </c>
      <c r="AH15">
        <f t="shared" si="5"/>
        <v>-1147.5078140736318</v>
      </c>
      <c r="AI15">
        <f t="shared" si="6"/>
        <v>-1158.3305646866975</v>
      </c>
      <c r="AJ15">
        <f t="shared" si="7"/>
        <v>-473.37774536290817</v>
      </c>
      <c r="AK15">
        <f t="shared" si="22"/>
        <v>63.212624056268488</v>
      </c>
      <c r="AL15">
        <f t="shared" si="8"/>
        <v>-1568.4956859933372</v>
      </c>
      <c r="AN15">
        <f t="shared" si="9"/>
        <v>0</v>
      </c>
      <c r="AO15">
        <f t="shared" si="9"/>
        <v>0</v>
      </c>
      <c r="AP15">
        <f t="shared" si="9"/>
        <v>-4.9319525178375754</v>
      </c>
      <c r="AQ15">
        <f t="shared" si="9"/>
        <v>-522.92196828655233</v>
      </c>
      <c r="AR15">
        <f t="shared" si="9"/>
        <v>-527.85392080438999</v>
      </c>
      <c r="AS15">
        <f t="shared" si="9"/>
        <v>-215.71933481608389</v>
      </c>
      <c r="AT15">
        <f t="shared" si="9"/>
        <v>28.806139171040748</v>
      </c>
      <c r="AU15">
        <f t="shared" si="9"/>
        <v>-714.76711644943316</v>
      </c>
      <c r="AW15">
        <v>12</v>
      </c>
      <c r="AX15">
        <f>IF(Z15&gt;0, (R15*SUMPRODUCT(K15:$K$98, X15:$X$98)-K15*$AZ$3)/Z15, 0)</f>
        <v>18353.803365193504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2.8021280000000001E-3</v>
      </c>
      <c r="Q16" s="4">
        <f t="shared" si="21"/>
        <v>12.5</v>
      </c>
      <c r="R16">
        <f t="shared" si="0"/>
        <v>500000</v>
      </c>
      <c r="S16">
        <f t="shared" si="1"/>
        <v>19145.913657311743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15891.090929818636</v>
      </c>
      <c r="AC16">
        <f t="shared" si="2"/>
        <v>16364.696102569749</v>
      </c>
      <c r="AE16">
        <f t="shared" si="3"/>
        <v>0</v>
      </c>
      <c r="AF16">
        <f t="shared" si="4"/>
        <v>0</v>
      </c>
      <c r="AG16">
        <f t="shared" si="4"/>
        <v>-10.68419637440503</v>
      </c>
      <c r="AH16">
        <f t="shared" si="5"/>
        <v>-1213.0693011955284</v>
      </c>
      <c r="AI16">
        <f t="shared" si="6"/>
        <v>-1223.7534975699334</v>
      </c>
      <c r="AJ16">
        <f t="shared" si="7"/>
        <v>-473.60517275111306</v>
      </c>
      <c r="AK16">
        <f t="shared" si="22"/>
        <v>112.82674560171232</v>
      </c>
      <c r="AL16">
        <f t="shared" si="8"/>
        <v>-1584.5319247193343</v>
      </c>
      <c r="AN16">
        <f t="shared" si="9"/>
        <v>0</v>
      </c>
      <c r="AO16">
        <f t="shared" si="9"/>
        <v>0</v>
      </c>
      <c r="AP16">
        <f t="shared" si="9"/>
        <v>-4.6058206701488</v>
      </c>
      <c r="AQ16">
        <f t="shared" si="9"/>
        <v>-522.93869056487256</v>
      </c>
      <c r="AR16">
        <f t="shared" si="9"/>
        <v>-527.54451123502145</v>
      </c>
      <c r="AS16">
        <f t="shared" si="9"/>
        <v>-204.16514426598062</v>
      </c>
      <c r="AT16">
        <f t="shared" si="9"/>
        <v>48.638169762854545</v>
      </c>
      <c r="AU16">
        <f t="shared" si="9"/>
        <v>-683.07148573814754</v>
      </c>
      <c r="AW16">
        <v>13</v>
      </c>
      <c r="AX16">
        <f>IF(Z16&gt;0, (R16*SUMPRODUCT(K16:$K$98, X16:$X$98)-K16*$AZ$3)/Z16, 0)</f>
        <v>19145.913657311743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3.0140000000000002E-3</v>
      </c>
      <c r="Q17" s="4">
        <f t="shared" si="21"/>
        <v>12.5</v>
      </c>
      <c r="R17">
        <f t="shared" si="0"/>
        <v>500000</v>
      </c>
      <c r="S17">
        <f t="shared" si="1"/>
        <v>20019.195215995052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16364.696102569749</v>
      </c>
      <c r="AC17">
        <f t="shared" si="2"/>
        <v>16888.436906461717</v>
      </c>
      <c r="AE17">
        <f t="shared" si="3"/>
        <v>0</v>
      </c>
      <c r="AF17">
        <f t="shared" si="4"/>
        <v>0</v>
      </c>
      <c r="AG17">
        <f t="shared" si="4"/>
        <v>-10.545152242788522</v>
      </c>
      <c r="AH17">
        <f t="shared" si="5"/>
        <v>-1288.0867148982704</v>
      </c>
      <c r="AI17">
        <f t="shared" si="6"/>
        <v>-1298.631867141059</v>
      </c>
      <c r="AJ17">
        <f t="shared" si="7"/>
        <v>-523.74080389196752</v>
      </c>
      <c r="AK17">
        <f t="shared" si="22"/>
        <v>225.83280621546254</v>
      </c>
      <c r="AL17">
        <f t="shared" si="8"/>
        <v>-1596.539864817564</v>
      </c>
      <c r="AN17">
        <f t="shared" si="9"/>
        <v>0</v>
      </c>
      <c r="AO17">
        <f t="shared" si="9"/>
        <v>0</v>
      </c>
      <c r="AP17">
        <f t="shared" si="9"/>
        <v>-4.2732473396761446</v>
      </c>
      <c r="AQ17">
        <f t="shared" si="9"/>
        <v>-521.97569091289654</v>
      </c>
      <c r="AR17">
        <f t="shared" si="9"/>
        <v>-526.24893825257277</v>
      </c>
      <c r="AS17">
        <f t="shared" si="9"/>
        <v>-212.23723900636332</v>
      </c>
      <c r="AT17">
        <f t="shared" si="9"/>
        <v>91.514983961638109</v>
      </c>
      <c r="AU17">
        <f t="shared" si="9"/>
        <v>-646.97119329729787</v>
      </c>
      <c r="AW17">
        <v>14</v>
      </c>
      <c r="AX17">
        <f>IF(Z17&gt;0, (R17*SUMPRODUCT(K17:$K$98, X17:$X$98)-K17*$AZ$3)/Z17, 0)</f>
        <v>20019.195215995052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4.6990000000000001E-3</v>
      </c>
      <c r="Q18" s="4">
        <f t="shared" si="21"/>
        <v>12.5</v>
      </c>
      <c r="R18">
        <f t="shared" si="0"/>
        <v>500000</v>
      </c>
      <c r="S18">
        <f t="shared" si="1"/>
        <v>21008.625127006635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16888.436906461717</v>
      </c>
      <c r="AC18">
        <f t="shared" si="2"/>
        <v>17462.61971236649</v>
      </c>
      <c r="AE18">
        <f t="shared" si="3"/>
        <v>0</v>
      </c>
      <c r="AF18">
        <f t="shared" si="4"/>
        <v>0</v>
      </c>
      <c r="AG18">
        <f t="shared" si="4"/>
        <v>-10.390149049971773</v>
      </c>
      <c r="AH18">
        <f t="shared" si="5"/>
        <v>-1982.0668155545309</v>
      </c>
      <c r="AI18">
        <f t="shared" si="6"/>
        <v>-1992.4569646045027</v>
      </c>
      <c r="AJ18">
        <f t="shared" si="7"/>
        <v>-574.18280590477298</v>
      </c>
      <c r="AK18">
        <f t="shared" si="22"/>
        <v>364.79023717957313</v>
      </c>
      <c r="AL18">
        <f t="shared" si="8"/>
        <v>-2201.8495333297028</v>
      </c>
      <c r="AN18">
        <f t="shared" si="9"/>
        <v>0</v>
      </c>
      <c r="AO18">
        <f t="shared" si="9"/>
        <v>0</v>
      </c>
      <c r="AP18">
        <f t="shared" si="9"/>
        <v>-3.9291105608718229</v>
      </c>
      <c r="AQ18">
        <f t="shared" si="9"/>
        <v>-749.53300668675661</v>
      </c>
      <c r="AR18">
        <f t="shared" si="9"/>
        <v>-753.46211724762838</v>
      </c>
      <c r="AS18">
        <f t="shared" si="9"/>
        <v>-217.13141127244833</v>
      </c>
      <c r="AT18">
        <f t="shared" si="9"/>
        <v>137.948085875543</v>
      </c>
      <c r="AU18">
        <f t="shared" si="9"/>
        <v>-832.64544264453389</v>
      </c>
      <c r="AW18">
        <v>15</v>
      </c>
      <c r="AX18">
        <f>IF(Z18&gt;0, (R18*SUMPRODUCT(K18:$K$98, X18:$X$98)-K18*$AZ$3)/Z18, 0)</f>
        <v>21008.625127006635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6.5490000000000001E-3</v>
      </c>
      <c r="Q19" s="4">
        <f t="shared" si="21"/>
        <v>12.5</v>
      </c>
      <c r="R19">
        <f t="shared" si="0"/>
        <v>500000</v>
      </c>
      <c r="S19">
        <f t="shared" si="1"/>
        <v>21707.989551519517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17462.61971236649</v>
      </c>
      <c r="AC19">
        <f t="shared" si="2"/>
        <v>17745.330602132632</v>
      </c>
      <c r="AE19">
        <f t="shared" si="3"/>
        <v>0</v>
      </c>
      <c r="AF19">
        <f t="shared" si="4"/>
        <v>0</v>
      </c>
      <c r="AG19">
        <f t="shared" si="4"/>
        <v>-10.218202473343791</v>
      </c>
      <c r="AH19">
        <f t="shared" si="5"/>
        <v>-2721.8034451306062</v>
      </c>
      <c r="AI19">
        <f t="shared" si="6"/>
        <v>-2732.02164760395</v>
      </c>
      <c r="AJ19">
        <f t="shared" si="7"/>
        <v>-282.71088976614192</v>
      </c>
      <c r="AK19">
        <f t="shared" si="22"/>
        <v>389.4164195857727</v>
      </c>
      <c r="AL19">
        <f t="shared" si="8"/>
        <v>-2625.3161177843194</v>
      </c>
      <c r="AN19">
        <f t="shared" si="9"/>
        <v>0</v>
      </c>
      <c r="AO19">
        <f t="shared" si="9"/>
        <v>0</v>
      </c>
      <c r="AP19">
        <f t="shared" si="9"/>
        <v>-3.6035509747271801</v>
      </c>
      <c r="AQ19">
        <f t="shared" si="9"/>
        <v>-959.87112051290023</v>
      </c>
      <c r="AR19">
        <f t="shared" si="9"/>
        <v>-963.47467148762735</v>
      </c>
      <c r="AS19">
        <f t="shared" si="9"/>
        <v>-99.70081382125818</v>
      </c>
      <c r="AT19">
        <f t="shared" si="9"/>
        <v>137.33158273520408</v>
      </c>
      <c r="AU19">
        <f t="shared" si="9"/>
        <v>-925.84390257368159</v>
      </c>
      <c r="AW19">
        <v>16</v>
      </c>
      <c r="AX19">
        <f>IF(Z19&gt;0, (R19*SUMPRODUCT(K19:$K$98, X19:$X$98)-K19*$AZ$3)/Z19, 0)</f>
        <v>21707.989551519517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8.5349999999999992E-3</v>
      </c>
      <c r="Q20" s="4">
        <f t="shared" si="21"/>
        <v>12.5</v>
      </c>
      <c r="R20">
        <f t="shared" si="0"/>
        <v>500000</v>
      </c>
      <c r="S20">
        <f t="shared" si="1"/>
        <v>21838.069964993458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17745.330602132632</v>
      </c>
      <c r="AC20">
        <f t="shared" si="2"/>
        <v>17520.78501966715</v>
      </c>
      <c r="AE20">
        <f t="shared" si="3"/>
        <v>0</v>
      </c>
      <c r="AF20">
        <f t="shared" si="4"/>
        <v>0</v>
      </c>
      <c r="AG20">
        <f t="shared" si="4"/>
        <v>-10.028808090500362</v>
      </c>
      <c r="AH20">
        <f t="shared" si="5"/>
        <v>-3488.4943243995695</v>
      </c>
      <c r="AI20">
        <f t="shared" si="6"/>
        <v>-3498.5231324900697</v>
      </c>
      <c r="AJ20">
        <f t="shared" si="7"/>
        <v>224.54558246548186</v>
      </c>
      <c r="AK20">
        <f t="shared" si="22"/>
        <v>76.30492158917032</v>
      </c>
      <c r="AL20">
        <f t="shared" si="8"/>
        <v>-3197.6726284354177</v>
      </c>
      <c r="AN20">
        <f t="shared" si="9"/>
        <v>0</v>
      </c>
      <c r="AO20">
        <f t="shared" si="9"/>
        <v>0</v>
      </c>
      <c r="AP20">
        <f t="shared" si="9"/>
        <v>-3.3546041519592253</v>
      </c>
      <c r="AQ20">
        <f t="shared" si="9"/>
        <v>-1166.8901667190164</v>
      </c>
      <c r="AR20">
        <f t="shared" si="9"/>
        <v>-1170.2447708709756</v>
      </c>
      <c r="AS20">
        <f t="shared" si="9"/>
        <v>75.109777397806994</v>
      </c>
      <c r="AT20">
        <f t="shared" si="9"/>
        <v>25.523751623128604</v>
      </c>
      <c r="AU20">
        <f t="shared" si="9"/>
        <v>-1069.6112418500402</v>
      </c>
      <c r="AW20">
        <v>17</v>
      </c>
      <c r="AX20">
        <f>IF(Z20&gt;0, (R20*SUMPRODUCT(K20:$K$98, X20:$X$98)-K20*$AZ$3)/Z20, 0)</f>
        <v>21838.069964993458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1.0821000000000001E-2</v>
      </c>
      <c r="Q21" s="4">
        <f t="shared" si="21"/>
        <v>12.5</v>
      </c>
      <c r="R21">
        <f t="shared" si="0"/>
        <v>500000</v>
      </c>
      <c r="S21">
        <f t="shared" si="1"/>
        <v>21662.898796765116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17520.78501966715</v>
      </c>
      <c r="AC21">
        <f t="shared" si="2"/>
        <v>17018.370309154594</v>
      </c>
      <c r="AE21">
        <f t="shared" si="3"/>
        <v>0</v>
      </c>
      <c r="AF21">
        <f t="shared" si="4"/>
        <v>0</v>
      </c>
      <c r="AG21">
        <f t="shared" si="4"/>
        <v>-9.8199982772480556</v>
      </c>
      <c r="AH21">
        <f t="shared" si="5"/>
        <v>-4340.8692938921777</v>
      </c>
      <c r="AI21">
        <f t="shared" si="6"/>
        <v>-4350.6892921694262</v>
      </c>
      <c r="AJ21">
        <f t="shared" si="7"/>
        <v>502.41471051255576</v>
      </c>
      <c r="AK21">
        <f t="shared" si="22"/>
        <v>28.033256031467442</v>
      </c>
      <c r="AL21">
        <f t="shared" si="8"/>
        <v>-3820.2413256254031</v>
      </c>
      <c r="AN21">
        <f t="shared" si="9"/>
        <v>0</v>
      </c>
      <c r="AO21">
        <f t="shared" si="9"/>
        <v>0</v>
      </c>
      <c r="AP21">
        <f t="shared" si="9"/>
        <v>-3.1235811514941831</v>
      </c>
      <c r="AQ21">
        <f t="shared" si="9"/>
        <v>-1380.7596625466256</v>
      </c>
      <c r="AR21">
        <f t="shared" si="9"/>
        <v>-1383.8832436981199</v>
      </c>
      <c r="AS21">
        <f t="shared" si="9"/>
        <v>159.8099180553231</v>
      </c>
      <c r="AT21">
        <f t="shared" si="9"/>
        <v>8.9169211320311152</v>
      </c>
      <c r="AU21">
        <f t="shared" si="9"/>
        <v>-1215.1564045107657</v>
      </c>
      <c r="AW21">
        <v>18</v>
      </c>
      <c r="AX21">
        <f>IF(Z21&gt;0, (R21*SUMPRODUCT(K21:$K$98, X21:$X$98)-K21*$AZ$3)/Z21, 0)</f>
        <v>21662.898796765116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1.3422999999999999E-2</v>
      </c>
      <c r="Q22" s="4">
        <f t="shared" si="21"/>
        <v>12.5</v>
      </c>
      <c r="R22">
        <f t="shared" si="0"/>
        <v>500000</v>
      </c>
      <c r="S22">
        <f t="shared" si="1"/>
        <v>21495.468322728291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17018.370309154594</v>
      </c>
      <c r="AC22">
        <f t="shared" si="2"/>
        <v>16491.296569903923</v>
      </c>
      <c r="AE22">
        <f t="shared" si="3"/>
        <v>0</v>
      </c>
      <c r="AF22">
        <f t="shared" si="4"/>
        <v>0</v>
      </c>
      <c r="AG22">
        <f t="shared" si="4"/>
        <v>-9.5899844576000746</v>
      </c>
      <c r="AH22">
        <f t="shared" si="5"/>
        <v>-5272.5534750200259</v>
      </c>
      <c r="AI22">
        <f t="shared" si="6"/>
        <v>-5282.1434594776256</v>
      </c>
      <c r="AJ22">
        <f t="shared" si="7"/>
        <v>527.07373925067077</v>
      </c>
      <c r="AK22">
        <f t="shared" si="22"/>
        <v>357.38577649224652</v>
      </c>
      <c r="AL22">
        <f t="shared" si="8"/>
        <v>-4397.683943734708</v>
      </c>
      <c r="AN22">
        <f t="shared" si="9"/>
        <v>0</v>
      </c>
      <c r="AO22">
        <f t="shared" si="9"/>
        <v>0</v>
      </c>
      <c r="AP22">
        <f t="shared" si="9"/>
        <v>-2.8481956210856536</v>
      </c>
      <c r="AQ22">
        <f t="shared" si="9"/>
        <v>-1565.932018543657</v>
      </c>
      <c r="AR22">
        <f t="shared" si="9"/>
        <v>-1568.7802141647426</v>
      </c>
      <c r="AS22">
        <f t="shared" si="9"/>
        <v>156.53926476734713</v>
      </c>
      <c r="AT22">
        <f t="shared" si="9"/>
        <v>106.14246646008085</v>
      </c>
      <c r="AU22">
        <f t="shared" si="9"/>
        <v>-1306.0984829373144</v>
      </c>
      <c r="AW22">
        <v>19</v>
      </c>
      <c r="AX22">
        <f>IF(Z22&gt;0, (R22*SUMPRODUCT(K22:$K$98, X22:$X$98)-K22*$AZ$3)/Z22, 0)</f>
        <v>21495.468322728291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1.6303999999999999E-2</v>
      </c>
      <c r="Q23" s="4">
        <f t="shared" si="21"/>
        <v>12.5</v>
      </c>
      <c r="R23">
        <f t="shared" si="0"/>
        <v>500000</v>
      </c>
      <c r="S23">
        <f t="shared" si="1"/>
        <v>21704.450444507616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16491.296569903923</v>
      </c>
      <c r="AC23">
        <f t="shared" si="2"/>
        <v>16213.62298691754</v>
      </c>
      <c r="AE23">
        <f t="shared" si="3"/>
        <v>0</v>
      </c>
      <c r="AF23">
        <f t="shared" si="4"/>
        <v>0</v>
      </c>
      <c r="AG23">
        <f t="shared" si="4"/>
        <v>-9.3377295064273635</v>
      </c>
      <c r="AH23">
        <f t="shared" si="5"/>
        <v>-6254.2042638684643</v>
      </c>
      <c r="AI23">
        <f t="shared" si="6"/>
        <v>-6263.5419933748917</v>
      </c>
      <c r="AJ23">
        <f t="shared" si="7"/>
        <v>277.67358298638283</v>
      </c>
      <c r="AK23">
        <f t="shared" si="22"/>
        <v>1154.3907598932747</v>
      </c>
      <c r="AL23">
        <f t="shared" si="8"/>
        <v>-4831.4776504952342</v>
      </c>
      <c r="AN23">
        <f t="shared" si="9"/>
        <v>0</v>
      </c>
      <c r="AO23">
        <f t="shared" si="9"/>
        <v>0</v>
      </c>
      <c r="AP23">
        <f t="shared" si="9"/>
        <v>-2.4761398959541223</v>
      </c>
      <c r="AQ23">
        <f t="shared" si="9"/>
        <v>-1658.4636216493034</v>
      </c>
      <c r="AR23">
        <f t="shared" si="9"/>
        <v>-1660.9397615452574</v>
      </c>
      <c r="AS23">
        <f t="shared" si="9"/>
        <v>73.632314623361992</v>
      </c>
      <c r="AT23">
        <f t="shared" si="9"/>
        <v>306.11649374990048</v>
      </c>
      <c r="AU23">
        <f t="shared" si="9"/>
        <v>-1281.190953171995</v>
      </c>
      <c r="AW23">
        <v>20</v>
      </c>
      <c r="AX23">
        <f>IF(Z23&gt;0, (R23*SUMPRODUCT(K23:$K$98, X23:$X$98)-K23*$AZ$3)/Z23, 0)</f>
        <v>21704.450444507616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1.9576E-2</v>
      </c>
      <c r="Q24" s="4">
        <f t="shared" si="21"/>
        <v>12.5</v>
      </c>
      <c r="R24">
        <f t="shared" si="0"/>
        <v>500000</v>
      </c>
      <c r="S24">
        <f t="shared" si="1"/>
        <v>21664.86182479023</v>
      </c>
      <c r="U24">
        <f t="shared" si="13"/>
        <v>1.9576E-2</v>
      </c>
      <c r="V24">
        <f t="shared" si="14"/>
        <v>0.01</v>
      </c>
      <c r="W24">
        <f t="shared" si="15"/>
        <v>0.74701836051418902</v>
      </c>
      <c r="X24">
        <f t="shared" si="16"/>
        <v>1.4623631425425764E-2</v>
      </c>
      <c r="Y24">
        <f t="shared" si="17"/>
        <v>7.4701836051418906E-3</v>
      </c>
      <c r="Z24">
        <f t="shared" si="18"/>
        <v>0.7249245454836214</v>
      </c>
      <c r="AB24">
        <f t="shared" si="19"/>
        <v>16213.62298691754</v>
      </c>
      <c r="AC24">
        <f t="shared" si="2"/>
        <v>15705.390111301518</v>
      </c>
      <c r="AE24">
        <f t="shared" si="3"/>
        <v>0</v>
      </c>
      <c r="AF24">
        <f t="shared" si="4"/>
        <v>0</v>
      </c>
      <c r="AG24">
        <f t="shared" si="4"/>
        <v>-9.0615568185452666</v>
      </c>
      <c r="AH24">
        <f t="shared" si="5"/>
        <v>-7311.8157127128816</v>
      </c>
      <c r="AI24">
        <f t="shared" si="6"/>
        <v>-7320.8772695314265</v>
      </c>
      <c r="AJ24">
        <f t="shared" si="7"/>
        <v>508.23287561602228</v>
      </c>
      <c r="AK24">
        <f t="shared" si="22"/>
        <v>1134.953609084228</v>
      </c>
      <c r="AL24">
        <f t="shared" si="8"/>
        <v>-5677.6907848311766</v>
      </c>
      <c r="AN24">
        <f t="shared" si="9"/>
        <v>0</v>
      </c>
      <c r="AO24">
        <f t="shared" si="9"/>
        <v>0</v>
      </c>
      <c r="AP24">
        <f t="shared" si="9"/>
        <v>-2.1454514128494488</v>
      </c>
      <c r="AQ24">
        <f t="shared" si="9"/>
        <v>-1731.1755215427816</v>
      </c>
      <c r="AR24">
        <f t="shared" si="9"/>
        <v>-1733.3209729556309</v>
      </c>
      <c r="AS24">
        <f t="shared" si="9"/>
        <v>120.33130320557689</v>
      </c>
      <c r="AT24">
        <f t="shared" si="9"/>
        <v>268.71627832702245</v>
      </c>
      <c r="AU24">
        <f t="shared" si="9"/>
        <v>-1344.2733914230316</v>
      </c>
      <c r="AW24">
        <v>21</v>
      </c>
      <c r="AX24">
        <f>IF(Z24&gt;0, (R24*SUMPRODUCT(K24:$K$98, X24:$X$98)-K24*$AZ$3)/Z24, 0)</f>
        <v>21664.86182479023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2.3283000000000002E-2</v>
      </c>
      <c r="Q25" s="4">
        <f t="shared" si="21"/>
        <v>12.5</v>
      </c>
      <c r="R25">
        <f t="shared" si="0"/>
        <v>500000</v>
      </c>
      <c r="S25">
        <f t="shared" si="1"/>
        <v>21405.926190740131</v>
      </c>
      <c r="U25">
        <f t="shared" si="13"/>
        <v>2.3283000000000002E-2</v>
      </c>
      <c r="V25">
        <f t="shared" si="14"/>
        <v>0.01</v>
      </c>
      <c r="W25">
        <f t="shared" si="15"/>
        <v>0.7249245454836214</v>
      </c>
      <c r="X25">
        <f t="shared" si="16"/>
        <v>1.6878418192495158E-2</v>
      </c>
      <c r="Y25">
        <f t="shared" si="17"/>
        <v>7.2492454548362143E-3</v>
      </c>
      <c r="Z25">
        <f t="shared" si="18"/>
        <v>0.70079688183629008</v>
      </c>
      <c r="AB25">
        <f t="shared" si="19"/>
        <v>15705.390111301518</v>
      </c>
      <c r="AC25">
        <f t="shared" si="2"/>
        <v>15001.206327288459</v>
      </c>
      <c r="AE25">
        <f t="shared" si="3"/>
        <v>0</v>
      </c>
      <c r="AF25">
        <f t="shared" si="4"/>
        <v>0</v>
      </c>
      <c r="AG25">
        <f t="shared" si="4"/>
        <v>-8.7599610229536253</v>
      </c>
      <c r="AH25">
        <f t="shared" si="5"/>
        <v>-8439.2090962475795</v>
      </c>
      <c r="AI25">
        <f t="shared" si="6"/>
        <v>-8447.9690572705331</v>
      </c>
      <c r="AJ25">
        <f t="shared" si="7"/>
        <v>704.18378401305927</v>
      </c>
      <c r="AK25">
        <f t="shared" si="22"/>
        <v>1099.3773077911064</v>
      </c>
      <c r="AL25">
        <f t="shared" si="8"/>
        <v>-6644.4079654663674</v>
      </c>
      <c r="AN25">
        <f t="shared" si="9"/>
        <v>0</v>
      </c>
      <c r="AO25">
        <f t="shared" si="9"/>
        <v>0</v>
      </c>
      <c r="AP25">
        <f t="shared" si="9"/>
        <v>-1.851825315603197</v>
      </c>
      <c r="AQ25">
        <f t="shared" si="9"/>
        <v>-1784.0194730490616</v>
      </c>
      <c r="AR25">
        <f t="shared" si="9"/>
        <v>-1785.8712983646647</v>
      </c>
      <c r="AS25">
        <f t="shared" si="9"/>
        <v>148.86200459747644</v>
      </c>
      <c r="AT25">
        <f t="shared" si="9"/>
        <v>232.40454205592147</v>
      </c>
      <c r="AU25">
        <f t="shared" si="9"/>
        <v>-1404.6047517112668</v>
      </c>
      <c r="AW25">
        <v>22</v>
      </c>
      <c r="AX25">
        <f>IF(Z25&gt;0, (R25*SUMPRODUCT(K25:$K$98, X25:$X$98)-K25*$AZ$3)/Z25, 0)</f>
        <v>21405.926190740131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2.7149E-2</v>
      </c>
      <c r="Q26" s="4">
        <f t="shared" si="21"/>
        <v>12.5</v>
      </c>
      <c r="R26">
        <f t="shared" si="0"/>
        <v>500000</v>
      </c>
      <c r="S26">
        <f t="shared" si="1"/>
        <v>20946.82757304623</v>
      </c>
      <c r="U26">
        <f t="shared" si="13"/>
        <v>2.7149E-2</v>
      </c>
      <c r="V26">
        <f t="shared" si="14"/>
        <v>0.01</v>
      </c>
      <c r="W26">
        <f t="shared" si="15"/>
        <v>0.70079688183629008</v>
      </c>
      <c r="X26">
        <f t="shared" si="16"/>
        <v>1.9025934544973439E-2</v>
      </c>
      <c r="Y26">
        <f t="shared" si="17"/>
        <v>7.0079688183629007E-3</v>
      </c>
      <c r="Z26">
        <f t="shared" si="18"/>
        <v>0.67476297847295374</v>
      </c>
      <c r="AB26">
        <f t="shared" si="19"/>
        <v>15001.206327288459</v>
      </c>
      <c r="AC26">
        <f t="shared" si="2"/>
        <v>14134.143762748068</v>
      </c>
      <c r="AE26">
        <f t="shared" si="3"/>
        <v>0</v>
      </c>
      <c r="AF26">
        <f t="shared" si="4"/>
        <v>0</v>
      </c>
      <c r="AG26">
        <f t="shared" si="4"/>
        <v>-8.4345372309119213</v>
      </c>
      <c r="AH26">
        <f t="shared" si="5"/>
        <v>-9512.9672724867196</v>
      </c>
      <c r="AI26">
        <f t="shared" si="6"/>
        <v>-9521.4018097176322</v>
      </c>
      <c r="AJ26">
        <f t="shared" si="7"/>
        <v>867.06256454039067</v>
      </c>
      <c r="AK26">
        <f t="shared" si="22"/>
        <v>1050.0844429101921</v>
      </c>
      <c r="AL26">
        <f t="shared" si="8"/>
        <v>-7604.2548022670489</v>
      </c>
      <c r="AN26">
        <f t="shared" si="9"/>
        <v>0</v>
      </c>
      <c r="AO26">
        <f t="shared" si="9"/>
        <v>0</v>
      </c>
      <c r="AP26">
        <f t="shared" si="9"/>
        <v>-1.5919927294230838</v>
      </c>
      <c r="AQ26">
        <f t="shared" si="9"/>
        <v>-1795.5430533325427</v>
      </c>
      <c r="AR26">
        <f t="shared" si="9"/>
        <v>-1797.135046061966</v>
      </c>
      <c r="AS26">
        <f t="shared" si="9"/>
        <v>163.65536850609104</v>
      </c>
      <c r="AT26">
        <f t="shared" si="9"/>
        <v>198.20018011973045</v>
      </c>
      <c r="AU26">
        <f t="shared" si="9"/>
        <v>-1435.2794974361443</v>
      </c>
      <c r="AW26">
        <v>23</v>
      </c>
      <c r="AX26">
        <f>IF(Z26&gt;0, (R26*SUMPRODUCT(K26:$K$98, X26:$X$98)-K26*$AZ$3)/Z26, 0)</f>
        <v>20946.82757304623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3.1286000000000001E-2</v>
      </c>
      <c r="Q27" s="4">
        <f t="shared" si="21"/>
        <v>12.5</v>
      </c>
      <c r="R27">
        <f t="shared" si="0"/>
        <v>500000</v>
      </c>
      <c r="S27">
        <f t="shared" si="1"/>
        <v>20338.872089200155</v>
      </c>
      <c r="U27">
        <f t="shared" si="13"/>
        <v>3.1286000000000001E-2</v>
      </c>
      <c r="V27">
        <f t="shared" si="14"/>
        <v>0.01</v>
      </c>
      <c r="W27">
        <f t="shared" si="15"/>
        <v>0.67476297847295374</v>
      </c>
      <c r="X27">
        <f t="shared" si="16"/>
        <v>2.1110634544504833E-2</v>
      </c>
      <c r="Y27">
        <f t="shared" si="17"/>
        <v>6.7476297847295372E-3</v>
      </c>
      <c r="Z27">
        <f t="shared" si="18"/>
        <v>0.64690471414371942</v>
      </c>
      <c r="AB27">
        <f t="shared" si="19"/>
        <v>14134.143762748068</v>
      </c>
      <c r="AC27">
        <f t="shared" si="2"/>
        <v>13157.3122348697</v>
      </c>
      <c r="AE27">
        <f t="shared" si="3"/>
        <v>0</v>
      </c>
      <c r="AF27">
        <f t="shared" si="4"/>
        <v>0</v>
      </c>
      <c r="AG27">
        <f t="shared" si="4"/>
        <v>-8.0863089267964927</v>
      </c>
      <c r="AH27">
        <f t="shared" si="5"/>
        <v>-10555.317272252416</v>
      </c>
      <c r="AI27">
        <f t="shared" si="6"/>
        <v>-10563.403581179213</v>
      </c>
      <c r="AJ27">
        <f t="shared" si="7"/>
        <v>976.83152787836843</v>
      </c>
      <c r="AK27">
        <f t="shared" si="22"/>
        <v>989.39006339236482</v>
      </c>
      <c r="AL27">
        <f t="shared" si="8"/>
        <v>-8597.1819899084803</v>
      </c>
      <c r="AN27">
        <f t="shared" si="9"/>
        <v>0</v>
      </c>
      <c r="AO27">
        <f t="shared" si="9"/>
        <v>0</v>
      </c>
      <c r="AP27">
        <f t="shared" si="9"/>
        <v>-1.3627372478536808</v>
      </c>
      <c r="AQ27">
        <f t="shared" si="9"/>
        <v>-1778.8244475975214</v>
      </c>
      <c r="AR27">
        <f t="shared" si="9"/>
        <v>-1780.1871848453752</v>
      </c>
      <c r="AS27">
        <f t="shared" si="9"/>
        <v>164.61957117498278</v>
      </c>
      <c r="AT27">
        <f t="shared" si="9"/>
        <v>166.7359860038429</v>
      </c>
      <c r="AU27">
        <f t="shared" si="9"/>
        <v>-1448.8316276665496</v>
      </c>
      <c r="AW27">
        <v>24</v>
      </c>
      <c r="AX27">
        <f>IF(Z27&gt;0, (R27*SUMPRODUCT(K27:$K$98, X27:$X$98)-K27*$AZ$3)/Z27, 0)</f>
        <v>20338.872089200155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3.5844000000000001E-2</v>
      </c>
      <c r="Q28" s="4">
        <f t="shared" si="21"/>
        <v>12.5</v>
      </c>
      <c r="R28">
        <f t="shared" si="0"/>
        <v>500000</v>
      </c>
      <c r="S28">
        <f t="shared" si="1"/>
        <v>19618.500080433776</v>
      </c>
      <c r="U28">
        <f t="shared" si="13"/>
        <v>3.5844000000000001E-2</v>
      </c>
      <c r="V28">
        <f t="shared" si="14"/>
        <v>0.01</v>
      </c>
      <c r="W28">
        <f t="shared" si="15"/>
        <v>0.64690471414371942</v>
      </c>
      <c r="X28">
        <f t="shared" si="16"/>
        <v>2.3187652573767481E-2</v>
      </c>
      <c r="Y28">
        <f t="shared" si="17"/>
        <v>6.4690471414371939E-3</v>
      </c>
      <c r="Z28">
        <f t="shared" si="18"/>
        <v>0.61724801442851474</v>
      </c>
      <c r="AB28">
        <f t="shared" si="19"/>
        <v>13157.3122348697</v>
      </c>
      <c r="AC28">
        <f t="shared" si="2"/>
        <v>12109.480220713405</v>
      </c>
      <c r="AE28">
        <f t="shared" si="3"/>
        <v>0</v>
      </c>
      <c r="AF28">
        <f t="shared" si="4"/>
        <v>0</v>
      </c>
      <c r="AG28">
        <f t="shared" si="4"/>
        <v>-7.715600180356434</v>
      </c>
      <c r="AH28">
        <f t="shared" si="5"/>
        <v>-11593.826286883741</v>
      </c>
      <c r="AI28">
        <f t="shared" si="6"/>
        <v>-11601.541887064097</v>
      </c>
      <c r="AJ28">
        <f t="shared" si="7"/>
        <v>1047.8320141562945</v>
      </c>
      <c r="AK28">
        <f t="shared" si="22"/>
        <v>921.01185644087911</v>
      </c>
      <c r="AL28">
        <f t="shared" si="8"/>
        <v>-9632.6980164669239</v>
      </c>
      <c r="AN28">
        <f t="shared" si="9"/>
        <v>0</v>
      </c>
      <c r="AO28">
        <f t="shared" si="9"/>
        <v>0</v>
      </c>
      <c r="AP28">
        <f t="shared" si="9"/>
        <v>-1.1609499298777468</v>
      </c>
      <c r="AQ28">
        <f t="shared" si="9"/>
        <v>-1744.498354002405</v>
      </c>
      <c r="AR28">
        <f t="shared" si="9"/>
        <v>-1745.6593039322827</v>
      </c>
      <c r="AS28">
        <f t="shared" si="9"/>
        <v>157.66505196258254</v>
      </c>
      <c r="AT28">
        <f t="shared" si="9"/>
        <v>138.58269287642332</v>
      </c>
      <c r="AU28">
        <f t="shared" si="9"/>
        <v>-1449.4115590932768</v>
      </c>
      <c r="AW28">
        <v>25</v>
      </c>
      <c r="AX28">
        <f>IF(Z28&gt;0, (R28*SUMPRODUCT(K28:$K$98, X28:$X$98)-K28*$AZ$3)/Z28, 0)</f>
        <v>19618.500080433776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4.1295999999999999E-2</v>
      </c>
      <c r="Q29" s="4">
        <f t="shared" si="21"/>
        <v>12.5</v>
      </c>
      <c r="R29">
        <f t="shared" si="0"/>
        <v>500000</v>
      </c>
      <c r="S29">
        <f t="shared" si="1"/>
        <v>18814.760042122718</v>
      </c>
      <c r="U29">
        <f t="shared" si="13"/>
        <v>4.1295999999999999E-2</v>
      </c>
      <c r="V29">
        <f t="shared" si="14"/>
        <v>0.01</v>
      </c>
      <c r="W29">
        <f t="shared" si="15"/>
        <v>0.61724801442851474</v>
      </c>
      <c r="X29">
        <f t="shared" si="16"/>
        <v>2.5489874003839945E-2</v>
      </c>
      <c r="Y29">
        <f t="shared" si="17"/>
        <v>6.1724801442851474E-3</v>
      </c>
      <c r="Z29">
        <f t="shared" si="18"/>
        <v>0.58558566028038961</v>
      </c>
      <c r="AB29">
        <f t="shared" si="19"/>
        <v>12109.480220713405</v>
      </c>
      <c r="AC29">
        <f t="shared" si="2"/>
        <v>11017.653682283522</v>
      </c>
      <c r="AE29">
        <f t="shared" si="3"/>
        <v>0</v>
      </c>
      <c r="AF29">
        <f t="shared" si="4"/>
        <v>0</v>
      </c>
      <c r="AG29">
        <f t="shared" si="4"/>
        <v>-7.31982075350487</v>
      </c>
      <c r="AH29">
        <f t="shared" si="5"/>
        <v>-12744.937001919972</v>
      </c>
      <c r="AI29">
        <f t="shared" si="6"/>
        <v>-12752.256822673477</v>
      </c>
      <c r="AJ29">
        <f t="shared" si="7"/>
        <v>1091.8265384298829</v>
      </c>
      <c r="AK29">
        <f t="shared" si="22"/>
        <v>847.66361544993845</v>
      </c>
      <c r="AL29">
        <f t="shared" si="8"/>
        <v>-10812.766668793654</v>
      </c>
      <c r="AN29">
        <f t="shared" si="9"/>
        <v>0</v>
      </c>
      <c r="AO29">
        <f t="shared" si="9"/>
        <v>0</v>
      </c>
      <c r="AP29">
        <f t="shared" si="9"/>
        <v>-0.98339093060244454</v>
      </c>
      <c r="AQ29">
        <f t="shared" si="9"/>
        <v>-1712.2352965796942</v>
      </c>
      <c r="AR29">
        <f t="shared" si="9"/>
        <v>-1713.2186875102966</v>
      </c>
      <c r="AS29">
        <f t="shared" si="9"/>
        <v>146.68286995537477</v>
      </c>
      <c r="AT29">
        <f t="shared" si="9"/>
        <v>113.88048146343084</v>
      </c>
      <c r="AU29">
        <f t="shared" si="9"/>
        <v>-1452.6553360914909</v>
      </c>
      <c r="AW29">
        <v>26</v>
      </c>
      <c r="AX29">
        <f>IF(Z29&gt;0, (R29*SUMPRODUCT(K29:$K$98, X29:$X$98)-K29*$AZ$3)/Z29, 0)</f>
        <v>18814.760042122718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4.7109999999999999E-2</v>
      </c>
      <c r="Q30" s="4">
        <f t="shared" si="21"/>
        <v>12.5</v>
      </c>
      <c r="R30">
        <f t="shared" si="0"/>
        <v>500000</v>
      </c>
      <c r="S30">
        <f t="shared" si="1"/>
        <v>17908.700332521661</v>
      </c>
      <c r="U30">
        <f t="shared" si="13"/>
        <v>4.7109999999999999E-2</v>
      </c>
      <c r="V30">
        <f t="shared" si="14"/>
        <v>0.01</v>
      </c>
      <c r="W30">
        <f t="shared" si="15"/>
        <v>0.58558566028038961</v>
      </c>
      <c r="X30">
        <f t="shared" si="16"/>
        <v>2.7586940455809155E-2</v>
      </c>
      <c r="Y30">
        <f t="shared" si="17"/>
        <v>5.8558566028038966E-3</v>
      </c>
      <c r="Z30">
        <f t="shared" si="18"/>
        <v>0.55214286322177664</v>
      </c>
      <c r="AB30">
        <f t="shared" si="19"/>
        <v>11017.653682283522</v>
      </c>
      <c r="AC30">
        <f t="shared" si="2"/>
        <v>9888.1610781792933</v>
      </c>
      <c r="AE30">
        <f t="shared" si="3"/>
        <v>0</v>
      </c>
      <c r="AF30">
        <f t="shared" si="4"/>
        <v>0</v>
      </c>
      <c r="AG30">
        <f t="shared" si="4"/>
        <v>-6.901785790272208</v>
      </c>
      <c r="AH30">
        <f t="shared" si="5"/>
        <v>-13793.470227904578</v>
      </c>
      <c r="AI30">
        <f t="shared" si="6"/>
        <v>-13800.37201369485</v>
      </c>
      <c r="AJ30">
        <f t="shared" si="7"/>
        <v>1129.492604104229</v>
      </c>
      <c r="AK30">
        <f t="shared" si="22"/>
        <v>771.23575775984659</v>
      </c>
      <c r="AL30">
        <f t="shared" si="8"/>
        <v>-11899.643651830775</v>
      </c>
      <c r="AN30">
        <f t="shared" si="9"/>
        <v>0</v>
      </c>
      <c r="AO30">
        <f t="shared" si="9"/>
        <v>0</v>
      </c>
      <c r="AP30">
        <f t="shared" si="9"/>
        <v>-0.82788345942476704</v>
      </c>
      <c r="AQ30">
        <f t="shared" si="9"/>
        <v>-1654.5552407386131</v>
      </c>
      <c r="AR30">
        <f t="shared" si="9"/>
        <v>-1655.3831241980379</v>
      </c>
      <c r="AS30">
        <f t="shared" si="9"/>
        <v>135.48497054174987</v>
      </c>
      <c r="AT30">
        <f t="shared" si="9"/>
        <v>92.511321934423748</v>
      </c>
      <c r="AU30">
        <f t="shared" si="9"/>
        <v>-1427.3868317218642</v>
      </c>
      <c r="AW30">
        <v>27</v>
      </c>
      <c r="AX30">
        <f>IF(Z30&gt;0, (R30*SUMPRODUCT(K30:$K$98, X30:$X$98)-K30*$AZ$3)/Z30, 0)</f>
        <v>17908.700332521661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5.2900999999999997E-2</v>
      </c>
      <c r="Q31" s="4">
        <f t="shared" si="21"/>
        <v>12.5</v>
      </c>
      <c r="R31">
        <f t="shared" si="0"/>
        <v>500000</v>
      </c>
      <c r="S31">
        <f t="shared" si="1"/>
        <v>16918.631440484121</v>
      </c>
      <c r="U31">
        <f t="shared" si="13"/>
        <v>5.2900999999999997E-2</v>
      </c>
      <c r="V31">
        <f t="shared" si="14"/>
        <v>0.01</v>
      </c>
      <c r="W31">
        <f t="shared" si="15"/>
        <v>0.55214286322177664</v>
      </c>
      <c r="X31">
        <f t="shared" si="16"/>
        <v>2.9208909607295205E-2</v>
      </c>
      <c r="Y31">
        <f t="shared" si="17"/>
        <v>5.5214286322177661E-3</v>
      </c>
      <c r="Z31">
        <f t="shared" si="18"/>
        <v>0.51741252498226376</v>
      </c>
      <c r="AB31">
        <f t="shared" si="19"/>
        <v>9888.1610781792933</v>
      </c>
      <c r="AC31">
        <f t="shared" si="2"/>
        <v>8753.9118128652026</v>
      </c>
      <c r="AE31">
        <f t="shared" si="3"/>
        <v>0</v>
      </c>
      <c r="AF31">
        <f t="shared" si="4"/>
        <v>0</v>
      </c>
      <c r="AG31">
        <f t="shared" si="4"/>
        <v>-6.4676565622782967</v>
      </c>
      <c r="AH31">
        <f t="shared" si="5"/>
        <v>-14604.454803647603</v>
      </c>
      <c r="AI31">
        <f t="shared" si="6"/>
        <v>-14610.92246020988</v>
      </c>
      <c r="AJ31">
        <f t="shared" si="7"/>
        <v>1134.2492653140907</v>
      </c>
      <c r="AK31">
        <f t="shared" si="22"/>
        <v>692.17127547255063</v>
      </c>
      <c r="AL31">
        <f t="shared" si="8"/>
        <v>-12784.501919423239</v>
      </c>
      <c r="AN31">
        <f t="shared" si="9"/>
        <v>0</v>
      </c>
      <c r="AO31">
        <f t="shared" si="9"/>
        <v>0</v>
      </c>
      <c r="AP31">
        <f t="shared" si="9"/>
        <v>-0.69268639459240156</v>
      </c>
      <c r="AQ31">
        <f t="shared" si="9"/>
        <v>-1564.1379602510569</v>
      </c>
      <c r="AR31">
        <f t="shared" si="9"/>
        <v>-1564.8306466456493</v>
      </c>
      <c r="AS31">
        <f t="shared" si="9"/>
        <v>121.47816239066574</v>
      </c>
      <c r="AT31">
        <f t="shared" si="9"/>
        <v>74.131583925447543</v>
      </c>
      <c r="AU31">
        <f t="shared" si="9"/>
        <v>-1369.2209003295361</v>
      </c>
      <c r="AW31">
        <v>28</v>
      </c>
      <c r="AX31">
        <f>IF(Z31&gt;0, (R31*SUMPRODUCT(K31:$K$98, X31:$X$98)-K31*$AZ$3)/Z31, 0)</f>
        <v>16918.631440484121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5.9271999999999998E-2</v>
      </c>
      <c r="Q32" s="4">
        <f t="shared" si="21"/>
        <v>12.5</v>
      </c>
      <c r="R32">
        <f t="shared" si="0"/>
        <v>500000</v>
      </c>
      <c r="S32">
        <f t="shared" si="1"/>
        <v>15894.527484368611</v>
      </c>
      <c r="U32">
        <f t="shared" si="13"/>
        <v>5.9271999999999998E-2</v>
      </c>
      <c r="V32">
        <f t="shared" si="14"/>
        <v>0.01</v>
      </c>
      <c r="W32">
        <f t="shared" si="15"/>
        <v>0.51741252498226376</v>
      </c>
      <c r="X32">
        <f t="shared" si="16"/>
        <v>3.0668075180748735E-2</v>
      </c>
      <c r="Y32">
        <f t="shared" si="17"/>
        <v>5.1741252498226373E-3</v>
      </c>
      <c r="Z32">
        <f t="shared" si="18"/>
        <v>0.48157032455169241</v>
      </c>
      <c r="AB32">
        <f t="shared" si="19"/>
        <v>8753.9118128652026</v>
      </c>
      <c r="AC32">
        <f t="shared" si="2"/>
        <v>7654.332759243187</v>
      </c>
      <c r="AE32">
        <f t="shared" si="3"/>
        <v>0</v>
      </c>
      <c r="AF32">
        <f t="shared" si="4"/>
        <v>0</v>
      </c>
      <c r="AG32">
        <f t="shared" si="4"/>
        <v>-6.0196290568961555</v>
      </c>
      <c r="AH32">
        <f t="shared" si="5"/>
        <v>-15334.037590374368</v>
      </c>
      <c r="AI32">
        <f t="shared" si="6"/>
        <v>-15340.057219431264</v>
      </c>
      <c r="AJ32">
        <f t="shared" si="7"/>
        <v>1099.5790536220156</v>
      </c>
      <c r="AK32">
        <f t="shared" si="22"/>
        <v>612.77382690056425</v>
      </c>
      <c r="AL32">
        <f t="shared" si="8"/>
        <v>-13627.704338908685</v>
      </c>
      <c r="AN32">
        <f t="shared" si="9"/>
        <v>0</v>
      </c>
      <c r="AO32">
        <f t="shared" si="9"/>
        <v>0</v>
      </c>
      <c r="AP32">
        <f t="shared" si="9"/>
        <v>-0.57562734166624707</v>
      </c>
      <c r="AQ32">
        <f t="shared" si="9"/>
        <v>-1466.3181421528866</v>
      </c>
      <c r="AR32">
        <f t="shared" si="9"/>
        <v>-1466.8937694945528</v>
      </c>
      <c r="AS32">
        <f t="shared" si="9"/>
        <v>105.14730419530029</v>
      </c>
      <c r="AT32">
        <f t="shared" si="9"/>
        <v>58.596529069732973</v>
      </c>
      <c r="AU32">
        <f t="shared" si="9"/>
        <v>-1303.1499362295194</v>
      </c>
      <c r="AW32">
        <v>29</v>
      </c>
      <c r="AX32">
        <f>IF(Z32&gt;0, (R32*SUMPRODUCT(K32:$K$98, X32:$X$98)-K32*$AZ$3)/Z32, 0)</f>
        <v>15894.527484368611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6.6047999999999996E-2</v>
      </c>
      <c r="Q33" s="4">
        <f t="shared" si="21"/>
        <v>12.5</v>
      </c>
      <c r="R33">
        <f t="shared" si="0"/>
        <v>500000</v>
      </c>
      <c r="S33">
        <f t="shared" si="1"/>
        <v>14839.489930849633</v>
      </c>
      <c r="U33">
        <f t="shared" si="13"/>
        <v>6.6047999999999996E-2</v>
      </c>
      <c r="V33">
        <f t="shared" si="14"/>
        <v>0.01</v>
      </c>
      <c r="W33">
        <f t="shared" si="15"/>
        <v>0.48157032455169241</v>
      </c>
      <c r="X33">
        <f t="shared" si="16"/>
        <v>3.1806756795990175E-2</v>
      </c>
      <c r="Y33">
        <f t="shared" si="17"/>
        <v>4.8157032455169238E-3</v>
      </c>
      <c r="Z33">
        <f t="shared" si="18"/>
        <v>0.44494786451018531</v>
      </c>
      <c r="AB33">
        <f t="shared" si="19"/>
        <v>7654.332759243187</v>
      </c>
      <c r="AC33">
        <f t="shared" si="2"/>
        <v>6602.7993551519421</v>
      </c>
      <c r="AE33">
        <f t="shared" si="3"/>
        <v>0</v>
      </c>
      <c r="AF33">
        <f t="shared" si="4"/>
        <v>0</v>
      </c>
      <c r="AG33">
        <f t="shared" si="4"/>
        <v>-5.5618483063773168</v>
      </c>
      <c r="AH33">
        <f t="shared" si="5"/>
        <v>-15903.378397995088</v>
      </c>
      <c r="AI33">
        <f t="shared" si="6"/>
        <v>-15908.940246301465</v>
      </c>
      <c r="AJ33">
        <f t="shared" si="7"/>
        <v>1051.5334040912448</v>
      </c>
      <c r="AK33">
        <f t="shared" si="22"/>
        <v>535.80329314702317</v>
      </c>
      <c r="AL33">
        <f t="shared" si="8"/>
        <v>-14321.603549063198</v>
      </c>
      <c r="AN33">
        <f t="shared" si="9"/>
        <v>0</v>
      </c>
      <c r="AO33">
        <f t="shared" si="9"/>
        <v>0</v>
      </c>
      <c r="AP33">
        <f t="shared" si="9"/>
        <v>-0.47486788713143957</v>
      </c>
      <c r="AQ33">
        <f t="shared" si="9"/>
        <v>-1357.8226665132956</v>
      </c>
      <c r="AR33">
        <f t="shared" si="9"/>
        <v>-1358.2975344004271</v>
      </c>
      <c r="AS33">
        <f t="shared" si="9"/>
        <v>89.779407553490444</v>
      </c>
      <c r="AT33">
        <f t="shared" si="9"/>
        <v>45.746623014341026</v>
      </c>
      <c r="AU33">
        <f t="shared" si="9"/>
        <v>-1222.7715038325957</v>
      </c>
      <c r="AW33">
        <v>30</v>
      </c>
      <c r="AX33">
        <f>IF(Z33&gt;0, (R33*SUMPRODUCT(K33:$K$98, X33:$X$98)-K33*$AZ$3)/Z33, 0)</f>
        <v>14839.489930849633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7.3592000000000005E-2</v>
      </c>
      <c r="Q34" s="4">
        <f t="shared" si="21"/>
        <v>12.5</v>
      </c>
      <c r="R34">
        <f t="shared" si="0"/>
        <v>500000</v>
      </c>
      <c r="S34">
        <f t="shared" si="1"/>
        <v>13771.350369047446</v>
      </c>
      <c r="U34">
        <f t="shared" si="13"/>
        <v>7.3592000000000005E-2</v>
      </c>
      <c r="V34">
        <f t="shared" si="14"/>
        <v>0.01</v>
      </c>
      <c r="W34">
        <f t="shared" si="15"/>
        <v>0.44494786451018531</v>
      </c>
      <c r="X34">
        <f t="shared" si="16"/>
        <v>3.274460324503356E-2</v>
      </c>
      <c r="Y34">
        <f t="shared" si="17"/>
        <v>4.4494786451018528E-3</v>
      </c>
      <c r="Z34">
        <f t="shared" si="18"/>
        <v>0.40775378262004985</v>
      </c>
      <c r="AB34">
        <f t="shared" si="19"/>
        <v>6602.7993551519421</v>
      </c>
      <c r="AC34">
        <f t="shared" si="2"/>
        <v>5615.3202047651157</v>
      </c>
      <c r="AE34">
        <f t="shared" si="3"/>
        <v>0</v>
      </c>
      <c r="AF34">
        <f t="shared" si="4"/>
        <v>0</v>
      </c>
      <c r="AG34">
        <f t="shared" si="4"/>
        <v>-5.0969222827506231</v>
      </c>
      <c r="AH34">
        <f t="shared" si="5"/>
        <v>-16372.301622516779</v>
      </c>
      <c r="AI34">
        <f t="shared" si="6"/>
        <v>-16377.398544799529</v>
      </c>
      <c r="AJ34">
        <f t="shared" si="7"/>
        <v>987.4791503868264</v>
      </c>
      <c r="AK34">
        <f t="shared" si="22"/>
        <v>462.19595486063599</v>
      </c>
      <c r="AL34">
        <f t="shared" si="8"/>
        <v>-14927.723439552068</v>
      </c>
      <c r="AN34">
        <f t="shared" si="9"/>
        <v>0</v>
      </c>
      <c r="AO34">
        <f t="shared" si="9"/>
        <v>0</v>
      </c>
      <c r="AP34">
        <f t="shared" si="9"/>
        <v>-0.3885470809913823</v>
      </c>
      <c r="AQ34">
        <f t="shared" si="9"/>
        <v>-1248.0884839206035</v>
      </c>
      <c r="AR34">
        <f t="shared" si="9"/>
        <v>-1248.4770310015949</v>
      </c>
      <c r="AS34">
        <f t="shared" si="9"/>
        <v>75.277220278821346</v>
      </c>
      <c r="AT34">
        <f t="shared" si="9"/>
        <v>35.233986147854189</v>
      </c>
      <c r="AU34">
        <f t="shared" ref="AU34:AU89" si="23">AL34*$K34</f>
        <v>-1137.9658245749195</v>
      </c>
      <c r="AW34">
        <v>31</v>
      </c>
      <c r="AX34">
        <f>IF(Z34&gt;0, (R34*SUMPRODUCT(K34:$K$98, X34:$X$98)-K34*$AZ$3)/Z34, 0)</f>
        <v>13771.350369047446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8.2293000000000005E-2</v>
      </c>
      <c r="Q35" s="4">
        <f t="shared" si="21"/>
        <v>12.5</v>
      </c>
      <c r="R35">
        <f t="shared" si="0"/>
        <v>500000</v>
      </c>
      <c r="S35">
        <f t="shared" si="1"/>
        <v>12692.86543374278</v>
      </c>
      <c r="U35">
        <f t="shared" si="13"/>
        <v>8.2293000000000005E-2</v>
      </c>
      <c r="V35">
        <f t="shared" si="14"/>
        <v>0.01</v>
      </c>
      <c r="W35">
        <f t="shared" si="15"/>
        <v>0.40775378262004985</v>
      </c>
      <c r="X35">
        <f t="shared" si="16"/>
        <v>3.3555282033151765E-2</v>
      </c>
      <c r="Y35">
        <f t="shared" si="17"/>
        <v>4.0775378262004986E-3</v>
      </c>
      <c r="Z35">
        <f t="shared" si="18"/>
        <v>0.37012096276069756</v>
      </c>
      <c r="AB35">
        <f t="shared" si="19"/>
        <v>5615.3202047651157</v>
      </c>
      <c r="AC35">
        <f t="shared" si="2"/>
        <v>4697.8955745288567</v>
      </c>
      <c r="AE35">
        <f t="shared" si="3"/>
        <v>0</v>
      </c>
      <c r="AF35">
        <f t="shared" ref="AF35:AG66" si="24">-$Z35*P35</f>
        <v>0</v>
      </c>
      <c r="AG35">
        <f t="shared" si="24"/>
        <v>-4.6265120345087194</v>
      </c>
      <c r="AH35">
        <f t="shared" si="5"/>
        <v>-16777.641016575883</v>
      </c>
      <c r="AI35">
        <f t="shared" ref="AI35:AI66" si="25">SUM(AE35:AH35)</f>
        <v>-16782.267528610391</v>
      </c>
      <c r="AJ35">
        <f t="shared" si="7"/>
        <v>917.42463023625896</v>
      </c>
      <c r="AK35">
        <f t="shared" si="22"/>
        <v>393.07241433355813</v>
      </c>
      <c r="AL35">
        <f t="shared" si="8"/>
        <v>-15471.770484040575</v>
      </c>
      <c r="AN35">
        <f t="shared" ref="AN35:AT66" si="26">AE35*$K35</f>
        <v>0</v>
      </c>
      <c r="AO35">
        <f t="shared" si="26"/>
        <v>0</v>
      </c>
      <c r="AP35">
        <f t="shared" si="26"/>
        <v>-0.31489902254057556</v>
      </c>
      <c r="AQ35">
        <f t="shared" si="26"/>
        <v>-1141.9537477151366</v>
      </c>
      <c r="AR35">
        <f t="shared" si="26"/>
        <v>-1142.2686467376773</v>
      </c>
      <c r="AS35">
        <f t="shared" si="26"/>
        <v>62.443611334240103</v>
      </c>
      <c r="AT35">
        <f t="shared" si="26"/>
        <v>26.754089936014903</v>
      </c>
      <c r="AU35">
        <f t="shared" si="23"/>
        <v>-1053.0709454674222</v>
      </c>
      <c r="AW35">
        <v>32</v>
      </c>
      <c r="AX35">
        <f>IF(Z35&gt;0, (R35*SUMPRODUCT(K35:$K$98, X35:$X$98)-K35*$AZ$3)/Z35, 0)</f>
        <v>12692.86543374278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9.1596999999999998E-2</v>
      </c>
      <c r="Q36" s="4">
        <f t="shared" si="21"/>
        <v>12.5</v>
      </c>
      <c r="R36">
        <f t="shared" si="0"/>
        <v>500000</v>
      </c>
      <c r="S36">
        <f t="shared" si="1"/>
        <v>11581.869012111387</v>
      </c>
      <c r="U36">
        <f t="shared" si="13"/>
        <v>9.1596999999999998E-2</v>
      </c>
      <c r="V36">
        <f t="shared" si="14"/>
        <v>0.01</v>
      </c>
      <c r="W36">
        <f t="shared" si="15"/>
        <v>0.37012096276069756</v>
      </c>
      <c r="X36">
        <f t="shared" si="16"/>
        <v>3.3901969825991612E-2</v>
      </c>
      <c r="Y36">
        <f t="shared" si="17"/>
        <v>3.7012096276069755E-3</v>
      </c>
      <c r="Z36">
        <f t="shared" si="18"/>
        <v>0.33251778330709897</v>
      </c>
      <c r="AB36">
        <f t="shared" si="19"/>
        <v>4697.8955745288567</v>
      </c>
      <c r="AC36">
        <f t="shared" si="2"/>
        <v>3851.1774104604583</v>
      </c>
      <c r="AE36">
        <f t="shared" si="3"/>
        <v>0</v>
      </c>
      <c r="AF36">
        <f t="shared" si="24"/>
        <v>0</v>
      </c>
      <c r="AG36">
        <f t="shared" si="24"/>
        <v>-4.1564722913387371</v>
      </c>
      <c r="AH36">
        <f t="shared" si="5"/>
        <v>-16950.984912995806</v>
      </c>
      <c r="AI36">
        <f t="shared" si="25"/>
        <v>-16955.141385287145</v>
      </c>
      <c r="AJ36">
        <f t="shared" si="7"/>
        <v>846.71816406839844</v>
      </c>
      <c r="AK36">
        <f t="shared" si="22"/>
        <v>328.85269021701998</v>
      </c>
      <c r="AL36">
        <f t="shared" si="8"/>
        <v>-15779.570531001726</v>
      </c>
      <c r="AN36">
        <f t="shared" si="26"/>
        <v>0</v>
      </c>
      <c r="AO36">
        <f t="shared" si="26"/>
        <v>0</v>
      </c>
      <c r="AP36">
        <f t="shared" si="26"/>
        <v>-0.25259484513171487</v>
      </c>
      <c r="AQ36">
        <f t="shared" si="26"/>
        <v>-1030.1359202731819</v>
      </c>
      <c r="AR36">
        <f t="shared" si="26"/>
        <v>-1030.3885151183135</v>
      </c>
      <c r="AS36">
        <f t="shared" si="26"/>
        <v>51.456289981469027</v>
      </c>
      <c r="AT36">
        <f t="shared" si="26"/>
        <v>19.9848545916233</v>
      </c>
      <c r="AU36">
        <f t="shared" si="23"/>
        <v>-958.94737054522125</v>
      </c>
      <c r="AW36">
        <v>33</v>
      </c>
      <c r="AX36">
        <f>IF(Z36&gt;0, (R36*SUMPRODUCT(K36:$K$98, X36:$X$98)-K36*$AZ$3)/Z36, 0)</f>
        <v>11581.869012111387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0.10148</v>
      </c>
      <c r="Q37" s="4">
        <f t="shared" si="21"/>
        <v>12.5</v>
      </c>
      <c r="R37">
        <f t="shared" si="0"/>
        <v>500000</v>
      </c>
      <c r="S37">
        <f t="shared" si="1"/>
        <v>10440.542406409673</v>
      </c>
      <c r="U37">
        <f t="shared" si="13"/>
        <v>0.10148</v>
      </c>
      <c r="V37">
        <f t="shared" si="14"/>
        <v>0.01</v>
      </c>
      <c r="W37">
        <f t="shared" si="15"/>
        <v>0.33251778330709897</v>
      </c>
      <c r="X37">
        <f t="shared" si="16"/>
        <v>3.3743904650004403E-2</v>
      </c>
      <c r="Y37">
        <f t="shared" si="17"/>
        <v>3.3251778330709897E-3</v>
      </c>
      <c r="Z37">
        <f t="shared" si="18"/>
        <v>0.29544870082402358</v>
      </c>
      <c r="AB37">
        <f t="shared" si="19"/>
        <v>3851.1774104604583</v>
      </c>
      <c r="AC37">
        <f t="shared" si="2"/>
        <v>3084.6446898718627</v>
      </c>
      <c r="AE37">
        <f t="shared" si="3"/>
        <v>0</v>
      </c>
      <c r="AF37">
        <f t="shared" si="24"/>
        <v>0</v>
      </c>
      <c r="AG37">
        <f t="shared" si="24"/>
        <v>-3.6931087603002948</v>
      </c>
      <c r="AH37">
        <f t="shared" si="5"/>
        <v>-16871.952325002203</v>
      </c>
      <c r="AI37">
        <f t="shared" si="25"/>
        <v>-16875.645433762504</v>
      </c>
      <c r="AJ37">
        <f t="shared" si="7"/>
        <v>766.53272058859557</v>
      </c>
      <c r="AK37">
        <f t="shared" si="22"/>
        <v>269.5824187322321</v>
      </c>
      <c r="AL37">
        <f t="shared" si="8"/>
        <v>-15839.530294441676</v>
      </c>
      <c r="AN37">
        <f t="shared" si="26"/>
        <v>0</v>
      </c>
      <c r="AO37">
        <f t="shared" si="26"/>
        <v>0</v>
      </c>
      <c r="AP37">
        <f t="shared" si="26"/>
        <v>-0.2003889033896708</v>
      </c>
      <c r="AQ37">
        <f t="shared" si="26"/>
        <v>-915.47588871308665</v>
      </c>
      <c r="AR37">
        <f t="shared" si="26"/>
        <v>-915.67627761647634</v>
      </c>
      <c r="AS37">
        <f t="shared" si="26"/>
        <v>41.592236043045659</v>
      </c>
      <c r="AT37">
        <f t="shared" si="26"/>
        <v>14.627602047250416</v>
      </c>
      <c r="AU37">
        <f t="shared" si="23"/>
        <v>-859.45643952618036</v>
      </c>
      <c r="AW37">
        <v>34</v>
      </c>
      <c r="AX37">
        <f>IF(Z37&gt;0, (R37*SUMPRODUCT(K37:$K$98, X37:$X$98)-K37*$AZ$3)/Z37, 0)</f>
        <v>10440.542406409673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0.112611</v>
      </c>
      <c r="Q38" s="4">
        <f t="shared" si="21"/>
        <v>12.5</v>
      </c>
      <c r="R38">
        <f t="shared" si="0"/>
        <v>500000</v>
      </c>
      <c r="S38">
        <f t="shared" si="1"/>
        <v>9275.8926404394606</v>
      </c>
      <c r="U38">
        <f t="shared" si="13"/>
        <v>0.112611</v>
      </c>
      <c r="V38">
        <f t="shared" si="14"/>
        <v>0.01</v>
      </c>
      <c r="W38">
        <f t="shared" si="15"/>
        <v>0.29544870082402358</v>
      </c>
      <c r="X38">
        <f t="shared" si="16"/>
        <v>3.3270773648494123E-2</v>
      </c>
      <c r="Y38">
        <f t="shared" si="17"/>
        <v>2.9544870082402357E-3</v>
      </c>
      <c r="Z38">
        <f t="shared" si="18"/>
        <v>0.25922344016728921</v>
      </c>
      <c r="AB38">
        <f t="shared" si="19"/>
        <v>3084.6446898718627</v>
      </c>
      <c r="AC38">
        <f t="shared" si="2"/>
        <v>2404.5288008771568</v>
      </c>
      <c r="AE38">
        <f t="shared" si="3"/>
        <v>0</v>
      </c>
      <c r="AF38">
        <f t="shared" si="24"/>
        <v>0</v>
      </c>
      <c r="AG38">
        <f t="shared" si="24"/>
        <v>-3.2402930020911151</v>
      </c>
      <c r="AH38">
        <f t="shared" si="5"/>
        <v>-16635.38682424706</v>
      </c>
      <c r="AI38">
        <f t="shared" si="25"/>
        <v>-16638.627117249151</v>
      </c>
      <c r="AJ38">
        <f t="shared" si="7"/>
        <v>680.11588899470598</v>
      </c>
      <c r="AK38">
        <f t="shared" si="22"/>
        <v>215.9251282910304</v>
      </c>
      <c r="AL38">
        <f t="shared" si="8"/>
        <v>-15742.586099963415</v>
      </c>
      <c r="AN38">
        <f t="shared" si="26"/>
        <v>0</v>
      </c>
      <c r="AO38">
        <f t="shared" si="26"/>
        <v>0</v>
      </c>
      <c r="AP38">
        <f t="shared" si="26"/>
        <v>-0.15698126746085703</v>
      </c>
      <c r="AQ38">
        <f t="shared" si="26"/>
        <v>-805.92838570050776</v>
      </c>
      <c r="AR38">
        <f t="shared" si="26"/>
        <v>-806.08536696796864</v>
      </c>
      <c r="AS38">
        <f t="shared" si="26"/>
        <v>32.949321004537445</v>
      </c>
      <c r="AT38">
        <f t="shared" si="26"/>
        <v>10.460844218068946</v>
      </c>
      <c r="AU38">
        <f t="shared" si="23"/>
        <v>-762.6752017453623</v>
      </c>
      <c r="AW38">
        <v>35</v>
      </c>
      <c r="AX38">
        <f>IF(Z38&gt;0, (R38*SUMPRODUCT(K38:$K$98, X38:$X$98)-K38*$AZ$3)/Z38, 0)</f>
        <v>9275.8926404394606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0.125163</v>
      </c>
      <c r="Q39" s="4">
        <f t="shared" si="21"/>
        <v>12.5</v>
      </c>
      <c r="R39">
        <f t="shared" si="0"/>
        <v>500000</v>
      </c>
      <c r="S39">
        <f t="shared" si="1"/>
        <v>8068.0465861263783</v>
      </c>
      <c r="U39">
        <f t="shared" si="13"/>
        <v>0.125163</v>
      </c>
      <c r="V39">
        <f t="shared" si="14"/>
        <v>0.01</v>
      </c>
      <c r="W39">
        <f t="shared" si="15"/>
        <v>0.25922344016728921</v>
      </c>
      <c r="X39">
        <f t="shared" si="16"/>
        <v>3.2445183441658421E-2</v>
      </c>
      <c r="Y39">
        <f t="shared" si="17"/>
        <v>2.5922344016728921E-3</v>
      </c>
      <c r="Z39">
        <f t="shared" si="18"/>
        <v>0.2241860223239579</v>
      </c>
      <c r="AB39">
        <f t="shared" si="19"/>
        <v>2404.5288008771568</v>
      </c>
      <c r="AC39">
        <f t="shared" si="2"/>
        <v>1808.7432720680606</v>
      </c>
      <c r="AE39">
        <f t="shared" si="3"/>
        <v>0</v>
      </c>
      <c r="AF39">
        <f t="shared" si="24"/>
        <v>0</v>
      </c>
      <c r="AG39">
        <f t="shared" si="24"/>
        <v>-2.8023252790494739</v>
      </c>
      <c r="AH39">
        <f t="shared" si="5"/>
        <v>-16222.59172082921</v>
      </c>
      <c r="AI39">
        <f t="shared" si="25"/>
        <v>-16225.39404610826</v>
      </c>
      <c r="AJ39">
        <f t="shared" si="7"/>
        <v>595.78552880909615</v>
      </c>
      <c r="AK39">
        <f t="shared" si="22"/>
        <v>168.31701606140098</v>
      </c>
      <c r="AL39">
        <f t="shared" si="8"/>
        <v>-15461.291501237763</v>
      </c>
      <c r="AN39">
        <f t="shared" si="26"/>
        <v>0</v>
      </c>
      <c r="AO39">
        <f t="shared" si="26"/>
        <v>0</v>
      </c>
      <c r="AP39">
        <f t="shared" si="26"/>
        <v>-0.12121715036343321</v>
      </c>
      <c r="AQ39">
        <f t="shared" si="26"/>
        <v>-701.72308497154449</v>
      </c>
      <c r="AR39">
        <f t="shared" si="26"/>
        <v>-701.84430212190796</v>
      </c>
      <c r="AS39">
        <f t="shared" si="26"/>
        <v>25.7712495297855</v>
      </c>
      <c r="AT39">
        <f t="shared" si="26"/>
        <v>7.2807069176351105</v>
      </c>
      <c r="AU39">
        <f t="shared" si="23"/>
        <v>-668.79234567448736</v>
      </c>
      <c r="AW39">
        <v>36</v>
      </c>
      <c r="AX39">
        <f>IF(Z39&gt;0, (R39*SUMPRODUCT(K39:$K$98, X39:$X$98)-K39*$AZ$3)/Z39, 0)</f>
        <v>8068.0465861263783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0.13952899999999999</v>
      </c>
      <c r="Q40" s="4">
        <f t="shared" si="21"/>
        <v>12.5</v>
      </c>
      <c r="R40">
        <f t="shared" si="0"/>
        <v>500000</v>
      </c>
      <c r="S40">
        <f t="shared" si="1"/>
        <v>6790.2157881719313</v>
      </c>
      <c r="U40">
        <f t="shared" si="13"/>
        <v>0.13952899999999999</v>
      </c>
      <c r="V40">
        <f t="shared" si="14"/>
        <v>0.01</v>
      </c>
      <c r="W40">
        <f t="shared" si="15"/>
        <v>0.2241860223239579</v>
      </c>
      <c r="X40">
        <f t="shared" si="16"/>
        <v>3.128045150883952E-2</v>
      </c>
      <c r="Y40">
        <f t="shared" si="17"/>
        <v>2.2418602232395792E-3</v>
      </c>
      <c r="Z40">
        <f t="shared" si="18"/>
        <v>0.19066371059187881</v>
      </c>
      <c r="AB40">
        <f t="shared" si="19"/>
        <v>1808.7432720680606</v>
      </c>
      <c r="AC40">
        <f t="shared" si="2"/>
        <v>1294.6477378924194</v>
      </c>
      <c r="AE40">
        <f t="shared" si="3"/>
        <v>0</v>
      </c>
      <c r="AF40">
        <f t="shared" si="24"/>
        <v>0</v>
      </c>
      <c r="AG40">
        <f t="shared" si="24"/>
        <v>-2.383296382398485</v>
      </c>
      <c r="AH40">
        <f t="shared" si="5"/>
        <v>-15640.22575441976</v>
      </c>
      <c r="AI40">
        <f t="shared" si="25"/>
        <v>-15642.609050802159</v>
      </c>
      <c r="AJ40">
        <f t="shared" si="7"/>
        <v>514.09553417564121</v>
      </c>
      <c r="AK40">
        <f t="shared" si="22"/>
        <v>126.61202904476426</v>
      </c>
      <c r="AL40">
        <f t="shared" si="8"/>
        <v>-15001.901487581754</v>
      </c>
      <c r="AN40">
        <f t="shared" si="26"/>
        <v>0</v>
      </c>
      <c r="AO40">
        <f t="shared" si="26"/>
        <v>0</v>
      </c>
      <c r="AP40">
        <f t="shared" si="26"/>
        <v>-9.2046134898874463E-2</v>
      </c>
      <c r="AQ40">
        <f t="shared" si="26"/>
        <v>-604.04670618069531</v>
      </c>
      <c r="AR40">
        <f t="shared" si="26"/>
        <v>-604.13875231559416</v>
      </c>
      <c r="AS40">
        <f t="shared" si="26"/>
        <v>19.8550659662471</v>
      </c>
      <c r="AT40">
        <f t="shared" si="26"/>
        <v>4.8899280808483256</v>
      </c>
      <c r="AU40">
        <f t="shared" si="23"/>
        <v>-579.3937582684988</v>
      </c>
      <c r="AW40">
        <v>37</v>
      </c>
      <c r="AX40">
        <f>IF(Z40&gt;0, (R40*SUMPRODUCT(K40:$K$98, X40:$X$98)-K40*$AZ$3)/Z40, 0)</f>
        <v>6790.2157881719313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0.15610499999999999</v>
      </c>
      <c r="Q41" s="4">
        <f t="shared" si="21"/>
        <v>12.5</v>
      </c>
      <c r="R41">
        <f t="shared" si="0"/>
        <v>500000</v>
      </c>
      <c r="S41">
        <f t="shared" si="1"/>
        <v>5397.2366793626952</v>
      </c>
      <c r="U41">
        <f t="shared" si="13"/>
        <v>0.15610499999999999</v>
      </c>
      <c r="V41">
        <f t="shared" si="14"/>
        <v>0.01</v>
      </c>
      <c r="W41">
        <f t="shared" si="15"/>
        <v>0.19066371059187881</v>
      </c>
      <c r="X41">
        <f t="shared" si="16"/>
        <v>2.9763558541945241E-2</v>
      </c>
      <c r="Y41">
        <f t="shared" si="17"/>
        <v>1.9066371059187882E-3</v>
      </c>
      <c r="Z41">
        <f t="shared" si="18"/>
        <v>0.15899351494401479</v>
      </c>
      <c r="AB41">
        <f t="shared" si="19"/>
        <v>1294.6477378924194</v>
      </c>
      <c r="AC41">
        <f t="shared" si="2"/>
        <v>858.12563063663742</v>
      </c>
      <c r="AE41">
        <f t="shared" si="3"/>
        <v>0</v>
      </c>
      <c r="AF41">
        <f t="shared" si="24"/>
        <v>0</v>
      </c>
      <c r="AG41">
        <f t="shared" si="24"/>
        <v>-1.9874189368001849</v>
      </c>
      <c r="AH41">
        <f t="shared" si="5"/>
        <v>-14881.77927097262</v>
      </c>
      <c r="AI41">
        <f t="shared" si="25"/>
        <v>-14883.76668990942</v>
      </c>
      <c r="AJ41">
        <f t="shared" si="7"/>
        <v>436.52210725578198</v>
      </c>
      <c r="AK41">
        <f t="shared" si="22"/>
        <v>90.625341652469373</v>
      </c>
      <c r="AL41">
        <f t="shared" si="8"/>
        <v>-14356.61924100117</v>
      </c>
      <c r="AN41">
        <f t="shared" si="26"/>
        <v>0</v>
      </c>
      <c r="AO41">
        <f t="shared" si="26"/>
        <v>0</v>
      </c>
      <c r="AP41">
        <f t="shared" si="26"/>
        <v>-6.8532867554907964E-2</v>
      </c>
      <c r="AQ41">
        <f t="shared" si="26"/>
        <v>-513.1736388710284</v>
      </c>
      <c r="AR41">
        <f t="shared" si="26"/>
        <v>-513.24217173858335</v>
      </c>
      <c r="AS41">
        <f t="shared" si="26"/>
        <v>15.052745652869664</v>
      </c>
      <c r="AT41">
        <f t="shared" si="26"/>
        <v>3.125065592152704</v>
      </c>
      <c r="AU41">
        <f t="shared" si="23"/>
        <v>-495.06436049356097</v>
      </c>
      <c r="AW41">
        <v>38</v>
      </c>
      <c r="AX41">
        <f>IF(Z41&gt;0, (R41*SUMPRODUCT(K41:$K$98, X41:$X$98)-K41*$AZ$3)/Z41, 0)</f>
        <v>5397.2366793626952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0.17521600000000001</v>
      </c>
      <c r="Q42" s="4">
        <f t="shared" si="21"/>
        <v>12.5</v>
      </c>
      <c r="R42">
        <f t="shared" si="0"/>
        <v>500000</v>
      </c>
      <c r="S42">
        <f t="shared" si="1"/>
        <v>3817.4078979375108</v>
      </c>
      <c r="U42">
        <f t="shared" si="13"/>
        <v>0.17521600000000001</v>
      </c>
      <c r="V42">
        <f t="shared" si="14"/>
        <v>0.01</v>
      </c>
      <c r="W42">
        <f t="shared" si="15"/>
        <v>0.15899351494401479</v>
      </c>
      <c r="X42">
        <f t="shared" si="16"/>
        <v>2.7858207714430497E-2</v>
      </c>
      <c r="Y42">
        <f t="shared" si="17"/>
        <v>1.589935149440148E-3</v>
      </c>
      <c r="Z42">
        <f t="shared" si="18"/>
        <v>0.12954537208014413</v>
      </c>
      <c r="AB42">
        <f t="shared" si="19"/>
        <v>858.12563063663742</v>
      </c>
      <c r="AC42">
        <f t="shared" si="2"/>
        <v>494.52752651999572</v>
      </c>
      <c r="AE42">
        <f t="shared" si="3"/>
        <v>0</v>
      </c>
      <c r="AF42">
        <f t="shared" si="24"/>
        <v>0</v>
      </c>
      <c r="AG42">
        <f t="shared" si="24"/>
        <v>-1.6193171510018016</v>
      </c>
      <c r="AH42">
        <f t="shared" si="5"/>
        <v>-13929.103857215248</v>
      </c>
      <c r="AI42">
        <f t="shared" si="25"/>
        <v>-13930.723174366251</v>
      </c>
      <c r="AJ42">
        <f t="shared" si="7"/>
        <v>363.59810411664171</v>
      </c>
      <c r="AK42">
        <f t="shared" si="22"/>
        <v>60.068794144564627</v>
      </c>
      <c r="AL42">
        <f t="shared" si="8"/>
        <v>-13507.056276105044</v>
      </c>
      <c r="AN42">
        <f t="shared" si="26"/>
        <v>0</v>
      </c>
      <c r="AO42">
        <f t="shared" si="26"/>
        <v>0</v>
      </c>
      <c r="AP42">
        <f t="shared" si="26"/>
        <v>-4.9856682105230463E-2</v>
      </c>
      <c r="AQ42">
        <f t="shared" si="26"/>
        <v>-428.85910433931258</v>
      </c>
      <c r="AR42">
        <f t="shared" si="26"/>
        <v>-428.90896102141784</v>
      </c>
      <c r="AS42">
        <f t="shared" si="26"/>
        <v>11.19471567369802</v>
      </c>
      <c r="AT42">
        <f t="shared" si="26"/>
        <v>1.8494405325462742</v>
      </c>
      <c r="AU42">
        <f t="shared" si="23"/>
        <v>-415.86480481517356</v>
      </c>
      <c r="AW42">
        <v>39</v>
      </c>
      <c r="AX42">
        <f>IF(Z42&gt;0, (R42*SUMPRODUCT(K42:$K$98, X42:$X$98)-K42*$AZ$3)/Z42, 0)</f>
        <v>3817.4078979375108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0.19798199999999999</v>
      </c>
      <c r="Q43" s="4">
        <f t="shared" si="21"/>
        <v>12.5</v>
      </c>
      <c r="R43">
        <f t="shared" si="0"/>
        <v>500000</v>
      </c>
      <c r="S43">
        <f t="shared" si="1"/>
        <v>1941.6530800975474</v>
      </c>
      <c r="U43">
        <f t="shared" si="13"/>
        <v>0.19798199999999999</v>
      </c>
      <c r="V43">
        <f t="shared" si="14"/>
        <v>0.01</v>
      </c>
      <c r="W43">
        <f t="shared" si="15"/>
        <v>0.12954537208014413</v>
      </c>
      <c r="X43">
        <f t="shared" si="16"/>
        <v>2.5647651855171094E-2</v>
      </c>
      <c r="Y43">
        <f t="shared" si="17"/>
        <v>1.2954537208014413E-3</v>
      </c>
      <c r="Z43">
        <f t="shared" si="18"/>
        <v>0.10260226650417159</v>
      </c>
      <c r="AB43">
        <f t="shared" si="19"/>
        <v>494.52752651999572</v>
      </c>
      <c r="AC43">
        <f t="shared" si="2"/>
        <v>199.2180067828142</v>
      </c>
      <c r="AE43">
        <f t="shared" si="3"/>
        <v>0</v>
      </c>
      <c r="AF43">
        <f t="shared" si="24"/>
        <v>0</v>
      </c>
      <c r="AG43">
        <f t="shared" si="24"/>
        <v>-1.2825283313021449</v>
      </c>
      <c r="AH43">
        <f t="shared" si="5"/>
        <v>-12823.825927585547</v>
      </c>
      <c r="AI43">
        <f t="shared" si="25"/>
        <v>-12825.108455916848</v>
      </c>
      <c r="AJ43">
        <f t="shared" si="7"/>
        <v>295.30951973718152</v>
      </c>
      <c r="AK43">
        <f t="shared" si="22"/>
        <v>34.616926856399701</v>
      </c>
      <c r="AL43">
        <f t="shared" si="8"/>
        <v>-12495.182009323267</v>
      </c>
      <c r="AN43">
        <f t="shared" si="26"/>
        <v>0</v>
      </c>
      <c r="AO43">
        <f t="shared" si="26"/>
        <v>0</v>
      </c>
      <c r="AP43">
        <f t="shared" si="26"/>
        <v>-3.5256597899661089E-2</v>
      </c>
      <c r="AQ43">
        <f t="shared" si="26"/>
        <v>-352.52591559134771</v>
      </c>
      <c r="AR43">
        <f t="shared" si="26"/>
        <v>-352.56117218924737</v>
      </c>
      <c r="AS43">
        <f t="shared" si="26"/>
        <v>8.1180343070823096</v>
      </c>
      <c r="AT43">
        <f t="shared" si="26"/>
        <v>0.95161646016733259</v>
      </c>
      <c r="AU43">
        <f t="shared" si="23"/>
        <v>-343.49152142199773</v>
      </c>
      <c r="AW43">
        <v>40</v>
      </c>
      <c r="AX43">
        <f>IF(Z43&gt;0, (R43*SUMPRODUCT(K43:$K$98, X43:$X$98)-K43*$AZ$3)/Z43, 0)</f>
        <v>1941.6530800975474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0.22423799999999999</v>
      </c>
      <c r="Q44" s="4">
        <f t="shared" si="21"/>
        <v>12.5</v>
      </c>
      <c r="R44">
        <f t="shared" si="0"/>
        <v>500000</v>
      </c>
      <c r="S44">
        <f t="shared" si="1"/>
        <v>-433.59651191877015</v>
      </c>
      <c r="U44">
        <f t="shared" si="13"/>
        <v>0.22423799999999999</v>
      </c>
      <c r="V44">
        <f t="shared" si="14"/>
        <v>0.01</v>
      </c>
      <c r="W44">
        <f t="shared" si="15"/>
        <v>0.10260226650417159</v>
      </c>
      <c r="X44">
        <f t="shared" si="16"/>
        <v>2.3007327036362428E-2</v>
      </c>
      <c r="Y44">
        <f t="shared" si="17"/>
        <v>1.0260226650417158E-3</v>
      </c>
      <c r="Z44">
        <f t="shared" si="18"/>
        <v>7.8568916802767438E-2</v>
      </c>
      <c r="AB44">
        <f t="shared" si="19"/>
        <v>199.2180067828142</v>
      </c>
      <c r="AC44">
        <f t="shared" si="2"/>
        <v>-34.067208270916012</v>
      </c>
      <c r="AE44">
        <f t="shared" si="3"/>
        <v>0</v>
      </c>
      <c r="AF44">
        <f t="shared" si="24"/>
        <v>0</v>
      </c>
      <c r="AG44">
        <f t="shared" si="24"/>
        <v>-0.98211146003459293</v>
      </c>
      <c r="AH44">
        <f t="shared" si="5"/>
        <v>-11503.663518181214</v>
      </c>
      <c r="AI44">
        <f t="shared" si="25"/>
        <v>-11504.645629641249</v>
      </c>
      <c r="AJ44">
        <f t="shared" si="7"/>
        <v>233.28521505373021</v>
      </c>
      <c r="AK44">
        <f t="shared" si="22"/>
        <v>13.945260474796996</v>
      </c>
      <c r="AL44">
        <f t="shared" si="8"/>
        <v>-11257.415154112721</v>
      </c>
      <c r="AN44">
        <f t="shared" si="26"/>
        <v>0</v>
      </c>
      <c r="AO44">
        <f t="shared" si="26"/>
        <v>0</v>
      </c>
      <c r="AP44">
        <f t="shared" si="26"/>
        <v>-2.4105502607893094E-2</v>
      </c>
      <c r="AQ44">
        <f t="shared" si="26"/>
        <v>-282.35246427943576</v>
      </c>
      <c r="AR44">
        <f t="shared" si="26"/>
        <v>-282.3765697820437</v>
      </c>
      <c r="AS44">
        <f t="shared" si="26"/>
        <v>5.7258850840234778</v>
      </c>
      <c r="AT44">
        <f t="shared" si="26"/>
        <v>0.34228040952818839</v>
      </c>
      <c r="AU44">
        <f t="shared" si="23"/>
        <v>-276.308404288492</v>
      </c>
      <c r="AW44">
        <v>41</v>
      </c>
      <c r="AX44">
        <f>IF(Z44&gt;0, (R44*SUMPRODUCT(K44:$K$98, X44:$X$98)-K44*$AZ$3)/Z44, 0)</f>
        <v>-433.59651191877015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0.25439000000000001</v>
      </c>
      <c r="Q45" s="4">
        <f t="shared" si="21"/>
        <v>12.5</v>
      </c>
      <c r="R45">
        <f t="shared" si="0"/>
        <v>500000</v>
      </c>
      <c r="S45">
        <f t="shared" si="1"/>
        <v>-3632.6816304075624</v>
      </c>
      <c r="U45">
        <f t="shared" si="13"/>
        <v>0.25439000000000001</v>
      </c>
      <c r="V45">
        <f t="shared" si="14"/>
        <v>0.01</v>
      </c>
      <c r="W45">
        <f t="shared" si="15"/>
        <v>7.8568916802767438E-2</v>
      </c>
      <c r="X45">
        <f t="shared" si="16"/>
        <v>1.998714674545601E-2</v>
      </c>
      <c r="Y45">
        <f t="shared" si="17"/>
        <v>7.8568916802767435E-4</v>
      </c>
      <c r="Z45">
        <f t="shared" si="18"/>
        <v>5.779608088928375E-2</v>
      </c>
      <c r="AB45">
        <f t="shared" si="19"/>
        <v>-34.067208270916012</v>
      </c>
      <c r="AC45">
        <f t="shared" si="2"/>
        <v>-209.95476135605065</v>
      </c>
      <c r="AE45">
        <f t="shared" si="3"/>
        <v>0</v>
      </c>
      <c r="AF45">
        <f t="shared" si="24"/>
        <v>0</v>
      </c>
      <c r="AG45">
        <f t="shared" si="24"/>
        <v>-0.72245101111604693</v>
      </c>
      <c r="AH45">
        <f t="shared" si="5"/>
        <v>-9993.5733727280058</v>
      </c>
      <c r="AI45">
        <f t="shared" si="25"/>
        <v>-9994.2958237391213</v>
      </c>
      <c r="AJ45">
        <f t="shared" si="7"/>
        <v>175.88755308513464</v>
      </c>
      <c r="AK45">
        <f t="shared" si="22"/>
        <v>-2.3847045789641212</v>
      </c>
      <c r="AL45">
        <f t="shared" si="8"/>
        <v>-9820.792975232951</v>
      </c>
      <c r="AN45">
        <f t="shared" si="26"/>
        <v>0</v>
      </c>
      <c r="AO45">
        <f t="shared" si="26"/>
        <v>0</v>
      </c>
      <c r="AP45">
        <f t="shared" si="26"/>
        <v>-1.5832364976243071E-2</v>
      </c>
      <c r="AQ45">
        <f t="shared" si="26"/>
        <v>-219.00710030078304</v>
      </c>
      <c r="AR45">
        <f t="shared" si="26"/>
        <v>-219.02293266575927</v>
      </c>
      <c r="AS45">
        <f t="shared" si="26"/>
        <v>3.8545394668634105</v>
      </c>
      <c r="AT45">
        <f t="shared" si="26"/>
        <v>-5.2260309244156325E-2</v>
      </c>
      <c r="AU45">
        <f t="shared" si="23"/>
        <v>-215.22065350814003</v>
      </c>
      <c r="AW45">
        <v>42</v>
      </c>
      <c r="AX45">
        <f>IF(Z45&gt;0, (R45*SUMPRODUCT(K45:$K$98, X45:$X$98)-K45*$AZ$3)/Z45, 0)</f>
        <v>-3632.6816304075624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0.28921999999999998</v>
      </c>
      <c r="Q46" s="4">
        <f t="shared" si="21"/>
        <v>12.5</v>
      </c>
      <c r="R46">
        <f t="shared" si="0"/>
        <v>500000</v>
      </c>
      <c r="S46">
        <f t="shared" si="1"/>
        <v>-8244.0650417424349</v>
      </c>
      <c r="U46">
        <f t="shared" si="13"/>
        <v>0.28921999999999998</v>
      </c>
      <c r="V46">
        <f t="shared" si="14"/>
        <v>0.01</v>
      </c>
      <c r="W46">
        <f t="shared" si="15"/>
        <v>5.779608088928375E-2</v>
      </c>
      <c r="X46">
        <f t="shared" si="16"/>
        <v>1.6715782514798647E-2</v>
      </c>
      <c r="Y46">
        <f t="shared" si="17"/>
        <v>5.7796080889283756E-4</v>
      </c>
      <c r="Z46">
        <f t="shared" si="18"/>
        <v>4.0502337565592267E-2</v>
      </c>
      <c r="AB46">
        <f t="shared" si="19"/>
        <v>-209.95476135605065</v>
      </c>
      <c r="AC46">
        <f t="shared" si="2"/>
        <v>-333.9039052333506</v>
      </c>
      <c r="AE46">
        <f t="shared" si="3"/>
        <v>0</v>
      </c>
      <c r="AF46">
        <f t="shared" si="24"/>
        <v>0</v>
      </c>
      <c r="AG46">
        <f t="shared" si="24"/>
        <v>-0.50627921956990329</v>
      </c>
      <c r="AH46">
        <f t="shared" si="5"/>
        <v>-8357.8912573993239</v>
      </c>
      <c r="AI46">
        <f t="shared" si="25"/>
        <v>-8358.3975366188934</v>
      </c>
      <c r="AJ46">
        <f t="shared" si="7"/>
        <v>123.94914387729995</v>
      </c>
      <c r="AK46">
        <f t="shared" si="22"/>
        <v>-14.696833294923547</v>
      </c>
      <c r="AL46">
        <f t="shared" si="8"/>
        <v>-8249.1452260365168</v>
      </c>
      <c r="AN46">
        <f t="shared" si="26"/>
        <v>0</v>
      </c>
      <c r="AO46">
        <f t="shared" si="26"/>
        <v>0</v>
      </c>
      <c r="AP46">
        <f t="shared" si="26"/>
        <v>-9.9062542214746561E-3</v>
      </c>
      <c r="AQ46">
        <f t="shared" si="26"/>
        <v>-163.53702137246501</v>
      </c>
      <c r="AR46">
        <f t="shared" si="26"/>
        <v>-163.54692762668648</v>
      </c>
      <c r="AS46">
        <f t="shared" si="26"/>
        <v>2.4252856572422221</v>
      </c>
      <c r="AT46">
        <f t="shared" si="26"/>
        <v>-0.28756970707553126</v>
      </c>
      <c r="AU46">
        <f t="shared" si="23"/>
        <v>-161.40921167651979</v>
      </c>
      <c r="AW46">
        <v>43</v>
      </c>
      <c r="AX46">
        <f>IF(Z46&gt;0, (R46*SUMPRODUCT(K46:$K$98, X46:$X$98)-K46*$AZ$3)/Z46, 0)</f>
        <v>-8244.0650417424349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0.32816400000000001</v>
      </c>
      <c r="Q47" s="4">
        <f t="shared" si="21"/>
        <v>12.5</v>
      </c>
      <c r="R47">
        <f t="shared" si="0"/>
        <v>500000</v>
      </c>
      <c r="S47">
        <f t="shared" si="1"/>
        <v>-15390.927854087862</v>
      </c>
      <c r="U47">
        <f t="shared" si="13"/>
        <v>0.32816400000000001</v>
      </c>
      <c r="V47">
        <f t="shared" si="14"/>
        <v>0.01</v>
      </c>
      <c r="W47">
        <f t="shared" si="15"/>
        <v>4.0502337565592267E-2</v>
      </c>
      <c r="X47">
        <f t="shared" si="16"/>
        <v>1.3291409104875021E-2</v>
      </c>
      <c r="Y47">
        <f t="shared" si="17"/>
        <v>4.0502337565592267E-4</v>
      </c>
      <c r="Z47">
        <f t="shared" si="18"/>
        <v>2.680590508506132E-2</v>
      </c>
      <c r="AB47">
        <f t="shared" si="19"/>
        <v>-333.9039052333506</v>
      </c>
      <c r="AC47">
        <f t="shared" si="2"/>
        <v>-412.56775122770574</v>
      </c>
      <c r="AE47">
        <f t="shared" si="3"/>
        <v>0</v>
      </c>
      <c r="AF47">
        <f t="shared" si="24"/>
        <v>0</v>
      </c>
      <c r="AG47">
        <f t="shared" si="24"/>
        <v>-0.33507381356326649</v>
      </c>
      <c r="AH47">
        <f t="shared" si="5"/>
        <v>-6645.7045524375108</v>
      </c>
      <c r="AI47">
        <f t="shared" si="25"/>
        <v>-6646.039626251074</v>
      </c>
      <c r="AJ47">
        <f t="shared" si="7"/>
        <v>78.663845994355142</v>
      </c>
      <c r="AK47">
        <f t="shared" si="22"/>
        <v>-23.373273366334544</v>
      </c>
      <c r="AL47">
        <f t="shared" si="8"/>
        <v>-6590.7490536230534</v>
      </c>
      <c r="AN47">
        <f t="shared" si="26"/>
        <v>0</v>
      </c>
      <c r="AO47">
        <f t="shared" si="26"/>
        <v>0</v>
      </c>
      <c r="AP47">
        <f t="shared" si="26"/>
        <v>-5.8538532758249107E-3</v>
      </c>
      <c r="AQ47">
        <f t="shared" si="26"/>
        <v>-116.10271465485748</v>
      </c>
      <c r="AR47">
        <f t="shared" si="26"/>
        <v>-116.1085685081333</v>
      </c>
      <c r="AS47">
        <f t="shared" si="26"/>
        <v>1.3742840947972079</v>
      </c>
      <c r="AT47">
        <f t="shared" si="26"/>
        <v>-0.40833902060936322</v>
      </c>
      <c r="AU47">
        <f t="shared" si="23"/>
        <v>-115.14262343394546</v>
      </c>
      <c r="AW47">
        <v>44</v>
      </c>
      <c r="AX47">
        <f>IF(Z47&gt;0, (R47*SUMPRODUCT(K47:$K$98, X47:$X$98)-K47*$AZ$3)/Z47, 0)</f>
        <v>-15390.927854087862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0.37150699999999998</v>
      </c>
      <c r="Q48" s="4">
        <f t="shared" si="21"/>
        <v>12.5</v>
      </c>
      <c r="R48">
        <f t="shared" si="0"/>
        <v>500000</v>
      </c>
      <c r="S48">
        <f t="shared" si="1"/>
        <v>-27316.702789115254</v>
      </c>
      <c r="U48">
        <f t="shared" si="13"/>
        <v>0.37150699999999998</v>
      </c>
      <c r="V48">
        <f t="shared" si="14"/>
        <v>0.01</v>
      </c>
      <c r="W48">
        <f t="shared" si="15"/>
        <v>2.680590508506132E-2</v>
      </c>
      <c r="X48">
        <f t="shared" si="16"/>
        <v>9.9585813804358748E-3</v>
      </c>
      <c r="Y48">
        <f t="shared" si="17"/>
        <v>2.6805905085061323E-4</v>
      </c>
      <c r="Z48">
        <f t="shared" si="18"/>
        <v>1.6579264653774833E-2</v>
      </c>
      <c r="AB48">
        <f t="shared" si="19"/>
        <v>-412.56775122770574</v>
      </c>
      <c r="AC48">
        <f t="shared" si="2"/>
        <v>-452.89084500925094</v>
      </c>
      <c r="AE48">
        <f t="shared" si="3"/>
        <v>0</v>
      </c>
      <c r="AF48">
        <f t="shared" si="24"/>
        <v>0</v>
      </c>
      <c r="AG48">
        <f t="shared" si="24"/>
        <v>-0.2072408081721854</v>
      </c>
      <c r="AH48">
        <f t="shared" si="5"/>
        <v>-4979.2906902179375</v>
      </c>
      <c r="AI48">
        <f t="shared" si="25"/>
        <v>-4979.4979310261097</v>
      </c>
      <c r="AJ48">
        <f t="shared" si="7"/>
        <v>40.323093781545197</v>
      </c>
      <c r="AK48">
        <f t="shared" si="22"/>
        <v>-28.879742585939404</v>
      </c>
      <c r="AL48">
        <f t="shared" si="8"/>
        <v>-4968.0545798305038</v>
      </c>
      <c r="AN48">
        <f t="shared" si="26"/>
        <v>0</v>
      </c>
      <c r="AO48">
        <f t="shared" si="26"/>
        <v>0</v>
      </c>
      <c r="AP48">
        <f t="shared" si="26"/>
        <v>-3.2326493518971223E-3</v>
      </c>
      <c r="AQ48">
        <f t="shared" si="26"/>
        <v>-77.669552462210177</v>
      </c>
      <c r="AR48">
        <f t="shared" si="26"/>
        <v>-77.672785111562078</v>
      </c>
      <c r="AS48">
        <f t="shared" si="26"/>
        <v>0.62898047990190087</v>
      </c>
      <c r="AT48">
        <f t="shared" si="26"/>
        <v>-0.45048116718318554</v>
      </c>
      <c r="AU48">
        <f t="shared" si="23"/>
        <v>-77.49428579884335</v>
      </c>
      <c r="AW48">
        <v>45</v>
      </c>
      <c r="AX48">
        <f>IF(Z48&gt;0, (R48*SUMPRODUCT(K48:$K$98, X48:$X$98)-K48*$AZ$3)/Z48, 0)</f>
        <v>-27316.702789115254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0.41881499999999999</v>
      </c>
      <c r="Q49" s="4">
        <f t="shared" si="21"/>
        <v>12.5</v>
      </c>
      <c r="R49">
        <f t="shared" si="0"/>
        <v>500000</v>
      </c>
      <c r="S49">
        <f t="shared" si="1"/>
        <v>-48881.569636169268</v>
      </c>
      <c r="U49">
        <f t="shared" si="13"/>
        <v>0.41881499999999999</v>
      </c>
      <c r="V49">
        <f t="shared" si="14"/>
        <v>0.01</v>
      </c>
      <c r="W49">
        <f t="shared" si="15"/>
        <v>1.6579264653774833E-2</v>
      </c>
      <c r="X49">
        <f t="shared" si="16"/>
        <v>6.9436447259707068E-3</v>
      </c>
      <c r="Y49">
        <f t="shared" si="17"/>
        <v>1.6579264653774833E-4</v>
      </c>
      <c r="Z49">
        <f t="shared" si="18"/>
        <v>9.4698272812663783E-3</v>
      </c>
      <c r="AB49">
        <f t="shared" si="19"/>
        <v>-452.89084500925094</v>
      </c>
      <c r="AC49">
        <f t="shared" si="2"/>
        <v>-462.900021691718</v>
      </c>
      <c r="AE49">
        <f t="shared" si="3"/>
        <v>0</v>
      </c>
      <c r="AF49">
        <f t="shared" si="24"/>
        <v>0</v>
      </c>
      <c r="AG49">
        <f t="shared" si="24"/>
        <v>-0.11837284101582973</v>
      </c>
      <c r="AH49">
        <f t="shared" si="5"/>
        <v>-3471.8223629853533</v>
      </c>
      <c r="AI49">
        <f t="shared" si="25"/>
        <v>-3471.9407358263693</v>
      </c>
      <c r="AJ49">
        <f t="shared" si="7"/>
        <v>10.009176682467057</v>
      </c>
      <c r="AK49">
        <f t="shared" si="22"/>
        <v>-31.70235915064757</v>
      </c>
      <c r="AL49">
        <f t="shared" si="8"/>
        <v>-3493.6339182945499</v>
      </c>
      <c r="AN49">
        <f t="shared" si="26"/>
        <v>0</v>
      </c>
      <c r="AO49">
        <f t="shared" si="26"/>
        <v>0</v>
      </c>
      <c r="AP49">
        <f t="shared" si="26"/>
        <v>-1.6486078750565694E-3</v>
      </c>
      <c r="AQ49">
        <f t="shared" si="26"/>
        <v>-48.35292993981404</v>
      </c>
      <c r="AR49">
        <f t="shared" si="26"/>
        <v>-48.354578547689101</v>
      </c>
      <c r="AS49">
        <f t="shared" si="26"/>
        <v>0.13940028269948432</v>
      </c>
      <c r="AT49">
        <f t="shared" si="26"/>
        <v>-0.44152660783599873</v>
      </c>
      <c r="AU49">
        <f t="shared" si="23"/>
        <v>-48.656704872825614</v>
      </c>
      <c r="AW49">
        <v>46</v>
      </c>
      <c r="AX49">
        <f>IF(Z49&gt;0, (R49*SUMPRODUCT(K49:$K$98, X49:$X$98)-K49*$AZ$3)/Z49, 0)</f>
        <v>-48881.569636169268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0.47081499999999998</v>
      </c>
      <c r="Q50" s="4">
        <f t="shared" si="21"/>
        <v>12.5</v>
      </c>
      <c r="R50">
        <f t="shared" si="0"/>
        <v>500000</v>
      </c>
      <c r="S50">
        <f t="shared" si="1"/>
        <v>-91698.045399253067</v>
      </c>
      <c r="U50">
        <f t="shared" si="13"/>
        <v>0.47081499999999998</v>
      </c>
      <c r="V50">
        <f t="shared" si="14"/>
        <v>0.01</v>
      </c>
      <c r="W50">
        <f t="shared" si="15"/>
        <v>9.4698272812663783E-3</v>
      </c>
      <c r="X50">
        <f t="shared" si="16"/>
        <v>4.45853673142943E-3</v>
      </c>
      <c r="Y50">
        <f t="shared" si="17"/>
        <v>9.4698272812663783E-5</v>
      </c>
      <c r="Z50">
        <f t="shared" si="18"/>
        <v>4.9165922770242846E-3</v>
      </c>
      <c r="AB50">
        <f t="shared" si="19"/>
        <v>-462.900021691718</v>
      </c>
      <c r="AC50">
        <f t="shared" si="2"/>
        <v>-450.84190182818986</v>
      </c>
      <c r="AE50">
        <f t="shared" si="3"/>
        <v>0</v>
      </c>
      <c r="AF50">
        <f t="shared" si="24"/>
        <v>0</v>
      </c>
      <c r="AG50">
        <f t="shared" si="24"/>
        <v>-6.145740346280356E-2</v>
      </c>
      <c r="AH50">
        <f t="shared" si="5"/>
        <v>-2229.2683657147149</v>
      </c>
      <c r="AI50">
        <f t="shared" si="25"/>
        <v>-2229.329823118178</v>
      </c>
      <c r="AJ50">
        <f t="shared" si="7"/>
        <v>-12.058119863528134</v>
      </c>
      <c r="AK50">
        <f t="shared" si="22"/>
        <v>-32.403001518420261</v>
      </c>
      <c r="AL50">
        <f t="shared" si="8"/>
        <v>-2273.7909445001264</v>
      </c>
      <c r="AN50">
        <f t="shared" si="26"/>
        <v>0</v>
      </c>
      <c r="AO50">
        <f t="shared" si="26"/>
        <v>0</v>
      </c>
      <c r="AP50">
        <f t="shared" si="26"/>
        <v>-7.6422542822432579E-4</v>
      </c>
      <c r="AQ50">
        <f t="shared" si="26"/>
        <v>-27.721047024812808</v>
      </c>
      <c r="AR50">
        <f t="shared" si="26"/>
        <v>-27.721811250241032</v>
      </c>
      <c r="AS50">
        <f t="shared" si="26"/>
        <v>-0.14994323380196808</v>
      </c>
      <c r="AT50">
        <f t="shared" si="26"/>
        <v>-0.40293270323657371</v>
      </c>
      <c r="AU50">
        <f t="shared" si="23"/>
        <v>-28.274687187279575</v>
      </c>
      <c r="AW50">
        <v>47</v>
      </c>
      <c r="AX50">
        <f>IF(Z50&gt;0, (R50*SUMPRODUCT(K50:$K$98, X50:$X$98)-K50*$AZ$3)/Z50, 0)</f>
        <v>-91698.045399253067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0.52931399999999995</v>
      </c>
      <c r="Q51" s="4">
        <f t="shared" si="21"/>
        <v>12.5</v>
      </c>
      <c r="R51">
        <f t="shared" si="0"/>
        <v>500000</v>
      </c>
      <c r="S51">
        <f t="shared" si="1"/>
        <v>-187471.7576606239</v>
      </c>
      <c r="U51">
        <f t="shared" si="13"/>
        <v>0.52931399999999995</v>
      </c>
      <c r="V51">
        <f t="shared" si="14"/>
        <v>0.01</v>
      </c>
      <c r="W51">
        <f t="shared" si="15"/>
        <v>4.9165922770242846E-3</v>
      </c>
      <c r="X51">
        <f t="shared" si="16"/>
        <v>2.6024211245208317E-3</v>
      </c>
      <c r="Y51">
        <f t="shared" si="17"/>
        <v>4.9165922770242848E-5</v>
      </c>
      <c r="Z51">
        <f t="shared" si="18"/>
        <v>2.2650052297332099E-3</v>
      </c>
      <c r="AB51">
        <f t="shared" si="19"/>
        <v>-450.84190182818986</v>
      </c>
      <c r="AC51">
        <f t="shared" si="2"/>
        <v>-424.62451152859012</v>
      </c>
      <c r="AE51">
        <f t="shared" si="3"/>
        <v>0</v>
      </c>
      <c r="AF51">
        <f t="shared" si="24"/>
        <v>0</v>
      </c>
      <c r="AG51">
        <f t="shared" si="24"/>
        <v>-2.8312565371665124E-2</v>
      </c>
      <c r="AH51">
        <f t="shared" si="5"/>
        <v>-1301.2105622604158</v>
      </c>
      <c r="AI51">
        <f t="shared" si="25"/>
        <v>-1301.2388748257874</v>
      </c>
      <c r="AJ51">
        <f t="shared" si="7"/>
        <v>-26.217390299599742</v>
      </c>
      <c r="AK51">
        <f t="shared" si="22"/>
        <v>-31.558933127973294</v>
      </c>
      <c r="AL51">
        <f t="shared" si="8"/>
        <v>-1359.0151982533605</v>
      </c>
      <c r="AN51">
        <f t="shared" si="26"/>
        <v>0</v>
      </c>
      <c r="AO51">
        <f t="shared" si="26"/>
        <v>0</v>
      </c>
      <c r="AP51">
        <f t="shared" si="26"/>
        <v>-3.1434638895263552E-4</v>
      </c>
      <c r="AQ51">
        <f t="shared" si="26"/>
        <v>-14.446972082683237</v>
      </c>
      <c r="AR51">
        <f t="shared" si="26"/>
        <v>-14.447286429072189</v>
      </c>
      <c r="AS51">
        <f t="shared" si="26"/>
        <v>-0.2910842539436172</v>
      </c>
      <c r="AT51">
        <f t="shared" si="26"/>
        <v>-0.35038989006288923</v>
      </c>
      <c r="AU51">
        <f t="shared" si="23"/>
        <v>-15.088760573078696</v>
      </c>
      <c r="AW51">
        <v>48</v>
      </c>
      <c r="AX51">
        <f>IF(Z51&gt;0, (R51*SUMPRODUCT(K51:$K$98, X51:$X$98)-K51*$AZ$3)/Z51, 0)</f>
        <v>-187471.7576606239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0.595055</v>
      </c>
      <c r="Q52" s="4">
        <f t="shared" si="21"/>
        <v>12.5</v>
      </c>
      <c r="R52">
        <f t="shared" si="0"/>
        <v>500000</v>
      </c>
      <c r="S52">
        <f t="shared" si="1"/>
        <v>-436991.86883032601</v>
      </c>
      <c r="U52">
        <f t="shared" si="13"/>
        <v>0.595055</v>
      </c>
      <c r="V52">
        <f t="shared" si="14"/>
        <v>0.01</v>
      </c>
      <c r="W52">
        <f t="shared" si="15"/>
        <v>2.2650052297332099E-3</v>
      </c>
      <c r="X52">
        <f t="shared" si="16"/>
        <v>1.3478026869788952E-3</v>
      </c>
      <c r="Y52">
        <f t="shared" si="17"/>
        <v>2.2650052297332099E-5</v>
      </c>
      <c r="Z52">
        <f t="shared" si="18"/>
        <v>8.9455249045698271E-4</v>
      </c>
      <c r="AB52">
        <f t="shared" si="19"/>
        <v>-424.62451152859012</v>
      </c>
      <c r="AC52">
        <f t="shared" si="2"/>
        <v>-390.91216457161926</v>
      </c>
      <c r="AE52">
        <f t="shared" si="3"/>
        <v>0</v>
      </c>
      <c r="AF52">
        <f t="shared" si="24"/>
        <v>0</v>
      </c>
      <c r="AG52">
        <f t="shared" si="24"/>
        <v>-1.1181906130712283E-2</v>
      </c>
      <c r="AH52">
        <f t="shared" si="5"/>
        <v>-673.90134348944753</v>
      </c>
      <c r="AI52">
        <f t="shared" si="25"/>
        <v>-673.9125253955782</v>
      </c>
      <c r="AJ52">
        <f t="shared" si="7"/>
        <v>-33.712346956970862</v>
      </c>
      <c r="AK52">
        <f t="shared" si="22"/>
        <v>-29.723715807001312</v>
      </c>
      <c r="AL52">
        <f t="shared" si="8"/>
        <v>-737.34858815955045</v>
      </c>
      <c r="AN52">
        <f t="shared" si="26"/>
        <v>0</v>
      </c>
      <c r="AO52">
        <f t="shared" si="26"/>
        <v>0</v>
      </c>
      <c r="AP52">
        <f t="shared" si="26"/>
        <v>-1.1084779873651663E-4</v>
      </c>
      <c r="AQ52">
        <f t="shared" si="26"/>
        <v>-6.6804782313646598</v>
      </c>
      <c r="AR52">
        <f t="shared" si="26"/>
        <v>-6.6805890791633962</v>
      </c>
      <c r="AS52">
        <f t="shared" si="26"/>
        <v>-0.33419520846790396</v>
      </c>
      <c r="AT52">
        <f t="shared" si="26"/>
        <v>-0.29465535025610357</v>
      </c>
      <c r="AU52">
        <f t="shared" si="23"/>
        <v>-7.3094396378874045</v>
      </c>
      <c r="AW52">
        <v>49</v>
      </c>
      <c r="AX52">
        <f>IF(Z52&gt;0, (R52*SUMPRODUCT(K52:$K$98, X52:$X$98)-K52*$AZ$3)/Z52, 0)</f>
        <v>-436991.86883032601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0.66919700000000004</v>
      </c>
      <c r="Q53" s="4">
        <f t="shared" si="21"/>
        <v>12.5</v>
      </c>
      <c r="R53">
        <f t="shared" si="0"/>
        <v>500000</v>
      </c>
      <c r="S53">
        <f t="shared" si="1"/>
        <v>-1235623.6582304612</v>
      </c>
      <c r="U53">
        <f t="shared" si="13"/>
        <v>0.66919700000000004</v>
      </c>
      <c r="V53">
        <f t="shared" si="14"/>
        <v>0.01</v>
      </c>
      <c r="W53">
        <f t="shared" si="15"/>
        <v>8.9455249045698271E-4</v>
      </c>
      <c r="X53">
        <f t="shared" si="16"/>
        <v>5.9863184295634152E-4</v>
      </c>
      <c r="Y53">
        <f t="shared" si="17"/>
        <v>8.9455249045698269E-6</v>
      </c>
      <c r="Z53">
        <f t="shared" si="18"/>
        <v>2.8697512259607134E-4</v>
      </c>
      <c r="AB53">
        <f t="shared" si="19"/>
        <v>-390.91216457161926</v>
      </c>
      <c r="AC53">
        <f t="shared" si="2"/>
        <v>-354.59325080329273</v>
      </c>
      <c r="AE53">
        <f t="shared" si="3"/>
        <v>0</v>
      </c>
      <c r="AF53">
        <f t="shared" si="24"/>
        <v>0</v>
      </c>
      <c r="AG53">
        <f t="shared" si="24"/>
        <v>-3.5871890324508915E-3</v>
      </c>
      <c r="AH53">
        <f t="shared" si="5"/>
        <v>-299.31592147817076</v>
      </c>
      <c r="AI53">
        <f t="shared" si="25"/>
        <v>-299.31950866720319</v>
      </c>
      <c r="AJ53">
        <f t="shared" si="7"/>
        <v>-36.318913768326524</v>
      </c>
      <c r="AK53">
        <f t="shared" si="22"/>
        <v>-27.363851520013352</v>
      </c>
      <c r="AL53">
        <f t="shared" si="8"/>
        <v>-363.00227395554305</v>
      </c>
      <c r="AN53">
        <f t="shared" si="26"/>
        <v>0</v>
      </c>
      <c r="AO53">
        <f t="shared" si="26"/>
        <v>0</v>
      </c>
      <c r="AP53">
        <f t="shared" si="26"/>
        <v>-3.1750273551848863E-5</v>
      </c>
      <c r="AQ53">
        <f t="shared" si="26"/>
        <v>-2.6492505132528827</v>
      </c>
      <c r="AR53">
        <f t="shared" si="26"/>
        <v>-2.6492822635264344</v>
      </c>
      <c r="AS53">
        <f t="shared" si="26"/>
        <v>-0.3214593479236067</v>
      </c>
      <c r="AT53">
        <f t="shared" si="26"/>
        <v>-0.24219793362799127</v>
      </c>
      <c r="AU53">
        <f t="shared" si="23"/>
        <v>-3.2129395450780325</v>
      </c>
      <c r="AW53">
        <v>50</v>
      </c>
      <c r="AX53">
        <f>IF(Z53&gt;0, (R53*SUMPRODUCT(K53:$K$98, X53:$X$98)-K53*$AZ$3)/Z53, 0)</f>
        <v>-1235623.6582304612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0.74928899999999998</v>
      </c>
      <c r="Q54" s="4">
        <f t="shared" si="21"/>
        <v>12.5</v>
      </c>
      <c r="R54">
        <f t="shared" si="0"/>
        <v>500000</v>
      </c>
      <c r="S54">
        <f t="shared" si="1"/>
        <v>-4615794.7503318852</v>
      </c>
      <c r="U54">
        <f t="shared" si="13"/>
        <v>0.74928899999999998</v>
      </c>
      <c r="V54">
        <f t="shared" si="14"/>
        <v>0.01</v>
      </c>
      <c r="W54">
        <f t="shared" si="15"/>
        <v>2.8697512259607134E-4</v>
      </c>
      <c r="X54">
        <f t="shared" si="16"/>
        <v>2.150273026348877E-4</v>
      </c>
      <c r="Y54">
        <f t="shared" si="17"/>
        <v>2.8697512259607133E-6</v>
      </c>
      <c r="Z54">
        <f t="shared" si="18"/>
        <v>6.9078068735222922E-5</v>
      </c>
      <c r="AB54">
        <f t="shared" si="19"/>
        <v>-354.59325080329273</v>
      </c>
      <c r="AC54">
        <f t="shared" si="2"/>
        <v>-318.85018703110711</v>
      </c>
      <c r="AE54">
        <f t="shared" si="3"/>
        <v>0</v>
      </c>
      <c r="AF54">
        <f t="shared" si="24"/>
        <v>0</v>
      </c>
      <c r="AG54">
        <f t="shared" si="24"/>
        <v>-8.6347585919028657E-4</v>
      </c>
      <c r="AH54">
        <f t="shared" si="5"/>
        <v>-107.51365131744384</v>
      </c>
      <c r="AI54">
        <f t="shared" si="25"/>
        <v>-107.51451479330304</v>
      </c>
      <c r="AJ54">
        <f t="shared" si="7"/>
        <v>-35.743063772185621</v>
      </c>
      <c r="AK54">
        <f t="shared" si="22"/>
        <v>-24.821527556230492</v>
      </c>
      <c r="AL54">
        <f t="shared" si="8"/>
        <v>-168.07910612171912</v>
      </c>
      <c r="AN54">
        <f t="shared" si="26"/>
        <v>0</v>
      </c>
      <c r="AO54">
        <f t="shared" si="26"/>
        <v>0</v>
      </c>
      <c r="AP54">
        <f t="shared" si="26"/>
        <v>-6.8237858008384753E-6</v>
      </c>
      <c r="AQ54">
        <f t="shared" si="26"/>
        <v>-0.84964752569254587</v>
      </c>
      <c r="AR54">
        <f t="shared" si="26"/>
        <v>-0.84965434947834673</v>
      </c>
      <c r="AS54">
        <f t="shared" si="26"/>
        <v>-0.28246650841613719</v>
      </c>
      <c r="AT54">
        <f t="shared" si="26"/>
        <v>-0.19615694577976678</v>
      </c>
      <c r="AU54">
        <f t="shared" si="23"/>
        <v>-1.3282778036742504</v>
      </c>
      <c r="AW54">
        <v>51</v>
      </c>
      <c r="AX54">
        <f>IF(Z54&gt;0, (R54*SUMPRODUCT(K54:$K$98, X54:$X$98)-K54*$AZ$3)/Z54, 0)</f>
        <v>-4615794.7503318852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0.83297500000000002</v>
      </c>
      <c r="Q55" s="4">
        <f t="shared" si="21"/>
        <v>12.5</v>
      </c>
      <c r="R55">
        <f t="shared" si="0"/>
        <v>500000</v>
      </c>
      <c r="S55">
        <f t="shared" si="1"/>
        <v>-26313396.357445363</v>
      </c>
      <c r="U55">
        <f t="shared" si="13"/>
        <v>0.83297500000000002</v>
      </c>
      <c r="V55">
        <f t="shared" si="14"/>
        <v>0.01</v>
      </c>
      <c r="W55">
        <f t="shared" si="15"/>
        <v>6.9078068735222922E-5</v>
      </c>
      <c r="X55">
        <f t="shared" si="16"/>
        <v>5.7540304304722318E-5</v>
      </c>
      <c r="Y55">
        <f t="shared" si="17"/>
        <v>6.9078068735222928E-7</v>
      </c>
      <c r="Z55">
        <f t="shared" si="18"/>
        <v>1.0846983743148374E-5</v>
      </c>
      <c r="AB55">
        <f t="shared" si="19"/>
        <v>-318.85018703110711</v>
      </c>
      <c r="AC55">
        <f t="shared" si="2"/>
        <v>-285.42098251622951</v>
      </c>
      <c r="AE55">
        <f t="shared" si="3"/>
        <v>0</v>
      </c>
      <c r="AF55">
        <f t="shared" si="24"/>
        <v>0</v>
      </c>
      <c r="AG55">
        <f t="shared" si="24"/>
        <v>-1.3558729678935468E-4</v>
      </c>
      <c r="AH55">
        <f t="shared" si="5"/>
        <v>-28.77015215236116</v>
      </c>
      <c r="AI55">
        <f t="shared" si="25"/>
        <v>-28.770287739657949</v>
      </c>
      <c r="AJ55">
        <f t="shared" si="7"/>
        <v>-33.429204514877597</v>
      </c>
      <c r="AK55">
        <f t="shared" si="22"/>
        <v>-22.319513092177498</v>
      </c>
      <c r="AL55">
        <f t="shared" si="8"/>
        <v>-84.519005346713044</v>
      </c>
      <c r="AN55">
        <f t="shared" si="26"/>
        <v>0</v>
      </c>
      <c r="AO55">
        <f t="shared" si="26"/>
        <v>0</v>
      </c>
      <c r="AP55">
        <f t="shared" si="26"/>
        <v>-9.5670086194344725E-7</v>
      </c>
      <c r="AQ55">
        <f t="shared" si="26"/>
        <v>-0.20300153490905101</v>
      </c>
      <c r="AR55">
        <f t="shared" si="26"/>
        <v>-0.20300249160991296</v>
      </c>
      <c r="AS55">
        <f t="shared" si="26"/>
        <v>-0.23587570171233141</v>
      </c>
      <c r="AT55">
        <f t="shared" si="26"/>
        <v>-0.15748597338449746</v>
      </c>
      <c r="AU55">
        <f t="shared" si="23"/>
        <v>-0.59636416670674186</v>
      </c>
      <c r="AW55">
        <v>52</v>
      </c>
      <c r="AX55">
        <f>IF(Z55&gt;0, (R55*SUMPRODUCT(K55:$K$98, X55:$X$98)-K55*$AZ$3)/Z55, 0)</f>
        <v>-26313396.357445363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0.83526170899999996</v>
      </c>
      <c r="Q56" s="4">
        <f t="shared" si="21"/>
        <v>12.5</v>
      </c>
      <c r="R56">
        <f t="shared" si="0"/>
        <v>500000</v>
      </c>
      <c r="S56">
        <f t="shared" si="1"/>
        <v>-151937096.2920545</v>
      </c>
      <c r="U56">
        <f t="shared" si="13"/>
        <v>0.83526170899999996</v>
      </c>
      <c r="V56">
        <f t="shared" si="14"/>
        <v>0.01</v>
      </c>
      <c r="W56">
        <f t="shared" si="15"/>
        <v>1.0846983743148374E-5</v>
      </c>
      <c r="X56">
        <f t="shared" si="16"/>
        <v>9.0600701787973281E-6</v>
      </c>
      <c r="Y56">
        <f t="shared" si="17"/>
        <v>1.0846983743148374E-7</v>
      </c>
      <c r="Z56">
        <f t="shared" si="18"/>
        <v>1.6784437269195626E-6</v>
      </c>
      <c r="AB56">
        <f t="shared" si="19"/>
        <v>-285.42098251622951</v>
      </c>
      <c r="AC56">
        <f t="shared" si="2"/>
        <v>-255.0178661577724</v>
      </c>
      <c r="AE56">
        <f t="shared" si="3"/>
        <v>0</v>
      </c>
      <c r="AF56">
        <f t="shared" si="24"/>
        <v>0</v>
      </c>
      <c r="AG56">
        <f t="shared" si="24"/>
        <v>-2.0980546586494533E-5</v>
      </c>
      <c r="AH56">
        <f t="shared" si="5"/>
        <v>-4.5300350893986643</v>
      </c>
      <c r="AI56">
        <f t="shared" si="25"/>
        <v>-4.5300560699452506</v>
      </c>
      <c r="AJ56">
        <f t="shared" si="7"/>
        <v>-30.403116358457112</v>
      </c>
      <c r="AK56">
        <f t="shared" si="22"/>
        <v>-19.979468776136066</v>
      </c>
      <c r="AL56">
        <f t="shared" si="8"/>
        <v>-54.912641204538431</v>
      </c>
      <c r="AN56">
        <f t="shared" si="26"/>
        <v>0</v>
      </c>
      <c r="AO56">
        <f t="shared" si="26"/>
        <v>0</v>
      </c>
      <c r="AP56">
        <f t="shared" si="26"/>
        <v>-1.3217701462085356E-7</v>
      </c>
      <c r="AQ56">
        <f t="shared" si="26"/>
        <v>-2.8539128462452028E-2</v>
      </c>
      <c r="AR56">
        <f t="shared" si="26"/>
        <v>-2.8539260639466647E-2</v>
      </c>
      <c r="AS56">
        <f t="shared" si="26"/>
        <v>-0.19153901157265946</v>
      </c>
      <c r="AT56">
        <f t="shared" si="26"/>
        <v>-0.12587024487913773</v>
      </c>
      <c r="AU56">
        <f t="shared" si="23"/>
        <v>-0.34594851709126384</v>
      </c>
      <c r="AW56">
        <v>53</v>
      </c>
      <c r="AX56">
        <f>IF(Z56&gt;0, (R56*SUMPRODUCT(K56:$K$98, X56:$X$98)-K56*$AZ$3)/Z56, 0)</f>
        <v>-151937096.2920545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0.83773177600000004</v>
      </c>
      <c r="Q57" s="4">
        <f t="shared" si="21"/>
        <v>12.5</v>
      </c>
      <c r="R57">
        <f t="shared" si="0"/>
        <v>500000</v>
      </c>
      <c r="S57">
        <f t="shared" si="1"/>
        <v>-891013288.82977509</v>
      </c>
      <c r="U57">
        <f t="shared" si="13"/>
        <v>0.83773177600000004</v>
      </c>
      <c r="V57">
        <f t="shared" si="14"/>
        <v>0.01</v>
      </c>
      <c r="W57">
        <f t="shared" si="15"/>
        <v>1.6784437269195626E-6</v>
      </c>
      <c r="X57">
        <f t="shared" si="16"/>
        <v>1.4060856442683843E-6</v>
      </c>
      <c r="Y57">
        <f t="shared" si="17"/>
        <v>1.6784437269195627E-8</v>
      </c>
      <c r="Z57">
        <f t="shared" si="18"/>
        <v>2.5557364538198268E-7</v>
      </c>
      <c r="AB57">
        <f t="shared" si="19"/>
        <v>-255.0178661577724</v>
      </c>
      <c r="AC57">
        <f t="shared" si="2"/>
        <v>-227.71951431001506</v>
      </c>
      <c r="AE57">
        <f t="shared" si="3"/>
        <v>0</v>
      </c>
      <c r="AF57">
        <f t="shared" si="24"/>
        <v>0</v>
      </c>
      <c r="AG57">
        <f t="shared" si="24"/>
        <v>-3.1946705672747836E-6</v>
      </c>
      <c r="AH57">
        <f t="shared" si="5"/>
        <v>-0.70304282213419211</v>
      </c>
      <c r="AI57">
        <f t="shared" si="25"/>
        <v>-0.70304601680475942</v>
      </c>
      <c r="AJ57">
        <f t="shared" si="7"/>
        <v>-27.298351847757345</v>
      </c>
      <c r="AK57">
        <f t="shared" si="22"/>
        <v>-17.851250631044071</v>
      </c>
      <c r="AL57">
        <f t="shared" si="8"/>
        <v>-45.852648495606175</v>
      </c>
      <c r="AN57">
        <f t="shared" si="26"/>
        <v>0</v>
      </c>
      <c r="AO57">
        <f t="shared" si="26"/>
        <v>0</v>
      </c>
      <c r="AP57">
        <f t="shared" si="26"/>
        <v>-1.7969963633874459E-8</v>
      </c>
      <c r="AQ57">
        <f t="shared" si="26"/>
        <v>-3.9546030430251998E-3</v>
      </c>
      <c r="AR57">
        <f t="shared" si="26"/>
        <v>-3.9546210129888341E-3</v>
      </c>
      <c r="AS57">
        <f t="shared" si="26"/>
        <v>-0.15355273091189917</v>
      </c>
      <c r="AT57">
        <f t="shared" si="26"/>
        <v>-0.10041295899022461</v>
      </c>
      <c r="AU57">
        <f t="shared" si="23"/>
        <v>-0.25792031091511258</v>
      </c>
      <c r="AW57">
        <v>54</v>
      </c>
      <c r="AX57">
        <f>IF(Z57&gt;0, (R57*SUMPRODUCT(K57:$K$98, X57:$X$98)-K57*$AZ$3)/Z57, 0)</f>
        <v>-891013288.82977509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0.84045353700000003</v>
      </c>
      <c r="Q58" s="4">
        <f t="shared" si="21"/>
        <v>12.5</v>
      </c>
      <c r="R58">
        <f t="shared" si="0"/>
        <v>500000</v>
      </c>
      <c r="S58">
        <f t="shared" si="1"/>
        <v>-5319825811.5369263</v>
      </c>
      <c r="U58">
        <f t="shared" si="13"/>
        <v>0.84045353700000003</v>
      </c>
      <c r="V58">
        <f t="shared" si="14"/>
        <v>0.01</v>
      </c>
      <c r="W58">
        <f t="shared" si="15"/>
        <v>2.5557364538198268E-7</v>
      </c>
      <c r="X58">
        <f t="shared" si="16"/>
        <v>2.1479777422527108E-7</v>
      </c>
      <c r="Y58">
        <f t="shared" si="17"/>
        <v>2.5557364538198268E-9</v>
      </c>
      <c r="Z58">
        <f t="shared" si="18"/>
        <v>3.8220134702891779E-8</v>
      </c>
      <c r="AB58">
        <f t="shared" si="19"/>
        <v>-227.71951431001506</v>
      </c>
      <c r="AC58">
        <f t="shared" si="2"/>
        <v>-203.32445911286189</v>
      </c>
      <c r="AE58">
        <f t="shared" si="3"/>
        <v>0</v>
      </c>
      <c r="AF58">
        <f t="shared" si="24"/>
        <v>0</v>
      </c>
      <c r="AG58">
        <f t="shared" si="24"/>
        <v>-4.7775168378614723E-7</v>
      </c>
      <c r="AH58">
        <f t="shared" si="5"/>
        <v>-0.10739888711263554</v>
      </c>
      <c r="AI58">
        <f t="shared" si="25"/>
        <v>-0.10739936486431932</v>
      </c>
      <c r="AJ58">
        <f t="shared" si="7"/>
        <v>-24.39505519715317</v>
      </c>
      <c r="AK58">
        <f t="shared" si="22"/>
        <v>-15.940366001701056</v>
      </c>
      <c r="AL58">
        <f t="shared" si="8"/>
        <v>-40.442820563718548</v>
      </c>
      <c r="AN58">
        <f t="shared" si="26"/>
        <v>0</v>
      </c>
      <c r="AO58">
        <f t="shared" si="26"/>
        <v>0</v>
      </c>
      <c r="AP58">
        <f t="shared" si="26"/>
        <v>-2.3994147336469205E-9</v>
      </c>
      <c r="AQ58">
        <f t="shared" si="26"/>
        <v>-5.3938998199468439E-4</v>
      </c>
      <c r="AR58">
        <f t="shared" si="26"/>
        <v>-5.3939238140941802E-4</v>
      </c>
      <c r="AS58">
        <f t="shared" si="26"/>
        <v>-0.12251941092975888</v>
      </c>
      <c r="AT58">
        <f t="shared" si="26"/>
        <v>-8.0057381987849702E-2</v>
      </c>
      <c r="AU58">
        <f t="shared" si="23"/>
        <v>-0.20311618529901801</v>
      </c>
      <c r="AW58">
        <v>55</v>
      </c>
      <c r="AX58">
        <f>IF(Z58&gt;0, (R58*SUMPRODUCT(K58:$K$98, X58:$X$98)-K58*$AZ$3)/Z58, 0)</f>
        <v>-5319825811.5369263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0.84346351399999997</v>
      </c>
      <c r="Q59" s="4">
        <f t="shared" si="21"/>
        <v>12.5</v>
      </c>
      <c r="R59">
        <f t="shared" si="0"/>
        <v>500000</v>
      </c>
      <c r="S59">
        <f t="shared" si="1"/>
        <v>-32414158219.196617</v>
      </c>
      <c r="U59">
        <f t="shared" si="13"/>
        <v>0.84346351399999997</v>
      </c>
      <c r="V59">
        <f t="shared" si="14"/>
        <v>0.01</v>
      </c>
      <c r="W59">
        <f t="shared" si="15"/>
        <v>3.8220134702891779E-8</v>
      </c>
      <c r="X59">
        <f t="shared" si="16"/>
        <v>3.2237289122054446E-8</v>
      </c>
      <c r="Y59">
        <f t="shared" si="17"/>
        <v>3.8220134702891779E-10</v>
      </c>
      <c r="Z59">
        <f t="shared" si="18"/>
        <v>5.6006442338084159E-9</v>
      </c>
      <c r="AB59">
        <f t="shared" si="19"/>
        <v>-203.32445911286189</v>
      </c>
      <c r="AC59">
        <f t="shared" si="2"/>
        <v>-181.54016832409721</v>
      </c>
      <c r="AE59">
        <f t="shared" si="3"/>
        <v>0</v>
      </c>
      <c r="AF59">
        <f t="shared" si="24"/>
        <v>0</v>
      </c>
      <c r="AG59">
        <f t="shared" si="24"/>
        <v>-7.0008052922605204E-8</v>
      </c>
      <c r="AH59">
        <f t="shared" si="5"/>
        <v>-1.6118644561027223E-2</v>
      </c>
      <c r="AI59">
        <f t="shared" si="25"/>
        <v>-1.6118714569080147E-2</v>
      </c>
      <c r="AJ59">
        <f t="shared" si="7"/>
        <v>-21.784290788764679</v>
      </c>
      <c r="AK59">
        <f t="shared" si="22"/>
        <v>-14.232712137900334</v>
      </c>
      <c r="AL59">
        <f t="shared" si="8"/>
        <v>-36.033121641234096</v>
      </c>
      <c r="AN59">
        <f t="shared" si="26"/>
        <v>0</v>
      </c>
      <c r="AO59">
        <f t="shared" si="26"/>
        <v>0</v>
      </c>
      <c r="AP59">
        <f t="shared" si="26"/>
        <v>-3.139301817189694E-10</v>
      </c>
      <c r="AQ59">
        <f t="shared" si="26"/>
        <v>-7.2279242242328766E-5</v>
      </c>
      <c r="AR59">
        <f t="shared" si="26"/>
        <v>-7.2279556172510489E-5</v>
      </c>
      <c r="AS59">
        <f t="shared" si="26"/>
        <v>-9.7685138786763409E-2</v>
      </c>
      <c r="AT59">
        <f t="shared" si="26"/>
        <v>-6.3822342163184442E-2</v>
      </c>
      <c r="AU59">
        <f t="shared" si="23"/>
        <v>-0.16157976050612038</v>
      </c>
      <c r="AW59">
        <v>56</v>
      </c>
      <c r="AX59">
        <f>IF(Z59&gt;0, (R59*SUMPRODUCT(K59:$K$98, X59:$X$98)-K59*$AZ$3)/Z59, 0)</f>
        <v>-32414158219.196617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0.84645297100000005</v>
      </c>
      <c r="Q60" s="4">
        <f t="shared" si="21"/>
        <v>12.5</v>
      </c>
      <c r="R60">
        <f t="shared" si="0"/>
        <v>500000</v>
      </c>
      <c r="S60">
        <f t="shared" si="1"/>
        <v>-201614928653.39145</v>
      </c>
      <c r="U60">
        <f t="shared" si="13"/>
        <v>0.84645297100000005</v>
      </c>
      <c r="V60">
        <f t="shared" si="14"/>
        <v>0.01</v>
      </c>
      <c r="W60">
        <f t="shared" si="15"/>
        <v>5.6006442338084159E-9</v>
      </c>
      <c r="X60">
        <f t="shared" si="16"/>
        <v>4.7406819512211523E-9</v>
      </c>
      <c r="Y60">
        <f t="shared" si="17"/>
        <v>5.6006442338084158E-11</v>
      </c>
      <c r="Z60">
        <f t="shared" si="18"/>
        <v>8.0395584024917943E-10</v>
      </c>
      <c r="AB60">
        <f t="shared" si="19"/>
        <v>-181.54016832409721</v>
      </c>
      <c r="AC60">
        <f t="shared" si="2"/>
        <v>-162.08949937231569</v>
      </c>
      <c r="AE60">
        <f t="shared" si="3"/>
        <v>0</v>
      </c>
      <c r="AF60">
        <f t="shared" si="24"/>
        <v>0</v>
      </c>
      <c r="AG60">
        <f t="shared" si="24"/>
        <v>-1.0049448003114744E-8</v>
      </c>
      <c r="AH60">
        <f t="shared" si="5"/>
        <v>-2.3703409756105761E-3</v>
      </c>
      <c r="AI60">
        <f t="shared" si="25"/>
        <v>-2.3703510250585791E-3</v>
      </c>
      <c r="AJ60">
        <f t="shared" si="7"/>
        <v>-19.450668951781523</v>
      </c>
      <c r="AK60">
        <f t="shared" si="22"/>
        <v>-12.707811782686806</v>
      </c>
      <c r="AL60">
        <f t="shared" si="8"/>
        <v>-32.160851085493384</v>
      </c>
      <c r="AN60">
        <f t="shared" si="26"/>
        <v>0</v>
      </c>
      <c r="AO60">
        <f t="shared" si="26"/>
        <v>0</v>
      </c>
      <c r="AP60">
        <f t="shared" si="26"/>
        <v>-4.023548651713229E-11</v>
      </c>
      <c r="AQ60">
        <f t="shared" si="26"/>
        <v>-9.4902548215211251E-6</v>
      </c>
      <c r="AR60">
        <f t="shared" si="26"/>
        <v>-9.4902950570076425E-6</v>
      </c>
      <c r="AS60">
        <f t="shared" si="26"/>
        <v>-7.7875633379668865E-2</v>
      </c>
      <c r="AT60">
        <f t="shared" si="26"/>
        <v>-5.0878912900099098E-2</v>
      </c>
      <c r="AU60">
        <f t="shared" si="23"/>
        <v>-0.12876403657482496</v>
      </c>
      <c r="AW60">
        <v>57</v>
      </c>
      <c r="AX60">
        <f>IF(Z60&gt;0, (R60*SUMPRODUCT(K60:$K$98, X60:$X$98)-K60*$AZ$3)/Z60, 0)</f>
        <v>-201614928653.39145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0.84968151000000003</v>
      </c>
      <c r="Q61" s="4">
        <f t="shared" si="21"/>
        <v>12.5</v>
      </c>
      <c r="R61">
        <f t="shared" si="0"/>
        <v>500000</v>
      </c>
      <c r="S61">
        <f t="shared" si="1"/>
        <v>-1282891082340.3264</v>
      </c>
      <c r="U61">
        <f t="shared" si="13"/>
        <v>0.84968151000000003</v>
      </c>
      <c r="V61">
        <f t="shared" si="14"/>
        <v>0.01</v>
      </c>
      <c r="W61">
        <f t="shared" si="15"/>
        <v>8.0395584024917943E-10</v>
      </c>
      <c r="X61">
        <f t="shared" si="16"/>
        <v>6.8310641231624154E-10</v>
      </c>
      <c r="Y61">
        <f t="shared" si="17"/>
        <v>8.0395584024917952E-12</v>
      </c>
      <c r="Z61">
        <f t="shared" si="18"/>
        <v>1.1280986953044609E-10</v>
      </c>
      <c r="AB61">
        <f t="shared" si="19"/>
        <v>-162.08949937231569</v>
      </c>
      <c r="AC61">
        <f t="shared" si="2"/>
        <v>-144.722775620585</v>
      </c>
      <c r="AE61">
        <f t="shared" si="3"/>
        <v>0</v>
      </c>
      <c r="AF61">
        <f t="shared" si="24"/>
        <v>0</v>
      </c>
      <c r="AG61">
        <f t="shared" si="24"/>
        <v>-1.4101233691305761E-9</v>
      </c>
      <c r="AH61">
        <f t="shared" si="5"/>
        <v>-3.4155320615812077E-4</v>
      </c>
      <c r="AI61">
        <f t="shared" si="25"/>
        <v>-3.4155461628148991E-4</v>
      </c>
      <c r="AJ61">
        <f t="shared" si="7"/>
        <v>-17.366723751730689</v>
      </c>
      <c r="AK61">
        <f t="shared" si="22"/>
        <v>-11.346264956062099</v>
      </c>
      <c r="AL61">
        <f t="shared" si="8"/>
        <v>-28.713330262409066</v>
      </c>
      <c r="AN61">
        <f t="shared" si="26"/>
        <v>0</v>
      </c>
      <c r="AO61">
        <f t="shared" si="26"/>
        <v>0</v>
      </c>
      <c r="AP61">
        <f t="shared" si="26"/>
        <v>-5.0408774218744306E-12</v>
      </c>
      <c r="AQ61">
        <f t="shared" si="26"/>
        <v>-1.2209767478379143E-6</v>
      </c>
      <c r="AR61">
        <f t="shared" si="26"/>
        <v>-1.2209817887153363E-6</v>
      </c>
      <c r="AS61">
        <f t="shared" si="26"/>
        <v>-6.2082174913536362E-2</v>
      </c>
      <c r="AT61">
        <f t="shared" si="26"/>
        <v>-4.0560373717430598E-2</v>
      </c>
      <c r="AU61">
        <f t="shared" si="23"/>
        <v>-0.10264376961275568</v>
      </c>
      <c r="AW61">
        <v>58</v>
      </c>
      <c r="AX61">
        <f>IF(Z61&gt;0, (R61*SUMPRODUCT(K61:$K$98, X61:$X$98)-K61*$AZ$3)/Z61, 0)</f>
        <v>-1282891082340.3264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0.85306441600000005</v>
      </c>
      <c r="Q62" s="4">
        <f t="shared" si="21"/>
        <v>12.5</v>
      </c>
      <c r="R62">
        <f t="shared" si="0"/>
        <v>500000</v>
      </c>
      <c r="S62">
        <f t="shared" si="1"/>
        <v>-8364797829852.4053</v>
      </c>
      <c r="U62">
        <f t="shared" si="13"/>
        <v>0.85306441600000005</v>
      </c>
      <c r="V62">
        <f t="shared" si="14"/>
        <v>0.01</v>
      </c>
      <c r="W62">
        <f t="shared" si="15"/>
        <v>1.1280986953044609E-10</v>
      </c>
      <c r="X62">
        <f t="shared" si="16"/>
        <v>9.6234085470026189E-11</v>
      </c>
      <c r="Y62">
        <f t="shared" si="17"/>
        <v>1.1280986953044609E-12</v>
      </c>
      <c r="Z62">
        <f t="shared" si="18"/>
        <v>1.5447685365115439E-11</v>
      </c>
      <c r="AB62">
        <f t="shared" si="19"/>
        <v>-144.722775620585</v>
      </c>
      <c r="AC62">
        <f t="shared" si="2"/>
        <v>-129.21676501836038</v>
      </c>
      <c r="AE62">
        <f t="shared" si="3"/>
        <v>0</v>
      </c>
      <c r="AF62">
        <f t="shared" si="24"/>
        <v>0</v>
      </c>
      <c r="AG62">
        <f t="shared" si="24"/>
        <v>-1.93096067063943E-10</v>
      </c>
      <c r="AH62">
        <f t="shared" si="5"/>
        <v>-4.8117042735013093E-5</v>
      </c>
      <c r="AI62">
        <f t="shared" si="25"/>
        <v>-4.8117235831080155E-5</v>
      </c>
      <c r="AJ62">
        <f t="shared" si="7"/>
        <v>-15.50601060222462</v>
      </c>
      <c r="AK62">
        <f t="shared" si="22"/>
        <v>-10.13059429344095</v>
      </c>
      <c r="AL62">
        <f t="shared" si="8"/>
        <v>-25.636653012901402</v>
      </c>
      <c r="AN62">
        <f t="shared" si="26"/>
        <v>0</v>
      </c>
      <c r="AO62">
        <f t="shared" si="26"/>
        <v>0</v>
      </c>
      <c r="AP62">
        <f t="shared" si="26"/>
        <v>-6.1631740503284761E-13</v>
      </c>
      <c r="AQ62">
        <f t="shared" si="26"/>
        <v>-1.535783269292463E-7</v>
      </c>
      <c r="AR62">
        <f t="shared" si="26"/>
        <v>-1.5357894324665132E-7</v>
      </c>
      <c r="AS62">
        <f t="shared" si="26"/>
        <v>-4.9491552894292058E-2</v>
      </c>
      <c r="AT62">
        <f t="shared" si="26"/>
        <v>-3.2334483458467012E-2</v>
      </c>
      <c r="AU62">
        <f t="shared" si="23"/>
        <v>-8.182618993170232E-2</v>
      </c>
      <c r="AW62">
        <v>59</v>
      </c>
      <c r="AX62">
        <f>IF(Z62&gt;0, (R62*SUMPRODUCT(K62:$K$98, X62:$X$98)-K62*$AZ$3)/Z62, 0)</f>
        <v>-8364797829852.4053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0.856559709</v>
      </c>
      <c r="Q63" s="4">
        <f t="shared" si="21"/>
        <v>12.5</v>
      </c>
      <c r="R63">
        <f t="shared" si="0"/>
        <v>500000</v>
      </c>
      <c r="S63">
        <f t="shared" si="1"/>
        <v>-55969373595474.367</v>
      </c>
      <c r="U63">
        <f t="shared" si="13"/>
        <v>0.856559709</v>
      </c>
      <c r="V63">
        <f t="shared" si="14"/>
        <v>0.01</v>
      </c>
      <c r="W63">
        <f t="shared" si="15"/>
        <v>1.5447685365115439E-11</v>
      </c>
      <c r="X63">
        <f t="shared" si="16"/>
        <v>1.3231864881066839E-11</v>
      </c>
      <c r="Y63">
        <f t="shared" si="17"/>
        <v>1.5447685365115439E-13</v>
      </c>
      <c r="Z63">
        <f t="shared" si="18"/>
        <v>2.0613436303974454E-12</v>
      </c>
      <c r="AB63">
        <f t="shared" si="19"/>
        <v>-129.21676501836038</v>
      </c>
      <c r="AC63">
        <f t="shared" si="2"/>
        <v>-115.37211175836606</v>
      </c>
      <c r="AE63">
        <f t="shared" si="3"/>
        <v>0</v>
      </c>
      <c r="AF63">
        <f t="shared" si="24"/>
        <v>0</v>
      </c>
      <c r="AG63">
        <f t="shared" si="24"/>
        <v>-2.5766795379968067E-11</v>
      </c>
      <c r="AH63">
        <f t="shared" si="5"/>
        <v>-6.6159324405334194E-6</v>
      </c>
      <c r="AI63">
        <f t="shared" si="25"/>
        <v>-6.6159582073287991E-6</v>
      </c>
      <c r="AJ63">
        <f t="shared" si="7"/>
        <v>-13.844653259994317</v>
      </c>
      <c r="AK63">
        <f t="shared" si="22"/>
        <v>-9.0451735512852274</v>
      </c>
      <c r="AL63">
        <f t="shared" si="8"/>
        <v>-22.889833427237754</v>
      </c>
      <c r="AN63">
        <f t="shared" si="26"/>
        <v>0</v>
      </c>
      <c r="AO63">
        <f t="shared" si="26"/>
        <v>0</v>
      </c>
      <c r="AP63">
        <f t="shared" si="26"/>
        <v>-7.3429976674953619E-14</v>
      </c>
      <c r="AQ63">
        <f t="shared" si="26"/>
        <v>-1.8854023468091823E-8</v>
      </c>
      <c r="AR63">
        <f t="shared" si="26"/>
        <v>-1.8854096898068498E-8</v>
      </c>
      <c r="AS63">
        <f t="shared" si="26"/>
        <v>-3.9454365626877701E-2</v>
      </c>
      <c r="AT63">
        <f t="shared" si="26"/>
        <v>-2.5776852460595148E-2</v>
      </c>
      <c r="AU63">
        <f t="shared" si="23"/>
        <v>-6.5231236941569751E-2</v>
      </c>
      <c r="AW63">
        <v>60</v>
      </c>
      <c r="AX63">
        <f>IF(Z63&gt;0, (R63*SUMPRODUCT(K63:$K$98, X63:$X$98)-K63*$AZ$3)/Z63, 0)</f>
        <v>-55969373595474.367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0.86031008399999997</v>
      </c>
      <c r="Q64" s="4">
        <f t="shared" si="21"/>
        <v>12.5</v>
      </c>
      <c r="R64">
        <f t="shared" si="0"/>
        <v>500000</v>
      </c>
      <c r="S64">
        <f t="shared" si="1"/>
        <v>-385324137336885.19</v>
      </c>
      <c r="U64">
        <f t="shared" si="13"/>
        <v>0.86031008399999997</v>
      </c>
      <c r="V64">
        <f t="shared" si="14"/>
        <v>0.01</v>
      </c>
      <c r="W64">
        <f t="shared" si="15"/>
        <v>2.0613436303974454E-12</v>
      </c>
      <c r="X64">
        <f t="shared" si="16"/>
        <v>1.7733947118200911E-12</v>
      </c>
      <c r="Y64">
        <f t="shared" si="17"/>
        <v>2.0613436303974455E-14</v>
      </c>
      <c r="Z64">
        <f t="shared" si="18"/>
        <v>2.6733548227337985E-13</v>
      </c>
      <c r="AB64">
        <f t="shared" si="19"/>
        <v>-115.37211175836606</v>
      </c>
      <c r="AC64">
        <f t="shared" si="2"/>
        <v>-103.01081408653026</v>
      </c>
      <c r="AE64">
        <f t="shared" si="3"/>
        <v>0</v>
      </c>
      <c r="AF64">
        <f t="shared" si="24"/>
        <v>0</v>
      </c>
      <c r="AG64">
        <f t="shared" si="24"/>
        <v>-3.341693528417248E-12</v>
      </c>
      <c r="AH64">
        <f t="shared" si="5"/>
        <v>-8.8669735591004559E-7</v>
      </c>
      <c r="AI64">
        <f t="shared" si="25"/>
        <v>-8.8670069760357398E-7</v>
      </c>
      <c r="AJ64">
        <f t="shared" si="7"/>
        <v>-12.3612976718358</v>
      </c>
      <c r="AK64">
        <f t="shared" si="22"/>
        <v>-8.0760478230856254</v>
      </c>
      <c r="AL64">
        <f t="shared" si="8"/>
        <v>-20.43734638162212</v>
      </c>
      <c r="AN64">
        <f t="shared" si="26"/>
        <v>0</v>
      </c>
      <c r="AO64">
        <f t="shared" si="26"/>
        <v>0</v>
      </c>
      <c r="AP64">
        <f t="shared" si="26"/>
        <v>-8.5027924168363371E-15</v>
      </c>
      <c r="AQ64">
        <f t="shared" si="26"/>
        <v>-2.2561624786195494E-9</v>
      </c>
      <c r="AR64">
        <f t="shared" si="26"/>
        <v>-2.2561709814119662E-9</v>
      </c>
      <c r="AS64">
        <f t="shared" si="26"/>
        <v>-3.1452779021337737E-2</v>
      </c>
      <c r="AT64">
        <f t="shared" si="26"/>
        <v>-2.0549148988137242E-2</v>
      </c>
      <c r="AU64">
        <f t="shared" si="23"/>
        <v>-5.2001930265645958E-2</v>
      </c>
      <c r="AW64">
        <v>61</v>
      </c>
      <c r="AX64">
        <f>IF(Z64&gt;0, (R64*SUMPRODUCT(K64:$K$98, X64:$X$98)-K64*$AZ$3)/Z64, 0)</f>
        <v>-385324137336885.19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0.86416701100000004</v>
      </c>
      <c r="Q65" s="4">
        <f t="shared" si="21"/>
        <v>12.5</v>
      </c>
      <c r="R65">
        <f t="shared" si="0"/>
        <v>500000</v>
      </c>
      <c r="S65">
        <f t="shared" si="1"/>
        <v>-2734095494973271</v>
      </c>
      <c r="U65">
        <f t="shared" si="13"/>
        <v>0.86416701100000004</v>
      </c>
      <c r="V65">
        <f t="shared" si="14"/>
        <v>0.01</v>
      </c>
      <c r="W65">
        <f t="shared" si="15"/>
        <v>2.6733548227337985E-13</v>
      </c>
      <c r="X65">
        <f t="shared" si="16"/>
        <v>2.3102250465043014E-13</v>
      </c>
      <c r="Y65">
        <f t="shared" si="17"/>
        <v>2.6733548227337985E-15</v>
      </c>
      <c r="Z65">
        <f t="shared" si="18"/>
        <v>3.3639622800215915E-14</v>
      </c>
      <c r="AB65">
        <f t="shared" si="19"/>
        <v>-103.01081408653026</v>
      </c>
      <c r="AC65">
        <f t="shared" si="2"/>
        <v>-91.97394115067047</v>
      </c>
      <c r="AE65">
        <f t="shared" si="3"/>
        <v>0</v>
      </c>
      <c r="AF65">
        <f t="shared" si="24"/>
        <v>0</v>
      </c>
      <c r="AG65">
        <f t="shared" si="24"/>
        <v>-4.2049528500269895E-13</v>
      </c>
      <c r="AH65">
        <f t="shared" si="5"/>
        <v>-1.1551125232521507E-7</v>
      </c>
      <c r="AI65">
        <f t="shared" si="25"/>
        <v>-1.1551167282050007E-7</v>
      </c>
      <c r="AJ65">
        <f t="shared" si="7"/>
        <v>-11.03687293585979</v>
      </c>
      <c r="AK65">
        <f t="shared" si="22"/>
        <v>-7.2107569860571186</v>
      </c>
      <c r="AL65">
        <f t="shared" si="8"/>
        <v>-18.247630037428582</v>
      </c>
      <c r="AN65">
        <f t="shared" si="26"/>
        <v>0</v>
      </c>
      <c r="AO65">
        <f t="shared" si="26"/>
        <v>0</v>
      </c>
      <c r="AP65">
        <f t="shared" si="26"/>
        <v>-9.5529623630093818E-16</v>
      </c>
      <c r="AQ65">
        <f t="shared" si="26"/>
        <v>-2.6242259671467581E-10</v>
      </c>
      <c r="AR65">
        <f t="shared" si="26"/>
        <v>-2.6242355201091216E-10</v>
      </c>
      <c r="AS65">
        <f t="shared" si="26"/>
        <v>-2.5073962900894049E-2</v>
      </c>
      <c r="AT65">
        <f t="shared" si="26"/>
        <v>-1.6381655764860354E-2</v>
      </c>
      <c r="AU65">
        <f t="shared" si="23"/>
        <v>-4.1455618928177958E-2</v>
      </c>
      <c r="AW65">
        <v>62</v>
      </c>
      <c r="AX65">
        <f>IF(Z65&gt;0, (R65*SUMPRODUCT(K65:$K$98, X65:$X$98)-K65*$AZ$3)/Z65, 0)</f>
        <v>-2734095494973271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0.86825209999999997</v>
      </c>
      <c r="Q66" s="4">
        <f t="shared" si="21"/>
        <v>12.5</v>
      </c>
      <c r="R66">
        <f t="shared" si="0"/>
        <v>500000</v>
      </c>
      <c r="S66">
        <f t="shared" si="1"/>
        <v>-2.0050914159071964E+16</v>
      </c>
      <c r="U66">
        <f t="shared" si="13"/>
        <v>0.86825209999999997</v>
      </c>
      <c r="V66">
        <f t="shared" si="14"/>
        <v>0.01</v>
      </c>
      <c r="W66">
        <f t="shared" si="15"/>
        <v>3.3639622800215915E-14</v>
      </c>
      <c r="X66">
        <f t="shared" si="16"/>
        <v>2.9207673139495345E-14</v>
      </c>
      <c r="Y66">
        <f t="shared" si="17"/>
        <v>3.3639622800215916E-16</v>
      </c>
      <c r="Z66">
        <f t="shared" si="18"/>
        <v>4.095553432718411E-15</v>
      </c>
      <c r="AB66">
        <f t="shared" si="19"/>
        <v>-91.97394115067047</v>
      </c>
      <c r="AC66">
        <f t="shared" si="2"/>
        <v>-82.119590313329368</v>
      </c>
      <c r="AE66">
        <f t="shared" si="3"/>
        <v>0</v>
      </c>
      <c r="AF66">
        <f t="shared" si="24"/>
        <v>0</v>
      </c>
      <c r="AG66">
        <f t="shared" si="24"/>
        <v>-5.1194417908980137E-14</v>
      </c>
      <c r="AH66">
        <f t="shared" si="5"/>
        <v>-1.4603836569747673E-8</v>
      </c>
      <c r="AI66">
        <f t="shared" si="25"/>
        <v>-1.4603887764165582E-8</v>
      </c>
      <c r="AJ66">
        <f t="shared" si="7"/>
        <v>-9.8543508373411015</v>
      </c>
      <c r="AK66">
        <f t="shared" si="22"/>
        <v>-6.4381758805469333</v>
      </c>
      <c r="AL66">
        <f t="shared" si="8"/>
        <v>-16.292526732491922</v>
      </c>
      <c r="AN66">
        <f t="shared" si="26"/>
        <v>0</v>
      </c>
      <c r="AO66">
        <f t="shared" si="26"/>
        <v>0</v>
      </c>
      <c r="AP66">
        <f t="shared" si="26"/>
        <v>-1.0384402736387774E-16</v>
      </c>
      <c r="AQ66">
        <f t="shared" si="26"/>
        <v>-2.9622784403228055E-11</v>
      </c>
      <c r="AR66">
        <f t="shared" si="26"/>
        <v>-2.9622888247255417E-11</v>
      </c>
      <c r="AS66">
        <f t="shared" si="26"/>
        <v>-1.9988809714087962E-2</v>
      </c>
      <c r="AT66">
        <f t="shared" si="26"/>
        <v>-1.305935568017658E-2</v>
      </c>
      <c r="AU66">
        <f t="shared" si="23"/>
        <v>-3.304816542388743E-2</v>
      </c>
      <c r="AW66">
        <v>63</v>
      </c>
      <c r="AX66">
        <f>IF(Z66&gt;0, (R66*SUMPRODUCT(K66:$K$98, X66:$X$98)-K66*$AZ$3)/Z66, 0)</f>
        <v>-2.0050914159071964E+16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0.87257664800000001</v>
      </c>
      <c r="Q67" s="4">
        <f t="shared" si="21"/>
        <v>12.5</v>
      </c>
      <c r="R67">
        <f t="shared" ref="R67:R89" si="27">$C$6</f>
        <v>500000</v>
      </c>
      <c r="S67">
        <f t="shared" ref="S67:S89" si="28">AX67</f>
        <v>-1.5246202414447504E+17</v>
      </c>
      <c r="U67">
        <f t="shared" si="13"/>
        <v>0.87257664800000001</v>
      </c>
      <c r="V67">
        <f t="shared" si="14"/>
        <v>0.01</v>
      </c>
      <c r="W67">
        <f t="shared" si="15"/>
        <v>4.095553432718411E-15</v>
      </c>
      <c r="X67">
        <f t="shared" si="16"/>
        <v>3.5736842860263247E-15</v>
      </c>
      <c r="Y67">
        <f t="shared" si="17"/>
        <v>4.0955534327184109E-17</v>
      </c>
      <c r="Z67">
        <f t="shared" si="18"/>
        <v>4.8091361236490215E-16</v>
      </c>
      <c r="AB67">
        <f t="shared" si="19"/>
        <v>-82.119590313329368</v>
      </c>
      <c r="AC67">
        <f t="shared" ref="AC67:AC89" si="29">S67*Z67</f>
        <v>-73.321062779784427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-6.0114201545612767E-15</v>
      </c>
      <c r="AH67">
        <f t="shared" ref="AH67:AH89" si="32">-X67*R67</f>
        <v>-1.7868421430131624E-9</v>
      </c>
      <c r="AI67">
        <f t="shared" ref="AI67:AI89" si="33">SUM(AE67:AH67)</f>
        <v>-1.786848154433317E-9</v>
      </c>
      <c r="AJ67">
        <f t="shared" ref="AJ67:AJ89" si="34">AB67-AC67</f>
        <v>-8.7985275335449415</v>
      </c>
      <c r="AK67">
        <f t="shared" si="22"/>
        <v>-5.7483713219330559</v>
      </c>
      <c r="AL67">
        <f t="shared" ref="AL67:AL89" si="35">SUM(AI67:AK67)</f>
        <v>-14.546898857264846</v>
      </c>
      <c r="AN67">
        <f t="shared" ref="AN67:AT89" si="36">AE67*$K67</f>
        <v>0</v>
      </c>
      <c r="AO67">
        <f t="shared" si="36"/>
        <v>0</v>
      </c>
      <c r="AP67">
        <f t="shared" si="36"/>
        <v>-1.0887244444862717E-17</v>
      </c>
      <c r="AQ67">
        <f t="shared" si="36"/>
        <v>-3.2361383325711682E-12</v>
      </c>
      <c r="AR67">
        <f t="shared" si="36"/>
        <v>-3.2361492198156133E-12</v>
      </c>
      <c r="AS67">
        <f t="shared" si="36"/>
        <v>-1.5934956723973964E-2</v>
      </c>
      <c r="AT67">
        <f t="shared" si="36"/>
        <v>-1.0410838393027162E-2</v>
      </c>
      <c r="AU67">
        <f t="shared" si="23"/>
        <v>-2.6345795120237277E-2</v>
      </c>
      <c r="AW67">
        <v>64</v>
      </c>
      <c r="AX67">
        <f>IF(Z67&gt;0, (R67*SUMPRODUCT(K67:$K$98, X67:$X$98)-K67*$AZ$3)/Z67, 0)</f>
        <v>-1.5246202414447504E+17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0.87698101399999995</v>
      </c>
      <c r="Q68" s="4">
        <f t="shared" si="21"/>
        <v>12.5</v>
      </c>
      <c r="R68">
        <f t="shared" si="27"/>
        <v>500000</v>
      </c>
      <c r="S68">
        <f t="shared" si="28"/>
        <v>-1.2044596407178744E+18</v>
      </c>
      <c r="U68">
        <f t="shared" ref="U68:U89" si="40">M68</f>
        <v>0.87698101399999995</v>
      </c>
      <c r="V68">
        <f t="shared" ref="V68:V89" si="41">$C$10</f>
        <v>0.01</v>
      </c>
      <c r="W68">
        <f t="shared" ref="W68:W89" si="42">Z67</f>
        <v>4.8091361236490215E-16</v>
      </c>
      <c r="X68">
        <f t="shared" ref="X68:X89" si="43">U68*W68</f>
        <v>4.2175210741817478E-16</v>
      </c>
      <c r="Y68">
        <f t="shared" ref="Y68:Y89" si="44">V68*W68</f>
        <v>4.8091361236490214E-18</v>
      </c>
      <c r="Z68">
        <f t="shared" ref="Z68:Z89" si="45">MAX(0, W68-X68-Y68)</f>
        <v>5.4352368823078346E-17</v>
      </c>
      <c r="AB68">
        <f t="shared" ref="AB68:AB89" si="46">AC67</f>
        <v>-73.321062779784427</v>
      </c>
      <c r="AC68">
        <f t="shared" si="29"/>
        <v>-65.46523462481035</v>
      </c>
      <c r="AE68">
        <f t="shared" si="30"/>
        <v>0</v>
      </c>
      <c r="AF68">
        <f t="shared" si="31"/>
        <v>0</v>
      </c>
      <c r="AG68">
        <f t="shared" si="31"/>
        <v>-6.7940461028847935E-16</v>
      </c>
      <c r="AH68">
        <f t="shared" si="32"/>
        <v>-2.1087605370908739E-10</v>
      </c>
      <c r="AI68">
        <f t="shared" si="33"/>
        <v>-2.1087673311369768E-10</v>
      </c>
      <c r="AJ68">
        <f t="shared" si="34"/>
        <v>-7.8558281549740769</v>
      </c>
      <c r="AK68">
        <f t="shared" si="22"/>
        <v>-5.1324743945849107</v>
      </c>
      <c r="AL68">
        <f t="shared" si="35"/>
        <v>-12.988302549769864</v>
      </c>
      <c r="AN68">
        <f t="shared" si="36"/>
        <v>0</v>
      </c>
      <c r="AO68">
        <f t="shared" si="36"/>
        <v>0</v>
      </c>
      <c r="AP68">
        <f t="shared" si="36"/>
        <v>-1.0986297566897483E-18</v>
      </c>
      <c r="AQ68">
        <f t="shared" si="36"/>
        <v>-3.4099666689005613E-13</v>
      </c>
      <c r="AR68">
        <f t="shared" si="36"/>
        <v>-3.4099776551981279E-13</v>
      </c>
      <c r="AS68">
        <f t="shared" si="36"/>
        <v>-1.2703249939430084E-2</v>
      </c>
      <c r="AT68">
        <f t="shared" si="36"/>
        <v>-8.2994566270973083E-3</v>
      </c>
      <c r="AU68">
        <f t="shared" si="23"/>
        <v>-2.1002706566868388E-2</v>
      </c>
      <c r="AW68">
        <v>65</v>
      </c>
      <c r="AX68">
        <f>IF(Z68&gt;0, (R68*SUMPRODUCT(K68:$K$98, X68:$X$98)-K68*$AZ$3)/Z68, 0)</f>
        <v>-1.2044596407178744E+18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0.88158379899999995</v>
      </c>
      <c r="Q69" s="4">
        <f t="shared" ref="Q69:Q89" si="48">$C$8</f>
        <v>12.5</v>
      </c>
      <c r="R69">
        <f t="shared" si="27"/>
        <v>500000</v>
      </c>
      <c r="S69">
        <f t="shared" si="28"/>
        <v>-9.9192775948504863E+18</v>
      </c>
      <c r="U69">
        <f t="shared" si="40"/>
        <v>0.88158379899999995</v>
      </c>
      <c r="V69">
        <f t="shared" si="41"/>
        <v>0.01</v>
      </c>
      <c r="W69">
        <f t="shared" si="42"/>
        <v>5.4352368823078346E-17</v>
      </c>
      <c r="X69">
        <f t="shared" si="43"/>
        <v>4.7916167791698561E-17</v>
      </c>
      <c r="Y69">
        <f t="shared" si="44"/>
        <v>5.4352368823078346E-19</v>
      </c>
      <c r="Z69">
        <f t="shared" si="45"/>
        <v>5.8926773431490009E-18</v>
      </c>
      <c r="AB69">
        <f t="shared" si="46"/>
        <v>-65.46523462481035</v>
      </c>
      <c r="AC69">
        <f t="shared" si="29"/>
        <v>-58.451102343580978</v>
      </c>
      <c r="AE69">
        <f t="shared" si="30"/>
        <v>0</v>
      </c>
      <c r="AF69">
        <f t="shared" si="31"/>
        <v>0</v>
      </c>
      <c r="AG69">
        <f t="shared" si="31"/>
        <v>-7.3658466789362508E-17</v>
      </c>
      <c r="AH69">
        <f t="shared" si="32"/>
        <v>-2.3958083895849281E-11</v>
      </c>
      <c r="AI69">
        <f t="shared" si="33"/>
        <v>-2.3958157554316072E-11</v>
      </c>
      <c r="AJ69">
        <f t="shared" si="34"/>
        <v>-7.0141322812293723</v>
      </c>
      <c r="AK69">
        <f t="shared" si="22"/>
        <v>-4.5825664237367247</v>
      </c>
      <c r="AL69">
        <f t="shared" si="35"/>
        <v>-11.596698704990054</v>
      </c>
      <c r="AN69">
        <f t="shared" si="36"/>
        <v>0</v>
      </c>
      <c r="AO69">
        <f t="shared" si="36"/>
        <v>0</v>
      </c>
      <c r="AP69">
        <f t="shared" si="36"/>
        <v>-1.0634755761237227E-19</v>
      </c>
      <c r="AQ69">
        <f t="shared" si="36"/>
        <v>-3.4590506949892639E-14</v>
      </c>
      <c r="AR69">
        <f t="shared" si="36"/>
        <v>-3.4590613297450251E-14</v>
      </c>
      <c r="AS69">
        <f t="shared" si="36"/>
        <v>-1.0126953076717668E-2</v>
      </c>
      <c r="AT69">
        <f t="shared" si="36"/>
        <v>-6.6162760101225009E-3</v>
      </c>
      <c r="AU69">
        <f t="shared" si="23"/>
        <v>-1.6743229086874759E-2</v>
      </c>
      <c r="AW69">
        <v>66</v>
      </c>
      <c r="AX69">
        <f>IF(Z69&gt;0, (R69*SUMPRODUCT(K69:$K$98, X69:$X$98)-K69*$AZ$3)/Z69, 0)</f>
        <v>-9.9192775948504863E+18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0.88621764599999997</v>
      </c>
      <c r="Q70" s="4">
        <f t="shared" si="48"/>
        <v>12.5</v>
      </c>
      <c r="R70">
        <f t="shared" si="27"/>
        <v>500000</v>
      </c>
      <c r="S70">
        <f t="shared" si="28"/>
        <v>-8.5337222670292074E+19</v>
      </c>
      <c r="U70">
        <f t="shared" si="40"/>
        <v>0.88621764599999997</v>
      </c>
      <c r="V70">
        <f t="shared" si="41"/>
        <v>0.01</v>
      </c>
      <c r="W70">
        <f t="shared" si="42"/>
        <v>5.8926773431490009E-18</v>
      </c>
      <c r="X70">
        <f t="shared" si="43"/>
        <v>5.2221946436830415E-18</v>
      </c>
      <c r="Y70">
        <f t="shared" si="44"/>
        <v>5.892677343149001E-20</v>
      </c>
      <c r="Z70">
        <f t="shared" si="45"/>
        <v>6.1155592603446942E-19</v>
      </c>
      <c r="AB70">
        <f t="shared" si="46"/>
        <v>-58.451102343580978</v>
      </c>
      <c r="AC70">
        <f t="shared" si="29"/>
        <v>-52.188484235340191</v>
      </c>
      <c r="AE70">
        <f t="shared" si="30"/>
        <v>0</v>
      </c>
      <c r="AF70">
        <f t="shared" si="31"/>
        <v>0</v>
      </c>
      <c r="AG70">
        <f t="shared" si="31"/>
        <v>-7.6444490754308673E-18</v>
      </c>
      <c r="AH70">
        <f t="shared" si="32"/>
        <v>-2.6110973218415208E-12</v>
      </c>
      <c r="AI70">
        <f t="shared" si="33"/>
        <v>-2.6111049662905964E-12</v>
      </c>
      <c r="AJ70">
        <f t="shared" si="34"/>
        <v>-6.2626181082407868</v>
      </c>
      <c r="AK70">
        <f t="shared" si="22"/>
        <v>-4.0915771640506691</v>
      </c>
      <c r="AL70">
        <f t="shared" si="35"/>
        <v>-10.354195272294067</v>
      </c>
      <c r="AN70">
        <f t="shared" si="36"/>
        <v>0</v>
      </c>
      <c r="AO70">
        <f t="shared" si="36"/>
        <v>0</v>
      </c>
      <c r="AP70">
        <f t="shared" si="36"/>
        <v>-9.8544641706809107E-21</v>
      </c>
      <c r="AQ70">
        <f t="shared" si="36"/>
        <v>-3.3659672201816406E-15</v>
      </c>
      <c r="AR70">
        <f t="shared" si="36"/>
        <v>-3.3659770746458114E-15</v>
      </c>
      <c r="AS70">
        <f t="shared" si="36"/>
        <v>-8.0731449910061495E-3</v>
      </c>
      <c r="AT70">
        <f t="shared" si="36"/>
        <v>-5.2744547274573787E-3</v>
      </c>
      <c r="AU70">
        <f t="shared" si="23"/>
        <v>-1.3347599718466895E-2</v>
      </c>
      <c r="AW70">
        <v>67</v>
      </c>
      <c r="AX70">
        <f>IF(Z70&gt;0, (R70*SUMPRODUCT(K70:$K$98, X70:$X$98)-K70*$AZ$3)/Z70, 0)</f>
        <v>-8.5337222670292074E+19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0.89077562700000001</v>
      </c>
      <c r="Q71" s="4">
        <f t="shared" si="48"/>
        <v>12.5</v>
      </c>
      <c r="R71">
        <f t="shared" si="27"/>
        <v>500000</v>
      </c>
      <c r="S71">
        <f t="shared" si="28"/>
        <v>-7.678954929023421E+20</v>
      </c>
      <c r="U71">
        <f t="shared" si="40"/>
        <v>0.89077562700000001</v>
      </c>
      <c r="V71">
        <f t="shared" si="41"/>
        <v>0.01</v>
      </c>
      <c r="W71">
        <f t="shared" si="42"/>
        <v>6.1155592603446942E-19</v>
      </c>
      <c r="X71">
        <f t="shared" si="43"/>
        <v>5.4475911345892018E-19</v>
      </c>
      <c r="Y71">
        <f t="shared" si="44"/>
        <v>6.1155592603446946E-21</v>
      </c>
      <c r="Z71">
        <f t="shared" si="45"/>
        <v>6.0681253315204552E-20</v>
      </c>
      <c r="AB71">
        <f t="shared" si="46"/>
        <v>-52.188484235340191</v>
      </c>
      <c r="AC71">
        <f t="shared" si="29"/>
        <v>-46.596860924410876</v>
      </c>
      <c r="AE71">
        <f t="shared" si="30"/>
        <v>0</v>
      </c>
      <c r="AF71">
        <f t="shared" si="31"/>
        <v>0</v>
      </c>
      <c r="AG71">
        <f t="shared" si="31"/>
        <v>-7.5851566644005688E-19</v>
      </c>
      <c r="AH71">
        <f t="shared" si="32"/>
        <v>-2.7237955672946011E-13</v>
      </c>
      <c r="AI71">
        <f t="shared" si="33"/>
        <v>-2.7238031524512657E-13</v>
      </c>
      <c r="AJ71">
        <f t="shared" si="34"/>
        <v>-5.5916233109293145</v>
      </c>
      <c r="AK71">
        <f t="shared" si="22"/>
        <v>-3.6531938964738138</v>
      </c>
      <c r="AL71">
        <f t="shared" si="35"/>
        <v>-9.2448172074034005</v>
      </c>
      <c r="AN71">
        <f t="shared" si="36"/>
        <v>0</v>
      </c>
      <c r="AO71">
        <f t="shared" si="36"/>
        <v>0</v>
      </c>
      <c r="AP71">
        <f t="shared" si="36"/>
        <v>-8.7303841838105135E-22</v>
      </c>
      <c r="AQ71">
        <f t="shared" si="36"/>
        <v>-3.1350416072811872E-16</v>
      </c>
      <c r="AR71">
        <f t="shared" si="36"/>
        <v>-3.1350503376653713E-16</v>
      </c>
      <c r="AS71">
        <f t="shared" si="36"/>
        <v>-6.4358617594118366E-3</v>
      </c>
      <c r="AT71">
        <f t="shared" si="36"/>
        <v>-4.2047630161490606E-3</v>
      </c>
      <c r="AU71">
        <f t="shared" si="23"/>
        <v>-1.064062477556121E-2</v>
      </c>
      <c r="AW71">
        <v>68</v>
      </c>
      <c r="AX71">
        <f>IF(Z71&gt;0, (R71*SUMPRODUCT(K71:$K$98, X71:$X$98)-K71*$AZ$3)/Z71, 0)</f>
        <v>-7.678954929023421E+20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0.89544260600000003</v>
      </c>
      <c r="Q72" s="4">
        <f t="shared" si="48"/>
        <v>12.5</v>
      </c>
      <c r="R72">
        <f t="shared" si="27"/>
        <v>500000</v>
      </c>
      <c r="S72">
        <f t="shared" si="28"/>
        <v>-7.2508446648356527E+21</v>
      </c>
      <c r="U72">
        <f t="shared" si="40"/>
        <v>0.89544260600000003</v>
      </c>
      <c r="V72">
        <f t="shared" si="41"/>
        <v>0.01</v>
      </c>
      <c r="W72">
        <f t="shared" si="42"/>
        <v>6.0681253315204552E-20</v>
      </c>
      <c r="X72">
        <f t="shared" si="43"/>
        <v>5.4336579603912904E-20</v>
      </c>
      <c r="Y72">
        <f t="shared" si="44"/>
        <v>6.0681253315204549E-22</v>
      </c>
      <c r="Z72">
        <f t="shared" si="45"/>
        <v>5.7378611781396018E-21</v>
      </c>
      <c r="AB72">
        <f t="shared" si="46"/>
        <v>-46.596860924410876</v>
      </c>
      <c r="AC72">
        <f t="shared" si="29"/>
        <v>-41.604340111081143</v>
      </c>
      <c r="AE72">
        <f t="shared" si="30"/>
        <v>0</v>
      </c>
      <c r="AF72">
        <f t="shared" si="31"/>
        <v>0</v>
      </c>
      <c r="AG72">
        <f t="shared" si="31"/>
        <v>-7.1723264726745024E-20</v>
      </c>
      <c r="AH72">
        <f t="shared" si="32"/>
        <v>-2.7168289801956452E-14</v>
      </c>
      <c r="AI72">
        <f t="shared" si="33"/>
        <v>-2.7168361525221178E-14</v>
      </c>
      <c r="AJ72">
        <f t="shared" si="34"/>
        <v>-4.9925208133297332</v>
      </c>
      <c r="AK72">
        <f t="shared" ref="AK72:AK89" si="49">G72*SUM(AB72:AB72, AE72:AF72)</f>
        <v>-3.2617802647087615</v>
      </c>
      <c r="AL72">
        <f t="shared" si="35"/>
        <v>-8.2543010780385231</v>
      </c>
      <c r="AN72">
        <f t="shared" si="36"/>
        <v>0</v>
      </c>
      <c r="AO72">
        <f t="shared" si="36"/>
        <v>0</v>
      </c>
      <c r="AP72">
        <f t="shared" si="36"/>
        <v>-7.3707355092851687E-23</v>
      </c>
      <c r="AQ72">
        <f t="shared" si="36"/>
        <v>-2.7919849874758817E-17</v>
      </c>
      <c r="AR72">
        <f t="shared" si="36"/>
        <v>-2.7919923582113908E-17</v>
      </c>
      <c r="AS72">
        <f t="shared" si="36"/>
        <v>-5.1306295913678421E-3</v>
      </c>
      <c r="AT72">
        <f t="shared" si="36"/>
        <v>-3.3520113330269925E-3</v>
      </c>
      <c r="AU72">
        <f t="shared" si="23"/>
        <v>-8.4826409243948641E-3</v>
      </c>
      <c r="AW72">
        <v>69</v>
      </c>
      <c r="AX72">
        <f>IF(Z72&gt;0, (R72*SUMPRODUCT(K72:$K$98, X72:$X$98)-K72*$AZ$3)/Z72, 0)</f>
        <v>-7.2508446648356527E+21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0.90019128800000003</v>
      </c>
      <c r="Q73" s="4">
        <f t="shared" si="48"/>
        <v>12.5</v>
      </c>
      <c r="R73">
        <f t="shared" si="27"/>
        <v>500000</v>
      </c>
      <c r="S73">
        <f t="shared" si="28"/>
        <v>-7.2086196389790351E+22</v>
      </c>
      <c r="U73">
        <f t="shared" si="40"/>
        <v>0.90019128800000003</v>
      </c>
      <c r="V73">
        <f t="shared" si="41"/>
        <v>0.01</v>
      </c>
      <c r="W73">
        <f t="shared" si="42"/>
        <v>5.7378611781396018E-21</v>
      </c>
      <c r="X73">
        <f t="shared" si="43"/>
        <v>5.1651726443146858E-21</v>
      </c>
      <c r="Y73">
        <f t="shared" si="44"/>
        <v>5.7378611781396023E-23</v>
      </c>
      <c r="Z73">
        <f t="shared" si="45"/>
        <v>5.1530992204351994E-22</v>
      </c>
      <c r="AB73">
        <f t="shared" si="46"/>
        <v>-41.604340111081143</v>
      </c>
      <c r="AC73">
        <f t="shared" si="29"/>
        <v>-37.146732242036734</v>
      </c>
      <c r="AE73">
        <f t="shared" si="30"/>
        <v>0</v>
      </c>
      <c r="AF73">
        <f t="shared" si="31"/>
        <v>0</v>
      </c>
      <c r="AG73">
        <f t="shared" si="31"/>
        <v>-6.4413740255439995E-21</v>
      </c>
      <c r="AH73">
        <f t="shared" si="32"/>
        <v>-2.5825863221573428E-15</v>
      </c>
      <c r="AI73">
        <f t="shared" si="33"/>
        <v>-2.5825927635313685E-15</v>
      </c>
      <c r="AJ73">
        <f t="shared" si="34"/>
        <v>-4.4576078690444092</v>
      </c>
      <c r="AK73">
        <f t="shared" si="49"/>
        <v>-2.9123038077756802</v>
      </c>
      <c r="AL73">
        <f t="shared" si="35"/>
        <v>-7.3699116768200916</v>
      </c>
      <c r="AN73">
        <f t="shared" si="36"/>
        <v>0</v>
      </c>
      <c r="AO73">
        <f t="shared" si="36"/>
        <v>0</v>
      </c>
      <c r="AP73">
        <f t="shared" si="36"/>
        <v>-5.9103237730496855E-24</v>
      </c>
      <c r="AQ73">
        <f t="shared" si="36"/>
        <v>-2.3696685327181256E-18</v>
      </c>
      <c r="AR73">
        <f t="shared" si="36"/>
        <v>-2.3696744430418987E-18</v>
      </c>
      <c r="AS73">
        <f t="shared" si="36"/>
        <v>-4.0901064982205417E-3</v>
      </c>
      <c r="AT73">
        <f t="shared" si="36"/>
        <v>-2.6722029121707533E-3</v>
      </c>
      <c r="AU73">
        <f t="shared" si="23"/>
        <v>-6.7623094103912967E-3</v>
      </c>
      <c r="AW73">
        <v>70</v>
      </c>
      <c r="AX73">
        <f>IF(Z73&gt;0, (R73*SUMPRODUCT(K73:$K$98, X73:$X$98)-K73*$AZ$3)/Z73, 0)</f>
        <v>-7.2086196389790351E+22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0.90499098499999997</v>
      </c>
      <c r="Q74" s="4">
        <f t="shared" si="48"/>
        <v>12.5</v>
      </c>
      <c r="R74">
        <f t="shared" si="27"/>
        <v>500000</v>
      </c>
      <c r="S74">
        <f t="shared" si="28"/>
        <v>-7.5712764520359444E+23</v>
      </c>
      <c r="U74">
        <f t="shared" si="40"/>
        <v>0.90499098499999997</v>
      </c>
      <c r="V74">
        <f t="shared" si="41"/>
        <v>0.01</v>
      </c>
      <c r="W74">
        <f t="shared" si="42"/>
        <v>5.1530992204351994E-22</v>
      </c>
      <c r="X74">
        <f t="shared" si="43"/>
        <v>4.6635083393043829E-22</v>
      </c>
      <c r="Y74">
        <f t="shared" si="44"/>
        <v>5.1530992204351995E-24</v>
      </c>
      <c r="Z74">
        <f t="shared" si="45"/>
        <v>4.3805988892646456E-23</v>
      </c>
      <c r="AB74">
        <f t="shared" si="46"/>
        <v>-37.146732242036734</v>
      </c>
      <c r="AC74">
        <f t="shared" si="29"/>
        <v>-33.166725216104226</v>
      </c>
      <c r="AE74">
        <f t="shared" si="30"/>
        <v>0</v>
      </c>
      <c r="AF74">
        <f t="shared" si="31"/>
        <v>0</v>
      </c>
      <c r="AG74">
        <f t="shared" si="31"/>
        <v>-5.4757486115808065E-22</v>
      </c>
      <c r="AH74">
        <f t="shared" si="32"/>
        <v>-2.3317541696521912E-16</v>
      </c>
      <c r="AI74">
        <f t="shared" si="33"/>
        <v>-2.331759645400803E-16</v>
      </c>
      <c r="AJ74">
        <f t="shared" si="34"/>
        <v>-3.9800070259325082</v>
      </c>
      <c r="AK74">
        <f t="shared" si="49"/>
        <v>-2.6002712569425714</v>
      </c>
      <c r="AL74">
        <f t="shared" si="35"/>
        <v>-6.5802782828750797</v>
      </c>
      <c r="AN74">
        <f t="shared" si="36"/>
        <v>0</v>
      </c>
      <c r="AO74">
        <f t="shared" si="36"/>
        <v>0</v>
      </c>
      <c r="AP74">
        <f t="shared" si="36"/>
        <v>-4.4859893060539075E-25</v>
      </c>
      <c r="AQ74">
        <f t="shared" si="36"/>
        <v>-1.9102820475146964E-19</v>
      </c>
      <c r="AR74">
        <f t="shared" si="36"/>
        <v>-1.9102865335040027E-19</v>
      </c>
      <c r="AS74">
        <f t="shared" si="36"/>
        <v>-3.2606078589130592E-3</v>
      </c>
      <c r="AT74">
        <f t="shared" si="36"/>
        <v>-2.1302638011565316E-3</v>
      </c>
      <c r="AU74">
        <f t="shared" si="23"/>
        <v>-5.3908716600695903E-3</v>
      </c>
      <c r="AW74">
        <v>71</v>
      </c>
      <c r="AX74">
        <f>IF(Z74&gt;0, (R74*SUMPRODUCT(K74:$K$98, X74:$X$98)-K74*$AZ$3)/Z74, 0)</f>
        <v>-7.5712764520359444E+23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0.90981139099999997</v>
      </c>
      <c r="Q75" s="4">
        <f t="shared" si="48"/>
        <v>12.5</v>
      </c>
      <c r="R75">
        <f t="shared" si="27"/>
        <v>500000</v>
      </c>
      <c r="S75">
        <f t="shared" si="28"/>
        <v>-8.4302101570889967E+24</v>
      </c>
      <c r="U75">
        <f t="shared" si="40"/>
        <v>0.90981139099999997</v>
      </c>
      <c r="V75">
        <f t="shared" si="41"/>
        <v>0.01</v>
      </c>
      <c r="W75">
        <f t="shared" si="42"/>
        <v>4.3805988892646456E-23</v>
      </c>
      <c r="X75">
        <f t="shared" si="43"/>
        <v>3.9855187688549223E-23</v>
      </c>
      <c r="Y75">
        <f t="shared" si="44"/>
        <v>4.3805988892646453E-25</v>
      </c>
      <c r="Z75">
        <f t="shared" si="45"/>
        <v>3.5127413151707681E-24</v>
      </c>
      <c r="AB75">
        <f t="shared" si="46"/>
        <v>-33.166725216104226</v>
      </c>
      <c r="AC75">
        <f t="shared" si="29"/>
        <v>-29.61314751437877</v>
      </c>
      <c r="AE75">
        <f t="shared" si="30"/>
        <v>0</v>
      </c>
      <c r="AF75">
        <f t="shared" si="31"/>
        <v>0</v>
      </c>
      <c r="AG75">
        <f t="shared" si="31"/>
        <v>-4.3909266439634599E-23</v>
      </c>
      <c r="AH75">
        <f t="shared" si="32"/>
        <v>-1.9927593844274613E-17</v>
      </c>
      <c r="AI75">
        <f t="shared" si="33"/>
        <v>-1.9927637753541052E-17</v>
      </c>
      <c r="AJ75">
        <f t="shared" si="34"/>
        <v>-3.5535777017254553</v>
      </c>
      <c r="AK75">
        <f t="shared" si="49"/>
        <v>-2.3216707651272959</v>
      </c>
      <c r="AL75">
        <f t="shared" si="35"/>
        <v>-5.8752484668527512</v>
      </c>
      <c r="AN75">
        <f t="shared" si="36"/>
        <v>0</v>
      </c>
      <c r="AO75">
        <f t="shared" si="36"/>
        <v>0</v>
      </c>
      <c r="AP75">
        <f t="shared" si="36"/>
        <v>-3.2118325217976602E-26</v>
      </c>
      <c r="AQ75">
        <f t="shared" si="36"/>
        <v>-1.4576443466257253E-20</v>
      </c>
      <c r="AR75">
        <f t="shared" si="36"/>
        <v>-1.457647558458247E-20</v>
      </c>
      <c r="AS75">
        <f t="shared" si="36"/>
        <v>-2.5993366222202326E-3</v>
      </c>
      <c r="AT75">
        <f t="shared" si="36"/>
        <v>-1.698233259850551E-3</v>
      </c>
      <c r="AU75">
        <f t="shared" si="23"/>
        <v>-4.2975698820707838E-3</v>
      </c>
      <c r="AW75">
        <v>72</v>
      </c>
      <c r="AX75">
        <f>IF(Z75&gt;0, (R75*SUMPRODUCT(K75:$K$98, X75:$X$98)-K75*$AZ$3)/Z75, 0)</f>
        <v>-8.4302101570889967E+24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0.91465739899999998</v>
      </c>
      <c r="Q76" s="4">
        <f t="shared" si="48"/>
        <v>12.5</v>
      </c>
      <c r="R76">
        <f t="shared" si="27"/>
        <v>500000</v>
      </c>
      <c r="S76">
        <f t="shared" si="28"/>
        <v>-9.990328518846518E+25</v>
      </c>
      <c r="U76">
        <f t="shared" si="40"/>
        <v>0.91465739899999998</v>
      </c>
      <c r="V76">
        <f t="shared" si="41"/>
        <v>0.01</v>
      </c>
      <c r="W76">
        <f t="shared" si="42"/>
        <v>3.5127413151707681E-24</v>
      </c>
      <c r="X76">
        <f t="shared" si="43"/>
        <v>3.2129548346939338E-24</v>
      </c>
      <c r="Y76">
        <f t="shared" si="44"/>
        <v>3.5127413151707682E-26</v>
      </c>
      <c r="Z76">
        <f t="shared" si="45"/>
        <v>2.6465906732512658E-25</v>
      </c>
      <c r="AB76">
        <f t="shared" si="46"/>
        <v>-29.61314751437877</v>
      </c>
      <c r="AC76">
        <f t="shared" si="29"/>
        <v>-26.440310280695329</v>
      </c>
      <c r="AE76">
        <f t="shared" si="30"/>
        <v>0</v>
      </c>
      <c r="AF76">
        <f t="shared" si="31"/>
        <v>0</v>
      </c>
      <c r="AG76">
        <f t="shared" si="31"/>
        <v>-3.3082383415640823E-24</v>
      </c>
      <c r="AH76">
        <f t="shared" si="32"/>
        <v>-1.6064774173469668E-18</v>
      </c>
      <c r="AI76">
        <f t="shared" si="33"/>
        <v>-1.6064807255853083E-18</v>
      </c>
      <c r="AJ76">
        <f t="shared" si="34"/>
        <v>-3.1728372336834418</v>
      </c>
      <c r="AK76">
        <f t="shared" si="49"/>
        <v>-2.0729203260065141</v>
      </c>
      <c r="AL76">
        <f t="shared" si="35"/>
        <v>-5.2457575596899559</v>
      </c>
      <c r="AN76">
        <f t="shared" si="36"/>
        <v>0</v>
      </c>
      <c r="AO76">
        <f t="shared" si="36"/>
        <v>0</v>
      </c>
      <c r="AP76">
        <f t="shared" si="36"/>
        <v>-2.1606055015055809E-27</v>
      </c>
      <c r="AQ76">
        <f t="shared" si="36"/>
        <v>-1.0491879930039494E-21</v>
      </c>
      <c r="AR76">
        <f t="shared" si="36"/>
        <v>-1.0491901536094509E-21</v>
      </c>
      <c r="AS76">
        <f t="shared" si="36"/>
        <v>-2.0721752409281189E-3</v>
      </c>
      <c r="AT76">
        <f t="shared" si="36"/>
        <v>-1.3538211574063703E-3</v>
      </c>
      <c r="AU76">
        <f t="shared" si="23"/>
        <v>-3.4259963983344893E-3</v>
      </c>
      <c r="AW76">
        <v>73</v>
      </c>
      <c r="AX76">
        <f>IF(Z76&gt;0, (R76*SUMPRODUCT(K76:$K$98, X76:$X$98)-K76*$AZ$3)/Z76, 0)</f>
        <v>-9.990328518846518E+25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0.91953785700000001</v>
      </c>
      <c r="Q77" s="4">
        <f t="shared" si="48"/>
        <v>12.5</v>
      </c>
      <c r="R77">
        <f t="shared" si="27"/>
        <v>500000</v>
      </c>
      <c r="S77">
        <f t="shared" si="28"/>
        <v>-1.26591894565874E+27</v>
      </c>
      <c r="U77">
        <f t="shared" si="40"/>
        <v>0.91953785700000001</v>
      </c>
      <c r="V77">
        <f t="shared" si="41"/>
        <v>0.01</v>
      </c>
      <c r="W77">
        <f t="shared" si="42"/>
        <v>2.6465906732512658E-25</v>
      </c>
      <c r="X77">
        <f t="shared" si="43"/>
        <v>2.4336403160376562E-25</v>
      </c>
      <c r="Y77">
        <f t="shared" si="44"/>
        <v>2.6465906732512658E-27</v>
      </c>
      <c r="Z77">
        <f t="shared" si="45"/>
        <v>1.8648445048109692E-26</v>
      </c>
      <c r="AB77">
        <f t="shared" si="46"/>
        <v>-26.440310280695329</v>
      </c>
      <c r="AC77">
        <f t="shared" si="29"/>
        <v>-23.607419893477974</v>
      </c>
      <c r="AE77">
        <f t="shared" si="30"/>
        <v>0</v>
      </c>
      <c r="AF77">
        <f t="shared" si="31"/>
        <v>0</v>
      </c>
      <c r="AG77">
        <f t="shared" si="31"/>
        <v>-2.3310556310137114E-25</v>
      </c>
      <c r="AH77">
        <f t="shared" si="32"/>
        <v>-1.2168201580188281E-19</v>
      </c>
      <c r="AI77">
        <f t="shared" si="33"/>
        <v>-1.2168224890744591E-19</v>
      </c>
      <c r="AJ77">
        <f t="shared" si="34"/>
        <v>-2.8328903872173541</v>
      </c>
      <c r="AK77">
        <f t="shared" si="49"/>
        <v>-1.8508217196486731</v>
      </c>
      <c r="AL77">
        <f t="shared" si="35"/>
        <v>-4.683712106866027</v>
      </c>
      <c r="AN77">
        <f t="shared" si="36"/>
        <v>0</v>
      </c>
      <c r="AO77">
        <f t="shared" si="36"/>
        <v>0</v>
      </c>
      <c r="AP77">
        <f t="shared" si="36"/>
        <v>-1.3592936947649366E-28</v>
      </c>
      <c r="AQ77">
        <f t="shared" si="36"/>
        <v>-7.0955662595601857E-23</v>
      </c>
      <c r="AR77">
        <f t="shared" si="36"/>
        <v>-7.0955798524971335E-23</v>
      </c>
      <c r="AS77">
        <f t="shared" si="36"/>
        <v>-1.6519254152807042E-3</v>
      </c>
      <c r="AT77">
        <f t="shared" si="36"/>
        <v>-1.0792579379833944E-3</v>
      </c>
      <c r="AU77">
        <f t="shared" si="23"/>
        <v>-2.7311833532640984E-3</v>
      </c>
      <c r="AW77">
        <v>74</v>
      </c>
      <c r="AX77">
        <f>IF(Z77&gt;0, (R77*SUMPRODUCT(K77:$K$98, X77:$X$98)-K77*$AZ$3)/Z77, 0)</f>
        <v>-1.26591894565874E+27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0.924425092</v>
      </c>
      <c r="Q78" s="4">
        <f t="shared" si="48"/>
        <v>12.5</v>
      </c>
      <c r="R78">
        <f t="shared" si="27"/>
        <v>500000</v>
      </c>
      <c r="S78">
        <f t="shared" si="28"/>
        <v>-1.7236543784546213E+28</v>
      </c>
      <c r="U78">
        <f t="shared" si="40"/>
        <v>0.924425092</v>
      </c>
      <c r="V78">
        <f t="shared" si="41"/>
        <v>0.01</v>
      </c>
      <c r="W78">
        <f t="shared" si="42"/>
        <v>1.8648445048109692E-26</v>
      </c>
      <c r="X78">
        <f t="shared" si="43"/>
        <v>1.7239090529255747E-26</v>
      </c>
      <c r="Y78">
        <f t="shared" si="44"/>
        <v>1.8648445048109692E-28</v>
      </c>
      <c r="Z78">
        <f t="shared" si="45"/>
        <v>1.2228700683728481E-27</v>
      </c>
      <c r="AB78">
        <f t="shared" si="46"/>
        <v>-23.607419893477974</v>
      </c>
      <c r="AC78">
        <f t="shared" si="29"/>
        <v>-21.078053476319617</v>
      </c>
      <c r="AE78">
        <f t="shared" si="30"/>
        <v>0</v>
      </c>
      <c r="AF78">
        <f t="shared" si="31"/>
        <v>0</v>
      </c>
      <c r="AG78">
        <f t="shared" si="31"/>
        <v>-1.5285875854660603E-26</v>
      </c>
      <c r="AH78">
        <f t="shared" si="32"/>
        <v>-8.619545264627873E-21</v>
      </c>
      <c r="AI78">
        <f t="shared" si="33"/>
        <v>-8.6195605505037276E-21</v>
      </c>
      <c r="AJ78">
        <f t="shared" si="34"/>
        <v>-2.5293664171583572</v>
      </c>
      <c r="AK78">
        <f t="shared" si="49"/>
        <v>-1.6525193925434585</v>
      </c>
      <c r="AL78">
        <f t="shared" si="35"/>
        <v>-4.1818858097018161</v>
      </c>
      <c r="AN78">
        <f t="shared" si="36"/>
        <v>0</v>
      </c>
      <c r="AO78">
        <f t="shared" si="36"/>
        <v>0</v>
      </c>
      <c r="AP78">
        <f t="shared" si="36"/>
        <v>-7.9585320517134623E-30</v>
      </c>
      <c r="AQ78">
        <f t="shared" si="36"/>
        <v>-4.487732852993202E-24</v>
      </c>
      <c r="AR78">
        <f t="shared" si="36"/>
        <v>-4.4877408115252536E-24</v>
      </c>
      <c r="AS78">
        <f t="shared" si="36"/>
        <v>-1.3169048272327071E-3</v>
      </c>
      <c r="AT78">
        <f t="shared" si="36"/>
        <v>-8.6037782045870115E-4</v>
      </c>
      <c r="AU78">
        <f t="shared" si="23"/>
        <v>-2.1772826476914083E-3</v>
      </c>
      <c r="AW78">
        <v>75</v>
      </c>
      <c r="AX78">
        <f>IF(Z78&gt;0, (R78*SUMPRODUCT(K78:$K$98, X78:$X$98)-K78*$AZ$3)/Z78, 0)</f>
        <v>-1.7236543784546213E+28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0.92929067899999995</v>
      </c>
      <c r="Q79" s="4">
        <f t="shared" si="48"/>
        <v>12.5</v>
      </c>
      <c r="R79">
        <f t="shared" si="27"/>
        <v>500000</v>
      </c>
      <c r="S79">
        <f t="shared" si="28"/>
        <v>-2.5349931415312578E+29</v>
      </c>
      <c r="U79">
        <f t="shared" si="40"/>
        <v>0.92929067899999995</v>
      </c>
      <c r="V79">
        <f t="shared" si="41"/>
        <v>0.01</v>
      </c>
      <c r="W79">
        <f t="shared" si="42"/>
        <v>1.2228700683728481E-27</v>
      </c>
      <c r="X79">
        <f t="shared" si="43"/>
        <v>1.1364017561669804E-27</v>
      </c>
      <c r="Y79">
        <f t="shared" si="44"/>
        <v>1.2228700683728482E-29</v>
      </c>
      <c r="Z79">
        <f t="shared" si="45"/>
        <v>7.4239611522139268E-29</v>
      </c>
      <c r="AB79">
        <f t="shared" si="46"/>
        <v>-21.078053476319617</v>
      </c>
      <c r="AC79">
        <f t="shared" si="29"/>
        <v>-18.819690603856799</v>
      </c>
      <c r="AE79">
        <f t="shared" si="30"/>
        <v>0</v>
      </c>
      <c r="AF79">
        <f t="shared" si="31"/>
        <v>0</v>
      </c>
      <c r="AG79">
        <f t="shared" si="31"/>
        <v>-9.2799514402674089E-28</v>
      </c>
      <c r="AH79">
        <f t="shared" si="32"/>
        <v>-5.6820087808349019E-22</v>
      </c>
      <c r="AI79">
        <f t="shared" si="33"/>
        <v>-5.6820180607863421E-22</v>
      </c>
      <c r="AJ79">
        <f t="shared" si="34"/>
        <v>-2.2583628724628184</v>
      </c>
      <c r="AK79">
        <f t="shared" si="49"/>
        <v>-1.4754637433423734</v>
      </c>
      <c r="AL79">
        <f t="shared" si="35"/>
        <v>-3.7338266158051918</v>
      </c>
      <c r="AN79">
        <f t="shared" si="36"/>
        <v>0</v>
      </c>
      <c r="AO79">
        <f t="shared" si="36"/>
        <v>0</v>
      </c>
      <c r="AP79">
        <f t="shared" si="36"/>
        <v>-4.313902473359479E-31</v>
      </c>
      <c r="AQ79">
        <f t="shared" si="36"/>
        <v>-2.6413534479214515E-25</v>
      </c>
      <c r="AR79">
        <f t="shared" si="36"/>
        <v>-2.6413577618239251E-25</v>
      </c>
      <c r="AS79">
        <f t="shared" si="36"/>
        <v>-1.0498284655872981E-3</v>
      </c>
      <c r="AT79">
        <f t="shared" si="36"/>
        <v>-6.8588793085036742E-4</v>
      </c>
      <c r="AU79">
        <f t="shared" si="23"/>
        <v>-1.7357163964376655E-3</v>
      </c>
      <c r="AW79">
        <v>76</v>
      </c>
      <c r="AX79">
        <f>IF(Z79&gt;0, (R79*SUMPRODUCT(K79:$K$98, X79:$X$98)-K79*$AZ$3)/Z79, 0)</f>
        <v>-2.5349931415312578E+29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0.93493958499999996</v>
      </c>
      <c r="Q80" s="4">
        <f t="shared" si="48"/>
        <v>12.5</v>
      </c>
      <c r="R80">
        <f t="shared" si="27"/>
        <v>500000</v>
      </c>
      <c r="S80">
        <f t="shared" si="28"/>
        <v>-4.1107331528649972E+30</v>
      </c>
      <c r="U80">
        <f t="shared" si="40"/>
        <v>0.93493958499999996</v>
      </c>
      <c r="V80">
        <f t="shared" si="41"/>
        <v>0.01</v>
      </c>
      <c r="W80">
        <f t="shared" si="42"/>
        <v>7.4239611522139268E-29</v>
      </c>
      <c r="X80">
        <f t="shared" si="43"/>
        <v>6.9409551587070106E-29</v>
      </c>
      <c r="Y80">
        <f t="shared" si="44"/>
        <v>7.4239611522139267E-31</v>
      </c>
      <c r="Z80">
        <f t="shared" si="45"/>
        <v>4.0876638198477692E-30</v>
      </c>
      <c r="AB80">
        <f t="shared" si="46"/>
        <v>-18.819690603856799</v>
      </c>
      <c r="AC80">
        <f t="shared" si="29"/>
        <v>-16.803295182014999</v>
      </c>
      <c r="AE80">
        <f t="shared" si="30"/>
        <v>0</v>
      </c>
      <c r="AF80">
        <f t="shared" si="31"/>
        <v>0</v>
      </c>
      <c r="AG80">
        <f t="shared" si="31"/>
        <v>-5.1095797748097112E-29</v>
      </c>
      <c r="AH80">
        <f t="shared" si="32"/>
        <v>-3.4704775793535052E-23</v>
      </c>
      <c r="AI80">
        <f t="shared" si="33"/>
        <v>-3.4704826889332802E-23</v>
      </c>
      <c r="AJ80">
        <f t="shared" si="34"/>
        <v>-2.0163954218417999</v>
      </c>
      <c r="AK80">
        <f t="shared" si="49"/>
        <v>-1.3173783422699761</v>
      </c>
      <c r="AL80">
        <f t="shared" si="35"/>
        <v>-3.333773764111776</v>
      </c>
      <c r="AN80">
        <f t="shared" si="36"/>
        <v>0</v>
      </c>
      <c r="AO80">
        <f t="shared" si="36"/>
        <v>0</v>
      </c>
      <c r="AP80">
        <f t="shared" si="36"/>
        <v>-2.1207612540419579E-32</v>
      </c>
      <c r="AQ80">
        <f t="shared" si="36"/>
        <v>-1.4404422100618516E-26</v>
      </c>
      <c r="AR80">
        <f t="shared" si="36"/>
        <v>-1.4404443308231056E-26</v>
      </c>
      <c r="AS80">
        <f t="shared" si="36"/>
        <v>-8.3691682524497505E-4</v>
      </c>
      <c r="AT80">
        <f t="shared" si="36"/>
        <v>-5.4678565916005048E-4</v>
      </c>
      <c r="AU80">
        <f t="shared" si="23"/>
        <v>-1.3837024844050255E-3</v>
      </c>
      <c r="AW80">
        <v>77</v>
      </c>
      <c r="AX80">
        <f>IF(Z80&gt;0, (R80*SUMPRODUCT(K80:$K$98, X80:$X$98)-K80*$AZ$3)/Z80, 0)</f>
        <v>-4.1107331528649972E+30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0.94055780700000002</v>
      </c>
      <c r="Q81" s="4">
        <f t="shared" si="48"/>
        <v>12.5</v>
      </c>
      <c r="R81">
        <f t="shared" si="27"/>
        <v>500000</v>
      </c>
      <c r="S81">
        <f t="shared" si="28"/>
        <v>-7.423411534183327E+31</v>
      </c>
      <c r="U81">
        <f t="shared" si="40"/>
        <v>0.94055780700000002</v>
      </c>
      <c r="V81">
        <f t="shared" si="41"/>
        <v>0.01</v>
      </c>
      <c r="W81">
        <f t="shared" si="42"/>
        <v>4.0876638198477692E-30</v>
      </c>
      <c r="X81">
        <f t="shared" si="43"/>
        <v>3.8446841181492611E-30</v>
      </c>
      <c r="Y81">
        <f t="shared" si="44"/>
        <v>4.0876638198477694E-32</v>
      </c>
      <c r="Z81">
        <f t="shared" si="45"/>
        <v>2.0210306350003032E-31</v>
      </c>
      <c r="AB81">
        <f t="shared" si="46"/>
        <v>-16.803295182014999</v>
      </c>
      <c r="AC81">
        <f t="shared" si="29"/>
        <v>-15.002942126799105</v>
      </c>
      <c r="AE81">
        <f t="shared" si="30"/>
        <v>0</v>
      </c>
      <c r="AF81">
        <f t="shared" si="31"/>
        <v>0</v>
      </c>
      <c r="AG81">
        <f t="shared" si="31"/>
        <v>-2.5262882937503789E-30</v>
      </c>
      <c r="AH81">
        <f t="shared" si="32"/>
        <v>-1.9223420590746304E-24</v>
      </c>
      <c r="AI81">
        <f t="shared" si="33"/>
        <v>-1.9223445853629242E-24</v>
      </c>
      <c r="AJ81">
        <f t="shared" si="34"/>
        <v>-1.8003530552158935</v>
      </c>
      <c r="AK81">
        <f t="shared" si="49"/>
        <v>-1.1762306627410501</v>
      </c>
      <c r="AL81">
        <f t="shared" si="35"/>
        <v>-2.9765837179569434</v>
      </c>
      <c r="AN81">
        <f t="shared" si="36"/>
        <v>0</v>
      </c>
      <c r="AO81">
        <f t="shared" si="36"/>
        <v>0</v>
      </c>
      <c r="AP81">
        <f t="shared" si="36"/>
        <v>-9.3620613597557445E-34</v>
      </c>
      <c r="AQ81">
        <f t="shared" si="36"/>
        <v>-7.1239234081152637E-28</v>
      </c>
      <c r="AR81">
        <f t="shared" si="36"/>
        <v>-7.1239327701766236E-28</v>
      </c>
      <c r="AS81">
        <f t="shared" si="36"/>
        <v>-6.6718496910473171E-4</v>
      </c>
      <c r="AT81">
        <f t="shared" si="36"/>
        <v>-4.3589417981509124E-4</v>
      </c>
      <c r="AU81">
        <f t="shared" si="23"/>
        <v>-1.103079148919823E-3</v>
      </c>
      <c r="AW81">
        <v>78</v>
      </c>
      <c r="AX81">
        <f>IF(Z81&gt;0, (R81*SUMPRODUCT(K81:$K$98, X81:$X$98)-K81*$AZ$3)/Z81, 0)</f>
        <v>-7.423411534183327E+31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0.946138378</v>
      </c>
      <c r="Q82" s="4">
        <f t="shared" si="48"/>
        <v>12.5</v>
      </c>
      <c r="R82">
        <f t="shared" si="27"/>
        <v>500000</v>
      </c>
      <c r="S82">
        <f t="shared" si="28"/>
        <v>-1.5111265179987366E+33</v>
      </c>
      <c r="U82">
        <f t="shared" si="40"/>
        <v>0.946138378</v>
      </c>
      <c r="V82">
        <f t="shared" si="41"/>
        <v>0.01</v>
      </c>
      <c r="W82">
        <f t="shared" si="42"/>
        <v>2.0210306350003032E-31</v>
      </c>
      <c r="X82">
        <f t="shared" si="43"/>
        <v>1.9121746468874968E-31</v>
      </c>
      <c r="Y82">
        <f t="shared" si="44"/>
        <v>2.0210306350003032E-33</v>
      </c>
      <c r="Z82">
        <f t="shared" si="45"/>
        <v>8.8645681762803352E-33</v>
      </c>
      <c r="AB82">
        <f t="shared" si="46"/>
        <v>-15.002942126799105</v>
      </c>
      <c r="AC82">
        <f t="shared" si="29"/>
        <v>-13.395484041784913</v>
      </c>
      <c r="AE82">
        <f t="shared" si="30"/>
        <v>0</v>
      </c>
      <c r="AF82">
        <f t="shared" si="31"/>
        <v>0</v>
      </c>
      <c r="AG82">
        <f t="shared" si="31"/>
        <v>-1.1080710220350419E-31</v>
      </c>
      <c r="AH82">
        <f t="shared" si="32"/>
        <v>-9.5608732344374837E-26</v>
      </c>
      <c r="AI82">
        <f t="shared" si="33"/>
        <v>-9.5608843151477036E-26</v>
      </c>
      <c r="AJ82">
        <f t="shared" si="34"/>
        <v>-1.6074580850141924</v>
      </c>
      <c r="AK82">
        <f t="shared" si="49"/>
        <v>-1.0502059488759374</v>
      </c>
      <c r="AL82">
        <f t="shared" si="35"/>
        <v>-2.6576640338901298</v>
      </c>
      <c r="AN82">
        <f t="shared" si="36"/>
        <v>0</v>
      </c>
      <c r="AO82">
        <f t="shared" si="36"/>
        <v>0</v>
      </c>
      <c r="AP82">
        <f t="shared" si="36"/>
        <v>-3.6663856830572579E-35</v>
      </c>
      <c r="AQ82">
        <f t="shared" si="36"/>
        <v>-3.1635019820199193E-29</v>
      </c>
      <c r="AR82">
        <f t="shared" si="36"/>
        <v>-3.1635056484056021E-29</v>
      </c>
      <c r="AS82">
        <f t="shared" si="36"/>
        <v>-5.3187577256435929E-4</v>
      </c>
      <c r="AT82">
        <f t="shared" si="36"/>
        <v>-3.4749217140871423E-4</v>
      </c>
      <c r="AU82">
        <f t="shared" si="23"/>
        <v>-8.7936794397307358E-4</v>
      </c>
      <c r="AW82">
        <v>79</v>
      </c>
      <c r="AX82">
        <f>IF(Z82&gt;0, (R82*SUMPRODUCT(K82:$K$98, X82:$X$98)-K82*$AZ$3)/Z82, 0)</f>
        <v>-1.5111265179987366E+33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0.95167433300000004</v>
      </c>
      <c r="Q83" s="4">
        <f t="shared" si="48"/>
        <v>12.5</v>
      </c>
      <c r="R83">
        <f t="shared" si="27"/>
        <v>500000</v>
      </c>
      <c r="S83">
        <f t="shared" si="28"/>
        <v>-3.5204086737903805E+34</v>
      </c>
      <c r="U83">
        <f t="shared" si="40"/>
        <v>0.95167433300000004</v>
      </c>
      <c r="V83">
        <f t="shared" si="41"/>
        <v>0.01</v>
      </c>
      <c r="W83">
        <f t="shared" si="42"/>
        <v>8.8645681762803352E-33</v>
      </c>
      <c r="X83">
        <f t="shared" si="43"/>
        <v>8.4361820064946152E-33</v>
      </c>
      <c r="Y83">
        <f t="shared" si="44"/>
        <v>8.8645681762803356E-35</v>
      </c>
      <c r="Z83">
        <f t="shared" si="45"/>
        <v>3.3974048802291669E-34</v>
      </c>
      <c r="AB83">
        <f t="shared" si="46"/>
        <v>-13.395484041784913</v>
      </c>
      <c r="AC83">
        <f t="shared" si="29"/>
        <v>-11.960253608736528</v>
      </c>
      <c r="AE83">
        <f t="shared" si="30"/>
        <v>0</v>
      </c>
      <c r="AF83">
        <f t="shared" si="31"/>
        <v>0</v>
      </c>
      <c r="AG83">
        <f t="shared" si="31"/>
        <v>-4.2467561002864583E-33</v>
      </c>
      <c r="AH83">
        <f t="shared" si="32"/>
        <v>-4.2180910032473073E-27</v>
      </c>
      <c r="AI83">
        <f t="shared" si="33"/>
        <v>-4.2180952500034076E-27</v>
      </c>
      <c r="AJ83">
        <f t="shared" si="34"/>
        <v>-1.4352304330483854</v>
      </c>
      <c r="AK83">
        <f t="shared" si="49"/>
        <v>-0.93768388292494398</v>
      </c>
      <c r="AL83">
        <f t="shared" si="35"/>
        <v>-2.3729143159733295</v>
      </c>
      <c r="AN83">
        <f t="shared" si="36"/>
        <v>0</v>
      </c>
      <c r="AO83">
        <f t="shared" si="36"/>
        <v>0</v>
      </c>
      <c r="AP83">
        <f t="shared" si="36"/>
        <v>-1.2546131855573185E-36</v>
      </c>
      <c r="AQ83">
        <f t="shared" si="36"/>
        <v>-1.2461446962300946E-30</v>
      </c>
      <c r="AR83">
        <f t="shared" si="36"/>
        <v>-1.2461459508432801E-30</v>
      </c>
      <c r="AS83">
        <f t="shared" si="36"/>
        <v>-4.2400810950602596E-4</v>
      </c>
      <c r="AT83">
        <f t="shared" si="36"/>
        <v>-2.7701863154393664E-4</v>
      </c>
      <c r="AU83">
        <f t="shared" si="23"/>
        <v>-7.0102674104996271E-4</v>
      </c>
      <c r="AW83">
        <v>80</v>
      </c>
      <c r="AX83">
        <f>IF(Z83&gt;0, (R83*SUMPRODUCT(K83:$K$98, X83:$X$98)-K83*$AZ$3)/Z83, 0)</f>
        <v>-3.5204086737903805E+34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0.95715889499999995</v>
      </c>
      <c r="Q84" s="4">
        <f t="shared" si="48"/>
        <v>12.5</v>
      </c>
      <c r="R84">
        <f t="shared" si="27"/>
        <v>500000</v>
      </c>
      <c r="S84">
        <f t="shared" si="28"/>
        <v>-9.5709996060424395E+35</v>
      </c>
      <c r="U84">
        <f t="shared" si="40"/>
        <v>0.95715889499999995</v>
      </c>
      <c r="V84">
        <f t="shared" si="41"/>
        <v>0.01</v>
      </c>
      <c r="W84">
        <f t="shared" si="42"/>
        <v>3.3974048802291669E-34</v>
      </c>
      <c r="X84">
        <f t="shared" si="43"/>
        <v>3.2518563010277567E-34</v>
      </c>
      <c r="Y84">
        <f t="shared" si="44"/>
        <v>3.397404880229167E-36</v>
      </c>
      <c r="Z84">
        <f t="shared" si="45"/>
        <v>1.1157453039911845E-35</v>
      </c>
      <c r="AB84">
        <f t="shared" si="46"/>
        <v>-11.960253608736528</v>
      </c>
      <c r="AC84">
        <f t="shared" si="29"/>
        <v>-10.678797864943329</v>
      </c>
      <c r="AE84">
        <f t="shared" si="30"/>
        <v>0</v>
      </c>
      <c r="AF84">
        <f t="shared" si="31"/>
        <v>0</v>
      </c>
      <c r="AG84">
        <f t="shared" si="31"/>
        <v>-1.3946816299889807E-34</v>
      </c>
      <c r="AH84">
        <f t="shared" si="32"/>
        <v>-1.6259281505138784E-28</v>
      </c>
      <c r="AI84">
        <f t="shared" si="33"/>
        <v>-1.6259295451955085E-28</v>
      </c>
      <c r="AJ84">
        <f t="shared" si="34"/>
        <v>-1.2814557437931988</v>
      </c>
      <c r="AK84">
        <f t="shared" si="49"/>
        <v>-0.83721775261155706</v>
      </c>
      <c r="AL84">
        <f t="shared" si="35"/>
        <v>-2.1186734964047558</v>
      </c>
      <c r="AN84">
        <f t="shared" si="36"/>
        <v>0</v>
      </c>
      <c r="AO84">
        <f t="shared" si="36"/>
        <v>0</v>
      </c>
      <c r="AP84">
        <f t="shared" si="36"/>
        <v>-3.6788288715421759E-38</v>
      </c>
      <c r="AQ84">
        <f t="shared" si="36"/>
        <v>-4.2888006083588321E-32</v>
      </c>
      <c r="AR84">
        <f t="shared" si="36"/>
        <v>-4.2888042871877042E-32</v>
      </c>
      <c r="AS84">
        <f t="shared" si="36"/>
        <v>-3.3801666893018589E-4</v>
      </c>
      <c r="AT84">
        <f t="shared" si="36"/>
        <v>-2.2083755703438825E-4</v>
      </c>
      <c r="AU84">
        <f t="shared" si="23"/>
        <v>-5.5885422596457411E-4</v>
      </c>
      <c r="AW84">
        <v>81</v>
      </c>
      <c r="AX84">
        <f>IF(Z84&gt;0, (R84*SUMPRODUCT(K84:$K$98, X84:$X$98)-K84*$AZ$3)/Z84, 0)</f>
        <v>-9.5709996060424395E+35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0.96261559600000002</v>
      </c>
      <c r="Q85" s="4">
        <f t="shared" si="48"/>
        <v>12.5</v>
      </c>
      <c r="R85">
        <f t="shared" si="27"/>
        <v>500000</v>
      </c>
      <c r="S85">
        <f t="shared" si="28"/>
        <v>-3.1205847542045887E+37</v>
      </c>
      <c r="U85">
        <f t="shared" si="40"/>
        <v>0.96261559600000002</v>
      </c>
      <c r="V85">
        <f t="shared" si="41"/>
        <v>0.01</v>
      </c>
      <c r="W85">
        <f t="shared" si="42"/>
        <v>1.1157453039911845E-35</v>
      </c>
      <c r="X85">
        <f t="shared" si="43"/>
        <v>1.0740338307856754E-35</v>
      </c>
      <c r="Y85">
        <f t="shared" si="44"/>
        <v>1.1157453039911845E-37</v>
      </c>
      <c r="Z85">
        <f t="shared" si="45"/>
        <v>3.0554020165597328E-37</v>
      </c>
      <c r="AB85">
        <f t="shared" si="46"/>
        <v>-10.678797864943329</v>
      </c>
      <c r="AC85">
        <f t="shared" si="29"/>
        <v>-9.5346409508422578</v>
      </c>
      <c r="AE85">
        <f t="shared" si="30"/>
        <v>0</v>
      </c>
      <c r="AF85">
        <f t="shared" si="31"/>
        <v>0</v>
      </c>
      <c r="AG85">
        <f t="shared" si="31"/>
        <v>-3.8192525206996661E-36</v>
      </c>
      <c r="AH85">
        <f t="shared" si="32"/>
        <v>-5.3701691539283772E-30</v>
      </c>
      <c r="AI85">
        <f t="shared" si="33"/>
        <v>-5.3701729731808978E-30</v>
      </c>
      <c r="AJ85">
        <f t="shared" si="34"/>
        <v>-1.144156914101071</v>
      </c>
      <c r="AK85">
        <f t="shared" si="49"/>
        <v>-0.74751585054603309</v>
      </c>
      <c r="AL85">
        <f t="shared" si="35"/>
        <v>-1.8916727646471041</v>
      </c>
      <c r="AN85">
        <f t="shared" si="36"/>
        <v>0</v>
      </c>
      <c r="AO85">
        <f t="shared" si="36"/>
        <v>0</v>
      </c>
      <c r="AP85">
        <f t="shared" si="36"/>
        <v>-8.9948692915334621E-40</v>
      </c>
      <c r="AQ85">
        <f t="shared" si="36"/>
        <v>-1.2647493024148496E-33</v>
      </c>
      <c r="AR85">
        <f t="shared" si="36"/>
        <v>-1.2647502019017788E-33</v>
      </c>
      <c r="AS85">
        <f t="shared" si="36"/>
        <v>-2.6946481898133454E-4</v>
      </c>
      <c r="AT85">
        <f t="shared" si="36"/>
        <v>-1.7605034840113858E-4</v>
      </c>
      <c r="AU85">
        <f t="shared" si="23"/>
        <v>-4.4551516738247312E-4</v>
      </c>
      <c r="AW85">
        <v>82</v>
      </c>
      <c r="AX85">
        <f>IF(Z85&gt;0, (R85*SUMPRODUCT(K85:$K$98, X85:$X$98)-K85*$AZ$3)/Z85, 0)</f>
        <v>-3.1205847542045887E+37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0.96807210799999999</v>
      </c>
      <c r="Q86" s="4">
        <f t="shared" si="48"/>
        <v>12.5</v>
      </c>
      <c r="R86">
        <f t="shared" si="27"/>
        <v>500000</v>
      </c>
      <c r="S86">
        <f t="shared" si="28"/>
        <v>-1.2706357673061621E+39</v>
      </c>
      <c r="U86">
        <f t="shared" si="40"/>
        <v>0.96807210799999999</v>
      </c>
      <c r="V86">
        <f t="shared" si="41"/>
        <v>0.01</v>
      </c>
      <c r="W86">
        <f t="shared" si="42"/>
        <v>3.0554020165597328E-37</v>
      </c>
      <c r="X86">
        <f t="shared" si="43"/>
        <v>2.9578494709584314E-37</v>
      </c>
      <c r="Y86">
        <f t="shared" si="44"/>
        <v>3.0554020165597327E-39</v>
      </c>
      <c r="Z86">
        <f t="shared" si="45"/>
        <v>6.6998525435704096E-39</v>
      </c>
      <c r="AB86">
        <f t="shared" si="46"/>
        <v>-9.5346409508422578</v>
      </c>
      <c r="AC86">
        <f t="shared" si="29"/>
        <v>-8.513072277537729</v>
      </c>
      <c r="AE86">
        <f t="shared" si="30"/>
        <v>0</v>
      </c>
      <c r="AF86">
        <f t="shared" si="31"/>
        <v>0</v>
      </c>
      <c r="AG86">
        <f t="shared" si="31"/>
        <v>-8.3748156794630121E-38</v>
      </c>
      <c r="AH86">
        <f t="shared" si="32"/>
        <v>-1.4789247354792156E-31</v>
      </c>
      <c r="AI86">
        <f t="shared" si="33"/>
        <v>-1.4789255729607836E-31</v>
      </c>
      <c r="AJ86">
        <f t="shared" si="34"/>
        <v>-1.0215686733045288</v>
      </c>
      <c r="AK86">
        <f t="shared" si="49"/>
        <v>-0.66742486655895816</v>
      </c>
      <c r="AL86">
        <f t="shared" si="35"/>
        <v>-1.688993539863487</v>
      </c>
      <c r="AN86">
        <f t="shared" si="36"/>
        <v>0</v>
      </c>
      <c r="AO86">
        <f t="shared" si="36"/>
        <v>0</v>
      </c>
      <c r="AP86">
        <f t="shared" si="36"/>
        <v>-1.7610582355255575E-41</v>
      </c>
      <c r="AQ86">
        <f t="shared" si="36"/>
        <v>-3.1098864557997369E-35</v>
      </c>
      <c r="AR86">
        <f t="shared" si="36"/>
        <v>-3.1098882168579723E-35</v>
      </c>
      <c r="AS86">
        <f t="shared" si="36"/>
        <v>-2.1481570390731412E-4</v>
      </c>
      <c r="AT86">
        <f t="shared" si="36"/>
        <v>-1.4034625988611175E-4</v>
      </c>
      <c r="AU86">
        <f t="shared" si="23"/>
        <v>-3.5516196379342587E-4</v>
      </c>
      <c r="AW86">
        <v>83</v>
      </c>
      <c r="AX86">
        <f>IF(Z86&gt;0, (R86*SUMPRODUCT(K86:$K$98, X86:$X$98)-K86*$AZ$3)/Z86, 0)</f>
        <v>-1.2706357673061621E+39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0.97352880900000005</v>
      </c>
      <c r="Q87" s="4">
        <f t="shared" si="48"/>
        <v>12.5</v>
      </c>
      <c r="R87">
        <f t="shared" si="27"/>
        <v>500000</v>
      </c>
      <c r="S87">
        <f t="shared" si="28"/>
        <v>-6.8877607017554102E+40</v>
      </c>
      <c r="U87">
        <f t="shared" si="40"/>
        <v>0.97352880900000005</v>
      </c>
      <c r="V87">
        <f t="shared" si="41"/>
        <v>0.01</v>
      </c>
      <c r="W87">
        <f t="shared" si="42"/>
        <v>6.6998525435704096E-39</v>
      </c>
      <c r="X87">
        <f t="shared" si="43"/>
        <v>6.5224994672177215E-39</v>
      </c>
      <c r="Y87">
        <f t="shared" si="44"/>
        <v>6.6998525435704095E-41</v>
      </c>
      <c r="Z87">
        <f t="shared" si="45"/>
        <v>1.1035455091698397E-40</v>
      </c>
      <c r="AB87">
        <f t="shared" si="46"/>
        <v>-8.513072277537729</v>
      </c>
      <c r="AC87">
        <f t="shared" si="29"/>
        <v>-7.6009573906586869</v>
      </c>
      <c r="AE87">
        <f t="shared" si="30"/>
        <v>0</v>
      </c>
      <c r="AF87">
        <f t="shared" si="31"/>
        <v>0</v>
      </c>
      <c r="AG87">
        <f t="shared" si="31"/>
        <v>-1.3794318864622996E-39</v>
      </c>
      <c r="AH87">
        <f t="shared" si="32"/>
        <v>-3.2612497336088608E-33</v>
      </c>
      <c r="AI87">
        <f t="shared" si="33"/>
        <v>-3.2612511130407475E-33</v>
      </c>
      <c r="AJ87">
        <f t="shared" si="34"/>
        <v>-0.91211488687904207</v>
      </c>
      <c r="AK87">
        <f t="shared" si="49"/>
        <v>-0.59591505942764111</v>
      </c>
      <c r="AL87">
        <f t="shared" si="35"/>
        <v>-1.5080299463066833</v>
      </c>
      <c r="AN87">
        <f t="shared" si="36"/>
        <v>0</v>
      </c>
      <c r="AO87">
        <f t="shared" si="36"/>
        <v>0</v>
      </c>
      <c r="AP87">
        <f t="shared" si="36"/>
        <v>-2.5898862999521806E-43</v>
      </c>
      <c r="AQ87">
        <f t="shared" si="36"/>
        <v>-6.1230033093244193E-37</v>
      </c>
      <c r="AR87">
        <f t="shared" si="36"/>
        <v>-6.1230058992107199E-37</v>
      </c>
      <c r="AS87">
        <f t="shared" si="36"/>
        <v>-1.7124976395672335E-4</v>
      </c>
      <c r="AT87">
        <f t="shared" si="36"/>
        <v>-1.1188317911839263E-4</v>
      </c>
      <c r="AU87">
        <f t="shared" si="23"/>
        <v>-2.8313294307511601E-4</v>
      </c>
      <c r="AW87">
        <v>84</v>
      </c>
      <c r="AX87">
        <f>IF(Z87&gt;0, (R87*SUMPRODUCT(K87:$K$98, X87:$X$98)-K87*$AZ$3)/Z87, 0)</f>
        <v>-6.8877607017554102E+40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0.97898550900000003</v>
      </c>
      <c r="Q88" s="4">
        <f t="shared" si="48"/>
        <v>12.5</v>
      </c>
      <c r="R88">
        <f t="shared" si="27"/>
        <v>500000</v>
      </c>
      <c r="S88">
        <f t="shared" si="28"/>
        <v>-5.5833595404935907E+42</v>
      </c>
      <c r="U88">
        <f t="shared" si="40"/>
        <v>0.97898550900000003</v>
      </c>
      <c r="V88">
        <f t="shared" si="41"/>
        <v>0.01</v>
      </c>
      <c r="W88">
        <f t="shared" si="42"/>
        <v>1.1035455091698397E-40</v>
      </c>
      <c r="X88">
        <f t="shared" si="43"/>
        <v>1.0803550619992998E-40</v>
      </c>
      <c r="Y88">
        <f t="shared" si="44"/>
        <v>1.1035455091698397E-42</v>
      </c>
      <c r="Z88">
        <f t="shared" si="45"/>
        <v>1.215499207884155E-42</v>
      </c>
      <c r="AB88">
        <f t="shared" si="46"/>
        <v>-7.6009573906586869</v>
      </c>
      <c r="AC88">
        <f t="shared" si="29"/>
        <v>-6.7865690988023992</v>
      </c>
      <c r="AE88">
        <f t="shared" si="30"/>
        <v>0</v>
      </c>
      <c r="AF88">
        <f t="shared" si="31"/>
        <v>0</v>
      </c>
      <c r="AG88">
        <f t="shared" si="31"/>
        <v>-1.5193740098551937E-41</v>
      </c>
      <c r="AH88">
        <f t="shared" si="32"/>
        <v>-5.4017753099964984E-35</v>
      </c>
      <c r="AI88">
        <f t="shared" si="33"/>
        <v>-5.4017768293705083E-35</v>
      </c>
      <c r="AJ88">
        <f t="shared" si="34"/>
        <v>-0.81438829185628769</v>
      </c>
      <c r="AK88">
        <f t="shared" si="49"/>
        <v>-0.53206701734610817</v>
      </c>
      <c r="AL88">
        <f t="shared" si="35"/>
        <v>-1.3464553092023959</v>
      </c>
      <c r="AN88">
        <f t="shared" si="36"/>
        <v>0</v>
      </c>
      <c r="AO88">
        <f t="shared" si="36"/>
        <v>0</v>
      </c>
      <c r="AP88">
        <f t="shared" si="36"/>
        <v>-2.5469892269505744E-45</v>
      </c>
      <c r="AQ88">
        <f t="shared" si="36"/>
        <v>-9.0552184200386144E-39</v>
      </c>
      <c r="AR88">
        <f t="shared" si="36"/>
        <v>-9.0552209670278421E-39</v>
      </c>
      <c r="AS88">
        <f t="shared" si="36"/>
        <v>-1.3651926335835727E-4</v>
      </c>
      <c r="AT88">
        <f t="shared" si="36"/>
        <v>-8.9192585394126791E-5</v>
      </c>
      <c r="AU88">
        <f t="shared" si="23"/>
        <v>-2.2571184875248406E-4</v>
      </c>
      <c r="AW88">
        <v>85</v>
      </c>
      <c r="AX88">
        <f>IF(Z88&gt;0, (R88*SUMPRODUCT(K88:$K$98, X88:$X$98)-K88*$AZ$3)/Z88, 0)</f>
        <v>-5.5833595404935907E+42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1.215499207884155E-42</v>
      </c>
      <c r="X89">
        <f t="shared" si="43"/>
        <v>1.215499207884155E-42</v>
      </c>
      <c r="Y89">
        <f t="shared" si="44"/>
        <v>1.2154992078841551E-44</v>
      </c>
      <c r="Z89">
        <f t="shared" si="45"/>
        <v>0</v>
      </c>
      <c r="AB89">
        <f t="shared" si="46"/>
        <v>-6.7865690988023992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-6.0774960394207744E-37</v>
      </c>
      <c r="AI89">
        <f t="shared" si="33"/>
        <v>-6.0774960394207744E-37</v>
      </c>
      <c r="AJ89">
        <f t="shared" si="34"/>
        <v>-6.7865690988023992</v>
      </c>
      <c r="AK89">
        <f t="shared" si="49"/>
        <v>-0.47505983691616799</v>
      </c>
      <c r="AL89">
        <f t="shared" si="35"/>
        <v>-7.2616289357185675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-9.0963900962520499E-41</v>
      </c>
      <c r="AR89">
        <f t="shared" si="36"/>
        <v>-9.0963900962520499E-41</v>
      </c>
      <c r="AS89">
        <f t="shared" si="36"/>
        <v>-1.0157683285592061E-3</v>
      </c>
      <c r="AT89">
        <f t="shared" si="36"/>
        <v>-7.1103782999144431E-5</v>
      </c>
      <c r="AU89">
        <f t="shared" si="23"/>
        <v>-1.0868721115583505E-3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52880.744274648037</v>
      </c>
      <c r="AO91" s="8">
        <f t="shared" si="50"/>
        <v>-5288.0744274648041</v>
      </c>
      <c r="AP91" s="8">
        <f t="shared" si="50"/>
        <v>-219.63543607329788</v>
      </c>
      <c r="AQ91" s="8">
        <f t="shared" si="50"/>
        <v>-40484.414286872219</v>
      </c>
      <c r="AR91" s="8">
        <f t="shared" si="50"/>
        <v>6888.620124237721</v>
      </c>
      <c r="AS91" s="8">
        <f t="shared" si="50"/>
        <v>-10171.634875771566</v>
      </c>
      <c r="AT91" s="8">
        <f t="shared" si="50"/>
        <v>3283.0147515338631</v>
      </c>
      <c r="AU91" s="8">
        <f t="shared" si="50"/>
        <v>3.5200275853852769E-12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BE9F3-E37C-404D-8A7F-FE6E9A988441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121864.18863856983</v>
      </c>
      <c r="K3">
        <v>1</v>
      </c>
      <c r="L3" s="2">
        <v>0</v>
      </c>
      <c r="O3">
        <f>$C$3</f>
        <v>121864.18863856983</v>
      </c>
      <c r="P3">
        <f>O3*C5</f>
        <v>12186.418863856983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121864.18863856983</v>
      </c>
      <c r="AF3">
        <f t="shared" ref="AF3:AG34" si="4">-$Z3*P3</f>
        <v>-12186.418863856983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109577.76977471285</v>
      </c>
      <c r="AJ3">
        <f t="shared" ref="AJ3:AJ66" si="7">AB3-AC3</f>
        <v>0</v>
      </c>
      <c r="AL3">
        <f t="shared" ref="AL3:AL66" si="8">SUM(AI3:AK3)</f>
        <v>109577.76977471285</v>
      </c>
      <c r="AN3">
        <f t="shared" ref="AN3:AU34" si="9">AE3*$K3</f>
        <v>121864.18863856983</v>
      </c>
      <c r="AO3">
        <f t="shared" si="9"/>
        <v>-12186.418863856983</v>
      </c>
      <c r="AP3">
        <f t="shared" si="9"/>
        <v>-100</v>
      </c>
      <c r="AQ3">
        <f t="shared" si="9"/>
        <v>0</v>
      </c>
      <c r="AR3">
        <f t="shared" si="9"/>
        <v>109577.76977471285</v>
      </c>
      <c r="AS3">
        <f t="shared" si="9"/>
        <v>0</v>
      </c>
      <c r="AT3">
        <f t="shared" si="9"/>
        <v>0</v>
      </c>
      <c r="AU3">
        <f t="shared" si="9"/>
        <v>109577.76977471285</v>
      </c>
      <c r="AW3">
        <v>0</v>
      </c>
      <c r="AX3">
        <f>IF(Z3&gt;0, (R3*SUMPRODUCT(K3:$K$98, X3:$X$98)-K3*$AZ$3)/Z3, 0)</f>
        <v>0</v>
      </c>
      <c r="AZ3">
        <f>C6*ABS(SUMPRODUCT(X4:X79, K4:K79))/1</f>
        <v>97913.931201018335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2.4603350000000001E-3</v>
      </c>
      <c r="R4">
        <f t="shared" si="0"/>
        <v>500000</v>
      </c>
      <c r="S4">
        <f t="shared" si="1"/>
        <v>6650.6571323739145</v>
      </c>
      <c r="U4">
        <f t="shared" ref="U4:U67" si="13">M4</f>
        <v>2.4603350000000001E-3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2.4603350000000001E-3</v>
      </c>
      <c r="Y4">
        <f t="shared" ref="Y4:Y67" si="17">V4*W4</f>
        <v>0.01</v>
      </c>
      <c r="Z4">
        <f t="shared" ref="Z4:Z67" si="18">MAX(0, W4-X4-Y4)</f>
        <v>0.98753966500000001</v>
      </c>
      <c r="AB4">
        <f t="shared" ref="AB4:AB67" si="19">AC3</f>
        <v>0</v>
      </c>
      <c r="AC4">
        <f t="shared" si="2"/>
        <v>6567.7877165343962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-1230.1675</v>
      </c>
      <c r="AI4">
        <f t="shared" si="6"/>
        <v>-1230.1675</v>
      </c>
      <c r="AJ4">
        <f t="shared" si="7"/>
        <v>-6567.7877165343962</v>
      </c>
      <c r="AK4">
        <f>G4*SUM(AB4, AE4:AF4)</f>
        <v>0</v>
      </c>
      <c r="AL4">
        <f t="shared" si="8"/>
        <v>-7797.9552165343957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-1147.6513667319712</v>
      </c>
      <c r="AR4">
        <f t="shared" si="9"/>
        <v>-1147.6513667319712</v>
      </c>
      <c r="AS4">
        <f t="shared" si="9"/>
        <v>-6127.2392168433589</v>
      </c>
      <c r="AT4">
        <f t="shared" si="9"/>
        <v>0</v>
      </c>
      <c r="AU4">
        <f t="shared" si="9"/>
        <v>-7274.8905835753294</v>
      </c>
      <c r="AW4">
        <v>1</v>
      </c>
      <c r="AX4">
        <f>IF(Z4&gt;0, (R4*SUMPRODUCT(K4:$K$98, X4:$X$98)-K4*$AZ$3)/Z4, 0)</f>
        <v>6650.6571323739145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2.6172399999999998E-3</v>
      </c>
      <c r="Q5" s="4">
        <f t="shared" ref="Q5:Q68" si="21">$C$8</f>
        <v>12.5</v>
      </c>
      <c r="R5">
        <f t="shared" si="0"/>
        <v>500000</v>
      </c>
      <c r="S5">
        <f t="shared" si="1"/>
        <v>13372.540751625113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6567.7877165343962</v>
      </c>
      <c r="AC5">
        <f t="shared" si="2"/>
        <v>13039.292222477074</v>
      </c>
      <c r="AE5">
        <f t="shared" si="3"/>
        <v>0</v>
      </c>
      <c r="AF5">
        <f t="shared" si="4"/>
        <v>0</v>
      </c>
      <c r="AG5">
        <f t="shared" si="4"/>
        <v>-12.188495500464693</v>
      </c>
      <c r="AH5">
        <f t="shared" si="5"/>
        <v>-1292.3141564123</v>
      </c>
      <c r="AI5">
        <f t="shared" si="6"/>
        <v>-1304.5026519127648</v>
      </c>
      <c r="AJ5">
        <f t="shared" si="7"/>
        <v>-6471.5045059426775</v>
      </c>
      <c r="AK5">
        <f>G5*SUM(AB5, AE5:AF5)</f>
        <v>269.27929637791027</v>
      </c>
      <c r="AL5">
        <f t="shared" si="8"/>
        <v>-7506.7278614775323</v>
      </c>
      <c r="AN5">
        <f t="shared" si="9"/>
        <v>0</v>
      </c>
      <c r="AO5">
        <f t="shared" si="9"/>
        <v>0</v>
      </c>
      <c r="AP5">
        <f t="shared" si="9"/>
        <v>-10.422480225810679</v>
      </c>
      <c r="AQ5">
        <f t="shared" si="9"/>
        <v>-1105.0681964996324</v>
      </c>
      <c r="AR5">
        <f t="shared" si="9"/>
        <v>-1115.4906767254433</v>
      </c>
      <c r="AS5">
        <f t="shared" si="9"/>
        <v>-5533.8353894343009</v>
      </c>
      <c r="AT5">
        <f t="shared" si="9"/>
        <v>230.26288532591911</v>
      </c>
      <c r="AU5">
        <f t="shared" si="9"/>
        <v>-6419.0631808338248</v>
      </c>
      <c r="AW5">
        <v>2</v>
      </c>
      <c r="AX5">
        <f>IF(Z5&gt;0, (R5*SUMPRODUCT(K5:$K$98, X5:$X$98)-K5*$AZ$3)/Z5, 0)</f>
        <v>13372.540751625113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2.8021280000000001E-3</v>
      </c>
      <c r="Q6" s="4">
        <f t="shared" si="21"/>
        <v>12.5</v>
      </c>
      <c r="R6">
        <f t="shared" si="0"/>
        <v>500000</v>
      </c>
      <c r="S6">
        <f t="shared" si="1"/>
        <v>20911.588738288156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13039.292222477074</v>
      </c>
      <c r="AC6">
        <f t="shared" si="2"/>
        <v>20129.423084057125</v>
      </c>
      <c r="AE6">
        <f t="shared" si="3"/>
        <v>0</v>
      </c>
      <c r="AF6">
        <f t="shared" si="4"/>
        <v>0</v>
      </c>
      <c r="AG6">
        <f t="shared" si="4"/>
        <v>-12.032456820940318</v>
      </c>
      <c r="AH6">
        <f t="shared" si="5"/>
        <v>-1366.1489807890453</v>
      </c>
      <c r="AI6">
        <f t="shared" si="6"/>
        <v>-1378.1814376099856</v>
      </c>
      <c r="AJ6">
        <f t="shared" si="7"/>
        <v>-7090.1308615800517</v>
      </c>
      <c r="AK6">
        <f>G6*SUM(AB6, AE6:AF6)</f>
        <v>762.79859501490887</v>
      </c>
      <c r="AL6">
        <f t="shared" si="8"/>
        <v>-7705.5137041751295</v>
      </c>
      <c r="AN6">
        <f t="shared" si="9"/>
        <v>0</v>
      </c>
      <c r="AO6">
        <f t="shared" si="9"/>
        <v>0</v>
      </c>
      <c r="AP6">
        <f t="shared" si="9"/>
        <v>-9.281957870890734</v>
      </c>
      <c r="AQ6">
        <f t="shared" si="9"/>
        <v>-1053.8610255368669</v>
      </c>
      <c r="AR6">
        <f t="shared" si="9"/>
        <v>-1063.1429834077576</v>
      </c>
      <c r="AS6">
        <f t="shared" si="9"/>
        <v>-5469.3980569086543</v>
      </c>
      <c r="AT6">
        <f t="shared" si="9"/>
        <v>588.43048666346385</v>
      </c>
      <c r="AU6">
        <f t="shared" si="9"/>
        <v>-5944.1105536529494</v>
      </c>
      <c r="AW6">
        <v>3</v>
      </c>
      <c r="AX6">
        <f>IF(Z6&gt;0, (R6*SUMPRODUCT(K6:$K$98, X6:$X$98)-K6*$AZ$3)/Z6, 0)</f>
        <v>20911.588738288156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3.0140000000000002E-3</v>
      </c>
      <c r="Q7" s="4">
        <f t="shared" si="21"/>
        <v>12.5</v>
      </c>
      <c r="R7">
        <f t="shared" si="0"/>
        <v>500000</v>
      </c>
      <c r="S7">
        <f t="shared" si="1"/>
        <v>27246.287434142381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20129.423084057125</v>
      </c>
      <c r="AC7">
        <f t="shared" si="2"/>
        <v>25885.861617863891</v>
      </c>
      <c r="AE7">
        <f t="shared" si="3"/>
        <v>0</v>
      </c>
      <c r="AF7">
        <f t="shared" si="4"/>
        <v>0</v>
      </c>
      <c r="AG7">
        <f t="shared" si="4"/>
        <v>-11.875866427872602</v>
      </c>
      <c r="AH7">
        <f t="shared" si="5"/>
        <v>-1450.632994332565</v>
      </c>
      <c r="AI7">
        <f t="shared" si="6"/>
        <v>-1462.5088607604375</v>
      </c>
      <c r="AJ7">
        <f t="shared" si="7"/>
        <v>-5756.4385338067659</v>
      </c>
      <c r="AK7">
        <f>G7*SUM(AB7, AE7:AF7)</f>
        <v>988.35467342720483</v>
      </c>
      <c r="AL7">
        <f t="shared" si="8"/>
        <v>-6230.5927211399985</v>
      </c>
      <c r="AN7">
        <f t="shared" si="9"/>
        <v>0</v>
      </c>
      <c r="AO7">
        <f t="shared" si="9"/>
        <v>0</v>
      </c>
      <c r="AP7">
        <f t="shared" si="9"/>
        <v>-8.3351491867518543</v>
      </c>
      <c r="AQ7">
        <f t="shared" si="9"/>
        <v>-1018.1356026881878</v>
      </c>
      <c r="AR7">
        <f t="shared" si="9"/>
        <v>-1026.4707518749397</v>
      </c>
      <c r="AS7">
        <f t="shared" si="9"/>
        <v>-4040.1914466666499</v>
      </c>
      <c r="AT7">
        <f t="shared" si="9"/>
        <v>693.68274748395777</v>
      </c>
      <c r="AU7">
        <f t="shared" si="9"/>
        <v>-4372.9794510576312</v>
      </c>
      <c r="AW7">
        <v>4</v>
      </c>
      <c r="AX7">
        <f>IF(Z7&gt;0, (R7*SUMPRODUCT(K7:$K$98, X7:$X$98)-K7*$AZ$3)/Z7, 0)</f>
        <v>27246.287434142381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4.6990000000000001E-3</v>
      </c>
      <c r="Q8" s="4">
        <f t="shared" si="21"/>
        <v>12.5</v>
      </c>
      <c r="R8">
        <f t="shared" si="0"/>
        <v>500000</v>
      </c>
      <c r="S8">
        <f t="shared" si="1"/>
        <v>31451.049420630228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25885.861617863891</v>
      </c>
      <c r="AC8">
        <f t="shared" si="2"/>
        <v>29441.460884306391</v>
      </c>
      <c r="AE8">
        <f t="shared" si="3"/>
        <v>0</v>
      </c>
      <c r="AF8">
        <f t="shared" si="4"/>
        <v>0</v>
      </c>
      <c r="AG8">
        <f t="shared" si="4"/>
        <v>-11.701303067249302</v>
      </c>
      <c r="AH8">
        <f t="shared" si="5"/>
        <v>-2232.1878537829343</v>
      </c>
      <c r="AI8">
        <f t="shared" si="6"/>
        <v>-2243.8891568501836</v>
      </c>
      <c r="AJ8">
        <f t="shared" si="7"/>
        <v>-3555.5992664424994</v>
      </c>
      <c r="AK8">
        <f t="shared" ref="AK8:AK71" si="22">G8*SUM(AB8:AB8, AE8:AF8)</f>
        <v>551.36885246050088</v>
      </c>
      <c r="AL8">
        <f t="shared" si="8"/>
        <v>-5248.1195708321829</v>
      </c>
      <c r="AN8">
        <f t="shared" si="9"/>
        <v>0</v>
      </c>
      <c r="AO8">
        <f t="shared" si="9"/>
        <v>0</v>
      </c>
      <c r="AP8">
        <f t="shared" si="9"/>
        <v>-7.6660420319759073</v>
      </c>
      <c r="AQ8">
        <f t="shared" si="9"/>
        <v>-1462.4051536841957</v>
      </c>
      <c r="AR8">
        <f t="shared" si="9"/>
        <v>-1470.0711957161716</v>
      </c>
      <c r="AS8">
        <f t="shared" si="9"/>
        <v>-2329.4306000586703</v>
      </c>
      <c r="AT8">
        <f t="shared" si="9"/>
        <v>361.22616206009837</v>
      </c>
      <c r="AU8">
        <f t="shared" si="9"/>
        <v>-3438.2756337147443</v>
      </c>
      <c r="AW8">
        <v>5</v>
      </c>
      <c r="AX8">
        <f>IF(Z8&gt;0, (R8*SUMPRODUCT(K8:$K$98, X8:$X$98)-K8*$AZ$3)/Z8, 0)</f>
        <v>31451.049420630228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6.5490000000000001E-3</v>
      </c>
      <c r="Q9" s="4">
        <f t="shared" si="21"/>
        <v>12.5</v>
      </c>
      <c r="R9">
        <f t="shared" si="0"/>
        <v>500000</v>
      </c>
      <c r="S9">
        <f t="shared" si="1"/>
        <v>34080.649829824841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29441.460884306391</v>
      </c>
      <c r="AC9">
        <f t="shared" si="2"/>
        <v>31375.077565646141</v>
      </c>
      <c r="AE9">
        <f t="shared" si="3"/>
        <v>0</v>
      </c>
      <c r="AF9">
        <f t="shared" si="4"/>
        <v>0</v>
      </c>
      <c r="AG9">
        <f t="shared" si="4"/>
        <v>-11.507658202789393</v>
      </c>
      <c r="AH9">
        <f t="shared" si="5"/>
        <v>-3065.2733514966271</v>
      </c>
      <c r="AI9">
        <f t="shared" si="6"/>
        <v>-3076.7810096994167</v>
      </c>
      <c r="AJ9">
        <f t="shared" si="7"/>
        <v>-1933.6166813397504</v>
      </c>
      <c r="AK9">
        <f t="shared" si="22"/>
        <v>173.7046192174077</v>
      </c>
      <c r="AL9">
        <f t="shared" si="8"/>
        <v>-4836.6930718217591</v>
      </c>
      <c r="AN9">
        <f t="shared" si="9"/>
        <v>0</v>
      </c>
      <c r="AO9">
        <f t="shared" si="9"/>
        <v>0</v>
      </c>
      <c r="AP9">
        <f t="shared" si="9"/>
        <v>-7.140048018172874</v>
      </c>
      <c r="AQ9">
        <f t="shared" si="9"/>
        <v>-1901.8812110014287</v>
      </c>
      <c r="AR9">
        <f t="shared" si="9"/>
        <v>-1909.0212590196015</v>
      </c>
      <c r="AS9">
        <f t="shared" si="9"/>
        <v>-1199.7328831125144</v>
      </c>
      <c r="AT9">
        <f t="shared" si="9"/>
        <v>107.77686479166486</v>
      </c>
      <c r="AU9">
        <f t="shared" si="9"/>
        <v>-3000.9772773404507</v>
      </c>
      <c r="AW9">
        <v>6</v>
      </c>
      <c r="AX9">
        <f>IF(Z9&gt;0, (R9*SUMPRODUCT(K9:$K$98, X9:$X$98)-K9*$AZ$3)/Z9, 0)</f>
        <v>34080.649829824841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8.5349999999999992E-3</v>
      </c>
      <c r="Q10" s="4">
        <f t="shared" si="21"/>
        <v>12.5</v>
      </c>
      <c r="R10">
        <f t="shared" si="0"/>
        <v>500000</v>
      </c>
      <c r="S10">
        <f t="shared" si="1"/>
        <v>36070.183703990486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31375.077565646141</v>
      </c>
      <c r="AC10">
        <f t="shared" si="2"/>
        <v>32591.182045662183</v>
      </c>
      <c r="AE10">
        <f t="shared" si="3"/>
        <v>0</v>
      </c>
      <c r="AF10">
        <f t="shared" si="4"/>
        <v>0</v>
      </c>
      <c r="AG10">
        <f t="shared" si="4"/>
        <v>-11.294363758000692</v>
      </c>
      <c r="AH10">
        <f t="shared" si="5"/>
        <v>-3928.7145104322985</v>
      </c>
      <c r="AI10">
        <f t="shared" si="6"/>
        <v>-3940.0088741902991</v>
      </c>
      <c r="AJ10">
        <f t="shared" si="7"/>
        <v>-1216.1044800160416</v>
      </c>
      <c r="AK10">
        <f t="shared" si="22"/>
        <v>128.63781801914919</v>
      </c>
      <c r="AL10">
        <f t="shared" si="8"/>
        <v>-5027.4755361871912</v>
      </c>
      <c r="AN10">
        <f t="shared" si="9"/>
        <v>0</v>
      </c>
      <c r="AO10">
        <f t="shared" si="9"/>
        <v>0</v>
      </c>
      <c r="AP10">
        <f t="shared" si="9"/>
        <v>-6.6480478400114213</v>
      </c>
      <c r="AQ10">
        <f t="shared" si="9"/>
        <v>-2312.5058281038032</v>
      </c>
      <c r="AR10">
        <f t="shared" si="9"/>
        <v>-2319.1538759438145</v>
      </c>
      <c r="AS10">
        <f t="shared" si="9"/>
        <v>-715.81905230135794</v>
      </c>
      <c r="AT10">
        <f t="shared" si="9"/>
        <v>75.718330536342791</v>
      </c>
      <c r="AU10">
        <f t="shared" si="9"/>
        <v>-2959.2545977088294</v>
      </c>
      <c r="AW10">
        <v>7</v>
      </c>
      <c r="AX10">
        <f>IF(Z10&gt;0, (R10*SUMPRODUCT(K10:$K$98, X10:$X$98)-K10*$AZ$3)/Z10, 0)</f>
        <v>36070.183703990486</v>
      </c>
    </row>
    <row r="11" spans="1:52" x14ac:dyDescent="0.25">
      <c r="A11" t="s">
        <v>33</v>
      </c>
      <c r="C11" s="12">
        <f>AU81</f>
        <v>7.5503596430603892E-12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1.0821000000000001E-2</v>
      </c>
      <c r="Q11" s="4">
        <f t="shared" si="21"/>
        <v>12.5</v>
      </c>
      <c r="R11">
        <f t="shared" si="0"/>
        <v>500000</v>
      </c>
      <c r="S11">
        <f t="shared" si="1"/>
        <v>37466.887323907045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32591.182045662183</v>
      </c>
      <c r="AC11">
        <f t="shared" si="2"/>
        <v>33148.315443897038</v>
      </c>
      <c r="AE11">
        <f t="shared" si="3"/>
        <v>0</v>
      </c>
      <c r="AF11">
        <f t="shared" si="4"/>
        <v>0</v>
      </c>
      <c r="AG11">
        <f t="shared" si="4"/>
        <v>-11.059203810195358</v>
      </c>
      <c r="AH11">
        <f t="shared" si="5"/>
        <v>-4888.6524090130197</v>
      </c>
      <c r="AI11">
        <f t="shared" si="6"/>
        <v>-4899.7116128232146</v>
      </c>
      <c r="AJ11">
        <f t="shared" si="7"/>
        <v>-557.13339823485512</v>
      </c>
      <c r="AK11">
        <f t="shared" si="22"/>
        <v>78.218836909589228</v>
      </c>
      <c r="AL11">
        <f t="shared" si="8"/>
        <v>-5378.6261741484805</v>
      </c>
      <c r="AN11">
        <f t="shared" si="9"/>
        <v>0</v>
      </c>
      <c r="AO11">
        <f t="shared" si="9"/>
        <v>0</v>
      </c>
      <c r="AP11">
        <f t="shared" si="9"/>
        <v>-6.1855082059431234</v>
      </c>
      <c r="AQ11">
        <f t="shared" si="9"/>
        <v>-2734.2655141301252</v>
      </c>
      <c r="AR11">
        <f t="shared" si="9"/>
        <v>-2740.4510223360685</v>
      </c>
      <c r="AS11">
        <f t="shared" si="9"/>
        <v>-311.60952142049359</v>
      </c>
      <c r="AT11">
        <f t="shared" si="9"/>
        <v>43.748471035280112</v>
      </c>
      <c r="AU11">
        <f t="shared" si="9"/>
        <v>-3008.3120727212818</v>
      </c>
      <c r="AW11">
        <v>8</v>
      </c>
      <c r="AX11">
        <f>IF(Z11&gt;0, (R11*SUMPRODUCT(K11:$K$98, X11:$X$98)-K11*$AZ$3)/Z11, 0)</f>
        <v>37466.887323907045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1.3422999999999999E-2</v>
      </c>
      <c r="Q12" s="4">
        <f t="shared" si="21"/>
        <v>12.5</v>
      </c>
      <c r="R12">
        <f t="shared" si="0"/>
        <v>500000</v>
      </c>
      <c r="S12">
        <f t="shared" si="1"/>
        <v>38351.109450667085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33148.315443897038</v>
      </c>
      <c r="AC12">
        <f t="shared" si="2"/>
        <v>33135.861975382599</v>
      </c>
      <c r="AE12">
        <f t="shared" si="3"/>
        <v>0</v>
      </c>
      <c r="AF12">
        <f t="shared" si="4"/>
        <v>0</v>
      </c>
      <c r="AG12">
        <f t="shared" si="4"/>
        <v>-10.800164079349154</v>
      </c>
      <c r="AH12">
        <f t="shared" si="5"/>
        <v>-5937.907709770092</v>
      </c>
      <c r="AI12">
        <f t="shared" si="6"/>
        <v>-5948.7078738494411</v>
      </c>
      <c r="AJ12">
        <f t="shared" si="7"/>
        <v>12.45346851443901</v>
      </c>
      <c r="AK12">
        <f t="shared" si="22"/>
        <v>76.24112552096318</v>
      </c>
      <c r="AL12">
        <f t="shared" si="8"/>
        <v>-5860.0132798140385</v>
      </c>
      <c r="AN12">
        <f t="shared" si="9"/>
        <v>0</v>
      </c>
      <c r="AO12">
        <f t="shared" si="9"/>
        <v>0</v>
      </c>
      <c r="AP12">
        <f t="shared" si="9"/>
        <v>-5.7404020215103282</v>
      </c>
      <c r="AQ12">
        <f t="shared" si="9"/>
        <v>-3156.0610718758735</v>
      </c>
      <c r="AR12">
        <f t="shared" si="9"/>
        <v>-3161.8014738973839</v>
      </c>
      <c r="AS12">
        <f t="shared" si="9"/>
        <v>6.6191509045489392</v>
      </c>
      <c r="AT12">
        <f t="shared" si="9"/>
        <v>40.522968711150725</v>
      </c>
      <c r="AU12">
        <f t="shared" si="9"/>
        <v>-3114.659354281684</v>
      </c>
      <c r="AW12">
        <v>9</v>
      </c>
      <c r="AX12">
        <f>IF(Z12&gt;0, (R12*SUMPRODUCT(K12:$K$98, X12:$X$98)-K12*$AZ$3)/Z12, 0)</f>
        <v>38351.109450667085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1.6303999999999999E-2</v>
      </c>
      <c r="Q13" s="4">
        <f t="shared" si="21"/>
        <v>12.5</v>
      </c>
      <c r="R13">
        <f t="shared" si="0"/>
        <v>500000</v>
      </c>
      <c r="S13">
        <f t="shared" si="1"/>
        <v>38693.415690860602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33135.861975382599</v>
      </c>
      <c r="AC13">
        <f t="shared" si="2"/>
        <v>32552.233752382668</v>
      </c>
      <c r="AE13">
        <f t="shared" si="3"/>
        <v>0</v>
      </c>
      <c r="AF13">
        <f t="shared" si="4"/>
        <v>0</v>
      </c>
      <c r="AG13">
        <f t="shared" si="4"/>
        <v>-10.516076563405953</v>
      </c>
      <c r="AH13">
        <f t="shared" si="5"/>
        <v>-7043.4350059883436</v>
      </c>
      <c r="AI13">
        <f t="shared" si="6"/>
        <v>-7053.95108255175</v>
      </c>
      <c r="AJ13">
        <f t="shared" si="7"/>
        <v>583.62822299993059</v>
      </c>
      <c r="AK13">
        <f t="shared" si="22"/>
        <v>66.271723950765193</v>
      </c>
      <c r="AL13">
        <f t="shared" si="8"/>
        <v>-6404.0511356010538</v>
      </c>
      <c r="AN13">
        <f t="shared" si="9"/>
        <v>0</v>
      </c>
      <c r="AO13">
        <f t="shared" si="9"/>
        <v>0</v>
      </c>
      <c r="AP13">
        <f t="shared" si="9"/>
        <v>-5.3131240368217867</v>
      </c>
      <c r="AQ13">
        <f t="shared" si="9"/>
        <v>-3558.6127208632843</v>
      </c>
      <c r="AR13">
        <f t="shared" si="9"/>
        <v>-3563.9258449001063</v>
      </c>
      <c r="AS13">
        <f t="shared" si="9"/>
        <v>294.87129743606579</v>
      </c>
      <c r="AT13">
        <f t="shared" si="9"/>
        <v>33.483009310687926</v>
      </c>
      <c r="AU13">
        <f t="shared" si="9"/>
        <v>-3235.5715381533523</v>
      </c>
      <c r="AW13">
        <v>10</v>
      </c>
      <c r="AX13">
        <f>IF(Z13&gt;0, (R13*SUMPRODUCT(K13:$K$98, X13:$X$98)-K13*$AZ$3)/Z13, 0)</f>
        <v>38693.415690860602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1.9576E-2</v>
      </c>
      <c r="Q14" s="4">
        <f t="shared" si="21"/>
        <v>12.5</v>
      </c>
      <c r="R14">
        <f t="shared" si="0"/>
        <v>500000</v>
      </c>
      <c r="S14">
        <f t="shared" si="1"/>
        <v>38498.03305100523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32552.233752382668</v>
      </c>
      <c r="AC14">
        <f t="shared" si="2"/>
        <v>31429.957670025058</v>
      </c>
      <c r="AE14">
        <f t="shared" si="3"/>
        <v>0</v>
      </c>
      <c r="AF14">
        <f t="shared" si="4"/>
        <v>0</v>
      </c>
      <c r="AG14">
        <f t="shared" si="4"/>
        <v>-10.205053082966659</v>
      </c>
      <c r="AH14">
        <f t="shared" si="5"/>
        <v>-8234.5085922093967</v>
      </c>
      <c r="AI14">
        <f t="shared" si="6"/>
        <v>-8244.7136452923642</v>
      </c>
      <c r="AJ14">
        <f t="shared" si="7"/>
        <v>1122.27608235761</v>
      </c>
      <c r="AK14">
        <f t="shared" si="22"/>
        <v>58.594020754288799</v>
      </c>
      <c r="AL14">
        <f t="shared" si="8"/>
        <v>-7063.8435421804652</v>
      </c>
      <c r="AN14">
        <f t="shared" si="9"/>
        <v>0</v>
      </c>
      <c r="AO14">
        <f t="shared" si="9"/>
        <v>0</v>
      </c>
      <c r="AP14">
        <f t="shared" si="9"/>
        <v>-4.902056550968573</v>
      </c>
      <c r="AQ14">
        <f t="shared" si="9"/>
        <v>-3955.4940538057913</v>
      </c>
      <c r="AR14">
        <f t="shared" si="9"/>
        <v>-3960.3961103567603</v>
      </c>
      <c r="AS14">
        <f t="shared" si="9"/>
        <v>539.09183781699312</v>
      </c>
      <c r="AT14">
        <f t="shared" si="9"/>
        <v>28.145978364930802</v>
      </c>
      <c r="AU14">
        <f t="shared" si="9"/>
        <v>-3393.1582941748361</v>
      </c>
      <c r="AW14">
        <v>11</v>
      </c>
      <c r="AX14">
        <f>IF(Z14&gt;0, (R14*SUMPRODUCT(K14:$K$98, X14:$X$98)-K14*$AZ$3)/Z14, 0)</f>
        <v>38498.03305100523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2.3283000000000002E-2</v>
      </c>
      <c r="Q15" s="4">
        <f t="shared" si="21"/>
        <v>12.5</v>
      </c>
      <c r="R15">
        <f t="shared" si="0"/>
        <v>500000</v>
      </c>
      <c r="S15">
        <f t="shared" si="1"/>
        <v>37870.219915260139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31429.957670025058</v>
      </c>
      <c r="AC15">
        <f t="shared" si="2"/>
        <v>29888.384257465244</v>
      </c>
      <c r="AE15">
        <f t="shared" si="3"/>
        <v>0</v>
      </c>
      <c r="AF15">
        <f t="shared" si="4"/>
        <v>0</v>
      </c>
      <c r="AG15">
        <f t="shared" si="4"/>
        <v>-9.8653983012062785</v>
      </c>
      <c r="AH15">
        <f t="shared" si="5"/>
        <v>-9504.1700372285086</v>
      </c>
      <c r="AI15">
        <f t="shared" si="6"/>
        <v>-9514.035435529715</v>
      </c>
      <c r="AJ15">
        <f t="shared" si="7"/>
        <v>1541.5734125598137</v>
      </c>
      <c r="AK15">
        <f t="shared" si="22"/>
        <v>128.86282644710275</v>
      </c>
      <c r="AL15">
        <f t="shared" si="8"/>
        <v>-7843.5991965227986</v>
      </c>
      <c r="AN15">
        <f t="shared" si="9"/>
        <v>0</v>
      </c>
      <c r="AO15">
        <f t="shared" si="9"/>
        <v>0</v>
      </c>
      <c r="AP15">
        <f t="shared" si="9"/>
        <v>-4.4956848522746284</v>
      </c>
      <c r="AQ15">
        <f t="shared" si="9"/>
        <v>-4331.0722958429478</v>
      </c>
      <c r="AR15">
        <f t="shared" si="9"/>
        <v>-4335.567980695223</v>
      </c>
      <c r="AS15">
        <f t="shared" si="9"/>
        <v>702.49857409883305</v>
      </c>
      <c r="AT15">
        <f t="shared" si="9"/>
        <v>58.72308843411804</v>
      </c>
      <c r="AU15">
        <f t="shared" si="9"/>
        <v>-3574.3463181622715</v>
      </c>
      <c r="AW15">
        <v>12</v>
      </c>
      <c r="AX15">
        <f>IF(Z15&gt;0, (R15*SUMPRODUCT(K15:$K$98, X15:$X$98)-K15*$AZ$3)/Z15, 0)</f>
        <v>37870.219915260139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2.7149E-2</v>
      </c>
      <c r="Q16" s="4">
        <f t="shared" si="21"/>
        <v>12.5</v>
      </c>
      <c r="R16">
        <f t="shared" si="0"/>
        <v>500000</v>
      </c>
      <c r="S16">
        <f t="shared" si="1"/>
        <v>36803.532435694164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29888.384257465244</v>
      </c>
      <c r="AC16">
        <f t="shared" si="2"/>
        <v>27967.471319149383</v>
      </c>
      <c r="AE16">
        <f t="shared" si="3"/>
        <v>0</v>
      </c>
      <c r="AF16">
        <f t="shared" si="4"/>
        <v>0</v>
      </c>
      <c r="AG16">
        <f t="shared" si="4"/>
        <v>-9.4989086197147667</v>
      </c>
      <c r="AH16">
        <f t="shared" si="5"/>
        <v>-10713.427939177969</v>
      </c>
      <c r="AI16">
        <f t="shared" si="6"/>
        <v>-10722.926847797684</v>
      </c>
      <c r="AJ16">
        <f t="shared" si="7"/>
        <v>1920.9129383158615</v>
      </c>
      <c r="AK16">
        <f t="shared" si="22"/>
        <v>212.20752822800324</v>
      </c>
      <c r="AL16">
        <f t="shared" si="8"/>
        <v>-8589.8063812538185</v>
      </c>
      <c r="AN16">
        <f t="shared" si="9"/>
        <v>0</v>
      </c>
      <c r="AO16">
        <f t="shared" si="9"/>
        <v>0</v>
      </c>
      <c r="AP16">
        <f t="shared" si="9"/>
        <v>-4.0948582496428703</v>
      </c>
      <c r="AQ16">
        <f t="shared" si="9"/>
        <v>-4618.4220245730348</v>
      </c>
      <c r="AR16">
        <f t="shared" si="9"/>
        <v>-4622.5168828226779</v>
      </c>
      <c r="AS16">
        <f t="shared" si="9"/>
        <v>828.081046698671</v>
      </c>
      <c r="AT16">
        <f t="shared" si="9"/>
        <v>91.479956528611652</v>
      </c>
      <c r="AU16">
        <f t="shared" si="9"/>
        <v>-3702.9558795953949</v>
      </c>
      <c r="AW16">
        <v>13</v>
      </c>
      <c r="AX16">
        <f>IF(Z16&gt;0, (R16*SUMPRODUCT(K16:$K$98, X16:$X$98)-K16*$AZ$3)/Z16, 0)</f>
        <v>36803.532435694164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3.1286000000000001E-2</v>
      </c>
      <c r="Q17" s="4">
        <f t="shared" si="21"/>
        <v>12.5</v>
      </c>
      <c r="R17">
        <f t="shared" si="0"/>
        <v>500000</v>
      </c>
      <c r="S17">
        <f t="shared" si="1"/>
        <v>35523.846212920354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27967.471319149383</v>
      </c>
      <c r="AC17">
        <f t="shared" si="2"/>
        <v>25880.505061320568</v>
      </c>
      <c r="AE17">
        <f t="shared" si="3"/>
        <v>0</v>
      </c>
      <c r="AF17">
        <f t="shared" si="4"/>
        <v>0</v>
      </c>
      <c r="AG17">
        <f t="shared" si="4"/>
        <v>-9.1067366784412229</v>
      </c>
      <c r="AH17">
        <f t="shared" si="5"/>
        <v>-11887.314203055848</v>
      </c>
      <c r="AI17">
        <f t="shared" si="6"/>
        <v>-11896.420939734289</v>
      </c>
      <c r="AJ17">
        <f t="shared" si="7"/>
        <v>2086.9662578288153</v>
      </c>
      <c r="AK17">
        <f t="shared" si="22"/>
        <v>385.95110420426147</v>
      </c>
      <c r="AL17">
        <f t="shared" si="8"/>
        <v>-9423.5035777012126</v>
      </c>
      <c r="AN17">
        <f t="shared" si="9"/>
        <v>0</v>
      </c>
      <c r="AO17">
        <f t="shared" si="9"/>
        <v>0</v>
      </c>
      <c r="AP17">
        <f t="shared" si="9"/>
        <v>-3.6903533859260338</v>
      </c>
      <c r="AQ17">
        <f t="shared" si="9"/>
        <v>-4817.1361232685404</v>
      </c>
      <c r="AR17">
        <f t="shared" si="9"/>
        <v>-4820.8264766544671</v>
      </c>
      <c r="AS17">
        <f t="shared" si="9"/>
        <v>845.70832207374451</v>
      </c>
      <c r="AT17">
        <f t="shared" si="9"/>
        <v>156.40025779749249</v>
      </c>
      <c r="AU17">
        <f t="shared" si="9"/>
        <v>-3818.7178967832297</v>
      </c>
      <c r="AW17">
        <v>14</v>
      </c>
      <c r="AX17">
        <f>IF(Z17&gt;0, (R17*SUMPRODUCT(K17:$K$98, X17:$X$98)-K17*$AZ$3)/Z17, 0)</f>
        <v>35523.846212920354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3.5844000000000001E-2</v>
      </c>
      <c r="Q18" s="4">
        <f t="shared" si="21"/>
        <v>12.5</v>
      </c>
      <c r="R18">
        <f t="shared" si="0"/>
        <v>500000</v>
      </c>
      <c r="S18">
        <f t="shared" si="1"/>
        <v>34114.710066726984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25880.505061320568</v>
      </c>
      <c r="AC18">
        <f t="shared" si="2"/>
        <v>23714.492574972704</v>
      </c>
      <c r="AE18">
        <f t="shared" si="3"/>
        <v>0</v>
      </c>
      <c r="AF18">
        <f t="shared" si="4"/>
        <v>0</v>
      </c>
      <c r="AG18">
        <f t="shared" si="4"/>
        <v>-8.6892474421547625</v>
      </c>
      <c r="AH18">
        <f t="shared" si="5"/>
        <v>-13056.874780081887</v>
      </c>
      <c r="AI18">
        <f t="shared" si="6"/>
        <v>-13065.564027524042</v>
      </c>
      <c r="AJ18">
        <f t="shared" si="7"/>
        <v>2166.0124863478632</v>
      </c>
      <c r="AK18">
        <f t="shared" si="22"/>
        <v>559.01890932452432</v>
      </c>
      <c r="AL18">
        <f t="shared" si="8"/>
        <v>-10340.532631851655</v>
      </c>
      <c r="AN18">
        <f t="shared" si="9"/>
        <v>0</v>
      </c>
      <c r="AO18">
        <f t="shared" si="9"/>
        <v>0</v>
      </c>
      <c r="AP18">
        <f t="shared" si="9"/>
        <v>-3.2859022259253829</v>
      </c>
      <c r="AQ18">
        <f t="shared" si="9"/>
        <v>-4937.552324193085</v>
      </c>
      <c r="AR18">
        <f t="shared" si="9"/>
        <v>-4940.8382264190104</v>
      </c>
      <c r="AS18">
        <f t="shared" si="9"/>
        <v>819.09340223687593</v>
      </c>
      <c r="AT18">
        <f t="shared" si="9"/>
        <v>211.3970733037755</v>
      </c>
      <c r="AU18">
        <f t="shared" si="9"/>
        <v>-3910.347750878359</v>
      </c>
      <c r="AW18">
        <v>15</v>
      </c>
      <c r="AX18">
        <f>IF(Z18&gt;0, (R18*SUMPRODUCT(K18:$K$98, X18:$X$98)-K18*$AZ$3)/Z18, 0)</f>
        <v>34114.710066726984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4.1295999999999999E-2</v>
      </c>
      <c r="Q19" s="4">
        <f t="shared" si="21"/>
        <v>12.5</v>
      </c>
      <c r="R19">
        <f t="shared" si="0"/>
        <v>500000</v>
      </c>
      <c r="S19">
        <f t="shared" si="1"/>
        <v>32257.871723145243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23714.492574972704</v>
      </c>
      <c r="AC19">
        <f t="shared" si="2"/>
        <v>21273.482676804902</v>
      </c>
      <c r="AE19">
        <f t="shared" si="3"/>
        <v>0</v>
      </c>
      <c r="AF19">
        <f t="shared" si="4"/>
        <v>0</v>
      </c>
      <c r="AG19">
        <f t="shared" si="4"/>
        <v>-8.2435238053619919</v>
      </c>
      <c r="AH19">
        <f t="shared" si="5"/>
        <v>-14353.246494848921</v>
      </c>
      <c r="AI19">
        <f t="shared" si="6"/>
        <v>-14361.490018654284</v>
      </c>
      <c r="AJ19">
        <f t="shared" si="7"/>
        <v>2441.009898167802</v>
      </c>
      <c r="AK19">
        <f t="shared" si="22"/>
        <v>528.83318442189136</v>
      </c>
      <c r="AL19">
        <f t="shared" si="8"/>
        <v>-11391.64693606459</v>
      </c>
      <c r="AN19">
        <f t="shared" si="9"/>
        <v>0</v>
      </c>
      <c r="AO19">
        <f t="shared" si="9"/>
        <v>0</v>
      </c>
      <c r="AP19">
        <f t="shared" si="9"/>
        <v>-2.9071608554922266</v>
      </c>
      <c r="AQ19">
        <f t="shared" si="9"/>
        <v>-5061.8154740954806</v>
      </c>
      <c r="AR19">
        <f t="shared" si="9"/>
        <v>-5064.7226349509729</v>
      </c>
      <c r="AS19">
        <f t="shared" si="9"/>
        <v>860.84647674658834</v>
      </c>
      <c r="AT19">
        <f t="shared" si="9"/>
        <v>186.49829479920004</v>
      </c>
      <c r="AU19">
        <f t="shared" si="9"/>
        <v>-4017.3778634051841</v>
      </c>
      <c r="AW19">
        <v>16</v>
      </c>
      <c r="AX19">
        <f>IF(Z19&gt;0, (R19*SUMPRODUCT(K19:$K$98, X19:$X$98)-K19*$AZ$3)/Z19, 0)</f>
        <v>32257.871723145243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4.7109999999999999E-2</v>
      </c>
      <c r="Q20" s="4">
        <f t="shared" si="21"/>
        <v>12.5</v>
      </c>
      <c r="R20">
        <f t="shared" si="0"/>
        <v>500000</v>
      </c>
      <c r="S20">
        <f t="shared" si="1"/>
        <v>28931.406499376862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21273.482676804902</v>
      </c>
      <c r="AC20">
        <f t="shared" si="2"/>
        <v>17990.095158528271</v>
      </c>
      <c r="AE20">
        <f t="shared" si="3"/>
        <v>0</v>
      </c>
      <c r="AF20">
        <f t="shared" si="4"/>
        <v>0</v>
      </c>
      <c r="AG20">
        <f t="shared" si="4"/>
        <v>-7.772736160837769</v>
      </c>
      <c r="AH20">
        <f t="shared" si="5"/>
        <v>-15534.096258824138</v>
      </c>
      <c r="AI20">
        <f t="shared" si="6"/>
        <v>-15541.868994984976</v>
      </c>
      <c r="AJ20">
        <f t="shared" si="7"/>
        <v>3283.3875182766315</v>
      </c>
      <c r="AK20">
        <f t="shared" si="22"/>
        <v>91.47597551026108</v>
      </c>
      <c r="AL20">
        <f t="shared" si="8"/>
        <v>-12167.005501198084</v>
      </c>
      <c r="AN20">
        <f t="shared" si="9"/>
        <v>0</v>
      </c>
      <c r="AO20">
        <f t="shared" si="9"/>
        <v>0</v>
      </c>
      <c r="AP20">
        <f t="shared" si="9"/>
        <v>-2.5999553248933562</v>
      </c>
      <c r="AQ20">
        <f t="shared" si="9"/>
        <v>-5196.105393236794</v>
      </c>
      <c r="AR20">
        <f t="shared" si="9"/>
        <v>-5198.7053485616871</v>
      </c>
      <c r="AS20">
        <f t="shared" si="9"/>
        <v>1098.2825976832853</v>
      </c>
      <c r="AT20">
        <f t="shared" si="9"/>
        <v>30.598420518378067</v>
      </c>
      <c r="AU20">
        <f t="shared" si="9"/>
        <v>-4069.8243303600243</v>
      </c>
      <c r="AW20">
        <v>17</v>
      </c>
      <c r="AX20">
        <f>IF(Z20&gt;0, (R20*SUMPRODUCT(K20:$K$98, X20:$X$98)-K20*$AZ$3)/Z20, 0)</f>
        <v>28931.406499376862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5.2900999999999997E-2</v>
      </c>
      <c r="Q21" s="4">
        <f t="shared" si="21"/>
        <v>12.5</v>
      </c>
      <c r="R21">
        <f t="shared" si="0"/>
        <v>500000</v>
      </c>
      <c r="S21">
        <f t="shared" si="1"/>
        <v>24714.120044980511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17990.095158528271</v>
      </c>
      <c r="AC21">
        <f t="shared" si="2"/>
        <v>14401.062641355333</v>
      </c>
      <c r="AE21">
        <f t="shared" si="3"/>
        <v>0</v>
      </c>
      <c r="AF21">
        <f t="shared" si="4"/>
        <v>0</v>
      </c>
      <c r="AG21">
        <f t="shared" si="4"/>
        <v>-7.2838232835849128</v>
      </c>
      <c r="AH21">
        <f t="shared" si="5"/>
        <v>-16447.420625779152</v>
      </c>
      <c r="AI21">
        <f t="shared" si="6"/>
        <v>-16454.704449062738</v>
      </c>
      <c r="AJ21">
        <f t="shared" si="7"/>
        <v>3589.0325171729382</v>
      </c>
      <c r="AK21">
        <f t="shared" si="22"/>
        <v>28.784152253645235</v>
      </c>
      <c r="AL21">
        <f t="shared" si="8"/>
        <v>-12836.887779636154</v>
      </c>
      <c r="AN21">
        <f t="shared" si="9"/>
        <v>0</v>
      </c>
      <c r="AO21">
        <f t="shared" si="9"/>
        <v>0</v>
      </c>
      <c r="AP21">
        <f t="shared" si="9"/>
        <v>-2.3168652862326358</v>
      </c>
      <c r="AQ21">
        <f t="shared" si="9"/>
        <v>-5231.6560152979628</v>
      </c>
      <c r="AR21">
        <f t="shared" si="9"/>
        <v>-5233.972880584196</v>
      </c>
      <c r="AS21">
        <f t="shared" si="9"/>
        <v>1141.6126567674683</v>
      </c>
      <c r="AT21">
        <f t="shared" si="9"/>
        <v>9.1557689627641405</v>
      </c>
      <c r="AU21">
        <f t="shared" si="9"/>
        <v>-4083.2044548539634</v>
      </c>
      <c r="AW21">
        <v>18</v>
      </c>
      <c r="AX21">
        <f>IF(Z21&gt;0, (R21*SUMPRODUCT(K21:$K$98, X21:$X$98)-K21*$AZ$3)/Z21, 0)</f>
        <v>24714.120044980511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5.9271999999999998E-2</v>
      </c>
      <c r="Q22" s="4">
        <f t="shared" si="21"/>
        <v>12.5</v>
      </c>
      <c r="R22">
        <f t="shared" si="0"/>
        <v>500000</v>
      </c>
      <c r="S22">
        <f t="shared" si="1"/>
        <v>20714.095220155683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14401.062641355333</v>
      </c>
      <c r="AC22">
        <f t="shared" si="2"/>
        <v>11234.096117884415</v>
      </c>
      <c r="AE22">
        <f t="shared" si="3"/>
        <v>0</v>
      </c>
      <c r="AF22">
        <f t="shared" si="4"/>
        <v>0</v>
      </c>
      <c r="AG22">
        <f t="shared" si="4"/>
        <v>-6.7792582770844181</v>
      </c>
      <c r="AH22">
        <f t="shared" si="5"/>
        <v>-17269.070946585798</v>
      </c>
      <c r="AI22">
        <f t="shared" si="6"/>
        <v>-17275.850204862883</v>
      </c>
      <c r="AJ22">
        <f t="shared" si="7"/>
        <v>3166.9665234709173</v>
      </c>
      <c r="AK22">
        <f t="shared" si="22"/>
        <v>302.42231546846199</v>
      </c>
      <c r="AL22">
        <f t="shared" si="8"/>
        <v>-13806.461365923504</v>
      </c>
      <c r="AN22">
        <f t="shared" si="9"/>
        <v>0</v>
      </c>
      <c r="AO22">
        <f t="shared" si="9"/>
        <v>0</v>
      </c>
      <c r="AP22">
        <f t="shared" si="9"/>
        <v>-2.01341866865054</v>
      </c>
      <c r="AQ22">
        <f t="shared" si="9"/>
        <v>-5128.8604760254257</v>
      </c>
      <c r="AR22">
        <f t="shared" si="9"/>
        <v>-5130.8738946940766</v>
      </c>
      <c r="AS22">
        <f t="shared" si="9"/>
        <v>940.57922868959918</v>
      </c>
      <c r="AT22">
        <f t="shared" si="9"/>
        <v>89.818489116865081</v>
      </c>
      <c r="AU22">
        <f t="shared" si="9"/>
        <v>-4100.4761768876124</v>
      </c>
      <c r="AW22">
        <v>19</v>
      </c>
      <c r="AX22">
        <f>IF(Z22&gt;0, (R22*SUMPRODUCT(K22:$K$98, X22:$X$98)-K22*$AZ$3)/Z22, 0)</f>
        <v>20714.095220155683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6.6047999999999996E-2</v>
      </c>
      <c r="Q23" s="4">
        <f t="shared" si="21"/>
        <v>12.5</v>
      </c>
      <c r="R23">
        <f t="shared" si="0"/>
        <v>500000</v>
      </c>
      <c r="S23">
        <f t="shared" si="1"/>
        <v>18401.565056350762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11234.096117884415</v>
      </c>
      <c r="AC23">
        <f t="shared" si="2"/>
        <v>9220.9642512559367</v>
      </c>
      <c r="AE23">
        <f t="shared" si="3"/>
        <v>0</v>
      </c>
      <c r="AF23">
        <f t="shared" si="4"/>
        <v>0</v>
      </c>
      <c r="AG23">
        <f t="shared" si="4"/>
        <v>-6.2637092436287025</v>
      </c>
      <c r="AH23">
        <f t="shared" si="5"/>
        <v>-17910.258027394866</v>
      </c>
      <c r="AI23">
        <f t="shared" si="6"/>
        <v>-17916.521736638493</v>
      </c>
      <c r="AJ23">
        <f t="shared" si="7"/>
        <v>2013.1318666284787</v>
      </c>
      <c r="AK23">
        <f t="shared" si="22"/>
        <v>786.38672825190918</v>
      </c>
      <c r="AL23">
        <f t="shared" si="8"/>
        <v>-15117.003141758105</v>
      </c>
      <c r="AN23">
        <f t="shared" si="9"/>
        <v>0</v>
      </c>
      <c r="AO23">
        <f t="shared" si="9"/>
        <v>0</v>
      </c>
      <c r="AP23">
        <f t="shared" si="9"/>
        <v>-1.6609841122651818</v>
      </c>
      <c r="AQ23">
        <f t="shared" si="9"/>
        <v>-4749.3670081082446</v>
      </c>
      <c r="AR23">
        <f t="shared" si="9"/>
        <v>-4751.02799222051</v>
      </c>
      <c r="AS23">
        <f t="shared" si="9"/>
        <v>533.83385408029062</v>
      </c>
      <c r="AT23">
        <f t="shared" si="9"/>
        <v>208.53073010233186</v>
      </c>
      <c r="AU23">
        <f t="shared" si="9"/>
        <v>-4008.6634080378872</v>
      </c>
      <c r="AW23">
        <v>20</v>
      </c>
      <c r="AX23">
        <f>IF(Z23&gt;0, (R23*SUMPRODUCT(K23:$K$98, X23:$X$98)-K23*$AZ$3)/Z23, 0)</f>
        <v>18401.565056350762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7.3592000000000005E-2</v>
      </c>
      <c r="Q24" s="4">
        <f t="shared" si="21"/>
        <v>12.5</v>
      </c>
      <c r="R24">
        <f t="shared" si="0"/>
        <v>500000</v>
      </c>
      <c r="S24">
        <f t="shared" si="1"/>
        <v>15795.632982370193</v>
      </c>
      <c r="U24">
        <f t="shared" si="13"/>
        <v>7.3592000000000005E-2</v>
      </c>
      <c r="V24">
        <f t="shared" si="14"/>
        <v>0.01</v>
      </c>
      <c r="W24">
        <f t="shared" si="15"/>
        <v>0.50109673949029621</v>
      </c>
      <c r="X24">
        <f t="shared" si="16"/>
        <v>3.6876711252569881E-2</v>
      </c>
      <c r="Y24">
        <f t="shared" si="17"/>
        <v>5.0109673949029617E-3</v>
      </c>
      <c r="Z24">
        <f t="shared" si="18"/>
        <v>0.45920906084282337</v>
      </c>
      <c r="AB24">
        <f t="shared" si="19"/>
        <v>9220.9642512559367</v>
      </c>
      <c r="AC24">
        <f t="shared" si="2"/>
        <v>7253.4977872521413</v>
      </c>
      <c r="AE24">
        <f t="shared" si="3"/>
        <v>0</v>
      </c>
      <c r="AF24">
        <f t="shared" si="4"/>
        <v>0</v>
      </c>
      <c r="AG24">
        <f t="shared" si="4"/>
        <v>-5.740113260535292</v>
      </c>
      <c r="AH24">
        <f t="shared" si="5"/>
        <v>-18438.355626284942</v>
      </c>
      <c r="AI24">
        <f t="shared" si="6"/>
        <v>-18444.095739545475</v>
      </c>
      <c r="AJ24">
        <f t="shared" si="7"/>
        <v>1967.4664640037954</v>
      </c>
      <c r="AK24">
        <f t="shared" si="22"/>
        <v>645.46749758791566</v>
      </c>
      <c r="AL24">
        <f t="shared" si="8"/>
        <v>-15831.161777953765</v>
      </c>
      <c r="AN24">
        <f t="shared" si="9"/>
        <v>0</v>
      </c>
      <c r="AO24">
        <f t="shared" si="9"/>
        <v>0</v>
      </c>
      <c r="AP24">
        <f t="shared" si="9"/>
        <v>-1.3590527931720631</v>
      </c>
      <c r="AQ24">
        <f t="shared" si="9"/>
        <v>-4365.5408139221163</v>
      </c>
      <c r="AR24">
        <f t="shared" si="9"/>
        <v>-4366.8998667152882</v>
      </c>
      <c r="AS24">
        <f t="shared" si="9"/>
        <v>465.82544141774787</v>
      </c>
      <c r="AT24">
        <f t="shared" si="9"/>
        <v>152.82353599706383</v>
      </c>
      <c r="AU24">
        <f t="shared" si="9"/>
        <v>-3748.2508893004765</v>
      </c>
      <c r="AW24">
        <v>21</v>
      </c>
      <c r="AX24">
        <f>IF(Z24&gt;0, (R24*SUMPRODUCT(K24:$K$98, X24:$X$98)-K24*$AZ$3)/Z24, 0)</f>
        <v>15795.632982370193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8.2293000000000005E-2</v>
      </c>
      <c r="Q25" s="4">
        <f t="shared" si="21"/>
        <v>12.5</v>
      </c>
      <c r="R25">
        <f t="shared" si="0"/>
        <v>500000</v>
      </c>
      <c r="S25">
        <f t="shared" si="1"/>
        <v>12887.344508406859</v>
      </c>
      <c r="U25">
        <f t="shared" si="13"/>
        <v>8.2293000000000005E-2</v>
      </c>
      <c r="V25">
        <f t="shared" si="14"/>
        <v>0.01</v>
      </c>
      <c r="W25">
        <f t="shared" si="15"/>
        <v>0.45920906084282337</v>
      </c>
      <c r="X25">
        <f t="shared" si="16"/>
        <v>3.7789691243938467E-2</v>
      </c>
      <c r="Y25">
        <f t="shared" si="17"/>
        <v>4.5920906084282341E-3</v>
      </c>
      <c r="Z25">
        <f t="shared" si="18"/>
        <v>0.41682727899045668</v>
      </c>
      <c r="AB25">
        <f t="shared" si="19"/>
        <v>7253.4977872521413</v>
      </c>
      <c r="AC25">
        <f t="shared" si="2"/>
        <v>5371.7967448518357</v>
      </c>
      <c r="AE25">
        <f t="shared" si="3"/>
        <v>0</v>
      </c>
      <c r="AF25">
        <f t="shared" si="4"/>
        <v>0</v>
      </c>
      <c r="AG25">
        <f t="shared" si="4"/>
        <v>-5.2103409873807083</v>
      </c>
      <c r="AH25">
        <f t="shared" si="5"/>
        <v>-18894.845621969234</v>
      </c>
      <c r="AI25">
        <f t="shared" si="6"/>
        <v>-18900.055962956616</v>
      </c>
      <c r="AJ25">
        <f t="shared" si="7"/>
        <v>1881.7010424003056</v>
      </c>
      <c r="AK25">
        <f t="shared" si="22"/>
        <v>507.74484510764995</v>
      </c>
      <c r="AL25">
        <f t="shared" si="8"/>
        <v>-16510.610075448662</v>
      </c>
      <c r="AN25">
        <f t="shared" si="9"/>
        <v>0</v>
      </c>
      <c r="AO25">
        <f t="shared" si="9"/>
        <v>0</v>
      </c>
      <c r="AP25">
        <f t="shared" si="9"/>
        <v>-1.1014479765462801</v>
      </c>
      <c r="AQ25">
        <f t="shared" si="9"/>
        <v>-3994.3046967324499</v>
      </c>
      <c r="AR25">
        <f t="shared" si="9"/>
        <v>-3995.4061447089962</v>
      </c>
      <c r="AS25">
        <f t="shared" si="9"/>
        <v>397.78506063933406</v>
      </c>
      <c r="AT25">
        <f t="shared" si="9"/>
        <v>107.33549562305488</v>
      </c>
      <c r="AU25">
        <f t="shared" si="9"/>
        <v>-3490.2855884466076</v>
      </c>
      <c r="AW25">
        <v>22</v>
      </c>
      <c r="AX25">
        <f>IF(Z25&gt;0, (R25*SUMPRODUCT(K25:$K$98, X25:$X$98)-K25*$AZ$3)/Z25, 0)</f>
        <v>12887.344508406859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9.1596999999999998E-2</v>
      </c>
      <c r="Q26" s="4">
        <f t="shared" si="21"/>
        <v>12.5</v>
      </c>
      <c r="R26">
        <f t="shared" si="0"/>
        <v>500000</v>
      </c>
      <c r="S26">
        <f t="shared" si="1"/>
        <v>9600.5578465160743</v>
      </c>
      <c r="U26">
        <f t="shared" si="13"/>
        <v>9.1596999999999998E-2</v>
      </c>
      <c r="V26">
        <f t="shared" si="14"/>
        <v>0.01</v>
      </c>
      <c r="W26">
        <f t="shared" si="15"/>
        <v>0.41682727899045668</v>
      </c>
      <c r="X26">
        <f t="shared" si="16"/>
        <v>3.8180128273688857E-2</v>
      </c>
      <c r="Y26">
        <f t="shared" si="17"/>
        <v>4.1682727899045669E-3</v>
      </c>
      <c r="Z26">
        <f t="shared" si="18"/>
        <v>0.37447887792686324</v>
      </c>
      <c r="AB26">
        <f t="shared" si="19"/>
        <v>5371.7967448518357</v>
      </c>
      <c r="AC26">
        <f t="shared" si="2"/>
        <v>3595.2061298352819</v>
      </c>
      <c r="AE26">
        <f t="shared" si="3"/>
        <v>0</v>
      </c>
      <c r="AF26">
        <f t="shared" si="4"/>
        <v>0</v>
      </c>
      <c r="AG26">
        <f t="shared" si="4"/>
        <v>-4.6809859740857904</v>
      </c>
      <c r="AH26">
        <f t="shared" si="5"/>
        <v>-19090.064136844427</v>
      </c>
      <c r="AI26">
        <f t="shared" si="6"/>
        <v>-19094.745122818513</v>
      </c>
      <c r="AJ26">
        <f t="shared" si="7"/>
        <v>1776.5906150165538</v>
      </c>
      <c r="AK26">
        <f t="shared" si="22"/>
        <v>376.02577213962854</v>
      </c>
      <c r="AL26">
        <f t="shared" si="8"/>
        <v>-16942.128735662329</v>
      </c>
      <c r="AN26">
        <f t="shared" si="9"/>
        <v>0</v>
      </c>
      <c r="AO26">
        <f t="shared" si="9"/>
        <v>0</v>
      </c>
      <c r="AP26">
        <f t="shared" si="9"/>
        <v>-0.88352157720813185</v>
      </c>
      <c r="AQ26">
        <f t="shared" si="9"/>
        <v>-3603.1903681324861</v>
      </c>
      <c r="AR26">
        <f t="shared" si="9"/>
        <v>-3604.073889709694</v>
      </c>
      <c r="AS26">
        <f t="shared" si="9"/>
        <v>335.32596570942491</v>
      </c>
      <c r="AT26">
        <f t="shared" si="9"/>
        <v>70.973697659197768</v>
      </c>
      <c r="AU26">
        <f t="shared" si="9"/>
        <v>-3197.7742263410714</v>
      </c>
      <c r="AW26">
        <v>23</v>
      </c>
      <c r="AX26">
        <f>IF(Z26&gt;0, (R26*SUMPRODUCT(K26:$K$98, X26:$X$98)-K26*$AZ$3)/Z26, 0)</f>
        <v>9600.5578465160743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0.10148</v>
      </c>
      <c r="Q27" s="4">
        <f t="shared" si="21"/>
        <v>12.5</v>
      </c>
      <c r="R27">
        <f t="shared" si="0"/>
        <v>500000</v>
      </c>
      <c r="S27">
        <f t="shared" si="1"/>
        <v>5927.0457385717064</v>
      </c>
      <c r="U27">
        <f t="shared" si="13"/>
        <v>0.10148</v>
      </c>
      <c r="V27">
        <f t="shared" si="14"/>
        <v>0.01</v>
      </c>
      <c r="W27">
        <f t="shared" si="15"/>
        <v>0.37447887792686324</v>
      </c>
      <c r="X27">
        <f t="shared" si="16"/>
        <v>3.8002116532018085E-2</v>
      </c>
      <c r="Y27">
        <f t="shared" si="17"/>
        <v>3.7447887792686325E-3</v>
      </c>
      <c r="Z27">
        <f t="shared" si="18"/>
        <v>0.33273197261557652</v>
      </c>
      <c r="AB27">
        <f t="shared" si="19"/>
        <v>3595.2061298352819</v>
      </c>
      <c r="AC27">
        <f t="shared" si="2"/>
        <v>1972.1176203777104</v>
      </c>
      <c r="AE27">
        <f t="shared" si="3"/>
        <v>0</v>
      </c>
      <c r="AF27">
        <f t="shared" si="4"/>
        <v>0</v>
      </c>
      <c r="AG27">
        <f t="shared" si="4"/>
        <v>-4.1591496576947069</v>
      </c>
      <c r="AH27">
        <f t="shared" si="5"/>
        <v>-19001.058266009044</v>
      </c>
      <c r="AI27">
        <f t="shared" si="6"/>
        <v>-19005.217415666739</v>
      </c>
      <c r="AJ27">
        <f t="shared" si="7"/>
        <v>1623.0885094575715</v>
      </c>
      <c r="AK27">
        <f t="shared" si="22"/>
        <v>251.66442908846975</v>
      </c>
      <c r="AL27">
        <f t="shared" si="8"/>
        <v>-17130.464477120699</v>
      </c>
      <c r="AN27">
        <f t="shared" si="9"/>
        <v>0</v>
      </c>
      <c r="AO27">
        <f t="shared" si="9"/>
        <v>0</v>
      </c>
      <c r="AP27">
        <f t="shared" si="9"/>
        <v>-0.70091659980443688</v>
      </c>
      <c r="AQ27">
        <f t="shared" si="9"/>
        <v>-3202.1346305386155</v>
      </c>
      <c r="AR27">
        <f t="shared" si="9"/>
        <v>-3202.8355471384198</v>
      </c>
      <c r="AS27">
        <f t="shared" si="9"/>
        <v>273.52939251078021</v>
      </c>
      <c r="AT27">
        <f t="shared" si="9"/>
        <v>42.411500053158939</v>
      </c>
      <c r="AU27">
        <f t="shared" si="9"/>
        <v>-2886.8946545744807</v>
      </c>
      <c r="AW27">
        <v>24</v>
      </c>
      <c r="AX27">
        <f>IF(Z27&gt;0, (R27*SUMPRODUCT(K27:$K$98, X27:$X$98)-K27*$AZ$3)/Z27, 0)</f>
        <v>5927.0457385717064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0.112611</v>
      </c>
      <c r="Q28" s="4">
        <f t="shared" si="21"/>
        <v>12.5</v>
      </c>
      <c r="R28">
        <f t="shared" si="0"/>
        <v>500000</v>
      </c>
      <c r="S28">
        <f t="shared" si="1"/>
        <v>1842.6375431229208</v>
      </c>
      <c r="U28">
        <f t="shared" si="13"/>
        <v>0.112611</v>
      </c>
      <c r="V28">
        <f t="shared" si="14"/>
        <v>0.01</v>
      </c>
      <c r="W28">
        <f t="shared" si="15"/>
        <v>0.33273197261557652</v>
      </c>
      <c r="X28">
        <f t="shared" si="16"/>
        <v>3.7469280168212687E-2</v>
      </c>
      <c r="Y28">
        <f t="shared" si="17"/>
        <v>3.3273197261557653E-3</v>
      </c>
      <c r="Z28">
        <f t="shared" si="18"/>
        <v>0.29193537272120806</v>
      </c>
      <c r="AB28">
        <f t="shared" si="19"/>
        <v>1972.1176203777104</v>
      </c>
      <c r="AC28">
        <f t="shared" si="2"/>
        <v>537.931077941681</v>
      </c>
      <c r="AE28">
        <f t="shared" si="3"/>
        <v>0</v>
      </c>
      <c r="AF28">
        <f t="shared" si="4"/>
        <v>0</v>
      </c>
      <c r="AG28">
        <f t="shared" si="4"/>
        <v>-3.6491921590151009</v>
      </c>
      <c r="AH28">
        <f t="shared" si="5"/>
        <v>-18734.640084106344</v>
      </c>
      <c r="AI28">
        <f t="shared" si="6"/>
        <v>-18738.289276265361</v>
      </c>
      <c r="AJ28">
        <f t="shared" si="7"/>
        <v>1434.1865424360294</v>
      </c>
      <c r="AK28">
        <f t="shared" si="22"/>
        <v>138.04823342643974</v>
      </c>
      <c r="AL28">
        <f t="shared" si="8"/>
        <v>-17166.054500402894</v>
      </c>
      <c r="AN28">
        <f t="shared" si="9"/>
        <v>0</v>
      </c>
      <c r="AO28">
        <f t="shared" si="9"/>
        <v>0</v>
      </c>
      <c r="AP28">
        <f t="shared" si="9"/>
        <v>-0.54908617373733482</v>
      </c>
      <c r="AQ28">
        <f t="shared" si="9"/>
        <v>-2818.9614007349087</v>
      </c>
      <c r="AR28">
        <f t="shared" si="9"/>
        <v>-2819.5104869086463</v>
      </c>
      <c r="AS28">
        <f t="shared" si="9"/>
        <v>215.79899514645385</v>
      </c>
      <c r="AT28">
        <f t="shared" si="9"/>
        <v>20.771823729825289</v>
      </c>
      <c r="AU28">
        <f t="shared" si="9"/>
        <v>-2582.9396680323675</v>
      </c>
      <c r="AW28">
        <v>25</v>
      </c>
      <c r="AX28">
        <f>IF(Z28&gt;0, (R28*SUMPRODUCT(K28:$K$98, X28:$X$98)-K28*$AZ$3)/Z28, 0)</f>
        <v>1842.6375431229208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0.125163</v>
      </c>
      <c r="Q29" s="4">
        <f t="shared" si="21"/>
        <v>12.5</v>
      </c>
      <c r="R29">
        <f t="shared" si="0"/>
        <v>500000</v>
      </c>
      <c r="S29">
        <f t="shared" si="1"/>
        <v>-2782.4578165213729</v>
      </c>
      <c r="U29">
        <f t="shared" si="13"/>
        <v>0.125163</v>
      </c>
      <c r="V29">
        <f t="shared" si="14"/>
        <v>0.01</v>
      </c>
      <c r="W29">
        <f t="shared" si="15"/>
        <v>0.29193537272120806</v>
      </c>
      <c r="X29">
        <f t="shared" si="16"/>
        <v>3.6539507055904565E-2</v>
      </c>
      <c r="Y29">
        <f t="shared" si="17"/>
        <v>2.9193537272120809E-3</v>
      </c>
      <c r="Z29">
        <f t="shared" si="18"/>
        <v>0.2524765119380914</v>
      </c>
      <c r="AB29">
        <f t="shared" si="19"/>
        <v>537.931077941681</v>
      </c>
      <c r="AC29">
        <f t="shared" si="2"/>
        <v>-702.50524413019411</v>
      </c>
      <c r="AE29">
        <f t="shared" si="3"/>
        <v>0</v>
      </c>
      <c r="AF29">
        <f t="shared" si="4"/>
        <v>0</v>
      </c>
      <c r="AG29">
        <f t="shared" si="4"/>
        <v>-3.1559563992261426</v>
      </c>
      <c r="AH29">
        <f t="shared" si="5"/>
        <v>-18269.753527952282</v>
      </c>
      <c r="AI29">
        <f t="shared" si="6"/>
        <v>-18272.909484351509</v>
      </c>
      <c r="AJ29">
        <f t="shared" si="7"/>
        <v>1240.4363220718751</v>
      </c>
      <c r="AK29">
        <f t="shared" si="22"/>
        <v>37.655175455917671</v>
      </c>
      <c r="AL29">
        <f t="shared" si="8"/>
        <v>-16994.817986823713</v>
      </c>
      <c r="AN29">
        <f t="shared" si="9"/>
        <v>0</v>
      </c>
      <c r="AO29">
        <f t="shared" si="9"/>
        <v>0</v>
      </c>
      <c r="AP29">
        <f t="shared" si="9"/>
        <v>-0.4239911064611388</v>
      </c>
      <c r="AQ29">
        <f t="shared" si="9"/>
        <v>-2454.4740272673585</v>
      </c>
      <c r="AR29">
        <f t="shared" si="9"/>
        <v>-2454.8980183738199</v>
      </c>
      <c r="AS29">
        <f t="shared" si="9"/>
        <v>166.64804647453357</v>
      </c>
      <c r="AT29">
        <f t="shared" si="9"/>
        <v>5.0588339906906397</v>
      </c>
      <c r="AU29">
        <f t="shared" si="9"/>
        <v>-2283.191137908595</v>
      </c>
      <c r="AW29">
        <v>26</v>
      </c>
      <c r="AX29">
        <f>IF(Z29&gt;0, (R29*SUMPRODUCT(K29:$K$98, X29:$X$98)-K29*$AZ$3)/Z29, 0)</f>
        <v>-2782.4578165213729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0.13952899999999999</v>
      </c>
      <c r="Q30" s="4">
        <f t="shared" si="21"/>
        <v>12.5</v>
      </c>
      <c r="R30">
        <f t="shared" si="0"/>
        <v>500000</v>
      </c>
      <c r="S30">
        <f t="shared" si="1"/>
        <v>-8138.737513157218</v>
      </c>
      <c r="U30">
        <f t="shared" si="13"/>
        <v>0.13952899999999999</v>
      </c>
      <c r="V30">
        <f t="shared" si="14"/>
        <v>0.01</v>
      </c>
      <c r="W30">
        <f t="shared" si="15"/>
        <v>0.2524765119380914</v>
      </c>
      <c r="X30">
        <f t="shared" si="16"/>
        <v>3.5227795234209949E-2</v>
      </c>
      <c r="Y30">
        <f t="shared" si="17"/>
        <v>2.524765119380914E-3</v>
      </c>
      <c r="Z30">
        <f t="shared" si="18"/>
        <v>0.21472395158450056</v>
      </c>
      <c r="AB30">
        <f t="shared" si="19"/>
        <v>-702.50524413019411</v>
      </c>
      <c r="AC30">
        <f t="shared" si="2"/>
        <v>-1747.581879734129</v>
      </c>
      <c r="AE30">
        <f t="shared" si="3"/>
        <v>0</v>
      </c>
      <c r="AF30">
        <f t="shared" si="4"/>
        <v>0</v>
      </c>
      <c r="AG30">
        <f t="shared" si="4"/>
        <v>-2.6840493948062569</v>
      </c>
      <c r="AH30">
        <f t="shared" si="5"/>
        <v>-17613.897617104976</v>
      </c>
      <c r="AI30">
        <f t="shared" si="6"/>
        <v>-17616.581666499784</v>
      </c>
      <c r="AJ30">
        <f t="shared" si="7"/>
        <v>1045.0766356039348</v>
      </c>
      <c r="AK30">
        <f t="shared" si="22"/>
        <v>-49.175367089113593</v>
      </c>
      <c r="AL30">
        <f t="shared" si="8"/>
        <v>-16620.680397984961</v>
      </c>
      <c r="AN30">
        <f t="shared" si="9"/>
        <v>0</v>
      </c>
      <c r="AO30">
        <f t="shared" si="9"/>
        <v>0</v>
      </c>
      <c r="AP30">
        <f t="shared" si="9"/>
        <v>-0.32195726812777786</v>
      </c>
      <c r="AQ30">
        <f t="shared" si="9"/>
        <v>-2112.8233961934366</v>
      </c>
      <c r="AR30">
        <f t="shared" si="9"/>
        <v>-2113.1453534615644</v>
      </c>
      <c r="AS30">
        <f t="shared" si="9"/>
        <v>125.35910078044577</v>
      </c>
      <c r="AT30">
        <f t="shared" si="9"/>
        <v>-5.8986868415417062</v>
      </c>
      <c r="AU30">
        <f t="shared" si="9"/>
        <v>-1993.6849395226602</v>
      </c>
      <c r="AW30">
        <v>27</v>
      </c>
      <c r="AX30">
        <f>IF(Z30&gt;0, (R30*SUMPRODUCT(K30:$K$98, X30:$X$98)-K30*$AZ$3)/Z30, 0)</f>
        <v>-8138.737513157218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0.15610499999999999</v>
      </c>
      <c r="Q31" s="4">
        <f t="shared" si="21"/>
        <v>12.5</v>
      </c>
      <c r="R31">
        <f t="shared" si="0"/>
        <v>500000</v>
      </c>
      <c r="S31">
        <f t="shared" si="1"/>
        <v>-14531.749169659697</v>
      </c>
      <c r="U31">
        <f t="shared" si="13"/>
        <v>0.15610499999999999</v>
      </c>
      <c r="V31">
        <f t="shared" si="14"/>
        <v>0.01</v>
      </c>
      <c r="W31">
        <f t="shared" si="15"/>
        <v>0.21472395158450056</v>
      </c>
      <c r="X31">
        <f t="shared" si="16"/>
        <v>3.351948246209846E-2</v>
      </c>
      <c r="Y31">
        <f t="shared" si="17"/>
        <v>2.1472395158450056E-3</v>
      </c>
      <c r="Z31">
        <f t="shared" si="18"/>
        <v>0.17905722960655709</v>
      </c>
      <c r="AB31">
        <f t="shared" si="19"/>
        <v>-1747.581879734129</v>
      </c>
      <c r="AC31">
        <f t="shared" si="2"/>
        <v>-2602.0147476566517</v>
      </c>
      <c r="AE31">
        <f t="shared" si="3"/>
        <v>0</v>
      </c>
      <c r="AF31">
        <f t="shared" si="4"/>
        <v>0</v>
      </c>
      <c r="AG31">
        <f t="shared" si="4"/>
        <v>-2.2382153700819636</v>
      </c>
      <c r="AH31">
        <f t="shared" si="5"/>
        <v>-16759.741231049229</v>
      </c>
      <c r="AI31">
        <f t="shared" si="6"/>
        <v>-16761.979446419311</v>
      </c>
      <c r="AJ31">
        <f t="shared" si="7"/>
        <v>854.43286792252275</v>
      </c>
      <c r="AK31">
        <f t="shared" si="22"/>
        <v>-122.33073158138905</v>
      </c>
      <c r="AL31">
        <f t="shared" si="8"/>
        <v>-16029.877310078178</v>
      </c>
      <c r="AN31">
        <f t="shared" si="9"/>
        <v>0</v>
      </c>
      <c r="AO31">
        <f t="shared" si="9"/>
        <v>0</v>
      </c>
      <c r="AP31">
        <f t="shared" si="9"/>
        <v>-0.2397129965226904</v>
      </c>
      <c r="AQ31">
        <f t="shared" si="9"/>
        <v>-1794.9692621816698</v>
      </c>
      <c r="AR31">
        <f t="shared" si="9"/>
        <v>-1795.2089751781923</v>
      </c>
      <c r="AS31">
        <f t="shared" si="9"/>
        <v>91.509809929365119</v>
      </c>
      <c r="AT31">
        <f t="shared" si="9"/>
        <v>-13.101628478725813</v>
      </c>
      <c r="AU31">
        <f t="shared" si="9"/>
        <v>-1716.8007937275531</v>
      </c>
      <c r="AW31">
        <v>28</v>
      </c>
      <c r="AX31">
        <f>IF(Z31&gt;0, (R31*SUMPRODUCT(K31:$K$98, X31:$X$98)-K31*$AZ$3)/Z31, 0)</f>
        <v>-14531.749169659697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0.17521600000000001</v>
      </c>
      <c r="Q32" s="4">
        <f t="shared" si="21"/>
        <v>12.5</v>
      </c>
      <c r="R32">
        <f t="shared" si="0"/>
        <v>500000</v>
      </c>
      <c r="S32">
        <f t="shared" si="1"/>
        <v>-22437.140961127028</v>
      </c>
      <c r="U32">
        <f t="shared" si="13"/>
        <v>0.17521600000000001</v>
      </c>
      <c r="V32">
        <f t="shared" si="14"/>
        <v>0.01</v>
      </c>
      <c r="W32">
        <f t="shared" si="15"/>
        <v>0.17905722960655709</v>
      </c>
      <c r="X32">
        <f t="shared" si="16"/>
        <v>3.1373691542742513E-2</v>
      </c>
      <c r="Y32">
        <f t="shared" si="17"/>
        <v>1.790572296065571E-3</v>
      </c>
      <c r="Z32">
        <f t="shared" si="18"/>
        <v>0.14589296576774899</v>
      </c>
      <c r="AB32">
        <f t="shared" si="19"/>
        <v>-2602.0147476566517</v>
      </c>
      <c r="AC32">
        <f t="shared" si="2"/>
        <v>-3273.421038167864</v>
      </c>
      <c r="AE32">
        <f t="shared" si="3"/>
        <v>0</v>
      </c>
      <c r="AF32">
        <f t="shared" si="4"/>
        <v>0</v>
      </c>
      <c r="AG32">
        <f t="shared" si="4"/>
        <v>-1.8236620720968624</v>
      </c>
      <c r="AH32">
        <f t="shared" si="5"/>
        <v>-15686.845771371256</v>
      </c>
      <c r="AI32">
        <f t="shared" si="6"/>
        <v>-15688.669433443352</v>
      </c>
      <c r="AJ32">
        <f t="shared" si="7"/>
        <v>671.40629051121232</v>
      </c>
      <c r="AK32">
        <f t="shared" si="22"/>
        <v>-182.14103233596563</v>
      </c>
      <c r="AL32">
        <f t="shared" si="8"/>
        <v>-15199.404175268106</v>
      </c>
      <c r="AN32">
        <f t="shared" si="9"/>
        <v>0</v>
      </c>
      <c r="AO32">
        <f t="shared" si="9"/>
        <v>0</v>
      </c>
      <c r="AP32">
        <f t="shared" si="9"/>
        <v>-0.17438778049887835</v>
      </c>
      <c r="AQ32">
        <f t="shared" si="9"/>
        <v>-1500.0554428114187</v>
      </c>
      <c r="AR32">
        <f t="shared" si="9"/>
        <v>-1500.2298305919176</v>
      </c>
      <c r="AS32">
        <f t="shared" si="9"/>
        <v>64.20326145216697</v>
      </c>
      <c r="AT32">
        <f t="shared" si="9"/>
        <v>-17.417245690876221</v>
      </c>
      <c r="AU32">
        <f t="shared" si="9"/>
        <v>-1453.4438148306269</v>
      </c>
      <c r="AW32">
        <v>29</v>
      </c>
      <c r="AX32">
        <f>IF(Z32&gt;0, (R32*SUMPRODUCT(K32:$K$98, X32:$X$98)-K32*$AZ$3)/Z32, 0)</f>
        <v>-22437.140961127028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0.19798199999999999</v>
      </c>
      <c r="Q33" s="4">
        <f t="shared" si="21"/>
        <v>12.5</v>
      </c>
      <c r="R33">
        <f t="shared" si="0"/>
        <v>500000</v>
      </c>
      <c r="S33">
        <f t="shared" si="1"/>
        <v>-32629.164766426271</v>
      </c>
      <c r="U33">
        <f t="shared" si="13"/>
        <v>0.19798199999999999</v>
      </c>
      <c r="V33">
        <f t="shared" si="14"/>
        <v>0.01</v>
      </c>
      <c r="W33">
        <f t="shared" si="15"/>
        <v>0.14589296576774899</v>
      </c>
      <c r="X33">
        <f t="shared" si="16"/>
        <v>2.8884181148630478E-2</v>
      </c>
      <c r="Y33">
        <f t="shared" si="17"/>
        <v>1.45892965767749E-3</v>
      </c>
      <c r="Z33">
        <f t="shared" si="18"/>
        <v>0.11554985496144102</v>
      </c>
      <c r="AB33">
        <f t="shared" si="19"/>
        <v>-3273.421038167864</v>
      </c>
      <c r="AC33">
        <f t="shared" si="2"/>
        <v>-3770.2952562735172</v>
      </c>
      <c r="AE33">
        <f t="shared" si="3"/>
        <v>0</v>
      </c>
      <c r="AF33">
        <f t="shared" si="4"/>
        <v>0</v>
      </c>
      <c r="AG33">
        <f t="shared" si="4"/>
        <v>-1.4443731870180128</v>
      </c>
      <c r="AH33">
        <f t="shared" si="5"/>
        <v>-14442.09057431524</v>
      </c>
      <c r="AI33">
        <f t="shared" si="6"/>
        <v>-14443.534947502258</v>
      </c>
      <c r="AJ33">
        <f t="shared" si="7"/>
        <v>496.8742181056532</v>
      </c>
      <c r="AK33">
        <f t="shared" si="22"/>
        <v>-229.1394726717505</v>
      </c>
      <c r="AL33">
        <f t="shared" si="8"/>
        <v>-14175.800202068354</v>
      </c>
      <c r="AN33">
        <f t="shared" si="9"/>
        <v>0</v>
      </c>
      <c r="AO33">
        <f t="shared" si="9"/>
        <v>0</v>
      </c>
      <c r="AP33">
        <f t="shared" si="9"/>
        <v>-0.12331987601353626</v>
      </c>
      <c r="AQ33">
        <f t="shared" si="9"/>
        <v>-1233.0586270974616</v>
      </c>
      <c r="AR33">
        <f t="shared" si="9"/>
        <v>-1233.1819469734751</v>
      </c>
      <c r="AS33">
        <f t="shared" si="9"/>
        <v>42.422877634288135</v>
      </c>
      <c r="AT33">
        <f t="shared" si="9"/>
        <v>-19.563816064757059</v>
      </c>
      <c r="AU33">
        <f t="shared" si="9"/>
        <v>-1210.3228854039442</v>
      </c>
      <c r="AW33">
        <v>30</v>
      </c>
      <c r="AX33">
        <f>IF(Z33&gt;0, (R33*SUMPRODUCT(K33:$K$98, X33:$X$98)-K33*$AZ$3)/Z33, 0)</f>
        <v>-32629.164766426271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0.22423799999999999</v>
      </c>
      <c r="Q34" s="4">
        <f t="shared" si="21"/>
        <v>12.5</v>
      </c>
      <c r="R34">
        <f t="shared" si="0"/>
        <v>500000</v>
      </c>
      <c r="S34">
        <f t="shared" si="1"/>
        <v>-46422.752628577706</v>
      </c>
      <c r="U34">
        <f t="shared" si="13"/>
        <v>0.22423799999999999</v>
      </c>
      <c r="V34">
        <f t="shared" si="14"/>
        <v>0.01</v>
      </c>
      <c r="W34">
        <f t="shared" si="15"/>
        <v>0.11554985496144102</v>
      </c>
      <c r="X34">
        <f t="shared" si="16"/>
        <v>2.591066837684361E-2</v>
      </c>
      <c r="Y34">
        <f t="shared" si="17"/>
        <v>1.1554985496144102E-3</v>
      </c>
      <c r="Z34">
        <f t="shared" si="18"/>
        <v>8.8483688034982994E-2</v>
      </c>
      <c r="AB34">
        <f t="shared" si="19"/>
        <v>-3770.2952562735172</v>
      </c>
      <c r="AC34">
        <f t="shared" si="2"/>
        <v>-4107.6563613122562</v>
      </c>
      <c r="AE34">
        <f t="shared" si="3"/>
        <v>0</v>
      </c>
      <c r="AF34">
        <f t="shared" si="4"/>
        <v>0</v>
      </c>
      <c r="AG34">
        <f t="shared" si="4"/>
        <v>-1.1060461004372875</v>
      </c>
      <c r="AH34">
        <f t="shared" si="5"/>
        <v>-12955.334188421804</v>
      </c>
      <c r="AI34">
        <f t="shared" si="6"/>
        <v>-12956.440234522242</v>
      </c>
      <c r="AJ34">
        <f t="shared" si="7"/>
        <v>337.36110503873897</v>
      </c>
      <c r="AK34">
        <f t="shared" si="22"/>
        <v>-263.92066793914626</v>
      </c>
      <c r="AL34">
        <f t="shared" si="8"/>
        <v>-12882.99979742265</v>
      </c>
      <c r="AN34">
        <f t="shared" si="9"/>
        <v>0</v>
      </c>
      <c r="AO34">
        <f t="shared" si="9"/>
        <v>0</v>
      </c>
      <c r="AP34">
        <f t="shared" si="9"/>
        <v>-8.4315781157033531E-2</v>
      </c>
      <c r="AQ34">
        <f t="shared" si="9"/>
        <v>-987.60722705440503</v>
      </c>
      <c r="AR34">
        <f t="shared" si="9"/>
        <v>-987.69154283556213</v>
      </c>
      <c r="AS34">
        <f t="shared" si="9"/>
        <v>25.717612576994146</v>
      </c>
      <c r="AT34">
        <f t="shared" si="9"/>
        <v>-20.11912276710467</v>
      </c>
      <c r="AU34">
        <f t="shared" ref="AU34:AU79" si="23">AL34*$K34</f>
        <v>-982.09305302567259</v>
      </c>
      <c r="AW34">
        <v>31</v>
      </c>
      <c r="AX34">
        <f>IF(Z34&gt;0, (R34*SUMPRODUCT(K34:$K$98, X34:$X$98)-K34*$AZ$3)/Z34, 0)</f>
        <v>-46422.752628577706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0.25439000000000001</v>
      </c>
      <c r="Q35" s="4">
        <f t="shared" si="21"/>
        <v>12.5</v>
      </c>
      <c r="R35">
        <f t="shared" si="0"/>
        <v>500000</v>
      </c>
      <c r="S35">
        <f t="shared" si="1"/>
        <v>-65994.278616647513</v>
      </c>
      <c r="U35">
        <f t="shared" si="13"/>
        <v>0.25439000000000001</v>
      </c>
      <c r="V35">
        <f t="shared" si="14"/>
        <v>0.01</v>
      </c>
      <c r="W35">
        <f t="shared" si="15"/>
        <v>8.8483688034982994E-2</v>
      </c>
      <c r="X35">
        <f t="shared" si="16"/>
        <v>2.2509365399219324E-2</v>
      </c>
      <c r="Y35">
        <f t="shared" si="17"/>
        <v>8.8483688034982999E-4</v>
      </c>
      <c r="Z35">
        <f t="shared" si="18"/>
        <v>6.5089485755413831E-2</v>
      </c>
      <c r="AB35">
        <f t="shared" si="19"/>
        <v>-4107.6563613122562</v>
      </c>
      <c r="AC35">
        <f t="shared" si="2"/>
        <v>-4295.5336579570894</v>
      </c>
      <c r="AE35">
        <f t="shared" si="3"/>
        <v>0</v>
      </c>
      <c r="AF35">
        <f t="shared" ref="AF35:AG66" si="24">-$Z35*P35</f>
        <v>0</v>
      </c>
      <c r="AG35">
        <f t="shared" si="24"/>
        <v>-0.81361857194267284</v>
      </c>
      <c r="AH35">
        <f t="shared" si="5"/>
        <v>-11254.682699609662</v>
      </c>
      <c r="AI35">
        <f t="shared" ref="AI35:AI66" si="25">SUM(AE35:AH35)</f>
        <v>-11255.496318181606</v>
      </c>
      <c r="AJ35">
        <f t="shared" si="7"/>
        <v>187.87729664483322</v>
      </c>
      <c r="AK35">
        <f t="shared" si="22"/>
        <v>-287.53594529185796</v>
      </c>
      <c r="AL35">
        <f t="shared" si="8"/>
        <v>-11355.15496682863</v>
      </c>
      <c r="AN35">
        <f t="shared" ref="AN35:AT66" si="26">AE35*$K35</f>
        <v>0</v>
      </c>
      <c r="AO35">
        <f t="shared" si="26"/>
        <v>0</v>
      </c>
      <c r="AP35">
        <f t="shared" si="26"/>
        <v>-5.5378153372254837E-2</v>
      </c>
      <c r="AQ35">
        <f t="shared" si="26"/>
        <v>-766.03898459063419</v>
      </c>
      <c r="AR35">
        <f t="shared" si="26"/>
        <v>-766.0943627440065</v>
      </c>
      <c r="AS35">
        <f t="shared" si="26"/>
        <v>12.787684681189006</v>
      </c>
      <c r="AT35">
        <f t="shared" si="26"/>
        <v>-19.570853256691304</v>
      </c>
      <c r="AU35">
        <f t="shared" si="23"/>
        <v>-772.87753131950876</v>
      </c>
      <c r="AW35">
        <v>32</v>
      </c>
      <c r="AX35">
        <f>IF(Z35&gt;0, (R35*SUMPRODUCT(K35:$K$98, X35:$X$98)-K35*$AZ$3)/Z35, 0)</f>
        <v>-65994.278616647513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0.28921999999999998</v>
      </c>
      <c r="Q36" s="4">
        <f t="shared" si="21"/>
        <v>12.5</v>
      </c>
      <c r="R36">
        <f t="shared" si="0"/>
        <v>500000</v>
      </c>
      <c r="S36">
        <f t="shared" si="1"/>
        <v>-95312.498632512827</v>
      </c>
      <c r="U36">
        <f t="shared" si="13"/>
        <v>0.28921999999999998</v>
      </c>
      <c r="V36">
        <f t="shared" si="14"/>
        <v>0.01</v>
      </c>
      <c r="W36">
        <f t="shared" si="15"/>
        <v>6.5089485755413831E-2</v>
      </c>
      <c r="X36">
        <f t="shared" si="16"/>
        <v>1.8825181070180788E-2</v>
      </c>
      <c r="Y36">
        <f t="shared" si="17"/>
        <v>6.5089485755413833E-4</v>
      </c>
      <c r="Z36">
        <f t="shared" si="18"/>
        <v>4.5613409827678905E-2</v>
      </c>
      <c r="AB36">
        <f t="shared" si="19"/>
        <v>-4295.5336579570894</v>
      </c>
      <c r="AC36">
        <f t="shared" si="2"/>
        <v>-4347.5280618248926</v>
      </c>
      <c r="AE36">
        <f t="shared" si="3"/>
        <v>0</v>
      </c>
      <c r="AF36">
        <f t="shared" si="24"/>
        <v>0</v>
      </c>
      <c r="AG36">
        <f t="shared" si="24"/>
        <v>-0.57016762284598632</v>
      </c>
      <c r="AH36">
        <f t="shared" si="5"/>
        <v>-9412.590535090394</v>
      </c>
      <c r="AI36">
        <f t="shared" si="25"/>
        <v>-9413.1607027132395</v>
      </c>
      <c r="AJ36">
        <f t="shared" si="7"/>
        <v>51.994403867803157</v>
      </c>
      <c r="AK36">
        <f t="shared" si="22"/>
        <v>-300.68735605699629</v>
      </c>
      <c r="AL36">
        <f t="shared" si="8"/>
        <v>-9661.8536549024338</v>
      </c>
      <c r="AN36">
        <f t="shared" si="26"/>
        <v>0</v>
      </c>
      <c r="AO36">
        <f t="shared" si="26"/>
        <v>0</v>
      </c>
      <c r="AP36">
        <f t="shared" si="26"/>
        <v>-3.4649912785900662E-2</v>
      </c>
      <c r="AQ36">
        <f t="shared" si="26"/>
        <v>-572.01676851155514</v>
      </c>
      <c r="AR36">
        <f t="shared" si="26"/>
        <v>-572.05141842434102</v>
      </c>
      <c r="AS36">
        <f t="shared" si="26"/>
        <v>3.1597752786831323</v>
      </c>
      <c r="AT36">
        <f t="shared" si="26"/>
        <v>-18.273206414620116</v>
      </c>
      <c r="AU36">
        <f t="shared" si="23"/>
        <v>-587.16484956027807</v>
      </c>
      <c r="AW36">
        <v>33</v>
      </c>
      <c r="AX36">
        <f>IF(Z36&gt;0, (R36*SUMPRODUCT(K36:$K$98, X36:$X$98)-K36*$AZ$3)/Z36, 0)</f>
        <v>-95312.498632512827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0.32816400000000001</v>
      </c>
      <c r="Q37" s="4">
        <f t="shared" si="21"/>
        <v>12.5</v>
      </c>
      <c r="R37">
        <f t="shared" si="0"/>
        <v>500000</v>
      </c>
      <c r="S37">
        <f t="shared" si="1"/>
        <v>-141841.80429849643</v>
      </c>
      <c r="U37">
        <f t="shared" si="13"/>
        <v>0.32816400000000001</v>
      </c>
      <c r="V37">
        <f t="shared" si="14"/>
        <v>0.01</v>
      </c>
      <c r="W37">
        <f t="shared" si="15"/>
        <v>4.5613409827678905E-2</v>
      </c>
      <c r="X37">
        <f t="shared" si="16"/>
        <v>1.4968679022690421E-2</v>
      </c>
      <c r="Y37">
        <f t="shared" si="17"/>
        <v>4.5613409827678907E-4</v>
      </c>
      <c r="Z37">
        <f t="shared" si="18"/>
        <v>3.0188596706711694E-2</v>
      </c>
      <c r="AB37">
        <f t="shared" si="19"/>
        <v>-4347.5280618248926</v>
      </c>
      <c r="AC37">
        <f t="shared" si="2"/>
        <v>-4282.0050261196338</v>
      </c>
      <c r="AE37">
        <f t="shared" si="3"/>
        <v>0</v>
      </c>
      <c r="AF37">
        <f t="shared" si="24"/>
        <v>0</v>
      </c>
      <c r="AG37">
        <f t="shared" si="24"/>
        <v>-0.37735745883389615</v>
      </c>
      <c r="AH37">
        <f t="shared" si="5"/>
        <v>-7484.3395113452107</v>
      </c>
      <c r="AI37">
        <f t="shared" si="25"/>
        <v>-7484.7168688040447</v>
      </c>
      <c r="AJ37">
        <f t="shared" si="7"/>
        <v>-65.523035705258735</v>
      </c>
      <c r="AK37">
        <f t="shared" si="22"/>
        <v>-304.32696432774253</v>
      </c>
      <c r="AL37">
        <f t="shared" si="8"/>
        <v>-7854.5668688370461</v>
      </c>
      <c r="AN37">
        <f t="shared" si="26"/>
        <v>0</v>
      </c>
      <c r="AO37">
        <f t="shared" si="26"/>
        <v>0</v>
      </c>
      <c r="AP37">
        <f t="shared" si="26"/>
        <v>-2.0475499713008345E-2</v>
      </c>
      <c r="AQ37">
        <f t="shared" si="26"/>
        <v>-406.1019278382966</v>
      </c>
      <c r="AR37">
        <f t="shared" si="26"/>
        <v>-406.12240333800963</v>
      </c>
      <c r="AS37">
        <f t="shared" si="26"/>
        <v>-3.5552945022586897</v>
      </c>
      <c r="AT37">
        <f t="shared" si="26"/>
        <v>-16.512848825114229</v>
      </c>
      <c r="AU37">
        <f t="shared" si="23"/>
        <v>-426.19054666538256</v>
      </c>
      <c r="AW37">
        <v>34</v>
      </c>
      <c r="AX37">
        <f>IF(Z37&gt;0, (R37*SUMPRODUCT(K37:$K$98, X37:$X$98)-K37*$AZ$3)/Z37, 0)</f>
        <v>-141841.80429849643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0.37150699999999998</v>
      </c>
      <c r="Q38" s="4">
        <f t="shared" si="21"/>
        <v>12.5</v>
      </c>
      <c r="R38">
        <f t="shared" si="0"/>
        <v>500000</v>
      </c>
      <c r="S38">
        <f t="shared" si="1"/>
        <v>-220597.65743874843</v>
      </c>
      <c r="U38">
        <f t="shared" si="13"/>
        <v>0.37150699999999998</v>
      </c>
      <c r="V38">
        <f t="shared" si="14"/>
        <v>0.01</v>
      </c>
      <c r="W38">
        <f t="shared" si="15"/>
        <v>3.0188596706711694E-2</v>
      </c>
      <c r="X38">
        <f t="shared" si="16"/>
        <v>1.1215274996720341E-2</v>
      </c>
      <c r="Y38">
        <f t="shared" si="17"/>
        <v>3.0188596706711692E-4</v>
      </c>
      <c r="Z38">
        <f t="shared" si="18"/>
        <v>1.8671435742924236E-2</v>
      </c>
      <c r="AB38">
        <f t="shared" si="19"/>
        <v>-4282.0050261196338</v>
      </c>
      <c r="AC38">
        <f t="shared" si="2"/>
        <v>-4118.8749859072041</v>
      </c>
      <c r="AE38">
        <f t="shared" si="3"/>
        <v>0</v>
      </c>
      <c r="AF38">
        <f t="shared" si="24"/>
        <v>0</v>
      </c>
      <c r="AG38">
        <f t="shared" si="24"/>
        <v>-0.23339294678655295</v>
      </c>
      <c r="AH38">
        <f t="shared" si="5"/>
        <v>-5607.63749836017</v>
      </c>
      <c r="AI38">
        <f t="shared" si="25"/>
        <v>-5607.8708913069568</v>
      </c>
      <c r="AJ38">
        <f t="shared" si="7"/>
        <v>-163.13004021242978</v>
      </c>
      <c r="AK38">
        <f t="shared" si="22"/>
        <v>-299.7403518283744</v>
      </c>
      <c r="AL38">
        <f t="shared" si="8"/>
        <v>-6070.7412833477611</v>
      </c>
      <c r="AN38">
        <f t="shared" si="26"/>
        <v>0</v>
      </c>
      <c r="AO38">
        <f t="shared" si="26"/>
        <v>0</v>
      </c>
      <c r="AP38">
        <f t="shared" si="26"/>
        <v>-1.1307101110712207E-2</v>
      </c>
      <c r="AQ38">
        <f t="shared" si="26"/>
        <v>-271.6711239957354</v>
      </c>
      <c r="AR38">
        <f t="shared" si="26"/>
        <v>-271.68243109684613</v>
      </c>
      <c r="AS38">
        <f t="shared" si="26"/>
        <v>-7.9031002619088788</v>
      </c>
      <c r="AT38">
        <f t="shared" si="26"/>
        <v>-14.521409116032249</v>
      </c>
      <c r="AU38">
        <f t="shared" si="23"/>
        <v>-294.10694047478722</v>
      </c>
      <c r="AW38">
        <v>35</v>
      </c>
      <c r="AX38">
        <f>IF(Z38&gt;0, (R38*SUMPRODUCT(K38:$K$98, X38:$X$98)-K38*$AZ$3)/Z38, 0)</f>
        <v>-220597.65743874843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0.41881499999999999</v>
      </c>
      <c r="Q39" s="4">
        <f t="shared" si="21"/>
        <v>12.5</v>
      </c>
      <c r="R39">
        <f t="shared" si="0"/>
        <v>500000</v>
      </c>
      <c r="S39">
        <f t="shared" si="1"/>
        <v>-364028.13508104265</v>
      </c>
      <c r="U39">
        <f t="shared" si="13"/>
        <v>0.41881499999999999</v>
      </c>
      <c r="V39">
        <f t="shared" si="14"/>
        <v>0.01</v>
      </c>
      <c r="W39">
        <f t="shared" si="15"/>
        <v>1.8671435742924236E-2</v>
      </c>
      <c r="X39">
        <f t="shared" si="16"/>
        <v>7.8198773606728139E-3</v>
      </c>
      <c r="Y39">
        <f t="shared" si="17"/>
        <v>1.8671435742924236E-4</v>
      </c>
      <c r="Z39">
        <f t="shared" si="18"/>
        <v>1.066484402482218E-2</v>
      </c>
      <c r="AB39">
        <f t="shared" si="19"/>
        <v>-4118.8749859072041</v>
      </c>
      <c r="AC39">
        <f t="shared" si="2"/>
        <v>-3882.3032812862193</v>
      </c>
      <c r="AE39">
        <f t="shared" si="3"/>
        <v>0</v>
      </c>
      <c r="AF39">
        <f t="shared" si="24"/>
        <v>0</v>
      </c>
      <c r="AG39">
        <f t="shared" si="24"/>
        <v>-0.13331055031027725</v>
      </c>
      <c r="AH39">
        <f t="shared" si="5"/>
        <v>-3909.9386803364068</v>
      </c>
      <c r="AI39">
        <f t="shared" si="25"/>
        <v>-3910.0719908867172</v>
      </c>
      <c r="AJ39">
        <f t="shared" si="7"/>
        <v>-236.57170462098475</v>
      </c>
      <c r="AK39">
        <f t="shared" si="22"/>
        <v>-288.32124901350431</v>
      </c>
      <c r="AL39">
        <f t="shared" si="8"/>
        <v>-4434.9649445212071</v>
      </c>
      <c r="AN39">
        <f t="shared" si="26"/>
        <v>0</v>
      </c>
      <c r="AO39">
        <f t="shared" si="26"/>
        <v>0</v>
      </c>
      <c r="AP39">
        <f t="shared" si="26"/>
        <v>-5.7664701320733498E-3</v>
      </c>
      <c r="AQ39">
        <f t="shared" si="26"/>
        <v>-169.12798398867616</v>
      </c>
      <c r="AR39">
        <f t="shared" si="26"/>
        <v>-169.13375045880824</v>
      </c>
      <c r="AS39">
        <f t="shared" si="26"/>
        <v>-10.233126077534607</v>
      </c>
      <c r="AT39">
        <f t="shared" si="26"/>
        <v>-12.471600087230916</v>
      </c>
      <c r="AU39">
        <f t="shared" si="23"/>
        <v>-191.8384766235738</v>
      </c>
      <c r="AW39">
        <v>36</v>
      </c>
      <c r="AX39">
        <f>IF(Z39&gt;0, (R39*SUMPRODUCT(K39:$K$98, X39:$X$98)-K39*$AZ$3)/Z39, 0)</f>
        <v>-364028.13508104265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0.47081499999999998</v>
      </c>
      <c r="Q40" s="4">
        <f t="shared" si="21"/>
        <v>12.5</v>
      </c>
      <c r="R40">
        <f t="shared" si="0"/>
        <v>500000</v>
      </c>
      <c r="S40">
        <f t="shared" si="1"/>
        <v>-649742.72225553088</v>
      </c>
      <c r="U40">
        <f t="shared" si="13"/>
        <v>0.47081499999999998</v>
      </c>
      <c r="V40">
        <f t="shared" si="14"/>
        <v>0.01</v>
      </c>
      <c r="W40">
        <f t="shared" si="15"/>
        <v>1.066484402482218E-2</v>
      </c>
      <c r="X40">
        <f t="shared" si="16"/>
        <v>5.0211685395466551E-3</v>
      </c>
      <c r="Y40">
        <f t="shared" si="17"/>
        <v>1.066484402482218E-4</v>
      </c>
      <c r="Z40">
        <f t="shared" si="18"/>
        <v>5.5370270450273039E-3</v>
      </c>
      <c r="AB40">
        <f t="shared" si="19"/>
        <v>-3882.3032812862193</v>
      </c>
      <c r="AC40">
        <f t="shared" si="2"/>
        <v>-3597.6430254385382</v>
      </c>
      <c r="AE40">
        <f t="shared" si="3"/>
        <v>0</v>
      </c>
      <c r="AF40">
        <f t="shared" si="24"/>
        <v>0</v>
      </c>
      <c r="AG40">
        <f t="shared" si="24"/>
        <v>-6.92128380628413E-2</v>
      </c>
      <c r="AH40">
        <f t="shared" si="5"/>
        <v>-2510.5842697733274</v>
      </c>
      <c r="AI40">
        <f t="shared" si="25"/>
        <v>-2510.6534826113902</v>
      </c>
      <c r="AJ40">
        <f t="shared" si="7"/>
        <v>-284.66025584768113</v>
      </c>
      <c r="AK40">
        <f t="shared" si="22"/>
        <v>-271.76122969003535</v>
      </c>
      <c r="AL40">
        <f t="shared" si="8"/>
        <v>-3067.0749681491066</v>
      </c>
      <c r="AN40">
        <f t="shared" si="26"/>
        <v>0</v>
      </c>
      <c r="AO40">
        <f t="shared" si="26"/>
        <v>0</v>
      </c>
      <c r="AP40">
        <f t="shared" si="26"/>
        <v>-2.6730935674290197E-3</v>
      </c>
      <c r="AQ40">
        <f t="shared" si="26"/>
        <v>-96.962165544004066</v>
      </c>
      <c r="AR40">
        <f t="shared" si="26"/>
        <v>-96.964838637571489</v>
      </c>
      <c r="AS40">
        <f t="shared" si="26"/>
        <v>-10.993964705193282</v>
      </c>
      <c r="AT40">
        <f t="shared" si="26"/>
        <v>-10.495786840895974</v>
      </c>
      <c r="AU40">
        <f t="shared" si="23"/>
        <v>-118.45459018366074</v>
      </c>
      <c r="AW40">
        <v>37</v>
      </c>
      <c r="AX40">
        <f>IF(Z40&gt;0, (R40*SUMPRODUCT(K40:$K$98, X40:$X$98)-K40*$AZ$3)/Z40, 0)</f>
        <v>-649742.72225553088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0.52931399999999995</v>
      </c>
      <c r="Q41" s="4">
        <f t="shared" si="21"/>
        <v>12.5</v>
      </c>
      <c r="R41">
        <f t="shared" si="0"/>
        <v>500000</v>
      </c>
      <c r="S41">
        <f t="shared" si="1"/>
        <v>-1289555.1780565011</v>
      </c>
      <c r="U41">
        <f t="shared" si="13"/>
        <v>0.52931399999999995</v>
      </c>
      <c r="V41">
        <f t="shared" si="14"/>
        <v>0.01</v>
      </c>
      <c r="W41">
        <f t="shared" si="15"/>
        <v>5.5370270450273039E-3</v>
      </c>
      <c r="X41">
        <f t="shared" si="16"/>
        <v>2.9308259333115818E-3</v>
      </c>
      <c r="Y41">
        <f t="shared" si="17"/>
        <v>5.5370270450273037E-5</v>
      </c>
      <c r="Z41">
        <f t="shared" si="18"/>
        <v>2.5508308412654488E-3</v>
      </c>
      <c r="AB41">
        <f t="shared" si="19"/>
        <v>-3597.6430254385382</v>
      </c>
      <c r="AC41">
        <f t="shared" si="2"/>
        <v>-3289.4371197000805</v>
      </c>
      <c r="AE41">
        <f t="shared" si="3"/>
        <v>0</v>
      </c>
      <c r="AF41">
        <f t="shared" si="24"/>
        <v>0</v>
      </c>
      <c r="AG41">
        <f t="shared" si="24"/>
        <v>-3.1885385515818113E-2</v>
      </c>
      <c r="AH41">
        <f t="shared" si="5"/>
        <v>-1465.412966655791</v>
      </c>
      <c r="AI41">
        <f t="shared" si="25"/>
        <v>-1465.4448520413068</v>
      </c>
      <c r="AJ41">
        <f t="shared" si="7"/>
        <v>-308.20590573845766</v>
      </c>
      <c r="AK41">
        <f t="shared" si="22"/>
        <v>-251.8350117806977</v>
      </c>
      <c r="AL41">
        <f t="shared" si="8"/>
        <v>-2025.4857695604621</v>
      </c>
      <c r="AN41">
        <f t="shared" si="26"/>
        <v>0</v>
      </c>
      <c r="AO41">
        <f t="shared" si="26"/>
        <v>0</v>
      </c>
      <c r="AP41">
        <f t="shared" si="26"/>
        <v>-1.0995149850041119E-3</v>
      </c>
      <c r="AQ41">
        <f t="shared" si="26"/>
        <v>-50.532351733932991</v>
      </c>
      <c r="AR41">
        <f t="shared" si="26"/>
        <v>-50.533451248917991</v>
      </c>
      <c r="AS41">
        <f t="shared" si="26"/>
        <v>-10.627972857912743</v>
      </c>
      <c r="AT41">
        <f t="shared" si="26"/>
        <v>-8.6841154567253973</v>
      </c>
      <c r="AU41">
        <f t="shared" si="23"/>
        <v>-69.84553956355613</v>
      </c>
      <c r="AW41">
        <v>38</v>
      </c>
      <c r="AX41">
        <f>IF(Z41&gt;0, (R41*SUMPRODUCT(K41:$K$98, X41:$X$98)-K41*$AZ$3)/Z41, 0)</f>
        <v>-1289555.1780565011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0.595055</v>
      </c>
      <c r="Q42" s="4">
        <f t="shared" si="21"/>
        <v>12.5</v>
      </c>
      <c r="R42">
        <f t="shared" si="0"/>
        <v>500000</v>
      </c>
      <c r="S42">
        <f t="shared" si="1"/>
        <v>-2956224.2045238004</v>
      </c>
      <c r="U42">
        <f t="shared" si="13"/>
        <v>0.595055</v>
      </c>
      <c r="V42">
        <f t="shared" si="14"/>
        <v>0.01</v>
      </c>
      <c r="W42">
        <f t="shared" si="15"/>
        <v>2.5508308412654488E-3</v>
      </c>
      <c r="X42">
        <f t="shared" si="16"/>
        <v>1.5178846462492116E-3</v>
      </c>
      <c r="Y42">
        <f t="shared" si="17"/>
        <v>2.5508308412654489E-5</v>
      </c>
      <c r="Z42">
        <f t="shared" si="18"/>
        <v>1.0074378866035828E-3</v>
      </c>
      <c r="AB42">
        <f t="shared" si="19"/>
        <v>-3289.4371197000805</v>
      </c>
      <c r="AC42">
        <f t="shared" si="2"/>
        <v>-2978.2122649318153</v>
      </c>
      <c r="AE42">
        <f t="shared" si="3"/>
        <v>0</v>
      </c>
      <c r="AF42">
        <f t="shared" si="24"/>
        <v>0</v>
      </c>
      <c r="AG42">
        <f t="shared" si="24"/>
        <v>-1.2592973582544785E-2</v>
      </c>
      <c r="AH42">
        <f t="shared" si="5"/>
        <v>-758.94232312460576</v>
      </c>
      <c r="AI42">
        <f t="shared" si="25"/>
        <v>-758.95491609818828</v>
      </c>
      <c r="AJ42">
        <f t="shared" si="7"/>
        <v>-311.22485476826523</v>
      </c>
      <c r="AK42">
        <f t="shared" si="22"/>
        <v>-230.26059837900567</v>
      </c>
      <c r="AL42">
        <f t="shared" si="8"/>
        <v>-1300.4403692454591</v>
      </c>
      <c r="AN42">
        <f t="shared" si="26"/>
        <v>0</v>
      </c>
      <c r="AO42">
        <f t="shared" si="26"/>
        <v>0</v>
      </c>
      <c r="AP42">
        <f t="shared" si="26"/>
        <v>-3.8772138013611518E-4</v>
      </c>
      <c r="AQ42">
        <f t="shared" si="26"/>
        <v>-23.366853192915059</v>
      </c>
      <c r="AR42">
        <f t="shared" si="26"/>
        <v>-23.367240914295195</v>
      </c>
      <c r="AS42">
        <f t="shared" si="26"/>
        <v>-9.5822110189029015</v>
      </c>
      <c r="AT42">
        <f t="shared" si="26"/>
        <v>-7.0894262113138433</v>
      </c>
      <c r="AU42">
        <f t="shared" si="23"/>
        <v>-40.038878144511941</v>
      </c>
      <c r="AW42">
        <v>39</v>
      </c>
      <c r="AX42">
        <f>IF(Z42&gt;0, (R42*SUMPRODUCT(K42:$K$98, X42:$X$98)-K42*$AZ$3)/Z42, 0)</f>
        <v>-2956224.2045238004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0.66919700000000004</v>
      </c>
      <c r="Q43" s="4">
        <f t="shared" si="21"/>
        <v>12.5</v>
      </c>
      <c r="R43">
        <f t="shared" si="0"/>
        <v>500000</v>
      </c>
      <c r="S43">
        <f t="shared" si="1"/>
        <v>-8287970.2399789523</v>
      </c>
      <c r="U43">
        <f t="shared" si="13"/>
        <v>0.66919700000000004</v>
      </c>
      <c r="V43">
        <f t="shared" si="14"/>
        <v>0.01</v>
      </c>
      <c r="W43">
        <f t="shared" si="15"/>
        <v>1.0074378866035828E-3</v>
      </c>
      <c r="X43">
        <f t="shared" si="16"/>
        <v>6.7417441140145786E-4</v>
      </c>
      <c r="Y43">
        <f t="shared" si="17"/>
        <v>1.0074378866035828E-5</v>
      </c>
      <c r="Z43">
        <f t="shared" si="18"/>
        <v>3.231890963360891E-4</v>
      </c>
      <c r="AB43">
        <f t="shared" si="19"/>
        <v>-2978.2122649318153</v>
      </c>
      <c r="AC43">
        <f t="shared" si="2"/>
        <v>-2678.5816123191971</v>
      </c>
      <c r="AE43">
        <f t="shared" si="3"/>
        <v>0</v>
      </c>
      <c r="AF43">
        <f t="shared" si="24"/>
        <v>0</v>
      </c>
      <c r="AG43">
        <f t="shared" si="24"/>
        <v>-4.0398637042011135E-3</v>
      </c>
      <c r="AH43">
        <f t="shared" si="5"/>
        <v>-337.08720570072893</v>
      </c>
      <c r="AI43">
        <f t="shared" si="25"/>
        <v>-337.09124556443311</v>
      </c>
      <c r="AJ43">
        <f t="shared" si="7"/>
        <v>-299.63065261261818</v>
      </c>
      <c r="AK43">
        <f t="shared" si="22"/>
        <v>-208.47485854522708</v>
      </c>
      <c r="AL43">
        <f t="shared" si="8"/>
        <v>-845.19675672227845</v>
      </c>
      <c r="AN43">
        <f t="shared" si="26"/>
        <v>0</v>
      </c>
      <c r="AO43">
        <f t="shared" si="26"/>
        <v>0</v>
      </c>
      <c r="AP43">
        <f t="shared" si="26"/>
        <v>-1.110555195641126E-4</v>
      </c>
      <c r="AQ43">
        <f t="shared" si="26"/>
        <v>-9.2664994436767092</v>
      </c>
      <c r="AR43">
        <f t="shared" si="26"/>
        <v>-9.2666104991962737</v>
      </c>
      <c r="AS43">
        <f t="shared" si="26"/>
        <v>-8.236821892932829</v>
      </c>
      <c r="AT43">
        <f t="shared" si="26"/>
        <v>-5.7309566428487857</v>
      </c>
      <c r="AU43">
        <f t="shared" si="23"/>
        <v>-23.234389034977891</v>
      </c>
      <c r="AW43">
        <v>40</v>
      </c>
      <c r="AX43">
        <f>IF(Z43&gt;0, (R43*SUMPRODUCT(K43:$K$98, X43:$X$98)-K43*$AZ$3)/Z43, 0)</f>
        <v>-8287970.2399789523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0.74928899999999998</v>
      </c>
      <c r="Q44" s="4">
        <f t="shared" si="21"/>
        <v>12.5</v>
      </c>
      <c r="R44">
        <f t="shared" si="0"/>
        <v>500000</v>
      </c>
      <c r="S44">
        <f t="shared" si="1"/>
        <v>-30843270.399120674</v>
      </c>
      <c r="U44">
        <f t="shared" si="13"/>
        <v>0.74928899999999998</v>
      </c>
      <c r="V44">
        <f t="shared" si="14"/>
        <v>0.01</v>
      </c>
      <c r="W44">
        <f t="shared" si="15"/>
        <v>3.231890963360891E-4</v>
      </c>
      <c r="X44">
        <f t="shared" si="16"/>
        <v>2.4216203480457185E-4</v>
      </c>
      <c r="Y44">
        <f t="shared" si="17"/>
        <v>3.231890963360891E-6</v>
      </c>
      <c r="Z44">
        <f t="shared" si="18"/>
        <v>7.7795170568156356E-5</v>
      </c>
      <c r="AB44">
        <f t="shared" si="19"/>
        <v>-2678.5816123191971</v>
      </c>
      <c r="AC44">
        <f t="shared" si="2"/>
        <v>-2399.4574815793608</v>
      </c>
      <c r="AE44">
        <f t="shared" si="3"/>
        <v>0</v>
      </c>
      <c r="AF44">
        <f t="shared" si="24"/>
        <v>0</v>
      </c>
      <c r="AG44">
        <f t="shared" si="24"/>
        <v>-9.724396321019544E-4</v>
      </c>
      <c r="AH44">
        <f t="shared" si="5"/>
        <v>-121.08101740228592</v>
      </c>
      <c r="AI44">
        <f t="shared" si="25"/>
        <v>-121.08198984191803</v>
      </c>
      <c r="AJ44">
        <f t="shared" si="7"/>
        <v>-279.12413073983635</v>
      </c>
      <c r="AK44">
        <f t="shared" si="22"/>
        <v>-187.50071286234382</v>
      </c>
      <c r="AL44">
        <f t="shared" si="8"/>
        <v>-587.70683344409815</v>
      </c>
      <c r="AN44">
        <f t="shared" si="26"/>
        <v>0</v>
      </c>
      <c r="AO44">
        <f t="shared" si="26"/>
        <v>0</v>
      </c>
      <c r="AP44">
        <f t="shared" si="26"/>
        <v>-2.3868111758747421E-5</v>
      </c>
      <c r="AQ44">
        <f t="shared" si="26"/>
        <v>-2.9718813999526557</v>
      </c>
      <c r="AR44">
        <f t="shared" si="26"/>
        <v>-2.9719052680644147</v>
      </c>
      <c r="AS44">
        <f t="shared" si="26"/>
        <v>-6.8509815181649776</v>
      </c>
      <c r="AT44">
        <f t="shared" si="26"/>
        <v>-4.6021242056638281</v>
      </c>
      <c r="AU44">
        <f t="shared" si="23"/>
        <v>-14.425010991893219</v>
      </c>
      <c r="AW44">
        <v>41</v>
      </c>
      <c r="AX44">
        <f>IF(Z44&gt;0, (R44*SUMPRODUCT(K44:$K$98, X44:$X$98)-K44*$AZ$3)/Z44, 0)</f>
        <v>-30843270.399120674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0.83297500000000002</v>
      </c>
      <c r="Q45" s="4">
        <f t="shared" si="21"/>
        <v>12.5</v>
      </c>
      <c r="R45">
        <f t="shared" si="0"/>
        <v>500000</v>
      </c>
      <c r="S45">
        <f t="shared" si="1"/>
        <v>-175587359.93482572</v>
      </c>
      <c r="U45">
        <f t="shared" si="13"/>
        <v>0.83297500000000002</v>
      </c>
      <c r="V45">
        <f t="shared" si="14"/>
        <v>0.01</v>
      </c>
      <c r="W45">
        <f t="shared" si="15"/>
        <v>7.7795170568156356E-5</v>
      </c>
      <c r="X45">
        <f t="shared" si="16"/>
        <v>6.480143220401004E-5</v>
      </c>
      <c r="Y45">
        <f t="shared" si="17"/>
        <v>7.7795170568156362E-7</v>
      </c>
      <c r="Z45">
        <f t="shared" si="18"/>
        <v>1.2215786658464752E-5</v>
      </c>
      <c r="AB45">
        <f t="shared" si="19"/>
        <v>-2399.4574815793608</v>
      </c>
      <c r="AC45">
        <f t="shared" si="2"/>
        <v>-2144.9377288868923</v>
      </c>
      <c r="AE45">
        <f t="shared" si="3"/>
        <v>0</v>
      </c>
      <c r="AF45">
        <f t="shared" si="24"/>
        <v>0</v>
      </c>
      <c r="AG45">
        <f t="shared" si="24"/>
        <v>-1.5269733323080941E-4</v>
      </c>
      <c r="AH45">
        <f t="shared" si="5"/>
        <v>-32.400716102005021</v>
      </c>
      <c r="AI45">
        <f t="shared" si="25"/>
        <v>-32.400868799338248</v>
      </c>
      <c r="AJ45">
        <f t="shared" si="7"/>
        <v>-254.5197526924685</v>
      </c>
      <c r="AK45">
        <f t="shared" si="22"/>
        <v>-167.96202371055526</v>
      </c>
      <c r="AL45">
        <f t="shared" si="8"/>
        <v>-454.88264520236203</v>
      </c>
      <c r="AN45">
        <f t="shared" si="26"/>
        <v>0</v>
      </c>
      <c r="AO45">
        <f t="shared" si="26"/>
        <v>0</v>
      </c>
      <c r="AP45">
        <f t="shared" si="26"/>
        <v>-3.3463305793904586E-6</v>
      </c>
      <c r="AQ45">
        <f t="shared" si="26"/>
        <v>-0.71005501400866544</v>
      </c>
      <c r="AR45">
        <f t="shared" si="26"/>
        <v>-0.71005836033924474</v>
      </c>
      <c r="AS45">
        <f t="shared" si="26"/>
        <v>-5.57774791132932</v>
      </c>
      <c r="AT45">
        <f t="shared" si="26"/>
        <v>-3.6808531244573919</v>
      </c>
      <c r="AU45">
        <f t="shared" si="23"/>
        <v>-9.9686593961259575</v>
      </c>
      <c r="AW45">
        <v>42</v>
      </c>
      <c r="AX45">
        <f>IF(Z45&gt;0, (R45*SUMPRODUCT(K45:$K$98, X45:$X$98)-K45*$AZ$3)/Z45, 0)</f>
        <v>-175587359.93482572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0.83526170899999996</v>
      </c>
      <c r="Q46" s="4">
        <f t="shared" si="21"/>
        <v>12.5</v>
      </c>
      <c r="R46">
        <f t="shared" si="0"/>
        <v>500000</v>
      </c>
      <c r="S46">
        <f t="shared" si="1"/>
        <v>-1013487416.5260272</v>
      </c>
      <c r="U46">
        <f t="shared" si="13"/>
        <v>0.83526170899999996</v>
      </c>
      <c r="V46">
        <f t="shared" si="14"/>
        <v>0.01</v>
      </c>
      <c r="W46">
        <f t="shared" si="15"/>
        <v>1.2215786658464752E-5</v>
      </c>
      <c r="X46">
        <f t="shared" si="16"/>
        <v>1.0203378841128668E-5</v>
      </c>
      <c r="Y46">
        <f t="shared" si="17"/>
        <v>1.2215786658464752E-7</v>
      </c>
      <c r="Z46">
        <f t="shared" si="18"/>
        <v>1.8902499507514369E-6</v>
      </c>
      <c r="AB46">
        <f t="shared" si="19"/>
        <v>-2144.9377288868923</v>
      </c>
      <c r="AC46">
        <f t="shared" si="2"/>
        <v>-1915.7445391755239</v>
      </c>
      <c r="AE46">
        <f t="shared" si="3"/>
        <v>0</v>
      </c>
      <c r="AF46">
        <f t="shared" si="24"/>
        <v>0</v>
      </c>
      <c r="AG46">
        <f t="shared" si="24"/>
        <v>-2.3628124384392961E-5</v>
      </c>
      <c r="AH46">
        <f t="shared" si="5"/>
        <v>-5.1016894205643339</v>
      </c>
      <c r="AI46">
        <f t="shared" si="25"/>
        <v>-5.1017130486887181</v>
      </c>
      <c r="AJ46">
        <f t="shared" si="7"/>
        <v>-229.1931897113684</v>
      </c>
      <c r="AK46">
        <f t="shared" si="22"/>
        <v>-150.14564102208249</v>
      </c>
      <c r="AL46">
        <f t="shared" si="8"/>
        <v>-384.44054378213957</v>
      </c>
      <c r="AN46">
        <f t="shared" si="26"/>
        <v>0</v>
      </c>
      <c r="AO46">
        <f t="shared" si="26"/>
        <v>0</v>
      </c>
      <c r="AP46">
        <f t="shared" si="26"/>
        <v>-4.6232631694278522E-7</v>
      </c>
      <c r="AQ46">
        <f t="shared" si="26"/>
        <v>-9.9823635665022642E-2</v>
      </c>
      <c r="AR46">
        <f t="shared" si="26"/>
        <v>-9.982409799133958E-2</v>
      </c>
      <c r="AS46">
        <f t="shared" si="26"/>
        <v>-4.4845727719978026</v>
      </c>
      <c r="AT46">
        <f t="shared" si="26"/>
        <v>-2.9378667595217318</v>
      </c>
      <c r="AU46">
        <f t="shared" si="23"/>
        <v>-7.5222636295108725</v>
      </c>
      <c r="AW46">
        <v>43</v>
      </c>
      <c r="AX46">
        <f>IF(Z46&gt;0, (R46*SUMPRODUCT(K46:$K$98, X46:$X$98)-K46*$AZ$3)/Z46, 0)</f>
        <v>-1013487416.5260272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0.83773177600000004</v>
      </c>
      <c r="Q47" s="4">
        <f t="shared" si="21"/>
        <v>12.5</v>
      </c>
      <c r="R47">
        <f t="shared" si="0"/>
        <v>500000</v>
      </c>
      <c r="S47">
        <f t="shared" si="1"/>
        <v>-5943102896.7463531</v>
      </c>
      <c r="U47">
        <f t="shared" si="13"/>
        <v>0.83773177600000004</v>
      </c>
      <c r="V47">
        <f t="shared" si="14"/>
        <v>0.01</v>
      </c>
      <c r="W47">
        <f t="shared" si="15"/>
        <v>1.8902499507514369E-6</v>
      </c>
      <c r="X47">
        <f t="shared" si="16"/>
        <v>1.5835224483269137E-6</v>
      </c>
      <c r="Y47">
        <f t="shared" si="17"/>
        <v>1.8902499507514368E-8</v>
      </c>
      <c r="Z47">
        <f t="shared" si="18"/>
        <v>2.8782500291700881E-7</v>
      </c>
      <c r="AB47">
        <f t="shared" si="19"/>
        <v>-1915.7445391755239</v>
      </c>
      <c r="AC47">
        <f t="shared" si="2"/>
        <v>-1710.5736085921026</v>
      </c>
      <c r="AE47">
        <f t="shared" si="3"/>
        <v>0</v>
      </c>
      <c r="AF47">
        <f t="shared" si="24"/>
        <v>0</v>
      </c>
      <c r="AG47">
        <f t="shared" si="24"/>
        <v>-3.5978125364626103E-6</v>
      </c>
      <c r="AH47">
        <f t="shared" si="5"/>
        <v>-0.79176122416345684</v>
      </c>
      <c r="AI47">
        <f t="shared" si="25"/>
        <v>-0.79176482197599329</v>
      </c>
      <c r="AJ47">
        <f t="shared" si="7"/>
        <v>-205.1709305834213</v>
      </c>
      <c r="AK47">
        <f t="shared" si="22"/>
        <v>-134.10211774228668</v>
      </c>
      <c r="AL47">
        <f t="shared" si="8"/>
        <v>-340.06481314768394</v>
      </c>
      <c r="AN47">
        <f t="shared" si="26"/>
        <v>0</v>
      </c>
      <c r="AO47">
        <f t="shared" si="26"/>
        <v>0</v>
      </c>
      <c r="AP47">
        <f t="shared" si="26"/>
        <v>-6.2855006419052701E-8</v>
      </c>
      <c r="AQ47">
        <f t="shared" si="26"/>
        <v>-1.3832337378000653E-2</v>
      </c>
      <c r="AR47">
        <f t="shared" si="26"/>
        <v>-1.3832400233007072E-2</v>
      </c>
      <c r="AS47">
        <f t="shared" si="26"/>
        <v>-3.5844058099545677</v>
      </c>
      <c r="AT47">
        <f t="shared" si="26"/>
        <v>-2.3428095227516827</v>
      </c>
      <c r="AU47">
        <f t="shared" si="23"/>
        <v>-5.941047732939257</v>
      </c>
      <c r="AW47">
        <v>44</v>
      </c>
      <c r="AX47">
        <f>IF(Z47&gt;0, (R47*SUMPRODUCT(K47:$K$98, X47:$X$98)-K47*$AZ$3)/Z47, 0)</f>
        <v>-5943102896.7463531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0.84045353700000003</v>
      </c>
      <c r="Q48" s="4">
        <f t="shared" si="21"/>
        <v>12.5</v>
      </c>
      <c r="R48">
        <f t="shared" si="0"/>
        <v>500000</v>
      </c>
      <c r="S48">
        <f t="shared" si="1"/>
        <v>-35483179368.544044</v>
      </c>
      <c r="U48">
        <f t="shared" si="13"/>
        <v>0.84045353700000003</v>
      </c>
      <c r="V48">
        <f t="shared" si="14"/>
        <v>0.01</v>
      </c>
      <c r="W48">
        <f t="shared" si="15"/>
        <v>2.8782500291700881E-7</v>
      </c>
      <c r="X48">
        <f t="shared" si="16"/>
        <v>2.4190354173863538E-7</v>
      </c>
      <c r="Y48">
        <f t="shared" si="17"/>
        <v>2.878250029170088E-9</v>
      </c>
      <c r="Z48">
        <f t="shared" si="18"/>
        <v>4.3043211149203333E-8</v>
      </c>
      <c r="AB48">
        <f t="shared" si="19"/>
        <v>-1710.5736085921026</v>
      </c>
      <c r="AC48">
        <f t="shared" si="2"/>
        <v>-1527.3099818052967</v>
      </c>
      <c r="AE48">
        <f t="shared" si="3"/>
        <v>0</v>
      </c>
      <c r="AF48">
        <f t="shared" si="24"/>
        <v>0</v>
      </c>
      <c r="AG48">
        <f t="shared" si="24"/>
        <v>-5.3804013936504165E-7</v>
      </c>
      <c r="AH48">
        <f t="shared" si="5"/>
        <v>-0.12095177086931769</v>
      </c>
      <c r="AI48">
        <f t="shared" si="25"/>
        <v>-0.12095230890945705</v>
      </c>
      <c r="AJ48">
        <f t="shared" si="7"/>
        <v>-183.26362678680584</v>
      </c>
      <c r="AK48">
        <f t="shared" si="22"/>
        <v>-119.74015260144719</v>
      </c>
      <c r="AL48">
        <f t="shared" si="8"/>
        <v>-303.12473169716247</v>
      </c>
      <c r="AN48">
        <f t="shared" si="26"/>
        <v>0</v>
      </c>
      <c r="AO48">
        <f t="shared" si="26"/>
        <v>0</v>
      </c>
      <c r="AP48">
        <f t="shared" si="26"/>
        <v>-8.3926284748318058E-9</v>
      </c>
      <c r="AQ48">
        <f t="shared" si="26"/>
        <v>-1.8866683022518049E-3</v>
      </c>
      <c r="AR48">
        <f t="shared" si="26"/>
        <v>-1.8866766948802797E-3</v>
      </c>
      <c r="AS48">
        <f t="shared" si="26"/>
        <v>-2.8586408708967577</v>
      </c>
      <c r="AT48">
        <f t="shared" si="26"/>
        <v>-1.8677688536204136</v>
      </c>
      <c r="AU48">
        <f t="shared" si="23"/>
        <v>-4.7282964012120514</v>
      </c>
      <c r="AW48">
        <v>45</v>
      </c>
      <c r="AX48">
        <f>IF(Z48&gt;0, (R48*SUMPRODUCT(K48:$K$98, X48:$X$98)-K48*$AZ$3)/Z48, 0)</f>
        <v>-35483179368.544044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0.84346351399999997</v>
      </c>
      <c r="Q49" s="4">
        <f t="shared" si="21"/>
        <v>12.5</v>
      </c>
      <c r="R49">
        <f t="shared" si="0"/>
        <v>500000</v>
      </c>
      <c r="S49">
        <f t="shared" si="1"/>
        <v>-216201776273.46265</v>
      </c>
      <c r="U49">
        <f t="shared" si="13"/>
        <v>0.84346351399999997</v>
      </c>
      <c r="V49">
        <f t="shared" si="14"/>
        <v>0.01</v>
      </c>
      <c r="W49">
        <f t="shared" si="15"/>
        <v>4.3043211149203333E-8</v>
      </c>
      <c r="X49">
        <f t="shared" si="16"/>
        <v>3.6305378129751023E-8</v>
      </c>
      <c r="Y49">
        <f t="shared" si="17"/>
        <v>4.3043211149203336E-10</v>
      </c>
      <c r="Z49">
        <f t="shared" si="18"/>
        <v>6.3074009079602769E-9</v>
      </c>
      <c r="AB49">
        <f t="shared" si="19"/>
        <v>-1527.3099818052967</v>
      </c>
      <c r="AC49">
        <f t="shared" si="2"/>
        <v>-1363.671279969863</v>
      </c>
      <c r="AE49">
        <f t="shared" si="3"/>
        <v>0</v>
      </c>
      <c r="AF49">
        <f t="shared" si="24"/>
        <v>0</v>
      </c>
      <c r="AG49">
        <f t="shared" si="24"/>
        <v>-7.8842511349503462E-8</v>
      </c>
      <c r="AH49">
        <f t="shared" si="5"/>
        <v>-1.8152689064875511E-2</v>
      </c>
      <c r="AI49">
        <f t="shared" si="25"/>
        <v>-1.815276790738686E-2</v>
      </c>
      <c r="AJ49">
        <f t="shared" si="7"/>
        <v>-163.63870183543372</v>
      </c>
      <c r="AK49">
        <f t="shared" si="22"/>
        <v>-106.91169872637079</v>
      </c>
      <c r="AL49">
        <f t="shared" si="8"/>
        <v>-270.5685533297119</v>
      </c>
      <c r="AN49">
        <f t="shared" si="26"/>
        <v>0</v>
      </c>
      <c r="AO49">
        <f t="shared" si="26"/>
        <v>0</v>
      </c>
      <c r="AP49">
        <f t="shared" si="26"/>
        <v>-1.0980591830405285E-9</v>
      </c>
      <c r="AQ49">
        <f t="shared" si="26"/>
        <v>-2.5281699660993195E-4</v>
      </c>
      <c r="AR49">
        <f t="shared" si="26"/>
        <v>-2.5281809466911497E-4</v>
      </c>
      <c r="AS49">
        <f t="shared" si="26"/>
        <v>-2.2790367300034085</v>
      </c>
      <c r="AT49">
        <f t="shared" si="26"/>
        <v>-1.4889857077300361</v>
      </c>
      <c r="AU49">
        <f t="shared" si="23"/>
        <v>-3.7682752558281138</v>
      </c>
      <c r="AW49">
        <v>46</v>
      </c>
      <c r="AX49">
        <f>IF(Z49&gt;0, (R49*SUMPRODUCT(K49:$K$98, X49:$X$98)-K49*$AZ$3)/Z49, 0)</f>
        <v>-216201776273.46265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0.84645297100000005</v>
      </c>
      <c r="Q50" s="4">
        <f t="shared" si="21"/>
        <v>12.5</v>
      </c>
      <c r="R50">
        <f t="shared" si="0"/>
        <v>500000</v>
      </c>
      <c r="S50">
        <f t="shared" si="1"/>
        <v>-1344767193930.4016</v>
      </c>
      <c r="U50">
        <f t="shared" si="13"/>
        <v>0.84645297100000005</v>
      </c>
      <c r="V50">
        <f t="shared" si="14"/>
        <v>0.01</v>
      </c>
      <c r="W50">
        <f t="shared" si="15"/>
        <v>6.3074009079602769E-9</v>
      </c>
      <c r="X50">
        <f t="shared" si="16"/>
        <v>5.3389182378310741E-9</v>
      </c>
      <c r="Y50">
        <f t="shared" si="17"/>
        <v>6.3074009079602772E-11</v>
      </c>
      <c r="Z50">
        <f t="shared" si="18"/>
        <v>9.0540866104959997E-10</v>
      </c>
      <c r="AB50">
        <f t="shared" si="19"/>
        <v>-1363.671279969863</v>
      </c>
      <c r="AC50">
        <f t="shared" si="2"/>
        <v>-1217.5638644799526</v>
      </c>
      <c r="AE50">
        <f t="shared" si="3"/>
        <v>0</v>
      </c>
      <c r="AF50">
        <f t="shared" si="24"/>
        <v>0</v>
      </c>
      <c r="AG50">
        <f t="shared" si="24"/>
        <v>-1.131760826312E-8</v>
      </c>
      <c r="AH50">
        <f t="shared" si="5"/>
        <v>-2.669459118915537E-3</v>
      </c>
      <c r="AI50">
        <f t="shared" si="25"/>
        <v>-2.6694704365238004E-3</v>
      </c>
      <c r="AJ50">
        <f t="shared" si="7"/>
        <v>-146.10741548991041</v>
      </c>
      <c r="AK50">
        <f t="shared" si="22"/>
        <v>-95.456989597890413</v>
      </c>
      <c r="AL50">
        <f t="shared" si="8"/>
        <v>-241.56707455823735</v>
      </c>
      <c r="AN50">
        <f t="shared" si="26"/>
        <v>0</v>
      </c>
      <c r="AO50">
        <f t="shared" si="26"/>
        <v>0</v>
      </c>
      <c r="AP50">
        <f t="shared" si="26"/>
        <v>-1.4073494052824552E-10</v>
      </c>
      <c r="AQ50">
        <f t="shared" si="26"/>
        <v>-3.3194837779231718E-5</v>
      </c>
      <c r="AR50">
        <f t="shared" si="26"/>
        <v>-3.3194978514172245E-5</v>
      </c>
      <c r="AS50">
        <f t="shared" si="26"/>
        <v>-1.8168519312259377</v>
      </c>
      <c r="AT50">
        <f t="shared" si="26"/>
        <v>-1.1870117291337474</v>
      </c>
      <c r="AU50">
        <f t="shared" si="23"/>
        <v>-3.0038968553381995</v>
      </c>
      <c r="AW50">
        <v>47</v>
      </c>
      <c r="AX50">
        <f>IF(Z50&gt;0, (R50*SUMPRODUCT(K50:$K$98, X50:$X$98)-K50*$AZ$3)/Z50, 0)</f>
        <v>-1344767193930.4016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0.84968151000000003</v>
      </c>
      <c r="Q51" s="4">
        <f t="shared" si="21"/>
        <v>12.5</v>
      </c>
      <c r="R51">
        <f t="shared" si="0"/>
        <v>500000</v>
      </c>
      <c r="S51">
        <f t="shared" si="1"/>
        <v>-8556855384757.7061</v>
      </c>
      <c r="U51">
        <f t="shared" si="13"/>
        <v>0.84968151000000003</v>
      </c>
      <c r="V51">
        <f t="shared" si="14"/>
        <v>0.01</v>
      </c>
      <c r="W51">
        <f t="shared" si="15"/>
        <v>9.0540866104959997E-10</v>
      </c>
      <c r="X51">
        <f t="shared" si="16"/>
        <v>7.6930899828770232E-10</v>
      </c>
      <c r="Y51">
        <f t="shared" si="17"/>
        <v>9.0540866104960002E-12</v>
      </c>
      <c r="Z51">
        <f t="shared" si="18"/>
        <v>1.2704557615140165E-10</v>
      </c>
      <c r="AB51">
        <f t="shared" si="19"/>
        <v>-1217.5638644799526</v>
      </c>
      <c r="AC51">
        <f t="shared" si="2"/>
        <v>-1087.1106224007665</v>
      </c>
      <c r="AE51">
        <f t="shared" si="3"/>
        <v>0</v>
      </c>
      <c r="AF51">
        <f t="shared" si="24"/>
        <v>0</v>
      </c>
      <c r="AG51">
        <f t="shared" si="24"/>
        <v>-1.5880697018925208E-9</v>
      </c>
      <c r="AH51">
        <f t="shared" si="5"/>
        <v>-3.8465449914385115E-4</v>
      </c>
      <c r="AI51">
        <f t="shared" si="25"/>
        <v>-3.8465608721355304E-4</v>
      </c>
      <c r="AJ51">
        <f t="shared" si="7"/>
        <v>-130.45324207918611</v>
      </c>
      <c r="AK51">
        <f t="shared" si="22"/>
        <v>-85.229470513596695</v>
      </c>
      <c r="AL51">
        <f t="shared" si="8"/>
        <v>-215.68309724887001</v>
      </c>
      <c r="AN51">
        <f t="shared" si="26"/>
        <v>0</v>
      </c>
      <c r="AO51">
        <f t="shared" si="26"/>
        <v>0</v>
      </c>
      <c r="AP51">
        <f t="shared" si="26"/>
        <v>-1.7631887808181439E-11</v>
      </c>
      <c r="AQ51">
        <f t="shared" si="26"/>
        <v>-4.2707098849214231E-6</v>
      </c>
      <c r="AR51">
        <f t="shared" si="26"/>
        <v>-4.2707275168092315E-6</v>
      </c>
      <c r="AS51">
        <f t="shared" si="26"/>
        <v>-1.4483853736474186</v>
      </c>
      <c r="AT51">
        <f t="shared" si="26"/>
        <v>-0.94627865531065347</v>
      </c>
      <c r="AU51">
        <f t="shared" si="23"/>
        <v>-2.3946682996855886</v>
      </c>
      <c r="AW51">
        <v>48</v>
      </c>
      <c r="AX51">
        <f>IF(Z51&gt;0, (R51*SUMPRODUCT(K51:$K$98, X51:$X$98)-K51*$AZ$3)/Z51, 0)</f>
        <v>-8556855384757.7061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0.85306441600000005</v>
      </c>
      <c r="Q52" s="4">
        <f t="shared" si="21"/>
        <v>12.5</v>
      </c>
      <c r="R52">
        <f t="shared" si="0"/>
        <v>500000</v>
      </c>
      <c r="S52">
        <f t="shared" si="1"/>
        <v>-55793017833657.148</v>
      </c>
      <c r="U52">
        <f t="shared" si="13"/>
        <v>0.85306441600000005</v>
      </c>
      <c r="V52">
        <f t="shared" si="14"/>
        <v>0.01</v>
      </c>
      <c r="W52">
        <f t="shared" si="15"/>
        <v>1.2704557615140165E-10</v>
      </c>
      <c r="X52">
        <f t="shared" si="16"/>
        <v>1.0837806022497898E-10</v>
      </c>
      <c r="Y52">
        <f t="shared" si="17"/>
        <v>1.2704557615140167E-12</v>
      </c>
      <c r="Z52">
        <f t="shared" si="18"/>
        <v>1.7397060164908655E-11</v>
      </c>
      <c r="AB52">
        <f t="shared" si="19"/>
        <v>-1087.1106224007665</v>
      </c>
      <c r="AC52">
        <f t="shared" si="2"/>
        <v>-970.63448803395488</v>
      </c>
      <c r="AE52">
        <f t="shared" si="3"/>
        <v>0</v>
      </c>
      <c r="AF52">
        <f t="shared" si="24"/>
        <v>0</v>
      </c>
      <c r="AG52">
        <f t="shared" si="24"/>
        <v>-2.1746325206135817E-10</v>
      </c>
      <c r="AH52">
        <f t="shared" si="5"/>
        <v>-5.4189030112489493E-5</v>
      </c>
      <c r="AI52">
        <f t="shared" si="25"/>
        <v>-5.4189247575741557E-5</v>
      </c>
      <c r="AJ52">
        <f t="shared" si="7"/>
        <v>-116.47613436681161</v>
      </c>
      <c r="AK52">
        <f t="shared" si="22"/>
        <v>-76.097743568053659</v>
      </c>
      <c r="AL52">
        <f t="shared" si="8"/>
        <v>-192.57393212411284</v>
      </c>
      <c r="AN52">
        <f t="shared" si="26"/>
        <v>0</v>
      </c>
      <c r="AO52">
        <f t="shared" si="26"/>
        <v>0</v>
      </c>
      <c r="AP52">
        <f t="shared" si="26"/>
        <v>-2.1557436196748252E-12</v>
      </c>
      <c r="AQ52">
        <f t="shared" si="26"/>
        <v>-5.3718343128799348E-7</v>
      </c>
      <c r="AR52">
        <f t="shared" si="26"/>
        <v>-5.3718558703161311E-7</v>
      </c>
      <c r="AS52">
        <f t="shared" si="26"/>
        <v>-1.1546442036781226</v>
      </c>
      <c r="AT52">
        <f t="shared" si="26"/>
        <v>-0.75436757067440541</v>
      </c>
      <c r="AU52">
        <f t="shared" si="23"/>
        <v>-1.909012311538115</v>
      </c>
      <c r="AW52">
        <v>49</v>
      </c>
      <c r="AX52">
        <f>IF(Z52&gt;0, (R52*SUMPRODUCT(K52:$K$98, X52:$X$98)-K52*$AZ$3)/Z52, 0)</f>
        <v>-55793017833657.148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0.856559709</v>
      </c>
      <c r="Q53" s="4">
        <f t="shared" si="21"/>
        <v>12.5</v>
      </c>
      <c r="R53">
        <f t="shared" si="0"/>
        <v>500000</v>
      </c>
      <c r="S53">
        <f t="shared" si="1"/>
        <v>-373314492557912.13</v>
      </c>
      <c r="U53">
        <f t="shared" si="13"/>
        <v>0.856559709</v>
      </c>
      <c r="V53">
        <f t="shared" si="14"/>
        <v>0.01</v>
      </c>
      <c r="W53">
        <f t="shared" si="15"/>
        <v>1.7397060164908655E-11</v>
      </c>
      <c r="X53">
        <f t="shared" si="16"/>
        <v>1.490162079230965E-11</v>
      </c>
      <c r="Y53">
        <f t="shared" si="17"/>
        <v>1.7397060164908654E-13</v>
      </c>
      <c r="Z53">
        <f t="shared" si="18"/>
        <v>2.3214687709499176E-12</v>
      </c>
      <c r="AB53">
        <f t="shared" si="19"/>
        <v>-970.63448803395488</v>
      </c>
      <c r="AC53">
        <f t="shared" si="2"/>
        <v>-866.63793621620846</v>
      </c>
      <c r="AE53">
        <f t="shared" si="3"/>
        <v>0</v>
      </c>
      <c r="AF53">
        <f t="shared" si="24"/>
        <v>0</v>
      </c>
      <c r="AG53">
        <f t="shared" si="24"/>
        <v>-2.901835963687397E-11</v>
      </c>
      <c r="AH53">
        <f t="shared" si="5"/>
        <v>-7.4508103961548248E-6</v>
      </c>
      <c r="AI53">
        <f t="shared" si="25"/>
        <v>-7.4508394145144615E-6</v>
      </c>
      <c r="AJ53">
        <f t="shared" si="7"/>
        <v>-103.99655181774642</v>
      </c>
      <c r="AK53">
        <f t="shared" si="22"/>
        <v>-67.944414162376845</v>
      </c>
      <c r="AL53">
        <f t="shared" si="8"/>
        <v>-171.94097343096269</v>
      </c>
      <c r="AN53">
        <f t="shared" si="26"/>
        <v>0</v>
      </c>
      <c r="AO53">
        <f t="shared" si="26"/>
        <v>0</v>
      </c>
      <c r="AP53">
        <f t="shared" si="26"/>
        <v>-2.5684201422393017E-13</v>
      </c>
      <c r="AQ53">
        <f t="shared" si="26"/>
        <v>-6.5947254555259819E-8</v>
      </c>
      <c r="AR53">
        <f t="shared" si="26"/>
        <v>-6.5947511397274032E-8</v>
      </c>
      <c r="AS53">
        <f t="shared" si="26"/>
        <v>-0.92047531891746703</v>
      </c>
      <c r="AT53">
        <f t="shared" si="26"/>
        <v>-0.60137721108655062</v>
      </c>
      <c r="AU53">
        <f t="shared" si="23"/>
        <v>-1.521852595951529</v>
      </c>
      <c r="AW53">
        <v>50</v>
      </c>
      <c r="AX53">
        <f>IF(Z53&gt;0, (R53*SUMPRODUCT(K53:$K$98, X53:$X$98)-K53*$AZ$3)/Z53, 0)</f>
        <v>-373314492557912.13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0.86031008399999997</v>
      </c>
      <c r="Q54" s="4">
        <f t="shared" si="21"/>
        <v>12.5</v>
      </c>
      <c r="R54">
        <f t="shared" si="0"/>
        <v>500000</v>
      </c>
      <c r="S54">
        <f t="shared" si="1"/>
        <v>-2570103532470278</v>
      </c>
      <c r="U54">
        <f t="shared" si="13"/>
        <v>0.86031008399999997</v>
      </c>
      <c r="V54">
        <f t="shared" si="14"/>
        <v>0.01</v>
      </c>
      <c r="W54">
        <f t="shared" si="15"/>
        <v>2.3214687709499176E-12</v>
      </c>
      <c r="X54">
        <f t="shared" si="16"/>
        <v>1.9971829933393005E-12</v>
      </c>
      <c r="Y54">
        <f t="shared" si="17"/>
        <v>2.3214687709499177E-14</v>
      </c>
      <c r="Z54">
        <f t="shared" si="18"/>
        <v>3.0107108990111798E-13</v>
      </c>
      <c r="AB54">
        <f t="shared" si="19"/>
        <v>-866.63793621620846</v>
      </c>
      <c r="AC54">
        <f t="shared" si="2"/>
        <v>-773.78387167953997</v>
      </c>
      <c r="AE54">
        <f t="shared" si="3"/>
        <v>0</v>
      </c>
      <c r="AF54">
        <f t="shared" si="24"/>
        <v>0</v>
      </c>
      <c r="AG54">
        <f t="shared" si="24"/>
        <v>-3.7633886237639747E-12</v>
      </c>
      <c r="AH54">
        <f t="shared" si="5"/>
        <v>-9.9859149666965019E-7</v>
      </c>
      <c r="AI54">
        <f t="shared" si="25"/>
        <v>-9.9859526005827398E-7</v>
      </c>
      <c r="AJ54">
        <f t="shared" si="7"/>
        <v>-92.854064536668488</v>
      </c>
      <c r="AK54">
        <f t="shared" si="22"/>
        <v>-60.6646555351346</v>
      </c>
      <c r="AL54">
        <f t="shared" si="8"/>
        <v>-153.51872107039833</v>
      </c>
      <c r="AN54">
        <f t="shared" si="26"/>
        <v>0</v>
      </c>
      <c r="AO54">
        <f t="shared" si="26"/>
        <v>0</v>
      </c>
      <c r="AP54">
        <f t="shared" si="26"/>
        <v>-2.9740910044618126E-14</v>
      </c>
      <c r="AQ54">
        <f t="shared" si="26"/>
        <v>-7.8915633868470923E-9</v>
      </c>
      <c r="AR54">
        <f t="shared" si="26"/>
        <v>-7.8915931277571371E-9</v>
      </c>
      <c r="AS54">
        <f t="shared" si="26"/>
        <v>-0.73379729194701904</v>
      </c>
      <c r="AT54">
        <f t="shared" si="26"/>
        <v>-0.47941423103779279</v>
      </c>
      <c r="AU54">
        <f t="shared" si="23"/>
        <v>-1.2132115308764049</v>
      </c>
      <c r="AW54">
        <v>51</v>
      </c>
      <c r="AX54">
        <f>IF(Z54&gt;0, (R54*SUMPRODUCT(K54:$K$98, X54:$X$98)-K54*$AZ$3)/Z54, 0)</f>
        <v>-2570103532470278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0.86416701100000004</v>
      </c>
      <c r="Q55" s="4">
        <f t="shared" si="21"/>
        <v>12.5</v>
      </c>
      <c r="R55">
        <f t="shared" si="0"/>
        <v>500000</v>
      </c>
      <c r="S55">
        <f t="shared" si="1"/>
        <v>-1.8236356897407056E+16</v>
      </c>
      <c r="U55">
        <f t="shared" si="13"/>
        <v>0.86416701100000004</v>
      </c>
      <c r="V55">
        <f t="shared" si="14"/>
        <v>0.01</v>
      </c>
      <c r="W55">
        <f t="shared" si="15"/>
        <v>3.0107108990111798E-13</v>
      </c>
      <c r="X55">
        <f t="shared" si="16"/>
        <v>2.601757038583614E-13</v>
      </c>
      <c r="Y55">
        <f t="shared" si="17"/>
        <v>3.01071089901118E-15</v>
      </c>
      <c r="Z55">
        <f t="shared" si="18"/>
        <v>3.7884675143745404E-14</v>
      </c>
      <c r="AB55">
        <f t="shared" si="19"/>
        <v>-773.78387167953997</v>
      </c>
      <c r="AC55">
        <f t="shared" si="2"/>
        <v>-690.87845686366711</v>
      </c>
      <c r="AE55">
        <f t="shared" si="3"/>
        <v>0</v>
      </c>
      <c r="AF55">
        <f t="shared" si="24"/>
        <v>0</v>
      </c>
      <c r="AG55">
        <f t="shared" si="24"/>
        <v>-4.735584392968175E-13</v>
      </c>
      <c r="AH55">
        <f t="shared" si="5"/>
        <v>-1.300878519291807E-7</v>
      </c>
      <c r="AI55">
        <f t="shared" si="25"/>
        <v>-1.3008832548761999E-7</v>
      </c>
      <c r="AJ55">
        <f t="shared" si="7"/>
        <v>-82.905414815872859</v>
      </c>
      <c r="AK55">
        <f t="shared" si="22"/>
        <v>-54.164871017567805</v>
      </c>
      <c r="AL55">
        <f t="shared" si="8"/>
        <v>-137.07028596352899</v>
      </c>
      <c r="AN55">
        <f t="shared" si="26"/>
        <v>0</v>
      </c>
      <c r="AO55">
        <f t="shared" si="26"/>
        <v>0</v>
      </c>
      <c r="AP55">
        <f t="shared" si="26"/>
        <v>-3.3414175057985921E-15</v>
      </c>
      <c r="AQ55">
        <f t="shared" si="26"/>
        <v>-9.1789690491705433E-10</v>
      </c>
      <c r="AR55">
        <f t="shared" si="26"/>
        <v>-9.1790024633456003E-10</v>
      </c>
      <c r="AS55">
        <f t="shared" si="26"/>
        <v>-0.58497870886346848</v>
      </c>
      <c r="AT55">
        <f t="shared" si="26"/>
        <v>-0.38218608982276914</v>
      </c>
      <c r="AU55">
        <f t="shared" si="23"/>
        <v>-0.96716479960413781</v>
      </c>
      <c r="AW55">
        <v>52</v>
      </c>
      <c r="AX55">
        <f>IF(Z55&gt;0, (R55*SUMPRODUCT(K55:$K$98, X55:$X$98)-K55*$AZ$3)/Z55, 0)</f>
        <v>-1.8236356897407056E+16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0.86825209999999997</v>
      </c>
      <c r="Q56" s="4">
        <f t="shared" si="21"/>
        <v>12.5</v>
      </c>
      <c r="R56">
        <f t="shared" si="0"/>
        <v>500000</v>
      </c>
      <c r="S56">
        <f t="shared" si="1"/>
        <v>-1.3373915702499442E+17</v>
      </c>
      <c r="U56">
        <f t="shared" si="13"/>
        <v>0.86825209999999997</v>
      </c>
      <c r="V56">
        <f t="shared" si="14"/>
        <v>0.01</v>
      </c>
      <c r="W56">
        <f t="shared" si="15"/>
        <v>3.7884675143745404E-14</v>
      </c>
      <c r="X56">
        <f t="shared" si="16"/>
        <v>3.2893448751374749E-14</v>
      </c>
      <c r="Y56">
        <f t="shared" si="17"/>
        <v>3.7884675143745404E-16</v>
      </c>
      <c r="Z56">
        <f t="shared" si="18"/>
        <v>4.6123796409332006E-15</v>
      </c>
      <c r="AB56">
        <f t="shared" si="19"/>
        <v>-690.87845686366711</v>
      </c>
      <c r="AC56">
        <f t="shared" si="2"/>
        <v>-616.85576505765266</v>
      </c>
      <c r="AE56">
        <f t="shared" si="3"/>
        <v>0</v>
      </c>
      <c r="AF56">
        <f t="shared" si="24"/>
        <v>0</v>
      </c>
      <c r="AG56">
        <f t="shared" si="24"/>
        <v>-5.7654745511665012E-14</v>
      </c>
      <c r="AH56">
        <f t="shared" si="5"/>
        <v>-1.6446724375687375E-8</v>
      </c>
      <c r="AI56">
        <f t="shared" si="25"/>
        <v>-1.6446782030432886E-8</v>
      </c>
      <c r="AJ56">
        <f t="shared" si="7"/>
        <v>-74.02269180601445</v>
      </c>
      <c r="AK56">
        <f t="shared" si="22"/>
        <v>-48.361491980456705</v>
      </c>
      <c r="AL56">
        <f t="shared" si="8"/>
        <v>-122.38418380291793</v>
      </c>
      <c r="AN56">
        <f t="shared" si="26"/>
        <v>0</v>
      </c>
      <c r="AO56">
        <f t="shared" si="26"/>
        <v>0</v>
      </c>
      <c r="AP56">
        <f t="shared" si="26"/>
        <v>-3.632237181734075E-16</v>
      </c>
      <c r="AQ56">
        <f t="shared" si="26"/>
        <v>-1.0361402737094249E-10</v>
      </c>
      <c r="AR56">
        <f t="shared" si="26"/>
        <v>-1.0361439059466066E-10</v>
      </c>
      <c r="AS56">
        <f t="shared" si="26"/>
        <v>-0.46634144524226395</v>
      </c>
      <c r="AT56">
        <f t="shared" si="26"/>
        <v>-0.30467641089493419</v>
      </c>
      <c r="AU56">
        <f t="shared" si="23"/>
        <v>-0.77101785624081254</v>
      </c>
      <c r="AW56">
        <v>53</v>
      </c>
      <c r="AX56">
        <f>IF(Z56&gt;0, (R56*SUMPRODUCT(K56:$K$98, X56:$X$98)-K56*$AZ$3)/Z56, 0)</f>
        <v>-1.3373915702499442E+17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0.87257664800000001</v>
      </c>
      <c r="Q57" s="4">
        <f t="shared" si="21"/>
        <v>12.5</v>
      </c>
      <c r="R57">
        <f t="shared" si="0"/>
        <v>500000</v>
      </c>
      <c r="S57">
        <f t="shared" si="1"/>
        <v>-1.0169183522326895E+18</v>
      </c>
      <c r="U57">
        <f t="shared" si="13"/>
        <v>0.87257664800000001</v>
      </c>
      <c r="V57">
        <f t="shared" si="14"/>
        <v>0.01</v>
      </c>
      <c r="W57">
        <f t="shared" si="15"/>
        <v>4.6123796409332006E-15</v>
      </c>
      <c r="X57">
        <f t="shared" si="16"/>
        <v>4.0246547663889359E-15</v>
      </c>
      <c r="Y57">
        <f t="shared" si="17"/>
        <v>4.612379640933201E-17</v>
      </c>
      <c r="Z57">
        <f t="shared" si="18"/>
        <v>5.4160107813493271E-16</v>
      </c>
      <c r="AB57">
        <f t="shared" si="19"/>
        <v>-616.85576505765266</v>
      </c>
      <c r="AC57">
        <f t="shared" si="2"/>
        <v>-550.76407594442389</v>
      </c>
      <c r="AE57">
        <f t="shared" si="3"/>
        <v>0</v>
      </c>
      <c r="AF57">
        <f t="shared" si="24"/>
        <v>0</v>
      </c>
      <c r="AG57">
        <f t="shared" si="24"/>
        <v>-6.7700134766866587E-15</v>
      </c>
      <c r="AH57">
        <f t="shared" si="5"/>
        <v>-2.0123273831944678E-9</v>
      </c>
      <c r="AI57">
        <f t="shared" si="25"/>
        <v>-2.0123341532079444E-9</v>
      </c>
      <c r="AJ57">
        <f t="shared" si="7"/>
        <v>-66.091689113228767</v>
      </c>
      <c r="AK57">
        <f t="shared" si="22"/>
        <v>-43.17990355403569</v>
      </c>
      <c r="AL57">
        <f t="shared" si="8"/>
        <v>-109.27159266927679</v>
      </c>
      <c r="AN57">
        <f t="shared" si="26"/>
        <v>0</v>
      </c>
      <c r="AO57">
        <f t="shared" si="26"/>
        <v>0</v>
      </c>
      <c r="AP57">
        <f t="shared" si="26"/>
        <v>-3.8081202244486437E-17</v>
      </c>
      <c r="AQ57">
        <f t="shared" si="26"/>
        <v>-1.1319304802780305E-11</v>
      </c>
      <c r="AR57">
        <f t="shared" si="26"/>
        <v>-1.1319342883982549E-11</v>
      </c>
      <c r="AS57">
        <f t="shared" si="26"/>
        <v>-0.37176454499945394</v>
      </c>
      <c r="AT57">
        <f t="shared" si="26"/>
        <v>-0.24288616939997829</v>
      </c>
      <c r="AU57">
        <f t="shared" si="23"/>
        <v>-0.61465071441075159</v>
      </c>
      <c r="AW57">
        <v>54</v>
      </c>
      <c r="AX57">
        <f>IF(Z57&gt;0, (R57*SUMPRODUCT(K57:$K$98, X57:$X$98)-K57*$AZ$3)/Z57, 0)</f>
        <v>-1.0169183522326895E+18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0.87698101399999995</v>
      </c>
      <c r="Q58" s="4">
        <f t="shared" si="21"/>
        <v>12.5</v>
      </c>
      <c r="R58">
        <f t="shared" si="0"/>
        <v>500000</v>
      </c>
      <c r="S58">
        <f t="shared" si="1"/>
        <v>-8.0337193477695089E+18</v>
      </c>
      <c r="U58">
        <f t="shared" si="13"/>
        <v>0.87698101399999995</v>
      </c>
      <c r="V58">
        <f t="shared" si="14"/>
        <v>0.01</v>
      </c>
      <c r="W58">
        <f t="shared" si="15"/>
        <v>5.4160107813493271E-16</v>
      </c>
      <c r="X58">
        <f t="shared" si="16"/>
        <v>4.7497386268626653E-16</v>
      </c>
      <c r="Y58">
        <f t="shared" si="17"/>
        <v>5.416010781349327E-18</v>
      </c>
      <c r="Z58">
        <f t="shared" si="18"/>
        <v>6.1211204667316863E-17</v>
      </c>
      <c r="AB58">
        <f t="shared" si="19"/>
        <v>-550.76407594442389</v>
      </c>
      <c r="AC58">
        <f t="shared" si="2"/>
        <v>-491.75363923610274</v>
      </c>
      <c r="AE58">
        <f t="shared" si="3"/>
        <v>0</v>
      </c>
      <c r="AF58">
        <f t="shared" si="24"/>
        <v>0</v>
      </c>
      <c r="AG58">
        <f t="shared" si="24"/>
        <v>-7.651400583414608E-16</v>
      </c>
      <c r="AH58">
        <f t="shared" si="5"/>
        <v>-2.3748693134313328E-10</v>
      </c>
      <c r="AI58">
        <f t="shared" si="25"/>
        <v>-2.374876964831916E-10</v>
      </c>
      <c r="AJ58">
        <f t="shared" si="7"/>
        <v>-59.010436708321151</v>
      </c>
      <c r="AK58">
        <f t="shared" si="22"/>
        <v>-38.553485316109679</v>
      </c>
      <c r="AL58">
        <f t="shared" si="8"/>
        <v>-97.563922024668315</v>
      </c>
      <c r="AN58">
        <f t="shared" si="26"/>
        <v>0</v>
      </c>
      <c r="AO58">
        <f t="shared" si="26"/>
        <v>0</v>
      </c>
      <c r="AP58">
        <f t="shared" si="26"/>
        <v>-3.8427668422614118E-18</v>
      </c>
      <c r="AQ58">
        <f t="shared" si="26"/>
        <v>-1.1927318342395997E-12</v>
      </c>
      <c r="AR58">
        <f t="shared" si="26"/>
        <v>-1.1927356770064418E-12</v>
      </c>
      <c r="AS58">
        <f t="shared" si="26"/>
        <v>-0.29636841916451323</v>
      </c>
      <c r="AT58">
        <f t="shared" si="26"/>
        <v>-0.19362736718751475</v>
      </c>
      <c r="AU58">
        <f t="shared" si="23"/>
        <v>-0.48999578635322072</v>
      </c>
      <c r="AW58">
        <v>55</v>
      </c>
      <c r="AX58">
        <f>IF(Z58&gt;0, (R58*SUMPRODUCT(K58:$K$98, X58:$X$98)-K58*$AZ$3)/Z58, 0)</f>
        <v>-8.0337193477695089E+18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0.88158379899999995</v>
      </c>
      <c r="Q59" s="4">
        <f t="shared" si="21"/>
        <v>12.5</v>
      </c>
      <c r="R59">
        <f t="shared" si="0"/>
        <v>500000</v>
      </c>
      <c r="S59">
        <f t="shared" si="1"/>
        <v>-6.6161363681850884E+19</v>
      </c>
      <c r="U59">
        <f t="shared" si="13"/>
        <v>0.88158379899999995</v>
      </c>
      <c r="V59">
        <f t="shared" si="14"/>
        <v>0.01</v>
      </c>
      <c r="W59">
        <f t="shared" si="15"/>
        <v>6.1211204667316863E-17</v>
      </c>
      <c r="X59">
        <f t="shared" si="16"/>
        <v>5.3962806351979728E-17</v>
      </c>
      <c r="Y59">
        <f t="shared" si="17"/>
        <v>6.1211204667316868E-19</v>
      </c>
      <c r="Z59">
        <f t="shared" si="18"/>
        <v>6.6362862686639668E-18</v>
      </c>
      <c r="AB59">
        <f t="shared" si="19"/>
        <v>-491.75363923610274</v>
      </c>
      <c r="AC59">
        <f t="shared" si="2"/>
        <v>-439.06574931794989</v>
      </c>
      <c r="AE59">
        <f t="shared" si="3"/>
        <v>0</v>
      </c>
      <c r="AF59">
        <f t="shared" si="24"/>
        <v>0</v>
      </c>
      <c r="AG59">
        <f t="shared" si="24"/>
        <v>-8.2953578358299591E-17</v>
      </c>
      <c r="AH59">
        <f t="shared" si="5"/>
        <v>-2.6981403175989864E-11</v>
      </c>
      <c r="AI59">
        <f t="shared" si="25"/>
        <v>-2.6981486129568222E-11</v>
      </c>
      <c r="AJ59">
        <f t="shared" si="7"/>
        <v>-52.687889918152848</v>
      </c>
      <c r="AK59">
        <f t="shared" si="22"/>
        <v>-34.422754746527197</v>
      </c>
      <c r="AL59">
        <f t="shared" si="8"/>
        <v>-87.110644664707024</v>
      </c>
      <c r="AN59">
        <f t="shared" si="26"/>
        <v>0</v>
      </c>
      <c r="AO59">
        <f t="shared" si="26"/>
        <v>0</v>
      </c>
      <c r="AP59">
        <f t="shared" si="26"/>
        <v>-3.7198051997031133E-19</v>
      </c>
      <c r="AQ59">
        <f t="shared" si="26"/>
        <v>-1.2099003540971602E-13</v>
      </c>
      <c r="AR59">
        <f t="shared" si="26"/>
        <v>-1.2099040739023599E-13</v>
      </c>
      <c r="AS59">
        <f t="shared" si="26"/>
        <v>-0.23626308925746461</v>
      </c>
      <c r="AT59">
        <f t="shared" si="26"/>
        <v>-0.15435855164821322</v>
      </c>
      <c r="AU59">
        <f t="shared" si="23"/>
        <v>-0.39062164090579882</v>
      </c>
      <c r="AW59">
        <v>56</v>
      </c>
      <c r="AX59">
        <f>IF(Z59&gt;0, (R59*SUMPRODUCT(K59:$K$98, X59:$X$98)-K59*$AZ$3)/Z59, 0)</f>
        <v>-6.6161363681850884E+19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0.88621764599999997</v>
      </c>
      <c r="Q60" s="4">
        <f t="shared" si="21"/>
        <v>12.5</v>
      </c>
      <c r="R60">
        <f t="shared" si="0"/>
        <v>500000</v>
      </c>
      <c r="S60">
        <f t="shared" si="1"/>
        <v>-5.6919740078847813E+20</v>
      </c>
      <c r="U60">
        <f t="shared" si="13"/>
        <v>0.88621764599999997</v>
      </c>
      <c r="V60">
        <f t="shared" si="14"/>
        <v>0.01</v>
      </c>
      <c r="W60">
        <f t="shared" si="15"/>
        <v>6.6362862686639668E-18</v>
      </c>
      <c r="X60">
        <f t="shared" si="16"/>
        <v>5.881193995197504E-18</v>
      </c>
      <c r="Y60">
        <f t="shared" si="17"/>
        <v>6.6362862686639674E-20</v>
      </c>
      <c r="Z60">
        <f t="shared" si="18"/>
        <v>6.8872941077982313E-19</v>
      </c>
      <c r="AB60">
        <f t="shared" si="19"/>
        <v>-439.06574931794989</v>
      </c>
      <c r="AC60">
        <f t="shared" si="2"/>
        <v>-392.02299046245537</v>
      </c>
      <c r="AE60">
        <f t="shared" si="3"/>
        <v>0</v>
      </c>
      <c r="AF60">
        <f t="shared" si="24"/>
        <v>0</v>
      </c>
      <c r="AG60">
        <f t="shared" si="24"/>
        <v>-8.6091176347477885E-18</v>
      </c>
      <c r="AH60">
        <f t="shared" si="5"/>
        <v>-2.9405969975987521E-12</v>
      </c>
      <c r="AI60">
        <f t="shared" si="25"/>
        <v>-2.9406056067163869E-12</v>
      </c>
      <c r="AJ60">
        <f t="shared" si="7"/>
        <v>-47.042758855494526</v>
      </c>
      <c r="AK60">
        <f t="shared" si="22"/>
        <v>-30.734602452256496</v>
      </c>
      <c r="AL60">
        <f t="shared" si="8"/>
        <v>-77.777361307753964</v>
      </c>
      <c r="AN60">
        <f t="shared" si="26"/>
        <v>0</v>
      </c>
      <c r="AO60">
        <f t="shared" si="26"/>
        <v>0</v>
      </c>
      <c r="AP60">
        <f t="shared" si="26"/>
        <v>-3.4468762504163329E-20</v>
      </c>
      <c r="AQ60">
        <f t="shared" si="26"/>
        <v>-1.1773417884498045E-14</v>
      </c>
      <c r="AR60">
        <f t="shared" si="26"/>
        <v>-1.177345235326055E-14</v>
      </c>
      <c r="AS60">
        <f t="shared" si="26"/>
        <v>-0.18834748824734471</v>
      </c>
      <c r="AT60">
        <f t="shared" si="26"/>
        <v>-0.12305369232159882</v>
      </c>
      <c r="AU60">
        <f t="shared" si="23"/>
        <v>-0.31140118056895527</v>
      </c>
      <c r="AW60">
        <v>57</v>
      </c>
      <c r="AX60">
        <f>IF(Z60&gt;0, (R60*SUMPRODUCT(K60:$K$98, X60:$X$98)-K60*$AZ$3)/Z60, 0)</f>
        <v>-5.6919740078847813E+20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0.89077562700000001</v>
      </c>
      <c r="Q61" s="4">
        <f t="shared" si="21"/>
        <v>12.5</v>
      </c>
      <c r="R61">
        <f t="shared" si="0"/>
        <v>500000</v>
      </c>
      <c r="S61">
        <f t="shared" si="1"/>
        <v>-5.1218460709216353E+21</v>
      </c>
      <c r="U61">
        <f t="shared" si="13"/>
        <v>0.89077562700000001</v>
      </c>
      <c r="V61">
        <f t="shared" si="14"/>
        <v>0.01</v>
      </c>
      <c r="W61">
        <f t="shared" si="15"/>
        <v>6.8872941077982313E-19</v>
      </c>
      <c r="X61">
        <f t="shared" si="16"/>
        <v>6.1350337272073754E-19</v>
      </c>
      <c r="Y61">
        <f t="shared" si="17"/>
        <v>6.8872941077982318E-21</v>
      </c>
      <c r="Z61">
        <f t="shared" si="18"/>
        <v>6.833874395128736E-20</v>
      </c>
      <c r="AB61">
        <f t="shared" si="19"/>
        <v>-392.02299046245537</v>
      </c>
      <c r="AC61">
        <f t="shared" si="2"/>
        <v>-350.02052719862081</v>
      </c>
      <c r="AE61">
        <f t="shared" si="3"/>
        <v>0</v>
      </c>
      <c r="AF61">
        <f t="shared" si="24"/>
        <v>0</v>
      </c>
      <c r="AG61">
        <f t="shared" si="24"/>
        <v>-8.5423429939109202E-19</v>
      </c>
      <c r="AH61">
        <f t="shared" si="5"/>
        <v>-3.0675168636036877E-13</v>
      </c>
      <c r="AI61">
        <f t="shared" si="25"/>
        <v>-3.0675254059466814E-13</v>
      </c>
      <c r="AJ61">
        <f t="shared" si="7"/>
        <v>-42.002463263834557</v>
      </c>
      <c r="AK61">
        <f t="shared" si="22"/>
        <v>-27.441609332371879</v>
      </c>
      <c r="AL61">
        <f t="shared" si="8"/>
        <v>-69.444072596206738</v>
      </c>
      <c r="AN61">
        <f t="shared" si="26"/>
        <v>0</v>
      </c>
      <c r="AO61">
        <f t="shared" si="26"/>
        <v>0</v>
      </c>
      <c r="AP61">
        <f t="shared" si="26"/>
        <v>-3.0536976317513522E-21</v>
      </c>
      <c r="AQ61">
        <f t="shared" si="26"/>
        <v>-1.0965690546985778E-15</v>
      </c>
      <c r="AR61">
        <f t="shared" si="26"/>
        <v>-1.0965721083962095E-15</v>
      </c>
      <c r="AS61">
        <f t="shared" si="26"/>
        <v>-0.15014946448289651</v>
      </c>
      <c r="AT61">
        <f t="shared" si="26"/>
        <v>-9.8097650128825611E-2</v>
      </c>
      <c r="AU61">
        <f t="shared" si="23"/>
        <v>-0.24824711461172322</v>
      </c>
      <c r="AW61">
        <v>58</v>
      </c>
      <c r="AX61">
        <f>IF(Z61&gt;0, (R61*SUMPRODUCT(K61:$K$98, X61:$X$98)-K61*$AZ$3)/Z61, 0)</f>
        <v>-5.1218460709216353E+21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0.89544260600000003</v>
      </c>
      <c r="Q62" s="4">
        <f t="shared" si="21"/>
        <v>12.5</v>
      </c>
      <c r="R62">
        <f t="shared" si="0"/>
        <v>500000</v>
      </c>
      <c r="S62">
        <f t="shared" si="1"/>
        <v>-4.8362974650477073E+22</v>
      </c>
      <c r="U62">
        <f t="shared" si="13"/>
        <v>0.89544260600000003</v>
      </c>
      <c r="V62">
        <f t="shared" si="14"/>
        <v>0.01</v>
      </c>
      <c r="W62">
        <f t="shared" si="15"/>
        <v>6.833874395128736E-20</v>
      </c>
      <c r="X62">
        <f t="shared" si="16"/>
        <v>6.119342297450749E-20</v>
      </c>
      <c r="Y62">
        <f t="shared" si="17"/>
        <v>6.8338743951287358E-22</v>
      </c>
      <c r="Z62">
        <f t="shared" si="18"/>
        <v>6.4619335372669967E-21</v>
      </c>
      <c r="AB62">
        <f t="shared" si="19"/>
        <v>-350.02052719862081</v>
      </c>
      <c r="AC62">
        <f t="shared" si="2"/>
        <v>-312.51832785591142</v>
      </c>
      <c r="AE62">
        <f t="shared" si="3"/>
        <v>0</v>
      </c>
      <c r="AF62">
        <f t="shared" si="24"/>
        <v>0</v>
      </c>
      <c r="AG62">
        <f t="shared" si="24"/>
        <v>-8.0774169215837462E-20</v>
      </c>
      <c r="AH62">
        <f t="shared" si="5"/>
        <v>-3.0596711487253742E-14</v>
      </c>
      <c r="AI62">
        <f t="shared" si="25"/>
        <v>-3.0596792261422957E-14</v>
      </c>
      <c r="AJ62">
        <f t="shared" si="7"/>
        <v>-37.502199342709389</v>
      </c>
      <c r="AK62">
        <f t="shared" si="22"/>
        <v>-24.501436903903461</v>
      </c>
      <c r="AL62">
        <f t="shared" si="8"/>
        <v>-62.003636246612878</v>
      </c>
      <c r="AN62">
        <f t="shared" si="26"/>
        <v>0</v>
      </c>
      <c r="AO62">
        <f t="shared" si="26"/>
        <v>0</v>
      </c>
      <c r="AP62">
        <f t="shared" si="26"/>
        <v>-2.5781222332355319E-22</v>
      </c>
      <c r="AQ62">
        <f t="shared" si="26"/>
        <v>-9.7657534475409242E-17</v>
      </c>
      <c r="AR62">
        <f t="shared" si="26"/>
        <v>-9.7657792287632552E-17</v>
      </c>
      <c r="AS62">
        <f t="shared" si="26"/>
        <v>-0.11969823380332936</v>
      </c>
      <c r="AT62">
        <f t="shared" si="26"/>
        <v>-7.8202846084841834E-2</v>
      </c>
      <c r="AU62">
        <f t="shared" si="23"/>
        <v>-0.19790107988817129</v>
      </c>
      <c r="AW62">
        <v>59</v>
      </c>
      <c r="AX62">
        <f>IF(Z62&gt;0, (R62*SUMPRODUCT(K62:$K$98, X62:$X$98)-K62*$AZ$3)/Z62, 0)</f>
        <v>-4.8362974650477073E+22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0.90019128800000003</v>
      </c>
      <c r="Q63" s="4">
        <f t="shared" si="21"/>
        <v>12.5</v>
      </c>
      <c r="R63">
        <f t="shared" si="0"/>
        <v>500000</v>
      </c>
      <c r="S63">
        <f t="shared" si="1"/>
        <v>-4.8081334655481339E+23</v>
      </c>
      <c r="U63">
        <f t="shared" si="13"/>
        <v>0.90019128800000003</v>
      </c>
      <c r="V63">
        <f t="shared" si="14"/>
        <v>0.01</v>
      </c>
      <c r="W63">
        <f t="shared" si="15"/>
        <v>6.4619335372669967E-21</v>
      </c>
      <c r="X63">
        <f t="shared" si="16"/>
        <v>5.8169762738827743E-21</v>
      </c>
      <c r="Y63">
        <f t="shared" si="17"/>
        <v>6.4619335372669968E-23</v>
      </c>
      <c r="Z63">
        <f t="shared" si="18"/>
        <v>5.8033792801155243E-22</v>
      </c>
      <c r="AB63">
        <f t="shared" si="19"/>
        <v>-312.51832785591142</v>
      </c>
      <c r="AC63">
        <f t="shared" si="2"/>
        <v>-279.03422129992089</v>
      </c>
      <c r="AE63">
        <f t="shared" si="3"/>
        <v>0</v>
      </c>
      <c r="AF63">
        <f t="shared" si="24"/>
        <v>0</v>
      </c>
      <c r="AG63">
        <f t="shared" si="24"/>
        <v>-7.2542241001444048E-21</v>
      </c>
      <c r="AH63">
        <f t="shared" si="5"/>
        <v>-2.9084881369413871E-15</v>
      </c>
      <c r="AI63">
        <f t="shared" si="25"/>
        <v>-2.908495391165487E-15</v>
      </c>
      <c r="AJ63">
        <f t="shared" si="7"/>
        <v>-33.484106555990536</v>
      </c>
      <c r="AK63">
        <f t="shared" si="22"/>
        <v>-21.876282949913801</v>
      </c>
      <c r="AL63">
        <f t="shared" si="8"/>
        <v>-55.360389505904337</v>
      </c>
      <c r="AN63">
        <f t="shared" si="26"/>
        <v>0</v>
      </c>
      <c r="AO63">
        <f t="shared" si="26"/>
        <v>0</v>
      </c>
      <c r="AP63">
        <f t="shared" si="26"/>
        <v>-2.0673021173700575E-23</v>
      </c>
      <c r="AQ63">
        <f t="shared" si="26"/>
        <v>-8.2885827634204633E-18</v>
      </c>
      <c r="AR63">
        <f t="shared" si="26"/>
        <v>-8.2886034364416369E-18</v>
      </c>
      <c r="AS63">
        <f t="shared" si="26"/>
        <v>-9.5422699141684789E-2</v>
      </c>
      <c r="AT63">
        <f t="shared" si="26"/>
        <v>-6.2342830105900686E-2</v>
      </c>
      <c r="AU63">
        <f t="shared" si="23"/>
        <v>-0.15776552924758547</v>
      </c>
      <c r="AW63">
        <v>60</v>
      </c>
      <c r="AX63">
        <f>IF(Z63&gt;0, (R63*SUMPRODUCT(K63:$K$98, X63:$X$98)-K63*$AZ$3)/Z63, 0)</f>
        <v>-4.8081334655481339E+23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0.90499098499999997</v>
      </c>
      <c r="Q64" s="4">
        <f t="shared" si="21"/>
        <v>12.5</v>
      </c>
      <c r="R64">
        <f t="shared" si="0"/>
        <v>500000</v>
      </c>
      <c r="S64">
        <f t="shared" si="1"/>
        <v>-5.0500247632855405E+24</v>
      </c>
      <c r="U64">
        <f t="shared" si="13"/>
        <v>0.90499098499999997</v>
      </c>
      <c r="V64">
        <f t="shared" si="14"/>
        <v>0.01</v>
      </c>
      <c r="W64">
        <f t="shared" si="15"/>
        <v>5.8033792801155243E-22</v>
      </c>
      <c r="X64">
        <f t="shared" si="16"/>
        <v>5.2520059310403393E-22</v>
      </c>
      <c r="Y64">
        <f t="shared" si="17"/>
        <v>5.8033792801155241E-24</v>
      </c>
      <c r="Z64">
        <f t="shared" si="18"/>
        <v>4.9333955627402981E-23</v>
      </c>
      <c r="AB64">
        <f t="shared" si="19"/>
        <v>-279.03422129992089</v>
      </c>
      <c r="AC64">
        <f t="shared" si="2"/>
        <v>-249.13769758921509</v>
      </c>
      <c r="AE64">
        <f t="shared" si="3"/>
        <v>0</v>
      </c>
      <c r="AF64">
        <f t="shared" si="24"/>
        <v>0</v>
      </c>
      <c r="AG64">
        <f t="shared" si="24"/>
        <v>-6.166744453425373E-22</v>
      </c>
      <c r="AH64">
        <f t="shared" si="5"/>
        <v>-2.6260029655201694E-16</v>
      </c>
      <c r="AI64">
        <f t="shared" si="25"/>
        <v>-2.626009132264623E-16</v>
      </c>
      <c r="AJ64">
        <f t="shared" si="7"/>
        <v>-29.896523710705793</v>
      </c>
      <c r="AK64">
        <f t="shared" si="22"/>
        <v>-19.532395490994464</v>
      </c>
      <c r="AL64">
        <f t="shared" si="8"/>
        <v>-49.428919201700253</v>
      </c>
      <c r="AN64">
        <f t="shared" si="26"/>
        <v>0</v>
      </c>
      <c r="AO64">
        <f t="shared" si="26"/>
        <v>0</v>
      </c>
      <c r="AP64">
        <f t="shared" si="26"/>
        <v>-1.5691010420093127E-24</v>
      </c>
      <c r="AQ64">
        <f t="shared" si="26"/>
        <v>-6.6817492124689784E-19</v>
      </c>
      <c r="AR64">
        <f t="shared" si="26"/>
        <v>-6.6817649034793992E-19</v>
      </c>
      <c r="AS64">
        <f t="shared" si="26"/>
        <v>-7.6070391535144014E-2</v>
      </c>
      <c r="AT64">
        <f t="shared" si="26"/>
        <v>-4.9699322469627452E-2</v>
      </c>
      <c r="AU64">
        <f t="shared" si="23"/>
        <v>-0.12576971400477147</v>
      </c>
      <c r="AW64">
        <v>61</v>
      </c>
      <c r="AX64">
        <f>IF(Z64&gt;0, (R64*SUMPRODUCT(K64:$K$98, X64:$X$98)-K64*$AZ$3)/Z64, 0)</f>
        <v>-5.0500247632855405E+24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0.90981139099999997</v>
      </c>
      <c r="Q65" s="4">
        <f t="shared" si="21"/>
        <v>12.5</v>
      </c>
      <c r="R65">
        <f t="shared" si="0"/>
        <v>500000</v>
      </c>
      <c r="S65">
        <f t="shared" si="1"/>
        <v>-5.6229316579178307E+25</v>
      </c>
      <c r="U65">
        <f t="shared" si="13"/>
        <v>0.90981139099999997</v>
      </c>
      <c r="V65">
        <f t="shared" si="14"/>
        <v>0.01</v>
      </c>
      <c r="W65">
        <f t="shared" si="15"/>
        <v>4.9333955627402981E-23</v>
      </c>
      <c r="X65">
        <f t="shared" si="16"/>
        <v>4.4884594792899783E-23</v>
      </c>
      <c r="Y65">
        <f t="shared" si="17"/>
        <v>4.9333955627402979E-25</v>
      </c>
      <c r="Z65">
        <f t="shared" si="18"/>
        <v>3.9560212782291673E-24</v>
      </c>
      <c r="AB65">
        <f t="shared" si="19"/>
        <v>-249.13769758921509</v>
      </c>
      <c r="AC65">
        <f t="shared" si="2"/>
        <v>-222.44437284751348</v>
      </c>
      <c r="AE65">
        <f t="shared" si="3"/>
        <v>0</v>
      </c>
      <c r="AF65">
        <f t="shared" si="24"/>
        <v>0</v>
      </c>
      <c r="AG65">
        <f t="shared" si="24"/>
        <v>-4.9450265977864589E-23</v>
      </c>
      <c r="AH65">
        <f t="shared" si="5"/>
        <v>-2.2442297396449893E-17</v>
      </c>
      <c r="AI65">
        <f t="shared" si="25"/>
        <v>-2.244234684671587E-17</v>
      </c>
      <c r="AJ65">
        <f t="shared" si="7"/>
        <v>-26.693324741701616</v>
      </c>
      <c r="AK65">
        <f t="shared" si="22"/>
        <v>-17.439638831245059</v>
      </c>
      <c r="AL65">
        <f t="shared" si="8"/>
        <v>-44.132963572946679</v>
      </c>
      <c r="AN65">
        <f t="shared" si="26"/>
        <v>0</v>
      </c>
      <c r="AO65">
        <f t="shared" si="26"/>
        <v>0</v>
      </c>
      <c r="AP65">
        <f t="shared" si="26"/>
        <v>-1.1234288387426548E-25</v>
      </c>
      <c r="AQ65">
        <f t="shared" si="26"/>
        <v>-5.0985214344644362E-20</v>
      </c>
      <c r="AR65">
        <f t="shared" si="26"/>
        <v>-5.0985326687528232E-20</v>
      </c>
      <c r="AS65">
        <f t="shared" si="26"/>
        <v>-6.0642850394725813E-2</v>
      </c>
      <c r="AT65">
        <f t="shared" si="26"/>
        <v>-3.9619995591220869E-2</v>
      </c>
      <c r="AU65">
        <f t="shared" si="23"/>
        <v>-0.10026284598594669</v>
      </c>
      <c r="AW65">
        <v>62</v>
      </c>
      <c r="AX65">
        <f>IF(Z65&gt;0, (R65*SUMPRODUCT(K65:$K$98, X65:$X$98)-K65*$AZ$3)/Z65, 0)</f>
        <v>-5.6229316579178307E+25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0.91465739899999998</v>
      </c>
      <c r="Q66" s="4">
        <f t="shared" si="21"/>
        <v>12.5</v>
      </c>
      <c r="R66">
        <f t="shared" si="0"/>
        <v>500000</v>
      </c>
      <c r="S66">
        <f t="shared" si="1"/>
        <v>-6.6635271784279001E+26</v>
      </c>
      <c r="U66">
        <f t="shared" si="13"/>
        <v>0.91465739899999998</v>
      </c>
      <c r="V66">
        <f t="shared" si="14"/>
        <v>0.01</v>
      </c>
      <c r="W66">
        <f t="shared" si="15"/>
        <v>3.9560212782291673E-24</v>
      </c>
      <c r="X66">
        <f t="shared" si="16"/>
        <v>3.6184041327337455E-24</v>
      </c>
      <c r="Y66">
        <f t="shared" si="17"/>
        <v>3.9560212782291675E-26</v>
      </c>
      <c r="Z66">
        <f t="shared" si="18"/>
        <v>2.9805693271313017E-25</v>
      </c>
      <c r="AB66">
        <f t="shared" si="19"/>
        <v>-222.44437284751348</v>
      </c>
      <c r="AC66">
        <f t="shared" si="2"/>
        <v>-198.61104718527989</v>
      </c>
      <c r="AE66">
        <f t="shared" si="3"/>
        <v>0</v>
      </c>
      <c r="AF66">
        <f t="shared" si="24"/>
        <v>0</v>
      </c>
      <c r="AG66">
        <f t="shared" si="24"/>
        <v>-3.7257116589141269E-24</v>
      </c>
      <c r="AH66">
        <f t="shared" si="5"/>
        <v>-1.8092020663668727E-18</v>
      </c>
      <c r="AI66">
        <f t="shared" si="25"/>
        <v>-1.8092057920785316E-18</v>
      </c>
      <c r="AJ66">
        <f t="shared" si="7"/>
        <v>-23.833325662233591</v>
      </c>
      <c r="AK66">
        <f t="shared" si="22"/>
        <v>-15.571106099325945</v>
      </c>
      <c r="AL66">
        <f t="shared" si="8"/>
        <v>-39.404431761559536</v>
      </c>
      <c r="AN66">
        <f t="shared" si="26"/>
        <v>0</v>
      </c>
      <c r="AO66">
        <f t="shared" si="26"/>
        <v>0</v>
      </c>
      <c r="AP66">
        <f t="shared" si="26"/>
        <v>-7.5573259597572472E-27</v>
      </c>
      <c r="AQ66">
        <f t="shared" si="26"/>
        <v>-3.6698303557355244E-21</v>
      </c>
      <c r="AR66">
        <f t="shared" si="26"/>
        <v>-3.6698379130614842E-21</v>
      </c>
      <c r="AS66">
        <f t="shared" si="26"/>
        <v>-4.8344109051917904E-2</v>
      </c>
      <c r="AT66">
        <f t="shared" si="26"/>
        <v>-3.1584817913919691E-2</v>
      </c>
      <c r="AU66">
        <f t="shared" si="23"/>
        <v>-7.9928926965837588E-2</v>
      </c>
      <c r="AW66">
        <v>63</v>
      </c>
      <c r="AX66">
        <f>IF(Z66&gt;0, (R66*SUMPRODUCT(K66:$K$98, X66:$X$98)-K66*$AZ$3)/Z66, 0)</f>
        <v>-6.6635271784279001E+26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0.91953785700000001</v>
      </c>
      <c r="Q67" s="4">
        <f t="shared" si="21"/>
        <v>12.5</v>
      </c>
      <c r="R67">
        <f t="shared" ref="R67:R79" si="27">$C$6</f>
        <v>500000</v>
      </c>
      <c r="S67">
        <f t="shared" ref="S67:S79" si="28">AX67</f>
        <v>-8.4436515617784334E+27</v>
      </c>
      <c r="U67">
        <f t="shared" si="13"/>
        <v>0.91953785700000001</v>
      </c>
      <c r="V67">
        <f t="shared" si="14"/>
        <v>0.01</v>
      </c>
      <c r="W67">
        <f t="shared" si="15"/>
        <v>2.9805693271313017E-25</v>
      </c>
      <c r="X67">
        <f t="shared" si="16"/>
        <v>2.7407463317102492E-25</v>
      </c>
      <c r="Y67">
        <f t="shared" si="17"/>
        <v>2.9805693271313019E-27</v>
      </c>
      <c r="Z67">
        <f t="shared" si="18"/>
        <v>2.1001730214973955E-26</v>
      </c>
      <c r="AB67">
        <f t="shared" si="19"/>
        <v>-198.61104718527989</v>
      </c>
      <c r="AC67">
        <f t="shared" ref="AC67:AC79" si="29">S67*Z67</f>
        <v>-177.33129212971414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-2.6252162768717445E-25</v>
      </c>
      <c r="AH67">
        <f t="shared" ref="AH67:AH79" si="32">-X67*R67</f>
        <v>-1.3703731658551246E-19</v>
      </c>
      <c r="AI67">
        <f t="shared" ref="AI67:AI79" si="33">SUM(AE67:AH67)</f>
        <v>-1.3703757910714015E-19</v>
      </c>
      <c r="AJ67">
        <f t="shared" ref="AJ67:AJ79" si="34">AB67-AC67</f>
        <v>-21.279755055565744</v>
      </c>
      <c r="AK67">
        <f t="shared" si="22"/>
        <v>-13.902773302969594</v>
      </c>
      <c r="AL67">
        <f t="shared" ref="AL67:AL79" si="35">SUM(AI67:AK67)</f>
        <v>-35.182528358535336</v>
      </c>
      <c r="AN67">
        <f t="shared" ref="AN67:AT79" si="36">AE67*$K67</f>
        <v>0</v>
      </c>
      <c r="AO67">
        <f t="shared" si="36"/>
        <v>0</v>
      </c>
      <c r="AP67">
        <f t="shared" si="36"/>
        <v>-4.7545123435181014E-28</v>
      </c>
      <c r="AQ67">
        <f t="shared" si="36"/>
        <v>-2.4818740420305882E-22</v>
      </c>
      <c r="AR67">
        <f t="shared" si="36"/>
        <v>-2.4818787965429321E-22</v>
      </c>
      <c r="AS67">
        <f t="shared" si="36"/>
        <v>-3.8539627751847882E-2</v>
      </c>
      <c r="AT67">
        <f t="shared" si="36"/>
        <v>-2.517922346454057E-2</v>
      </c>
      <c r="AU67">
        <f t="shared" si="23"/>
        <v>-6.3718851216388442E-2</v>
      </c>
      <c r="AW67">
        <v>64</v>
      </c>
      <c r="AX67">
        <f>IF(Z67&gt;0, (R67*SUMPRODUCT(K67:$K$98, X67:$X$98)-K67*$AZ$3)/Z67, 0)</f>
        <v>-8.4436515617784334E+27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0.924425092</v>
      </c>
      <c r="Q68" s="4">
        <f t="shared" si="21"/>
        <v>12.5</v>
      </c>
      <c r="R68">
        <f t="shared" si="27"/>
        <v>500000</v>
      </c>
      <c r="S68">
        <f t="shared" si="28"/>
        <v>-1.1496736844420337E+29</v>
      </c>
      <c r="U68">
        <f t="shared" ref="U68:U79" si="40">M68</f>
        <v>0.924425092</v>
      </c>
      <c r="V68">
        <f t="shared" ref="V68:V79" si="41">$C$10</f>
        <v>0.01</v>
      </c>
      <c r="W68">
        <f t="shared" ref="W68:W79" si="42">Z67</f>
        <v>2.1001730214973955E-26</v>
      </c>
      <c r="X68">
        <f t="shared" ref="X68:X79" si="43">U68*W68</f>
        <v>1.9414526386136477E-26</v>
      </c>
      <c r="Y68">
        <f t="shared" ref="Y68:Y79" si="44">V68*W68</f>
        <v>2.1001730214973953E-28</v>
      </c>
      <c r="Z68">
        <f t="shared" ref="Z68:Z79" si="45">MAX(0, W68-X68-Y68)</f>
        <v>1.377186526687738E-27</v>
      </c>
      <c r="AB68">
        <f t="shared" ref="AB68:AB79" si="46">AC67</f>
        <v>-177.33129212971414</v>
      </c>
      <c r="AC68">
        <f t="shared" si="29"/>
        <v>-158.33151083010191</v>
      </c>
      <c r="AE68">
        <f t="shared" si="30"/>
        <v>0</v>
      </c>
      <c r="AF68">
        <f t="shared" si="31"/>
        <v>0</v>
      </c>
      <c r="AG68">
        <f t="shared" si="31"/>
        <v>-1.7214831583596726E-26</v>
      </c>
      <c r="AH68">
        <f t="shared" si="32"/>
        <v>-9.7072631930682389E-21</v>
      </c>
      <c r="AI68">
        <f t="shared" si="33"/>
        <v>-9.7072804078998227E-21</v>
      </c>
      <c r="AJ68">
        <f t="shared" si="34"/>
        <v>-18.999781299612238</v>
      </c>
      <c r="AK68">
        <f t="shared" si="22"/>
        <v>-12.413190449079991</v>
      </c>
      <c r="AL68">
        <f t="shared" si="35"/>
        <v>-31.412971748692229</v>
      </c>
      <c r="AN68">
        <f t="shared" si="36"/>
        <v>0</v>
      </c>
      <c r="AO68">
        <f t="shared" si="36"/>
        <v>0</v>
      </c>
      <c r="AP68">
        <f t="shared" si="36"/>
        <v>-2.7837206206345006E-29</v>
      </c>
      <c r="AQ68">
        <f t="shared" si="36"/>
        <v>-1.5697108966328057E-23</v>
      </c>
      <c r="AR68">
        <f t="shared" si="36"/>
        <v>-1.5697136803534265E-23</v>
      </c>
      <c r="AS68">
        <f t="shared" si="36"/>
        <v>-3.072355528686847E-2</v>
      </c>
      <c r="AT68">
        <f t="shared" si="36"/>
        <v>-2.0072722787420727E-2</v>
      </c>
      <c r="AU68">
        <f t="shared" si="23"/>
        <v>-5.07962780742892E-2</v>
      </c>
      <c r="AW68">
        <v>65</v>
      </c>
      <c r="AX68">
        <f>IF(Z68&gt;0, (R68*SUMPRODUCT(K68:$K$98, X68:$X$98)-K68*$AZ$3)/Z68, 0)</f>
        <v>-1.1496736844420337E+29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0.92929067899999995</v>
      </c>
      <c r="Q69" s="4">
        <f t="shared" ref="Q69:Q79" si="48">$C$8</f>
        <v>12.5</v>
      </c>
      <c r="R69">
        <f t="shared" si="27"/>
        <v>500000</v>
      </c>
      <c r="S69">
        <f t="shared" si="28"/>
        <v>-1.690834857317805E+30</v>
      </c>
      <c r="U69">
        <f t="shared" si="40"/>
        <v>0.92929067899999995</v>
      </c>
      <c r="V69">
        <f t="shared" si="41"/>
        <v>0.01</v>
      </c>
      <c r="W69">
        <f t="shared" si="42"/>
        <v>1.377186526687738E-27</v>
      </c>
      <c r="X69">
        <f t="shared" si="43"/>
        <v>1.2798066024952997E-27</v>
      </c>
      <c r="Y69">
        <f t="shared" si="44"/>
        <v>1.3771865266877382E-29</v>
      </c>
      <c r="Z69">
        <f t="shared" si="45"/>
        <v>8.3608058925560983E-29</v>
      </c>
      <c r="AB69">
        <f t="shared" si="46"/>
        <v>-158.33151083010191</v>
      </c>
      <c r="AC69">
        <f t="shared" si="29"/>
        <v>-141.36742038401954</v>
      </c>
      <c r="AE69">
        <f t="shared" si="30"/>
        <v>0</v>
      </c>
      <c r="AF69">
        <f t="shared" si="31"/>
        <v>0</v>
      </c>
      <c r="AG69">
        <f t="shared" si="31"/>
        <v>-1.0451007365695123E-27</v>
      </c>
      <c r="AH69">
        <f t="shared" si="32"/>
        <v>-6.3990330124764986E-22</v>
      </c>
      <c r="AI69">
        <f t="shared" si="33"/>
        <v>-6.3990434634838645E-22</v>
      </c>
      <c r="AJ69">
        <f t="shared" si="34"/>
        <v>-16.964090446082366</v>
      </c>
      <c r="AK69">
        <f t="shared" si="22"/>
        <v>-11.083205758107134</v>
      </c>
      <c r="AL69">
        <f t="shared" si="35"/>
        <v>-28.0472962041895</v>
      </c>
      <c r="AN69">
        <f t="shared" si="36"/>
        <v>0</v>
      </c>
      <c r="AO69">
        <f t="shared" si="36"/>
        <v>0</v>
      </c>
      <c r="AP69">
        <f t="shared" si="36"/>
        <v>-1.5089088279680281E-30</v>
      </c>
      <c r="AQ69">
        <f t="shared" si="36"/>
        <v>-9.2388772346276297E-25</v>
      </c>
      <c r="AR69">
        <f t="shared" si="36"/>
        <v>-9.2388923237159091E-25</v>
      </c>
      <c r="AS69">
        <f t="shared" si="36"/>
        <v>-2.4492630171291843E-2</v>
      </c>
      <c r="AT69">
        <f t="shared" si="36"/>
        <v>-1.6001851711910653E-2</v>
      </c>
      <c r="AU69">
        <f t="shared" si="23"/>
        <v>-4.0494481883202496E-2</v>
      </c>
      <c r="AW69">
        <v>66</v>
      </c>
      <c r="AX69">
        <f>IF(Z69&gt;0, (R69*SUMPRODUCT(K69:$K$98, X69:$X$98)-K69*$AZ$3)/Z69, 0)</f>
        <v>-1.690834857317805E+30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0.93493958499999996</v>
      </c>
      <c r="Q70" s="4">
        <f t="shared" si="48"/>
        <v>12.5</v>
      </c>
      <c r="R70">
        <f t="shared" si="27"/>
        <v>500000</v>
      </c>
      <c r="S70">
        <f t="shared" si="28"/>
        <v>-2.7418499837824279E+31</v>
      </c>
      <c r="U70">
        <f t="shared" si="40"/>
        <v>0.93493958499999996</v>
      </c>
      <c r="V70">
        <f t="shared" si="41"/>
        <v>0.01</v>
      </c>
      <c r="W70">
        <f t="shared" si="42"/>
        <v>8.3608058925560983E-29</v>
      </c>
      <c r="X70">
        <f t="shared" si="43"/>
        <v>7.8168483914519523E-29</v>
      </c>
      <c r="Y70">
        <f t="shared" si="44"/>
        <v>8.3608058925560984E-31</v>
      </c>
      <c r="Z70">
        <f t="shared" si="45"/>
        <v>4.6034944217858505E-30</v>
      </c>
      <c r="AB70">
        <f t="shared" si="46"/>
        <v>-141.36742038401954</v>
      </c>
      <c r="AC70">
        <f t="shared" si="29"/>
        <v>-126.22091105716031</v>
      </c>
      <c r="AE70">
        <f t="shared" si="30"/>
        <v>0</v>
      </c>
      <c r="AF70">
        <f t="shared" si="31"/>
        <v>0</v>
      </c>
      <c r="AG70">
        <f t="shared" si="31"/>
        <v>-5.7543680272323135E-29</v>
      </c>
      <c r="AH70">
        <f t="shared" si="32"/>
        <v>-3.9084241957259761E-23</v>
      </c>
      <c r="AI70">
        <f t="shared" si="33"/>
        <v>-3.9084299500940032E-23</v>
      </c>
      <c r="AJ70">
        <f t="shared" si="34"/>
        <v>-15.146509326859231</v>
      </c>
      <c r="AK70">
        <f t="shared" si="22"/>
        <v>-9.8957194268813691</v>
      </c>
      <c r="AL70">
        <f t="shared" si="35"/>
        <v>-25.042228753740602</v>
      </c>
      <c r="AN70">
        <f t="shared" si="36"/>
        <v>0</v>
      </c>
      <c r="AO70">
        <f t="shared" si="36"/>
        <v>0</v>
      </c>
      <c r="AP70">
        <f t="shared" si="36"/>
        <v>-7.4179594879538749E-32</v>
      </c>
      <c r="AQ70">
        <f t="shared" si="36"/>
        <v>-5.0383521193688013E-26</v>
      </c>
      <c r="AR70">
        <f t="shared" si="36"/>
        <v>-5.0383595373282893E-26</v>
      </c>
      <c r="AS70">
        <f t="shared" si="36"/>
        <v>-1.9525374817675228E-2</v>
      </c>
      <c r="AT70">
        <f t="shared" si="36"/>
        <v>-1.2756578214214487E-2</v>
      </c>
      <c r="AU70">
        <f t="shared" si="23"/>
        <v>-3.2281953031889715E-2</v>
      </c>
      <c r="AW70">
        <v>67</v>
      </c>
      <c r="AX70">
        <f>IF(Z70&gt;0, (R70*SUMPRODUCT(K70:$K$98, X70:$X$98)-K70*$AZ$3)/Z70, 0)</f>
        <v>-2.7418499837824279E+31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0.94055780700000002</v>
      </c>
      <c r="Q71" s="4">
        <f t="shared" si="48"/>
        <v>12.5</v>
      </c>
      <c r="R71">
        <f t="shared" si="27"/>
        <v>500000</v>
      </c>
      <c r="S71">
        <f t="shared" si="28"/>
        <v>-4.9513991878614368E+32</v>
      </c>
      <c r="U71">
        <f t="shared" si="40"/>
        <v>0.94055780700000002</v>
      </c>
      <c r="V71">
        <f t="shared" si="41"/>
        <v>0.01</v>
      </c>
      <c r="W71">
        <f t="shared" si="42"/>
        <v>4.6034944217858505E-30</v>
      </c>
      <c r="X71">
        <f t="shared" si="43"/>
        <v>4.3298526178916328E-30</v>
      </c>
      <c r="Y71">
        <f t="shared" si="44"/>
        <v>4.6034944217858508E-32</v>
      </c>
      <c r="Z71">
        <f t="shared" si="45"/>
        <v>2.2760685967635922E-31</v>
      </c>
      <c r="AB71">
        <f t="shared" si="46"/>
        <v>-126.22091105716031</v>
      </c>
      <c r="AC71">
        <f t="shared" si="29"/>
        <v>-112.69724201532171</v>
      </c>
      <c r="AE71">
        <f t="shared" si="30"/>
        <v>0</v>
      </c>
      <c r="AF71">
        <f t="shared" si="31"/>
        <v>0</v>
      </c>
      <c r="AG71">
        <f t="shared" si="31"/>
        <v>-2.8450857459544903E-30</v>
      </c>
      <c r="AH71">
        <f t="shared" si="32"/>
        <v>-2.1649263089458163E-24</v>
      </c>
      <c r="AI71">
        <f t="shared" si="33"/>
        <v>-2.1649291540315623E-24</v>
      </c>
      <c r="AJ71">
        <f t="shared" si="34"/>
        <v>-13.523669041838602</v>
      </c>
      <c r="AK71">
        <f t="shared" si="22"/>
        <v>-8.835463774001223</v>
      </c>
      <c r="AL71">
        <f t="shared" si="35"/>
        <v>-22.359132815839825</v>
      </c>
      <c r="AN71">
        <f t="shared" si="36"/>
        <v>0</v>
      </c>
      <c r="AO71">
        <f t="shared" si="36"/>
        <v>0</v>
      </c>
      <c r="AP71">
        <f t="shared" si="36"/>
        <v>-3.274644505978538E-33</v>
      </c>
      <c r="AQ71">
        <f t="shared" si="36"/>
        <v>-2.4917927530016925E-27</v>
      </c>
      <c r="AR71">
        <f t="shared" si="36"/>
        <v>-2.4917960276461985E-27</v>
      </c>
      <c r="AS71">
        <f t="shared" si="36"/>
        <v>-1.5565509261539564E-2</v>
      </c>
      <c r="AT71">
        <f t="shared" si="36"/>
        <v>-1.0169466050872518E-2</v>
      </c>
      <c r="AU71">
        <f t="shared" si="23"/>
        <v>-2.5734975312412083E-2</v>
      </c>
      <c r="AW71">
        <v>68</v>
      </c>
      <c r="AX71">
        <f>IF(Z71&gt;0, (R71*SUMPRODUCT(K71:$K$98, X71:$X$98)-K71*$AZ$3)/Z71, 0)</f>
        <v>-4.9513991878614368E+32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0.946138378</v>
      </c>
      <c r="Q72" s="4">
        <f t="shared" si="48"/>
        <v>12.5</v>
      </c>
      <c r="R72">
        <f t="shared" si="27"/>
        <v>500000</v>
      </c>
      <c r="S72">
        <f t="shared" si="28"/>
        <v>-1.0079180683329819E+34</v>
      </c>
      <c r="U72">
        <f t="shared" si="40"/>
        <v>0.946138378</v>
      </c>
      <c r="V72">
        <f t="shared" si="41"/>
        <v>0.01</v>
      </c>
      <c r="W72">
        <f t="shared" si="42"/>
        <v>2.2760685967635922E-31</v>
      </c>
      <c r="X72">
        <f t="shared" si="43"/>
        <v>2.1534758503586412E-31</v>
      </c>
      <c r="Y72">
        <f t="shared" si="44"/>
        <v>2.2760685967635921E-33</v>
      </c>
      <c r="Z72">
        <f t="shared" si="45"/>
        <v>9.9832060437315049E-33</v>
      </c>
      <c r="AB72">
        <f t="shared" si="46"/>
        <v>-112.69724201532171</v>
      </c>
      <c r="AC72">
        <f t="shared" si="29"/>
        <v>-100.62253751368009</v>
      </c>
      <c r="AE72">
        <f t="shared" si="30"/>
        <v>0</v>
      </c>
      <c r="AF72">
        <f t="shared" si="31"/>
        <v>0</v>
      </c>
      <c r="AG72">
        <f t="shared" si="31"/>
        <v>-1.2479007554664382E-31</v>
      </c>
      <c r="AH72">
        <f t="shared" si="32"/>
        <v>-1.0767379251793205E-25</v>
      </c>
      <c r="AI72">
        <f t="shared" si="33"/>
        <v>-1.0767391730800759E-25</v>
      </c>
      <c r="AJ72">
        <f t="shared" si="34"/>
        <v>-12.074704501641619</v>
      </c>
      <c r="AK72">
        <f t="shared" ref="AK72:AK79" si="49">G72*SUM(AB72:AB72, AE72:AF72)</f>
        <v>-7.8888069410725201</v>
      </c>
      <c r="AL72">
        <f t="shared" si="35"/>
        <v>-19.96351144271414</v>
      </c>
      <c r="AN72">
        <f t="shared" si="36"/>
        <v>0</v>
      </c>
      <c r="AO72">
        <f t="shared" si="36"/>
        <v>0</v>
      </c>
      <c r="AP72">
        <f t="shared" si="36"/>
        <v>-1.2824216027286366E-34</v>
      </c>
      <c r="AQ72">
        <f t="shared" si="36"/>
        <v>-1.1065238719332662E-28</v>
      </c>
      <c r="AR72">
        <f t="shared" si="36"/>
        <v>-1.1065251543548687E-28</v>
      </c>
      <c r="AS72">
        <f t="shared" si="36"/>
        <v>-1.2408728684263057E-2</v>
      </c>
      <c r="AT72">
        <f t="shared" si="36"/>
        <v>-8.1070360737185258E-3</v>
      </c>
      <c r="AU72">
        <f t="shared" si="23"/>
        <v>-2.0515764757981583E-2</v>
      </c>
      <c r="AW72">
        <v>69</v>
      </c>
      <c r="AX72">
        <f>IF(Z72&gt;0, (R72*SUMPRODUCT(K72:$K$98, X72:$X$98)-K72*$AZ$3)/Z72, 0)</f>
        <v>-1.0079180683329819E+34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0.95167433300000004</v>
      </c>
      <c r="Q73" s="4">
        <f t="shared" si="48"/>
        <v>12.5</v>
      </c>
      <c r="R73">
        <f t="shared" si="27"/>
        <v>500000</v>
      </c>
      <c r="S73">
        <f t="shared" si="28"/>
        <v>-2.3481048528806506E+35</v>
      </c>
      <c r="U73">
        <f t="shared" si="40"/>
        <v>0.95167433300000004</v>
      </c>
      <c r="V73">
        <f t="shared" si="41"/>
        <v>0.01</v>
      </c>
      <c r="W73">
        <f t="shared" si="42"/>
        <v>9.9832060437315049E-33</v>
      </c>
      <c r="X73">
        <f t="shared" si="43"/>
        <v>9.5007609528697493E-33</v>
      </c>
      <c r="Y73">
        <f t="shared" si="44"/>
        <v>9.9832060437315045E-35</v>
      </c>
      <c r="Z73">
        <f t="shared" si="45"/>
        <v>3.8261303042444051E-34</v>
      </c>
      <c r="AB73">
        <f t="shared" si="46"/>
        <v>-100.62253751368009</v>
      </c>
      <c r="AC73">
        <f t="shared" si="29"/>
        <v>-89.841551351500073</v>
      </c>
      <c r="AE73">
        <f t="shared" si="30"/>
        <v>0</v>
      </c>
      <c r="AF73">
        <f t="shared" si="31"/>
        <v>0</v>
      </c>
      <c r="AG73">
        <f t="shared" si="31"/>
        <v>-4.7826628803055066E-33</v>
      </c>
      <c r="AH73">
        <f t="shared" si="32"/>
        <v>-4.7503804764348744E-27</v>
      </c>
      <c r="AI73">
        <f t="shared" si="33"/>
        <v>-4.7503852590977551E-27</v>
      </c>
      <c r="AJ73">
        <f t="shared" si="34"/>
        <v>-10.780986162180014</v>
      </c>
      <c r="AK73">
        <f t="shared" si="49"/>
        <v>-7.0435776259576066</v>
      </c>
      <c r="AL73">
        <f t="shared" si="35"/>
        <v>-17.82456378813762</v>
      </c>
      <c r="AN73">
        <f t="shared" si="36"/>
        <v>0</v>
      </c>
      <c r="AO73">
        <f t="shared" si="36"/>
        <v>0</v>
      </c>
      <c r="AP73">
        <f t="shared" si="36"/>
        <v>-4.3883627946235666E-36</v>
      </c>
      <c r="AQ73">
        <f t="shared" si="36"/>
        <v>-4.3587418692913081E-30</v>
      </c>
      <c r="AR73">
        <f t="shared" si="36"/>
        <v>-4.3587462576541024E-30</v>
      </c>
      <c r="AS73">
        <f t="shared" si="36"/>
        <v>-9.8921625352862332E-3</v>
      </c>
      <c r="AT73">
        <f t="shared" si="36"/>
        <v>-6.4628795230536702E-3</v>
      </c>
      <c r="AU73">
        <f t="shared" si="23"/>
        <v>-1.6355042058339906E-2</v>
      </c>
      <c r="AW73">
        <v>70</v>
      </c>
      <c r="AX73">
        <f>IF(Z73&gt;0, (R73*SUMPRODUCT(K73:$K$98, X73:$X$98)-K73*$AZ$3)/Z73, 0)</f>
        <v>-2.3481048528806506E+35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0.95715889499999995</v>
      </c>
      <c r="Q74" s="4">
        <f t="shared" si="48"/>
        <v>12.5</v>
      </c>
      <c r="R74">
        <f t="shared" si="27"/>
        <v>500000</v>
      </c>
      <c r="S74">
        <f t="shared" si="28"/>
        <v>-6.3838357146387228E+36</v>
      </c>
      <c r="U74">
        <f t="shared" si="40"/>
        <v>0.95715889499999995</v>
      </c>
      <c r="V74">
        <f t="shared" si="41"/>
        <v>0.01</v>
      </c>
      <c r="W74">
        <f t="shared" si="42"/>
        <v>3.8261303042444051E-34</v>
      </c>
      <c r="X74">
        <f t="shared" si="43"/>
        <v>3.6622146541365882E-34</v>
      </c>
      <c r="Y74">
        <f t="shared" si="44"/>
        <v>3.8261303042444052E-36</v>
      </c>
      <c r="Z74">
        <f t="shared" si="45"/>
        <v>1.256543470653728E-35</v>
      </c>
      <c r="AB74">
        <f t="shared" si="46"/>
        <v>-89.841551351500073</v>
      </c>
      <c r="AC74">
        <f t="shared" si="29"/>
        <v>-80.215670849553632</v>
      </c>
      <c r="AE74">
        <f t="shared" si="30"/>
        <v>0</v>
      </c>
      <c r="AF74">
        <f t="shared" si="31"/>
        <v>0</v>
      </c>
      <c r="AG74">
        <f t="shared" si="31"/>
        <v>-1.5706793383171601E-34</v>
      </c>
      <c r="AH74">
        <f t="shared" si="32"/>
        <v>-1.8311073270682942E-28</v>
      </c>
      <c r="AI74">
        <f t="shared" si="33"/>
        <v>-1.8311088977476324E-28</v>
      </c>
      <c r="AJ74">
        <f t="shared" si="34"/>
        <v>-9.6258805019464404</v>
      </c>
      <c r="AK74">
        <f t="shared" si="49"/>
        <v>-6.2889085946050054</v>
      </c>
      <c r="AL74">
        <f t="shared" si="35"/>
        <v>-15.914789096551445</v>
      </c>
      <c r="AN74">
        <f t="shared" si="36"/>
        <v>0</v>
      </c>
      <c r="AO74">
        <f t="shared" si="36"/>
        <v>0</v>
      </c>
      <c r="AP74">
        <f t="shared" si="36"/>
        <v>-1.2867739581814854E-37</v>
      </c>
      <c r="AQ74">
        <f t="shared" si="36"/>
        <v>-1.5001287440575015E-31</v>
      </c>
      <c r="AR74">
        <f t="shared" si="36"/>
        <v>-1.5001300308314597E-31</v>
      </c>
      <c r="AS74">
        <f t="shared" si="36"/>
        <v>-7.8859714088697647E-3</v>
      </c>
      <c r="AT74">
        <f t="shared" si="36"/>
        <v>-5.1521679871282446E-3</v>
      </c>
      <c r="AU74">
        <f t="shared" si="23"/>
        <v>-1.3038139395998009E-2</v>
      </c>
      <c r="AW74">
        <v>71</v>
      </c>
      <c r="AX74">
        <f>IF(Z74&gt;0, (R74*SUMPRODUCT(K74:$K$98, X74:$X$98)-K74*$AZ$3)/Z74, 0)</f>
        <v>-6.3838357146387228E+36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0.96261559600000002</v>
      </c>
      <c r="Q75" s="4">
        <f t="shared" si="48"/>
        <v>12.5</v>
      </c>
      <c r="R75">
        <f t="shared" si="27"/>
        <v>500000</v>
      </c>
      <c r="S75">
        <f t="shared" si="28"/>
        <v>-2.081423176725594E+38</v>
      </c>
      <c r="U75">
        <f t="shared" si="40"/>
        <v>0.96261559600000002</v>
      </c>
      <c r="V75">
        <f t="shared" si="41"/>
        <v>0.01</v>
      </c>
      <c r="W75">
        <f t="shared" si="42"/>
        <v>1.256543470653728E-35</v>
      </c>
      <c r="X75">
        <f t="shared" si="43"/>
        <v>1.2095683419032469E-35</v>
      </c>
      <c r="Y75">
        <f t="shared" si="44"/>
        <v>1.2565434706537281E-37</v>
      </c>
      <c r="Z75">
        <f t="shared" si="45"/>
        <v>3.440969404394389E-37</v>
      </c>
      <c r="AB75">
        <f t="shared" si="46"/>
        <v>-80.215670849553632</v>
      </c>
      <c r="AC75">
        <f t="shared" si="29"/>
        <v>-71.621134687101446</v>
      </c>
      <c r="AE75">
        <f t="shared" si="30"/>
        <v>0</v>
      </c>
      <c r="AF75">
        <f t="shared" si="31"/>
        <v>0</v>
      </c>
      <c r="AG75">
        <f t="shared" si="31"/>
        <v>-4.3012117554929863E-36</v>
      </c>
      <c r="AH75">
        <f t="shared" si="32"/>
        <v>-6.0478417095162347E-30</v>
      </c>
      <c r="AI75">
        <f t="shared" si="33"/>
        <v>-6.0478460107279903E-30</v>
      </c>
      <c r="AJ75">
        <f t="shared" si="34"/>
        <v>-8.5945361624521865</v>
      </c>
      <c r="AK75">
        <f t="shared" si="49"/>
        <v>-5.6150969594687545</v>
      </c>
      <c r="AL75">
        <f t="shared" si="35"/>
        <v>-14.209633121920941</v>
      </c>
      <c r="AN75">
        <f t="shared" si="36"/>
        <v>0</v>
      </c>
      <c r="AO75">
        <f t="shared" si="36"/>
        <v>0</v>
      </c>
      <c r="AP75">
        <f t="shared" si="36"/>
        <v>-3.1462087435286571E-39</v>
      </c>
      <c r="AQ75">
        <f t="shared" si="36"/>
        <v>-4.4238167166862483E-33</v>
      </c>
      <c r="AR75">
        <f t="shared" si="36"/>
        <v>-4.4238198628949918E-33</v>
      </c>
      <c r="AS75">
        <f t="shared" si="36"/>
        <v>-6.2866481256933764E-3</v>
      </c>
      <c r="AT75">
        <f t="shared" si="36"/>
        <v>-4.1072767754530004E-3</v>
      </c>
      <c r="AU75">
        <f t="shared" si="23"/>
        <v>-1.0393924901146377E-2</v>
      </c>
      <c r="AW75">
        <v>72</v>
      </c>
      <c r="AX75">
        <f>IF(Z75&gt;0, (R75*SUMPRODUCT(K75:$K$98, X75:$X$98)-K75*$AZ$3)/Z75, 0)</f>
        <v>-2.081423176725594E+38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0.96807210799999999</v>
      </c>
      <c r="Q76" s="4">
        <f t="shared" si="48"/>
        <v>12.5</v>
      </c>
      <c r="R76">
        <f t="shared" si="27"/>
        <v>500000</v>
      </c>
      <c r="S76">
        <f t="shared" si="28"/>
        <v>-8.4751126585622079E+39</v>
      </c>
      <c r="U76">
        <f t="shared" si="40"/>
        <v>0.96807210799999999</v>
      </c>
      <c r="V76">
        <f t="shared" si="41"/>
        <v>0.01</v>
      </c>
      <c r="W76">
        <f t="shared" si="42"/>
        <v>3.440969404394389E-37</v>
      </c>
      <c r="X76">
        <f t="shared" si="43"/>
        <v>3.3311065048755805E-37</v>
      </c>
      <c r="Y76">
        <f t="shared" si="44"/>
        <v>3.4409694043943893E-39</v>
      </c>
      <c r="Z76">
        <f t="shared" si="45"/>
        <v>7.5453205474864579E-39</v>
      </c>
      <c r="AB76">
        <f t="shared" si="46"/>
        <v>-71.621134687101446</v>
      </c>
      <c r="AC76">
        <f t="shared" si="29"/>
        <v>-63.947441684912008</v>
      </c>
      <c r="AE76">
        <f t="shared" si="30"/>
        <v>0</v>
      </c>
      <c r="AF76">
        <f t="shared" si="31"/>
        <v>0</v>
      </c>
      <c r="AG76">
        <f t="shared" si="31"/>
        <v>-9.4316506843580731E-38</v>
      </c>
      <c r="AH76">
        <f t="shared" si="32"/>
        <v>-1.6655532524377901E-31</v>
      </c>
      <c r="AI76">
        <f t="shared" si="33"/>
        <v>-1.6655541956028586E-31</v>
      </c>
      <c r="AJ76">
        <f t="shared" si="34"/>
        <v>-7.6736930021894381</v>
      </c>
      <c r="AK76">
        <f t="shared" si="49"/>
        <v>-5.013479428097102</v>
      </c>
      <c r="AL76">
        <f t="shared" si="35"/>
        <v>-12.687172430286541</v>
      </c>
      <c r="AN76">
        <f t="shared" si="36"/>
        <v>0</v>
      </c>
      <c r="AO76">
        <f t="shared" si="36"/>
        <v>0</v>
      </c>
      <c r="AP76">
        <f t="shared" si="36"/>
        <v>-6.1597969229957293E-41</v>
      </c>
      <c r="AQ76">
        <f t="shared" si="36"/>
        <v>-1.0877703323413635E-34</v>
      </c>
      <c r="AR76">
        <f t="shared" si="36"/>
        <v>-1.0877709483210559E-34</v>
      </c>
      <c r="AS76">
        <f t="shared" si="36"/>
        <v>-5.0116773961203474E-3</v>
      </c>
      <c r="AT76">
        <f t="shared" si="36"/>
        <v>-3.2742958987986288E-3</v>
      </c>
      <c r="AU76">
        <f t="shared" si="23"/>
        <v>-8.2859732949189767E-3</v>
      </c>
      <c r="AW76">
        <v>73</v>
      </c>
      <c r="AX76">
        <f>IF(Z76&gt;0, (R76*SUMPRODUCT(K76:$K$98, X76:$X$98)-K76*$AZ$3)/Z76, 0)</f>
        <v>-8.4751126585622079E+39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0.97352880900000005</v>
      </c>
      <c r="Q77" s="4">
        <f t="shared" si="48"/>
        <v>12.5</v>
      </c>
      <c r="R77">
        <f t="shared" si="27"/>
        <v>500000</v>
      </c>
      <c r="S77">
        <f t="shared" si="28"/>
        <v>-4.5941212591829236E+41</v>
      </c>
      <c r="U77">
        <f t="shared" si="40"/>
        <v>0.97352880900000005</v>
      </c>
      <c r="V77">
        <f t="shared" si="41"/>
        <v>0.01</v>
      </c>
      <c r="W77">
        <f t="shared" si="42"/>
        <v>7.5453205474864579E-39</v>
      </c>
      <c r="X77">
        <f t="shared" si="43"/>
        <v>7.3455869261177192E-39</v>
      </c>
      <c r="Y77">
        <f t="shared" si="44"/>
        <v>7.545320547486458E-41</v>
      </c>
      <c r="Z77">
        <f t="shared" si="45"/>
        <v>1.2428041589387421E-40</v>
      </c>
      <c r="AB77">
        <f t="shared" si="46"/>
        <v>-63.947441684912008</v>
      </c>
      <c r="AC77">
        <f t="shared" si="29"/>
        <v>-57.095930075814287</v>
      </c>
      <c r="AE77">
        <f t="shared" si="30"/>
        <v>0</v>
      </c>
      <c r="AF77">
        <f t="shared" si="31"/>
        <v>0</v>
      </c>
      <c r="AG77">
        <f t="shared" si="31"/>
        <v>-1.5535051986734276E-39</v>
      </c>
      <c r="AH77">
        <f t="shared" si="32"/>
        <v>-3.6727934630588593E-33</v>
      </c>
      <c r="AI77">
        <f t="shared" si="33"/>
        <v>-3.6727950165640577E-33</v>
      </c>
      <c r="AJ77">
        <f t="shared" si="34"/>
        <v>-6.8515116090977202</v>
      </c>
      <c r="AK77">
        <f t="shared" si="49"/>
        <v>-4.4763209179438412</v>
      </c>
      <c r="AL77">
        <f t="shared" si="35"/>
        <v>-11.327832527041561</v>
      </c>
      <c r="AN77">
        <f t="shared" si="36"/>
        <v>0</v>
      </c>
      <c r="AO77">
        <f t="shared" si="36"/>
        <v>0</v>
      </c>
      <c r="AP77">
        <f t="shared" si="36"/>
        <v>-9.0588563964174183E-43</v>
      </c>
      <c r="AQ77">
        <f t="shared" si="36"/>
        <v>-2.1416927721878199E-36</v>
      </c>
      <c r="AR77">
        <f t="shared" si="36"/>
        <v>-2.1416936780734593E-36</v>
      </c>
      <c r="AS77">
        <f t="shared" si="36"/>
        <v>-3.9952785364479855E-3</v>
      </c>
      <c r="AT77">
        <f t="shared" si="36"/>
        <v>-2.6102486438126823E-3</v>
      </c>
      <c r="AU77">
        <f t="shared" si="23"/>
        <v>-6.6055271802606674E-3</v>
      </c>
      <c r="AW77">
        <v>74</v>
      </c>
      <c r="AX77">
        <f>IF(Z77&gt;0, (R77*SUMPRODUCT(K77:$K$98, X77:$X$98)-K77*$AZ$3)/Z77, 0)</f>
        <v>-4.5941212591829236E+41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0.97898550900000003</v>
      </c>
      <c r="Q78" s="4">
        <f t="shared" si="48"/>
        <v>12.5</v>
      </c>
      <c r="R78">
        <f t="shared" si="27"/>
        <v>500000</v>
      </c>
      <c r="S78">
        <f t="shared" si="28"/>
        <v>-3.724088549723588E+43</v>
      </c>
      <c r="U78">
        <f t="shared" si="40"/>
        <v>0.97898550900000003</v>
      </c>
      <c r="V78">
        <f t="shared" si="41"/>
        <v>0.01</v>
      </c>
      <c r="W78">
        <f t="shared" si="42"/>
        <v>1.2428041589387421E-40</v>
      </c>
      <c r="X78">
        <f t="shared" si="43"/>
        <v>1.2166872621259615E-40</v>
      </c>
      <c r="Y78">
        <f t="shared" si="44"/>
        <v>1.2428041589387422E-42</v>
      </c>
      <c r="Z78">
        <f t="shared" si="45"/>
        <v>1.3688855223393258E-42</v>
      </c>
      <c r="AB78">
        <f t="shared" si="46"/>
        <v>-57.095930075814287</v>
      </c>
      <c r="AC78">
        <f t="shared" si="29"/>
        <v>-50.978508996262761</v>
      </c>
      <c r="AE78">
        <f t="shared" si="30"/>
        <v>0</v>
      </c>
      <c r="AF78">
        <f t="shared" si="31"/>
        <v>0</v>
      </c>
      <c r="AG78">
        <f t="shared" si="31"/>
        <v>-1.7111069029241574E-41</v>
      </c>
      <c r="AH78">
        <f t="shared" si="32"/>
        <v>-6.0834363106298077E-35</v>
      </c>
      <c r="AI78">
        <f t="shared" si="33"/>
        <v>-6.0834380217367108E-35</v>
      </c>
      <c r="AJ78">
        <f t="shared" si="34"/>
        <v>-6.1174210795515265</v>
      </c>
      <c r="AK78">
        <f t="shared" si="49"/>
        <v>-3.9967151053070005</v>
      </c>
      <c r="AL78">
        <f t="shared" si="35"/>
        <v>-10.114136184858527</v>
      </c>
      <c r="AN78">
        <f t="shared" si="36"/>
        <v>0</v>
      </c>
      <c r="AO78">
        <f t="shared" si="36"/>
        <v>0</v>
      </c>
      <c r="AP78">
        <f t="shared" si="36"/>
        <v>-8.9088118079135242E-45</v>
      </c>
      <c r="AQ78">
        <f t="shared" si="36"/>
        <v>-3.1673175500730766E-38</v>
      </c>
      <c r="AR78">
        <f t="shared" si="36"/>
        <v>-3.1673184409542578E-38</v>
      </c>
      <c r="AS78">
        <f t="shared" si="36"/>
        <v>-3.1850115883673307E-3</v>
      </c>
      <c r="AT78">
        <f t="shared" si="36"/>
        <v>-2.0808742377333243E-3</v>
      </c>
      <c r="AU78">
        <f t="shared" si="23"/>
        <v>-5.2658858261006546E-3</v>
      </c>
      <c r="AW78">
        <v>75</v>
      </c>
      <c r="AX78">
        <f>IF(Z78&gt;0, (R78*SUMPRODUCT(K78:$K$98, X78:$X$98)-K78*$AZ$3)/Z78, 0)</f>
        <v>-3.724088549723588E+43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1.3688855223393258E-42</v>
      </c>
      <c r="X79">
        <f t="shared" si="43"/>
        <v>1.3688855223393258E-42</v>
      </c>
      <c r="Y79">
        <f t="shared" si="44"/>
        <v>1.368885522339326E-44</v>
      </c>
      <c r="Z79">
        <f t="shared" si="45"/>
        <v>0</v>
      </c>
      <c r="AB79">
        <f t="shared" si="46"/>
        <v>-50.978508996262761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-6.8444276116966289E-37</v>
      </c>
      <c r="AI79">
        <f t="shared" si="33"/>
        <v>-6.8444276116966289E-37</v>
      </c>
      <c r="AJ79">
        <f t="shared" si="34"/>
        <v>-50.978508996262761</v>
      </c>
      <c r="AK79">
        <f t="shared" si="49"/>
        <v>-3.5684956297383934</v>
      </c>
      <c r="AL79">
        <f t="shared" si="35"/>
        <v>-54.547004626001154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-3.1817185028262585E-40</v>
      </c>
      <c r="AR79">
        <f t="shared" si="36"/>
        <v>-3.1817185028262585E-40</v>
      </c>
      <c r="AS79">
        <f t="shared" si="36"/>
        <v>-2.3698002889637894E-2</v>
      </c>
      <c r="AT79">
        <f t="shared" si="36"/>
        <v>-1.6588602022746526E-3</v>
      </c>
      <c r="AU79">
        <f t="shared" si="23"/>
        <v>-2.5356863091912547E-2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121864.18863856983</v>
      </c>
      <c r="AO81" s="8">
        <f t="shared" si="50"/>
        <v>-12186.418863856983</v>
      </c>
      <c r="AP81" s="8">
        <f t="shared" si="50"/>
        <v>-204.79358515125071</v>
      </c>
      <c r="AQ81" s="8">
        <f t="shared" si="50"/>
        <v>-97913.93120101832</v>
      </c>
      <c r="AR81" s="8">
        <f t="shared" si="50"/>
        <v>11559.044988543274</v>
      </c>
      <c r="AS81" s="8">
        <f t="shared" si="50"/>
        <v>-14991.802329952681</v>
      </c>
      <c r="AT81" s="8">
        <f t="shared" si="50"/>
        <v>3432.7573414094163</v>
      </c>
      <c r="AU81" s="8">
        <f t="shared" si="50"/>
        <v>7.5503596430603892E-12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01628-8E36-4756-B4CD-267FBC8EEDD7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216819.06298235062</v>
      </c>
      <c r="K3">
        <v>1</v>
      </c>
      <c r="L3" s="2">
        <v>0</v>
      </c>
      <c r="O3">
        <f>$C$3</f>
        <v>216819.06298235062</v>
      </c>
      <c r="P3" s="2">
        <f>O3*C5</f>
        <v>21681.906298235062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216819.06298235062</v>
      </c>
      <c r="AF3">
        <f t="shared" ref="AF3:AG34" si="4">-$Z3*P3</f>
        <v>-21681.906298235062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195037.15668411556</v>
      </c>
      <c r="AJ3">
        <f t="shared" ref="AJ3:AJ66" si="7">AB3-AC3</f>
        <v>0</v>
      </c>
      <c r="AL3">
        <f t="shared" ref="AL3:AL66" si="8">SUM(AI3:AK3)</f>
        <v>195037.15668411556</v>
      </c>
      <c r="AN3">
        <f t="shared" ref="AN3:AU34" si="9">AE3*$K3</f>
        <v>216819.06298235062</v>
      </c>
      <c r="AO3">
        <f t="shared" si="9"/>
        <v>-21681.906298235062</v>
      </c>
      <c r="AP3">
        <f t="shared" si="9"/>
        <v>-100</v>
      </c>
      <c r="AQ3">
        <f t="shared" si="9"/>
        <v>0</v>
      </c>
      <c r="AR3">
        <f t="shared" si="9"/>
        <v>195037.15668411556</v>
      </c>
      <c r="AS3">
        <f t="shared" si="9"/>
        <v>0</v>
      </c>
      <c r="AT3">
        <f t="shared" si="9"/>
        <v>0</v>
      </c>
      <c r="AU3">
        <f t="shared" si="9"/>
        <v>195037.15668411556</v>
      </c>
      <c r="AW3">
        <v>0</v>
      </c>
      <c r="AX3">
        <f>IF(Z3&gt;0, (R3*SUMPRODUCT(K3:$K$98, X3:$X$98)-K3*$AZ$3)/Z3, 0)</f>
        <v>0</v>
      </c>
      <c r="AZ3">
        <f>C6*ABS(SUMPRODUCT(X4:X69, K4:K69))/1</f>
        <v>194354.40450721394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1.9576E-2</v>
      </c>
      <c r="R4">
        <f t="shared" si="0"/>
        <v>500000</v>
      </c>
      <c r="S4">
        <f t="shared" si="1"/>
        <v>13434.066009117731</v>
      </c>
      <c r="U4">
        <f t="shared" ref="U4:U67" si="13">M4</f>
        <v>1.9576E-2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1.9576E-2</v>
      </c>
      <c r="Y4">
        <f t="shared" ref="Y4:Y67" si="17">V4*W4</f>
        <v>0.01</v>
      </c>
      <c r="Z4">
        <f t="shared" ref="Z4:Z67" si="18">MAX(0, W4-X4-Y4)</f>
        <v>0.97042399999999995</v>
      </c>
      <c r="AB4">
        <f t="shared" ref="AB4:AB67" si="19">AC3</f>
        <v>0</v>
      </c>
      <c r="AC4">
        <f t="shared" si="2"/>
        <v>13036.740072832064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-9788</v>
      </c>
      <c r="AI4">
        <f t="shared" si="6"/>
        <v>-9788</v>
      </c>
      <c r="AJ4">
        <f t="shared" si="7"/>
        <v>-13036.740072832064</v>
      </c>
      <c r="AK4">
        <f>G4*SUM(AB4, AE4:AF4)</f>
        <v>0</v>
      </c>
      <c r="AL4">
        <f t="shared" si="8"/>
        <v>-22824.740072832064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-9131.448829181827</v>
      </c>
      <c r="AR4">
        <f t="shared" si="9"/>
        <v>-9131.448829181827</v>
      </c>
      <c r="AS4">
        <f t="shared" si="9"/>
        <v>-12162.272668002672</v>
      </c>
      <c r="AT4">
        <f t="shared" si="9"/>
        <v>0</v>
      </c>
      <c r="AU4">
        <f t="shared" si="9"/>
        <v>-21293.721497184499</v>
      </c>
      <c r="AW4">
        <v>1</v>
      </c>
      <c r="AX4">
        <f>IF(Z4&gt;0, (R4*SUMPRODUCT(K4:$K$98, X4:$X$98)-K4*$AZ$3)/Z4, 0)</f>
        <v>13434.066009117731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2.3283000000000002E-2</v>
      </c>
      <c r="Q5" s="4">
        <f t="shared" ref="Q5:Q68" si="21">$C$8</f>
        <v>12.5</v>
      </c>
      <c r="R5">
        <f t="shared" si="0"/>
        <v>500000</v>
      </c>
      <c r="S5">
        <f t="shared" si="1"/>
        <v>20284.011668445415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13036.740072832064</v>
      </c>
      <c r="AC5">
        <f t="shared" si="2"/>
        <v>19028.946113979036</v>
      </c>
      <c r="AE5">
        <f t="shared" si="3"/>
        <v>0</v>
      </c>
      <c r="AF5">
        <f t="shared" si="4"/>
        <v>0</v>
      </c>
      <c r="AG5">
        <f t="shared" si="4"/>
        <v>-11.726567225099998</v>
      </c>
      <c r="AH5">
        <f t="shared" si="5"/>
        <v>-11297.190995999999</v>
      </c>
      <c r="AI5">
        <f t="shared" si="6"/>
        <v>-11308.917563225099</v>
      </c>
      <c r="AJ5">
        <f t="shared" si="7"/>
        <v>-5992.206041146972</v>
      </c>
      <c r="AK5">
        <f>G5*SUM(AB5, AE5:AF5)</f>
        <v>534.50634298611465</v>
      </c>
      <c r="AL5">
        <f t="shared" si="8"/>
        <v>-16766.617261385956</v>
      </c>
      <c r="AN5">
        <f t="shared" si="9"/>
        <v>0</v>
      </c>
      <c r="AO5">
        <f t="shared" si="9"/>
        <v>0</v>
      </c>
      <c r="AP5">
        <f t="shared" si="9"/>
        <v>-10.027481653956768</v>
      </c>
      <c r="AQ5">
        <f t="shared" si="9"/>
        <v>-9660.3185978554411</v>
      </c>
      <c r="AR5">
        <f t="shared" si="9"/>
        <v>-9670.3460795093979</v>
      </c>
      <c r="AS5">
        <f t="shared" si="9"/>
        <v>-5123.9834293294462</v>
      </c>
      <c r="AT5">
        <f t="shared" si="9"/>
        <v>457.06065938415179</v>
      </c>
      <c r="AU5">
        <f t="shared" si="9"/>
        <v>-14337.268849454691</v>
      </c>
      <c r="AW5">
        <v>2</v>
      </c>
      <c r="AX5">
        <f>IF(Z5&gt;0, (R5*SUMPRODUCT(K5:$K$98, X5:$X$98)-K5*$AZ$3)/Z5, 0)</f>
        <v>20284.011668445415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2.7149E-2</v>
      </c>
      <c r="Q6" s="4">
        <f t="shared" si="21"/>
        <v>12.5</v>
      </c>
      <c r="R6">
        <f t="shared" si="0"/>
        <v>500000</v>
      </c>
      <c r="S6">
        <f t="shared" si="1"/>
        <v>28380.837898897662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19028.946113979036</v>
      </c>
      <c r="AC6">
        <f t="shared" si="2"/>
        <v>25635.700170791883</v>
      </c>
      <c r="AE6">
        <f t="shared" si="3"/>
        <v>0</v>
      </c>
      <c r="AF6">
        <f t="shared" si="4"/>
        <v>0</v>
      </c>
      <c r="AG6">
        <f t="shared" si="4"/>
        <v>-11.290936979254758</v>
      </c>
      <c r="AH6">
        <f t="shared" si="5"/>
        <v>-12734.582943769596</v>
      </c>
      <c r="AI6">
        <f t="shared" si="6"/>
        <v>-12745.87388074885</v>
      </c>
      <c r="AJ6">
        <f t="shared" si="7"/>
        <v>-6606.7540568128461</v>
      </c>
      <c r="AK6">
        <f>G6*SUM(AB6, AE6:AF6)</f>
        <v>1113.1933476677737</v>
      </c>
      <c r="AL6">
        <f t="shared" si="8"/>
        <v>-18239.434589893921</v>
      </c>
      <c r="AN6">
        <f t="shared" si="9"/>
        <v>0</v>
      </c>
      <c r="AO6">
        <f t="shared" si="9"/>
        <v>0</v>
      </c>
      <c r="AP6">
        <f t="shared" si="9"/>
        <v>-8.7099420279602402</v>
      </c>
      <c r="AQ6">
        <f t="shared" si="9"/>
        <v>-9823.5850039971956</v>
      </c>
      <c r="AR6">
        <f t="shared" si="9"/>
        <v>-9832.2949460251566</v>
      </c>
      <c r="AS6">
        <f t="shared" si="9"/>
        <v>-5096.516341695954</v>
      </c>
      <c r="AT6">
        <f t="shared" si="9"/>
        <v>858.72851313507715</v>
      </c>
      <c r="AU6">
        <f t="shared" si="9"/>
        <v>-14070.082774586033</v>
      </c>
      <c r="AW6">
        <v>3</v>
      </c>
      <c r="AX6">
        <f>IF(Z6&gt;0, (R6*SUMPRODUCT(K6:$K$98, X6:$X$98)-K6*$AZ$3)/Z6, 0)</f>
        <v>28380.837898897662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3.1286000000000001E-2</v>
      </c>
      <c r="Q7" s="4">
        <f t="shared" si="21"/>
        <v>12.5</v>
      </c>
      <c r="R7">
        <f t="shared" si="0"/>
        <v>500000</v>
      </c>
      <c r="S7">
        <f t="shared" si="1"/>
        <v>33869.315626777963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25635.700170791883</v>
      </c>
      <c r="AC7">
        <f t="shared" si="2"/>
        <v>29330.229485528194</v>
      </c>
      <c r="AE7">
        <f t="shared" si="3"/>
        <v>0</v>
      </c>
      <c r="AF7">
        <f t="shared" si="4"/>
        <v>0</v>
      </c>
      <c r="AG7">
        <f t="shared" si="4"/>
        <v>-10.824779355129245</v>
      </c>
      <c r="AH7">
        <f t="shared" si="5"/>
        <v>-14129.930173318575</v>
      </c>
      <c r="AI7">
        <f t="shared" si="6"/>
        <v>-14140.754952673704</v>
      </c>
      <c r="AJ7">
        <f t="shared" si="7"/>
        <v>-3694.5293147363118</v>
      </c>
      <c r="AK7">
        <f>G7*SUM(AB7, AE7:AF7)</f>
        <v>1258.7128783858814</v>
      </c>
      <c r="AL7">
        <f t="shared" si="8"/>
        <v>-16576.571389024135</v>
      </c>
      <c r="AN7">
        <f t="shared" si="9"/>
        <v>0</v>
      </c>
      <c r="AO7">
        <f t="shared" si="9"/>
        <v>0</v>
      </c>
      <c r="AP7">
        <f t="shared" si="9"/>
        <v>-7.5974373227130148</v>
      </c>
      <c r="AQ7">
        <f t="shared" si="9"/>
        <v>-9917.1775557006331</v>
      </c>
      <c r="AR7">
        <f t="shared" si="9"/>
        <v>-9924.7749930233458</v>
      </c>
      <c r="AS7">
        <f t="shared" si="9"/>
        <v>-2593.0279024426227</v>
      </c>
      <c r="AT7">
        <f t="shared" si="9"/>
        <v>883.43530035067795</v>
      </c>
      <c r="AU7">
        <f t="shared" si="9"/>
        <v>-11634.367595115291</v>
      </c>
      <c r="AW7">
        <v>4</v>
      </c>
      <c r="AX7">
        <f>IF(Z7&gt;0, (R7*SUMPRODUCT(K7:$K$98, X7:$X$98)-K7*$AZ$3)/Z7, 0)</f>
        <v>33869.315626777963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3.5844000000000001E-2</v>
      </c>
      <c r="Q8" s="4">
        <f t="shared" si="21"/>
        <v>12.5</v>
      </c>
      <c r="R8">
        <f t="shared" si="0"/>
        <v>500000</v>
      </c>
      <c r="S8">
        <f t="shared" si="1"/>
        <v>34481.793223833156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29330.229485528194</v>
      </c>
      <c r="AC8">
        <f t="shared" si="2"/>
        <v>28491.693814186179</v>
      </c>
      <c r="AE8">
        <f t="shared" si="3"/>
        <v>0</v>
      </c>
      <c r="AF8">
        <f t="shared" si="4"/>
        <v>0</v>
      </c>
      <c r="AG8">
        <f t="shared" si="4"/>
        <v>-10.328528170372699</v>
      </c>
      <c r="AH8">
        <f t="shared" si="5"/>
        <v>-15520.135648210106</v>
      </c>
      <c r="AI8">
        <f t="shared" si="6"/>
        <v>-15530.464176380478</v>
      </c>
      <c r="AJ8">
        <f t="shared" si="7"/>
        <v>838.53567134201512</v>
      </c>
      <c r="AK8">
        <f t="shared" ref="AK8:AK69" si="22">G8*SUM(AB8:AB8, AE8:AF8)</f>
        <v>624.73388804175056</v>
      </c>
      <c r="AL8">
        <f t="shared" si="8"/>
        <v>-14067.194616996712</v>
      </c>
      <c r="AN8">
        <f t="shared" si="9"/>
        <v>0</v>
      </c>
      <c r="AO8">
        <f t="shared" si="9"/>
        <v>0</v>
      </c>
      <c r="AP8">
        <f t="shared" si="9"/>
        <v>-6.7666763801834771</v>
      </c>
      <c r="AQ8">
        <f t="shared" si="9"/>
        <v>-10167.928438171391</v>
      </c>
      <c r="AR8">
        <f t="shared" si="9"/>
        <v>-10174.695114551574</v>
      </c>
      <c r="AS8">
        <f t="shared" si="9"/>
        <v>549.36186721041418</v>
      </c>
      <c r="AT8">
        <f t="shared" si="9"/>
        <v>409.29084709653847</v>
      </c>
      <c r="AU8">
        <f t="shared" si="9"/>
        <v>-9216.0424002446216</v>
      </c>
      <c r="AW8">
        <v>5</v>
      </c>
      <c r="AX8">
        <f>IF(Z8&gt;0, (R8*SUMPRODUCT(K8:$K$98, X8:$X$98)-K8*$AZ$3)/Z8, 0)</f>
        <v>34481.793223833156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4.1295999999999999E-2</v>
      </c>
      <c r="Q9" s="4">
        <f t="shared" si="21"/>
        <v>12.5</v>
      </c>
      <c r="R9">
        <f t="shared" si="0"/>
        <v>500000</v>
      </c>
      <c r="S9">
        <f t="shared" si="1"/>
        <v>31974.475067989246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28491.693814186179</v>
      </c>
      <c r="AC9">
        <f t="shared" si="2"/>
        <v>25064.704007970213</v>
      </c>
      <c r="AE9">
        <f t="shared" si="3"/>
        <v>0</v>
      </c>
      <c r="AF9">
        <f t="shared" si="4"/>
        <v>0</v>
      </c>
      <c r="AG9">
        <f t="shared" si="4"/>
        <v>-9.7987159893452613</v>
      </c>
      <c r="AH9">
        <f t="shared" si="5"/>
        <v>-17061.075972948438</v>
      </c>
      <c r="AI9">
        <f t="shared" si="6"/>
        <v>-17070.874688937784</v>
      </c>
      <c r="AJ9">
        <f t="shared" si="7"/>
        <v>3426.9898062159664</v>
      </c>
      <c r="AK9">
        <f t="shared" si="22"/>
        <v>168.10099350369845</v>
      </c>
      <c r="AL9">
        <f t="shared" si="8"/>
        <v>-13475.783889218119</v>
      </c>
      <c r="AN9">
        <f t="shared" si="9"/>
        <v>0</v>
      </c>
      <c r="AO9">
        <f t="shared" si="9"/>
        <v>0</v>
      </c>
      <c r="AP9">
        <f t="shared" si="9"/>
        <v>-6.0797167805526895</v>
      </c>
      <c r="AQ9">
        <f t="shared" si="9"/>
        <v>-10585.724701053388</v>
      </c>
      <c r="AR9">
        <f t="shared" si="9"/>
        <v>-10591.804417833942</v>
      </c>
      <c r="AS9">
        <f t="shared" si="9"/>
        <v>2126.3120039696546</v>
      </c>
      <c r="AT9">
        <f t="shared" si="9"/>
        <v>104.30003606016378</v>
      </c>
      <c r="AU9">
        <f t="shared" si="9"/>
        <v>-8361.1923778041237</v>
      </c>
      <c r="AW9">
        <v>6</v>
      </c>
      <c r="AX9">
        <f>IF(Z9&gt;0, (R9*SUMPRODUCT(K9:$K$98, X9:$X$98)-K9*$AZ$3)/Z9, 0)</f>
        <v>31974.475067989246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4.7109999999999999E-2</v>
      </c>
      <c r="Q10" s="4">
        <f t="shared" si="21"/>
        <v>12.5</v>
      </c>
      <c r="R10">
        <f t="shared" si="0"/>
        <v>500000</v>
      </c>
      <c r="S10">
        <f t="shared" si="1"/>
        <v>27962.686242240361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25064.704007970213</v>
      </c>
      <c r="AC10">
        <f t="shared" si="2"/>
        <v>20668.029678059713</v>
      </c>
      <c r="AE10">
        <f t="shared" si="3"/>
        <v>0</v>
      </c>
      <c r="AF10">
        <f t="shared" si="4"/>
        <v>0</v>
      </c>
      <c r="AG10">
        <f t="shared" si="4"/>
        <v>-9.2391113191937553</v>
      </c>
      <c r="AH10">
        <f t="shared" si="5"/>
        <v>-18464.70041032221</v>
      </c>
      <c r="AI10">
        <f t="shared" si="6"/>
        <v>-18473.939521641405</v>
      </c>
      <c r="AJ10">
        <f t="shared" si="7"/>
        <v>4396.6743299105001</v>
      </c>
      <c r="AK10">
        <f t="shared" si="22"/>
        <v>102.76528643267788</v>
      </c>
      <c r="AL10">
        <f t="shared" si="8"/>
        <v>-13974.499905298228</v>
      </c>
      <c r="AN10">
        <f t="shared" si="9"/>
        <v>0</v>
      </c>
      <c r="AO10">
        <f t="shared" si="9"/>
        <v>0</v>
      </c>
      <c r="AP10">
        <f t="shared" si="9"/>
        <v>-5.4382925293760804</v>
      </c>
      <c r="AQ10">
        <f t="shared" si="9"/>
        <v>-10868.625653423289</v>
      </c>
      <c r="AR10">
        <f t="shared" si="9"/>
        <v>-10874.063945952665</v>
      </c>
      <c r="AS10">
        <f t="shared" si="9"/>
        <v>2587.9546567189086</v>
      </c>
      <c r="AT10">
        <f t="shared" si="9"/>
        <v>60.489333895675415</v>
      </c>
      <c r="AU10">
        <f t="shared" si="9"/>
        <v>-8225.6199553380811</v>
      </c>
      <c r="AW10">
        <v>7</v>
      </c>
      <c r="AX10">
        <f>IF(Z10&gt;0, (R10*SUMPRODUCT(K10:$K$98, X10:$X$98)-K10*$AZ$3)/Z10, 0)</f>
        <v>27962.686242240361</v>
      </c>
    </row>
    <row r="11" spans="1:52" x14ac:dyDescent="0.25">
      <c r="A11" t="s">
        <v>33</v>
      </c>
      <c r="C11" s="12">
        <f>AU71</f>
        <v>3.1641356201816961E-12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5.2900999999999997E-2</v>
      </c>
      <c r="Q11" s="4">
        <f t="shared" si="21"/>
        <v>12.5</v>
      </c>
      <c r="R11">
        <f t="shared" si="0"/>
        <v>500000</v>
      </c>
      <c r="S11">
        <f t="shared" si="1"/>
        <v>22371.746878246136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20668.029678059713</v>
      </c>
      <c r="AC11">
        <f t="shared" si="2"/>
        <v>15495.498708451807</v>
      </c>
      <c r="AE11">
        <f t="shared" si="3"/>
        <v>0</v>
      </c>
      <c r="AF11">
        <f t="shared" si="4"/>
        <v>0</v>
      </c>
      <c r="AG11">
        <f t="shared" si="4"/>
        <v>-8.6579619781051491</v>
      </c>
      <c r="AH11">
        <f t="shared" si="5"/>
        <v>-19550.329115866753</v>
      </c>
      <c r="AI11">
        <f t="shared" si="6"/>
        <v>-19558.987077844857</v>
      </c>
      <c r="AJ11">
        <f t="shared" si="7"/>
        <v>5172.5309696079057</v>
      </c>
      <c r="AK11">
        <f t="shared" si="22"/>
        <v>49.603271227343306</v>
      </c>
      <c r="AL11">
        <f t="shared" si="8"/>
        <v>-14336.852837009608</v>
      </c>
      <c r="AN11">
        <f t="shared" si="9"/>
        <v>0</v>
      </c>
      <c r="AO11">
        <f t="shared" si="9"/>
        <v>0</v>
      </c>
      <c r="AP11">
        <f t="shared" si="9"/>
        <v>-4.8424729104768112</v>
      </c>
      <c r="AQ11">
        <f t="shared" si="9"/>
        <v>-10934.667924611329</v>
      </c>
      <c r="AR11">
        <f t="shared" si="9"/>
        <v>-10939.510397521804</v>
      </c>
      <c r="AS11">
        <f t="shared" si="9"/>
        <v>2893.0412448416087</v>
      </c>
      <c r="AT11">
        <f t="shared" si="9"/>
        <v>27.743538005466466</v>
      </c>
      <c r="AU11">
        <f t="shared" si="9"/>
        <v>-8018.7256146747295</v>
      </c>
      <c r="AW11">
        <v>8</v>
      </c>
      <c r="AX11">
        <f>IF(Z11&gt;0, (R11*SUMPRODUCT(K11:$K$98, X11:$X$98)-K11*$AZ$3)/Z11, 0)</f>
        <v>22371.746878246136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5.9271999999999998E-2</v>
      </c>
      <c r="Q12" s="4">
        <f t="shared" si="21"/>
        <v>12.5</v>
      </c>
      <c r="R12">
        <f t="shared" si="0"/>
        <v>500000</v>
      </c>
      <c r="S12">
        <f t="shared" si="1"/>
        <v>15455.508429740734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15495.498708451807</v>
      </c>
      <c r="AC12">
        <f t="shared" si="2"/>
        <v>9963.4956836918136</v>
      </c>
      <c r="AE12">
        <f t="shared" si="3"/>
        <v>0</v>
      </c>
      <c r="AF12">
        <f t="shared" si="4"/>
        <v>0</v>
      </c>
      <c r="AG12">
        <f t="shared" si="4"/>
        <v>-8.0582076359578476</v>
      </c>
      <c r="AH12">
        <f t="shared" si="5"/>
        <v>-20526.988894649934</v>
      </c>
      <c r="AI12">
        <f t="shared" si="6"/>
        <v>-20535.047102285891</v>
      </c>
      <c r="AJ12">
        <f t="shared" si="7"/>
        <v>5532.0030247599934</v>
      </c>
      <c r="AK12">
        <f t="shared" si="22"/>
        <v>35.639647029439153</v>
      </c>
      <c r="AL12">
        <f t="shared" si="8"/>
        <v>-14967.404430496459</v>
      </c>
      <c r="AN12">
        <f t="shared" si="9"/>
        <v>0</v>
      </c>
      <c r="AO12">
        <f t="shared" si="9"/>
        <v>0</v>
      </c>
      <c r="AP12">
        <f t="shared" si="9"/>
        <v>-4.2830230229233681</v>
      </c>
      <c r="AQ12">
        <f t="shared" si="9"/>
        <v>-10910.312813828054</v>
      </c>
      <c r="AR12">
        <f t="shared" si="9"/>
        <v>-10914.595836850976</v>
      </c>
      <c r="AS12">
        <f t="shared" si="9"/>
        <v>2940.3184167408695</v>
      </c>
      <c r="AT12">
        <f t="shared" si="9"/>
        <v>18.942851270648099</v>
      </c>
      <c r="AU12">
        <f t="shared" si="9"/>
        <v>-7955.3345688394593</v>
      </c>
      <c r="AW12">
        <v>9</v>
      </c>
      <c r="AX12">
        <f>IF(Z12&gt;0, (R12*SUMPRODUCT(K12:$K$98, X12:$X$98)-K12*$AZ$3)/Z12, 0)</f>
        <v>15455.508429740734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6.6047999999999996E-2</v>
      </c>
      <c r="Q13" s="4">
        <f t="shared" si="21"/>
        <v>12.5</v>
      </c>
      <c r="R13">
        <f t="shared" si="0"/>
        <v>500000</v>
      </c>
      <c r="S13">
        <f t="shared" si="1"/>
        <v>6983.0683219222292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9963.4956836918136</v>
      </c>
      <c r="AC13">
        <f t="shared" si="2"/>
        <v>4159.3373092320398</v>
      </c>
      <c r="AE13">
        <f t="shared" si="3"/>
        <v>0</v>
      </c>
      <c r="AF13">
        <f t="shared" si="4"/>
        <v>0</v>
      </c>
      <c r="AG13">
        <f t="shared" si="4"/>
        <v>-7.4453970616585261</v>
      </c>
      <c r="AH13">
        <f t="shared" si="5"/>
        <v>-21289.139917589757</v>
      </c>
      <c r="AI13">
        <f t="shared" si="6"/>
        <v>-21296.585314651416</v>
      </c>
      <c r="AJ13">
        <f t="shared" si="7"/>
        <v>5804.1583744597738</v>
      </c>
      <c r="AK13">
        <f t="shared" si="22"/>
        <v>19.926991367383629</v>
      </c>
      <c r="AL13">
        <f t="shared" si="8"/>
        <v>-15472.499948824259</v>
      </c>
      <c r="AN13">
        <f t="shared" si="9"/>
        <v>0</v>
      </c>
      <c r="AO13">
        <f t="shared" si="9"/>
        <v>0</v>
      </c>
      <c r="AP13">
        <f t="shared" si="9"/>
        <v>-3.7616993232662472</v>
      </c>
      <c r="AQ13">
        <f t="shared" si="9"/>
        <v>-10756.087628062456</v>
      </c>
      <c r="AR13">
        <f t="shared" si="9"/>
        <v>-10759.849327385724</v>
      </c>
      <c r="AS13">
        <f t="shared" si="9"/>
        <v>2932.4827740579699</v>
      </c>
      <c r="AT13">
        <f t="shared" si="9"/>
        <v>10.067878089059432</v>
      </c>
      <c r="AU13">
        <f t="shared" si="9"/>
        <v>-7817.2986752386942</v>
      </c>
      <c r="AW13">
        <v>10</v>
      </c>
      <c r="AX13">
        <f>IF(Z13&gt;0, (R13*SUMPRODUCT(K13:$K$98, X13:$X$98)-K13*$AZ$3)/Z13, 0)</f>
        <v>6983.0683219222292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7.3592000000000005E-2</v>
      </c>
      <c r="Q14" s="4">
        <f t="shared" si="21"/>
        <v>12.5</v>
      </c>
      <c r="R14">
        <f t="shared" si="0"/>
        <v>500000</v>
      </c>
      <c r="S14">
        <f t="shared" si="1"/>
        <v>-3225.7341453864115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4159.3373092320398</v>
      </c>
      <c r="AC14">
        <f t="shared" si="2"/>
        <v>-1760.7402562403004</v>
      </c>
      <c r="AE14">
        <f t="shared" si="3"/>
        <v>0</v>
      </c>
      <c r="AF14">
        <f t="shared" si="4"/>
        <v>0</v>
      </c>
      <c r="AG14">
        <f t="shared" si="4"/>
        <v>-6.8230214304803667</v>
      </c>
      <c r="AH14">
        <f t="shared" si="5"/>
        <v>-21916.866422462972</v>
      </c>
      <c r="AI14">
        <f t="shared" si="6"/>
        <v>-21923.689443893454</v>
      </c>
      <c r="AJ14">
        <f t="shared" si="7"/>
        <v>5920.0775654723402</v>
      </c>
      <c r="AK14">
        <f t="shared" si="22"/>
        <v>7.4868071566176715</v>
      </c>
      <c r="AL14">
        <f t="shared" si="8"/>
        <v>-15996.125071264496</v>
      </c>
      <c r="AN14">
        <f t="shared" si="9"/>
        <v>0</v>
      </c>
      <c r="AO14">
        <f t="shared" si="9"/>
        <v>0</v>
      </c>
      <c r="AP14">
        <f t="shared" si="9"/>
        <v>-3.2774779933787554</v>
      </c>
      <c r="AQ14">
        <f t="shared" si="9"/>
        <v>-10527.894147092971</v>
      </c>
      <c r="AR14">
        <f t="shared" si="9"/>
        <v>-10531.17162508635</v>
      </c>
      <c r="AS14">
        <f t="shared" si="9"/>
        <v>2843.7436607266868</v>
      </c>
      <c r="AT14">
        <f t="shared" si="9"/>
        <v>3.5963313242528443</v>
      </c>
      <c r="AU14">
        <f t="shared" si="9"/>
        <v>-7683.831633035411</v>
      </c>
      <c r="AW14">
        <v>11</v>
      </c>
      <c r="AX14">
        <f>IF(Z14&gt;0, (R14*SUMPRODUCT(K14:$K$98, X14:$X$98)-K14*$AZ$3)/Z14, 0)</f>
        <v>-3225.7341453864115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8.2293000000000005E-2</v>
      </c>
      <c r="Q15" s="4">
        <f t="shared" si="21"/>
        <v>12.5</v>
      </c>
      <c r="R15">
        <f t="shared" si="0"/>
        <v>500000</v>
      </c>
      <c r="S15">
        <f t="shared" si="1"/>
        <v>-15131.50054576919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-1760.7402562403004</v>
      </c>
      <c r="AC15">
        <f t="shared" si="2"/>
        <v>-7497.1190081046661</v>
      </c>
      <c r="AE15">
        <f t="shared" si="3"/>
        <v>0</v>
      </c>
      <c r="AF15">
        <f t="shared" si="4"/>
        <v>0</v>
      </c>
      <c r="AG15">
        <f t="shared" si="4"/>
        <v>-6.1933043135970429</v>
      </c>
      <c r="AH15">
        <f t="shared" si="5"/>
        <v>-22459.476103140834</v>
      </c>
      <c r="AI15">
        <f t="shared" si="6"/>
        <v>-22465.669407454432</v>
      </c>
      <c r="AJ15">
        <f t="shared" si="7"/>
        <v>5736.3787518643658</v>
      </c>
      <c r="AK15">
        <f t="shared" si="22"/>
        <v>-7.2190350505852319</v>
      </c>
      <c r="AL15">
        <f t="shared" si="8"/>
        <v>-16736.509690640651</v>
      </c>
      <c r="AN15">
        <f t="shared" si="9"/>
        <v>0</v>
      </c>
      <c r="AO15">
        <f t="shared" si="9"/>
        <v>0</v>
      </c>
      <c r="AP15">
        <f t="shared" si="9"/>
        <v>-2.8223031182391143</v>
      </c>
      <c r="AQ15">
        <f t="shared" si="9"/>
        <v>-10234.835272141843</v>
      </c>
      <c r="AR15">
        <f t="shared" si="9"/>
        <v>-10237.657575260084</v>
      </c>
      <c r="AS15">
        <f t="shared" si="9"/>
        <v>2614.0810816035028</v>
      </c>
      <c r="AT15">
        <f t="shared" si="9"/>
        <v>-3.2897309904849257</v>
      </c>
      <c r="AU15">
        <f t="shared" si="9"/>
        <v>-7626.8662246470649</v>
      </c>
      <c r="AW15">
        <v>12</v>
      </c>
      <c r="AX15">
        <f>IF(Z15&gt;0, (R15*SUMPRODUCT(K15:$K$98, X15:$X$98)-K15*$AZ$3)/Z15, 0)</f>
        <v>-15131.50054576919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9.1596999999999998E-2</v>
      </c>
      <c r="Q16" s="4">
        <f t="shared" si="21"/>
        <v>12.5</v>
      </c>
      <c r="R16">
        <f t="shared" si="0"/>
        <v>500000</v>
      </c>
      <c r="S16">
        <f t="shared" si="1"/>
        <v>-29088.136452497027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-7497.1190081046661</v>
      </c>
      <c r="AC16">
        <f t="shared" si="2"/>
        <v>-12947.904850773761</v>
      </c>
      <c r="AE16">
        <f t="shared" si="3"/>
        <v>0</v>
      </c>
      <c r="AF16">
        <f t="shared" si="4"/>
        <v>0</v>
      </c>
      <c r="AG16">
        <f t="shared" si="4"/>
        <v>-5.5640831752485242</v>
      </c>
      <c r="AH16">
        <f t="shared" si="5"/>
        <v>-22691.523808501934</v>
      </c>
      <c r="AI16">
        <f t="shared" si="6"/>
        <v>-22697.087891677184</v>
      </c>
      <c r="AJ16">
        <f t="shared" si="7"/>
        <v>5450.7858426690946</v>
      </c>
      <c r="AK16">
        <f t="shared" si="22"/>
        <v>-53.229544957543133</v>
      </c>
      <c r="AL16">
        <f t="shared" si="8"/>
        <v>-17299.531593965632</v>
      </c>
      <c r="AN16">
        <f t="shared" si="9"/>
        <v>0</v>
      </c>
      <c r="AO16">
        <f t="shared" si="9"/>
        <v>0</v>
      </c>
      <c r="AP16">
        <f t="shared" si="9"/>
        <v>-2.3986052297184517</v>
      </c>
      <c r="AQ16">
        <f t="shared" si="9"/>
        <v>-9782.0262499800647</v>
      </c>
      <c r="AR16">
        <f t="shared" si="9"/>
        <v>-9784.4248552097833</v>
      </c>
      <c r="AS16">
        <f t="shared" si="9"/>
        <v>2349.7641959166817</v>
      </c>
      <c r="AT16">
        <f t="shared" si="9"/>
        <v>-22.946577340658393</v>
      </c>
      <c r="AU16">
        <f t="shared" si="9"/>
        <v>-7457.6072366337603</v>
      </c>
      <c r="AW16">
        <v>13</v>
      </c>
      <c r="AX16">
        <f>IF(Z16&gt;0, (R16*SUMPRODUCT(K16:$K$98, X16:$X$98)-K16*$AZ$3)/Z16, 0)</f>
        <v>-29088.136452497027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0.10148</v>
      </c>
      <c r="Q17" s="4">
        <f t="shared" si="21"/>
        <v>12.5</v>
      </c>
      <c r="R17">
        <f t="shared" si="0"/>
        <v>500000</v>
      </c>
      <c r="S17">
        <f t="shared" si="1"/>
        <v>-44765.962185840261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-12947.904850773761</v>
      </c>
      <c r="AC17">
        <f t="shared" si="2"/>
        <v>-17705.114181986224</v>
      </c>
      <c r="AE17">
        <f t="shared" si="3"/>
        <v>0</v>
      </c>
      <c r="AF17">
        <f t="shared" si="4"/>
        <v>0</v>
      </c>
      <c r="AG17">
        <f t="shared" si="4"/>
        <v>-4.9437991828718184</v>
      </c>
      <c r="AH17">
        <f t="shared" si="5"/>
        <v>-22585.726424968812</v>
      </c>
      <c r="AI17">
        <f t="shared" si="6"/>
        <v>-22590.670224151683</v>
      </c>
      <c r="AJ17">
        <f t="shared" si="7"/>
        <v>4757.2093312124634</v>
      </c>
      <c r="AK17">
        <f t="shared" si="22"/>
        <v>-178.68108694067789</v>
      </c>
      <c r="AL17">
        <f t="shared" si="8"/>
        <v>-18012.141979879896</v>
      </c>
      <c r="AN17">
        <f t="shared" si="9"/>
        <v>0</v>
      </c>
      <c r="AO17">
        <f t="shared" si="9"/>
        <v>0</v>
      </c>
      <c r="AP17">
        <f t="shared" si="9"/>
        <v>-2.003392290571008</v>
      </c>
      <c r="AQ17">
        <f t="shared" si="9"/>
        <v>-9152.4895172712331</v>
      </c>
      <c r="AR17">
        <f t="shared" si="9"/>
        <v>-9154.4929095618045</v>
      </c>
      <c r="AS17">
        <f t="shared" si="9"/>
        <v>1927.7798604366603</v>
      </c>
      <c r="AT17">
        <f t="shared" si="9"/>
        <v>-72.407534935482715</v>
      </c>
      <c r="AU17">
        <f t="shared" si="9"/>
        <v>-7299.1205840606262</v>
      </c>
      <c r="AW17">
        <v>14</v>
      </c>
      <c r="AX17">
        <f>IF(Z17&gt;0, (R17*SUMPRODUCT(K17:$K$98, X17:$X$98)-K17*$AZ$3)/Z17, 0)</f>
        <v>-44765.962185840261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0.112611</v>
      </c>
      <c r="Q18" s="4">
        <f t="shared" si="21"/>
        <v>12.5</v>
      </c>
      <c r="R18">
        <f t="shared" si="0"/>
        <v>500000</v>
      </c>
      <c r="S18">
        <f t="shared" si="1"/>
        <v>-62232.218006922812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-17705.114181986224</v>
      </c>
      <c r="AC18">
        <f t="shared" si="2"/>
        <v>-21595.251862204845</v>
      </c>
      <c r="AE18">
        <f t="shared" si="3"/>
        <v>0</v>
      </c>
      <c r="AF18">
        <f t="shared" si="4"/>
        <v>0</v>
      </c>
      <c r="AG18">
        <f t="shared" si="4"/>
        <v>-4.3376350212607226</v>
      </c>
      <c r="AH18">
        <f t="shared" si="5"/>
        <v>-22269.046791295135</v>
      </c>
      <c r="AI18">
        <f t="shared" si="6"/>
        <v>-22273.384426316396</v>
      </c>
      <c r="AJ18">
        <f t="shared" si="7"/>
        <v>3890.1376802186205</v>
      </c>
      <c r="AK18">
        <f t="shared" si="22"/>
        <v>-382.43046633090245</v>
      </c>
      <c r="AL18">
        <f t="shared" si="8"/>
        <v>-18765.677212428676</v>
      </c>
      <c r="AN18">
        <f t="shared" si="9"/>
        <v>0</v>
      </c>
      <c r="AO18">
        <f t="shared" si="9"/>
        <v>0</v>
      </c>
      <c r="AP18">
        <f t="shared" si="9"/>
        <v>-1.6403082852107189</v>
      </c>
      <c r="AQ18">
        <f t="shared" si="9"/>
        <v>-8421.2022856846506</v>
      </c>
      <c r="AR18">
        <f t="shared" si="9"/>
        <v>-8422.8425939698609</v>
      </c>
      <c r="AS18">
        <f t="shared" si="9"/>
        <v>1471.0839054454102</v>
      </c>
      <c r="AT18">
        <f t="shared" si="9"/>
        <v>-144.6188670473372</v>
      </c>
      <c r="AU18">
        <f t="shared" si="9"/>
        <v>-7096.3775555717875</v>
      </c>
      <c r="AW18">
        <v>15</v>
      </c>
      <c r="AX18">
        <f>IF(Z18&gt;0, (R18*SUMPRODUCT(K18:$K$98, X18:$X$98)-K18*$AZ$3)/Z18, 0)</f>
        <v>-62232.218006922812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0.125163</v>
      </c>
      <c r="Q19" s="4">
        <f t="shared" si="21"/>
        <v>12.5</v>
      </c>
      <c r="R19">
        <f t="shared" si="0"/>
        <v>500000</v>
      </c>
      <c r="S19">
        <f t="shared" si="1"/>
        <v>-83506.460438243681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-21595.251862204845</v>
      </c>
      <c r="AC19">
        <f t="shared" si="2"/>
        <v>-25060.938517115886</v>
      </c>
      <c r="AE19">
        <f t="shared" si="3"/>
        <v>0</v>
      </c>
      <c r="AF19">
        <f t="shared" si="4"/>
        <v>0</v>
      </c>
      <c r="AG19">
        <f t="shared" si="4"/>
        <v>-3.7513472588820598</v>
      </c>
      <c r="AH19">
        <f t="shared" si="5"/>
        <v>-21716.456486642233</v>
      </c>
      <c r="AI19">
        <f t="shared" si="6"/>
        <v>-21720.207833901117</v>
      </c>
      <c r="AJ19">
        <f t="shared" si="7"/>
        <v>3465.6866549110418</v>
      </c>
      <c r="AK19">
        <f t="shared" si="22"/>
        <v>-481.57411652716803</v>
      </c>
      <c r="AL19">
        <f t="shared" si="8"/>
        <v>-18736.095295517243</v>
      </c>
      <c r="AN19">
        <f t="shared" si="9"/>
        <v>0</v>
      </c>
      <c r="AO19">
        <f t="shared" si="9"/>
        <v>0</v>
      </c>
      <c r="AP19">
        <f t="shared" si="9"/>
        <v>-1.3229500106843071</v>
      </c>
      <c r="AQ19">
        <f t="shared" si="9"/>
        <v>-7658.5248867603923</v>
      </c>
      <c r="AR19">
        <f t="shared" si="9"/>
        <v>-7659.8478367710768</v>
      </c>
      <c r="AS19">
        <f t="shared" si="9"/>
        <v>1222.208950740908</v>
      </c>
      <c r="AT19">
        <f t="shared" si="9"/>
        <v>-169.83191334698367</v>
      </c>
      <c r="AU19">
        <f t="shared" si="9"/>
        <v>-6607.4707993771526</v>
      </c>
      <c r="AW19">
        <v>16</v>
      </c>
      <c r="AX19">
        <f>IF(Z19&gt;0, (R19*SUMPRODUCT(K19:$K$98, X19:$X$98)-K19*$AZ$3)/Z19, 0)</f>
        <v>-83506.460438243681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0.13952899999999999</v>
      </c>
      <c r="Q20" s="4">
        <f t="shared" si="21"/>
        <v>12.5</v>
      </c>
      <c r="R20">
        <f t="shared" si="0"/>
        <v>500000</v>
      </c>
      <c r="S20">
        <f t="shared" si="1"/>
        <v>-114363.6373121598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-25060.938517115886</v>
      </c>
      <c r="AC20">
        <f t="shared" si="2"/>
        <v>-29189.37016716881</v>
      </c>
      <c r="AE20">
        <f t="shared" si="3"/>
        <v>0</v>
      </c>
      <c r="AF20">
        <f t="shared" si="4"/>
        <v>0</v>
      </c>
      <c r="AG20">
        <f t="shared" si="4"/>
        <v>-3.1904120546086845</v>
      </c>
      <c r="AH20">
        <f t="shared" si="5"/>
        <v>-20936.869267382193</v>
      </c>
      <c r="AI20">
        <f t="shared" si="6"/>
        <v>-20940.059679436803</v>
      </c>
      <c r="AJ20">
        <f t="shared" si="7"/>
        <v>4128.4316500529239</v>
      </c>
      <c r="AK20">
        <f t="shared" si="22"/>
        <v>-107.76203562359831</v>
      </c>
      <c r="AL20">
        <f t="shared" si="8"/>
        <v>-16919.390065007476</v>
      </c>
      <c r="AN20">
        <f t="shared" si="9"/>
        <v>0</v>
      </c>
      <c r="AO20">
        <f t="shared" si="9"/>
        <v>0</v>
      </c>
      <c r="AP20">
        <f t="shared" si="9"/>
        <v>-1.0671826031838125</v>
      </c>
      <c r="AQ20">
        <f t="shared" si="9"/>
        <v>-7003.3156422563088</v>
      </c>
      <c r="AR20">
        <f t="shared" si="9"/>
        <v>-7004.3828248594928</v>
      </c>
      <c r="AS20">
        <f t="shared" si="9"/>
        <v>1380.9471503862869</v>
      </c>
      <c r="AT20">
        <f t="shared" si="9"/>
        <v>-36.046055410006829</v>
      </c>
      <c r="AU20">
        <f t="shared" si="9"/>
        <v>-5659.4817298832122</v>
      </c>
      <c r="AW20">
        <v>17</v>
      </c>
      <c r="AX20">
        <f>IF(Z20&gt;0, (R20*SUMPRODUCT(K20:$K$98, X20:$X$98)-K20*$AZ$3)/Z20, 0)</f>
        <v>-114363.6373121598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0.15610499999999999</v>
      </c>
      <c r="Q21" s="4">
        <f t="shared" si="21"/>
        <v>12.5</v>
      </c>
      <c r="R21">
        <f t="shared" si="0"/>
        <v>500000</v>
      </c>
      <c r="S21">
        <f t="shared" si="1"/>
        <v>-155060.66932811352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-29189.37016716881</v>
      </c>
      <c r="AC21">
        <f t="shared" si="2"/>
        <v>-33002.724095132959</v>
      </c>
      <c r="AE21">
        <f t="shared" si="3"/>
        <v>0</v>
      </c>
      <c r="AF21">
        <f t="shared" si="4"/>
        <v>0</v>
      </c>
      <c r="AG21">
        <f t="shared" si="4"/>
        <v>-2.6604686602779086</v>
      </c>
      <c r="AH21">
        <f t="shared" si="5"/>
        <v>-19921.570951387544</v>
      </c>
      <c r="AI21">
        <f t="shared" si="6"/>
        <v>-19924.231420047821</v>
      </c>
      <c r="AJ21">
        <f t="shared" si="7"/>
        <v>3813.3539279641482</v>
      </c>
      <c r="AK21">
        <f t="shared" si="22"/>
        <v>-46.702992267470101</v>
      </c>
      <c r="AL21">
        <f t="shared" si="8"/>
        <v>-16157.580484351143</v>
      </c>
      <c r="AN21">
        <f t="shared" si="9"/>
        <v>0</v>
      </c>
      <c r="AO21">
        <f t="shared" si="9"/>
        <v>0</v>
      </c>
      <c r="AP21">
        <f t="shared" si="9"/>
        <v>-0.8462516516564903</v>
      </c>
      <c r="AQ21">
        <f t="shared" si="9"/>
        <v>-6336.7265222521501</v>
      </c>
      <c r="AR21">
        <f t="shared" si="9"/>
        <v>-6337.5727739038066</v>
      </c>
      <c r="AS21">
        <f t="shared" si="9"/>
        <v>1212.9656357437909</v>
      </c>
      <c r="AT21">
        <f t="shared" si="9"/>
        <v>-14.855459466122186</v>
      </c>
      <c r="AU21">
        <f t="shared" si="9"/>
        <v>-5139.4625976261377</v>
      </c>
      <c r="AW21">
        <v>18</v>
      </c>
      <c r="AX21">
        <f>IF(Z21&gt;0, (R21*SUMPRODUCT(K21:$K$98, X21:$X$98)-K21*$AZ$3)/Z21, 0)</f>
        <v>-155060.66932811352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0.17521600000000001</v>
      </c>
      <c r="Q22" s="4">
        <f t="shared" si="21"/>
        <v>12.5</v>
      </c>
      <c r="R22">
        <f t="shared" si="0"/>
        <v>500000</v>
      </c>
      <c r="S22">
        <f t="shared" si="1"/>
        <v>-203216.67832037545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-33002.724095132959</v>
      </c>
      <c r="AC22">
        <f t="shared" si="2"/>
        <v>-35241.142115681578</v>
      </c>
      <c r="AE22">
        <f t="shared" si="3"/>
        <v>0</v>
      </c>
      <c r="AF22">
        <f t="shared" si="4"/>
        <v>0</v>
      </c>
      <c r="AG22">
        <f t="shared" si="4"/>
        <v>-2.1677072968958755</v>
      </c>
      <c r="AH22">
        <f t="shared" si="5"/>
        <v>-18646.267071170161</v>
      </c>
      <c r="AI22">
        <f t="shared" si="6"/>
        <v>-18648.434778467057</v>
      </c>
      <c r="AJ22">
        <f t="shared" si="7"/>
        <v>2238.4180205486191</v>
      </c>
      <c r="AK22">
        <f t="shared" si="22"/>
        <v>-693.05720599779215</v>
      </c>
      <c r="AL22">
        <f t="shared" si="8"/>
        <v>-17103.073963916231</v>
      </c>
      <c r="AN22">
        <f t="shared" si="9"/>
        <v>0</v>
      </c>
      <c r="AO22">
        <f t="shared" si="9"/>
        <v>0</v>
      </c>
      <c r="AP22">
        <f t="shared" si="9"/>
        <v>-0.64380233962958144</v>
      </c>
      <c r="AQ22">
        <f t="shared" si="9"/>
        <v>-5537.8834508550362</v>
      </c>
      <c r="AR22">
        <f t="shared" si="9"/>
        <v>-5538.5272531946657</v>
      </c>
      <c r="AS22">
        <f t="shared" si="9"/>
        <v>664.80320510146805</v>
      </c>
      <c r="AT22">
        <f t="shared" si="9"/>
        <v>-205.83583925627758</v>
      </c>
      <c r="AU22">
        <f t="shared" si="9"/>
        <v>-5079.5598873494755</v>
      </c>
      <c r="AW22">
        <v>19</v>
      </c>
      <c r="AX22">
        <f>IF(Z22&gt;0, (R22*SUMPRODUCT(K22:$K$98, X22:$X$98)-K22*$AZ$3)/Z22, 0)</f>
        <v>-203216.67832037545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0.19798199999999999</v>
      </c>
      <c r="Q23" s="4">
        <f t="shared" si="21"/>
        <v>12.5</v>
      </c>
      <c r="R23">
        <f t="shared" si="0"/>
        <v>500000</v>
      </c>
      <c r="S23">
        <f t="shared" si="1"/>
        <v>-251872.53879488504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-35241.142115681578</v>
      </c>
      <c r="AC23">
        <f t="shared" si="2"/>
        <v>-34594.455392939737</v>
      </c>
      <c r="AE23">
        <f t="shared" si="3"/>
        <v>0</v>
      </c>
      <c r="AF23">
        <f t="shared" si="4"/>
        <v>0</v>
      </c>
      <c r="AG23">
        <f t="shared" si="4"/>
        <v>-1.7168631978728774</v>
      </c>
      <c r="AH23">
        <f t="shared" si="5"/>
        <v>-17166.68104216157</v>
      </c>
      <c r="AI23">
        <f t="shared" si="6"/>
        <v>-17168.397905359441</v>
      </c>
      <c r="AJ23">
        <f t="shared" si="7"/>
        <v>-646.68672274184064</v>
      </c>
      <c r="AK23">
        <f t="shared" si="22"/>
        <v>-2466.8799480977109</v>
      </c>
      <c r="AL23">
        <f t="shared" si="8"/>
        <v>-20281.964576198992</v>
      </c>
      <c r="AN23">
        <f t="shared" si="9"/>
        <v>0</v>
      </c>
      <c r="AO23">
        <f t="shared" si="9"/>
        <v>0</v>
      </c>
      <c r="AP23">
        <f t="shared" si="9"/>
        <v>-0.45527057270423382</v>
      </c>
      <c r="AQ23">
        <f t="shared" si="9"/>
        <v>-4552.188385876565</v>
      </c>
      <c r="AR23">
        <f t="shared" si="9"/>
        <v>-4552.6436564492687</v>
      </c>
      <c r="AS23">
        <f t="shared" si="9"/>
        <v>-171.4856693227934</v>
      </c>
      <c r="AT23">
        <f t="shared" si="9"/>
        <v>-654.15686477204895</v>
      </c>
      <c r="AU23">
        <f t="shared" si="9"/>
        <v>-5378.2861905441105</v>
      </c>
      <c r="AW23">
        <v>20</v>
      </c>
      <c r="AX23">
        <f>IF(Z23&gt;0, (R23*SUMPRODUCT(K23:$K$98, X23:$X$98)-K23*$AZ$3)/Z23, 0)</f>
        <v>-251872.53879488504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0.22423799999999999</v>
      </c>
      <c r="Q24" s="4">
        <f t="shared" si="21"/>
        <v>12.5</v>
      </c>
      <c r="R24">
        <f t="shared" si="0"/>
        <v>500000</v>
      </c>
      <c r="S24">
        <f t="shared" si="1"/>
        <v>-319697.32896332873</v>
      </c>
      <c r="U24">
        <f t="shared" si="13"/>
        <v>0.22423799999999999</v>
      </c>
      <c r="V24">
        <f t="shared" si="14"/>
        <v>0.01</v>
      </c>
      <c r="W24">
        <f t="shared" si="15"/>
        <v>0.1373490558298302</v>
      </c>
      <c r="X24">
        <f t="shared" si="16"/>
        <v>3.0798877581169466E-2</v>
      </c>
      <c r="Y24">
        <f t="shared" si="17"/>
        <v>1.3734905582983021E-3</v>
      </c>
      <c r="Z24">
        <f t="shared" si="18"/>
        <v>0.10517668769036244</v>
      </c>
      <c r="AB24">
        <f t="shared" si="19"/>
        <v>-34594.455392939737</v>
      </c>
      <c r="AC24">
        <f t="shared" si="2"/>
        <v>-33624.706123819087</v>
      </c>
      <c r="AE24">
        <f t="shared" si="3"/>
        <v>0</v>
      </c>
      <c r="AF24">
        <f t="shared" si="4"/>
        <v>0</v>
      </c>
      <c r="AG24">
        <f t="shared" si="4"/>
        <v>-1.3147085961295304</v>
      </c>
      <c r="AH24">
        <f t="shared" si="5"/>
        <v>-15399.438790584732</v>
      </c>
      <c r="AI24">
        <f t="shared" si="6"/>
        <v>-15400.753499180862</v>
      </c>
      <c r="AJ24">
        <f t="shared" si="7"/>
        <v>-969.74926912064984</v>
      </c>
      <c r="AK24">
        <f t="shared" si="22"/>
        <v>-2421.6118775057816</v>
      </c>
      <c r="AL24">
        <f t="shared" si="8"/>
        <v>-18792.114645807294</v>
      </c>
      <c r="AN24">
        <f t="shared" si="9"/>
        <v>0</v>
      </c>
      <c r="AO24">
        <f t="shared" si="9"/>
        <v>0</v>
      </c>
      <c r="AP24">
        <f t="shared" si="9"/>
        <v>-0.31127580740637451</v>
      </c>
      <c r="AQ24">
        <f t="shared" si="9"/>
        <v>-3646.0343815018564</v>
      </c>
      <c r="AR24">
        <f t="shared" si="9"/>
        <v>-3646.3456573092626</v>
      </c>
      <c r="AS24">
        <f t="shared" si="9"/>
        <v>-229.6018202177568</v>
      </c>
      <c r="AT24">
        <f t="shared" si="9"/>
        <v>-573.3507749280833</v>
      </c>
      <c r="AU24">
        <f t="shared" si="9"/>
        <v>-4449.2982524551026</v>
      </c>
      <c r="AW24">
        <v>21</v>
      </c>
      <c r="AX24">
        <f>IF(Z24&gt;0, (R24*SUMPRODUCT(K24:$K$98, X24:$X$98)-K24*$AZ$3)/Z24, 0)</f>
        <v>-319697.32896332873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0.25439000000000001</v>
      </c>
      <c r="Q25" s="4">
        <f t="shared" si="21"/>
        <v>12.5</v>
      </c>
      <c r="R25">
        <f t="shared" si="0"/>
        <v>500000</v>
      </c>
      <c r="S25">
        <f t="shared" si="1"/>
        <v>-418002.42108145729</v>
      </c>
      <c r="U25">
        <f t="shared" si="13"/>
        <v>0.25439000000000001</v>
      </c>
      <c r="V25">
        <f t="shared" si="14"/>
        <v>0.01</v>
      </c>
      <c r="W25">
        <f t="shared" si="15"/>
        <v>0.10517668769036244</v>
      </c>
      <c r="X25">
        <f t="shared" si="16"/>
        <v>2.6755897581551301E-2</v>
      </c>
      <c r="Y25">
        <f t="shared" si="17"/>
        <v>1.0517668769036244E-3</v>
      </c>
      <c r="Z25">
        <f t="shared" si="18"/>
        <v>7.7369023231907516E-2</v>
      </c>
      <c r="AB25">
        <f t="shared" si="19"/>
        <v>-33624.706123819087</v>
      </c>
      <c r="AC25">
        <f t="shared" si="2"/>
        <v>-32340.439027644858</v>
      </c>
      <c r="AE25">
        <f t="shared" si="3"/>
        <v>0</v>
      </c>
      <c r="AF25">
        <f t="shared" si="4"/>
        <v>0</v>
      </c>
      <c r="AG25">
        <f t="shared" si="4"/>
        <v>-0.9671127903988439</v>
      </c>
      <c r="AH25">
        <f t="shared" si="5"/>
        <v>-13377.94879077565</v>
      </c>
      <c r="AI25">
        <f t="shared" si="6"/>
        <v>-13378.915903566049</v>
      </c>
      <c r="AJ25">
        <f t="shared" si="7"/>
        <v>-1284.2670961742297</v>
      </c>
      <c r="AK25">
        <f t="shared" si="22"/>
        <v>-2353.7294286673364</v>
      </c>
      <c r="AL25">
        <f t="shared" si="8"/>
        <v>-17016.912428407613</v>
      </c>
      <c r="AN25">
        <f t="shared" si="9"/>
        <v>0</v>
      </c>
      <c r="AO25">
        <f t="shared" si="9"/>
        <v>0</v>
      </c>
      <c r="AP25">
        <f t="shared" si="9"/>
        <v>-0.20444428275553853</v>
      </c>
      <c r="AQ25">
        <f t="shared" si="9"/>
        <v>-2828.0518802181291</v>
      </c>
      <c r="AR25">
        <f t="shared" si="9"/>
        <v>-2828.2563245008846</v>
      </c>
      <c r="AS25">
        <f t="shared" si="9"/>
        <v>-271.48960074821952</v>
      </c>
      <c r="AT25">
        <f t="shared" si="9"/>
        <v>-497.57022099360739</v>
      </c>
      <c r="AU25">
        <f t="shared" si="9"/>
        <v>-3597.3161462427111</v>
      </c>
      <c r="AW25">
        <v>22</v>
      </c>
      <c r="AX25">
        <f>IF(Z25&gt;0, (R25*SUMPRODUCT(K25:$K$98, X25:$X$98)-K25*$AZ$3)/Z25, 0)</f>
        <v>-418002.42108145729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0.28921999999999998</v>
      </c>
      <c r="Q26" s="4">
        <f t="shared" si="21"/>
        <v>12.5</v>
      </c>
      <c r="R26">
        <f t="shared" si="0"/>
        <v>500000</v>
      </c>
      <c r="S26">
        <f t="shared" si="1"/>
        <v>-567451.01576233632</v>
      </c>
      <c r="U26">
        <f t="shared" si="13"/>
        <v>0.28921999999999998</v>
      </c>
      <c r="V26">
        <f t="shared" si="14"/>
        <v>0.01</v>
      </c>
      <c r="W26">
        <f t="shared" si="15"/>
        <v>7.7369023231907516E-2</v>
      </c>
      <c r="X26">
        <f t="shared" si="16"/>
        <v>2.2376668899132288E-2</v>
      </c>
      <c r="Y26">
        <f t="shared" si="17"/>
        <v>7.7369023231907517E-4</v>
      </c>
      <c r="Z26">
        <f t="shared" si="18"/>
        <v>5.4218664100456157E-2</v>
      </c>
      <c r="AB26">
        <f t="shared" si="19"/>
        <v>-32340.439027644858</v>
      </c>
      <c r="AC26">
        <f t="shared" si="2"/>
        <v>-30766.436017080767</v>
      </c>
      <c r="AE26">
        <f t="shared" si="3"/>
        <v>0</v>
      </c>
      <c r="AF26">
        <f t="shared" si="4"/>
        <v>0</v>
      </c>
      <c r="AG26">
        <f t="shared" si="4"/>
        <v>-0.67773330125570197</v>
      </c>
      <c r="AH26">
        <f t="shared" si="5"/>
        <v>-11188.334449566144</v>
      </c>
      <c r="AI26">
        <f t="shared" si="6"/>
        <v>-11189.0121828674</v>
      </c>
      <c r="AJ26">
        <f t="shared" si="7"/>
        <v>-1574.0030105640908</v>
      </c>
      <c r="AK26">
        <f t="shared" si="22"/>
        <v>-2263.8307319351402</v>
      </c>
      <c r="AL26">
        <f t="shared" si="8"/>
        <v>-15026.845925366631</v>
      </c>
      <c r="AN26">
        <f t="shared" si="9"/>
        <v>0</v>
      </c>
      <c r="AO26">
        <f t="shared" si="9"/>
        <v>0</v>
      </c>
      <c r="AP26">
        <f t="shared" si="9"/>
        <v>-0.12792005756198779</v>
      </c>
      <c r="AQ26">
        <f t="shared" si="9"/>
        <v>-2111.7634092341732</v>
      </c>
      <c r="AR26">
        <f t="shared" si="9"/>
        <v>-2111.891329291735</v>
      </c>
      <c r="AS26">
        <f t="shared" si="9"/>
        <v>-297.08818401138967</v>
      </c>
      <c r="AT26">
        <f t="shared" si="9"/>
        <v>-427.29102584038571</v>
      </c>
      <c r="AU26">
        <f t="shared" si="9"/>
        <v>-2836.2705391435106</v>
      </c>
      <c r="AW26">
        <v>23</v>
      </c>
      <c r="AX26">
        <f>IF(Z26&gt;0, (R26*SUMPRODUCT(K26:$K$98, X26:$X$98)-K26*$AZ$3)/Z26, 0)</f>
        <v>-567451.01576233632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0.32816400000000001</v>
      </c>
      <c r="Q27" s="4">
        <f t="shared" si="21"/>
        <v>12.5</v>
      </c>
      <c r="R27">
        <f t="shared" si="0"/>
        <v>500000</v>
      </c>
      <c r="S27">
        <f t="shared" si="1"/>
        <v>-806707.81319642544</v>
      </c>
      <c r="U27">
        <f t="shared" si="13"/>
        <v>0.32816400000000001</v>
      </c>
      <c r="V27">
        <f t="shared" si="14"/>
        <v>0.01</v>
      </c>
      <c r="W27">
        <f t="shared" si="15"/>
        <v>5.4218664100456157E-2</v>
      </c>
      <c r="X27">
        <f t="shared" si="16"/>
        <v>1.7792613685862095E-2</v>
      </c>
      <c r="Y27">
        <f t="shared" si="17"/>
        <v>5.4218664100456155E-4</v>
      </c>
      <c r="Z27">
        <f t="shared" si="18"/>
        <v>3.58838637735895E-2</v>
      </c>
      <c r="AB27">
        <f t="shared" si="19"/>
        <v>-30766.436017080767</v>
      </c>
      <c r="AC27">
        <f t="shared" si="2"/>
        <v>-28947.793273830815</v>
      </c>
      <c r="AE27">
        <f t="shared" si="3"/>
        <v>0</v>
      </c>
      <c r="AF27">
        <f t="shared" si="4"/>
        <v>0</v>
      </c>
      <c r="AG27">
        <f t="shared" si="4"/>
        <v>-0.44854829716986877</v>
      </c>
      <c r="AH27">
        <f t="shared" si="5"/>
        <v>-8896.3068429310479</v>
      </c>
      <c r="AI27">
        <f t="shared" si="6"/>
        <v>-8896.7553912282183</v>
      </c>
      <c r="AJ27">
        <f t="shared" si="7"/>
        <v>-1818.6427432499513</v>
      </c>
      <c r="AK27">
        <f t="shared" si="22"/>
        <v>-2153.6505211956537</v>
      </c>
      <c r="AL27">
        <f t="shared" si="8"/>
        <v>-12869.048655673823</v>
      </c>
      <c r="AN27">
        <f t="shared" si="9"/>
        <v>0</v>
      </c>
      <c r="AO27">
        <f t="shared" si="9"/>
        <v>0</v>
      </c>
      <c r="AP27">
        <f t="shared" si="9"/>
        <v>-7.5591160014817624E-2</v>
      </c>
      <c r="AQ27">
        <f t="shared" si="9"/>
        <v>-1499.2413489204343</v>
      </c>
      <c r="AR27">
        <f t="shared" si="9"/>
        <v>-1499.3169400804493</v>
      </c>
      <c r="AS27">
        <f t="shared" si="9"/>
        <v>-306.48497716341063</v>
      </c>
      <c r="AT27">
        <f t="shared" si="9"/>
        <v>-362.94183299963248</v>
      </c>
      <c r="AU27">
        <f t="shared" si="9"/>
        <v>-2168.7437502434923</v>
      </c>
      <c r="AW27">
        <v>24</v>
      </c>
      <c r="AX27">
        <f>IF(Z27&gt;0, (R27*SUMPRODUCT(K27:$K$98, X27:$X$98)-K27*$AZ$3)/Z27, 0)</f>
        <v>-806707.81319642544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0.37150699999999998</v>
      </c>
      <c r="Q28" s="4">
        <f t="shared" si="21"/>
        <v>12.5</v>
      </c>
      <c r="R28">
        <f t="shared" si="0"/>
        <v>500000</v>
      </c>
      <c r="S28">
        <f t="shared" si="1"/>
        <v>-1213744.357315334</v>
      </c>
      <c r="U28">
        <f t="shared" si="13"/>
        <v>0.37150699999999998</v>
      </c>
      <c r="V28">
        <f t="shared" si="14"/>
        <v>0.01</v>
      </c>
      <c r="W28">
        <f t="shared" si="15"/>
        <v>3.58838637735895E-2</v>
      </c>
      <c r="X28">
        <f t="shared" si="16"/>
        <v>1.3331106578934913E-2</v>
      </c>
      <c r="Y28">
        <f t="shared" si="17"/>
        <v>3.5883863773589501E-4</v>
      </c>
      <c r="Z28">
        <f t="shared" si="18"/>
        <v>2.2193918556918692E-2</v>
      </c>
      <c r="AB28">
        <f t="shared" si="19"/>
        <v>-28947.793273830815</v>
      </c>
      <c r="AC28">
        <f t="shared" si="2"/>
        <v>-26937.743415176144</v>
      </c>
      <c r="AE28">
        <f t="shared" si="3"/>
        <v>0</v>
      </c>
      <c r="AF28">
        <f t="shared" si="4"/>
        <v>0</v>
      </c>
      <c r="AG28">
        <f t="shared" si="4"/>
        <v>-0.27742398196148366</v>
      </c>
      <c r="AH28">
        <f t="shared" si="5"/>
        <v>-6665.5532894674561</v>
      </c>
      <c r="AI28">
        <f t="shared" si="6"/>
        <v>-6665.830713449418</v>
      </c>
      <c r="AJ28">
        <f t="shared" si="7"/>
        <v>-2010.049858654671</v>
      </c>
      <c r="AK28">
        <f t="shared" si="22"/>
        <v>-2026.3455291681573</v>
      </c>
      <c r="AL28">
        <f t="shared" si="8"/>
        <v>-10702.226101272245</v>
      </c>
      <c r="AN28">
        <f t="shared" si="9"/>
        <v>0</v>
      </c>
      <c r="AO28">
        <f t="shared" si="9"/>
        <v>0</v>
      </c>
      <c r="AP28">
        <f t="shared" si="9"/>
        <v>-4.1743395831289824E-2</v>
      </c>
      <c r="AQ28">
        <f t="shared" si="9"/>
        <v>-1002.9516101294588</v>
      </c>
      <c r="AR28">
        <f t="shared" si="9"/>
        <v>-1002.9933535252902</v>
      </c>
      <c r="AS28">
        <f t="shared" si="9"/>
        <v>-302.4479221197945</v>
      </c>
      <c r="AT28">
        <f t="shared" si="9"/>
        <v>-304.89989696267304</v>
      </c>
      <c r="AU28">
        <f t="shared" si="9"/>
        <v>-1610.3411726077575</v>
      </c>
      <c r="AW28">
        <v>25</v>
      </c>
      <c r="AX28">
        <f>IF(Z28&gt;0, (R28*SUMPRODUCT(K28:$K$98, X28:$X$98)-K28*$AZ$3)/Z28, 0)</f>
        <v>-1213744.357315334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0.41881499999999999</v>
      </c>
      <c r="Q29" s="4">
        <f t="shared" si="21"/>
        <v>12.5</v>
      </c>
      <c r="R29">
        <f t="shared" si="0"/>
        <v>500000</v>
      </c>
      <c r="S29">
        <f t="shared" si="1"/>
        <v>-1956908.2103056326</v>
      </c>
      <c r="U29">
        <f t="shared" si="13"/>
        <v>0.41881499999999999</v>
      </c>
      <c r="V29">
        <f t="shared" si="14"/>
        <v>0.01</v>
      </c>
      <c r="W29">
        <f t="shared" si="15"/>
        <v>2.2193918556918692E-2</v>
      </c>
      <c r="X29">
        <f t="shared" si="16"/>
        <v>9.2951460004159023E-3</v>
      </c>
      <c r="Y29">
        <f t="shared" si="17"/>
        <v>2.2193918556918693E-4</v>
      </c>
      <c r="Z29">
        <f t="shared" si="18"/>
        <v>1.2676833370933602E-2</v>
      </c>
      <c r="AB29">
        <f t="shared" si="19"/>
        <v>-26937.743415176144</v>
      </c>
      <c r="AC29">
        <f t="shared" si="2"/>
        <v>-24807.399304256392</v>
      </c>
      <c r="AE29">
        <f t="shared" si="3"/>
        <v>0</v>
      </c>
      <c r="AF29">
        <f t="shared" si="4"/>
        <v>0</v>
      </c>
      <c r="AG29">
        <f t="shared" si="4"/>
        <v>-0.15846041713667003</v>
      </c>
      <c r="AH29">
        <f t="shared" si="5"/>
        <v>-4647.5730002079508</v>
      </c>
      <c r="AI29">
        <f t="shared" si="6"/>
        <v>-4647.7314606250875</v>
      </c>
      <c r="AJ29">
        <f t="shared" si="7"/>
        <v>-2130.344110919752</v>
      </c>
      <c r="AK29">
        <f t="shared" si="22"/>
        <v>-1885.6420390623302</v>
      </c>
      <c r="AL29">
        <f t="shared" si="8"/>
        <v>-8663.7176106071693</v>
      </c>
      <c r="AN29">
        <f t="shared" si="9"/>
        <v>0</v>
      </c>
      <c r="AO29">
        <f t="shared" si="9"/>
        <v>0</v>
      </c>
      <c r="AP29">
        <f t="shared" si="9"/>
        <v>-2.1288572810620781E-2</v>
      </c>
      <c r="AQ29">
        <f t="shared" si="9"/>
        <v>-624.38429732434452</v>
      </c>
      <c r="AR29">
        <f t="shared" si="9"/>
        <v>-624.40558589715511</v>
      </c>
      <c r="AS29">
        <f t="shared" si="9"/>
        <v>-286.20387688287377</v>
      </c>
      <c r="AT29">
        <f t="shared" si="9"/>
        <v>-253.32905572704232</v>
      </c>
      <c r="AU29">
        <f t="shared" si="9"/>
        <v>-1163.9385185070712</v>
      </c>
      <c r="AW29">
        <v>26</v>
      </c>
      <c r="AX29">
        <f>IF(Z29&gt;0, (R29*SUMPRODUCT(K29:$K$98, X29:$X$98)-K29*$AZ$3)/Z29, 0)</f>
        <v>-1956908.2103056326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0.47081499999999998</v>
      </c>
      <c r="Q30" s="4">
        <f t="shared" si="21"/>
        <v>12.5</v>
      </c>
      <c r="R30">
        <f t="shared" si="0"/>
        <v>500000</v>
      </c>
      <c r="S30">
        <f t="shared" si="1"/>
        <v>-3439000.1510577006</v>
      </c>
      <c r="U30">
        <f t="shared" si="13"/>
        <v>0.47081499999999998</v>
      </c>
      <c r="V30">
        <f t="shared" si="14"/>
        <v>0.01</v>
      </c>
      <c r="W30">
        <f t="shared" si="15"/>
        <v>1.2676833370933602E-2</v>
      </c>
      <c r="X30">
        <f t="shared" si="16"/>
        <v>5.9684433035361037E-3</v>
      </c>
      <c r="Y30">
        <f t="shared" si="17"/>
        <v>1.2676833370933602E-4</v>
      </c>
      <c r="Z30">
        <f t="shared" si="18"/>
        <v>6.5816217336881616E-3</v>
      </c>
      <c r="AB30">
        <f t="shared" si="19"/>
        <v>-24807.399304256392</v>
      </c>
      <c r="AC30">
        <f t="shared" si="2"/>
        <v>-22634.198136358234</v>
      </c>
      <c r="AE30">
        <f t="shared" si="3"/>
        <v>0</v>
      </c>
      <c r="AF30">
        <f t="shared" si="4"/>
        <v>0</v>
      </c>
      <c r="AG30">
        <f t="shared" si="4"/>
        <v>-8.2270271671102013E-2</v>
      </c>
      <c r="AH30">
        <f t="shared" si="5"/>
        <v>-2984.2216517680517</v>
      </c>
      <c r="AI30">
        <f t="shared" si="6"/>
        <v>-2984.3039220397227</v>
      </c>
      <c r="AJ30">
        <f t="shared" si="7"/>
        <v>-2173.201167898158</v>
      </c>
      <c r="AK30">
        <f t="shared" si="22"/>
        <v>-1736.5179512979475</v>
      </c>
      <c r="AL30">
        <f t="shared" si="8"/>
        <v>-6894.0230412358278</v>
      </c>
      <c r="AN30">
        <f t="shared" si="9"/>
        <v>0</v>
      </c>
      <c r="AO30">
        <f t="shared" si="9"/>
        <v>0</v>
      </c>
      <c r="AP30">
        <f t="shared" si="9"/>
        <v>-9.8684889952519173E-3</v>
      </c>
      <c r="AQ30">
        <f t="shared" si="9"/>
        <v>-357.96355027972936</v>
      </c>
      <c r="AR30">
        <f t="shared" si="9"/>
        <v>-357.97341876872457</v>
      </c>
      <c r="AS30">
        <f t="shared" si="9"/>
        <v>-260.67996828318138</v>
      </c>
      <c r="AT30">
        <f t="shared" si="9"/>
        <v>-208.29891459396529</v>
      </c>
      <c r="AU30">
        <f t="shared" si="9"/>
        <v>-826.95230164587122</v>
      </c>
      <c r="AW30">
        <v>27</v>
      </c>
      <c r="AX30">
        <f>IF(Z30&gt;0, (R30*SUMPRODUCT(K30:$K$98, X30:$X$98)-K30*$AZ$3)/Z30, 0)</f>
        <v>-3439000.1510577006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0.52931399999999995</v>
      </c>
      <c r="Q31" s="4">
        <f t="shared" si="21"/>
        <v>12.5</v>
      </c>
      <c r="R31">
        <f t="shared" si="0"/>
        <v>500000</v>
      </c>
      <c r="S31">
        <f t="shared" si="1"/>
        <v>-6759203.5875310963</v>
      </c>
      <c r="U31">
        <f t="shared" si="13"/>
        <v>0.52931399999999995</v>
      </c>
      <c r="V31">
        <f t="shared" si="14"/>
        <v>0.01</v>
      </c>
      <c r="W31">
        <f t="shared" si="15"/>
        <v>6.5816217336881616E-3</v>
      </c>
      <c r="X31">
        <f t="shared" si="16"/>
        <v>3.4837445263454152E-3</v>
      </c>
      <c r="Y31">
        <f t="shared" si="17"/>
        <v>6.5816217336881613E-5</v>
      </c>
      <c r="Z31">
        <f t="shared" si="18"/>
        <v>3.0320609900058647E-3</v>
      </c>
      <c r="AB31">
        <f t="shared" si="19"/>
        <v>-22634.198136358234</v>
      </c>
      <c r="AC31">
        <f t="shared" si="2"/>
        <v>-20494.317521260728</v>
      </c>
      <c r="AE31">
        <f t="shared" si="3"/>
        <v>0</v>
      </c>
      <c r="AF31">
        <f t="shared" si="4"/>
        <v>0</v>
      </c>
      <c r="AG31">
        <f t="shared" si="4"/>
        <v>-3.790076237507331E-2</v>
      </c>
      <c r="AH31">
        <f t="shared" si="5"/>
        <v>-1741.8722631727076</v>
      </c>
      <c r="AI31">
        <f t="shared" si="6"/>
        <v>-1741.9101639350827</v>
      </c>
      <c r="AJ31">
        <f t="shared" si="7"/>
        <v>-2139.880615097507</v>
      </c>
      <c r="AK31">
        <f t="shared" si="22"/>
        <v>-1584.3938695450765</v>
      </c>
      <c r="AL31">
        <f t="shared" si="8"/>
        <v>-5466.1846485776659</v>
      </c>
      <c r="AN31">
        <f t="shared" si="9"/>
        <v>0</v>
      </c>
      <c r="AO31">
        <f t="shared" si="9"/>
        <v>0</v>
      </c>
      <c r="AP31">
        <f t="shared" si="9"/>
        <v>-4.0591738582737725E-3</v>
      </c>
      <c r="AQ31">
        <f t="shared" si="9"/>
        <v>-186.55462085831331</v>
      </c>
      <c r="AR31">
        <f t="shared" si="9"/>
        <v>-186.55868003217159</v>
      </c>
      <c r="AS31">
        <f t="shared" si="9"/>
        <v>-229.18133853537822</v>
      </c>
      <c r="AT31">
        <f t="shared" si="9"/>
        <v>-169.68867572691303</v>
      </c>
      <c r="AU31">
        <f t="shared" si="9"/>
        <v>-585.42869429446284</v>
      </c>
      <c r="AW31">
        <v>28</v>
      </c>
      <c r="AX31">
        <f>IF(Z31&gt;0, (R31*SUMPRODUCT(K31:$K$98, X31:$X$98)-K31*$AZ$3)/Z31, 0)</f>
        <v>-6759203.5875310963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0.595055</v>
      </c>
      <c r="Q32" s="4">
        <f t="shared" si="21"/>
        <v>12.5</v>
      </c>
      <c r="R32">
        <f t="shared" si="0"/>
        <v>500000</v>
      </c>
      <c r="S32">
        <f t="shared" si="1"/>
        <v>-15407678.756819</v>
      </c>
      <c r="U32">
        <f t="shared" si="13"/>
        <v>0.595055</v>
      </c>
      <c r="V32">
        <f t="shared" si="14"/>
        <v>0.01</v>
      </c>
      <c r="W32">
        <f t="shared" si="15"/>
        <v>3.0320609900058647E-3</v>
      </c>
      <c r="X32">
        <f t="shared" si="16"/>
        <v>1.8042430524079398E-3</v>
      </c>
      <c r="Y32">
        <f t="shared" si="17"/>
        <v>3.0320609900058647E-5</v>
      </c>
      <c r="Z32">
        <f t="shared" si="18"/>
        <v>1.1974973276978663E-3</v>
      </c>
      <c r="AB32">
        <f t="shared" si="19"/>
        <v>-20494.317521260728</v>
      </c>
      <c r="AC32">
        <f t="shared" si="2"/>
        <v>-18450.654137317935</v>
      </c>
      <c r="AE32">
        <f t="shared" si="3"/>
        <v>0</v>
      </c>
      <c r="AF32">
        <f t="shared" si="4"/>
        <v>0</v>
      </c>
      <c r="AG32">
        <f t="shared" si="4"/>
        <v>-1.4968716596223329E-2</v>
      </c>
      <c r="AH32">
        <f t="shared" si="5"/>
        <v>-902.12152620396989</v>
      </c>
      <c r="AI32">
        <f t="shared" si="6"/>
        <v>-902.13649492056607</v>
      </c>
      <c r="AJ32">
        <f t="shared" si="7"/>
        <v>-2043.6633839427923</v>
      </c>
      <c r="AK32">
        <f t="shared" si="22"/>
        <v>-1434.6022264882511</v>
      </c>
      <c r="AL32">
        <f t="shared" si="8"/>
        <v>-4380.4021053516099</v>
      </c>
      <c r="AN32">
        <f t="shared" si="9"/>
        <v>0</v>
      </c>
      <c r="AO32">
        <f t="shared" si="9"/>
        <v>0</v>
      </c>
      <c r="AP32">
        <f t="shared" si="9"/>
        <v>-1.4313843030856564E-3</v>
      </c>
      <c r="AQ32">
        <f t="shared" si="9"/>
        <v>-86.265417865539263</v>
      </c>
      <c r="AR32">
        <f t="shared" si="9"/>
        <v>-86.266849249842338</v>
      </c>
      <c r="AS32">
        <f t="shared" si="9"/>
        <v>-195.42541738713157</v>
      </c>
      <c r="AT32">
        <f t="shared" si="9"/>
        <v>-137.18391252628263</v>
      </c>
      <c r="AU32">
        <f t="shared" si="9"/>
        <v>-418.87617916325661</v>
      </c>
      <c r="AW32">
        <v>29</v>
      </c>
      <c r="AX32">
        <f>IF(Z32&gt;0, (R32*SUMPRODUCT(K32:$K$98, X32:$X$98)-K32*$AZ$3)/Z32, 0)</f>
        <v>-15407678.756819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0.66919700000000004</v>
      </c>
      <c r="Q33" s="4">
        <f t="shared" si="21"/>
        <v>12.5</v>
      </c>
      <c r="R33">
        <f t="shared" si="0"/>
        <v>500000</v>
      </c>
      <c r="S33">
        <f t="shared" si="1"/>
        <v>-43069611.135824032</v>
      </c>
      <c r="U33">
        <f t="shared" si="13"/>
        <v>0.66919700000000004</v>
      </c>
      <c r="V33">
        <f t="shared" si="14"/>
        <v>0.01</v>
      </c>
      <c r="W33">
        <f t="shared" si="15"/>
        <v>1.1974973276978663E-3</v>
      </c>
      <c r="X33">
        <f t="shared" si="16"/>
        <v>8.0136161920342909E-4</v>
      </c>
      <c r="Y33">
        <f t="shared" si="17"/>
        <v>1.1974973276978663E-5</v>
      </c>
      <c r="Z33">
        <f t="shared" si="18"/>
        <v>3.8416073521745856E-4</v>
      </c>
      <c r="AB33">
        <f t="shared" si="19"/>
        <v>-18450.654137317935</v>
      </c>
      <c r="AC33">
        <f t="shared" si="2"/>
        <v>-16545.653479468201</v>
      </c>
      <c r="AE33">
        <f t="shared" si="3"/>
        <v>0</v>
      </c>
      <c r="AF33">
        <f t="shared" si="4"/>
        <v>0</v>
      </c>
      <c r="AG33">
        <f t="shared" si="4"/>
        <v>-4.8020091902182321E-3</v>
      </c>
      <c r="AH33">
        <f t="shared" si="5"/>
        <v>-400.68080960171454</v>
      </c>
      <c r="AI33">
        <f t="shared" si="6"/>
        <v>-400.68561161090474</v>
      </c>
      <c r="AJ33">
        <f t="shared" si="7"/>
        <v>-1905.0006578497341</v>
      </c>
      <c r="AK33">
        <f t="shared" si="22"/>
        <v>-1291.5457896122557</v>
      </c>
      <c r="AL33">
        <f t="shared" si="8"/>
        <v>-3597.2320590728946</v>
      </c>
      <c r="AN33">
        <f t="shared" si="9"/>
        <v>0</v>
      </c>
      <c r="AO33">
        <f t="shared" si="9"/>
        <v>0</v>
      </c>
      <c r="AP33">
        <f t="shared" si="9"/>
        <v>-4.099931951632033E-4</v>
      </c>
      <c r="AQ33">
        <f t="shared" si="9"/>
        <v>-34.209931481143279</v>
      </c>
      <c r="AR33">
        <f t="shared" si="9"/>
        <v>-34.210341474338442</v>
      </c>
      <c r="AS33">
        <f t="shared" si="9"/>
        <v>-162.64802410016247</v>
      </c>
      <c r="AT33">
        <f t="shared" si="9"/>
        <v>-110.27154759748518</v>
      </c>
      <c r="AU33">
        <f t="shared" si="9"/>
        <v>-307.12991317198612</v>
      </c>
      <c r="AW33">
        <v>30</v>
      </c>
      <c r="AX33">
        <f>IF(Z33&gt;0, (R33*SUMPRODUCT(K33:$K$98, X33:$X$98)-K33*$AZ$3)/Z33, 0)</f>
        <v>-43069611.135824032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0.74928899999999998</v>
      </c>
      <c r="Q34" s="4">
        <f t="shared" si="21"/>
        <v>12.5</v>
      </c>
      <c r="R34">
        <f t="shared" si="0"/>
        <v>500000</v>
      </c>
      <c r="S34">
        <f t="shared" si="1"/>
        <v>-160069998.85692245</v>
      </c>
      <c r="U34">
        <f t="shared" si="13"/>
        <v>0.74928899999999998</v>
      </c>
      <c r="V34">
        <f t="shared" si="14"/>
        <v>0.01</v>
      </c>
      <c r="W34">
        <f t="shared" si="15"/>
        <v>3.8416073521745856E-4</v>
      </c>
      <c r="X34">
        <f t="shared" si="16"/>
        <v>2.8784741313035429E-4</v>
      </c>
      <c r="Y34">
        <f t="shared" si="17"/>
        <v>3.8416073521745855E-6</v>
      </c>
      <c r="Z34">
        <f t="shared" si="18"/>
        <v>9.2471714734929691E-5</v>
      </c>
      <c r="AB34">
        <f t="shared" si="19"/>
        <v>-16545.653479468201</v>
      </c>
      <c r="AC34">
        <f t="shared" si="2"/>
        <v>-14801.947271917854</v>
      </c>
      <c r="AE34">
        <f t="shared" si="3"/>
        <v>0</v>
      </c>
      <c r="AF34">
        <f t="shared" si="4"/>
        <v>0</v>
      </c>
      <c r="AG34">
        <f t="shared" si="4"/>
        <v>-1.1558964341866211E-3</v>
      </c>
      <c r="AH34">
        <f t="shared" si="5"/>
        <v>-143.92370656517716</v>
      </c>
      <c r="AI34">
        <f t="shared" si="6"/>
        <v>-143.92486246161135</v>
      </c>
      <c r="AJ34">
        <f t="shared" si="7"/>
        <v>-1743.7062075503472</v>
      </c>
      <c r="AK34">
        <f t="shared" si="22"/>
        <v>-1158.1957435627742</v>
      </c>
      <c r="AL34">
        <f t="shared" si="8"/>
        <v>-3045.826813574733</v>
      </c>
      <c r="AN34">
        <f t="shared" si="9"/>
        <v>0</v>
      </c>
      <c r="AO34">
        <f t="shared" si="9"/>
        <v>0</v>
      </c>
      <c r="AP34">
        <f t="shared" si="9"/>
        <v>-8.8115957143687366E-5</v>
      </c>
      <c r="AQ34">
        <f t="shared" si="9"/>
        <v>-10.971549686094336</v>
      </c>
      <c r="AR34">
        <f t="shared" si="9"/>
        <v>-10.971637802051481</v>
      </c>
      <c r="AS34">
        <f t="shared" si="9"/>
        <v>-132.92569897389379</v>
      </c>
      <c r="AT34">
        <f t="shared" si="9"/>
        <v>-88.291237420065883</v>
      </c>
      <c r="AU34">
        <f t="shared" ref="AU34:AU69" si="23">AL34*$K34</f>
        <v>-232.18857419601116</v>
      </c>
      <c r="AW34">
        <v>31</v>
      </c>
      <c r="AX34">
        <f>IF(Z34&gt;0, (R34*SUMPRODUCT(K34:$K$98, X34:$X$98)-K34*$AZ$3)/Z34, 0)</f>
        <v>-160069998.85692245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0.83297500000000002</v>
      </c>
      <c r="Q35" s="4">
        <f t="shared" si="21"/>
        <v>12.5</v>
      </c>
      <c r="R35">
        <f t="shared" si="0"/>
        <v>500000</v>
      </c>
      <c r="S35">
        <f t="shared" si="1"/>
        <v>-910823400.57109547</v>
      </c>
      <c r="U35">
        <f t="shared" si="13"/>
        <v>0.83297500000000002</v>
      </c>
      <c r="V35">
        <f t="shared" si="14"/>
        <v>0.01</v>
      </c>
      <c r="W35">
        <f t="shared" si="15"/>
        <v>9.2471714734929691E-5</v>
      </c>
      <c r="X35">
        <f t="shared" si="16"/>
        <v>7.7026626581328059E-5</v>
      </c>
      <c r="Y35">
        <f t="shared" si="17"/>
        <v>9.2471714734929697E-7</v>
      </c>
      <c r="Z35">
        <f t="shared" si="18"/>
        <v>1.4520371006252334E-5</v>
      </c>
      <c r="AB35">
        <f t="shared" si="19"/>
        <v>-14801.947271917854</v>
      </c>
      <c r="AC35">
        <f t="shared" si="2"/>
        <v>-13225.49369746869</v>
      </c>
      <c r="AE35">
        <f t="shared" si="3"/>
        <v>0</v>
      </c>
      <c r="AF35">
        <f t="shared" ref="AF35:AG69" si="24">-$Z35*P35</f>
        <v>0</v>
      </c>
      <c r="AG35">
        <f t="shared" si="24"/>
        <v>-1.8150463757815417E-4</v>
      </c>
      <c r="AH35">
        <f t="shared" si="5"/>
        <v>-38.51331329066403</v>
      </c>
      <c r="AI35">
        <f t="shared" ref="AI35:AI66" si="25">SUM(AE35:AH35)</f>
        <v>-38.513494795301611</v>
      </c>
      <c r="AJ35">
        <f t="shared" si="7"/>
        <v>-1576.4535744491641</v>
      </c>
      <c r="AK35">
        <f t="shared" si="22"/>
        <v>-1036.13630903425</v>
      </c>
      <c r="AL35">
        <f t="shared" si="8"/>
        <v>-2651.1033782787154</v>
      </c>
      <c r="AN35">
        <f t="shared" ref="AN35:AT69" si="26">AE35*$K35</f>
        <v>0</v>
      </c>
      <c r="AO35">
        <f t="shared" si="26"/>
        <v>0</v>
      </c>
      <c r="AP35">
        <f t="shared" si="26"/>
        <v>-1.2353935866506703E-5</v>
      </c>
      <c r="AQ35">
        <f t="shared" si="26"/>
        <v>-2.6213710500629639</v>
      </c>
      <c r="AR35">
        <f t="shared" si="26"/>
        <v>-2.6213834039988302</v>
      </c>
      <c r="AS35">
        <f t="shared" si="26"/>
        <v>-107.29977269525303</v>
      </c>
      <c r="AT35">
        <f t="shared" si="26"/>
        <v>-70.523605796333328</v>
      </c>
      <c r="AU35">
        <f t="shared" si="23"/>
        <v>-180.44476189558517</v>
      </c>
      <c r="AW35">
        <v>32</v>
      </c>
      <c r="AX35">
        <f>IF(Z35&gt;0, (R35*SUMPRODUCT(K35:$K$98, X35:$X$98)-K35*$AZ$3)/Z35, 0)</f>
        <v>-910823400.57109547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0.83526170899999996</v>
      </c>
      <c r="Q36" s="4">
        <f t="shared" si="21"/>
        <v>12.5</v>
      </c>
      <c r="R36">
        <f t="shared" si="0"/>
        <v>500000</v>
      </c>
      <c r="S36">
        <f t="shared" si="1"/>
        <v>-5256573576.1452093</v>
      </c>
      <c r="U36">
        <f t="shared" si="13"/>
        <v>0.83526170899999996</v>
      </c>
      <c r="V36">
        <f t="shared" si="14"/>
        <v>0.01</v>
      </c>
      <c r="W36">
        <f t="shared" si="15"/>
        <v>1.4520371006252334E-5</v>
      </c>
      <c r="X36">
        <f t="shared" si="16"/>
        <v>1.2128309901996375E-5</v>
      </c>
      <c r="Y36">
        <f t="shared" si="17"/>
        <v>1.4520371006252335E-7</v>
      </c>
      <c r="Z36">
        <f t="shared" si="18"/>
        <v>2.2468573941934363E-6</v>
      </c>
      <c r="AB36">
        <f t="shared" si="19"/>
        <v>-13225.49369746869</v>
      </c>
      <c r="AC36">
        <f t="shared" si="2"/>
        <v>-11810.771207683698</v>
      </c>
      <c r="AE36">
        <f t="shared" si="3"/>
        <v>0</v>
      </c>
      <c r="AF36">
        <f t="shared" si="24"/>
        <v>0</v>
      </c>
      <c r="AG36">
        <f t="shared" si="24"/>
        <v>-2.8085717427417956E-5</v>
      </c>
      <c r="AH36">
        <f t="shared" si="5"/>
        <v>-6.0641549509981871</v>
      </c>
      <c r="AI36">
        <f t="shared" si="25"/>
        <v>-6.0641830367156144</v>
      </c>
      <c r="AJ36">
        <f t="shared" si="7"/>
        <v>-1414.7224897849919</v>
      </c>
      <c r="AK36">
        <f t="shared" si="22"/>
        <v>-925.78455882280832</v>
      </c>
      <c r="AL36">
        <f t="shared" si="8"/>
        <v>-2346.571231644516</v>
      </c>
      <c r="AN36">
        <f t="shared" si="26"/>
        <v>0</v>
      </c>
      <c r="AO36">
        <f t="shared" si="26"/>
        <v>0</v>
      </c>
      <c r="AP36">
        <f t="shared" si="26"/>
        <v>-1.7068097527739744E-6</v>
      </c>
      <c r="AQ36">
        <f t="shared" si="26"/>
        <v>-0.36852748516909944</v>
      </c>
      <c r="AR36">
        <f t="shared" si="26"/>
        <v>-0.3685291919788522</v>
      </c>
      <c r="AS36">
        <f t="shared" si="26"/>
        <v>-85.974736065543823</v>
      </c>
      <c r="AT36">
        <f t="shared" si="26"/>
        <v>-56.261269381844286</v>
      </c>
      <c r="AU36">
        <f t="shared" si="23"/>
        <v>-142.60453463936699</v>
      </c>
      <c r="AW36">
        <v>33</v>
      </c>
      <c r="AX36">
        <f>IF(Z36&gt;0, (R36*SUMPRODUCT(K36:$K$98, X36:$X$98)-K36*$AZ$3)/Z36, 0)</f>
        <v>-5256573576.1452093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0.83773177600000004</v>
      </c>
      <c r="Q37" s="4">
        <f t="shared" si="21"/>
        <v>12.5</v>
      </c>
      <c r="R37">
        <f t="shared" si="0"/>
        <v>500000</v>
      </c>
      <c r="S37">
        <f t="shared" si="1"/>
        <v>-30823981315.742065</v>
      </c>
      <c r="U37">
        <f t="shared" si="13"/>
        <v>0.83773177600000004</v>
      </c>
      <c r="V37">
        <f t="shared" si="14"/>
        <v>0.01</v>
      </c>
      <c r="W37">
        <f t="shared" si="15"/>
        <v>2.2468573941934363E-6</v>
      </c>
      <c r="X37">
        <f t="shared" si="16"/>
        <v>1.8822638352563996E-6</v>
      </c>
      <c r="Y37">
        <f t="shared" si="17"/>
        <v>2.2468573941934364E-8</v>
      </c>
      <c r="Z37">
        <f t="shared" si="18"/>
        <v>3.4212498499510238E-7</v>
      </c>
      <c r="AB37">
        <f t="shared" si="19"/>
        <v>-11810.771207683698</v>
      </c>
      <c r="AC37">
        <f t="shared" si="2"/>
        <v>-10545.654145137571</v>
      </c>
      <c r="AE37">
        <f t="shared" si="3"/>
        <v>0</v>
      </c>
      <c r="AF37">
        <f t="shared" si="24"/>
        <v>0</v>
      </c>
      <c r="AG37">
        <f t="shared" si="24"/>
        <v>-4.2765623124387795E-6</v>
      </c>
      <c r="AH37">
        <f t="shared" si="5"/>
        <v>-0.94113191762819981</v>
      </c>
      <c r="AI37">
        <f t="shared" si="25"/>
        <v>-0.9411361941905122</v>
      </c>
      <c r="AJ37">
        <f t="shared" si="7"/>
        <v>-1265.1170625461273</v>
      </c>
      <c r="AK37">
        <f t="shared" si="22"/>
        <v>-826.75398453785897</v>
      </c>
      <c r="AL37">
        <f t="shared" si="8"/>
        <v>-2092.8121832781767</v>
      </c>
      <c r="AN37">
        <f t="shared" si="26"/>
        <v>0</v>
      </c>
      <c r="AO37">
        <f t="shared" si="26"/>
        <v>0</v>
      </c>
      <c r="AP37">
        <f t="shared" si="26"/>
        <v>-2.320472230006893E-7</v>
      </c>
      <c r="AQ37">
        <f t="shared" si="26"/>
        <v>-5.1066027338766515E-2</v>
      </c>
      <c r="AR37">
        <f t="shared" si="26"/>
        <v>-5.1066259385989507E-2</v>
      </c>
      <c r="AS37">
        <f t="shared" si="26"/>
        <v>-68.645533418454249</v>
      </c>
      <c r="AT37">
        <f t="shared" si="26"/>
        <v>-44.859855229693054</v>
      </c>
      <c r="AU37">
        <f t="shared" si="23"/>
        <v>-113.55645490753328</v>
      </c>
      <c r="AW37">
        <v>34</v>
      </c>
      <c r="AX37">
        <f>IF(Z37&gt;0, (R37*SUMPRODUCT(K37:$K$98, X37:$X$98)-K37*$AZ$3)/Z37, 0)</f>
        <v>-30823981315.742065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0.84045353700000003</v>
      </c>
      <c r="Q38" s="4">
        <f t="shared" si="21"/>
        <v>12.5</v>
      </c>
      <c r="R38">
        <f t="shared" si="0"/>
        <v>500000</v>
      </c>
      <c r="S38">
        <f t="shared" si="1"/>
        <v>-184033390615.85611</v>
      </c>
      <c r="U38">
        <f t="shared" si="13"/>
        <v>0.84045353700000003</v>
      </c>
      <c r="V38">
        <f t="shared" si="14"/>
        <v>0.01</v>
      </c>
      <c r="W38">
        <f t="shared" si="15"/>
        <v>3.4212498499510238E-7</v>
      </c>
      <c r="X38">
        <f t="shared" si="16"/>
        <v>2.8754015373520572E-7</v>
      </c>
      <c r="Y38">
        <f t="shared" si="17"/>
        <v>3.4212498499510238E-9</v>
      </c>
      <c r="Z38">
        <f t="shared" si="18"/>
        <v>5.1163581409945632E-8</v>
      </c>
      <c r="AB38">
        <f t="shared" si="19"/>
        <v>-10545.654145137571</v>
      </c>
      <c r="AC38">
        <f t="shared" si="2"/>
        <v>-9415.8073629226783</v>
      </c>
      <c r="AE38">
        <f t="shared" si="3"/>
        <v>0</v>
      </c>
      <c r="AF38">
        <f t="shared" si="24"/>
        <v>0</v>
      </c>
      <c r="AG38">
        <f t="shared" si="24"/>
        <v>-6.3954476762432041E-7</v>
      </c>
      <c r="AH38">
        <f t="shared" si="5"/>
        <v>-0.14377007686760285</v>
      </c>
      <c r="AI38">
        <f t="shared" si="25"/>
        <v>-0.14377071641237046</v>
      </c>
      <c r="AJ38">
        <f t="shared" si="7"/>
        <v>-1129.8467822148923</v>
      </c>
      <c r="AK38">
        <f t="shared" si="22"/>
        <v>-738.19579015963006</v>
      </c>
      <c r="AL38">
        <f t="shared" si="8"/>
        <v>-1868.1863430909348</v>
      </c>
      <c r="AN38">
        <f t="shared" si="26"/>
        <v>0</v>
      </c>
      <c r="AO38">
        <f t="shared" si="26"/>
        <v>0</v>
      </c>
      <c r="AP38">
        <f t="shared" si="26"/>
        <v>-3.0983787007790476E-8</v>
      </c>
      <c r="AQ38">
        <f t="shared" si="26"/>
        <v>-6.965175332927038E-3</v>
      </c>
      <c r="AR38">
        <f t="shared" si="26"/>
        <v>-6.9652063167140454E-3</v>
      </c>
      <c r="AS38">
        <f t="shared" si="26"/>
        <v>-54.737265980021796</v>
      </c>
      <c r="AT38">
        <f t="shared" si="26"/>
        <v>-35.763096330715406</v>
      </c>
      <c r="AU38">
        <f t="shared" si="23"/>
        <v>-90.507327517053909</v>
      </c>
      <c r="AW38">
        <v>35</v>
      </c>
      <c r="AX38">
        <f>IF(Z38&gt;0, (R38*SUMPRODUCT(K38:$K$98, X38:$X$98)-K38*$AZ$3)/Z38, 0)</f>
        <v>-184033390615.85611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0.84346351399999997</v>
      </c>
      <c r="Q39" s="4">
        <f t="shared" si="21"/>
        <v>12.5</v>
      </c>
      <c r="R39">
        <f t="shared" si="0"/>
        <v>500000</v>
      </c>
      <c r="S39">
        <f t="shared" si="1"/>
        <v>-1121329241074.7466</v>
      </c>
      <c r="U39">
        <f t="shared" si="13"/>
        <v>0.84346351399999997</v>
      </c>
      <c r="V39">
        <f t="shared" si="14"/>
        <v>0.01</v>
      </c>
      <c r="W39">
        <f t="shared" si="15"/>
        <v>5.1163581409945632E-8</v>
      </c>
      <c r="X39">
        <f t="shared" si="16"/>
        <v>4.3154614164857818E-8</v>
      </c>
      <c r="Y39">
        <f t="shared" si="17"/>
        <v>5.116358140994563E-10</v>
      </c>
      <c r="Z39">
        <f t="shared" si="18"/>
        <v>7.4973314309883569E-9</v>
      </c>
      <c r="AB39">
        <f t="shared" si="19"/>
        <v>-9415.8073629226783</v>
      </c>
      <c r="AC39">
        <f t="shared" si="2"/>
        <v>-8406.9769635960183</v>
      </c>
      <c r="AE39">
        <f t="shared" si="3"/>
        <v>0</v>
      </c>
      <c r="AF39">
        <f t="shared" si="24"/>
        <v>0</v>
      </c>
      <c r="AG39">
        <f t="shared" si="24"/>
        <v>-9.3716642887354458E-8</v>
      </c>
      <c r="AH39">
        <f t="shared" si="5"/>
        <v>-2.1577307082428908E-2</v>
      </c>
      <c r="AI39">
        <f t="shared" si="25"/>
        <v>-2.1577400799071795E-2</v>
      </c>
      <c r="AJ39">
        <f t="shared" si="7"/>
        <v>-1008.83039932666</v>
      </c>
      <c r="AK39">
        <f t="shared" si="22"/>
        <v>-659.10651540458753</v>
      </c>
      <c r="AL39">
        <f t="shared" si="8"/>
        <v>-1667.9584921320466</v>
      </c>
      <c r="AN39">
        <f t="shared" si="26"/>
        <v>0</v>
      </c>
      <c r="AO39">
        <f t="shared" si="26"/>
        <v>0</v>
      </c>
      <c r="AP39">
        <f t="shared" si="26"/>
        <v>-4.053799349191134E-9</v>
      </c>
      <c r="AQ39">
        <f t="shared" si="26"/>
        <v>-9.3334620952208918E-4</v>
      </c>
      <c r="AR39">
        <f t="shared" si="26"/>
        <v>-9.3335026332143833E-4</v>
      </c>
      <c r="AS39">
        <f t="shared" si="26"/>
        <v>-43.637884267261455</v>
      </c>
      <c r="AT39">
        <f t="shared" si="26"/>
        <v>-28.510256885815959</v>
      </c>
      <c r="AU39">
        <f t="shared" si="23"/>
        <v>-72.149074503340742</v>
      </c>
      <c r="AW39">
        <v>36</v>
      </c>
      <c r="AX39">
        <f>IF(Z39&gt;0, (R39*SUMPRODUCT(K39:$K$98, X39:$X$98)-K39*$AZ$3)/Z39, 0)</f>
        <v>-1121329241074.7466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0.84645297100000005</v>
      </c>
      <c r="Q40" s="4">
        <f t="shared" si="21"/>
        <v>12.5</v>
      </c>
      <c r="R40">
        <f t="shared" si="0"/>
        <v>500000</v>
      </c>
      <c r="S40">
        <f t="shared" si="1"/>
        <v>-6974626632860.7891</v>
      </c>
      <c r="U40">
        <f t="shared" si="13"/>
        <v>0.84645297100000005</v>
      </c>
      <c r="V40">
        <f t="shared" si="14"/>
        <v>0.01</v>
      </c>
      <c r="W40">
        <f t="shared" si="15"/>
        <v>7.4973314309883569E-9</v>
      </c>
      <c r="X40">
        <f t="shared" si="16"/>
        <v>6.3461384643317765E-9</v>
      </c>
      <c r="Y40">
        <f t="shared" si="17"/>
        <v>7.4973314309883572E-11</v>
      </c>
      <c r="Z40">
        <f t="shared" si="18"/>
        <v>1.0762196523466968E-9</v>
      </c>
      <c r="AB40">
        <f t="shared" si="19"/>
        <v>-8406.9769635960183</v>
      </c>
      <c r="AC40">
        <f t="shared" si="2"/>
        <v>-7506.2302500654514</v>
      </c>
      <c r="AE40">
        <f t="shared" si="3"/>
        <v>0</v>
      </c>
      <c r="AF40">
        <f t="shared" si="24"/>
        <v>0</v>
      </c>
      <c r="AG40">
        <f t="shared" si="24"/>
        <v>-1.3452745654333711E-8</v>
      </c>
      <c r="AH40">
        <f t="shared" si="5"/>
        <v>-3.1730692321658882E-3</v>
      </c>
      <c r="AI40">
        <f t="shared" si="25"/>
        <v>-3.1730826849115427E-3</v>
      </c>
      <c r="AJ40">
        <f t="shared" si="7"/>
        <v>-900.74671353056692</v>
      </c>
      <c r="AK40">
        <f t="shared" si="22"/>
        <v>-588.48838745172134</v>
      </c>
      <c r="AL40">
        <f t="shared" si="8"/>
        <v>-1489.2382740649732</v>
      </c>
      <c r="AN40">
        <f t="shared" si="26"/>
        <v>0</v>
      </c>
      <c r="AO40">
        <f t="shared" si="26"/>
        <v>0</v>
      </c>
      <c r="AP40">
        <f t="shared" si="26"/>
        <v>-5.1956326137367905E-10</v>
      </c>
      <c r="AQ40">
        <f t="shared" si="26"/>
        <v>-1.2254823224859649E-4</v>
      </c>
      <c r="AR40">
        <f t="shared" si="26"/>
        <v>-1.2254875181185785E-4</v>
      </c>
      <c r="AS40">
        <f t="shared" si="26"/>
        <v>-34.788058302641218</v>
      </c>
      <c r="AT40">
        <f t="shared" si="26"/>
        <v>-22.72821873848898</v>
      </c>
      <c r="AU40">
        <f t="shared" si="23"/>
        <v>-57.516399589882006</v>
      </c>
      <c r="AW40">
        <v>37</v>
      </c>
      <c r="AX40">
        <f>IF(Z40&gt;0, (R40*SUMPRODUCT(K40:$K$98, X40:$X$98)-K40*$AZ$3)/Z40, 0)</f>
        <v>-6974626632860.7891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0.84968151000000003</v>
      </c>
      <c r="Q41" s="4">
        <f t="shared" si="21"/>
        <v>12.5</v>
      </c>
      <c r="R41">
        <f t="shared" si="0"/>
        <v>500000</v>
      </c>
      <c r="S41">
        <f t="shared" si="1"/>
        <v>-44380076408930.336</v>
      </c>
      <c r="U41">
        <f t="shared" si="13"/>
        <v>0.84968151000000003</v>
      </c>
      <c r="V41">
        <f t="shared" si="14"/>
        <v>0.01</v>
      </c>
      <c r="W41">
        <f t="shared" si="15"/>
        <v>1.0762196523466968E-9</v>
      </c>
      <c r="X41">
        <f t="shared" si="16"/>
        <v>9.1444393929761641E-10</v>
      </c>
      <c r="Y41">
        <f t="shared" si="17"/>
        <v>1.0762196523466968E-11</v>
      </c>
      <c r="Z41">
        <f t="shared" si="18"/>
        <v>1.5101351652561346E-10</v>
      </c>
      <c r="AB41">
        <f t="shared" si="19"/>
        <v>-7506.2302500654514</v>
      </c>
      <c r="AC41">
        <f t="shared" si="2"/>
        <v>-6701.9914021879895</v>
      </c>
      <c r="AE41">
        <f t="shared" si="3"/>
        <v>0</v>
      </c>
      <c r="AF41">
        <f t="shared" si="24"/>
        <v>0</v>
      </c>
      <c r="AG41">
        <f t="shared" si="24"/>
        <v>-1.8876689565701683E-9</v>
      </c>
      <c r="AH41">
        <f t="shared" si="5"/>
        <v>-4.5722196964880819E-4</v>
      </c>
      <c r="AI41">
        <f t="shared" si="25"/>
        <v>-4.5722385731776478E-4</v>
      </c>
      <c r="AJ41">
        <f t="shared" si="7"/>
        <v>-804.23884787746192</v>
      </c>
      <c r="AK41">
        <f t="shared" si="22"/>
        <v>-525.4361175045816</v>
      </c>
      <c r="AL41">
        <f t="shared" si="8"/>
        <v>-1329.6754226059008</v>
      </c>
      <c r="AN41">
        <f t="shared" si="26"/>
        <v>0</v>
      </c>
      <c r="AO41">
        <f t="shared" si="26"/>
        <v>0</v>
      </c>
      <c r="AP41">
        <f t="shared" si="26"/>
        <v>-6.509315383520532E-11</v>
      </c>
      <c r="AQ41">
        <f t="shared" si="26"/>
        <v>-1.5766546302304007E-5</v>
      </c>
      <c r="AR41">
        <f t="shared" si="26"/>
        <v>-1.5766611395457846E-5</v>
      </c>
      <c r="AS41">
        <f t="shared" si="26"/>
        <v>-27.732851601403109</v>
      </c>
      <c r="AT41">
        <f t="shared" si="26"/>
        <v>-18.118798801164367</v>
      </c>
      <c r="AU41">
        <f t="shared" si="23"/>
        <v>-45.85166616917887</v>
      </c>
      <c r="AW41">
        <v>38</v>
      </c>
      <c r="AX41">
        <f>IF(Z41&gt;0, (R41*SUMPRODUCT(K41:$K$98, X41:$X$98)-K41*$AZ$3)/Z41, 0)</f>
        <v>-44380076408930.336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0.85306441600000005</v>
      </c>
      <c r="Q42" s="4">
        <f t="shared" si="21"/>
        <v>12.5</v>
      </c>
      <c r="R42">
        <f t="shared" si="0"/>
        <v>500000</v>
      </c>
      <c r="S42">
        <f t="shared" si="1"/>
        <v>-289370134163773.56</v>
      </c>
      <c r="U42">
        <f t="shared" si="13"/>
        <v>0.85306441600000005</v>
      </c>
      <c r="V42">
        <f t="shared" si="14"/>
        <v>0.01</v>
      </c>
      <c r="W42">
        <f t="shared" si="15"/>
        <v>1.5101351652561346E-10</v>
      </c>
      <c r="X42">
        <f t="shared" si="16"/>
        <v>1.2882425728302879E-10</v>
      </c>
      <c r="Y42">
        <f t="shared" si="17"/>
        <v>1.5101351652561346E-12</v>
      </c>
      <c r="Z42">
        <f t="shared" si="18"/>
        <v>2.0679124077328535E-11</v>
      </c>
      <c r="AB42">
        <f t="shared" si="19"/>
        <v>-6701.9914021879895</v>
      </c>
      <c r="AC42">
        <f t="shared" si="2"/>
        <v>-5983.9209086458786</v>
      </c>
      <c r="AE42">
        <f t="shared" si="3"/>
        <v>0</v>
      </c>
      <c r="AF42">
        <f t="shared" si="24"/>
        <v>0</v>
      </c>
      <c r="AG42">
        <f t="shared" si="24"/>
        <v>-2.5848905096660667E-10</v>
      </c>
      <c r="AH42">
        <f t="shared" si="5"/>
        <v>-6.4412128641514398E-5</v>
      </c>
      <c r="AI42">
        <f t="shared" si="25"/>
        <v>-6.4412387130565363E-5</v>
      </c>
      <c r="AJ42">
        <f t="shared" si="7"/>
        <v>-718.07049354211085</v>
      </c>
      <c r="AK42">
        <f t="shared" si="22"/>
        <v>-469.13939815315933</v>
      </c>
      <c r="AL42">
        <f t="shared" si="8"/>
        <v>-1187.2099561076573</v>
      </c>
      <c r="AN42">
        <f t="shared" si="26"/>
        <v>0</v>
      </c>
      <c r="AO42">
        <f t="shared" si="26"/>
        <v>0</v>
      </c>
      <c r="AP42">
        <f t="shared" si="26"/>
        <v>-7.9585437810943593E-12</v>
      </c>
      <c r="AQ42">
        <f t="shared" si="26"/>
        <v>-1.9831661879295566E-6</v>
      </c>
      <c r="AR42">
        <f t="shared" si="26"/>
        <v>-1.9831741464733376E-6</v>
      </c>
      <c r="AS42">
        <f t="shared" si="26"/>
        <v>-22.10846238707882</v>
      </c>
      <c r="AT42">
        <f t="shared" si="26"/>
        <v>-14.444195704523347</v>
      </c>
      <c r="AU42">
        <f t="shared" si="23"/>
        <v>-36.552660074776313</v>
      </c>
      <c r="AW42">
        <v>39</v>
      </c>
      <c r="AX42">
        <f>IF(Z42&gt;0, (R42*SUMPRODUCT(K42:$K$98, X42:$X$98)-K42*$AZ$3)/Z42, 0)</f>
        <v>-289370134163773.56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0.856559709</v>
      </c>
      <c r="Q43" s="4">
        <f t="shared" si="21"/>
        <v>12.5</v>
      </c>
      <c r="R43">
        <f t="shared" si="0"/>
        <v>500000</v>
      </c>
      <c r="S43">
        <f t="shared" si="1"/>
        <v>-1936193254418558.5</v>
      </c>
      <c r="U43">
        <f t="shared" si="13"/>
        <v>0.856559709</v>
      </c>
      <c r="V43">
        <f t="shared" si="14"/>
        <v>0.01</v>
      </c>
      <c r="W43">
        <f t="shared" si="15"/>
        <v>2.0679124077328535E-11</v>
      </c>
      <c r="X43">
        <f t="shared" si="16"/>
        <v>1.7712904502051423E-11</v>
      </c>
      <c r="Y43">
        <f t="shared" si="17"/>
        <v>2.0679124077328536E-13</v>
      </c>
      <c r="Z43">
        <f t="shared" si="18"/>
        <v>2.7594283345038265E-12</v>
      </c>
      <c r="AB43">
        <f t="shared" si="19"/>
        <v>-5983.9209086458786</v>
      </c>
      <c r="AC43">
        <f t="shared" si="2"/>
        <v>-5342.7865273177467</v>
      </c>
      <c r="AE43">
        <f t="shared" si="3"/>
        <v>0</v>
      </c>
      <c r="AF43">
        <f t="shared" si="24"/>
        <v>0</v>
      </c>
      <c r="AG43">
        <f t="shared" si="24"/>
        <v>-3.4492854181297829E-11</v>
      </c>
      <c r="AH43">
        <f t="shared" si="5"/>
        <v>-8.8564522510257112E-6</v>
      </c>
      <c r="AI43">
        <f t="shared" si="25"/>
        <v>-8.8564867438798933E-6</v>
      </c>
      <c r="AJ43">
        <f t="shared" si="7"/>
        <v>-641.13438132813189</v>
      </c>
      <c r="AK43">
        <f t="shared" si="22"/>
        <v>-418.87446360521153</v>
      </c>
      <c r="AL43">
        <f t="shared" si="8"/>
        <v>-1060.00885378983</v>
      </c>
      <c r="AN43">
        <f t="shared" si="26"/>
        <v>0</v>
      </c>
      <c r="AO43">
        <f t="shared" si="26"/>
        <v>0</v>
      </c>
      <c r="AP43">
        <f t="shared" si="26"/>
        <v>-9.4820571257631388E-13</v>
      </c>
      <c r="AQ43">
        <f t="shared" si="26"/>
        <v>-2.4346314089992655E-7</v>
      </c>
      <c r="AR43">
        <f t="shared" si="26"/>
        <v>-2.4346408910563914E-7</v>
      </c>
      <c r="AS43">
        <f t="shared" si="26"/>
        <v>-17.624731189512183</v>
      </c>
      <c r="AT43">
        <f t="shared" si="26"/>
        <v>-11.514824408417704</v>
      </c>
      <c r="AU43">
        <f t="shared" si="23"/>
        <v>-29.139555841393971</v>
      </c>
      <c r="AW43">
        <v>40</v>
      </c>
      <c r="AX43">
        <f>IF(Z43&gt;0, (R43*SUMPRODUCT(K43:$K$98, X43:$X$98)-K43*$AZ$3)/Z43, 0)</f>
        <v>-1936193254418558.5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0.86031008399999997</v>
      </c>
      <c r="Q44" s="4">
        <f t="shared" si="21"/>
        <v>12.5</v>
      </c>
      <c r="R44">
        <f t="shared" si="0"/>
        <v>500000</v>
      </c>
      <c r="S44">
        <f t="shared" si="1"/>
        <v>-1.3329825714721898E+16</v>
      </c>
      <c r="U44">
        <f t="shared" si="13"/>
        <v>0.86031008399999997</v>
      </c>
      <c r="V44">
        <f t="shared" si="14"/>
        <v>0.01</v>
      </c>
      <c r="W44">
        <f t="shared" si="15"/>
        <v>2.7594283345038265E-12</v>
      </c>
      <c r="X44">
        <f t="shared" si="16"/>
        <v>2.3739640222489669E-12</v>
      </c>
      <c r="Y44">
        <f t="shared" si="17"/>
        <v>2.7594283345038266E-14</v>
      </c>
      <c r="Z44">
        <f t="shared" si="18"/>
        <v>3.5787002890982137E-13</v>
      </c>
      <c r="AB44">
        <f t="shared" si="19"/>
        <v>-5342.7865273177467</v>
      </c>
      <c r="AC44">
        <f t="shared" si="2"/>
        <v>-4770.3451138904056</v>
      </c>
      <c r="AE44">
        <f t="shared" si="3"/>
        <v>0</v>
      </c>
      <c r="AF44">
        <f t="shared" si="24"/>
        <v>0</v>
      </c>
      <c r="AG44">
        <f t="shared" si="24"/>
        <v>-4.4733753613727667E-12</v>
      </c>
      <c r="AH44">
        <f t="shared" si="5"/>
        <v>-1.1869820111244835E-6</v>
      </c>
      <c r="AI44">
        <f t="shared" si="25"/>
        <v>-1.1869864844998449E-6</v>
      </c>
      <c r="AJ44">
        <f t="shared" si="7"/>
        <v>-572.4414134273411</v>
      </c>
      <c r="AK44">
        <f t="shared" si="22"/>
        <v>-373.99505691224232</v>
      </c>
      <c r="AL44">
        <f t="shared" si="8"/>
        <v>-946.4364715265699</v>
      </c>
      <c r="AN44">
        <f t="shared" si="26"/>
        <v>0</v>
      </c>
      <c r="AO44">
        <f t="shared" si="26"/>
        <v>0</v>
      </c>
      <c r="AP44">
        <f t="shared" si="26"/>
        <v>-1.0979707072744853E-13</v>
      </c>
      <c r="AQ44">
        <f t="shared" si="26"/>
        <v>-2.913396200842173E-8</v>
      </c>
      <c r="AR44">
        <f t="shared" si="26"/>
        <v>-2.9134071805492457E-8</v>
      </c>
      <c r="AS44">
        <f t="shared" si="26"/>
        <v>-14.050327835246662</v>
      </c>
      <c r="AT44">
        <f t="shared" si="26"/>
        <v>-9.1795475224570104</v>
      </c>
      <c r="AU44">
        <f t="shared" si="23"/>
        <v>-23.229875386837744</v>
      </c>
      <c r="AW44">
        <v>41</v>
      </c>
      <c r="AX44">
        <f>IF(Z44&gt;0, (R44*SUMPRODUCT(K44:$K$98, X44:$X$98)-K44*$AZ$3)/Z44, 0)</f>
        <v>-1.3329825714721898E+16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0.86416701100000004</v>
      </c>
      <c r="Q45" s="4">
        <f t="shared" si="21"/>
        <v>12.5</v>
      </c>
      <c r="R45">
        <f t="shared" si="0"/>
        <v>500000</v>
      </c>
      <c r="S45">
        <f t="shared" si="1"/>
        <v>-9.4582749699300352E+16</v>
      </c>
      <c r="U45">
        <f t="shared" si="13"/>
        <v>0.86416701100000004</v>
      </c>
      <c r="V45">
        <f t="shared" si="14"/>
        <v>0.01</v>
      </c>
      <c r="W45">
        <f t="shared" si="15"/>
        <v>3.5787002890982137E-13</v>
      </c>
      <c r="X45">
        <f t="shared" si="16"/>
        <v>3.0925947320948394E-13</v>
      </c>
      <c r="Y45">
        <f t="shared" si="17"/>
        <v>3.578700289098214E-15</v>
      </c>
      <c r="Z45">
        <f t="shared" si="18"/>
        <v>4.5031855411239209E-14</v>
      </c>
      <c r="AB45">
        <f t="shared" si="19"/>
        <v>-4770.3451138904056</v>
      </c>
      <c r="AC45">
        <f t="shared" si="2"/>
        <v>-4259.2367088563224</v>
      </c>
      <c r="AE45">
        <f t="shared" si="3"/>
        <v>0</v>
      </c>
      <c r="AF45">
        <f t="shared" si="24"/>
        <v>0</v>
      </c>
      <c r="AG45">
        <f t="shared" si="24"/>
        <v>-5.6289819264049011E-13</v>
      </c>
      <c r="AH45">
        <f t="shared" si="5"/>
        <v>-1.5462973660474198E-7</v>
      </c>
      <c r="AI45">
        <f t="shared" si="25"/>
        <v>-1.5463029950293463E-7</v>
      </c>
      <c r="AJ45">
        <f t="shared" si="7"/>
        <v>-511.10840503408326</v>
      </c>
      <c r="AK45">
        <f t="shared" si="22"/>
        <v>-333.92415797232843</v>
      </c>
      <c r="AL45">
        <f t="shared" si="8"/>
        <v>-845.03256316104194</v>
      </c>
      <c r="AN45">
        <f t="shared" si="26"/>
        <v>0</v>
      </c>
      <c r="AO45">
        <f t="shared" si="26"/>
        <v>0</v>
      </c>
      <c r="AP45">
        <f t="shared" si="26"/>
        <v>-1.2335797850963613E-14</v>
      </c>
      <c r="AQ45">
        <f t="shared" si="26"/>
        <v>-3.3886788009676718E-9</v>
      </c>
      <c r="AR45">
        <f t="shared" si="26"/>
        <v>-3.3886911367655227E-9</v>
      </c>
      <c r="AS45">
        <f t="shared" si="26"/>
        <v>-11.200835331968626</v>
      </c>
      <c r="AT45">
        <f t="shared" si="26"/>
        <v>-7.3178790839194123</v>
      </c>
      <c r="AU45">
        <f t="shared" si="23"/>
        <v>-18.51871441927673</v>
      </c>
      <c r="AW45">
        <v>42</v>
      </c>
      <c r="AX45">
        <f>IF(Z45&gt;0, (R45*SUMPRODUCT(K45:$K$98, X45:$X$98)-K45*$AZ$3)/Z45, 0)</f>
        <v>-9.4582749699300352E+16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0.86825209999999997</v>
      </c>
      <c r="Q46" s="4">
        <f t="shared" si="21"/>
        <v>12.5</v>
      </c>
      <c r="R46">
        <f t="shared" si="0"/>
        <v>500000</v>
      </c>
      <c r="S46">
        <f t="shared" si="1"/>
        <v>-6.9363729197921024E+17</v>
      </c>
      <c r="U46">
        <f t="shared" si="13"/>
        <v>0.86825209999999997</v>
      </c>
      <c r="V46">
        <f t="shared" si="14"/>
        <v>0.01</v>
      </c>
      <c r="W46">
        <f t="shared" si="15"/>
        <v>4.5031855411239209E-14</v>
      </c>
      <c r="X46">
        <f t="shared" si="16"/>
        <v>3.9099003027704803E-14</v>
      </c>
      <c r="Y46">
        <f t="shared" si="17"/>
        <v>4.503185541123921E-16</v>
      </c>
      <c r="Z46">
        <f t="shared" si="18"/>
        <v>5.4825338294220147E-15</v>
      </c>
      <c r="AB46">
        <f t="shared" si="19"/>
        <v>-4259.2367088563224</v>
      </c>
      <c r="AC46">
        <f t="shared" si="2"/>
        <v>-3802.8899186246958</v>
      </c>
      <c r="AE46">
        <f t="shared" si="3"/>
        <v>0</v>
      </c>
      <c r="AF46">
        <f t="shared" si="24"/>
        <v>0</v>
      </c>
      <c r="AG46">
        <f t="shared" si="24"/>
        <v>-6.8531672867775181E-14</v>
      </c>
      <c r="AH46">
        <f t="shared" si="5"/>
        <v>-1.9549501513852401E-8</v>
      </c>
      <c r="AI46">
        <f t="shared" si="25"/>
        <v>-1.954957004552527E-8</v>
      </c>
      <c r="AJ46">
        <f t="shared" si="7"/>
        <v>-456.34679023162653</v>
      </c>
      <c r="AK46">
        <f t="shared" si="22"/>
        <v>-298.14656961994257</v>
      </c>
      <c r="AL46">
        <f t="shared" si="8"/>
        <v>-754.49335987111863</v>
      </c>
      <c r="AN46">
        <f t="shared" si="26"/>
        <v>0</v>
      </c>
      <c r="AO46">
        <f t="shared" si="26"/>
        <v>0</v>
      </c>
      <c r="AP46">
        <f t="shared" si="26"/>
        <v>-1.3409441814101195E-15</v>
      </c>
      <c r="AQ46">
        <f t="shared" si="26"/>
        <v>-3.8252079961695146E-10</v>
      </c>
      <c r="AR46">
        <f t="shared" si="26"/>
        <v>-3.8252214056113287E-10</v>
      </c>
      <c r="AS46">
        <f t="shared" si="26"/>
        <v>-8.9292373505452094</v>
      </c>
      <c r="AT46">
        <f t="shared" si="26"/>
        <v>-5.8337684023942922</v>
      </c>
      <c r="AU46">
        <f t="shared" si="23"/>
        <v>-14.763005753322023</v>
      </c>
      <c r="AW46">
        <v>43</v>
      </c>
      <c r="AX46">
        <f>IF(Z46&gt;0, (R46*SUMPRODUCT(K46:$K$98, X46:$X$98)-K46*$AZ$3)/Z46, 0)</f>
        <v>-6.9363729197921024E+17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0.87257664800000001</v>
      </c>
      <c r="Q47" s="4">
        <f t="shared" si="21"/>
        <v>12.5</v>
      </c>
      <c r="R47">
        <f t="shared" si="0"/>
        <v>500000</v>
      </c>
      <c r="S47">
        <f t="shared" si="1"/>
        <v>-5.2742406016120607E+18</v>
      </c>
      <c r="U47">
        <f t="shared" si="13"/>
        <v>0.87257664800000001</v>
      </c>
      <c r="V47">
        <f t="shared" si="14"/>
        <v>0.01</v>
      </c>
      <c r="W47">
        <f t="shared" si="15"/>
        <v>5.4825338294220147E-15</v>
      </c>
      <c r="X47">
        <f t="shared" si="16"/>
        <v>4.7839309914236654E-15</v>
      </c>
      <c r="Y47">
        <f t="shared" si="17"/>
        <v>5.4825338294220146E-17</v>
      </c>
      <c r="Z47">
        <f t="shared" si="18"/>
        <v>6.4377749970412918E-16</v>
      </c>
      <c r="AB47">
        <f t="shared" si="19"/>
        <v>-3802.8899186246958</v>
      </c>
      <c r="AC47">
        <f t="shared" si="2"/>
        <v>-3395.4374273438143</v>
      </c>
      <c r="AE47">
        <f t="shared" si="3"/>
        <v>0</v>
      </c>
      <c r="AF47">
        <f t="shared" si="24"/>
        <v>0</v>
      </c>
      <c r="AG47">
        <f t="shared" si="24"/>
        <v>-8.047218746301615E-15</v>
      </c>
      <c r="AH47">
        <f t="shared" si="5"/>
        <v>-2.3919654957118326E-9</v>
      </c>
      <c r="AI47">
        <f t="shared" si="25"/>
        <v>-2.3919735429305789E-9</v>
      </c>
      <c r="AJ47">
        <f t="shared" si="7"/>
        <v>-407.45249128088153</v>
      </c>
      <c r="AK47">
        <f t="shared" si="22"/>
        <v>-266.20229430372871</v>
      </c>
      <c r="AL47">
        <f t="shared" si="8"/>
        <v>-673.65478558700215</v>
      </c>
      <c r="AN47">
        <f t="shared" si="26"/>
        <v>0</v>
      </c>
      <c r="AO47">
        <f t="shared" si="26"/>
        <v>0</v>
      </c>
      <c r="AP47">
        <f t="shared" si="26"/>
        <v>-1.4058764341613598E-16</v>
      </c>
      <c r="AQ47">
        <f t="shared" si="26"/>
        <v>-4.1788449248926636E-11</v>
      </c>
      <c r="AR47">
        <f t="shared" si="26"/>
        <v>-4.1788589836570054E-11</v>
      </c>
      <c r="AS47">
        <f t="shared" si="26"/>
        <v>-7.1183333471007195</v>
      </c>
      <c r="AT47">
        <f t="shared" si="26"/>
        <v>-4.6506444534429701</v>
      </c>
      <c r="AU47">
        <f t="shared" si="23"/>
        <v>-11.768977800585477</v>
      </c>
      <c r="AW47">
        <v>44</v>
      </c>
      <c r="AX47">
        <f>IF(Z47&gt;0, (R47*SUMPRODUCT(K47:$K$98, X47:$X$98)-K47*$AZ$3)/Z47, 0)</f>
        <v>-5.2742406016120607E+18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0.87698101399999995</v>
      </c>
      <c r="Q48" s="4">
        <f t="shared" si="21"/>
        <v>12.5</v>
      </c>
      <c r="R48">
        <f t="shared" si="0"/>
        <v>500000</v>
      </c>
      <c r="S48">
        <f t="shared" si="1"/>
        <v>-4.1666834582081069E+19</v>
      </c>
      <c r="U48">
        <f t="shared" si="13"/>
        <v>0.87698101399999995</v>
      </c>
      <c r="V48">
        <f t="shared" si="14"/>
        <v>0.01</v>
      </c>
      <c r="W48">
        <f t="shared" si="15"/>
        <v>6.4377749970412918E-16</v>
      </c>
      <c r="X48">
        <f t="shared" si="16"/>
        <v>5.6458064448091185E-16</v>
      </c>
      <c r="Y48">
        <f t="shared" si="17"/>
        <v>6.4377749970412921E-18</v>
      </c>
      <c r="Z48">
        <f t="shared" si="18"/>
        <v>7.2759080226176027E-17</v>
      </c>
      <c r="AB48">
        <f t="shared" si="19"/>
        <v>-3395.4374273438143</v>
      </c>
      <c r="AC48">
        <f t="shared" si="2"/>
        <v>-3031.6405601284423</v>
      </c>
      <c r="AE48">
        <f t="shared" si="3"/>
        <v>0</v>
      </c>
      <c r="AF48">
        <f t="shared" si="24"/>
        <v>0</v>
      </c>
      <c r="AG48">
        <f t="shared" si="24"/>
        <v>-9.0948850282720036E-16</v>
      </c>
      <c r="AH48">
        <f t="shared" si="5"/>
        <v>-2.822903222404559E-10</v>
      </c>
      <c r="AI48">
        <f t="shared" si="25"/>
        <v>-2.8229123172895871E-10</v>
      </c>
      <c r="AJ48">
        <f t="shared" si="7"/>
        <v>-363.796867215372</v>
      </c>
      <c r="AK48">
        <f t="shared" si="22"/>
        <v>-237.68061991406702</v>
      </c>
      <c r="AL48">
        <f t="shared" si="8"/>
        <v>-601.47748712972134</v>
      </c>
      <c r="AN48">
        <f t="shared" si="26"/>
        <v>0</v>
      </c>
      <c r="AO48">
        <f t="shared" si="26"/>
        <v>0</v>
      </c>
      <c r="AP48">
        <f t="shared" si="26"/>
        <v>-1.4186672234840425E-17</v>
      </c>
      <c r="AQ48">
        <f t="shared" si="26"/>
        <v>-4.4033105028197622E-12</v>
      </c>
      <c r="AR48">
        <f t="shared" si="26"/>
        <v>-4.4033246894919965E-12</v>
      </c>
      <c r="AS48">
        <f t="shared" si="26"/>
        <v>-5.6746917626806228</v>
      </c>
      <c r="AT48">
        <f t="shared" si="26"/>
        <v>-3.7074652849517147</v>
      </c>
      <c r="AU48">
        <f t="shared" si="23"/>
        <v>-9.382157047636742</v>
      </c>
      <c r="AW48">
        <v>45</v>
      </c>
      <c r="AX48">
        <f>IF(Z48&gt;0, (R48*SUMPRODUCT(K48:$K$98, X48:$X$98)-K48*$AZ$3)/Z48, 0)</f>
        <v>-4.1666834582081069E+19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0.88158379899999995</v>
      </c>
      <c r="Q49" s="4">
        <f t="shared" si="21"/>
        <v>12.5</v>
      </c>
      <c r="R49">
        <f t="shared" si="0"/>
        <v>500000</v>
      </c>
      <c r="S49">
        <f t="shared" si="1"/>
        <v>-3.4314549425005357E+20</v>
      </c>
      <c r="U49">
        <f t="shared" si="13"/>
        <v>0.88158379899999995</v>
      </c>
      <c r="V49">
        <f t="shared" si="14"/>
        <v>0.01</v>
      </c>
      <c r="W49">
        <f t="shared" si="15"/>
        <v>7.2759080226176027E-17</v>
      </c>
      <c r="X49">
        <f t="shared" si="16"/>
        <v>6.414322635753804E-17</v>
      </c>
      <c r="Y49">
        <f t="shared" si="17"/>
        <v>7.2759080226176031E-19</v>
      </c>
      <c r="Z49">
        <f t="shared" si="18"/>
        <v>7.8882630663762259E-18</v>
      </c>
      <c r="AB49">
        <f t="shared" si="19"/>
        <v>-3031.6405601284423</v>
      </c>
      <c r="AC49">
        <f t="shared" si="2"/>
        <v>-2706.8219286861131</v>
      </c>
      <c r="AE49">
        <f t="shared" si="3"/>
        <v>0</v>
      </c>
      <c r="AF49">
        <f t="shared" si="24"/>
        <v>0</v>
      </c>
      <c r="AG49">
        <f t="shared" si="24"/>
        <v>-9.8603288329702825E-17</v>
      </c>
      <c r="AH49">
        <f t="shared" si="5"/>
        <v>-3.207161317876902E-11</v>
      </c>
      <c r="AI49">
        <f t="shared" si="25"/>
        <v>-3.2071711782057352E-11</v>
      </c>
      <c r="AJ49">
        <f t="shared" si="7"/>
        <v>-324.81863144232921</v>
      </c>
      <c r="AK49">
        <f t="shared" si="22"/>
        <v>-212.21483920899098</v>
      </c>
      <c r="AL49">
        <f t="shared" si="8"/>
        <v>-537.03347065135222</v>
      </c>
      <c r="AN49">
        <f t="shared" si="26"/>
        <v>0</v>
      </c>
      <c r="AO49">
        <f t="shared" si="26"/>
        <v>0</v>
      </c>
      <c r="AP49">
        <f t="shared" si="26"/>
        <v>-1.3732724183335523E-18</v>
      </c>
      <c r="AQ49">
        <f t="shared" si="26"/>
        <v>-4.4666930014137281E-13</v>
      </c>
      <c r="AR49">
        <f t="shared" si="26"/>
        <v>-4.466706734137912E-13</v>
      </c>
      <c r="AS49">
        <f t="shared" si="26"/>
        <v>-4.5238295301986566</v>
      </c>
      <c r="AT49">
        <f t="shared" si="26"/>
        <v>-2.9555686263964915</v>
      </c>
      <c r="AU49">
        <f t="shared" si="23"/>
        <v>-7.4793981565955949</v>
      </c>
      <c r="AW49">
        <v>46</v>
      </c>
      <c r="AX49">
        <f>IF(Z49&gt;0, (R49*SUMPRODUCT(K49:$K$98, X49:$X$98)-K49*$AZ$3)/Z49, 0)</f>
        <v>-3.4314549425005357E+20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0.88621764599999997</v>
      </c>
      <c r="Q50" s="4">
        <f t="shared" si="21"/>
        <v>12.5</v>
      </c>
      <c r="R50">
        <f t="shared" si="0"/>
        <v>500000</v>
      </c>
      <c r="S50">
        <f t="shared" si="1"/>
        <v>-2.952138718884762E+21</v>
      </c>
      <c r="U50">
        <f t="shared" si="13"/>
        <v>0.88621764599999997</v>
      </c>
      <c r="V50">
        <f t="shared" si="14"/>
        <v>0.01</v>
      </c>
      <c r="W50">
        <f t="shared" si="15"/>
        <v>7.8882630663762259E-18</v>
      </c>
      <c r="X50">
        <f t="shared" si="16"/>
        <v>6.9907179257126802E-18</v>
      </c>
      <c r="Y50">
        <f t="shared" si="17"/>
        <v>7.8882630663762265E-20</v>
      </c>
      <c r="Z50">
        <f t="shared" si="18"/>
        <v>8.1866250999978335E-19</v>
      </c>
      <c r="AB50">
        <f t="shared" si="19"/>
        <v>-2706.8219286861131</v>
      </c>
      <c r="AC50">
        <f t="shared" si="2"/>
        <v>-2416.8052934697439</v>
      </c>
      <c r="AE50">
        <f t="shared" si="3"/>
        <v>0</v>
      </c>
      <c r="AF50">
        <f t="shared" si="24"/>
        <v>0</v>
      </c>
      <c r="AG50">
        <f t="shared" si="24"/>
        <v>-1.0233281374997292E-17</v>
      </c>
      <c r="AH50">
        <f t="shared" si="5"/>
        <v>-3.4953589628563399E-12</v>
      </c>
      <c r="AI50">
        <f t="shared" si="25"/>
        <v>-3.495369196137715E-12</v>
      </c>
      <c r="AJ50">
        <f t="shared" si="7"/>
        <v>-290.0166352163692</v>
      </c>
      <c r="AK50">
        <f t="shared" si="22"/>
        <v>-189.47753500802793</v>
      </c>
      <c r="AL50">
        <f t="shared" si="8"/>
        <v>-479.49417022440059</v>
      </c>
      <c r="AN50">
        <f t="shared" si="26"/>
        <v>0</v>
      </c>
      <c r="AO50">
        <f t="shared" si="26"/>
        <v>0</v>
      </c>
      <c r="AP50">
        <f t="shared" si="26"/>
        <v>-1.2725128951600792E-19</v>
      </c>
      <c r="AQ50">
        <f t="shared" si="26"/>
        <v>-4.3464937496153132E-14</v>
      </c>
      <c r="AR50">
        <f t="shared" si="26"/>
        <v>-4.3465064747442649E-14</v>
      </c>
      <c r="AS50">
        <f t="shared" si="26"/>
        <v>-3.6063692045589253</v>
      </c>
      <c r="AT50">
        <f t="shared" si="26"/>
        <v>-2.3561612136451653</v>
      </c>
      <c r="AU50">
        <f t="shared" si="23"/>
        <v>-5.9625304182041337</v>
      </c>
      <c r="AW50">
        <v>47</v>
      </c>
      <c r="AX50">
        <f>IF(Z50&gt;0, (R50*SUMPRODUCT(K50:$K$98, X50:$X$98)-K50*$AZ$3)/Z50, 0)</f>
        <v>-2.952138718884762E+21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0.89077562700000001</v>
      </c>
      <c r="Q51" s="4">
        <f t="shared" si="21"/>
        <v>12.5</v>
      </c>
      <c r="R51">
        <f t="shared" si="0"/>
        <v>500000</v>
      </c>
      <c r="S51">
        <f t="shared" si="1"/>
        <v>-2.6564422249978794E+22</v>
      </c>
      <c r="U51">
        <f t="shared" si="13"/>
        <v>0.89077562700000001</v>
      </c>
      <c r="V51">
        <f t="shared" si="14"/>
        <v>0.01</v>
      </c>
      <c r="W51">
        <f t="shared" si="15"/>
        <v>8.1866250999978335E-19</v>
      </c>
      <c r="X51">
        <f t="shared" si="16"/>
        <v>7.292446106464508E-19</v>
      </c>
      <c r="Y51">
        <f t="shared" si="17"/>
        <v>8.186625099997833E-21</v>
      </c>
      <c r="Z51">
        <f t="shared" si="18"/>
        <v>8.1231274253334717E-20</v>
      </c>
      <c r="AB51">
        <f t="shared" si="19"/>
        <v>-2416.8052934697439</v>
      </c>
      <c r="AC51">
        <f t="shared" si="2"/>
        <v>-2157.8618691694141</v>
      </c>
      <c r="AE51">
        <f t="shared" si="3"/>
        <v>0</v>
      </c>
      <c r="AF51">
        <f t="shared" si="24"/>
        <v>0</v>
      </c>
      <c r="AG51">
        <f t="shared" si="24"/>
        <v>-1.015390928166684E-18</v>
      </c>
      <c r="AH51">
        <f t="shared" si="5"/>
        <v>-3.6462230532322539E-13</v>
      </c>
      <c r="AI51">
        <f t="shared" si="25"/>
        <v>-3.6462332071415355E-13</v>
      </c>
      <c r="AJ51">
        <f t="shared" si="7"/>
        <v>-258.94342430032975</v>
      </c>
      <c r="AK51">
        <f t="shared" si="22"/>
        <v>-169.1763705428821</v>
      </c>
      <c r="AL51">
        <f t="shared" si="8"/>
        <v>-428.11979484321216</v>
      </c>
      <c r="AN51">
        <f t="shared" si="26"/>
        <v>0</v>
      </c>
      <c r="AO51">
        <f t="shared" si="26"/>
        <v>0</v>
      </c>
      <c r="AP51">
        <f t="shared" si="26"/>
        <v>-1.1273597692560138E-20</v>
      </c>
      <c r="AQ51">
        <f t="shared" si="26"/>
        <v>-4.0482981144707306E-15</v>
      </c>
      <c r="AR51">
        <f t="shared" si="26"/>
        <v>-4.0483093880684234E-15</v>
      </c>
      <c r="AS51">
        <f t="shared" si="26"/>
        <v>-2.8749754500629199</v>
      </c>
      <c r="AT51">
        <f t="shared" si="26"/>
        <v>-1.8783172940411077</v>
      </c>
      <c r="AU51">
        <f t="shared" si="23"/>
        <v>-4.7532927441040309</v>
      </c>
      <c r="AW51">
        <v>48</v>
      </c>
      <c r="AX51">
        <f>IF(Z51&gt;0, (R51*SUMPRODUCT(K51:$K$98, X51:$X$98)-K51*$AZ$3)/Z51, 0)</f>
        <v>-2.6564422249978794E+22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0.89544260600000003</v>
      </c>
      <c r="Q52" s="4">
        <f t="shared" si="21"/>
        <v>12.5</v>
      </c>
      <c r="R52">
        <f t="shared" si="0"/>
        <v>500000</v>
      </c>
      <c r="S52">
        <f t="shared" si="1"/>
        <v>-2.5083426211774389E+23</v>
      </c>
      <c r="U52">
        <f t="shared" si="13"/>
        <v>0.89544260600000003</v>
      </c>
      <c r="V52">
        <f t="shared" si="14"/>
        <v>0.01</v>
      </c>
      <c r="W52">
        <f t="shared" si="15"/>
        <v>8.1231274253334717E-20</v>
      </c>
      <c r="X52">
        <f t="shared" si="16"/>
        <v>7.2737943906106745E-20</v>
      </c>
      <c r="Y52">
        <f t="shared" si="17"/>
        <v>8.1231274253334721E-22</v>
      </c>
      <c r="Z52">
        <f t="shared" si="18"/>
        <v>7.6810176046946238E-21</v>
      </c>
      <c r="AB52">
        <f t="shared" si="19"/>
        <v>-2157.8618691694141</v>
      </c>
      <c r="AC52">
        <f t="shared" si="2"/>
        <v>-1926.6623831869765</v>
      </c>
      <c r="AE52">
        <f t="shared" si="3"/>
        <v>0</v>
      </c>
      <c r="AF52">
        <f t="shared" si="24"/>
        <v>0</v>
      </c>
      <c r="AG52">
        <f t="shared" si="24"/>
        <v>-9.6012720058682794E-20</v>
      </c>
      <c r="AH52">
        <f t="shared" si="5"/>
        <v>-3.6368971953053376E-14</v>
      </c>
      <c r="AI52">
        <f t="shared" si="25"/>
        <v>-3.6369067965773431E-14</v>
      </c>
      <c r="AJ52">
        <f t="shared" si="7"/>
        <v>-231.19948598243764</v>
      </c>
      <c r="AK52">
        <f t="shared" si="22"/>
        <v>-151.05033084185899</v>
      </c>
      <c r="AL52">
        <f t="shared" si="8"/>
        <v>-382.24981682429666</v>
      </c>
      <c r="AN52">
        <f t="shared" si="26"/>
        <v>0</v>
      </c>
      <c r="AO52">
        <f t="shared" si="26"/>
        <v>0</v>
      </c>
      <c r="AP52">
        <f t="shared" si="26"/>
        <v>-9.5178751679723152E-22</v>
      </c>
      <c r="AQ52">
        <f t="shared" si="26"/>
        <v>-3.6053070345791561E-16</v>
      </c>
      <c r="AR52">
        <f t="shared" si="26"/>
        <v>-3.6053165524543239E-16</v>
      </c>
      <c r="AS52">
        <f t="shared" si="26"/>
        <v>-2.2919128268996527</v>
      </c>
      <c r="AT52">
        <f t="shared" si="26"/>
        <v>-1.4973830469077705</v>
      </c>
      <c r="AU52">
        <f t="shared" si="23"/>
        <v>-3.7892958738074234</v>
      </c>
      <c r="AW52">
        <v>49</v>
      </c>
      <c r="AX52">
        <f>IF(Z52&gt;0, (R52*SUMPRODUCT(K52:$K$98, X52:$X$98)-K52*$AZ$3)/Z52, 0)</f>
        <v>-2.5083426211774389E+23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0.90019128800000003</v>
      </c>
      <c r="Q53" s="4">
        <f t="shared" si="21"/>
        <v>12.5</v>
      </c>
      <c r="R53">
        <f t="shared" si="0"/>
        <v>500000</v>
      </c>
      <c r="S53">
        <f t="shared" si="1"/>
        <v>-2.4937353806513633E+24</v>
      </c>
      <c r="U53">
        <f t="shared" si="13"/>
        <v>0.90019128800000003</v>
      </c>
      <c r="V53">
        <f t="shared" si="14"/>
        <v>0.01</v>
      </c>
      <c r="W53">
        <f t="shared" si="15"/>
        <v>7.6810176046946238E-21</v>
      </c>
      <c r="X53">
        <f t="shared" si="16"/>
        <v>6.9143851307207289E-21</v>
      </c>
      <c r="Y53">
        <f t="shared" si="17"/>
        <v>7.6810176046946243E-23</v>
      </c>
      <c r="Z53">
        <f t="shared" si="18"/>
        <v>6.8982229792694868E-22</v>
      </c>
      <c r="AB53">
        <f t="shared" si="19"/>
        <v>-1926.6623831869765</v>
      </c>
      <c r="AC53">
        <f t="shared" si="2"/>
        <v>-1720.2342707026576</v>
      </c>
      <c r="AE53">
        <f t="shared" si="3"/>
        <v>0</v>
      </c>
      <c r="AF53">
        <f t="shared" si="24"/>
        <v>0</v>
      </c>
      <c r="AG53">
        <f t="shared" si="24"/>
        <v>-8.6227787240868592E-21</v>
      </c>
      <c r="AH53">
        <f t="shared" si="5"/>
        <v>-3.4571925653603643E-15</v>
      </c>
      <c r="AI53">
        <f t="shared" si="25"/>
        <v>-3.4572011881390882E-15</v>
      </c>
      <c r="AJ53">
        <f t="shared" si="7"/>
        <v>-206.42811248431894</v>
      </c>
      <c r="AK53">
        <f t="shared" si="22"/>
        <v>-134.86636682308836</v>
      </c>
      <c r="AL53">
        <f t="shared" si="8"/>
        <v>-341.2944793074073</v>
      </c>
      <c r="AN53">
        <f t="shared" si="26"/>
        <v>0</v>
      </c>
      <c r="AO53">
        <f t="shared" si="26"/>
        <v>0</v>
      </c>
      <c r="AP53">
        <f t="shared" si="26"/>
        <v>-7.632036694753361E-23</v>
      </c>
      <c r="AQ53">
        <f t="shared" si="26"/>
        <v>-3.0599672523143624E-17</v>
      </c>
      <c r="AR53">
        <f t="shared" si="26"/>
        <v>-3.059974884351057E-17</v>
      </c>
      <c r="AS53">
        <f t="shared" si="26"/>
        <v>-1.8270988734850511</v>
      </c>
      <c r="AT53">
        <f t="shared" si="26"/>
        <v>-1.1937045973435665</v>
      </c>
      <c r="AU53">
        <f t="shared" si="23"/>
        <v>-3.0208034708286178</v>
      </c>
      <c r="AW53">
        <v>50</v>
      </c>
      <c r="AX53">
        <f>IF(Z53&gt;0, (R53*SUMPRODUCT(K53:$K$98, X53:$X$98)-K53*$AZ$3)/Z53, 0)</f>
        <v>-2.4937353806513633E+24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0.90499098499999997</v>
      </c>
      <c r="Q54" s="4">
        <f t="shared" si="21"/>
        <v>12.5</v>
      </c>
      <c r="R54">
        <f t="shared" si="0"/>
        <v>500000</v>
      </c>
      <c r="S54">
        <f t="shared" si="1"/>
        <v>-2.6191921492210508E+25</v>
      </c>
      <c r="U54">
        <f t="shared" si="13"/>
        <v>0.90499098499999997</v>
      </c>
      <c r="V54">
        <f t="shared" si="14"/>
        <v>0.01</v>
      </c>
      <c r="W54">
        <f t="shared" si="15"/>
        <v>6.8982229792694868E-22</v>
      </c>
      <c r="X54">
        <f t="shared" si="16"/>
        <v>6.2428296087587274E-22</v>
      </c>
      <c r="Y54">
        <f t="shared" si="17"/>
        <v>6.8982229792694874E-24</v>
      </c>
      <c r="Z54">
        <f t="shared" si="18"/>
        <v>5.8641114071806455E-23</v>
      </c>
      <c r="AB54">
        <f t="shared" si="19"/>
        <v>-1720.2342707026576</v>
      </c>
      <c r="AC54">
        <f t="shared" si="2"/>
        <v>-1535.9234559845156</v>
      </c>
      <c r="AE54">
        <f t="shared" si="3"/>
        <v>0</v>
      </c>
      <c r="AF54">
        <f t="shared" si="24"/>
        <v>0</v>
      </c>
      <c r="AG54">
        <f t="shared" si="24"/>
        <v>-7.3301392589758067E-22</v>
      </c>
      <c r="AH54">
        <f t="shared" si="5"/>
        <v>-3.1214148043793639E-16</v>
      </c>
      <c r="AI54">
        <f t="shared" si="25"/>
        <v>-3.1214221345186227E-16</v>
      </c>
      <c r="AJ54">
        <f t="shared" si="7"/>
        <v>-184.31081471814196</v>
      </c>
      <c r="AK54">
        <f t="shared" si="22"/>
        <v>-120.41639894918605</v>
      </c>
      <c r="AL54">
        <f t="shared" si="8"/>
        <v>-304.72721366732799</v>
      </c>
      <c r="AN54">
        <f t="shared" si="26"/>
        <v>0</v>
      </c>
      <c r="AO54">
        <f t="shared" si="26"/>
        <v>0</v>
      </c>
      <c r="AP54">
        <f t="shared" si="26"/>
        <v>-5.7927850166503477E-24</v>
      </c>
      <c r="AQ54">
        <f t="shared" si="26"/>
        <v>-2.4667587164074961E-18</v>
      </c>
      <c r="AR54">
        <f t="shared" si="26"/>
        <v>-2.4667645091925124E-18</v>
      </c>
      <c r="AS54">
        <f t="shared" si="26"/>
        <v>-1.4565520356226496</v>
      </c>
      <c r="AT54">
        <f t="shared" si="26"/>
        <v>-0.95161399660679746</v>
      </c>
      <c r="AU54">
        <f t="shared" si="23"/>
        <v>-2.4081660322294467</v>
      </c>
      <c r="AW54">
        <v>51</v>
      </c>
      <c r="AX54">
        <f>IF(Z54&gt;0, (R54*SUMPRODUCT(K54:$K$98, X54:$X$98)-K54*$AZ$3)/Z54, 0)</f>
        <v>-2.6191921492210508E+25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0.90981139099999997</v>
      </c>
      <c r="Q55" s="4">
        <f t="shared" si="21"/>
        <v>12.5</v>
      </c>
      <c r="R55">
        <f t="shared" si="0"/>
        <v>500000</v>
      </c>
      <c r="S55">
        <f t="shared" si="1"/>
        <v>-2.9163299477452755E+26</v>
      </c>
      <c r="U55">
        <f t="shared" si="13"/>
        <v>0.90981139099999997</v>
      </c>
      <c r="V55">
        <f t="shared" si="14"/>
        <v>0.01</v>
      </c>
      <c r="W55">
        <f t="shared" si="15"/>
        <v>5.8641114071806455E-23</v>
      </c>
      <c r="X55">
        <f t="shared" si="16"/>
        <v>5.3352353563459899E-23</v>
      </c>
      <c r="Y55">
        <f t="shared" si="17"/>
        <v>5.8641114071806459E-25</v>
      </c>
      <c r="Z55">
        <f t="shared" si="18"/>
        <v>4.7023493676284921E-24</v>
      </c>
      <c r="AB55">
        <f t="shared" si="19"/>
        <v>-1535.9234559845156</v>
      </c>
      <c r="AC55">
        <f t="shared" si="2"/>
        <v>-1371.360228557603</v>
      </c>
      <c r="AE55">
        <f t="shared" si="3"/>
        <v>0</v>
      </c>
      <c r="AF55">
        <f t="shared" si="24"/>
        <v>0</v>
      </c>
      <c r="AG55">
        <f t="shared" si="24"/>
        <v>-5.8779367095356155E-23</v>
      </c>
      <c r="AH55">
        <f t="shared" si="5"/>
        <v>-2.667617678172995E-17</v>
      </c>
      <c r="AI55">
        <f t="shared" si="25"/>
        <v>-2.6676235561097046E-17</v>
      </c>
      <c r="AJ55">
        <f t="shared" si="7"/>
        <v>-164.56322742691259</v>
      </c>
      <c r="AK55">
        <f t="shared" si="22"/>
        <v>-107.5146419189161</v>
      </c>
      <c r="AL55">
        <f t="shared" si="8"/>
        <v>-272.07786934582867</v>
      </c>
      <c r="AN55">
        <f t="shared" si="26"/>
        <v>0</v>
      </c>
      <c r="AO55">
        <f t="shared" si="26"/>
        <v>0</v>
      </c>
      <c r="AP55">
        <f t="shared" si="26"/>
        <v>-4.1474586850110162E-25</v>
      </c>
      <c r="AQ55">
        <f t="shared" si="26"/>
        <v>-1.8822649263437894E-19</v>
      </c>
      <c r="AR55">
        <f t="shared" si="26"/>
        <v>-1.8822690738024744E-19</v>
      </c>
      <c r="AS55">
        <f t="shared" si="26"/>
        <v>-1.1611543651328526</v>
      </c>
      <c r="AT55">
        <f t="shared" si="26"/>
        <v>-0.75862085188679618</v>
      </c>
      <c r="AU55">
        <f t="shared" si="23"/>
        <v>-1.9197752170196489</v>
      </c>
      <c r="AW55">
        <v>52</v>
      </c>
      <c r="AX55">
        <f>IF(Z55&gt;0, (R55*SUMPRODUCT(K55:$K$98, X55:$X$98)-K55*$AZ$3)/Z55, 0)</f>
        <v>-2.9163299477452755E+26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0.91465739899999998</v>
      </c>
      <c r="Q56" s="4">
        <f t="shared" si="21"/>
        <v>12.5</v>
      </c>
      <c r="R56">
        <f t="shared" si="0"/>
        <v>500000</v>
      </c>
      <c r="S56">
        <f t="shared" si="1"/>
        <v>-3.4560341562571843E+27</v>
      </c>
      <c r="U56">
        <f t="shared" si="13"/>
        <v>0.91465739899999998</v>
      </c>
      <c r="V56">
        <f t="shared" si="14"/>
        <v>0.01</v>
      </c>
      <c r="W56">
        <f t="shared" si="15"/>
        <v>4.7023493676284921E-24</v>
      </c>
      <c r="X56">
        <f t="shared" si="16"/>
        <v>4.3010386417843713E-24</v>
      </c>
      <c r="Y56">
        <f t="shared" si="17"/>
        <v>4.7023493676284923E-26</v>
      </c>
      <c r="Z56">
        <f t="shared" si="18"/>
        <v>3.5428723216783586E-25</v>
      </c>
      <c r="AB56">
        <f t="shared" si="19"/>
        <v>-1371.360228557603</v>
      </c>
      <c r="AC56">
        <f t="shared" si="2"/>
        <v>-1224.4287754978598</v>
      </c>
      <c r="AE56">
        <f t="shared" si="3"/>
        <v>0</v>
      </c>
      <c r="AF56">
        <f t="shared" si="24"/>
        <v>0</v>
      </c>
      <c r="AG56">
        <f t="shared" si="24"/>
        <v>-4.4285904020979484E-24</v>
      </c>
      <c r="AH56">
        <f t="shared" si="5"/>
        <v>-2.1505193208921856E-18</v>
      </c>
      <c r="AI56">
        <f t="shared" si="25"/>
        <v>-2.1505237494825876E-18</v>
      </c>
      <c r="AJ56">
        <f t="shared" si="7"/>
        <v>-146.93145305974326</v>
      </c>
      <c r="AK56">
        <f t="shared" si="22"/>
        <v>-95.995215999032226</v>
      </c>
      <c r="AL56">
        <f t="shared" si="8"/>
        <v>-242.92666905877547</v>
      </c>
      <c r="AN56">
        <f t="shared" si="26"/>
        <v>0</v>
      </c>
      <c r="AO56">
        <f t="shared" si="26"/>
        <v>0</v>
      </c>
      <c r="AP56">
        <f t="shared" si="26"/>
        <v>-2.7900029006140151E-26</v>
      </c>
      <c r="AQ56">
        <f t="shared" si="26"/>
        <v>-1.3548227761757628E-20</v>
      </c>
      <c r="AR56">
        <f t="shared" si="26"/>
        <v>-1.3548255661786632E-20</v>
      </c>
      <c r="AS56">
        <f t="shared" si="26"/>
        <v>-0.92566515077555134</v>
      </c>
      <c r="AT56">
        <f t="shared" si="26"/>
        <v>-0.60476789850669332</v>
      </c>
      <c r="AU56">
        <f t="shared" si="23"/>
        <v>-1.5304330492822447</v>
      </c>
      <c r="AW56">
        <v>53</v>
      </c>
      <c r="AX56">
        <f>IF(Z56&gt;0, (R56*SUMPRODUCT(K56:$K$98, X56:$X$98)-K56*$AZ$3)/Z56, 0)</f>
        <v>-3.4560341562571843E+27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0.91953785700000001</v>
      </c>
      <c r="Q57" s="4">
        <f t="shared" si="21"/>
        <v>12.5</v>
      </c>
      <c r="R57">
        <f t="shared" si="0"/>
        <v>500000</v>
      </c>
      <c r="S57">
        <f t="shared" si="1"/>
        <v>-4.3792945417122579E+28</v>
      </c>
      <c r="U57">
        <f t="shared" si="13"/>
        <v>0.91953785700000001</v>
      </c>
      <c r="V57">
        <f t="shared" si="14"/>
        <v>0.01</v>
      </c>
      <c r="W57">
        <f t="shared" si="15"/>
        <v>3.5428723216783586E-25</v>
      </c>
      <c r="X57">
        <f t="shared" si="16"/>
        <v>3.2578052223007325E-25</v>
      </c>
      <c r="Y57">
        <f t="shared" si="17"/>
        <v>3.5428723216783586E-27</v>
      </c>
      <c r="Z57">
        <f t="shared" si="18"/>
        <v>2.4963837616084253E-26</v>
      </c>
      <c r="AB57">
        <f t="shared" si="19"/>
        <v>-1224.4287754978598</v>
      </c>
      <c r="AC57">
        <f t="shared" si="2"/>
        <v>-1093.239978123089</v>
      </c>
      <c r="AE57">
        <f t="shared" si="3"/>
        <v>0</v>
      </c>
      <c r="AF57">
        <f t="shared" si="24"/>
        <v>0</v>
      </c>
      <c r="AG57">
        <f t="shared" si="24"/>
        <v>-3.1204797020105316E-25</v>
      </c>
      <c r="AH57">
        <f t="shared" si="5"/>
        <v>-1.6289026111503663E-19</v>
      </c>
      <c r="AI57">
        <f t="shared" si="25"/>
        <v>-1.6289057316300683E-19</v>
      </c>
      <c r="AJ57">
        <f t="shared" si="7"/>
        <v>-131.18879737477073</v>
      </c>
      <c r="AK57">
        <f t="shared" si="22"/>
        <v>-85.710014284850189</v>
      </c>
      <c r="AL57">
        <f t="shared" si="8"/>
        <v>-216.89881165962092</v>
      </c>
      <c r="AN57">
        <f t="shared" si="26"/>
        <v>0</v>
      </c>
      <c r="AO57">
        <f t="shared" si="26"/>
        <v>0</v>
      </c>
      <c r="AP57">
        <f t="shared" si="26"/>
        <v>-1.7552641370846384E-27</v>
      </c>
      <c r="AQ57">
        <f t="shared" si="26"/>
        <v>-9.1625474580514109E-22</v>
      </c>
      <c r="AR57">
        <f t="shared" si="26"/>
        <v>-9.1625650106927817E-22</v>
      </c>
      <c r="AS57">
        <f t="shared" si="26"/>
        <v>-0.73793459086061142</v>
      </c>
      <c r="AT57">
        <f t="shared" si="26"/>
        <v>-0.48211726602893268</v>
      </c>
      <c r="AU57">
        <f t="shared" si="23"/>
        <v>-1.2200518568895442</v>
      </c>
      <c r="AW57">
        <v>54</v>
      </c>
      <c r="AX57">
        <f>IF(Z57&gt;0, (R57*SUMPRODUCT(K57:$K$98, X57:$X$98)-K57*$AZ$3)/Z57, 0)</f>
        <v>-4.3792945417122579E+28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0.924425092</v>
      </c>
      <c r="Q58" s="4">
        <f t="shared" si="21"/>
        <v>12.5</v>
      </c>
      <c r="R58">
        <f t="shared" si="0"/>
        <v>500000</v>
      </c>
      <c r="S58">
        <f t="shared" si="1"/>
        <v>-5.962775292407712E+29</v>
      </c>
      <c r="U58">
        <f t="shared" si="13"/>
        <v>0.924425092</v>
      </c>
      <c r="V58">
        <f t="shared" si="14"/>
        <v>0.01</v>
      </c>
      <c r="W58">
        <f t="shared" si="15"/>
        <v>2.4963837616084253E-26</v>
      </c>
      <c r="X58">
        <f t="shared" si="16"/>
        <v>2.3077197884921747E-26</v>
      </c>
      <c r="Y58">
        <f t="shared" si="17"/>
        <v>2.4963837616084255E-28</v>
      </c>
      <c r="Z58">
        <f t="shared" si="18"/>
        <v>1.6370013550016635E-27</v>
      </c>
      <c r="AB58">
        <f t="shared" si="19"/>
        <v>-1093.239978123089</v>
      </c>
      <c r="AC58">
        <f t="shared" si="2"/>
        <v>-976.10712332418655</v>
      </c>
      <c r="AE58">
        <f t="shared" si="3"/>
        <v>0</v>
      </c>
      <c r="AF58">
        <f t="shared" si="24"/>
        <v>0</v>
      </c>
      <c r="AG58">
        <f t="shared" si="24"/>
        <v>-2.0462516937520795E-26</v>
      </c>
      <c r="AH58">
        <f t="shared" si="5"/>
        <v>-1.1538598942460873E-20</v>
      </c>
      <c r="AI58">
        <f t="shared" si="25"/>
        <v>-1.1538619404977811E-20</v>
      </c>
      <c r="AJ58">
        <f t="shared" si="7"/>
        <v>-117.13285479890249</v>
      </c>
      <c r="AK58">
        <f t="shared" si="22"/>
        <v>-76.526798468616235</v>
      </c>
      <c r="AL58">
        <f t="shared" si="8"/>
        <v>-193.65965326751871</v>
      </c>
      <c r="AN58">
        <f t="shared" si="26"/>
        <v>0</v>
      </c>
      <c r="AO58">
        <f t="shared" si="26"/>
        <v>0</v>
      </c>
      <c r="AP58">
        <f t="shared" si="26"/>
        <v>-1.0276900384377188E-28</v>
      </c>
      <c r="AQ58">
        <f t="shared" si="26"/>
        <v>-5.7950364693170272E-23</v>
      </c>
      <c r="AR58">
        <f t="shared" si="26"/>
        <v>-5.7950467462174121E-23</v>
      </c>
      <c r="AS58">
        <f t="shared" si="26"/>
        <v>-0.58827693786719693</v>
      </c>
      <c r="AT58">
        <f t="shared" si="26"/>
        <v>-0.38434093273990166</v>
      </c>
      <c r="AU58">
        <f t="shared" si="23"/>
        <v>-0.97261787060709848</v>
      </c>
      <c r="AW58">
        <v>55</v>
      </c>
      <c r="AX58">
        <f>IF(Z58&gt;0, (R58*SUMPRODUCT(K58:$K$98, X58:$X$98)-K58*$AZ$3)/Z58, 0)</f>
        <v>-5.962775292407712E+29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0.92929067899999995</v>
      </c>
      <c r="Q59" s="4">
        <f t="shared" si="21"/>
        <v>12.5</v>
      </c>
      <c r="R59">
        <f t="shared" si="0"/>
        <v>500000</v>
      </c>
      <c r="S59">
        <f t="shared" si="1"/>
        <v>-8.769504292558815E+30</v>
      </c>
      <c r="U59">
        <f t="shared" si="13"/>
        <v>0.92929067899999995</v>
      </c>
      <c r="V59">
        <f t="shared" si="14"/>
        <v>0.01</v>
      </c>
      <c r="W59">
        <f t="shared" si="15"/>
        <v>1.6370013550016635E-27</v>
      </c>
      <c r="X59">
        <f t="shared" si="16"/>
        <v>1.5212501007134159E-27</v>
      </c>
      <c r="Y59">
        <f t="shared" si="17"/>
        <v>1.6370013550016637E-29</v>
      </c>
      <c r="Z59">
        <f t="shared" si="18"/>
        <v>9.9381240738231014E-29</v>
      </c>
      <c r="AB59">
        <f t="shared" si="19"/>
        <v>-976.10712332418655</v>
      </c>
      <c r="AC59">
        <f t="shared" si="2"/>
        <v>-871.5242172537379</v>
      </c>
      <c r="AE59">
        <f t="shared" si="3"/>
        <v>0</v>
      </c>
      <c r="AF59">
        <f t="shared" si="24"/>
        <v>0</v>
      </c>
      <c r="AG59">
        <f t="shared" si="24"/>
        <v>-1.2422655092278877E-27</v>
      </c>
      <c r="AH59">
        <f t="shared" si="5"/>
        <v>-7.6062505035670795E-22</v>
      </c>
      <c r="AI59">
        <f t="shared" si="25"/>
        <v>-7.6062629262221723E-22</v>
      </c>
      <c r="AJ59">
        <f t="shared" si="7"/>
        <v>-104.58290607044864</v>
      </c>
      <c r="AK59">
        <f t="shared" si="22"/>
        <v>-68.327498632693064</v>
      </c>
      <c r="AL59">
        <f t="shared" si="8"/>
        <v>-172.91040470314169</v>
      </c>
      <c r="AN59">
        <f t="shared" si="26"/>
        <v>0</v>
      </c>
      <c r="AO59">
        <f t="shared" si="26"/>
        <v>0</v>
      </c>
      <c r="AP59">
        <f t="shared" si="26"/>
        <v>-5.5705682528587367E-30</v>
      </c>
      <c r="AQ59">
        <f t="shared" si="26"/>
        <v>-3.4107956200761565E-24</v>
      </c>
      <c r="AR59">
        <f t="shared" si="26"/>
        <v>-3.4108011906444095E-24</v>
      </c>
      <c r="AS59">
        <f t="shared" si="26"/>
        <v>-0.46897077317219132</v>
      </c>
      <c r="AT59">
        <f t="shared" si="26"/>
        <v>-0.30639423847249814</v>
      </c>
      <c r="AU59">
        <f t="shared" si="23"/>
        <v>-0.77536501164468941</v>
      </c>
      <c r="AW59">
        <v>56</v>
      </c>
      <c r="AX59">
        <f>IF(Z59&gt;0, (R59*SUMPRODUCT(K59:$K$98, X59:$X$98)-K59*$AZ$3)/Z59, 0)</f>
        <v>-8.769504292558815E+30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0.93493958499999996</v>
      </c>
      <c r="Q60" s="4">
        <f t="shared" si="21"/>
        <v>12.5</v>
      </c>
      <c r="R60">
        <f t="shared" si="0"/>
        <v>500000</v>
      </c>
      <c r="S60">
        <f t="shared" si="1"/>
        <v>-1.4220587598054813E+32</v>
      </c>
      <c r="U60">
        <f t="shared" si="13"/>
        <v>0.93493958499999996</v>
      </c>
      <c r="V60">
        <f t="shared" si="14"/>
        <v>0.01</v>
      </c>
      <c r="W60">
        <f t="shared" si="15"/>
        <v>9.9381240738231014E-29</v>
      </c>
      <c r="X60">
        <f t="shared" si="16"/>
        <v>9.2915455972586796E-29</v>
      </c>
      <c r="Y60">
        <f t="shared" si="17"/>
        <v>9.9381240738231025E-31</v>
      </c>
      <c r="Z60">
        <f t="shared" si="18"/>
        <v>5.4719723582619078E-30</v>
      </c>
      <c r="AB60">
        <f t="shared" si="19"/>
        <v>-871.5242172537379</v>
      </c>
      <c r="AC60">
        <f t="shared" si="2"/>
        <v>-778.14662254798031</v>
      </c>
      <c r="AE60">
        <f t="shared" si="3"/>
        <v>0</v>
      </c>
      <c r="AF60">
        <f t="shared" si="24"/>
        <v>0</v>
      </c>
      <c r="AG60">
        <f t="shared" si="24"/>
        <v>-6.8399654478273852E-29</v>
      </c>
      <c r="AH60">
        <f t="shared" si="5"/>
        <v>-4.6457727986293399E-23</v>
      </c>
      <c r="AI60">
        <f t="shared" si="25"/>
        <v>-4.6457796385947876E-23</v>
      </c>
      <c r="AJ60">
        <f t="shared" si="7"/>
        <v>-93.377594705757588</v>
      </c>
      <c r="AK60">
        <f t="shared" si="22"/>
        <v>-61.006695207761659</v>
      </c>
      <c r="AL60">
        <f t="shared" si="8"/>
        <v>-154.38428991351924</v>
      </c>
      <c r="AN60">
        <f t="shared" si="26"/>
        <v>0</v>
      </c>
      <c r="AO60">
        <f t="shared" si="26"/>
        <v>0</v>
      </c>
      <c r="AP60">
        <f t="shared" si="26"/>
        <v>-2.7385517838234564E-31</v>
      </c>
      <c r="AQ60">
        <f t="shared" si="26"/>
        <v>-1.8600517037649721E-25</v>
      </c>
      <c r="AR60">
        <f t="shared" si="26"/>
        <v>-1.8600544423167561E-25</v>
      </c>
      <c r="AS60">
        <f t="shared" si="26"/>
        <v>-0.37386062912323875</v>
      </c>
      <c r="AT60">
        <f t="shared" si="26"/>
        <v>-0.24425561102718277</v>
      </c>
      <c r="AU60">
        <f t="shared" si="23"/>
        <v>-0.61811624015042144</v>
      </c>
      <c r="AW60">
        <v>57</v>
      </c>
      <c r="AX60">
        <f>IF(Z60&gt;0, (R60*SUMPRODUCT(K60:$K$98, X60:$X$98)-K60*$AZ$3)/Z60, 0)</f>
        <v>-1.4220587598054813E+32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0.94055780700000002</v>
      </c>
      <c r="Q61" s="4">
        <f t="shared" si="21"/>
        <v>12.5</v>
      </c>
      <c r="R61">
        <f t="shared" si="0"/>
        <v>500000</v>
      </c>
      <c r="S61">
        <f t="shared" si="1"/>
        <v>-2.5680400569102861E+33</v>
      </c>
      <c r="U61">
        <f t="shared" si="13"/>
        <v>0.94055780700000002</v>
      </c>
      <c r="V61">
        <f t="shared" si="14"/>
        <v>0.01</v>
      </c>
      <c r="W61">
        <f t="shared" si="15"/>
        <v>5.4719723582619078E-30</v>
      </c>
      <c r="X61">
        <f t="shared" si="16"/>
        <v>5.1467063212514383E-30</v>
      </c>
      <c r="Y61">
        <f t="shared" si="17"/>
        <v>5.4719723582619081E-32</v>
      </c>
      <c r="Z61">
        <f t="shared" si="18"/>
        <v>2.7054631342785045E-31</v>
      </c>
      <c r="AB61">
        <f t="shared" si="19"/>
        <v>-778.14662254798031</v>
      </c>
      <c r="AC61">
        <f t="shared" si="2"/>
        <v>-694.77377013212515</v>
      </c>
      <c r="AE61">
        <f t="shared" si="3"/>
        <v>0</v>
      </c>
      <c r="AF61">
        <f t="shared" si="24"/>
        <v>0</v>
      </c>
      <c r="AG61">
        <f t="shared" si="24"/>
        <v>-3.3818289178481309E-30</v>
      </c>
      <c r="AH61">
        <f t="shared" si="5"/>
        <v>-2.5733531606257191E-24</v>
      </c>
      <c r="AI61">
        <f t="shared" si="25"/>
        <v>-2.5733565424546367E-24</v>
      </c>
      <c r="AJ61">
        <f t="shared" si="7"/>
        <v>-83.372852415855164</v>
      </c>
      <c r="AK61">
        <f t="shared" si="22"/>
        <v>-54.470263578358626</v>
      </c>
      <c r="AL61">
        <f t="shared" si="8"/>
        <v>-137.8431159942138</v>
      </c>
      <c r="AN61">
        <f t="shared" si="26"/>
        <v>0</v>
      </c>
      <c r="AO61">
        <f t="shared" si="26"/>
        <v>0</v>
      </c>
      <c r="AP61">
        <f t="shared" si="26"/>
        <v>-1.2089286235383359E-32</v>
      </c>
      <c r="AQ61">
        <f t="shared" si="26"/>
        <v>-9.1991652148175978E-27</v>
      </c>
      <c r="AR61">
        <f t="shared" si="26"/>
        <v>-9.1991773041038332E-27</v>
      </c>
      <c r="AS61">
        <f t="shared" si="26"/>
        <v>-0.29803940459441924</v>
      </c>
      <c r="AT61">
        <f t="shared" si="26"/>
        <v>-0.19471907766835361</v>
      </c>
      <c r="AU61">
        <f t="shared" si="23"/>
        <v>-0.49275848226277291</v>
      </c>
      <c r="AW61">
        <v>58</v>
      </c>
      <c r="AX61">
        <f>IF(Z61&gt;0, (R61*SUMPRODUCT(K61:$K$98, X61:$X$98)-K61*$AZ$3)/Z61, 0)</f>
        <v>-2.5680400569102861E+33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0.946138378</v>
      </c>
      <c r="Q62" s="4">
        <f t="shared" si="21"/>
        <v>12.5</v>
      </c>
      <c r="R62">
        <f t="shared" si="0"/>
        <v>500000</v>
      </c>
      <c r="S62">
        <f t="shared" si="1"/>
        <v>-5.2275606860950423E+34</v>
      </c>
      <c r="U62">
        <f t="shared" si="13"/>
        <v>0.946138378</v>
      </c>
      <c r="V62">
        <f t="shared" si="14"/>
        <v>0.01</v>
      </c>
      <c r="W62">
        <f t="shared" si="15"/>
        <v>2.7054631342785045E-31</v>
      </c>
      <c r="X62">
        <f t="shared" si="16"/>
        <v>2.5597425016050605E-31</v>
      </c>
      <c r="Y62">
        <f t="shared" si="17"/>
        <v>2.7054631342785046E-33</v>
      </c>
      <c r="Z62">
        <f t="shared" si="18"/>
        <v>1.1866600133065892E-32</v>
      </c>
      <c r="AB62">
        <f t="shared" si="19"/>
        <v>-694.77377013212515</v>
      </c>
      <c r="AC62">
        <f t="shared" si="2"/>
        <v>-620.33372333225452</v>
      </c>
      <c r="AE62">
        <f t="shared" si="3"/>
        <v>0</v>
      </c>
      <c r="AF62">
        <f t="shared" si="24"/>
        <v>0</v>
      </c>
      <c r="AG62">
        <f t="shared" si="24"/>
        <v>-1.4833250166332364E-31</v>
      </c>
      <c r="AH62">
        <f t="shared" si="5"/>
        <v>-1.2798712508025302E-25</v>
      </c>
      <c r="AI62">
        <f t="shared" si="25"/>
        <v>-1.2798727341275468E-25</v>
      </c>
      <c r="AJ62">
        <f t="shared" si="7"/>
        <v>-74.440046799870629</v>
      </c>
      <c r="AK62">
        <f t="shared" si="22"/>
        <v>-48.634163909248763</v>
      </c>
      <c r="AL62">
        <f t="shared" si="8"/>
        <v>-123.0742107091194</v>
      </c>
      <c r="AN62">
        <f t="shared" si="26"/>
        <v>0</v>
      </c>
      <c r="AO62">
        <f t="shared" si="26"/>
        <v>0</v>
      </c>
      <c r="AP62">
        <f t="shared" si="26"/>
        <v>-4.7344259205909589E-34</v>
      </c>
      <c r="AQ62">
        <f t="shared" si="26"/>
        <v>-4.0850491678297628E-28</v>
      </c>
      <c r="AR62">
        <f t="shared" si="26"/>
        <v>-4.0850539022556835E-28</v>
      </c>
      <c r="AS62">
        <f t="shared" si="26"/>
        <v>-0.23759518861162229</v>
      </c>
      <c r="AT62">
        <f t="shared" si="26"/>
        <v>-0.15522885655959306</v>
      </c>
      <c r="AU62">
        <f t="shared" si="23"/>
        <v>-0.39282404517121539</v>
      </c>
      <c r="AW62">
        <v>59</v>
      </c>
      <c r="AX62">
        <f>IF(Z62&gt;0, (R62*SUMPRODUCT(K62:$K$98, X62:$X$98)-K62*$AZ$3)/Z62, 0)</f>
        <v>-5.2275606860950423E+34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0.95167433300000004</v>
      </c>
      <c r="Q63" s="4">
        <f t="shared" si="21"/>
        <v>12.5</v>
      </c>
      <c r="R63">
        <f t="shared" si="0"/>
        <v>500000</v>
      </c>
      <c r="S63">
        <f t="shared" si="1"/>
        <v>-1.2178430967161387E+36</v>
      </c>
      <c r="U63">
        <f t="shared" si="13"/>
        <v>0.95167433300000004</v>
      </c>
      <c r="V63">
        <f t="shared" si="14"/>
        <v>0.01</v>
      </c>
      <c r="W63">
        <f t="shared" si="15"/>
        <v>1.1866600133065892E-32</v>
      </c>
      <c r="X63">
        <f t="shared" si="16"/>
        <v>1.1293138766613195E-32</v>
      </c>
      <c r="Y63">
        <f t="shared" si="17"/>
        <v>1.1866600133065893E-34</v>
      </c>
      <c r="Z63">
        <f t="shared" si="18"/>
        <v>4.5479536512203836E-34</v>
      </c>
      <c r="AB63">
        <f t="shared" si="19"/>
        <v>-620.33372333225452</v>
      </c>
      <c r="AC63">
        <f t="shared" si="2"/>
        <v>-553.86939583237017</v>
      </c>
      <c r="AE63">
        <f t="shared" si="3"/>
        <v>0</v>
      </c>
      <c r="AF63">
        <f t="shared" si="24"/>
        <v>0</v>
      </c>
      <c r="AG63">
        <f t="shared" si="24"/>
        <v>-5.6849420640254795E-33</v>
      </c>
      <c r="AH63">
        <f t="shared" si="5"/>
        <v>-5.6465693833065974E-27</v>
      </c>
      <c r="AI63">
        <f t="shared" si="25"/>
        <v>-5.6465750682486612E-27</v>
      </c>
      <c r="AJ63">
        <f t="shared" si="7"/>
        <v>-66.464327499884348</v>
      </c>
      <c r="AK63">
        <f t="shared" si="22"/>
        <v>-43.423360633257822</v>
      </c>
      <c r="AL63">
        <f t="shared" si="8"/>
        <v>-109.88768813314218</v>
      </c>
      <c r="AN63">
        <f t="shared" si="26"/>
        <v>0</v>
      </c>
      <c r="AO63">
        <f t="shared" si="26"/>
        <v>0</v>
      </c>
      <c r="AP63">
        <f t="shared" si="26"/>
        <v>-1.6200895648994398E-35</v>
      </c>
      <c r="AQ63">
        <f t="shared" si="26"/>
        <v>-1.6091541536129686E-29</v>
      </c>
      <c r="AR63">
        <f t="shared" si="26"/>
        <v>-1.6091557737025336E-29</v>
      </c>
      <c r="AS63">
        <f t="shared" si="26"/>
        <v>-0.1894094296967648</v>
      </c>
      <c r="AT63">
        <f t="shared" si="26"/>
        <v>-0.12374749406855313</v>
      </c>
      <c r="AU63">
        <f t="shared" si="23"/>
        <v>-0.31315692376531795</v>
      </c>
      <c r="AW63">
        <v>60</v>
      </c>
      <c r="AX63">
        <f>IF(Z63&gt;0, (R63*SUMPRODUCT(K63:$K$98, X63:$X$98)-K63*$AZ$3)/Z63, 0)</f>
        <v>-1.2178430967161387E+36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0.95715889499999995</v>
      </c>
      <c r="Q64" s="4">
        <f t="shared" si="21"/>
        <v>12.5</v>
      </c>
      <c r="R64">
        <f t="shared" si="0"/>
        <v>500000</v>
      </c>
      <c r="S64">
        <f t="shared" si="1"/>
        <v>-3.3109723554742238E+37</v>
      </c>
      <c r="U64">
        <f t="shared" si="13"/>
        <v>0.95715889499999995</v>
      </c>
      <c r="V64">
        <f t="shared" si="14"/>
        <v>0.01</v>
      </c>
      <c r="W64">
        <f t="shared" si="15"/>
        <v>4.5479536512203836E-34</v>
      </c>
      <c r="X64">
        <f t="shared" si="16"/>
        <v>4.3531142913133172E-34</v>
      </c>
      <c r="Y64">
        <f t="shared" si="17"/>
        <v>4.5479536512203833E-36</v>
      </c>
      <c r="Z64">
        <f t="shared" si="18"/>
        <v>1.4935982339486248E-35</v>
      </c>
      <c r="AB64">
        <f t="shared" si="19"/>
        <v>-553.86939583237017</v>
      </c>
      <c r="AC64">
        <f t="shared" si="2"/>
        <v>-494.52624627890191</v>
      </c>
      <c r="AE64">
        <f t="shared" si="3"/>
        <v>0</v>
      </c>
      <c r="AF64">
        <f t="shared" si="24"/>
        <v>0</v>
      </c>
      <c r="AG64">
        <f t="shared" si="24"/>
        <v>-1.8669977924357811E-34</v>
      </c>
      <c r="AH64">
        <f t="shared" si="5"/>
        <v>-2.1765571456566587E-28</v>
      </c>
      <c r="AI64">
        <f t="shared" si="25"/>
        <v>-2.1765590126544514E-28</v>
      </c>
      <c r="AJ64">
        <f t="shared" si="7"/>
        <v>-59.343149553468265</v>
      </c>
      <c r="AK64">
        <f t="shared" si="22"/>
        <v>-38.770857708265915</v>
      </c>
      <c r="AL64">
        <f t="shared" si="8"/>
        <v>-98.114007261734173</v>
      </c>
      <c r="AN64">
        <f t="shared" si="26"/>
        <v>0</v>
      </c>
      <c r="AO64">
        <f t="shared" si="26"/>
        <v>0</v>
      </c>
      <c r="AP64">
        <f t="shared" si="26"/>
        <v>-4.7504938848452669E-37</v>
      </c>
      <c r="AQ64">
        <f t="shared" si="26"/>
        <v>-5.5381540633577806E-31</v>
      </c>
      <c r="AR64">
        <f t="shared" si="26"/>
        <v>-5.5381588138516654E-31</v>
      </c>
      <c r="AS64">
        <f t="shared" si="26"/>
        <v>-0.15099603770469158</v>
      </c>
      <c r="AT64">
        <f t="shared" si="26"/>
        <v>-9.8650744633731788E-2</v>
      </c>
      <c r="AU64">
        <f t="shared" si="23"/>
        <v>-0.24964678233842336</v>
      </c>
      <c r="AW64">
        <v>61</v>
      </c>
      <c r="AX64">
        <f>IF(Z64&gt;0, (R64*SUMPRODUCT(K64:$K$98, X64:$X$98)-K64*$AZ$3)/Z64, 0)</f>
        <v>-3.3109723554742238E+37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0.96261559600000002</v>
      </c>
      <c r="Q65" s="4">
        <f t="shared" si="21"/>
        <v>12.5</v>
      </c>
      <c r="R65">
        <f t="shared" si="0"/>
        <v>500000</v>
      </c>
      <c r="S65">
        <f t="shared" si="1"/>
        <v>-1.0795288140606266E+39</v>
      </c>
      <c r="U65">
        <f t="shared" si="13"/>
        <v>0.96261559600000002</v>
      </c>
      <c r="V65">
        <f t="shared" si="14"/>
        <v>0.01</v>
      </c>
      <c r="W65">
        <f t="shared" si="15"/>
        <v>1.4935982339486248E-35</v>
      </c>
      <c r="X65">
        <f t="shared" si="16"/>
        <v>1.437760954157003E-35</v>
      </c>
      <c r="Y65">
        <f t="shared" si="17"/>
        <v>1.4935982339486248E-37</v>
      </c>
      <c r="Z65">
        <f t="shared" si="18"/>
        <v>4.0901297452135542E-37</v>
      </c>
      <c r="AB65">
        <f t="shared" si="19"/>
        <v>-494.52624627890191</v>
      </c>
      <c r="AC65">
        <f t="shared" si="2"/>
        <v>-441.54129132044812</v>
      </c>
      <c r="AE65">
        <f t="shared" si="3"/>
        <v>0</v>
      </c>
      <c r="AF65">
        <f t="shared" si="24"/>
        <v>0</v>
      </c>
      <c r="AG65">
        <f t="shared" si="24"/>
        <v>-5.1126621815169428E-36</v>
      </c>
      <c r="AH65">
        <f t="shared" si="5"/>
        <v>-7.1888047707850154E-30</v>
      </c>
      <c r="AI65">
        <f t="shared" si="25"/>
        <v>-7.1888098834471968E-30</v>
      </c>
      <c r="AJ65">
        <f t="shared" si="7"/>
        <v>-52.984954958453784</v>
      </c>
      <c r="AK65">
        <f t="shared" si="22"/>
        <v>-34.616837239523136</v>
      </c>
      <c r="AL65">
        <f t="shared" si="8"/>
        <v>-87.60179219797692</v>
      </c>
      <c r="AN65">
        <f t="shared" si="26"/>
        <v>0</v>
      </c>
      <c r="AO65">
        <f t="shared" si="26"/>
        <v>0</v>
      </c>
      <c r="AP65">
        <f t="shared" si="26"/>
        <v>-1.1615128905547491E-38</v>
      </c>
      <c r="AQ65">
        <f t="shared" si="26"/>
        <v>-1.6331783936623866E-32</v>
      </c>
      <c r="AR65">
        <f t="shared" si="26"/>
        <v>-1.6331795551752771E-32</v>
      </c>
      <c r="AS65">
        <f t="shared" si="26"/>
        <v>-0.12037311679264311</v>
      </c>
      <c r="AT65">
        <f t="shared" si="26"/>
        <v>-7.8643769637860156E-2</v>
      </c>
      <c r="AU65">
        <f t="shared" si="23"/>
        <v>-0.19901688643050325</v>
      </c>
      <c r="AW65">
        <v>62</v>
      </c>
      <c r="AX65">
        <f>IF(Z65&gt;0, (R65*SUMPRODUCT(K65:$K$98, X65:$X$98)-K65*$AZ$3)/Z65, 0)</f>
        <v>-1.0795288140606266E+39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0.96807210799999999</v>
      </c>
      <c r="Q66" s="4">
        <f t="shared" si="21"/>
        <v>12.5</v>
      </c>
      <c r="R66">
        <f t="shared" si="0"/>
        <v>500000</v>
      </c>
      <c r="S66">
        <f t="shared" si="1"/>
        <v>-4.3956118196593295E+40</v>
      </c>
      <c r="U66">
        <f t="shared" si="13"/>
        <v>0.96807210799999999</v>
      </c>
      <c r="V66">
        <f t="shared" si="14"/>
        <v>0.01</v>
      </c>
      <c r="W66">
        <f t="shared" si="15"/>
        <v>4.0901297452135542E-37</v>
      </c>
      <c r="X66">
        <f t="shared" si="16"/>
        <v>3.9595405244423885E-37</v>
      </c>
      <c r="Y66">
        <f t="shared" si="17"/>
        <v>4.0901297452135542E-39</v>
      </c>
      <c r="Z66">
        <f t="shared" si="18"/>
        <v>8.9687923319030166E-39</v>
      </c>
      <c r="AB66">
        <f t="shared" si="19"/>
        <v>-441.54129132044812</v>
      </c>
      <c r="AC66">
        <f t="shared" si="2"/>
        <v>-394.23329582182862</v>
      </c>
      <c r="AE66">
        <f t="shared" si="3"/>
        <v>0</v>
      </c>
      <c r="AF66">
        <f t="shared" si="24"/>
        <v>0</v>
      </c>
      <c r="AG66">
        <f t="shared" si="24"/>
        <v>-1.121099041487877E-37</v>
      </c>
      <c r="AH66">
        <f t="shared" si="5"/>
        <v>-1.9797702622211941E-31</v>
      </c>
      <c r="AI66">
        <f t="shared" si="25"/>
        <v>-1.9797713833202354E-31</v>
      </c>
      <c r="AJ66">
        <f t="shared" si="7"/>
        <v>-47.307995498619505</v>
      </c>
      <c r="AK66">
        <f t="shared" si="22"/>
        <v>-30.907890392431373</v>
      </c>
      <c r="AL66">
        <f t="shared" si="8"/>
        <v>-78.215885891050874</v>
      </c>
      <c r="AN66">
        <f t="shared" si="26"/>
        <v>0</v>
      </c>
      <c r="AO66">
        <f t="shared" si="26"/>
        <v>0</v>
      </c>
      <c r="AP66">
        <f t="shared" si="26"/>
        <v>-2.2740651089903844E-40</v>
      </c>
      <c r="AQ66">
        <f t="shared" si="26"/>
        <v>-4.0158151158161036E-34</v>
      </c>
      <c r="AR66">
        <f t="shared" si="26"/>
        <v>-4.0158173898812125E-34</v>
      </c>
      <c r="AS66">
        <f t="shared" si="26"/>
        <v>-9.5960711728829098E-2</v>
      </c>
      <c r="AT66">
        <f t="shared" si="26"/>
        <v>-6.2694331662834932E-2</v>
      </c>
      <c r="AU66">
        <f t="shared" si="23"/>
        <v>-0.15865504339166403</v>
      </c>
      <c r="AW66">
        <v>63</v>
      </c>
      <c r="AX66">
        <f>IF(Z66&gt;0, (R66*SUMPRODUCT(K66:$K$98, X66:$X$98)-K66*$AZ$3)/Z66, 0)</f>
        <v>-4.3956118196593295E+40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0.97352880900000005</v>
      </c>
      <c r="Q67" s="4">
        <f t="shared" si="21"/>
        <v>12.5</v>
      </c>
      <c r="R67">
        <f t="shared" ref="R67:R69" si="27">$C$6</f>
        <v>500000</v>
      </c>
      <c r="S67">
        <f t="shared" ref="S67:S69" si="28">AX67</f>
        <v>-2.3827380851877342E+42</v>
      </c>
      <c r="U67">
        <f t="shared" si="13"/>
        <v>0.97352880900000005</v>
      </c>
      <c r="V67">
        <f t="shared" si="14"/>
        <v>0.01</v>
      </c>
      <c r="W67">
        <f t="shared" si="15"/>
        <v>8.9687923319030166E-39</v>
      </c>
      <c r="X67">
        <f t="shared" si="16"/>
        <v>8.7313777170458775E-39</v>
      </c>
      <c r="Y67">
        <f t="shared" si="17"/>
        <v>8.9687923319030166E-41</v>
      </c>
      <c r="Z67">
        <f t="shared" si="18"/>
        <v>1.4772669153810888E-40</v>
      </c>
      <c r="AB67">
        <f t="shared" si="19"/>
        <v>-394.23329582182862</v>
      </c>
      <c r="AC67">
        <f t="shared" ref="AC67:AC69" si="29">S67*Z67</f>
        <v>-351.99401412663263</v>
      </c>
      <c r="AE67">
        <f t="shared" ref="AE67:AE69" si="30">$Z67*O67</f>
        <v>0</v>
      </c>
      <c r="AF67">
        <f t="shared" si="24"/>
        <v>0</v>
      </c>
      <c r="AG67">
        <f t="shared" si="24"/>
        <v>-1.8465836442263609E-39</v>
      </c>
      <c r="AH67">
        <f t="shared" ref="AH67:AH69" si="31">-X67*R67</f>
        <v>-4.365688858522939E-33</v>
      </c>
      <c r="AI67">
        <f t="shared" ref="AI67:AI69" si="32">SUM(AE67:AH67)</f>
        <v>-4.3656907051065836E-33</v>
      </c>
      <c r="AJ67">
        <f t="shared" ref="AJ67:AJ69" si="33">AB67-AC67</f>
        <v>-42.239281695195984</v>
      </c>
      <c r="AK67">
        <f t="shared" si="22"/>
        <v>-27.596330707528004</v>
      </c>
      <c r="AL67">
        <f t="shared" ref="AL67:AL69" si="34">SUM(AI67:AK67)</f>
        <v>-69.835612402723996</v>
      </c>
      <c r="AN67">
        <f t="shared" si="26"/>
        <v>0</v>
      </c>
      <c r="AO67">
        <f t="shared" si="26"/>
        <v>0</v>
      </c>
      <c r="AP67">
        <f t="shared" si="26"/>
        <v>-3.3443357818407284E-42</v>
      </c>
      <c r="AQ67">
        <f t="shared" si="26"/>
        <v>-7.9066710612280869E-36</v>
      </c>
      <c r="AR67">
        <f t="shared" si="26"/>
        <v>-7.9066744055638699E-36</v>
      </c>
      <c r="AS67">
        <f t="shared" si="26"/>
        <v>-7.6499291875660944E-2</v>
      </c>
      <c r="AT67">
        <f t="shared" si="26"/>
        <v>-4.9979537358765078E-2</v>
      </c>
      <c r="AU67">
        <f t="shared" si="23"/>
        <v>-0.12647882923442602</v>
      </c>
      <c r="AW67">
        <v>64</v>
      </c>
      <c r="AX67">
        <f>IF(Z67&gt;0, (R67*SUMPRODUCT(K67:$K$98, X67:$X$98)-K67*$AZ$3)/Z67, 0)</f>
        <v>-2.3827380851877342E+42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0.97898550900000003</v>
      </c>
      <c r="Q68" s="4">
        <f t="shared" si="21"/>
        <v>12.5</v>
      </c>
      <c r="R68">
        <f t="shared" si="27"/>
        <v>500000</v>
      </c>
      <c r="S68">
        <f t="shared" si="28"/>
        <v>-1.931496170742361E+44</v>
      </c>
      <c r="U68">
        <f t="shared" ref="U68:U69" si="38">M68</f>
        <v>0.97898550900000003</v>
      </c>
      <c r="V68">
        <f t="shared" ref="V68:V69" si="39">$C$10</f>
        <v>0.01</v>
      </c>
      <c r="W68">
        <f t="shared" ref="W68:W69" si="40">Z67</f>
        <v>1.4772669153810888E-40</v>
      </c>
      <c r="X68">
        <f t="shared" ref="X68:X69" si="41">U68*W68</f>
        <v>1.4462229030832152E-40</v>
      </c>
      <c r="Y68">
        <f t="shared" ref="Y68:Y69" si="42">V68*W68</f>
        <v>1.4772669153810889E-42</v>
      </c>
      <c r="Z68">
        <f t="shared" ref="Z68:Z69" si="43">MAX(0, W68-X68-Y68)</f>
        <v>1.6271343144062763E-42</v>
      </c>
      <c r="AB68">
        <f t="shared" ref="AB68:AB69" si="44">AC67</f>
        <v>-351.99401412663263</v>
      </c>
      <c r="AC68">
        <f t="shared" si="29"/>
        <v>-314.28036975592198</v>
      </c>
      <c r="AE68">
        <f t="shared" si="30"/>
        <v>0</v>
      </c>
      <c r="AF68">
        <f t="shared" si="24"/>
        <v>0</v>
      </c>
      <c r="AG68">
        <f t="shared" si="24"/>
        <v>-2.0339178930078455E-41</v>
      </c>
      <c r="AH68">
        <f t="shared" si="31"/>
        <v>-7.2311145154160756E-35</v>
      </c>
      <c r="AI68">
        <f t="shared" si="32"/>
        <v>-7.2311165493339689E-35</v>
      </c>
      <c r="AJ68">
        <f t="shared" si="33"/>
        <v>-37.713644370710654</v>
      </c>
      <c r="AK68">
        <f t="shared" si="22"/>
        <v>-24.639580988864285</v>
      </c>
      <c r="AL68">
        <f t="shared" si="34"/>
        <v>-62.353225359574935</v>
      </c>
      <c r="AN68">
        <f t="shared" si="26"/>
        <v>0</v>
      </c>
      <c r="AO68">
        <f t="shared" si="26"/>
        <v>0</v>
      </c>
      <c r="AP68">
        <f t="shared" si="26"/>
        <v>-3.2889425330413094E-44</v>
      </c>
      <c r="AQ68">
        <f t="shared" si="26"/>
        <v>-1.1693058098758065E-37</v>
      </c>
      <c r="AR68">
        <f t="shared" si="26"/>
        <v>-1.1693061387700598E-37</v>
      </c>
      <c r="AS68">
        <f t="shared" si="26"/>
        <v>-6.0984767120265342E-2</v>
      </c>
      <c r="AT68">
        <f t="shared" si="26"/>
        <v>-3.9843381185240008E-2</v>
      </c>
      <c r="AU68">
        <f t="shared" si="23"/>
        <v>-0.10082814830550534</v>
      </c>
      <c r="AW68">
        <v>65</v>
      </c>
      <c r="AX68">
        <f>IF(Z68&gt;0, (R68*SUMPRODUCT(K68:$K$98, X68:$X$98)-K68*$AZ$3)/Z68, 0)</f>
        <v>-1.931496170742361E+44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1.6271343144062763E-42</v>
      </c>
      <c r="X69">
        <f t="shared" si="41"/>
        <v>1.6271343144062763E-42</v>
      </c>
      <c r="Y69">
        <f t="shared" si="42"/>
        <v>1.6271343144062764E-44</v>
      </c>
      <c r="Z69">
        <f t="shared" si="43"/>
        <v>0</v>
      </c>
      <c r="AB69">
        <f t="shared" si="44"/>
        <v>-314.28036975592198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-8.135671572031381E-37</v>
      </c>
      <c r="AI69">
        <f t="shared" si="32"/>
        <v>-8.135671572031381E-37</v>
      </c>
      <c r="AJ69">
        <f t="shared" si="33"/>
        <v>-314.28036975592198</v>
      </c>
      <c r="AK69">
        <f t="shared" si="22"/>
        <v>-21.99962588291454</v>
      </c>
      <c r="AL69">
        <f t="shared" si="34"/>
        <v>-336.27999563883651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-1.1746223332290389E-39</v>
      </c>
      <c r="AR69">
        <f t="shared" si="26"/>
        <v>-1.1746223332290389E-39</v>
      </c>
      <c r="AS69">
        <f t="shared" si="26"/>
        <v>-0.45375570774006929</v>
      </c>
      <c r="AT69">
        <f t="shared" si="26"/>
        <v>-3.1762899541804848E-2</v>
      </c>
      <c r="AU69">
        <f t="shared" si="23"/>
        <v>-0.48551860728187413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216819.06298235062</v>
      </c>
      <c r="AO71" s="8">
        <f t="shared" si="47"/>
        <v>-21681.906298235062</v>
      </c>
      <c r="AP71" s="8">
        <f t="shared" si="47"/>
        <v>-174.78242080749882</v>
      </c>
      <c r="AQ71" s="8">
        <f t="shared" si="47"/>
        <v>-194354.40450721388</v>
      </c>
      <c r="AR71" s="8">
        <f t="shared" si="47"/>
        <v>607.96975609417723</v>
      </c>
      <c r="AS71" s="8">
        <f t="shared" si="47"/>
        <v>1363.3428348658049</v>
      </c>
      <c r="AT71" s="8">
        <f t="shared" si="47"/>
        <v>-1971.3125909599084</v>
      </c>
      <c r="AU71" s="8">
        <f t="shared" si="47"/>
        <v>3.1641356201816961E-12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54702-14FD-4177-8C7B-463EBB440FC1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47713.758385788482</v>
      </c>
      <c r="K3">
        <v>1</v>
      </c>
      <c r="L3" s="2">
        <v>0</v>
      </c>
      <c r="O3">
        <f>$C$3</f>
        <v>47713.758385788482</v>
      </c>
      <c r="P3">
        <f>O3*C5</f>
        <v>4771.3758385788487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47713.758385788482</v>
      </c>
      <c r="AF3">
        <f t="shared" ref="AF3:AG34" si="4">-$Z3*P3</f>
        <v>-4771.3758385788487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42842.382547209636</v>
      </c>
      <c r="AJ3">
        <f t="shared" ref="AJ3:AJ66" si="7">AB3-AC3</f>
        <v>0</v>
      </c>
      <c r="AL3">
        <f t="shared" ref="AL3:AL66" si="8">SUM(AI3:AK3)</f>
        <v>42842.382547209636</v>
      </c>
      <c r="AN3">
        <f t="shared" ref="AN3:AU34" si="9">AE3*$K3</f>
        <v>47713.758385788482</v>
      </c>
      <c r="AO3">
        <f t="shared" si="9"/>
        <v>-4771.3758385788487</v>
      </c>
      <c r="AP3">
        <f t="shared" si="9"/>
        <v>-100</v>
      </c>
      <c r="AQ3">
        <f t="shared" si="9"/>
        <v>0</v>
      </c>
      <c r="AR3">
        <f t="shared" si="9"/>
        <v>42842.382547209636</v>
      </c>
      <c r="AS3">
        <f t="shared" si="9"/>
        <v>0</v>
      </c>
      <c r="AT3">
        <f t="shared" si="9"/>
        <v>0</v>
      </c>
      <c r="AU3">
        <f t="shared" si="9"/>
        <v>42842.382547209636</v>
      </c>
      <c r="AW3">
        <v>0</v>
      </c>
      <c r="AX3">
        <f>IF(Z3&gt;0, (R3*SUMPRODUCT(K3:$K$98, X3:$X$98)-K3*$AZ$3)/Z3, 0)</f>
        <v>0</v>
      </c>
      <c r="AZ3">
        <f>C6*SUMPRODUCT(X4:X98, K4:K98)/1</f>
        <v>36966.720570198762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1.1601210000000001E-3</v>
      </c>
      <c r="R4">
        <f t="shared" si="0"/>
        <v>1000000</v>
      </c>
      <c r="S4">
        <f t="shared" si="1"/>
        <v>2507.6075650719176</v>
      </c>
      <c r="U4">
        <f t="shared" ref="U4:U67" si="13">M4</f>
        <v>1.1601210000000001E-3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1.1601210000000001E-3</v>
      </c>
      <c r="Y4">
        <f t="shared" ref="Y4:Y67" si="17">V4*W4</f>
        <v>0.01</v>
      </c>
      <c r="Z4">
        <f t="shared" ref="Z4:Z67" si="18">MAX(0, W4-X4-Y4)</f>
        <v>0.98883987900000003</v>
      </c>
      <c r="AB4">
        <f t="shared" ref="AB4:AB67" si="19">AC3</f>
        <v>0</v>
      </c>
      <c r="AC4">
        <f t="shared" si="2"/>
        <v>2479.6223612251997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-1160.1210000000001</v>
      </c>
      <c r="AI4">
        <f t="shared" si="6"/>
        <v>-1160.1210000000001</v>
      </c>
      <c r="AJ4">
        <f t="shared" si="7"/>
        <v>-2479.6223612251997</v>
      </c>
      <c r="AK4">
        <f>G4*SUM(AB4, AE4:AF4)</f>
        <v>0</v>
      </c>
      <c r="AL4">
        <f t="shared" si="8"/>
        <v>-3639.7433612251998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-1082.3033865099358</v>
      </c>
      <c r="AR4">
        <f t="shared" si="9"/>
        <v>-1082.3033865099358</v>
      </c>
      <c r="AS4">
        <f t="shared" si="9"/>
        <v>-2313.2963534146838</v>
      </c>
      <c r="AT4">
        <f t="shared" si="9"/>
        <v>0</v>
      </c>
      <c r="AU4">
        <f t="shared" si="9"/>
        <v>-3395.5997399246194</v>
      </c>
      <c r="AW4">
        <v>1</v>
      </c>
      <c r="AX4">
        <f>IF(Z4&gt;0, (R4*SUMPRODUCT(K4:$K$98, X4:$X$98)-K4*$AZ$3)/Z4, 0)</f>
        <v>2507.6075650719176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1.1721139999999999E-3</v>
      </c>
      <c r="Q5" s="4">
        <f t="shared" ref="Q5:Q68" si="21">$C$8</f>
        <v>12.5</v>
      </c>
      <c r="R5">
        <f t="shared" si="0"/>
        <v>1000000</v>
      </c>
      <c r="S5">
        <f t="shared" si="1"/>
        <v>4370.9460525510822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2479.6223612251997</v>
      </c>
      <c r="AC5">
        <f t="shared" si="2"/>
        <v>4273.8780370586173</v>
      </c>
      <c r="AE5">
        <f t="shared" si="3"/>
        <v>0</v>
      </c>
      <c r="AF5">
        <f t="shared" si="4"/>
        <v>0</v>
      </c>
      <c r="AG5">
        <f t="shared" si="4"/>
        <v>-12.222405589300822</v>
      </c>
      <c r="AH5">
        <f t="shared" si="5"/>
        <v>-1159.0330659342058</v>
      </c>
      <c r="AI5">
        <f t="shared" si="6"/>
        <v>-1171.2554715235067</v>
      </c>
      <c r="AJ5">
        <f t="shared" si="7"/>
        <v>-1794.2556758334176</v>
      </c>
      <c r="AK5">
        <f>G5*SUM(AB5, AE5:AF5)</f>
        <v>101.6645168102332</v>
      </c>
      <c r="AL5">
        <f t="shared" si="8"/>
        <v>-2863.8466305466909</v>
      </c>
      <c r="AN5">
        <f t="shared" si="9"/>
        <v>0</v>
      </c>
      <c r="AO5">
        <f t="shared" si="9"/>
        <v>0</v>
      </c>
      <c r="AP5">
        <f t="shared" si="9"/>
        <v>-10.451477014654433</v>
      </c>
      <c r="AQ5">
        <f t="shared" si="9"/>
        <v>-991.09846742770071</v>
      </c>
      <c r="AR5">
        <f t="shared" si="9"/>
        <v>-1001.5499444423552</v>
      </c>
      <c r="AS5">
        <f t="shared" si="9"/>
        <v>-1534.28241415927</v>
      </c>
      <c r="AT5">
        <f t="shared" si="9"/>
        <v>86.934143437215454</v>
      </c>
      <c r="AU5">
        <f t="shared" si="9"/>
        <v>-2448.8982151644095</v>
      </c>
      <c r="AW5">
        <v>2</v>
      </c>
      <c r="AX5">
        <f>IF(Z5&gt;0, (R5*SUMPRODUCT(K5:$K$98, X5:$X$98)-K5*$AZ$3)/Z5, 0)</f>
        <v>4370.9460525510822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1.1871049999999999E-3</v>
      </c>
      <c r="Q6" s="4">
        <f t="shared" si="21"/>
        <v>12.5</v>
      </c>
      <c r="R6">
        <f t="shared" si="0"/>
        <v>1000000</v>
      </c>
      <c r="S6">
        <f t="shared" si="1"/>
        <v>6595.4333955182037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4273.8780370586173</v>
      </c>
      <c r="AC6">
        <f t="shared" si="2"/>
        <v>6376.8197116330666</v>
      </c>
      <c r="AE6">
        <f t="shared" si="3"/>
        <v>0</v>
      </c>
      <c r="AF6">
        <f t="shared" si="4"/>
        <v>0</v>
      </c>
      <c r="AG6">
        <f t="shared" si="4"/>
        <v>-12.085672254620727</v>
      </c>
      <c r="AH6">
        <f t="shared" si="5"/>
        <v>-1160.7423029669562</v>
      </c>
      <c r="AI6">
        <f t="shared" si="6"/>
        <v>-1172.8279752215769</v>
      </c>
      <c r="AJ6">
        <f t="shared" si="7"/>
        <v>-2102.9416745744493</v>
      </c>
      <c r="AK6">
        <f>G6*SUM(AB6, AE6:AF6)</f>
        <v>250.02186516792912</v>
      </c>
      <c r="AL6">
        <f t="shared" si="8"/>
        <v>-3025.7477846280967</v>
      </c>
      <c r="AN6">
        <f t="shared" si="9"/>
        <v>0</v>
      </c>
      <c r="AO6">
        <f t="shared" si="9"/>
        <v>0</v>
      </c>
      <c r="AP6">
        <f t="shared" si="9"/>
        <v>-9.3230087901546295</v>
      </c>
      <c r="AQ6">
        <f t="shared" si="9"/>
        <v>-895.40825414389542</v>
      </c>
      <c r="AR6">
        <f t="shared" si="9"/>
        <v>-904.73126293405005</v>
      </c>
      <c r="AS6">
        <f t="shared" si="9"/>
        <v>-1622.2302991663707</v>
      </c>
      <c r="AT6">
        <f t="shared" si="9"/>
        <v>192.86937437843079</v>
      </c>
      <c r="AU6">
        <f t="shared" si="9"/>
        <v>-2334.0921877219894</v>
      </c>
      <c r="AW6">
        <v>3</v>
      </c>
      <c r="AX6">
        <f>IF(Z6&gt;0, (R6*SUMPRODUCT(K6:$K$98, X6:$X$98)-K6*$AZ$3)/Z6, 0)</f>
        <v>6595.4333955182037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1.2030949999999999E-3</v>
      </c>
      <c r="Q7" s="4">
        <f t="shared" si="21"/>
        <v>12.5</v>
      </c>
      <c r="R7">
        <f t="shared" si="0"/>
        <v>1000000</v>
      </c>
      <c r="S7">
        <f t="shared" si="1"/>
        <v>8423.0198203483887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6376.8197116330666</v>
      </c>
      <c r="AC7">
        <f t="shared" si="2"/>
        <v>8052.5924704621766</v>
      </c>
      <c r="AE7">
        <f t="shared" si="3"/>
        <v>0</v>
      </c>
      <c r="AF7">
        <f t="shared" si="4"/>
        <v>0</v>
      </c>
      <c r="AG7">
        <f t="shared" si="4"/>
        <v>-11.950275320213347</v>
      </c>
      <c r="AH7">
        <f t="shared" si="5"/>
        <v>-1163.2169488938339</v>
      </c>
      <c r="AI7">
        <f t="shared" si="6"/>
        <v>-1175.1672242140473</v>
      </c>
      <c r="AJ7">
        <f t="shared" si="7"/>
        <v>-1675.77275882911</v>
      </c>
      <c r="AK7">
        <f>G7*SUM(AB7, AE7:AF7)</f>
        <v>313.10184784118354</v>
      </c>
      <c r="AL7">
        <f t="shared" si="8"/>
        <v>-2537.8381352019742</v>
      </c>
      <c r="AN7">
        <f t="shared" si="9"/>
        <v>0</v>
      </c>
      <c r="AO7">
        <f t="shared" si="9"/>
        <v>0</v>
      </c>
      <c r="AP7">
        <f t="shared" si="9"/>
        <v>-8.3873735210560394</v>
      </c>
      <c r="AQ7">
        <f t="shared" si="9"/>
        <v>-816.41090058346538</v>
      </c>
      <c r="AR7">
        <f t="shared" si="9"/>
        <v>-824.79827410452151</v>
      </c>
      <c r="AS7">
        <f t="shared" si="9"/>
        <v>-1176.1513176969531</v>
      </c>
      <c r="AT7">
        <f t="shared" si="9"/>
        <v>219.75243896974723</v>
      </c>
      <c r="AU7">
        <f t="shared" si="9"/>
        <v>-1781.1971528317276</v>
      </c>
      <c r="AW7">
        <v>4</v>
      </c>
      <c r="AX7">
        <f>IF(Z7&gt;0, (R7*SUMPRODUCT(K7:$K$98, X7:$X$98)-K7*$AZ$3)/Z7, 0)</f>
        <v>8423.0198203483887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1.223083E-3</v>
      </c>
      <c r="Q8" s="4">
        <f t="shared" si="21"/>
        <v>12.5</v>
      </c>
      <c r="R8">
        <f t="shared" si="0"/>
        <v>1000000</v>
      </c>
      <c r="S8">
        <f t="shared" si="1"/>
        <v>9481.6822376453656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8052.5924704621766</v>
      </c>
      <c r="AC8">
        <f t="shared" si="2"/>
        <v>8962.9632116270586</v>
      </c>
      <c r="AE8">
        <f t="shared" si="3"/>
        <v>0</v>
      </c>
      <c r="AF8">
        <f t="shared" si="4"/>
        <v>0</v>
      </c>
      <c r="AG8">
        <f t="shared" si="4"/>
        <v>-11.81615638842174</v>
      </c>
      <c r="AH8">
        <f t="shared" si="5"/>
        <v>-1169.2942871578002</v>
      </c>
      <c r="AI8">
        <f t="shared" si="6"/>
        <v>-1181.1104435462219</v>
      </c>
      <c r="AJ8">
        <f t="shared" si="7"/>
        <v>-910.37074116488202</v>
      </c>
      <c r="AK8">
        <f>G8*SUM(AB8, AE8:AF8)</f>
        <v>171.52021962084436</v>
      </c>
      <c r="AL8">
        <f t="shared" si="8"/>
        <v>-1919.9609650902598</v>
      </c>
      <c r="AN8">
        <f t="shared" si="9"/>
        <v>0</v>
      </c>
      <c r="AO8">
        <f t="shared" si="9"/>
        <v>0</v>
      </c>
      <c r="AP8">
        <f t="shared" si="9"/>
        <v>-7.7412875309224551</v>
      </c>
      <c r="AQ8">
        <f t="shared" si="9"/>
        <v>-766.05648974171834</v>
      </c>
      <c r="AR8">
        <f t="shared" si="9"/>
        <v>-773.79777727264081</v>
      </c>
      <c r="AS8">
        <f t="shared" si="9"/>
        <v>-596.42420389779954</v>
      </c>
      <c r="AT8">
        <f t="shared" si="9"/>
        <v>112.37049458426077</v>
      </c>
      <c r="AU8">
        <f t="shared" si="9"/>
        <v>-1257.8514865861798</v>
      </c>
      <c r="AW8">
        <v>5</v>
      </c>
      <c r="AX8">
        <f>IF(Z8&gt;0, (R8*SUMPRODUCT(K8:$K$98, X8:$X$98)-K8*$AZ$3)/Z8, 0)</f>
        <v>9481.6822376453656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1.254064E-3</v>
      </c>
      <c r="Q9" s="4">
        <f t="shared" si="21"/>
        <v>12.5</v>
      </c>
      <c r="R9">
        <f t="shared" si="0"/>
        <v>1000000</v>
      </c>
      <c r="S9">
        <f t="shared" si="1"/>
        <v>10141.774102347868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8962.9632116270586</v>
      </c>
      <c r="AC9">
        <f t="shared" si="2"/>
        <v>9479.0510366497947</v>
      </c>
      <c r="AE9">
        <f t="shared" si="3"/>
        <v>0</v>
      </c>
      <c r="AF9">
        <f t="shared" si="4"/>
        <v>0</v>
      </c>
      <c r="AG9">
        <f t="shared" si="4"/>
        <v>-11.683176608192433</v>
      </c>
      <c r="AH9">
        <f t="shared" si="5"/>
        <v>-1185.4573076071779</v>
      </c>
      <c r="AI9">
        <f t="shared" si="6"/>
        <v>-1197.1404842153704</v>
      </c>
      <c r="AJ9">
        <f t="shared" si="7"/>
        <v>-516.08782502273607</v>
      </c>
      <c r="AK9">
        <f t="shared" ref="AK9:AK72" si="22">G9*SUM(AB9:AB9, AE9:AF9)</f>
        <v>52.881482948599647</v>
      </c>
      <c r="AL9">
        <f t="shared" si="8"/>
        <v>-1660.3468262895069</v>
      </c>
      <c r="AN9">
        <f t="shared" si="9"/>
        <v>0</v>
      </c>
      <c r="AO9">
        <f t="shared" si="9"/>
        <v>0</v>
      </c>
      <c r="AP9">
        <f t="shared" si="9"/>
        <v>-7.2489502657515397</v>
      </c>
      <c r="AQ9">
        <f t="shared" si="9"/>
        <v>-735.52950136783693</v>
      </c>
      <c r="AR9">
        <f t="shared" si="9"/>
        <v>-742.77845163358859</v>
      </c>
      <c r="AS9">
        <f t="shared" si="9"/>
        <v>-320.21213937024459</v>
      </c>
      <c r="AT9">
        <f t="shared" si="9"/>
        <v>32.810874364835506</v>
      </c>
      <c r="AU9">
        <f t="shared" si="9"/>
        <v>-1030.1797166389977</v>
      </c>
      <c r="AW9">
        <v>6</v>
      </c>
      <c r="AX9">
        <f>IF(Z9&gt;0, (R9*SUMPRODUCT(K9:$K$98, X9:$X$98)-K9*$AZ$3)/Z9, 0)</f>
        <v>10141.774102347868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1.2910420000000001E-3</v>
      </c>
      <c r="Q10" s="4">
        <f t="shared" si="21"/>
        <v>12.5</v>
      </c>
      <c r="R10">
        <f t="shared" si="0"/>
        <v>1000000</v>
      </c>
      <c r="S10">
        <f t="shared" si="1"/>
        <v>10735.510746913787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9479.0510366497947</v>
      </c>
      <c r="AC10">
        <f t="shared" si="2"/>
        <v>9920.6952466008115</v>
      </c>
      <c r="AE10">
        <f t="shared" si="3"/>
        <v>0</v>
      </c>
      <c r="AF10">
        <f t="shared" si="4"/>
        <v>0</v>
      </c>
      <c r="AG10">
        <f t="shared" si="4"/>
        <v>-11.551261370415915</v>
      </c>
      <c r="AH10">
        <f t="shared" si="5"/>
        <v>-1206.6777355675181</v>
      </c>
      <c r="AI10">
        <f t="shared" si="6"/>
        <v>-1218.228996937934</v>
      </c>
      <c r="AJ10">
        <f t="shared" si="7"/>
        <v>-441.64420995101682</v>
      </c>
      <c r="AK10">
        <f t="shared" si="22"/>
        <v>38.864109250264164</v>
      </c>
      <c r="AL10">
        <f t="shared" si="8"/>
        <v>-1621.0090976386866</v>
      </c>
      <c r="AN10">
        <f t="shared" si="9"/>
        <v>0</v>
      </c>
      <c r="AO10">
        <f t="shared" si="9"/>
        <v>0</v>
      </c>
      <c r="AP10">
        <f t="shared" si="9"/>
        <v>-6.7992619901764808</v>
      </c>
      <c r="AQ10">
        <f t="shared" si="9"/>
        <v>-710.27031583313919</v>
      </c>
      <c r="AR10">
        <f t="shared" si="9"/>
        <v>-717.06957782331563</v>
      </c>
      <c r="AS10">
        <f t="shared" si="9"/>
        <v>-259.95902902795706</v>
      </c>
      <c r="AT10">
        <f t="shared" si="9"/>
        <v>22.876052435637408</v>
      </c>
      <c r="AU10">
        <f t="shared" si="9"/>
        <v>-954.15255441563522</v>
      </c>
      <c r="AW10">
        <v>7</v>
      </c>
      <c r="AX10">
        <f>IF(Z10&gt;0, (R10*SUMPRODUCT(K10:$K$98, X10:$X$98)-K10*$AZ$3)/Z10, 0)</f>
        <v>10735.510746913787</v>
      </c>
    </row>
    <row r="11" spans="1:52" x14ac:dyDescent="0.25">
      <c r="A11" t="s">
        <v>33</v>
      </c>
      <c r="C11" s="12">
        <f>AU100</f>
        <v>-2.2315868499888508E-12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1.3270199999999999E-3</v>
      </c>
      <c r="Q11" s="4">
        <f t="shared" si="21"/>
        <v>12.5</v>
      </c>
      <c r="R11">
        <f t="shared" si="0"/>
        <v>1000000</v>
      </c>
      <c r="S11">
        <f t="shared" si="1"/>
        <v>11266.920533520706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9920.6952466008115</v>
      </c>
      <c r="AC11">
        <f t="shared" si="2"/>
        <v>10293.837169620132</v>
      </c>
      <c r="AE11">
        <f t="shared" si="3"/>
        <v>0</v>
      </c>
      <c r="AF11">
        <f t="shared" si="4"/>
        <v>0</v>
      </c>
      <c r="AG11">
        <f t="shared" si="4"/>
        <v>-11.420420001847987</v>
      </c>
      <c r="AH11">
        <f t="shared" si="5"/>
        <v>-1226.3003891015462</v>
      </c>
      <c r="AI11">
        <f t="shared" si="6"/>
        <v>-1237.7208091033942</v>
      </c>
      <c r="AJ11">
        <f t="shared" si="7"/>
        <v>-373.14192301932053</v>
      </c>
      <c r="AK11">
        <f t="shared" si="22"/>
        <v>23.809668591841945</v>
      </c>
      <c r="AL11">
        <f t="shared" si="8"/>
        <v>-1587.0530635308728</v>
      </c>
      <c r="AN11">
        <f t="shared" si="9"/>
        <v>0</v>
      </c>
      <c r="AO11">
        <f t="shared" si="9"/>
        <v>0</v>
      </c>
      <c r="AP11">
        <f t="shared" si="9"/>
        <v>-6.387539541646249</v>
      </c>
      <c r="AQ11">
        <f t="shared" si="9"/>
        <v>-685.8803987992394</v>
      </c>
      <c r="AR11">
        <f t="shared" si="9"/>
        <v>-692.26793834088562</v>
      </c>
      <c r="AS11">
        <f t="shared" si="9"/>
        <v>-208.70150025534551</v>
      </c>
      <c r="AT11">
        <f t="shared" si="9"/>
        <v>13.316953280113482</v>
      </c>
      <c r="AU11">
        <f t="shared" si="9"/>
        <v>-887.65248531611758</v>
      </c>
      <c r="AW11">
        <v>8</v>
      </c>
      <c r="AX11">
        <f>IF(Z11&gt;0, (R11*SUMPRODUCT(K11:$K$98, X11:$X$98)-K11*$AZ$3)/Z11, 0)</f>
        <v>11266.920533520706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1.3729930000000001E-3</v>
      </c>
      <c r="Q12" s="4">
        <f t="shared" si="21"/>
        <v>12.5</v>
      </c>
      <c r="R12">
        <f t="shared" si="0"/>
        <v>1000000</v>
      </c>
      <c r="S12">
        <f t="shared" si="1"/>
        <v>11774.859741831406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10293.837169620132</v>
      </c>
      <c r="AC12">
        <f t="shared" si="2"/>
        <v>10635.557890505374</v>
      </c>
      <c r="AE12">
        <f t="shared" si="3"/>
        <v>0</v>
      </c>
      <c r="AF12">
        <f t="shared" si="4"/>
        <v>0</v>
      </c>
      <c r="AG12">
        <f t="shared" si="4"/>
        <v>-11.290535645109911</v>
      </c>
      <c r="AH12">
        <f t="shared" si="5"/>
        <v>-1254.4125375677818</v>
      </c>
      <c r="AI12">
        <f t="shared" si="6"/>
        <v>-1265.7030732128917</v>
      </c>
      <c r="AJ12">
        <f t="shared" si="7"/>
        <v>-341.72072088524146</v>
      </c>
      <c r="AK12">
        <f t="shared" si="22"/>
        <v>23.675825490126304</v>
      </c>
      <c r="AL12">
        <f t="shared" si="8"/>
        <v>-1583.7479686080069</v>
      </c>
      <c r="AN12">
        <f t="shared" si="9"/>
        <v>0</v>
      </c>
      <c r="AO12">
        <f t="shared" si="9"/>
        <v>0</v>
      </c>
      <c r="AP12">
        <f t="shared" si="9"/>
        <v>-6.0010397217066265</v>
      </c>
      <c r="AQ12">
        <f t="shared" si="9"/>
        <v>-666.73359900435287</v>
      </c>
      <c r="AR12">
        <f t="shared" si="9"/>
        <v>-672.73463872605953</v>
      </c>
      <c r="AS12">
        <f t="shared" si="9"/>
        <v>-181.62819588198505</v>
      </c>
      <c r="AT12">
        <f t="shared" si="9"/>
        <v>12.583952938670262</v>
      </c>
      <c r="AU12">
        <f t="shared" si="9"/>
        <v>-841.7788816693743</v>
      </c>
      <c r="AW12">
        <v>9</v>
      </c>
      <c r="AX12">
        <f>IF(Z12&gt;0, (R12*SUMPRODUCT(K12:$K$98, X12:$X$98)-K12*$AZ$3)/Z12, 0)</f>
        <v>11774.859741831406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1.420964E-3</v>
      </c>
      <c r="Q13" s="4">
        <f t="shared" si="21"/>
        <v>12.5</v>
      </c>
      <c r="R13">
        <f t="shared" si="0"/>
        <v>1000000</v>
      </c>
      <c r="S13">
        <f t="shared" si="1"/>
        <v>12251.873873481351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10635.557890505374</v>
      </c>
      <c r="AC13">
        <f t="shared" si="2"/>
        <v>10940.028339214801</v>
      </c>
      <c r="AE13">
        <f t="shared" si="3"/>
        <v>0</v>
      </c>
      <c r="AF13">
        <f t="shared" si="4"/>
        <v>0</v>
      </c>
      <c r="AG13">
        <f t="shared" si="4"/>
        <v>-11.161586843966393</v>
      </c>
      <c r="AH13">
        <f t="shared" si="5"/>
        <v>-1283.4755753934367</v>
      </c>
      <c r="AI13">
        <f t="shared" si="6"/>
        <v>-1294.6371622374031</v>
      </c>
      <c r="AJ13">
        <f t="shared" si="7"/>
        <v>-304.47044870942773</v>
      </c>
      <c r="AK13">
        <f t="shared" si="22"/>
        <v>21.271115781010746</v>
      </c>
      <c r="AL13">
        <f t="shared" si="8"/>
        <v>-1577.83649516582</v>
      </c>
      <c r="AN13">
        <f t="shared" si="9"/>
        <v>0</v>
      </c>
      <c r="AO13">
        <f t="shared" si="9"/>
        <v>0</v>
      </c>
      <c r="AP13">
        <f t="shared" si="9"/>
        <v>-5.6392605162380649</v>
      </c>
      <c r="AQ13">
        <f t="shared" si="9"/>
        <v>-648.46094350685428</v>
      </c>
      <c r="AR13">
        <f t="shared" si="9"/>
        <v>-654.10020402309237</v>
      </c>
      <c r="AS13">
        <f t="shared" si="9"/>
        <v>-153.83011428133204</v>
      </c>
      <c r="AT13">
        <f t="shared" si="9"/>
        <v>10.746981144981671</v>
      </c>
      <c r="AU13">
        <f t="shared" si="9"/>
        <v>-797.18333715944266</v>
      </c>
      <c r="AW13">
        <v>10</v>
      </c>
      <c r="AX13">
        <f>IF(Z13&gt;0, (R13*SUMPRODUCT(K13:$K$98, X13:$X$98)-K13*$AZ$3)/Z13, 0)</f>
        <v>12251.873873481351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1.47693E-3</v>
      </c>
      <c r="Q14" s="4">
        <f t="shared" si="21"/>
        <v>12.5</v>
      </c>
      <c r="R14">
        <f t="shared" si="0"/>
        <v>1000000</v>
      </c>
      <c r="S14">
        <f t="shared" si="1"/>
        <v>12701.549147264734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10940.028339214801</v>
      </c>
      <c r="AC14">
        <f t="shared" si="2"/>
        <v>11211.389270142503</v>
      </c>
      <c r="AE14">
        <f t="shared" si="3"/>
        <v>0</v>
      </c>
      <c r="AF14">
        <f t="shared" si="4"/>
        <v>0</v>
      </c>
      <c r="AG14">
        <f t="shared" si="4"/>
        <v>-11.03348609306927</v>
      </c>
      <c r="AH14">
        <f t="shared" si="5"/>
        <v>-1318.7905965967429</v>
      </c>
      <c r="AI14">
        <f t="shared" si="6"/>
        <v>-1329.8240826898123</v>
      </c>
      <c r="AJ14">
        <f t="shared" si="7"/>
        <v>-271.3609309277017</v>
      </c>
      <c r="AK14">
        <f t="shared" si="22"/>
        <v>19.692051010586642</v>
      </c>
      <c r="AL14">
        <f t="shared" si="8"/>
        <v>-1581.4929626069272</v>
      </c>
      <c r="AN14">
        <f t="shared" si="9"/>
        <v>0</v>
      </c>
      <c r="AO14">
        <f t="shared" si="9"/>
        <v>0</v>
      </c>
      <c r="AP14">
        <f t="shared" si="9"/>
        <v>-5.2999991614769311</v>
      </c>
      <c r="AQ14">
        <f t="shared" si="9"/>
        <v>-633.48872669689945</v>
      </c>
      <c r="AR14">
        <f t="shared" si="9"/>
        <v>-638.78872585837644</v>
      </c>
      <c r="AS14">
        <f t="shared" si="9"/>
        <v>-130.34980007613711</v>
      </c>
      <c r="AT14">
        <f t="shared" si="9"/>
        <v>9.4591911353773543</v>
      </c>
      <c r="AU14">
        <f t="shared" si="9"/>
        <v>-759.67933479913609</v>
      </c>
      <c r="AW14">
        <v>11</v>
      </c>
      <c r="AX14">
        <f>IF(Z14&gt;0, (R14*SUMPRODUCT(K14:$K$98, X14:$X$98)-K14*$AZ$3)/Z14, 0)</f>
        <v>12701.549147264734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1.553883E-3</v>
      </c>
      <c r="Q15" s="4">
        <f t="shared" si="21"/>
        <v>12.5</v>
      </c>
      <c r="R15">
        <f t="shared" si="0"/>
        <v>1000000</v>
      </c>
      <c r="S15">
        <f t="shared" si="1"/>
        <v>13168.499658698274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11211.389270142503</v>
      </c>
      <c r="AC15">
        <f t="shared" si="2"/>
        <v>11489.259414742228</v>
      </c>
      <c r="AE15">
        <f t="shared" si="3"/>
        <v>0</v>
      </c>
      <c r="AF15">
        <f t="shared" si="4"/>
        <v>0</v>
      </c>
      <c r="AG15">
        <f t="shared" si="4"/>
        <v>-10.90600648566782</v>
      </c>
      <c r="AH15">
        <f t="shared" si="5"/>
        <v>-1371.5797176605406</v>
      </c>
      <c r="AI15">
        <f t="shared" si="6"/>
        <v>-1382.4857241462084</v>
      </c>
      <c r="AJ15">
        <f t="shared" si="7"/>
        <v>-277.87014459972488</v>
      </c>
      <c r="AK15">
        <f t="shared" si="22"/>
        <v>45.966696007584268</v>
      </c>
      <c r="AL15">
        <f t="shared" si="8"/>
        <v>-1614.3891727383491</v>
      </c>
      <c r="AN15">
        <f t="shared" si="9"/>
        <v>0</v>
      </c>
      <c r="AO15">
        <f t="shared" si="9"/>
        <v>0</v>
      </c>
      <c r="AP15">
        <f t="shared" si="9"/>
        <v>-4.9698924117874288</v>
      </c>
      <c r="AQ15">
        <f t="shared" si="9"/>
        <v>-625.03205365967244</v>
      </c>
      <c r="AR15">
        <f t="shared" si="9"/>
        <v>-630.00194607145988</v>
      </c>
      <c r="AS15">
        <f t="shared" si="9"/>
        <v>-126.6260683893115</v>
      </c>
      <c r="AT15">
        <f t="shared" si="9"/>
        <v>20.947129820915709</v>
      </c>
      <c r="AU15">
        <f t="shared" si="9"/>
        <v>-735.68088463985566</v>
      </c>
      <c r="AW15">
        <v>12</v>
      </c>
      <c r="AX15">
        <f>IF(Z15&gt;0, (R15*SUMPRODUCT(K15:$K$98, X15:$X$98)-K15*$AZ$3)/Z15, 0)</f>
        <v>13168.499658698274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1.6428289999999999E-3</v>
      </c>
      <c r="Q16" s="4">
        <f t="shared" si="21"/>
        <v>12.5</v>
      </c>
      <c r="R16">
        <f t="shared" si="0"/>
        <v>1000000</v>
      </c>
      <c r="S16">
        <f t="shared" si="1"/>
        <v>13654.019071091569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11489.259414742228</v>
      </c>
      <c r="AC16">
        <f t="shared" si="2"/>
        <v>11774.166185992357</v>
      </c>
      <c r="AE16">
        <f t="shared" si="3"/>
        <v>0</v>
      </c>
      <c r="AF16">
        <f t="shared" si="4"/>
        <v>0</v>
      </c>
      <c r="AG16">
        <f t="shared" si="4"/>
        <v>-10.779029717082299</v>
      </c>
      <c r="AH16">
        <f t="shared" si="5"/>
        <v>-1433.3362983074542</v>
      </c>
      <c r="AI16">
        <f t="shared" si="6"/>
        <v>-1444.1153280245364</v>
      </c>
      <c r="AJ16">
        <f t="shared" si="7"/>
        <v>-284.90677125012917</v>
      </c>
      <c r="AK16">
        <f t="shared" si="22"/>
        <v>81.573741844669826</v>
      </c>
      <c r="AL16">
        <f t="shared" si="8"/>
        <v>-1647.4483574299957</v>
      </c>
      <c r="AN16">
        <f t="shared" si="9"/>
        <v>0</v>
      </c>
      <c r="AO16">
        <f t="shared" si="9"/>
        <v>0</v>
      </c>
      <c r="AP16">
        <f t="shared" si="9"/>
        <v>-4.6467021136019202</v>
      </c>
      <c r="AQ16">
        <f t="shared" si="9"/>
        <v>-617.89298124789173</v>
      </c>
      <c r="AR16">
        <f t="shared" si="9"/>
        <v>-622.53968336149364</v>
      </c>
      <c r="AS16">
        <f t="shared" si="9"/>
        <v>-122.81967216858413</v>
      </c>
      <c r="AT16">
        <f t="shared" si="9"/>
        <v>35.165398796826665</v>
      </c>
      <c r="AU16">
        <f t="shared" si="9"/>
        <v>-710.19395673325107</v>
      </c>
      <c r="AW16">
        <v>13</v>
      </c>
      <c r="AX16">
        <f>IF(Z16&gt;0, (R16*SUMPRODUCT(K16:$K$98, X16:$X$98)-K16*$AZ$3)/Z16, 0)</f>
        <v>13654.019071091569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1.733774E-3</v>
      </c>
      <c r="Q17" s="4">
        <f t="shared" si="21"/>
        <v>12.5</v>
      </c>
      <c r="R17">
        <f t="shared" si="0"/>
        <v>1000000</v>
      </c>
      <c r="S17">
        <f t="shared" si="1"/>
        <v>14212.565868552698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11774.166185992357</v>
      </c>
      <c r="AC17">
        <f t="shared" si="2"/>
        <v>12112.00664141888</v>
      </c>
      <c r="AE17">
        <f t="shared" si="3"/>
        <v>0</v>
      </c>
      <c r="AF17">
        <f t="shared" si="4"/>
        <v>0</v>
      </c>
      <c r="AG17">
        <f t="shared" si="4"/>
        <v>-10.652551018442772</v>
      </c>
      <c r="AH17">
        <f t="shared" si="5"/>
        <v>-1495.0721174963717</v>
      </c>
      <c r="AI17">
        <f t="shared" si="6"/>
        <v>-1505.7246685148145</v>
      </c>
      <c r="AJ17">
        <f t="shared" si="7"/>
        <v>-337.84045542652348</v>
      </c>
      <c r="AK17">
        <f t="shared" si="22"/>
        <v>162.48349336669452</v>
      </c>
      <c r="AL17">
        <f t="shared" si="8"/>
        <v>-1681.0816305746434</v>
      </c>
      <c r="AN17">
        <f t="shared" si="9"/>
        <v>0</v>
      </c>
      <c r="AO17">
        <f t="shared" si="9"/>
        <v>0</v>
      </c>
      <c r="AP17">
        <f t="shared" si="9"/>
        <v>-4.3167689050155982</v>
      </c>
      <c r="AQ17">
        <f t="shared" si="9"/>
        <v>-605.8530784213616</v>
      </c>
      <c r="AR17">
        <f t="shared" si="9"/>
        <v>-610.16984732637718</v>
      </c>
      <c r="AS17">
        <f t="shared" si="9"/>
        <v>-136.9042185591631</v>
      </c>
      <c r="AT17">
        <f t="shared" si="9"/>
        <v>65.84372987553067</v>
      </c>
      <c r="AU17">
        <f t="shared" si="9"/>
        <v>-681.23033601000964</v>
      </c>
      <c r="AW17">
        <v>14</v>
      </c>
      <c r="AX17">
        <f>IF(Z17&gt;0, (R17*SUMPRODUCT(K17:$K$98, X17:$X$98)-K17*$AZ$3)/Z17, 0)</f>
        <v>14212.565868552698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1.8297159999999999E-3</v>
      </c>
      <c r="Q18" s="4">
        <f t="shared" si="21"/>
        <v>12.5</v>
      </c>
      <c r="R18">
        <f t="shared" si="0"/>
        <v>1000000</v>
      </c>
      <c r="S18">
        <f t="shared" si="1"/>
        <v>14851.833393079598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12112.00664141888</v>
      </c>
      <c r="AC18">
        <f t="shared" si="2"/>
        <v>12507.066767900857</v>
      </c>
      <c r="AE18">
        <f t="shared" si="3"/>
        <v>0</v>
      </c>
      <c r="AF18">
        <f t="shared" si="4"/>
        <v>0</v>
      </c>
      <c r="AG18">
        <f t="shared" si="4"/>
        <v>-10.526534365219081</v>
      </c>
      <c r="AH18">
        <f t="shared" si="5"/>
        <v>-1559.2914431408826</v>
      </c>
      <c r="AI18">
        <f t="shared" si="6"/>
        <v>-1569.8179775061017</v>
      </c>
      <c r="AJ18">
        <f t="shared" si="7"/>
        <v>-395.06012648197611</v>
      </c>
      <c r="AK18">
        <f t="shared" si="22"/>
        <v>261.61934345464783</v>
      </c>
      <c r="AL18">
        <f t="shared" si="8"/>
        <v>-1703.2587605334299</v>
      </c>
      <c r="AN18">
        <f t="shared" si="9"/>
        <v>0</v>
      </c>
      <c r="AO18">
        <f t="shared" si="9"/>
        <v>0</v>
      </c>
      <c r="AP18">
        <f t="shared" si="9"/>
        <v>-3.9806856614703543</v>
      </c>
      <c r="AQ18">
        <f t="shared" si="9"/>
        <v>-589.65741947066215</v>
      </c>
      <c r="AR18">
        <f t="shared" si="9"/>
        <v>-593.63810513213241</v>
      </c>
      <c r="AS18">
        <f t="shared" si="9"/>
        <v>-149.39486504709066</v>
      </c>
      <c r="AT18">
        <f t="shared" si="9"/>
        <v>98.933260759988997</v>
      </c>
      <c r="AU18">
        <f t="shared" si="9"/>
        <v>-644.09970941923416</v>
      </c>
      <c r="AW18">
        <v>15</v>
      </c>
      <c r="AX18">
        <f>IF(Z18&gt;0, (R18*SUMPRODUCT(K18:$K$98, X18:$X$98)-K18*$AZ$3)/Z18, 0)</f>
        <v>14851.833393079598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1.940649E-3</v>
      </c>
      <c r="Q19" s="4">
        <f t="shared" si="21"/>
        <v>12.5</v>
      </c>
      <c r="R19">
        <f t="shared" si="0"/>
        <v>1000000</v>
      </c>
      <c r="S19">
        <f t="shared" si="1"/>
        <v>15455.43510844901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12507.066767900857</v>
      </c>
      <c r="AC19">
        <f t="shared" si="2"/>
        <v>12859.961497266428</v>
      </c>
      <c r="AE19">
        <f t="shared" si="3"/>
        <v>0</v>
      </c>
      <c r="AF19">
        <f t="shared" si="4"/>
        <v>0</v>
      </c>
      <c r="AG19">
        <f t="shared" si="4"/>
        <v>-10.400840713177564</v>
      </c>
      <c r="AH19">
        <f t="shared" si="5"/>
        <v>-1634.2646711462437</v>
      </c>
      <c r="AI19">
        <f t="shared" si="6"/>
        <v>-1644.6655118594213</v>
      </c>
      <c r="AJ19">
        <f t="shared" si="7"/>
        <v>-352.89472936557104</v>
      </c>
      <c r="AK19">
        <f t="shared" si="22"/>
        <v>278.9075889241891</v>
      </c>
      <c r="AL19">
        <f t="shared" si="8"/>
        <v>-1718.6526523008033</v>
      </c>
      <c r="AN19">
        <f t="shared" si="9"/>
        <v>0</v>
      </c>
      <c r="AO19">
        <f t="shared" si="9"/>
        <v>0</v>
      </c>
      <c r="AP19">
        <f t="shared" si="9"/>
        <v>-3.6679601708546157</v>
      </c>
      <c r="AQ19">
        <f t="shared" si="9"/>
        <v>-576.33972942249613</v>
      </c>
      <c r="AR19">
        <f t="shared" si="9"/>
        <v>-580.00768959335073</v>
      </c>
      <c r="AS19">
        <f t="shared" si="9"/>
        <v>-124.45184456843582</v>
      </c>
      <c r="AT19">
        <f t="shared" si="9"/>
        <v>98.359541861541871</v>
      </c>
      <c r="AU19">
        <f t="shared" si="9"/>
        <v>-606.09999230024471</v>
      </c>
      <c r="AW19">
        <v>16</v>
      </c>
      <c r="AX19">
        <f>IF(Z19&gt;0, (R19*SUMPRODUCT(K19:$K$98, X19:$X$98)-K19*$AZ$3)/Z19, 0)</f>
        <v>15455.43510844901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2.0505829999999999E-3</v>
      </c>
      <c r="Q20" s="4">
        <f t="shared" si="21"/>
        <v>12.5</v>
      </c>
      <c r="R20">
        <f t="shared" si="0"/>
        <v>1000000</v>
      </c>
      <c r="S20">
        <f t="shared" si="1"/>
        <v>15759.63349575658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12859.961497266428</v>
      </c>
      <c r="AC20">
        <f t="shared" si="2"/>
        <v>12955.054816140342</v>
      </c>
      <c r="AE20">
        <f t="shared" si="3"/>
        <v>0</v>
      </c>
      <c r="AF20">
        <f t="shared" si="4"/>
        <v>0</v>
      </c>
      <c r="AG20">
        <f t="shared" si="4"/>
        <v>-10.275504518893639</v>
      </c>
      <c r="AH20">
        <f t="shared" si="5"/>
        <v>-1706.2229721719827</v>
      </c>
      <c r="AI20">
        <f t="shared" si="6"/>
        <v>-1716.4984766908765</v>
      </c>
      <c r="AJ20">
        <f t="shared" si="7"/>
        <v>-95.093318873914541</v>
      </c>
      <c r="AK20">
        <f t="shared" si="22"/>
        <v>55.297834438245637</v>
      </c>
      <c r="AL20">
        <f t="shared" si="8"/>
        <v>-1756.2939611265454</v>
      </c>
      <c r="AN20">
        <f t="shared" si="9"/>
        <v>0</v>
      </c>
      <c r="AO20">
        <f t="shared" si="9"/>
        <v>0</v>
      </c>
      <c r="AP20">
        <f t="shared" si="9"/>
        <v>-3.4371233162999508</v>
      </c>
      <c r="AQ20">
        <f t="shared" si="9"/>
        <v>-570.72611370817185</v>
      </c>
      <c r="AR20">
        <f t="shared" si="9"/>
        <v>-574.16323702447175</v>
      </c>
      <c r="AS20">
        <f t="shared" si="9"/>
        <v>-31.808410275612381</v>
      </c>
      <c r="AT20">
        <f t="shared" si="9"/>
        <v>18.49694832395955</v>
      </c>
      <c r="AU20">
        <f t="shared" si="9"/>
        <v>-587.47469897612461</v>
      </c>
      <c r="AW20">
        <v>17</v>
      </c>
      <c r="AX20">
        <f>IF(Z20&gt;0, (R20*SUMPRODUCT(K20:$K$98, X20:$X$98)-K20*$AZ$3)/Z20, 0)</f>
        <v>15759.63349575658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2.1765069999999998E-3</v>
      </c>
      <c r="Q21" s="4">
        <f t="shared" si="21"/>
        <v>12.5</v>
      </c>
      <c r="R21">
        <f t="shared" si="0"/>
        <v>1000000</v>
      </c>
      <c r="S21">
        <f t="shared" si="1"/>
        <v>15998.245555366471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12955.054816140342</v>
      </c>
      <c r="AC21">
        <f t="shared" si="2"/>
        <v>12991.067837677718</v>
      </c>
      <c r="AE21">
        <f t="shared" si="3"/>
        <v>0</v>
      </c>
      <c r="AF21">
        <f t="shared" si="4"/>
        <v>0</v>
      </c>
      <c r="AG21">
        <f t="shared" si="4"/>
        <v>-10.150384766190799</v>
      </c>
      <c r="AH21">
        <f t="shared" si="5"/>
        <v>-1789.1766011122907</v>
      </c>
      <c r="AI21">
        <f t="shared" si="6"/>
        <v>-1799.3269858784815</v>
      </c>
      <c r="AJ21">
        <f t="shared" si="7"/>
        <v>-36.013021537375607</v>
      </c>
      <c r="AK21">
        <f t="shared" si="22"/>
        <v>20.728087705824549</v>
      </c>
      <c r="AL21">
        <f t="shared" si="8"/>
        <v>-1814.6119197100327</v>
      </c>
      <c r="AN21">
        <f t="shared" si="9"/>
        <v>0</v>
      </c>
      <c r="AO21">
        <f t="shared" si="9"/>
        <v>0</v>
      </c>
      <c r="AP21">
        <f t="shared" si="9"/>
        <v>-3.2286717004366312</v>
      </c>
      <c r="AQ21">
        <f t="shared" si="9"/>
        <v>-569.10787050513932</v>
      </c>
      <c r="AR21">
        <f t="shared" si="9"/>
        <v>-572.33654220557594</v>
      </c>
      <c r="AS21">
        <f t="shared" si="9"/>
        <v>-11.455154278705685</v>
      </c>
      <c r="AT21">
        <f t="shared" si="9"/>
        <v>6.5932663363537953</v>
      </c>
      <c r="AU21">
        <f t="shared" si="9"/>
        <v>-577.19843014792787</v>
      </c>
      <c r="AW21">
        <v>18</v>
      </c>
      <c r="AX21">
        <f>IF(Z21&gt;0, (R21*SUMPRODUCT(K21:$K$98, X21:$X$98)-K21*$AZ$3)/Z21, 0)</f>
        <v>15998.245555366471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2.312424E-3</v>
      </c>
      <c r="Q22" s="4">
        <f t="shared" si="21"/>
        <v>12.5</v>
      </c>
      <c r="R22">
        <f t="shared" si="0"/>
        <v>1000000</v>
      </c>
      <c r="S22">
        <f t="shared" si="1"/>
        <v>16460.013198347129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12991.067837677718</v>
      </c>
      <c r="AC22">
        <f t="shared" si="2"/>
        <v>13201.469058191511</v>
      </c>
      <c r="AE22">
        <f t="shared" si="3"/>
        <v>0</v>
      </c>
      <c r="AF22">
        <f t="shared" si="4"/>
        <v>0</v>
      </c>
      <c r="AG22">
        <f t="shared" si="4"/>
        <v>-10.025408925186317</v>
      </c>
      <c r="AH22">
        <f t="shared" si="5"/>
        <v>-1877.7594674059192</v>
      </c>
      <c r="AI22">
        <f t="shared" si="6"/>
        <v>-1887.7848763311056</v>
      </c>
      <c r="AJ22">
        <f t="shared" si="7"/>
        <v>-210.40122051379331</v>
      </c>
      <c r="AK22">
        <f t="shared" si="22"/>
        <v>272.81242459123212</v>
      </c>
      <c r="AL22">
        <f t="shared" si="8"/>
        <v>-1825.3736722536669</v>
      </c>
      <c r="AN22">
        <f t="shared" si="9"/>
        <v>0</v>
      </c>
      <c r="AO22">
        <f t="shared" si="9"/>
        <v>0</v>
      </c>
      <c r="AP22">
        <f t="shared" si="9"/>
        <v>-2.977515336605093</v>
      </c>
      <c r="AQ22">
        <f t="shared" si="9"/>
        <v>-557.68873413336883</v>
      </c>
      <c r="AR22">
        <f t="shared" si="9"/>
        <v>-560.66624946997399</v>
      </c>
      <c r="AS22">
        <f t="shared" si="9"/>
        <v>-62.488509505721431</v>
      </c>
      <c r="AT22">
        <f t="shared" si="9"/>
        <v>81.024443421565252</v>
      </c>
      <c r="AU22">
        <f t="shared" si="9"/>
        <v>-542.13031555413022</v>
      </c>
      <c r="AW22">
        <v>19</v>
      </c>
      <c r="AX22">
        <f>IF(Z22&gt;0, (R22*SUMPRODUCT(K22:$K$98, X22:$X$98)-K22*$AZ$3)/Z22, 0)</f>
        <v>16460.013198347129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2.4603350000000001E-3</v>
      </c>
      <c r="Q23" s="4">
        <f t="shared" si="21"/>
        <v>12.5</v>
      </c>
      <c r="R23">
        <f t="shared" si="0"/>
        <v>1000000</v>
      </c>
      <c r="S23">
        <f t="shared" si="1"/>
        <v>17448.761785670409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13201.469058191511</v>
      </c>
      <c r="AC23">
        <f t="shared" si="2"/>
        <v>13820.101889982087</v>
      </c>
      <c r="AE23">
        <f t="shared" si="3"/>
        <v>0</v>
      </c>
      <c r="AF23">
        <f t="shared" si="4"/>
        <v>0</v>
      </c>
      <c r="AG23">
        <f t="shared" si="4"/>
        <v>-9.9004889714665048</v>
      </c>
      <c r="AH23">
        <f t="shared" si="5"/>
        <v>-1973.2691574358623</v>
      </c>
      <c r="AI23">
        <f t="shared" si="6"/>
        <v>-1983.1696464073289</v>
      </c>
      <c r="AJ23">
        <f t="shared" si="7"/>
        <v>-618.63283179057544</v>
      </c>
      <c r="AK23">
        <f t="shared" si="22"/>
        <v>924.10283407340592</v>
      </c>
      <c r="AL23">
        <f t="shared" si="8"/>
        <v>-1677.6996441244983</v>
      </c>
      <c r="AN23">
        <f t="shared" si="9"/>
        <v>0</v>
      </c>
      <c r="AO23">
        <f t="shared" si="9"/>
        <v>0</v>
      </c>
      <c r="AP23">
        <f t="shared" si="9"/>
        <v>-2.6253700875387103</v>
      </c>
      <c r="AQ23">
        <f t="shared" si="9"/>
        <v>-523.26322826330659</v>
      </c>
      <c r="AR23">
        <f t="shared" si="9"/>
        <v>-525.88859835084531</v>
      </c>
      <c r="AS23">
        <f t="shared" si="9"/>
        <v>-164.04645633495093</v>
      </c>
      <c r="AT23">
        <f t="shared" si="9"/>
        <v>245.04970869400418</v>
      </c>
      <c r="AU23">
        <f t="shared" si="9"/>
        <v>-444.88534599179201</v>
      </c>
      <c r="AW23">
        <v>20</v>
      </c>
      <c r="AX23">
        <f>IF(Z23&gt;0, (R23*SUMPRODUCT(K23:$K$98, X23:$X$98)-K23*$AZ$3)/Z23, 0)</f>
        <v>17448.761785670409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2.6172399999999998E-3</v>
      </c>
      <c r="Q24" s="4">
        <f t="shared" si="21"/>
        <v>12.5</v>
      </c>
      <c r="R24">
        <f t="shared" si="0"/>
        <v>1000000</v>
      </c>
      <c r="S24">
        <f t="shared" si="1"/>
        <v>18345.634390029205</v>
      </c>
      <c r="U24">
        <f t="shared" si="13"/>
        <v>2.6172399999999998E-3</v>
      </c>
      <c r="V24">
        <f t="shared" si="14"/>
        <v>0.01</v>
      </c>
      <c r="W24">
        <f t="shared" si="15"/>
        <v>0.79203911771732038</v>
      </c>
      <c r="X24">
        <f t="shared" si="16"/>
        <v>2.0729564604544796E-3</v>
      </c>
      <c r="Y24">
        <f t="shared" si="17"/>
        <v>7.9203911771732038E-3</v>
      </c>
      <c r="Z24">
        <f t="shared" si="18"/>
        <v>0.78204577007969267</v>
      </c>
      <c r="AB24">
        <f t="shared" si="19"/>
        <v>13820.101889982087</v>
      </c>
      <c r="AC24">
        <f t="shared" si="2"/>
        <v>14347.125774150882</v>
      </c>
      <c r="AE24">
        <f t="shared" si="3"/>
        <v>0</v>
      </c>
      <c r="AF24">
        <f t="shared" si="4"/>
        <v>0</v>
      </c>
      <c r="AG24">
        <f t="shared" si="4"/>
        <v>-9.7755721259961579</v>
      </c>
      <c r="AH24">
        <f t="shared" si="5"/>
        <v>-2072.9564604544794</v>
      </c>
      <c r="AI24">
        <f t="shared" si="6"/>
        <v>-2082.7320325804753</v>
      </c>
      <c r="AJ24">
        <f t="shared" si="7"/>
        <v>-527.02388416879512</v>
      </c>
      <c r="AK24">
        <f t="shared" si="22"/>
        <v>967.40713229874609</v>
      </c>
      <c r="AL24">
        <f t="shared" si="8"/>
        <v>-1642.3487844505244</v>
      </c>
      <c r="AN24">
        <f t="shared" si="9"/>
        <v>0</v>
      </c>
      <c r="AO24">
        <f t="shared" si="9"/>
        <v>0</v>
      </c>
      <c r="AP24">
        <f t="shared" si="9"/>
        <v>-2.3145046098709043</v>
      </c>
      <c r="AQ24">
        <f t="shared" si="9"/>
        <v>-490.80168627927236</v>
      </c>
      <c r="AR24">
        <f t="shared" si="9"/>
        <v>-493.11619088914318</v>
      </c>
      <c r="AS24">
        <f t="shared" si="9"/>
        <v>-124.78033957490186</v>
      </c>
      <c r="AT24">
        <f t="shared" si="9"/>
        <v>229.0472862834381</v>
      </c>
      <c r="AU24">
        <f t="shared" si="9"/>
        <v>-388.84924418060695</v>
      </c>
      <c r="AW24">
        <v>21</v>
      </c>
      <c r="AX24">
        <f>IF(Z24&gt;0, (R24*SUMPRODUCT(K24:$K$98, X24:$X$98)-K24*$AZ$3)/Z24, 0)</f>
        <v>18345.634390029205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2.8021280000000001E-3</v>
      </c>
      <c r="Q25" s="4">
        <f t="shared" si="21"/>
        <v>12.5</v>
      </c>
      <c r="R25">
        <f t="shared" si="0"/>
        <v>1000000</v>
      </c>
      <c r="S25">
        <f t="shared" si="1"/>
        <v>19162.474671704123</v>
      </c>
      <c r="U25">
        <f t="shared" si="13"/>
        <v>2.8021280000000001E-3</v>
      </c>
      <c r="V25">
        <f t="shared" si="14"/>
        <v>0.01</v>
      </c>
      <c r="W25">
        <f t="shared" si="15"/>
        <v>0.78204577007969267</v>
      </c>
      <c r="X25">
        <f t="shared" si="16"/>
        <v>2.1913923496218691E-3</v>
      </c>
      <c r="Y25">
        <f t="shared" si="17"/>
        <v>7.8204577007969268E-3</v>
      </c>
      <c r="Z25">
        <f t="shared" si="18"/>
        <v>0.77203392002927385</v>
      </c>
      <c r="AB25">
        <f t="shared" si="19"/>
        <v>14347.125774150882</v>
      </c>
      <c r="AC25">
        <f t="shared" si="2"/>
        <v>14794.080438257406</v>
      </c>
      <c r="AE25">
        <f t="shared" si="3"/>
        <v>0</v>
      </c>
      <c r="AF25">
        <f t="shared" si="4"/>
        <v>0</v>
      </c>
      <c r="AG25">
        <f t="shared" si="4"/>
        <v>-9.6504240003659234</v>
      </c>
      <c r="AH25">
        <f t="shared" si="5"/>
        <v>-2191.392349621869</v>
      </c>
      <c r="AI25">
        <f t="shared" si="6"/>
        <v>-2201.042773622235</v>
      </c>
      <c r="AJ25">
        <f t="shared" si="7"/>
        <v>-446.95466410652443</v>
      </c>
      <c r="AK25">
        <f t="shared" si="22"/>
        <v>1004.2988041905618</v>
      </c>
      <c r="AL25">
        <f t="shared" si="8"/>
        <v>-1643.6986335381976</v>
      </c>
      <c r="AN25">
        <f t="shared" si="9"/>
        <v>0</v>
      </c>
      <c r="AO25">
        <f t="shared" si="9"/>
        <v>0</v>
      </c>
      <c r="AP25">
        <f t="shared" si="9"/>
        <v>-2.0400660942845956</v>
      </c>
      <c r="AQ25">
        <f t="shared" si="9"/>
        <v>-463.25272667488122</v>
      </c>
      <c r="AR25">
        <f t="shared" si="9"/>
        <v>-465.29279276916589</v>
      </c>
      <c r="AS25">
        <f t="shared" si="9"/>
        <v>-94.484662631559658</v>
      </c>
      <c r="AT25">
        <f t="shared" si="9"/>
        <v>212.30527683364397</v>
      </c>
      <c r="AU25">
        <f t="shared" si="9"/>
        <v>-347.47217856708153</v>
      </c>
      <c r="AW25">
        <v>22</v>
      </c>
      <c r="AX25">
        <f>IF(Z25&gt;0, (R25*SUMPRODUCT(K25:$K$98, X25:$X$98)-K25*$AZ$3)/Z25, 0)</f>
        <v>19162.474671704123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3.0140000000000002E-3</v>
      </c>
      <c r="Q26" s="4">
        <f t="shared" si="21"/>
        <v>12.5</v>
      </c>
      <c r="R26">
        <f t="shared" si="0"/>
        <v>1000000</v>
      </c>
      <c r="S26">
        <f t="shared" si="1"/>
        <v>19906.004596457962</v>
      </c>
      <c r="U26">
        <f t="shared" si="13"/>
        <v>3.0140000000000002E-3</v>
      </c>
      <c r="V26">
        <f t="shared" si="14"/>
        <v>0.01</v>
      </c>
      <c r="W26">
        <f t="shared" si="15"/>
        <v>0.77203392002927385</v>
      </c>
      <c r="X26">
        <f t="shared" si="16"/>
        <v>2.3269102349682317E-3</v>
      </c>
      <c r="Y26">
        <f t="shared" si="17"/>
        <v>7.7203392002927387E-3</v>
      </c>
      <c r="Z26">
        <f t="shared" si="18"/>
        <v>0.76198667059401293</v>
      </c>
      <c r="AB26">
        <f t="shared" si="19"/>
        <v>14794.080438257406</v>
      </c>
      <c r="AC26">
        <f t="shared" si="2"/>
        <v>15168.11016728412</v>
      </c>
      <c r="AE26">
        <f t="shared" si="3"/>
        <v>0</v>
      </c>
      <c r="AF26">
        <f t="shared" si="4"/>
        <v>0</v>
      </c>
      <c r="AG26">
        <f t="shared" si="4"/>
        <v>-9.524833382425161</v>
      </c>
      <c r="AH26">
        <f t="shared" si="5"/>
        <v>-2326.9102349682316</v>
      </c>
      <c r="AI26">
        <f t="shared" si="6"/>
        <v>-2336.4350683506568</v>
      </c>
      <c r="AJ26">
        <f t="shared" si="7"/>
        <v>-374.02972902671354</v>
      </c>
      <c r="AK26">
        <f t="shared" si="22"/>
        <v>1035.5856306780186</v>
      </c>
      <c r="AL26">
        <f t="shared" si="8"/>
        <v>-1674.8791666993518</v>
      </c>
      <c r="AN26">
        <f t="shared" si="9"/>
        <v>0</v>
      </c>
      <c r="AO26">
        <f t="shared" si="9"/>
        <v>0</v>
      </c>
      <c r="AP26">
        <f t="shared" si="9"/>
        <v>-1.7977827447621213</v>
      </c>
      <c r="AQ26">
        <f t="shared" si="9"/>
        <v>-439.19708629812652</v>
      </c>
      <c r="AR26">
        <f t="shared" si="9"/>
        <v>-440.99486904288864</v>
      </c>
      <c r="AS26">
        <f t="shared" si="9"/>
        <v>-70.596950715485221</v>
      </c>
      <c r="AT26">
        <f t="shared" si="9"/>
        <v>195.4635743016546</v>
      </c>
      <c r="AU26">
        <f t="shared" si="9"/>
        <v>-316.1282454567193</v>
      </c>
      <c r="AW26">
        <v>23</v>
      </c>
      <c r="AX26">
        <f>IF(Z26&gt;0, (R26*SUMPRODUCT(K26:$K$98, X26:$X$98)-K26*$AZ$3)/Z26, 0)</f>
        <v>19906.004596457962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4.6990000000000001E-3</v>
      </c>
      <c r="Q27" s="4">
        <f t="shared" si="21"/>
        <v>12.5</v>
      </c>
      <c r="R27">
        <f t="shared" si="0"/>
        <v>1000000</v>
      </c>
      <c r="S27">
        <f t="shared" si="1"/>
        <v>20613.70615787078</v>
      </c>
      <c r="U27">
        <f t="shared" si="13"/>
        <v>4.6990000000000001E-3</v>
      </c>
      <c r="V27">
        <f t="shared" si="14"/>
        <v>0.01</v>
      </c>
      <c r="W27">
        <f t="shared" si="15"/>
        <v>0.76198667059401293</v>
      </c>
      <c r="X27">
        <f t="shared" si="16"/>
        <v>3.5805753651212669E-3</v>
      </c>
      <c r="Y27">
        <f t="shared" si="17"/>
        <v>7.6198667059401296E-3</v>
      </c>
      <c r="Z27">
        <f t="shared" si="18"/>
        <v>0.75078622852295152</v>
      </c>
      <c r="AB27">
        <f t="shared" si="19"/>
        <v>15168.11016728412</v>
      </c>
      <c r="AC27">
        <f t="shared" si="2"/>
        <v>15476.486702148144</v>
      </c>
      <c r="AE27">
        <f t="shared" si="3"/>
        <v>0</v>
      </c>
      <c r="AF27">
        <f t="shared" si="4"/>
        <v>0</v>
      </c>
      <c r="AG27">
        <f t="shared" si="4"/>
        <v>-9.3848278565368943</v>
      </c>
      <c r="AH27">
        <f t="shared" si="5"/>
        <v>-3580.5753651212667</v>
      </c>
      <c r="AI27">
        <f t="shared" si="6"/>
        <v>-3589.9601929778037</v>
      </c>
      <c r="AJ27">
        <f t="shared" si="7"/>
        <v>-308.37653486402451</v>
      </c>
      <c r="AK27">
        <f t="shared" si="22"/>
        <v>1061.7677117098885</v>
      </c>
      <c r="AL27">
        <f t="shared" si="8"/>
        <v>-2836.5690161319399</v>
      </c>
      <c r="AN27">
        <f t="shared" si="9"/>
        <v>0</v>
      </c>
      <c r="AO27">
        <f t="shared" si="9"/>
        <v>0</v>
      </c>
      <c r="AP27">
        <f t="shared" si="9"/>
        <v>-1.5815688716043417</v>
      </c>
      <c r="AQ27">
        <f t="shared" si="9"/>
        <v>-603.41293697408628</v>
      </c>
      <c r="AR27">
        <f t="shared" si="9"/>
        <v>-604.99450584569058</v>
      </c>
      <c r="AS27">
        <f t="shared" si="9"/>
        <v>-51.968851824430352</v>
      </c>
      <c r="AT27">
        <f t="shared" si="9"/>
        <v>178.93335790333799</v>
      </c>
      <c r="AU27">
        <f t="shared" si="9"/>
        <v>-478.02999976678296</v>
      </c>
      <c r="AW27">
        <v>24</v>
      </c>
      <c r="AX27">
        <f>IF(Z27&gt;0, (R27*SUMPRODUCT(K27:$K$98, X27:$X$98)-K27*$AZ$3)/Z27, 0)</f>
        <v>20613.70615787078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6.5490000000000001E-3</v>
      </c>
      <c r="Q28" s="4">
        <f t="shared" si="21"/>
        <v>12.5</v>
      </c>
      <c r="R28">
        <f t="shared" si="0"/>
        <v>1000000</v>
      </c>
      <c r="S28">
        <f t="shared" si="1"/>
        <v>21047.347271522602</v>
      </c>
      <c r="U28">
        <f t="shared" si="13"/>
        <v>6.5490000000000001E-3</v>
      </c>
      <c r="V28">
        <f t="shared" si="14"/>
        <v>0.01</v>
      </c>
      <c r="W28">
        <f t="shared" si="15"/>
        <v>0.75078622852295152</v>
      </c>
      <c r="X28">
        <f t="shared" si="16"/>
        <v>4.9168990105968096E-3</v>
      </c>
      <c r="Y28">
        <f t="shared" si="17"/>
        <v>7.507862285229515E-3</v>
      </c>
      <c r="Z28">
        <f t="shared" si="18"/>
        <v>0.73836146722712526</v>
      </c>
      <c r="AB28">
        <f t="shared" si="19"/>
        <v>15476.486702148144</v>
      </c>
      <c r="AC28">
        <f t="shared" si="2"/>
        <v>15540.550212640259</v>
      </c>
      <c r="AE28">
        <f t="shared" si="3"/>
        <v>0</v>
      </c>
      <c r="AF28">
        <f t="shared" si="4"/>
        <v>0</v>
      </c>
      <c r="AG28">
        <f t="shared" si="4"/>
        <v>-9.2295183403390659</v>
      </c>
      <c r="AH28">
        <f t="shared" si="5"/>
        <v>-4916.8990105968096</v>
      </c>
      <c r="AI28">
        <f t="shared" si="6"/>
        <v>-4926.128528937149</v>
      </c>
      <c r="AJ28">
        <f t="shared" si="7"/>
        <v>-64.063510492114801</v>
      </c>
      <c r="AK28">
        <f t="shared" si="22"/>
        <v>1083.3540691503702</v>
      </c>
      <c r="AL28">
        <f t="shared" si="8"/>
        <v>-3906.8379702788934</v>
      </c>
      <c r="AN28">
        <f t="shared" si="9"/>
        <v>0</v>
      </c>
      <c r="AO28">
        <f t="shared" si="9"/>
        <v>0</v>
      </c>
      <c r="AP28">
        <f t="shared" si="9"/>
        <v>-1.3887459717394299</v>
      </c>
      <c r="AQ28">
        <f t="shared" si="9"/>
        <v>-739.83532429548814</v>
      </c>
      <c r="AR28">
        <f t="shared" si="9"/>
        <v>-741.2240702672276</v>
      </c>
      <c r="AS28">
        <f t="shared" si="9"/>
        <v>-9.6395000097201944</v>
      </c>
      <c r="AT28">
        <f t="shared" si="9"/>
        <v>163.00997993843581</v>
      </c>
      <c r="AU28">
        <f t="shared" si="9"/>
        <v>-587.85359033851194</v>
      </c>
      <c r="AW28">
        <v>25</v>
      </c>
      <c r="AX28">
        <f>IF(Z28&gt;0, (R28*SUMPRODUCT(K28:$K$98, X28:$X$98)-K28*$AZ$3)/Z28, 0)</f>
        <v>21047.347271522602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8.5349999999999992E-3</v>
      </c>
      <c r="Q29" s="4">
        <f t="shared" si="21"/>
        <v>12.5</v>
      </c>
      <c r="R29">
        <f t="shared" si="0"/>
        <v>1000000</v>
      </c>
      <c r="S29">
        <f t="shared" si="1"/>
        <v>21246.291213577286</v>
      </c>
      <c r="U29">
        <f t="shared" si="13"/>
        <v>8.5349999999999992E-3</v>
      </c>
      <c r="V29">
        <f t="shared" si="14"/>
        <v>0.01</v>
      </c>
      <c r="W29">
        <f t="shared" si="15"/>
        <v>0.73836146722712526</v>
      </c>
      <c r="X29">
        <f t="shared" si="16"/>
        <v>6.3019151227835133E-3</v>
      </c>
      <c r="Y29">
        <f t="shared" si="17"/>
        <v>7.3836146722712527E-3</v>
      </c>
      <c r="Z29">
        <f t="shared" si="18"/>
        <v>0.72467593743207048</v>
      </c>
      <c r="AB29">
        <f t="shared" si="19"/>
        <v>15540.550212640259</v>
      </c>
      <c r="AC29">
        <f t="shared" si="2"/>
        <v>15396.676002153881</v>
      </c>
      <c r="AE29">
        <f t="shared" si="3"/>
        <v>0</v>
      </c>
      <c r="AF29">
        <f t="shared" si="4"/>
        <v>0</v>
      </c>
      <c r="AG29">
        <f t="shared" si="4"/>
        <v>-9.0584492179008809</v>
      </c>
      <c r="AH29">
        <f t="shared" si="5"/>
        <v>-6301.9151227835137</v>
      </c>
      <c r="AI29">
        <f t="shared" si="6"/>
        <v>-6310.9735720014141</v>
      </c>
      <c r="AJ29">
        <f t="shared" si="7"/>
        <v>143.87421048637771</v>
      </c>
      <c r="AK29">
        <f t="shared" si="22"/>
        <v>1087.8385148848183</v>
      </c>
      <c r="AL29">
        <f t="shared" si="8"/>
        <v>-5079.2608466302181</v>
      </c>
      <c r="AN29">
        <f t="shared" si="9"/>
        <v>0</v>
      </c>
      <c r="AO29">
        <f t="shared" si="9"/>
        <v>0</v>
      </c>
      <c r="AP29">
        <f t="shared" si="9"/>
        <v>-1.2169692546011068</v>
      </c>
      <c r="AQ29">
        <f t="shared" si="9"/>
        <v>-846.63906205685953</v>
      </c>
      <c r="AR29">
        <f t="shared" si="9"/>
        <v>-847.85603131146058</v>
      </c>
      <c r="AS29">
        <f t="shared" si="9"/>
        <v>19.32896972540556</v>
      </c>
      <c r="AT29">
        <f t="shared" si="9"/>
        <v>146.14709369563948</v>
      </c>
      <c r="AU29">
        <f t="shared" si="9"/>
        <v>-682.37996789041551</v>
      </c>
      <c r="AW29">
        <v>26</v>
      </c>
      <c r="AX29">
        <f>IF(Z29&gt;0, (R29*SUMPRODUCT(K29:$K$98, X29:$X$98)-K29*$AZ$3)/Z29, 0)</f>
        <v>21246.291213577286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1.0821000000000001E-2</v>
      </c>
      <c r="Q30" s="4">
        <f t="shared" si="21"/>
        <v>12.5</v>
      </c>
      <c r="R30">
        <f t="shared" si="0"/>
        <v>1000000</v>
      </c>
      <c r="S30">
        <f t="shared" si="1"/>
        <v>21254.807804774897</v>
      </c>
      <c r="U30">
        <f t="shared" si="13"/>
        <v>1.0821000000000001E-2</v>
      </c>
      <c r="V30">
        <f t="shared" si="14"/>
        <v>0.01</v>
      </c>
      <c r="W30">
        <f t="shared" si="15"/>
        <v>0.72467593743207048</v>
      </c>
      <c r="X30">
        <f t="shared" si="16"/>
        <v>7.8417183189524349E-3</v>
      </c>
      <c r="Y30">
        <f t="shared" si="17"/>
        <v>7.2467593743207048E-3</v>
      </c>
      <c r="Z30">
        <f t="shared" si="18"/>
        <v>0.70958745973879733</v>
      </c>
      <c r="AB30">
        <f t="shared" si="19"/>
        <v>15396.676002153881</v>
      </c>
      <c r="AC30">
        <f t="shared" si="2"/>
        <v>15082.145077426583</v>
      </c>
      <c r="AE30">
        <f t="shared" si="3"/>
        <v>0</v>
      </c>
      <c r="AF30">
        <f t="shared" si="4"/>
        <v>0</v>
      </c>
      <c r="AG30">
        <f t="shared" si="4"/>
        <v>-8.8698432467349662</v>
      </c>
      <c r="AH30">
        <f t="shared" si="5"/>
        <v>-7841.7183189524349</v>
      </c>
      <c r="AI30">
        <f t="shared" si="6"/>
        <v>-7850.5881621991703</v>
      </c>
      <c r="AJ30">
        <f t="shared" si="7"/>
        <v>314.53092472729804</v>
      </c>
      <c r="AK30">
        <f t="shared" si="22"/>
        <v>1077.7673201507719</v>
      </c>
      <c r="AL30">
        <f t="shared" si="8"/>
        <v>-6458.2899173211008</v>
      </c>
      <c r="AN30">
        <f t="shared" si="9"/>
        <v>0</v>
      </c>
      <c r="AO30">
        <f t="shared" si="9"/>
        <v>0</v>
      </c>
      <c r="AP30">
        <f t="shared" si="9"/>
        <v>-1.0639560158491581</v>
      </c>
      <c r="AQ30">
        <f t="shared" si="9"/>
        <v>-940.63030743132686</v>
      </c>
      <c r="AR30">
        <f t="shared" si="9"/>
        <v>-941.69426344717613</v>
      </c>
      <c r="AS30">
        <f t="shared" si="9"/>
        <v>37.728634004596728</v>
      </c>
      <c r="AT30">
        <f t="shared" si="9"/>
        <v>129.280415906126</v>
      </c>
      <c r="AU30">
        <f t="shared" si="9"/>
        <v>-774.68521353645349</v>
      </c>
      <c r="AW30">
        <v>27</v>
      </c>
      <c r="AX30">
        <f>IF(Z30&gt;0, (R30*SUMPRODUCT(K30:$K$98, X30:$X$98)-K30*$AZ$3)/Z30, 0)</f>
        <v>21254.807804774897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1.3422999999999999E-2</v>
      </c>
      <c r="Q31" s="4">
        <f t="shared" si="21"/>
        <v>12.5</v>
      </c>
      <c r="R31">
        <f t="shared" si="0"/>
        <v>1000000</v>
      </c>
      <c r="S31">
        <f t="shared" si="1"/>
        <v>21092.801957909989</v>
      </c>
      <c r="U31">
        <f t="shared" si="13"/>
        <v>1.3422999999999999E-2</v>
      </c>
      <c r="V31">
        <f t="shared" si="14"/>
        <v>0.01</v>
      </c>
      <c r="W31">
        <f t="shared" si="15"/>
        <v>0.70958745973879733</v>
      </c>
      <c r="X31">
        <f t="shared" si="16"/>
        <v>9.5247924720738755E-3</v>
      </c>
      <c r="Y31">
        <f t="shared" si="17"/>
        <v>7.0958745973879736E-3</v>
      </c>
      <c r="Z31">
        <f t="shared" si="18"/>
        <v>0.69296679266933559</v>
      </c>
      <c r="AB31">
        <f t="shared" si="19"/>
        <v>15082.145077426583</v>
      </c>
      <c r="AC31">
        <f t="shared" si="2"/>
        <v>14616.611321182367</v>
      </c>
      <c r="AE31">
        <f t="shared" si="3"/>
        <v>0</v>
      </c>
      <c r="AF31">
        <f t="shared" si="4"/>
        <v>0</v>
      </c>
      <c r="AG31">
        <f t="shared" si="4"/>
        <v>-8.662084908366694</v>
      </c>
      <c r="AH31">
        <f t="shared" si="5"/>
        <v>-9524.7924720738756</v>
      </c>
      <c r="AI31">
        <f t="shared" si="6"/>
        <v>-9533.4545569822421</v>
      </c>
      <c r="AJ31">
        <f t="shared" si="7"/>
        <v>465.53375624421642</v>
      </c>
      <c r="AK31">
        <f t="shared" si="22"/>
        <v>1055.7501554198609</v>
      </c>
      <c r="AL31">
        <f t="shared" si="8"/>
        <v>-8012.170645318165</v>
      </c>
      <c r="AN31">
        <f t="shared" si="9"/>
        <v>0</v>
      </c>
      <c r="AO31">
        <f t="shared" si="9"/>
        <v>0</v>
      </c>
      <c r="AP31">
        <f t="shared" si="9"/>
        <v>-0.92770979829457434</v>
      </c>
      <c r="AQ31">
        <f t="shared" si="9"/>
        <v>-1020.1058286245176</v>
      </c>
      <c r="AR31">
        <f t="shared" si="9"/>
        <v>-1021.0335384228122</v>
      </c>
      <c r="AS31">
        <f t="shared" si="9"/>
        <v>49.858692413357105</v>
      </c>
      <c r="AT31">
        <f t="shared" si="9"/>
        <v>113.07090314803945</v>
      </c>
      <c r="AU31">
        <f t="shared" si="9"/>
        <v>-858.10394286141559</v>
      </c>
      <c r="AW31">
        <v>28</v>
      </c>
      <c r="AX31">
        <f>IF(Z31&gt;0, (R31*SUMPRODUCT(K31:$K$98, X31:$X$98)-K31*$AZ$3)/Z31, 0)</f>
        <v>21092.801957909989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1.6303999999999999E-2</v>
      </c>
      <c r="Q32" s="4">
        <f t="shared" si="21"/>
        <v>12.5</v>
      </c>
      <c r="R32">
        <f t="shared" si="0"/>
        <v>1000000</v>
      </c>
      <c r="S32">
        <f t="shared" si="1"/>
        <v>20779.440588566373</v>
      </c>
      <c r="U32">
        <f t="shared" si="13"/>
        <v>1.6303999999999999E-2</v>
      </c>
      <c r="V32">
        <f t="shared" si="14"/>
        <v>0.01</v>
      </c>
      <c r="W32">
        <f t="shared" si="15"/>
        <v>0.69296679266933559</v>
      </c>
      <c r="X32">
        <f t="shared" si="16"/>
        <v>1.1298130587680847E-2</v>
      </c>
      <c r="Y32">
        <f t="shared" si="17"/>
        <v>6.9296679266933562E-3</v>
      </c>
      <c r="Z32">
        <f t="shared" si="18"/>
        <v>0.67473899415496141</v>
      </c>
      <c r="AB32">
        <f t="shared" si="19"/>
        <v>14616.611321182367</v>
      </c>
      <c r="AC32">
        <f t="shared" si="2"/>
        <v>14020.698841832054</v>
      </c>
      <c r="AE32">
        <f t="shared" si="3"/>
        <v>0</v>
      </c>
      <c r="AF32">
        <f t="shared" si="4"/>
        <v>0</v>
      </c>
      <c r="AG32">
        <f t="shared" si="4"/>
        <v>-8.4342374269370168</v>
      </c>
      <c r="AH32">
        <f t="shared" si="5"/>
        <v>-11298.130587680847</v>
      </c>
      <c r="AI32">
        <f t="shared" si="6"/>
        <v>-11306.564825107784</v>
      </c>
      <c r="AJ32">
        <f t="shared" si="7"/>
        <v>595.91247935031242</v>
      </c>
      <c r="AK32">
        <f t="shared" si="22"/>
        <v>1023.1627924827658</v>
      </c>
      <c r="AL32">
        <f t="shared" si="8"/>
        <v>-9687.489553274705</v>
      </c>
      <c r="AN32">
        <f t="shared" si="9"/>
        <v>0</v>
      </c>
      <c r="AO32">
        <f t="shared" si="9"/>
        <v>0</v>
      </c>
      <c r="AP32">
        <f t="shared" si="9"/>
        <v>-0.80652439264306586</v>
      </c>
      <c r="AQ32">
        <f t="shared" si="9"/>
        <v>-1080.3843250996242</v>
      </c>
      <c r="AR32">
        <f t="shared" si="9"/>
        <v>-1081.1908494922673</v>
      </c>
      <c r="AS32">
        <f t="shared" si="9"/>
        <v>56.98416183322643</v>
      </c>
      <c r="AT32">
        <f t="shared" si="9"/>
        <v>97.839995249200399</v>
      </c>
      <c r="AU32">
        <f t="shared" si="9"/>
        <v>-926.36669240984031</v>
      </c>
      <c r="AW32">
        <v>29</v>
      </c>
      <c r="AX32">
        <f>IF(Z32&gt;0, (R32*SUMPRODUCT(K32:$K$98, X32:$X$98)-K32*$AZ$3)/Z32, 0)</f>
        <v>20779.440588566373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1.9576E-2</v>
      </c>
      <c r="Q33" s="4">
        <f t="shared" si="21"/>
        <v>12.5</v>
      </c>
      <c r="R33">
        <f t="shared" si="0"/>
        <v>1000000</v>
      </c>
      <c r="S33">
        <f t="shared" si="1"/>
        <v>20341.182246277138</v>
      </c>
      <c r="U33">
        <f t="shared" si="13"/>
        <v>1.9576E-2</v>
      </c>
      <c r="V33">
        <f t="shared" si="14"/>
        <v>0.01</v>
      </c>
      <c r="W33">
        <f t="shared" si="15"/>
        <v>0.67473899415496141</v>
      </c>
      <c r="X33">
        <f t="shared" si="16"/>
        <v>1.3208690549577524E-2</v>
      </c>
      <c r="Y33">
        <f t="shared" si="17"/>
        <v>6.7473899415496147E-3</v>
      </c>
      <c r="Z33">
        <f t="shared" si="18"/>
        <v>0.65478291366383423</v>
      </c>
      <c r="AB33">
        <f t="shared" si="19"/>
        <v>14020.698841832054</v>
      </c>
      <c r="AC33">
        <f t="shared" si="2"/>
        <v>13319.058578584401</v>
      </c>
      <c r="AE33">
        <f t="shared" si="3"/>
        <v>0</v>
      </c>
      <c r="AF33">
        <f t="shared" si="4"/>
        <v>0</v>
      </c>
      <c r="AG33">
        <f t="shared" si="4"/>
        <v>-8.1847864207979271</v>
      </c>
      <c r="AH33">
        <f t="shared" si="5"/>
        <v>-13208.690549577525</v>
      </c>
      <c r="AI33">
        <f t="shared" si="6"/>
        <v>-13216.875335998322</v>
      </c>
      <c r="AJ33">
        <f t="shared" si="7"/>
        <v>701.64026324765291</v>
      </c>
      <c r="AK33">
        <f t="shared" si="22"/>
        <v>981.44891892824387</v>
      </c>
      <c r="AL33">
        <f t="shared" si="8"/>
        <v>-11533.786153822426</v>
      </c>
      <c r="AN33">
        <f t="shared" si="9"/>
        <v>0</v>
      </c>
      <c r="AO33">
        <f t="shared" si="9"/>
        <v>0</v>
      </c>
      <c r="AP33">
        <f t="shared" si="9"/>
        <v>-0.6988130600055843</v>
      </c>
      <c r="AQ33">
        <f t="shared" si="9"/>
        <v>-1127.7515364557612</v>
      </c>
      <c r="AR33">
        <f t="shared" si="9"/>
        <v>-1128.4503495157667</v>
      </c>
      <c r="AS33">
        <f t="shared" si="9"/>
        <v>59.905702381836328</v>
      </c>
      <c r="AT33">
        <f t="shared" si="9"/>
        <v>83.795628500780836</v>
      </c>
      <c r="AU33">
        <f t="shared" si="9"/>
        <v>-984.74901863314972</v>
      </c>
      <c r="AW33">
        <v>30</v>
      </c>
      <c r="AX33">
        <f>IF(Z33&gt;0, (R33*SUMPRODUCT(K33:$K$98, X33:$X$98)-K33*$AZ$3)/Z33, 0)</f>
        <v>20341.182246277138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2.3283000000000002E-2</v>
      </c>
      <c r="Q34" s="4">
        <f t="shared" si="21"/>
        <v>12.5</v>
      </c>
      <c r="R34">
        <f t="shared" si="0"/>
        <v>1000000</v>
      </c>
      <c r="S34">
        <f t="shared" si="1"/>
        <v>19794.113426056771</v>
      </c>
      <c r="U34">
        <f t="shared" si="13"/>
        <v>2.3283000000000002E-2</v>
      </c>
      <c r="V34">
        <f t="shared" si="14"/>
        <v>0.01</v>
      </c>
      <c r="W34">
        <f t="shared" si="15"/>
        <v>0.65478291366383423</v>
      </c>
      <c r="X34">
        <f t="shared" si="16"/>
        <v>1.5245310578835054E-2</v>
      </c>
      <c r="Y34">
        <f t="shared" si="17"/>
        <v>6.5478291366383428E-3</v>
      </c>
      <c r="Z34">
        <f t="shared" si="18"/>
        <v>0.63298977394836087</v>
      </c>
      <c r="AB34">
        <f t="shared" si="19"/>
        <v>13319.058578584401</v>
      </c>
      <c r="AC34">
        <f t="shared" si="2"/>
        <v>12529.47138306789</v>
      </c>
      <c r="AE34">
        <f t="shared" si="3"/>
        <v>0</v>
      </c>
      <c r="AF34">
        <f t="shared" si="4"/>
        <v>0</v>
      </c>
      <c r="AG34">
        <f t="shared" si="4"/>
        <v>-7.9123721743545108</v>
      </c>
      <c r="AH34">
        <f t="shared" si="5"/>
        <v>-15245.310578835055</v>
      </c>
      <c r="AI34">
        <f t="shared" si="6"/>
        <v>-15253.222951009409</v>
      </c>
      <c r="AJ34">
        <f t="shared" si="7"/>
        <v>789.5871955165112</v>
      </c>
      <c r="AK34">
        <f t="shared" si="22"/>
        <v>932.33410050090822</v>
      </c>
      <c r="AL34">
        <f t="shared" si="8"/>
        <v>-13531.30165499199</v>
      </c>
      <c r="AN34">
        <f t="shared" si="9"/>
        <v>0</v>
      </c>
      <c r="AO34">
        <f t="shared" si="9"/>
        <v>0</v>
      </c>
      <c r="AP34">
        <f t="shared" si="9"/>
        <v>-0.60317362940126651</v>
      </c>
      <c r="AQ34">
        <f t="shared" si="9"/>
        <v>-1162.1760340078588</v>
      </c>
      <c r="AR34">
        <f t="shared" si="9"/>
        <v>-1162.77920763726</v>
      </c>
      <c r="AS34">
        <f t="shared" si="9"/>
        <v>60.191578954299445</v>
      </c>
      <c r="AT34">
        <f t="shared" si="9"/>
        <v>71.073419048260973</v>
      </c>
      <c r="AU34">
        <f t="shared" ref="AU34:AU97" si="23">AL34*$K34</f>
        <v>-1031.5142096346997</v>
      </c>
      <c r="AW34">
        <v>31</v>
      </c>
      <c r="AX34">
        <f>IF(Z34&gt;0, (R34*SUMPRODUCT(K34:$K$98, X34:$X$98)-K34*$AZ$3)/Z34, 0)</f>
        <v>19794.113426056771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2.7149E-2</v>
      </c>
      <c r="Q35" s="4">
        <f t="shared" si="21"/>
        <v>12.5</v>
      </c>
      <c r="R35">
        <f t="shared" si="0"/>
        <v>1000000</v>
      </c>
      <c r="S35">
        <f t="shared" si="1"/>
        <v>19146.365183683745</v>
      </c>
      <c r="U35">
        <f t="shared" si="13"/>
        <v>2.7149E-2</v>
      </c>
      <c r="V35">
        <f t="shared" si="14"/>
        <v>0.01</v>
      </c>
      <c r="W35">
        <f t="shared" si="15"/>
        <v>0.63298977394836087</v>
      </c>
      <c r="X35">
        <f t="shared" si="16"/>
        <v>1.7185039372924048E-2</v>
      </c>
      <c r="Y35">
        <f t="shared" si="17"/>
        <v>6.329897739483609E-3</v>
      </c>
      <c r="Z35">
        <f t="shared" si="18"/>
        <v>0.60947483683595327</v>
      </c>
      <c r="AB35">
        <f t="shared" si="19"/>
        <v>12529.47138306789</v>
      </c>
      <c r="AC35">
        <f t="shared" si="2"/>
        <v>11669.227796327226</v>
      </c>
      <c r="AE35">
        <f t="shared" si="3"/>
        <v>0</v>
      </c>
      <c r="AF35">
        <f t="shared" ref="AF35:AG66" si="24">-$Z35*P35</f>
        <v>0</v>
      </c>
      <c r="AG35">
        <f t="shared" si="24"/>
        <v>-7.6184354604494162</v>
      </c>
      <c r="AH35">
        <f t="shared" si="5"/>
        <v>-17185.03937292405</v>
      </c>
      <c r="AI35">
        <f t="shared" ref="AI35:AI66" si="25">SUM(AE35:AH35)</f>
        <v>-17192.657808384498</v>
      </c>
      <c r="AJ35">
        <f t="shared" si="7"/>
        <v>860.24358674066389</v>
      </c>
      <c r="AK35">
        <f t="shared" si="22"/>
        <v>877.06299681475241</v>
      </c>
      <c r="AL35">
        <f t="shared" si="8"/>
        <v>-15455.351224829081</v>
      </c>
      <c r="AN35">
        <f t="shared" ref="AN35:AT66" si="26">AE35*$K35</f>
        <v>0</v>
      </c>
      <c r="AO35">
        <f t="shared" si="26"/>
        <v>0</v>
      </c>
      <c r="AP35">
        <f t="shared" si="26"/>
        <v>-0.51854136807378481</v>
      </c>
      <c r="AQ35">
        <f t="shared" si="26"/>
        <v>-1169.6829189010705</v>
      </c>
      <c r="AR35">
        <f t="shared" si="26"/>
        <v>-1170.201460269144</v>
      </c>
      <c r="AS35">
        <f t="shared" si="26"/>
        <v>58.551639462059491</v>
      </c>
      <c r="AT35">
        <f t="shared" si="26"/>
        <v>59.696436179875008</v>
      </c>
      <c r="AU35">
        <f t="shared" si="23"/>
        <v>-1051.9533846272095</v>
      </c>
      <c r="AW35">
        <v>32</v>
      </c>
      <c r="AX35">
        <f>IF(Z35&gt;0, (R35*SUMPRODUCT(K35:$K$98, X35:$X$98)-K35*$AZ$3)/Z35, 0)</f>
        <v>19146.365183683745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3.1286000000000001E-2</v>
      </c>
      <c r="Q36" s="4">
        <f t="shared" si="21"/>
        <v>12.5</v>
      </c>
      <c r="R36">
        <f t="shared" si="0"/>
        <v>1000000</v>
      </c>
      <c r="S36">
        <f t="shared" si="1"/>
        <v>18430.438425619293</v>
      </c>
      <c r="U36">
        <f t="shared" si="13"/>
        <v>3.1286000000000001E-2</v>
      </c>
      <c r="V36">
        <f t="shared" si="14"/>
        <v>0.01</v>
      </c>
      <c r="W36">
        <f t="shared" si="15"/>
        <v>0.60947483683595327</v>
      </c>
      <c r="X36">
        <f t="shared" si="16"/>
        <v>1.9068029745249637E-2</v>
      </c>
      <c r="Y36">
        <f t="shared" si="17"/>
        <v>6.0947483683595326E-3</v>
      </c>
      <c r="Z36">
        <f t="shared" si="18"/>
        <v>0.58431205872234404</v>
      </c>
      <c r="AB36">
        <f t="shared" si="19"/>
        <v>11669.227796327226</v>
      </c>
      <c r="AC36">
        <f t="shared" si="2"/>
        <v>10769.127419629007</v>
      </c>
      <c r="AE36">
        <f t="shared" si="3"/>
        <v>0</v>
      </c>
      <c r="AF36">
        <f t="shared" si="24"/>
        <v>0</v>
      </c>
      <c r="AG36">
        <f t="shared" si="24"/>
        <v>-7.3039007340293001</v>
      </c>
      <c r="AH36">
        <f t="shared" si="5"/>
        <v>-19068.029745249638</v>
      </c>
      <c r="AI36">
        <f t="shared" si="25"/>
        <v>-19075.333645983668</v>
      </c>
      <c r="AJ36">
        <f t="shared" si="7"/>
        <v>900.10037669821941</v>
      </c>
      <c r="AK36">
        <f t="shared" si="22"/>
        <v>816.84594574290588</v>
      </c>
      <c r="AL36">
        <f t="shared" si="8"/>
        <v>-17358.387323542542</v>
      </c>
      <c r="AN36">
        <f t="shared" si="26"/>
        <v>0</v>
      </c>
      <c r="AO36">
        <f t="shared" si="26"/>
        <v>0</v>
      </c>
      <c r="AP36">
        <f t="shared" si="26"/>
        <v>-0.44386863317097353</v>
      </c>
      <c r="AQ36">
        <f t="shared" si="26"/>
        <v>-1158.7918029683165</v>
      </c>
      <c r="AR36">
        <f t="shared" si="26"/>
        <v>-1159.2356716014876</v>
      </c>
      <c r="AS36">
        <f t="shared" si="26"/>
        <v>54.70040440997515</v>
      </c>
      <c r="AT36">
        <f t="shared" si="26"/>
        <v>49.640911979938245</v>
      </c>
      <c r="AU36">
        <f t="shared" si="23"/>
        <v>-1054.8943552115741</v>
      </c>
      <c r="AW36">
        <v>33</v>
      </c>
      <c r="AX36">
        <f>IF(Z36&gt;0, (R36*SUMPRODUCT(K36:$K$98, X36:$X$98)-K36*$AZ$3)/Z36, 0)</f>
        <v>18430.438425619293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3.5844000000000001E-2</v>
      </c>
      <c r="Q37" s="4">
        <f t="shared" si="21"/>
        <v>12.5</v>
      </c>
      <c r="R37">
        <f t="shared" si="0"/>
        <v>1000000</v>
      </c>
      <c r="S37">
        <f t="shared" si="1"/>
        <v>17669.228908150071</v>
      </c>
      <c r="U37">
        <f t="shared" si="13"/>
        <v>3.5844000000000001E-2</v>
      </c>
      <c r="V37">
        <f t="shared" si="14"/>
        <v>0.01</v>
      </c>
      <c r="W37">
        <f t="shared" si="15"/>
        <v>0.58431205872234404</v>
      </c>
      <c r="X37">
        <f t="shared" si="16"/>
        <v>2.0944081432843702E-2</v>
      </c>
      <c r="Y37">
        <f t="shared" si="17"/>
        <v>5.8431205872234403E-3</v>
      </c>
      <c r="Z37">
        <f t="shared" si="18"/>
        <v>0.55752485670227692</v>
      </c>
      <c r="AB37">
        <f t="shared" si="19"/>
        <v>10769.127419629007</v>
      </c>
      <c r="AC37">
        <f t="shared" si="2"/>
        <v>9851.0343150560966</v>
      </c>
      <c r="AE37">
        <f t="shared" si="3"/>
        <v>0</v>
      </c>
      <c r="AF37">
        <f t="shared" si="24"/>
        <v>0</v>
      </c>
      <c r="AG37">
        <f t="shared" si="24"/>
        <v>-6.9690607087784615</v>
      </c>
      <c r="AH37">
        <f t="shared" si="5"/>
        <v>-20944.081432843701</v>
      </c>
      <c r="AI37">
        <f t="shared" si="25"/>
        <v>-20951.05049355248</v>
      </c>
      <c r="AJ37">
        <f t="shared" si="7"/>
        <v>918.09310457291031</v>
      </c>
      <c r="AK37">
        <f t="shared" si="22"/>
        <v>753.83891937403052</v>
      </c>
      <c r="AL37">
        <f t="shared" si="8"/>
        <v>-19279.118469605542</v>
      </c>
      <c r="AN37">
        <f t="shared" si="26"/>
        <v>0</v>
      </c>
      <c r="AO37">
        <f t="shared" si="26"/>
        <v>0</v>
      </c>
      <c r="AP37">
        <f t="shared" si="26"/>
        <v>-0.37814278531418166</v>
      </c>
      <c r="AQ37">
        <f t="shared" si="26"/>
        <v>-1136.4305205271696</v>
      </c>
      <c r="AR37">
        <f t="shared" si="26"/>
        <v>-1136.808663312484</v>
      </c>
      <c r="AS37">
        <f t="shared" si="26"/>
        <v>49.81593621413532</v>
      </c>
      <c r="AT37">
        <f t="shared" si="26"/>
        <v>40.90346756360713</v>
      </c>
      <c r="AU37">
        <f t="shared" si="23"/>
        <v>-1046.0892595347416</v>
      </c>
      <c r="AW37">
        <v>34</v>
      </c>
      <c r="AX37">
        <f>IF(Z37&gt;0, (R37*SUMPRODUCT(K37:$K$98, X37:$X$98)-K37*$AZ$3)/Z37, 0)</f>
        <v>17669.228908150071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4.1295999999999999E-2</v>
      </c>
      <c r="Q38" s="4">
        <f t="shared" si="21"/>
        <v>12.5</v>
      </c>
      <c r="R38">
        <f t="shared" si="0"/>
        <v>1000000</v>
      </c>
      <c r="S38">
        <f t="shared" si="1"/>
        <v>16882.347069008545</v>
      </c>
      <c r="U38">
        <f t="shared" si="13"/>
        <v>4.1295999999999999E-2</v>
      </c>
      <c r="V38">
        <f t="shared" si="14"/>
        <v>0.01</v>
      </c>
      <c r="W38">
        <f t="shared" si="15"/>
        <v>0.55752485670227692</v>
      </c>
      <c r="X38">
        <f t="shared" si="16"/>
        <v>2.3023546482377227E-2</v>
      </c>
      <c r="Y38">
        <f t="shared" si="17"/>
        <v>5.5752485670227695E-3</v>
      </c>
      <c r="Z38">
        <f t="shared" si="18"/>
        <v>0.52892606165287692</v>
      </c>
      <c r="AB38">
        <f t="shared" si="19"/>
        <v>9851.0343150560966</v>
      </c>
      <c r="AC38">
        <f t="shared" si="2"/>
        <v>8929.5133466676798</v>
      </c>
      <c r="AE38">
        <f t="shared" si="3"/>
        <v>0</v>
      </c>
      <c r="AF38">
        <f t="shared" si="24"/>
        <v>0</v>
      </c>
      <c r="AG38">
        <f t="shared" si="24"/>
        <v>-6.6115757706609619</v>
      </c>
      <c r="AH38">
        <f t="shared" si="5"/>
        <v>-23023.546482377227</v>
      </c>
      <c r="AI38">
        <f t="shared" si="25"/>
        <v>-23030.158058147888</v>
      </c>
      <c r="AJ38">
        <f t="shared" si="7"/>
        <v>921.5209683884168</v>
      </c>
      <c r="AK38">
        <f t="shared" si="22"/>
        <v>689.57240205392679</v>
      </c>
      <c r="AL38">
        <f t="shared" si="8"/>
        <v>-21419.064687705544</v>
      </c>
      <c r="AN38">
        <f t="shared" si="26"/>
        <v>0</v>
      </c>
      <c r="AO38">
        <f t="shared" si="26"/>
        <v>0</v>
      </c>
      <c r="AP38">
        <f t="shared" si="26"/>
        <v>-0.32030854732027264</v>
      </c>
      <c r="AQ38">
        <f t="shared" si="26"/>
        <v>-1115.4131758810317</v>
      </c>
      <c r="AR38">
        <f t="shared" si="26"/>
        <v>-1115.7334844283521</v>
      </c>
      <c r="AS38">
        <f t="shared" si="26"/>
        <v>44.644582917659932</v>
      </c>
      <c r="AT38">
        <f t="shared" si="26"/>
        <v>33.407457168408619</v>
      </c>
      <c r="AU38">
        <f t="shared" si="23"/>
        <v>-1037.6814443422834</v>
      </c>
      <c r="AW38">
        <v>35</v>
      </c>
      <c r="AX38">
        <f>IF(Z38&gt;0, (R38*SUMPRODUCT(K38:$K$98, X38:$X$98)-K38*$AZ$3)/Z38, 0)</f>
        <v>16882.347069008545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4.7109999999999999E-2</v>
      </c>
      <c r="Q39" s="4">
        <f t="shared" si="21"/>
        <v>12.5</v>
      </c>
      <c r="R39">
        <f t="shared" si="0"/>
        <v>1000000</v>
      </c>
      <c r="S39">
        <f t="shared" si="1"/>
        <v>16053.092394969399</v>
      </c>
      <c r="U39">
        <f t="shared" si="13"/>
        <v>4.7109999999999999E-2</v>
      </c>
      <c r="V39">
        <f t="shared" si="14"/>
        <v>0.01</v>
      </c>
      <c r="W39">
        <f t="shared" si="15"/>
        <v>0.52892606165287692</v>
      </c>
      <c r="X39">
        <f t="shared" si="16"/>
        <v>2.4917706764467033E-2</v>
      </c>
      <c r="Y39">
        <f t="shared" si="17"/>
        <v>5.2892606165287695E-3</v>
      </c>
      <c r="Z39">
        <f t="shared" si="18"/>
        <v>0.4987190942718811</v>
      </c>
      <c r="AB39">
        <f t="shared" si="19"/>
        <v>8929.5133466676798</v>
      </c>
      <c r="AC39">
        <f t="shared" si="2"/>
        <v>8005.9836994819616</v>
      </c>
      <c r="AE39">
        <f t="shared" si="3"/>
        <v>0</v>
      </c>
      <c r="AF39">
        <f t="shared" si="24"/>
        <v>0</v>
      </c>
      <c r="AG39">
        <f t="shared" si="24"/>
        <v>-6.2339886783985134</v>
      </c>
      <c r="AH39">
        <f t="shared" si="5"/>
        <v>-24917.706764467031</v>
      </c>
      <c r="AI39">
        <f t="shared" si="25"/>
        <v>-24923.940753145431</v>
      </c>
      <c r="AJ39">
        <f t="shared" si="7"/>
        <v>923.5296471857182</v>
      </c>
      <c r="AK39">
        <f t="shared" si="22"/>
        <v>625.0659342667376</v>
      </c>
      <c r="AL39">
        <f t="shared" si="8"/>
        <v>-23375.345171692974</v>
      </c>
      <c r="AN39">
        <f t="shared" si="26"/>
        <v>0</v>
      </c>
      <c r="AO39">
        <f t="shared" si="26"/>
        <v>0</v>
      </c>
      <c r="AP39">
        <f t="shared" si="26"/>
        <v>-0.26965689837751056</v>
      </c>
      <c r="AQ39">
        <f t="shared" si="26"/>
        <v>-1077.8382617327175</v>
      </c>
      <c r="AR39">
        <f t="shared" si="26"/>
        <v>-1078.1079186310949</v>
      </c>
      <c r="AS39">
        <f t="shared" si="26"/>
        <v>39.948121991738006</v>
      </c>
      <c r="AT39">
        <f t="shared" si="26"/>
        <v>27.037800325153949</v>
      </c>
      <c r="AU39">
        <f t="shared" si="23"/>
        <v>-1011.1219963142029</v>
      </c>
      <c r="AW39">
        <v>36</v>
      </c>
      <c r="AX39">
        <f>IF(Z39&gt;0, (R39*SUMPRODUCT(K39:$K$98, X39:$X$98)-K39*$AZ$3)/Z39, 0)</f>
        <v>16053.092394969399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5.2900999999999997E-2</v>
      </c>
      <c r="Q40" s="4">
        <f t="shared" si="21"/>
        <v>12.5</v>
      </c>
      <c r="R40">
        <f t="shared" si="0"/>
        <v>1000000</v>
      </c>
      <c r="S40">
        <f t="shared" si="1"/>
        <v>15190.933366033223</v>
      </c>
      <c r="U40">
        <f t="shared" si="13"/>
        <v>5.2900999999999997E-2</v>
      </c>
      <c r="V40">
        <f t="shared" si="14"/>
        <v>0.01</v>
      </c>
      <c r="W40">
        <f t="shared" si="15"/>
        <v>0.4987190942718811</v>
      </c>
      <c r="X40">
        <f t="shared" si="16"/>
        <v>2.6382738806076781E-2</v>
      </c>
      <c r="Y40">
        <f t="shared" si="17"/>
        <v>4.9871909427188109E-3</v>
      </c>
      <c r="Z40">
        <f t="shared" si="18"/>
        <v>0.4673491645230855</v>
      </c>
      <c r="AB40">
        <f t="shared" si="19"/>
        <v>8005.9836994819616</v>
      </c>
      <c r="AC40">
        <f t="shared" si="2"/>
        <v>7099.47001694149</v>
      </c>
      <c r="AE40">
        <f t="shared" si="3"/>
        <v>0</v>
      </c>
      <c r="AF40">
        <f t="shared" si="24"/>
        <v>0</v>
      </c>
      <c r="AG40">
        <f t="shared" si="24"/>
        <v>-5.8418645565385692</v>
      </c>
      <c r="AH40">
        <f t="shared" si="5"/>
        <v>-26382.738806076781</v>
      </c>
      <c r="AI40">
        <f t="shared" si="25"/>
        <v>-26388.580670633321</v>
      </c>
      <c r="AJ40">
        <f t="shared" si="7"/>
        <v>906.51368254047156</v>
      </c>
      <c r="AK40">
        <f t="shared" si="22"/>
        <v>560.41885896373742</v>
      </c>
      <c r="AL40">
        <f t="shared" si="8"/>
        <v>-24921.648129129109</v>
      </c>
      <c r="AN40">
        <f t="shared" si="26"/>
        <v>0</v>
      </c>
      <c r="AO40">
        <f t="shared" si="26"/>
        <v>0</v>
      </c>
      <c r="AP40">
        <f t="shared" si="26"/>
        <v>-0.22562072304702391</v>
      </c>
      <c r="AQ40">
        <f t="shared" si="26"/>
        <v>-1018.9371129334775</v>
      </c>
      <c r="AR40">
        <f t="shared" si="26"/>
        <v>-1019.1627336565246</v>
      </c>
      <c r="AS40">
        <f t="shared" si="26"/>
        <v>35.010786458217531</v>
      </c>
      <c r="AT40">
        <f t="shared" si="26"/>
        <v>21.644135522975258</v>
      </c>
      <c r="AU40">
        <f t="shared" si="23"/>
        <v>-962.50781167533171</v>
      </c>
      <c r="AW40">
        <v>37</v>
      </c>
      <c r="AX40">
        <f>IF(Z40&gt;0, (R40*SUMPRODUCT(K40:$K$98, X40:$X$98)-K40*$AZ$3)/Z40, 0)</f>
        <v>15190.933366033223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5.9271999999999998E-2</v>
      </c>
      <c r="Q41" s="4">
        <f t="shared" si="21"/>
        <v>12.5</v>
      </c>
      <c r="R41">
        <f t="shared" si="0"/>
        <v>1000000</v>
      </c>
      <c r="S41">
        <f t="shared" si="1"/>
        <v>14330.713142110169</v>
      </c>
      <c r="U41">
        <f t="shared" si="13"/>
        <v>5.9271999999999998E-2</v>
      </c>
      <c r="V41">
        <f t="shared" si="14"/>
        <v>0.01</v>
      </c>
      <c r="W41">
        <f t="shared" si="15"/>
        <v>0.4673491645230855</v>
      </c>
      <c r="X41">
        <f t="shared" si="16"/>
        <v>2.7700719679612323E-2</v>
      </c>
      <c r="Y41">
        <f t="shared" si="17"/>
        <v>4.673491645230855E-3</v>
      </c>
      <c r="Z41">
        <f t="shared" si="18"/>
        <v>0.43497495319824236</v>
      </c>
      <c r="AB41">
        <f t="shared" si="19"/>
        <v>7099.47001694149</v>
      </c>
      <c r="AC41">
        <f t="shared" si="2"/>
        <v>6233.501278286808</v>
      </c>
      <c r="AE41">
        <f t="shared" si="3"/>
        <v>0</v>
      </c>
      <c r="AF41">
        <f t="shared" si="24"/>
        <v>0</v>
      </c>
      <c r="AG41">
        <f t="shared" si="24"/>
        <v>-5.4371869149780299</v>
      </c>
      <c r="AH41">
        <f t="shared" si="5"/>
        <v>-27700.719679612324</v>
      </c>
      <c r="AI41">
        <f t="shared" si="25"/>
        <v>-27706.156866527301</v>
      </c>
      <c r="AJ41">
        <f t="shared" si="7"/>
        <v>865.96873865468206</v>
      </c>
      <c r="AK41">
        <f t="shared" si="22"/>
        <v>496.96290118590434</v>
      </c>
      <c r="AL41">
        <f t="shared" si="8"/>
        <v>-26343.225226686714</v>
      </c>
      <c r="AN41">
        <f t="shared" si="26"/>
        <v>0</v>
      </c>
      <c r="AO41">
        <f t="shared" si="26"/>
        <v>0</v>
      </c>
      <c r="AP41">
        <f t="shared" si="26"/>
        <v>-0.18749243242867006</v>
      </c>
      <c r="AQ41">
        <f t="shared" si="26"/>
        <v>-955.21367831737132</v>
      </c>
      <c r="AR41">
        <f t="shared" si="26"/>
        <v>-955.40117074979992</v>
      </c>
      <c r="AS41">
        <f t="shared" si="26"/>
        <v>29.861505178401554</v>
      </c>
      <c r="AT41">
        <f t="shared" si="26"/>
        <v>17.136946849017882</v>
      </c>
      <c r="AU41">
        <f t="shared" si="23"/>
        <v>-908.40271872238043</v>
      </c>
      <c r="AW41">
        <v>38</v>
      </c>
      <c r="AX41">
        <f>IF(Z41&gt;0, (R41*SUMPRODUCT(K41:$K$98, X41:$X$98)-K41*$AZ$3)/Z41, 0)</f>
        <v>14330.713142110169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6.6047999999999996E-2</v>
      </c>
      <c r="Q42" s="4">
        <f t="shared" si="21"/>
        <v>12.5</v>
      </c>
      <c r="R42">
        <f t="shared" si="0"/>
        <v>1000000</v>
      </c>
      <c r="S42">
        <f t="shared" si="1"/>
        <v>13473.303547589026</v>
      </c>
      <c r="U42">
        <f t="shared" si="13"/>
        <v>6.6047999999999996E-2</v>
      </c>
      <c r="V42">
        <f t="shared" si="14"/>
        <v>0.01</v>
      </c>
      <c r="W42">
        <f t="shared" si="15"/>
        <v>0.43497495319824236</v>
      </c>
      <c r="X42">
        <f t="shared" si="16"/>
        <v>2.872922570883751E-2</v>
      </c>
      <c r="Y42">
        <f t="shared" si="17"/>
        <v>4.3497495319824234E-3</v>
      </c>
      <c r="Z42">
        <f t="shared" si="18"/>
        <v>0.40189597795742243</v>
      </c>
      <c r="AB42">
        <f t="shared" si="19"/>
        <v>6233.501278286808</v>
      </c>
      <c r="AC42">
        <f t="shared" si="2"/>
        <v>5414.8665055755009</v>
      </c>
      <c r="AE42">
        <f t="shared" si="3"/>
        <v>0</v>
      </c>
      <c r="AF42">
        <f t="shared" si="24"/>
        <v>0</v>
      </c>
      <c r="AG42">
        <f t="shared" si="24"/>
        <v>-5.0236997244677806</v>
      </c>
      <c r="AH42">
        <f t="shared" si="5"/>
        <v>-28729.225708837512</v>
      </c>
      <c r="AI42">
        <f t="shared" si="25"/>
        <v>-28734.24940856198</v>
      </c>
      <c r="AJ42">
        <f t="shared" si="7"/>
        <v>818.63477271130705</v>
      </c>
      <c r="AK42">
        <f t="shared" si="22"/>
        <v>436.34508948007658</v>
      </c>
      <c r="AL42">
        <f t="shared" si="8"/>
        <v>-27479.269546370597</v>
      </c>
      <c r="AN42">
        <f t="shared" si="26"/>
        <v>0</v>
      </c>
      <c r="AO42">
        <f t="shared" si="26"/>
        <v>0</v>
      </c>
      <c r="AP42">
        <f t="shared" si="26"/>
        <v>-0.15467322136369155</v>
      </c>
      <c r="AQ42">
        <f t="shared" si="26"/>
        <v>-884.53572693205695</v>
      </c>
      <c r="AR42">
        <f t="shared" si="26"/>
        <v>-884.69040015342068</v>
      </c>
      <c r="AS42">
        <f t="shared" si="26"/>
        <v>25.204706562951618</v>
      </c>
      <c r="AT42">
        <f t="shared" si="26"/>
        <v>13.434501327258722</v>
      </c>
      <c r="AU42">
        <f t="shared" si="23"/>
        <v>-846.05119226321028</v>
      </c>
      <c r="AW42">
        <v>39</v>
      </c>
      <c r="AX42">
        <f>IF(Z42&gt;0, (R42*SUMPRODUCT(K42:$K$98, X42:$X$98)-K42*$AZ$3)/Z42, 0)</f>
        <v>13473.303547589026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7.3592000000000005E-2</v>
      </c>
      <c r="Q43" s="4">
        <f t="shared" si="21"/>
        <v>12.5</v>
      </c>
      <c r="R43">
        <f t="shared" si="0"/>
        <v>1000000</v>
      </c>
      <c r="S43">
        <f t="shared" si="1"/>
        <v>12631.733701233667</v>
      </c>
      <c r="U43">
        <f t="shared" si="13"/>
        <v>7.3592000000000005E-2</v>
      </c>
      <c r="V43">
        <f t="shared" si="14"/>
        <v>0.01</v>
      </c>
      <c r="W43">
        <f t="shared" si="15"/>
        <v>0.40189597795742243</v>
      </c>
      <c r="X43">
        <f t="shared" si="16"/>
        <v>2.9576328809842633E-2</v>
      </c>
      <c r="Y43">
        <f t="shared" si="17"/>
        <v>4.0189597795742245E-3</v>
      </c>
      <c r="Z43">
        <f t="shared" si="18"/>
        <v>0.36830068936800558</v>
      </c>
      <c r="AB43">
        <f t="shared" si="19"/>
        <v>5414.8665055755009</v>
      </c>
      <c r="AC43">
        <f t="shared" si="2"/>
        <v>4652.2762300774284</v>
      </c>
      <c r="AE43">
        <f t="shared" si="3"/>
        <v>0</v>
      </c>
      <c r="AF43">
        <f t="shared" si="24"/>
        <v>0</v>
      </c>
      <c r="AG43">
        <f t="shared" si="24"/>
        <v>-4.6037586171000697</v>
      </c>
      <c r="AH43">
        <f t="shared" si="5"/>
        <v>-29576.328809842635</v>
      </c>
      <c r="AI43">
        <f t="shared" si="25"/>
        <v>-29580.932568459735</v>
      </c>
      <c r="AJ43">
        <f t="shared" si="7"/>
        <v>762.59027549807251</v>
      </c>
      <c r="AK43">
        <f t="shared" si="22"/>
        <v>379.04065539028511</v>
      </c>
      <c r="AL43">
        <f t="shared" si="8"/>
        <v>-28439.301637571378</v>
      </c>
      <c r="AN43">
        <f t="shared" si="26"/>
        <v>0</v>
      </c>
      <c r="AO43">
        <f t="shared" si="26"/>
        <v>0</v>
      </c>
      <c r="AP43">
        <f t="shared" si="26"/>
        <v>-0.12655694414594448</v>
      </c>
      <c r="AQ43">
        <f t="shared" si="26"/>
        <v>-813.05083618548485</v>
      </c>
      <c r="AR43">
        <f t="shared" si="26"/>
        <v>-813.1773931296309</v>
      </c>
      <c r="AS43">
        <f t="shared" si="26"/>
        <v>20.963543688839795</v>
      </c>
      <c r="AT43">
        <f t="shared" si="26"/>
        <v>10.419796310582241</v>
      </c>
      <c r="AU43">
        <f t="shared" si="23"/>
        <v>-781.79405313020879</v>
      </c>
      <c r="AW43">
        <v>40</v>
      </c>
      <c r="AX43">
        <f>IF(Z43&gt;0, (R43*SUMPRODUCT(K43:$K$98, X43:$X$98)-K43*$AZ$3)/Z43, 0)</f>
        <v>12631.733701233667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8.2293000000000005E-2</v>
      </c>
      <c r="Q44" s="4">
        <f t="shared" si="21"/>
        <v>12.5</v>
      </c>
      <c r="R44">
        <f t="shared" si="0"/>
        <v>1000000</v>
      </c>
      <c r="S44">
        <f t="shared" si="1"/>
        <v>11809.744627794076</v>
      </c>
      <c r="U44">
        <f t="shared" si="13"/>
        <v>8.2293000000000005E-2</v>
      </c>
      <c r="V44">
        <f t="shared" si="14"/>
        <v>0.01</v>
      </c>
      <c r="W44">
        <f t="shared" si="15"/>
        <v>0.36830068936800558</v>
      </c>
      <c r="X44">
        <f t="shared" si="16"/>
        <v>3.0308568630161285E-2</v>
      </c>
      <c r="Y44">
        <f t="shared" si="17"/>
        <v>3.6830068936800561E-3</v>
      </c>
      <c r="Z44">
        <f t="shared" si="18"/>
        <v>0.33430911384416423</v>
      </c>
      <c r="AB44">
        <f t="shared" si="19"/>
        <v>4652.2762300774284</v>
      </c>
      <c r="AC44">
        <f t="shared" si="2"/>
        <v>3948.1052612437165</v>
      </c>
      <c r="AE44">
        <f t="shared" si="3"/>
        <v>0</v>
      </c>
      <c r="AF44">
        <f t="shared" si="24"/>
        <v>0</v>
      </c>
      <c r="AG44">
        <f t="shared" si="24"/>
        <v>-4.1788639230520532</v>
      </c>
      <c r="AH44">
        <f t="shared" si="5"/>
        <v>-30308.568630161284</v>
      </c>
      <c r="AI44">
        <f t="shared" si="25"/>
        <v>-30312.747494084335</v>
      </c>
      <c r="AJ44">
        <f t="shared" si="7"/>
        <v>704.17096883371187</v>
      </c>
      <c r="AK44">
        <f t="shared" si="22"/>
        <v>325.65933610542004</v>
      </c>
      <c r="AL44">
        <f t="shared" si="8"/>
        <v>-29282.917189145206</v>
      </c>
      <c r="AN44">
        <f t="shared" si="26"/>
        <v>0</v>
      </c>
      <c r="AO44">
        <f t="shared" si="26"/>
        <v>0</v>
      </c>
      <c r="AP44">
        <f t="shared" si="26"/>
        <v>-0.10256841437489539</v>
      </c>
      <c r="AQ44">
        <f t="shared" si="26"/>
        <v>-743.91075747158641</v>
      </c>
      <c r="AR44">
        <f t="shared" si="26"/>
        <v>-744.01332588596131</v>
      </c>
      <c r="AS44">
        <f t="shared" si="26"/>
        <v>17.283573012197373</v>
      </c>
      <c r="AT44">
        <f t="shared" si="26"/>
        <v>7.9931680824673705</v>
      </c>
      <c r="AU44">
        <f t="shared" si="23"/>
        <v>-718.73658479129665</v>
      </c>
      <c r="AW44">
        <v>41</v>
      </c>
      <c r="AX44">
        <f>IF(Z44&gt;0, (R44*SUMPRODUCT(K44:$K$98, X44:$X$98)-K44*$AZ$3)/Z44, 0)</f>
        <v>11809.744627794076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9.1596999999999998E-2</v>
      </c>
      <c r="Q45" s="4">
        <f t="shared" si="21"/>
        <v>12.5</v>
      </c>
      <c r="R45">
        <f t="shared" si="0"/>
        <v>1000000</v>
      </c>
      <c r="S45">
        <f t="shared" si="1"/>
        <v>10992.079930538877</v>
      </c>
      <c r="U45">
        <f t="shared" si="13"/>
        <v>9.1596999999999998E-2</v>
      </c>
      <c r="V45">
        <f t="shared" si="14"/>
        <v>0.01</v>
      </c>
      <c r="W45">
        <f t="shared" si="15"/>
        <v>0.33430911384416423</v>
      </c>
      <c r="X45">
        <f t="shared" si="16"/>
        <v>3.0621711900783909E-2</v>
      </c>
      <c r="Y45">
        <f t="shared" si="17"/>
        <v>3.3430911384416426E-3</v>
      </c>
      <c r="Z45">
        <f t="shared" si="18"/>
        <v>0.30034431080493867</v>
      </c>
      <c r="AB45">
        <f t="shared" si="19"/>
        <v>3948.1052612437165</v>
      </c>
      <c r="AC45">
        <f t="shared" si="2"/>
        <v>3301.4086710504971</v>
      </c>
      <c r="AE45">
        <f t="shared" si="3"/>
        <v>0</v>
      </c>
      <c r="AF45">
        <f t="shared" si="24"/>
        <v>0</v>
      </c>
      <c r="AG45">
        <f t="shared" si="24"/>
        <v>-3.7543038850617334</v>
      </c>
      <c r="AH45">
        <f t="shared" si="5"/>
        <v>-30621.71190078391</v>
      </c>
      <c r="AI45">
        <f t="shared" si="25"/>
        <v>-30625.46620466897</v>
      </c>
      <c r="AJ45">
        <f t="shared" si="7"/>
        <v>646.69659019321944</v>
      </c>
      <c r="AK45">
        <f t="shared" si="22"/>
        <v>276.36736828706017</v>
      </c>
      <c r="AL45">
        <f t="shared" si="8"/>
        <v>-29702.402246188689</v>
      </c>
      <c r="AN45">
        <f t="shared" si="26"/>
        <v>0</v>
      </c>
      <c r="AO45">
        <f t="shared" si="26"/>
        <v>0</v>
      </c>
      <c r="AP45">
        <f t="shared" si="26"/>
        <v>-8.2274795696115288E-2</v>
      </c>
      <c r="AQ45">
        <f t="shared" si="26"/>
        <v>-671.06850367837797</v>
      </c>
      <c r="AR45">
        <f t="shared" si="26"/>
        <v>-671.15077847407406</v>
      </c>
      <c r="AS45">
        <f t="shared" si="26"/>
        <v>14.17222245839767</v>
      </c>
      <c r="AT45">
        <f t="shared" si="26"/>
        <v>6.056533903226387</v>
      </c>
      <c r="AU45">
        <f t="shared" si="23"/>
        <v>-650.92202211244989</v>
      </c>
      <c r="AW45">
        <v>42</v>
      </c>
      <c r="AX45">
        <f>IF(Z45&gt;0, (R45*SUMPRODUCT(K45:$K$98, X45:$X$98)-K45*$AZ$3)/Z45, 0)</f>
        <v>10992.079930538877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0.10148</v>
      </c>
      <c r="Q46" s="4">
        <f t="shared" si="21"/>
        <v>12.5</v>
      </c>
      <c r="R46">
        <f t="shared" si="0"/>
        <v>1000000</v>
      </c>
      <c r="S46">
        <f t="shared" si="1"/>
        <v>10181.814098355284</v>
      </c>
      <c r="U46">
        <f t="shared" si="13"/>
        <v>0.10148</v>
      </c>
      <c r="V46">
        <f t="shared" si="14"/>
        <v>0.01</v>
      </c>
      <c r="W46">
        <f t="shared" si="15"/>
        <v>0.30034431080493867</v>
      </c>
      <c r="X46">
        <f t="shared" si="16"/>
        <v>3.0478940660485176E-2</v>
      </c>
      <c r="Y46">
        <f t="shared" si="17"/>
        <v>3.0034431080493869E-3</v>
      </c>
      <c r="Z46">
        <f t="shared" si="18"/>
        <v>0.2668619270364041</v>
      </c>
      <c r="AB46">
        <f t="shared" si="19"/>
        <v>3301.4086710504971</v>
      </c>
      <c r="AC46">
        <f t="shared" si="2"/>
        <v>2717.1385310135183</v>
      </c>
      <c r="AE46">
        <f t="shared" si="3"/>
        <v>0</v>
      </c>
      <c r="AF46">
        <f t="shared" si="24"/>
        <v>0</v>
      </c>
      <c r="AG46">
        <f t="shared" si="24"/>
        <v>-3.335774087955051</v>
      </c>
      <c r="AH46">
        <f t="shared" si="5"/>
        <v>-30478.940660485176</v>
      </c>
      <c r="AI46">
        <f t="shared" si="25"/>
        <v>-30482.27643457313</v>
      </c>
      <c r="AJ46">
        <f t="shared" si="7"/>
        <v>584.27014003697877</v>
      </c>
      <c r="AK46">
        <f t="shared" si="22"/>
        <v>231.09860697353483</v>
      </c>
      <c r="AL46">
        <f t="shared" si="8"/>
        <v>-29666.907687562616</v>
      </c>
      <c r="AN46">
        <f t="shared" si="26"/>
        <v>0</v>
      </c>
      <c r="AO46">
        <f t="shared" si="26"/>
        <v>0</v>
      </c>
      <c r="AP46">
        <f t="shared" si="26"/>
        <v>-6.5270358457064595E-2</v>
      </c>
      <c r="AQ46">
        <f t="shared" si="26"/>
        <v>-596.3747333744127</v>
      </c>
      <c r="AR46">
        <f t="shared" si="26"/>
        <v>-596.44000373286974</v>
      </c>
      <c r="AS46">
        <f t="shared" si="26"/>
        <v>11.432285421747901</v>
      </c>
      <c r="AT46">
        <f t="shared" si="26"/>
        <v>4.5218556528022757</v>
      </c>
      <c r="AU46">
        <f t="shared" si="23"/>
        <v>-580.48586265831955</v>
      </c>
      <c r="AW46">
        <v>43</v>
      </c>
      <c r="AX46">
        <f>IF(Z46&gt;0, (R46*SUMPRODUCT(K46:$K$98, X46:$X$98)-K46*$AZ$3)/Z46, 0)</f>
        <v>10181.814098355284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0.112611</v>
      </c>
      <c r="Q47" s="4">
        <f t="shared" si="21"/>
        <v>12.5</v>
      </c>
      <c r="R47">
        <f t="shared" si="0"/>
        <v>1000000</v>
      </c>
      <c r="S47">
        <f t="shared" si="1"/>
        <v>9388.5973980696635</v>
      </c>
      <c r="U47">
        <f t="shared" si="13"/>
        <v>0.112611</v>
      </c>
      <c r="V47">
        <f t="shared" si="14"/>
        <v>0.01</v>
      </c>
      <c r="W47">
        <f t="shared" si="15"/>
        <v>0.2668619270364041</v>
      </c>
      <c r="X47">
        <f t="shared" si="16"/>
        <v>3.0051588465496503E-2</v>
      </c>
      <c r="Y47">
        <f t="shared" si="17"/>
        <v>2.6686192703640412E-3</v>
      </c>
      <c r="Z47">
        <f t="shared" si="18"/>
        <v>0.23414171930054356</v>
      </c>
      <c r="AB47">
        <f t="shared" si="19"/>
        <v>2717.1385310135183</v>
      </c>
      <c r="AC47">
        <f t="shared" si="2"/>
        <v>2198.262336604641</v>
      </c>
      <c r="AE47">
        <f t="shared" si="3"/>
        <v>0</v>
      </c>
      <c r="AF47">
        <f t="shared" si="24"/>
        <v>0</v>
      </c>
      <c r="AG47">
        <f t="shared" si="24"/>
        <v>-2.9267714912567944</v>
      </c>
      <c r="AH47">
        <f t="shared" si="5"/>
        <v>-30051.588465496505</v>
      </c>
      <c r="AI47">
        <f t="shared" si="25"/>
        <v>-30054.515236987761</v>
      </c>
      <c r="AJ47">
        <f t="shared" si="7"/>
        <v>518.87619440887738</v>
      </c>
      <c r="AK47">
        <f t="shared" si="22"/>
        <v>190.19969717094631</v>
      </c>
      <c r="AL47">
        <f t="shared" si="8"/>
        <v>-29345.43934540794</v>
      </c>
      <c r="AN47">
        <f t="shared" si="26"/>
        <v>0</v>
      </c>
      <c r="AO47">
        <f t="shared" si="26"/>
        <v>0</v>
      </c>
      <c r="AP47">
        <f t="shared" si="26"/>
        <v>-5.1131691550254856E-2</v>
      </c>
      <c r="AQ47">
        <f t="shared" si="26"/>
        <v>-525.01145258632152</v>
      </c>
      <c r="AR47">
        <f t="shared" si="26"/>
        <v>-525.06258427787179</v>
      </c>
      <c r="AS47">
        <f t="shared" si="26"/>
        <v>9.0649432675360728</v>
      </c>
      <c r="AT47">
        <f t="shared" si="26"/>
        <v>3.3228532797142165</v>
      </c>
      <c r="AU47">
        <f t="shared" si="23"/>
        <v>-512.67478773062146</v>
      </c>
      <c r="AW47">
        <v>44</v>
      </c>
      <c r="AX47">
        <f>IF(Z47&gt;0, (R47*SUMPRODUCT(K47:$K$98, X47:$X$98)-K47*$AZ$3)/Z47, 0)</f>
        <v>9388.5973980696635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0.125163</v>
      </c>
      <c r="Q48" s="4">
        <f t="shared" si="21"/>
        <v>12.5</v>
      </c>
      <c r="R48">
        <f t="shared" si="0"/>
        <v>1000000</v>
      </c>
      <c r="S48">
        <f t="shared" si="1"/>
        <v>8604.9086689390278</v>
      </c>
      <c r="U48">
        <f t="shared" si="13"/>
        <v>0.125163</v>
      </c>
      <c r="V48">
        <f t="shared" si="14"/>
        <v>0.01</v>
      </c>
      <c r="W48">
        <f t="shared" si="15"/>
        <v>0.23414171930054356</v>
      </c>
      <c r="X48">
        <f t="shared" si="16"/>
        <v>2.9305880012813933E-2</v>
      </c>
      <c r="Y48">
        <f t="shared" si="17"/>
        <v>2.3414171930054356E-3</v>
      </c>
      <c r="Z48">
        <f t="shared" si="18"/>
        <v>0.20249442209472421</v>
      </c>
      <c r="AB48">
        <f t="shared" si="19"/>
        <v>2198.262336604641</v>
      </c>
      <c r="AC48">
        <f t="shared" si="2"/>
        <v>1742.446008094691</v>
      </c>
      <c r="AE48">
        <f t="shared" si="3"/>
        <v>0</v>
      </c>
      <c r="AF48">
        <f t="shared" si="24"/>
        <v>0</v>
      </c>
      <c r="AG48">
        <f t="shared" si="24"/>
        <v>-2.5311802761840525</v>
      </c>
      <c r="AH48">
        <f t="shared" si="5"/>
        <v>-29305.880012813934</v>
      </c>
      <c r="AI48">
        <f t="shared" si="25"/>
        <v>-29308.411193090116</v>
      </c>
      <c r="AJ48">
        <f t="shared" si="7"/>
        <v>455.81632850994993</v>
      </c>
      <c r="AK48">
        <f t="shared" si="22"/>
        <v>153.87836356232489</v>
      </c>
      <c r="AL48">
        <f t="shared" si="8"/>
        <v>-28698.71650101784</v>
      </c>
      <c r="AN48">
        <f t="shared" si="26"/>
        <v>0</v>
      </c>
      <c r="AO48">
        <f t="shared" si="26"/>
        <v>0</v>
      </c>
      <c r="AP48">
        <f t="shared" si="26"/>
        <v>-3.9482659576114076E-2</v>
      </c>
      <c r="AQ48">
        <f t="shared" si="26"/>
        <v>-457.12827925032491</v>
      </c>
      <c r="AR48">
        <f t="shared" si="26"/>
        <v>-457.167761909901</v>
      </c>
      <c r="AS48">
        <f t="shared" si="26"/>
        <v>7.1100589306598678</v>
      </c>
      <c r="AT48">
        <f t="shared" si="26"/>
        <v>2.4002743312381174</v>
      </c>
      <c r="AU48">
        <f t="shared" si="23"/>
        <v>-447.65742864800302</v>
      </c>
      <c r="AW48">
        <v>45</v>
      </c>
      <c r="AX48">
        <f>IF(Z48&gt;0, (R48*SUMPRODUCT(K48:$K$98, X48:$X$98)-K48*$AZ$3)/Z48, 0)</f>
        <v>8604.9086689390278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0.13952899999999999</v>
      </c>
      <c r="Q49" s="4">
        <f t="shared" si="21"/>
        <v>12.5</v>
      </c>
      <c r="R49">
        <f t="shared" si="0"/>
        <v>1000000</v>
      </c>
      <c r="S49">
        <f t="shared" si="1"/>
        <v>7822.16492806113</v>
      </c>
      <c r="U49">
        <f t="shared" si="13"/>
        <v>0.13952899999999999</v>
      </c>
      <c r="V49">
        <f t="shared" si="14"/>
        <v>0.01</v>
      </c>
      <c r="W49">
        <f t="shared" si="15"/>
        <v>0.20249442209472421</v>
      </c>
      <c r="X49">
        <f t="shared" si="16"/>
        <v>2.8253844220454773E-2</v>
      </c>
      <c r="Y49">
        <f t="shared" si="17"/>
        <v>2.0249442209472421E-3</v>
      </c>
      <c r="Z49">
        <f t="shared" si="18"/>
        <v>0.17221563365332221</v>
      </c>
      <c r="AB49">
        <f t="shared" si="19"/>
        <v>1742.446008094691</v>
      </c>
      <c r="AC49">
        <f t="shared" si="2"/>
        <v>1347.0990896268411</v>
      </c>
      <c r="AE49">
        <f t="shared" si="3"/>
        <v>0</v>
      </c>
      <c r="AF49">
        <f t="shared" si="24"/>
        <v>0</v>
      </c>
      <c r="AG49">
        <f t="shared" si="24"/>
        <v>-2.1526954206665274</v>
      </c>
      <c r="AH49">
        <f t="shared" si="5"/>
        <v>-28253.844220454772</v>
      </c>
      <c r="AI49">
        <f t="shared" si="25"/>
        <v>-28255.996915875439</v>
      </c>
      <c r="AJ49">
        <f t="shared" si="7"/>
        <v>395.34691846784995</v>
      </c>
      <c r="AK49">
        <f t="shared" si="22"/>
        <v>121.97122056662839</v>
      </c>
      <c r="AL49">
        <f t="shared" si="8"/>
        <v>-27738.678776840959</v>
      </c>
      <c r="AN49">
        <f t="shared" si="26"/>
        <v>0</v>
      </c>
      <c r="AO49">
        <f t="shared" si="26"/>
        <v>0</v>
      </c>
      <c r="AP49">
        <f t="shared" si="26"/>
        <v>-2.9981122296747598E-2</v>
      </c>
      <c r="AQ49">
        <f t="shared" si="26"/>
        <v>-393.49828628540143</v>
      </c>
      <c r="AR49">
        <f t="shared" si="26"/>
        <v>-393.52826740769819</v>
      </c>
      <c r="AS49">
        <f t="shared" si="26"/>
        <v>5.5060944518370132</v>
      </c>
      <c r="AT49">
        <f t="shared" si="26"/>
        <v>1.6987233982963628</v>
      </c>
      <c r="AU49">
        <f t="shared" si="23"/>
        <v>-386.3234495575648</v>
      </c>
      <c r="AW49">
        <v>46</v>
      </c>
      <c r="AX49">
        <f>IF(Z49&gt;0, (R49*SUMPRODUCT(K49:$K$98, X49:$X$98)-K49*$AZ$3)/Z49, 0)</f>
        <v>7822.16492806113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0.15610499999999999</v>
      </c>
      <c r="Q50" s="4">
        <f t="shared" si="21"/>
        <v>12.5</v>
      </c>
      <c r="R50">
        <f t="shared" si="0"/>
        <v>1000000</v>
      </c>
      <c r="S50">
        <f t="shared" si="1"/>
        <v>7024.3329000461226</v>
      </c>
      <c r="U50">
        <f t="shared" si="13"/>
        <v>0.15610499999999999</v>
      </c>
      <c r="V50">
        <f t="shared" si="14"/>
        <v>0.01</v>
      </c>
      <c r="W50">
        <f t="shared" si="15"/>
        <v>0.17221563365332221</v>
      </c>
      <c r="X50">
        <f t="shared" si="16"/>
        <v>2.6883721491451861E-2</v>
      </c>
      <c r="Y50">
        <f t="shared" si="17"/>
        <v>1.7221563365332222E-3</v>
      </c>
      <c r="Z50">
        <f t="shared" si="18"/>
        <v>0.14360975582533714</v>
      </c>
      <c r="AB50">
        <f t="shared" si="19"/>
        <v>1347.0990896268411</v>
      </c>
      <c r="AC50">
        <f t="shared" si="2"/>
        <v>1008.762732611506</v>
      </c>
      <c r="AE50">
        <f t="shared" si="3"/>
        <v>0</v>
      </c>
      <c r="AF50">
        <f t="shared" si="24"/>
        <v>0</v>
      </c>
      <c r="AG50">
        <f t="shared" si="24"/>
        <v>-1.7951219478167142</v>
      </c>
      <c r="AH50">
        <f t="shared" si="5"/>
        <v>-26883.721491451863</v>
      </c>
      <c r="AI50">
        <f t="shared" si="25"/>
        <v>-26885.516613399679</v>
      </c>
      <c r="AJ50">
        <f t="shared" si="7"/>
        <v>338.33635701533512</v>
      </c>
      <c r="AK50">
        <f t="shared" si="22"/>
        <v>94.296936273878885</v>
      </c>
      <c r="AL50">
        <f t="shared" si="8"/>
        <v>-26452.883320110464</v>
      </c>
      <c r="AN50">
        <f t="shared" si="26"/>
        <v>0</v>
      </c>
      <c r="AO50">
        <f t="shared" si="26"/>
        <v>0</v>
      </c>
      <c r="AP50">
        <f t="shared" si="26"/>
        <v>-2.2322417837184232E-2</v>
      </c>
      <c r="AQ50">
        <f t="shared" si="26"/>
        <v>-334.30022115241314</v>
      </c>
      <c r="AR50">
        <f t="shared" si="26"/>
        <v>-334.32254357025028</v>
      </c>
      <c r="AS50">
        <f t="shared" si="26"/>
        <v>4.2072270020388469</v>
      </c>
      <c r="AT50">
        <f t="shared" si="26"/>
        <v>1.1725864166676532</v>
      </c>
      <c r="AU50">
        <f t="shared" si="23"/>
        <v>-328.9427301515438</v>
      </c>
      <c r="AW50">
        <v>47</v>
      </c>
      <c r="AX50">
        <f>IF(Z50&gt;0, (R50*SUMPRODUCT(K50:$K$98, X50:$X$98)-K50*$AZ$3)/Z50, 0)</f>
        <v>7024.3329000461226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0.17521600000000001</v>
      </c>
      <c r="Q51" s="4">
        <f t="shared" si="21"/>
        <v>12.5</v>
      </c>
      <c r="R51">
        <f t="shared" si="0"/>
        <v>1000000</v>
      </c>
      <c r="S51">
        <f t="shared" si="1"/>
        <v>6185.0138789646635</v>
      </c>
      <c r="U51">
        <f t="shared" si="13"/>
        <v>0.17521600000000001</v>
      </c>
      <c r="V51">
        <f t="shared" si="14"/>
        <v>0.01</v>
      </c>
      <c r="W51">
        <f t="shared" si="15"/>
        <v>0.14360975582533714</v>
      </c>
      <c r="X51">
        <f t="shared" si="16"/>
        <v>2.5162726976692272E-2</v>
      </c>
      <c r="Y51">
        <f t="shared" si="17"/>
        <v>1.4360975582533714E-3</v>
      </c>
      <c r="Z51">
        <f t="shared" si="18"/>
        <v>0.11701093129039149</v>
      </c>
      <c r="AB51">
        <f t="shared" si="19"/>
        <v>1008.762732611506</v>
      </c>
      <c r="AC51">
        <f t="shared" si="2"/>
        <v>723.71423402165192</v>
      </c>
      <c r="AE51">
        <f t="shared" si="3"/>
        <v>0</v>
      </c>
      <c r="AF51">
        <f t="shared" si="24"/>
        <v>0</v>
      </c>
      <c r="AG51">
        <f t="shared" si="24"/>
        <v>-1.4626366411298937</v>
      </c>
      <c r="AH51">
        <f t="shared" si="5"/>
        <v>-25162.726976692273</v>
      </c>
      <c r="AI51">
        <f t="shared" si="25"/>
        <v>-25164.189613333401</v>
      </c>
      <c r="AJ51">
        <f t="shared" si="7"/>
        <v>285.04849858985403</v>
      </c>
      <c r="AK51">
        <f t="shared" si="22"/>
        <v>70.613391282805424</v>
      </c>
      <c r="AL51">
        <f t="shared" si="8"/>
        <v>-24808.527723460742</v>
      </c>
      <c r="AN51">
        <f t="shared" si="26"/>
        <v>0</v>
      </c>
      <c r="AO51">
        <f t="shared" si="26"/>
        <v>0</v>
      </c>
      <c r="AP51">
        <f t="shared" si="26"/>
        <v>-1.6239240084868139E-2</v>
      </c>
      <c r="AQ51">
        <f t="shared" si="26"/>
        <v>-279.37462598286231</v>
      </c>
      <c r="AR51">
        <f t="shared" si="26"/>
        <v>-279.39086522294718</v>
      </c>
      <c r="AS51">
        <f t="shared" si="26"/>
        <v>3.164812691179359</v>
      </c>
      <c r="AT51">
        <f t="shared" si="26"/>
        <v>0.78400047011154805</v>
      </c>
      <c r="AU51">
        <f t="shared" si="23"/>
        <v>-275.44205206165628</v>
      </c>
      <c r="AW51">
        <v>48</v>
      </c>
      <c r="AX51">
        <f>IF(Z51&gt;0, (R51*SUMPRODUCT(K51:$K$98, X51:$X$98)-K51*$AZ$3)/Z51, 0)</f>
        <v>6185.0138789646635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0.19798199999999999</v>
      </c>
      <c r="Q52" s="4">
        <f t="shared" si="21"/>
        <v>12.5</v>
      </c>
      <c r="R52">
        <f t="shared" si="0"/>
        <v>1000000</v>
      </c>
      <c r="S52">
        <f t="shared" si="1"/>
        <v>5269.1190181241154</v>
      </c>
      <c r="U52">
        <f t="shared" si="13"/>
        <v>0.19798199999999999</v>
      </c>
      <c r="V52">
        <f t="shared" si="14"/>
        <v>0.01</v>
      </c>
      <c r="W52">
        <f t="shared" si="15"/>
        <v>0.11701093129039149</v>
      </c>
      <c r="X52">
        <f t="shared" si="16"/>
        <v>2.3166058198734286E-2</v>
      </c>
      <c r="Y52">
        <f t="shared" si="17"/>
        <v>1.1701093129039149E-3</v>
      </c>
      <c r="Z52">
        <f t="shared" si="18"/>
        <v>9.2674763778753291E-2</v>
      </c>
      <c r="AB52">
        <f t="shared" si="19"/>
        <v>723.71423402165192</v>
      </c>
      <c r="AC52">
        <f t="shared" si="2"/>
        <v>488.31436032678886</v>
      </c>
      <c r="AE52">
        <f t="shared" si="3"/>
        <v>0</v>
      </c>
      <c r="AF52">
        <f t="shared" si="24"/>
        <v>0</v>
      </c>
      <c r="AG52">
        <f t="shared" si="24"/>
        <v>-1.1584345472344162</v>
      </c>
      <c r="AH52">
        <f t="shared" si="5"/>
        <v>-23166.058198734285</v>
      </c>
      <c r="AI52">
        <f t="shared" si="25"/>
        <v>-23167.216633281518</v>
      </c>
      <c r="AJ52">
        <f t="shared" si="7"/>
        <v>235.39987369486306</v>
      </c>
      <c r="AK52">
        <f t="shared" si="22"/>
        <v>50.65999638151564</v>
      </c>
      <c r="AL52">
        <f t="shared" si="8"/>
        <v>-22881.156763205137</v>
      </c>
      <c r="AN52">
        <f t="shared" si="26"/>
        <v>0</v>
      </c>
      <c r="AO52">
        <f t="shared" si="26"/>
        <v>0</v>
      </c>
      <c r="AP52">
        <f t="shared" si="26"/>
        <v>-1.1483723619229549E-2</v>
      </c>
      <c r="AQ52">
        <f t="shared" si="26"/>
        <v>-229.64837360588308</v>
      </c>
      <c r="AR52">
        <f t="shared" si="26"/>
        <v>-229.6598573295023</v>
      </c>
      <c r="AS52">
        <f t="shared" si="26"/>
        <v>2.3335518575192569</v>
      </c>
      <c r="AT52">
        <f t="shared" si="26"/>
        <v>0.50219962654374373</v>
      </c>
      <c r="AU52">
        <f t="shared" si="23"/>
        <v>-226.82410584543928</v>
      </c>
      <c r="AW52">
        <v>49</v>
      </c>
      <c r="AX52">
        <f>IF(Z52&gt;0, (R52*SUMPRODUCT(K52:$K$98, X52:$X$98)-K52*$AZ$3)/Z52, 0)</f>
        <v>5269.1190181241154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0.22423799999999999</v>
      </c>
      <c r="Q53" s="4">
        <f t="shared" si="21"/>
        <v>12.5</v>
      </c>
      <c r="R53">
        <f t="shared" si="0"/>
        <v>1000000</v>
      </c>
      <c r="S53">
        <f t="shared" si="1"/>
        <v>4198.1476703834624</v>
      </c>
      <c r="U53">
        <f t="shared" si="13"/>
        <v>0.22423799999999999</v>
      </c>
      <c r="V53">
        <f t="shared" si="14"/>
        <v>0.01</v>
      </c>
      <c r="W53">
        <f t="shared" si="15"/>
        <v>9.2674763778753291E-2</v>
      </c>
      <c r="X53">
        <f t="shared" si="16"/>
        <v>2.078120368022008E-2</v>
      </c>
      <c r="Y53">
        <f t="shared" si="17"/>
        <v>9.2674763778753297E-4</v>
      </c>
      <c r="Z53">
        <f t="shared" si="18"/>
        <v>7.0966812460745668E-2</v>
      </c>
      <c r="AB53">
        <f t="shared" si="19"/>
        <v>488.31436032678886</v>
      </c>
      <c r="AC53">
        <f t="shared" si="2"/>
        <v>297.92915840661948</v>
      </c>
      <c r="AE53">
        <f t="shared" si="3"/>
        <v>0</v>
      </c>
      <c r="AF53">
        <f t="shared" si="24"/>
        <v>0</v>
      </c>
      <c r="AG53">
        <f t="shared" si="24"/>
        <v>-0.8870851557593209</v>
      </c>
      <c r="AH53">
        <f t="shared" si="5"/>
        <v>-20781.203680220078</v>
      </c>
      <c r="AI53">
        <f t="shared" si="25"/>
        <v>-20782.090765375837</v>
      </c>
      <c r="AJ53">
        <f t="shared" si="7"/>
        <v>190.38520192016938</v>
      </c>
      <c r="AK53">
        <f t="shared" si="22"/>
        <v>34.182005222875226</v>
      </c>
      <c r="AL53">
        <f t="shared" si="8"/>
        <v>-20557.523558232791</v>
      </c>
      <c r="AN53">
        <f t="shared" si="26"/>
        <v>0</v>
      </c>
      <c r="AO53">
        <f t="shared" si="26"/>
        <v>0</v>
      </c>
      <c r="AP53">
        <f t="shared" si="26"/>
        <v>-7.8516063983111208E-3</v>
      </c>
      <c r="AQ53">
        <f t="shared" si="26"/>
        <v>-183.93480120919961</v>
      </c>
      <c r="AR53">
        <f t="shared" si="26"/>
        <v>-183.94265281559791</v>
      </c>
      <c r="AS53">
        <f t="shared" si="26"/>
        <v>1.6851027884246612</v>
      </c>
      <c r="AT53">
        <f t="shared" si="26"/>
        <v>0.30254553260481754</v>
      </c>
      <c r="AU53">
        <f t="shared" si="23"/>
        <v>-181.95500449456844</v>
      </c>
      <c r="AW53">
        <v>50</v>
      </c>
      <c r="AX53">
        <f>IF(Z53&gt;0, (R53*SUMPRODUCT(K53:$K$98, X53:$X$98)-K53*$AZ$3)/Z53, 0)</f>
        <v>4198.1476703834624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0.25439000000000001</v>
      </c>
      <c r="Q54" s="4">
        <f t="shared" si="21"/>
        <v>12.5</v>
      </c>
      <c r="R54">
        <f t="shared" si="0"/>
        <v>1000000</v>
      </c>
      <c r="S54">
        <f t="shared" si="1"/>
        <v>2855.1654052391646</v>
      </c>
      <c r="U54">
        <f t="shared" si="13"/>
        <v>0.25439000000000001</v>
      </c>
      <c r="V54">
        <f t="shared" si="14"/>
        <v>0.01</v>
      </c>
      <c r="W54">
        <f t="shared" si="15"/>
        <v>7.0966812460745668E-2</v>
      </c>
      <c r="X54">
        <f t="shared" si="16"/>
        <v>1.8053247421889091E-2</v>
      </c>
      <c r="Y54">
        <f t="shared" si="17"/>
        <v>7.0966812460745673E-4</v>
      </c>
      <c r="Z54">
        <f t="shared" si="18"/>
        <v>5.220389691424912E-2</v>
      </c>
      <c r="AB54">
        <f t="shared" si="19"/>
        <v>297.92915840661948</v>
      </c>
      <c r="AC54">
        <f t="shared" si="2"/>
        <v>149.05076048823565</v>
      </c>
      <c r="AE54">
        <f t="shared" si="3"/>
        <v>0</v>
      </c>
      <c r="AF54">
        <f t="shared" si="24"/>
        <v>0</v>
      </c>
      <c r="AG54">
        <f t="shared" si="24"/>
        <v>-0.65254871142811399</v>
      </c>
      <c r="AH54">
        <f t="shared" si="5"/>
        <v>-18053.247421889089</v>
      </c>
      <c r="AI54">
        <f t="shared" si="25"/>
        <v>-18053.899970600516</v>
      </c>
      <c r="AJ54">
        <f t="shared" si="7"/>
        <v>148.87839791838383</v>
      </c>
      <c r="AK54">
        <f t="shared" si="22"/>
        <v>20.855041088463366</v>
      </c>
      <c r="AL54">
        <f t="shared" si="8"/>
        <v>-17884.16653159367</v>
      </c>
      <c r="AN54">
        <f t="shared" si="26"/>
        <v>0</v>
      </c>
      <c r="AO54">
        <f t="shared" si="26"/>
        <v>0</v>
      </c>
      <c r="AP54">
        <f t="shared" si="26"/>
        <v>-5.15689302023361E-3</v>
      </c>
      <c r="AQ54">
        <f t="shared" si="26"/>
        <v>-142.66929654759755</v>
      </c>
      <c r="AR54">
        <f t="shared" si="26"/>
        <v>-142.67445344061778</v>
      </c>
      <c r="AS54">
        <f t="shared" si="26"/>
        <v>1.1765404752828974</v>
      </c>
      <c r="AT54">
        <f t="shared" si="26"/>
        <v>0.16481101554918859</v>
      </c>
      <c r="AU54">
        <f t="shared" si="23"/>
        <v>-141.33310194978569</v>
      </c>
      <c r="AW54">
        <v>51</v>
      </c>
      <c r="AX54">
        <f>IF(Z54&gt;0, (R54*SUMPRODUCT(K54:$K$98, X54:$X$98)-K54*$AZ$3)/Z54, 0)</f>
        <v>2855.1654052391646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0.28921999999999998</v>
      </c>
      <c r="Q55" s="4">
        <f t="shared" si="21"/>
        <v>12.5</v>
      </c>
      <c r="R55">
        <f t="shared" si="0"/>
        <v>1000000</v>
      </c>
      <c r="S55">
        <f t="shared" si="1"/>
        <v>1030.0238833637513</v>
      </c>
      <c r="U55">
        <f t="shared" si="13"/>
        <v>0.28921999999999998</v>
      </c>
      <c r="V55">
        <f t="shared" si="14"/>
        <v>0.01</v>
      </c>
      <c r="W55">
        <f t="shared" si="15"/>
        <v>5.220389691424912E-2</v>
      </c>
      <c r="X55">
        <f t="shared" si="16"/>
        <v>1.5098411065539129E-2</v>
      </c>
      <c r="Y55">
        <f t="shared" si="17"/>
        <v>5.2203896914249125E-4</v>
      </c>
      <c r="Z55">
        <f t="shared" si="18"/>
        <v>3.6583446879567501E-2</v>
      </c>
      <c r="AB55">
        <f t="shared" si="19"/>
        <v>149.05076048823565</v>
      </c>
      <c r="AC55">
        <f t="shared" si="2"/>
        <v>37.681824021723628</v>
      </c>
      <c r="AE55">
        <f t="shared" si="3"/>
        <v>0</v>
      </c>
      <c r="AF55">
        <f t="shared" si="24"/>
        <v>0</v>
      </c>
      <c r="AG55">
        <f t="shared" si="24"/>
        <v>-0.45729308599459378</v>
      </c>
      <c r="AH55">
        <f t="shared" si="5"/>
        <v>-15098.411065539129</v>
      </c>
      <c r="AI55">
        <f t="shared" si="25"/>
        <v>-15098.868358625123</v>
      </c>
      <c r="AJ55">
        <f t="shared" si="7"/>
        <v>111.36893646651203</v>
      </c>
      <c r="AK55">
        <f t="shared" si="22"/>
        <v>10.433553234176497</v>
      </c>
      <c r="AL55">
        <f t="shared" si="8"/>
        <v>-14977.065868924436</v>
      </c>
      <c r="AN55">
        <f t="shared" si="26"/>
        <v>0</v>
      </c>
      <c r="AO55">
        <f t="shared" si="26"/>
        <v>0</v>
      </c>
      <c r="AP55">
        <f t="shared" si="26"/>
        <v>-3.2266495452850973E-3</v>
      </c>
      <c r="AQ55">
        <f t="shared" si="26"/>
        <v>-106.53404280799745</v>
      </c>
      <c r="AR55">
        <f t="shared" si="26"/>
        <v>-106.53726945754273</v>
      </c>
      <c r="AS55">
        <f t="shared" si="26"/>
        <v>0.78581666597251865</v>
      </c>
      <c r="AT55">
        <f t="shared" si="26"/>
        <v>7.3618912749451565E-2</v>
      </c>
      <c r="AU55">
        <f t="shared" si="23"/>
        <v>-105.67783387882076</v>
      </c>
      <c r="AW55">
        <v>52</v>
      </c>
      <c r="AX55">
        <f>IF(Z55&gt;0, (R55*SUMPRODUCT(K55:$K$98, X55:$X$98)-K55*$AZ$3)/Z55, 0)</f>
        <v>1030.0238833637513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0.32816400000000001</v>
      </c>
      <c r="Q56" s="4">
        <f t="shared" si="21"/>
        <v>12.5</v>
      </c>
      <c r="R56">
        <f t="shared" si="0"/>
        <v>1000000</v>
      </c>
      <c r="S56">
        <f t="shared" si="1"/>
        <v>-1689.4539738274598</v>
      </c>
      <c r="U56">
        <f t="shared" si="13"/>
        <v>0.32816400000000001</v>
      </c>
      <c r="V56">
        <f t="shared" si="14"/>
        <v>0.01</v>
      </c>
      <c r="W56">
        <f t="shared" si="15"/>
        <v>3.6583446879567501E-2</v>
      </c>
      <c r="X56">
        <f t="shared" si="16"/>
        <v>1.2005370261786389E-2</v>
      </c>
      <c r="Y56">
        <f t="shared" si="17"/>
        <v>3.6583446879567502E-4</v>
      </c>
      <c r="Z56">
        <f t="shared" si="18"/>
        <v>2.4212242148985437E-2</v>
      </c>
      <c r="AB56">
        <f t="shared" si="19"/>
        <v>37.681824021723628</v>
      </c>
      <c r="AC56">
        <f t="shared" si="2"/>
        <v>-40.905468713876161</v>
      </c>
      <c r="AE56">
        <f t="shared" si="3"/>
        <v>0</v>
      </c>
      <c r="AF56">
        <f t="shared" si="24"/>
        <v>0</v>
      </c>
      <c r="AG56">
        <f t="shared" si="24"/>
        <v>-0.30265302686231799</v>
      </c>
      <c r="AH56">
        <f t="shared" si="5"/>
        <v>-12005.370261786389</v>
      </c>
      <c r="AI56">
        <f t="shared" si="25"/>
        <v>-12005.672914813251</v>
      </c>
      <c r="AJ56">
        <f t="shared" si="7"/>
        <v>78.587292735599789</v>
      </c>
      <c r="AK56">
        <f t="shared" si="22"/>
        <v>2.6377276815206541</v>
      </c>
      <c r="AL56">
        <f t="shared" si="8"/>
        <v>-11924.447894396131</v>
      </c>
      <c r="AN56">
        <f t="shared" si="26"/>
        <v>0</v>
      </c>
      <c r="AO56">
        <f t="shared" si="26"/>
        <v>0</v>
      </c>
      <c r="AP56">
        <f t="shared" si="26"/>
        <v>-1.9067078825475961E-3</v>
      </c>
      <c r="AQ56">
        <f t="shared" si="26"/>
        <v>-75.633587241352757</v>
      </c>
      <c r="AR56">
        <f t="shared" si="26"/>
        <v>-75.635493949235297</v>
      </c>
      <c r="AS56">
        <f t="shared" si="26"/>
        <v>0.49509833779131401</v>
      </c>
      <c r="AT56">
        <f t="shared" si="26"/>
        <v>1.6617630474442192E-2</v>
      </c>
      <c r="AU56">
        <f t="shared" si="23"/>
        <v>-75.12377798096955</v>
      </c>
      <c r="AW56">
        <v>53</v>
      </c>
      <c r="AX56">
        <f>IF(Z56&gt;0, (R56*SUMPRODUCT(K56:$K$98, X56:$X$98)-K56*$AZ$3)/Z56, 0)</f>
        <v>-1689.4539738274598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0.37150699999999998</v>
      </c>
      <c r="Q57" s="4">
        <f t="shared" si="21"/>
        <v>12.5</v>
      </c>
      <c r="R57">
        <f t="shared" si="0"/>
        <v>1000000</v>
      </c>
      <c r="S57">
        <f t="shared" si="1"/>
        <v>-6115.9248731575417</v>
      </c>
      <c r="U57">
        <f t="shared" si="13"/>
        <v>0.37150699999999998</v>
      </c>
      <c r="V57">
        <f t="shared" si="14"/>
        <v>0.01</v>
      </c>
      <c r="W57">
        <f t="shared" si="15"/>
        <v>2.4212242148985437E-2</v>
      </c>
      <c r="X57">
        <f t="shared" si="16"/>
        <v>8.9950174440431314E-3</v>
      </c>
      <c r="Y57">
        <f t="shared" si="17"/>
        <v>2.4212242148985438E-4</v>
      </c>
      <c r="Z57">
        <f t="shared" si="18"/>
        <v>1.4975102283452451E-2</v>
      </c>
      <c r="AB57">
        <f t="shared" si="19"/>
        <v>-40.905468713876161</v>
      </c>
      <c r="AC57">
        <f t="shared" si="2"/>
        <v>-91.58660053344515</v>
      </c>
      <c r="AE57">
        <f t="shared" si="3"/>
        <v>0</v>
      </c>
      <c r="AF57">
        <f t="shared" si="24"/>
        <v>0</v>
      </c>
      <c r="AG57">
        <f t="shared" si="24"/>
        <v>-0.18718877854315563</v>
      </c>
      <c r="AH57">
        <f t="shared" si="5"/>
        <v>-8995.017444043131</v>
      </c>
      <c r="AI57">
        <f t="shared" si="25"/>
        <v>-8995.2046328216747</v>
      </c>
      <c r="AJ57">
        <f t="shared" si="7"/>
        <v>50.681131819568989</v>
      </c>
      <c r="AK57">
        <f t="shared" si="22"/>
        <v>-2.8633828099713314</v>
      </c>
      <c r="AL57">
        <f t="shared" si="8"/>
        <v>-8947.3868838120779</v>
      </c>
      <c r="AN57">
        <f t="shared" si="26"/>
        <v>0</v>
      </c>
      <c r="AO57">
        <f t="shared" si="26"/>
        <v>0</v>
      </c>
      <c r="AP57">
        <f t="shared" si="26"/>
        <v>-1.0529334628575984E-3</v>
      </c>
      <c r="AQ57">
        <f t="shared" si="26"/>
        <v>-50.596808951543537</v>
      </c>
      <c r="AR57">
        <f t="shared" si="26"/>
        <v>-50.597861885006395</v>
      </c>
      <c r="AS57">
        <f t="shared" si="26"/>
        <v>0.28508044148607103</v>
      </c>
      <c r="AT57">
        <f t="shared" si="26"/>
        <v>-1.6106476045490887E-2</v>
      </c>
      <c r="AU57">
        <f t="shared" si="23"/>
        <v>-50.328887919565823</v>
      </c>
      <c r="AW57">
        <v>54</v>
      </c>
      <c r="AX57">
        <f>IF(Z57&gt;0, (R57*SUMPRODUCT(K57:$K$98, X57:$X$98)-K57*$AZ$3)/Z57, 0)</f>
        <v>-6115.9248731575417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0.41881499999999999</v>
      </c>
      <c r="Q58" s="4">
        <f t="shared" si="21"/>
        <v>12.5</v>
      </c>
      <c r="R58">
        <f t="shared" si="0"/>
        <v>1000000</v>
      </c>
      <c r="S58">
        <f t="shared" si="1"/>
        <v>-14018.083508287735</v>
      </c>
      <c r="U58">
        <f t="shared" si="13"/>
        <v>0.41881499999999999</v>
      </c>
      <c r="V58">
        <f t="shared" si="14"/>
        <v>0.01</v>
      </c>
      <c r="W58">
        <f t="shared" si="15"/>
        <v>1.4975102283452451E-2</v>
      </c>
      <c r="X58">
        <f t="shared" si="16"/>
        <v>6.271797462844138E-3</v>
      </c>
      <c r="Y58">
        <f t="shared" si="17"/>
        <v>1.4975102283452452E-4</v>
      </c>
      <c r="Z58">
        <f t="shared" si="18"/>
        <v>8.5535537977737882E-3</v>
      </c>
      <c r="AB58">
        <f t="shared" si="19"/>
        <v>-91.58660053344515</v>
      </c>
      <c r="AC58">
        <f t="shared" si="2"/>
        <v>-119.90443142982467</v>
      </c>
      <c r="AE58">
        <f t="shared" si="3"/>
        <v>0</v>
      </c>
      <c r="AF58">
        <f t="shared" si="24"/>
        <v>0</v>
      </c>
      <c r="AG58">
        <f t="shared" si="24"/>
        <v>-0.10691942247217236</v>
      </c>
      <c r="AH58">
        <f t="shared" si="5"/>
        <v>-6271.797462844138</v>
      </c>
      <c r="AI58">
        <f t="shared" si="25"/>
        <v>-6271.9043822666099</v>
      </c>
      <c r="AJ58">
        <f t="shared" si="7"/>
        <v>28.317830896379519</v>
      </c>
      <c r="AK58">
        <f t="shared" si="22"/>
        <v>-6.4110620373411615</v>
      </c>
      <c r="AL58">
        <f t="shared" si="8"/>
        <v>-6249.9976134075714</v>
      </c>
      <c r="AN58">
        <f t="shared" si="26"/>
        <v>0</v>
      </c>
      <c r="AO58">
        <f t="shared" si="26"/>
        <v>0</v>
      </c>
      <c r="AP58">
        <f t="shared" si="26"/>
        <v>-5.3698196426992624E-4</v>
      </c>
      <c r="AQ58">
        <f t="shared" si="26"/>
        <v>-31.498880589050362</v>
      </c>
      <c r="AR58">
        <f t="shared" si="26"/>
        <v>-31.499417571014629</v>
      </c>
      <c r="AS58">
        <f t="shared" si="26"/>
        <v>0.14222078745851016</v>
      </c>
      <c r="AT58">
        <f t="shared" si="26"/>
        <v>-3.2198309776353448E-2</v>
      </c>
      <c r="AU58">
        <f t="shared" si="23"/>
        <v>-31.389395093332471</v>
      </c>
      <c r="AW58">
        <v>55</v>
      </c>
      <c r="AX58">
        <f>IF(Z58&gt;0, (R58*SUMPRODUCT(K58:$K$98, X58:$X$98)-K58*$AZ$3)/Z58, 0)</f>
        <v>-14018.083508287735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0.47081499999999998</v>
      </c>
      <c r="Q59" s="4">
        <f t="shared" si="21"/>
        <v>12.5</v>
      </c>
      <c r="R59">
        <f t="shared" si="0"/>
        <v>1000000</v>
      </c>
      <c r="S59">
        <f t="shared" si="1"/>
        <v>-29613.829071514341</v>
      </c>
      <c r="U59">
        <f t="shared" si="13"/>
        <v>0.47081499999999998</v>
      </c>
      <c r="V59">
        <f t="shared" si="14"/>
        <v>0.01</v>
      </c>
      <c r="W59">
        <f t="shared" si="15"/>
        <v>8.5535537977737882E-3</v>
      </c>
      <c r="X59">
        <f t="shared" si="16"/>
        <v>4.0271414312988661E-3</v>
      </c>
      <c r="Y59">
        <f t="shared" si="17"/>
        <v>8.5535537977737879E-5</v>
      </c>
      <c r="Z59">
        <f t="shared" si="18"/>
        <v>4.4408768284971839E-3</v>
      </c>
      <c r="AB59">
        <f t="shared" si="19"/>
        <v>-119.90443142982467</v>
      </c>
      <c r="AC59">
        <f t="shared" si="2"/>
        <v>-131.51136732676432</v>
      </c>
      <c r="AE59">
        <f t="shared" si="3"/>
        <v>0</v>
      </c>
      <c r="AF59">
        <f t="shared" si="24"/>
        <v>0</v>
      </c>
      <c r="AG59">
        <f t="shared" si="24"/>
        <v>-5.5510960356214799E-2</v>
      </c>
      <c r="AH59">
        <f t="shared" si="5"/>
        <v>-4027.1414312988663</v>
      </c>
      <c r="AI59">
        <f t="shared" si="25"/>
        <v>-4027.1969422592224</v>
      </c>
      <c r="AJ59">
        <f t="shared" si="7"/>
        <v>11.606935896939646</v>
      </c>
      <c r="AK59">
        <f t="shared" si="22"/>
        <v>-8.3933102000877273</v>
      </c>
      <c r="AL59">
        <f t="shared" si="8"/>
        <v>-4023.9833165623704</v>
      </c>
      <c r="AN59">
        <f t="shared" si="26"/>
        <v>0</v>
      </c>
      <c r="AO59">
        <f t="shared" si="26"/>
        <v>0</v>
      </c>
      <c r="AP59">
        <f t="shared" si="26"/>
        <v>-2.4892230457096572E-4</v>
      </c>
      <c r="AQ59">
        <f t="shared" si="26"/>
        <v>-18.058511679124663</v>
      </c>
      <c r="AR59">
        <f t="shared" si="26"/>
        <v>-18.058760601429235</v>
      </c>
      <c r="AS59">
        <f t="shared" si="26"/>
        <v>5.2047833687860506E-2</v>
      </c>
      <c r="AT59">
        <f t="shared" si="26"/>
        <v>-3.7637290087901031E-2</v>
      </c>
      <c r="AU59">
        <f t="shared" si="23"/>
        <v>-18.044350057829273</v>
      </c>
      <c r="AW59">
        <v>56</v>
      </c>
      <c r="AX59">
        <f>IF(Z59&gt;0, (R59*SUMPRODUCT(K59:$K$98, X59:$X$98)-K59*$AZ$3)/Z59, 0)</f>
        <v>-29613.829071514341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0.52931399999999995</v>
      </c>
      <c r="Q60" s="4">
        <f t="shared" si="21"/>
        <v>12.5</v>
      </c>
      <c r="R60">
        <f t="shared" si="0"/>
        <v>1000000</v>
      </c>
      <c r="S60">
        <f t="shared" si="1"/>
        <v>-64427.611070186125</v>
      </c>
      <c r="U60">
        <f t="shared" si="13"/>
        <v>0.52931399999999995</v>
      </c>
      <c r="V60">
        <f t="shared" si="14"/>
        <v>0.01</v>
      </c>
      <c r="W60">
        <f t="shared" si="15"/>
        <v>4.4408768284971839E-3</v>
      </c>
      <c r="X60">
        <f t="shared" si="16"/>
        <v>2.3506182775991581E-3</v>
      </c>
      <c r="Y60">
        <f t="shared" si="17"/>
        <v>4.4408768284971841E-5</v>
      </c>
      <c r="Z60">
        <f t="shared" si="18"/>
        <v>2.045849782613054E-3</v>
      </c>
      <c r="AB60">
        <f t="shared" si="19"/>
        <v>-131.51136732676432</v>
      </c>
      <c r="AC60">
        <f t="shared" si="2"/>
        <v>-131.80921410221868</v>
      </c>
      <c r="AE60">
        <f t="shared" si="3"/>
        <v>0</v>
      </c>
      <c r="AF60">
        <f t="shared" si="24"/>
        <v>0</v>
      </c>
      <c r="AG60">
        <f t="shared" si="24"/>
        <v>-2.5573122282663174E-2</v>
      </c>
      <c r="AH60">
        <f t="shared" si="5"/>
        <v>-2350.6182775991583</v>
      </c>
      <c r="AI60">
        <f t="shared" si="25"/>
        <v>-2350.6438507214411</v>
      </c>
      <c r="AJ60">
        <f t="shared" si="7"/>
        <v>0.29784677545436011</v>
      </c>
      <c r="AK60">
        <f t="shared" si="22"/>
        <v>-9.2057957128735026</v>
      </c>
      <c r="AL60">
        <f t="shared" si="8"/>
        <v>-2359.5517996588605</v>
      </c>
      <c r="AN60">
        <f t="shared" si="26"/>
        <v>0</v>
      </c>
      <c r="AO60">
        <f t="shared" si="26"/>
        <v>0</v>
      </c>
      <c r="AP60">
        <f t="shared" si="26"/>
        <v>-1.0238841143176779E-4</v>
      </c>
      <c r="AQ60">
        <f t="shared" si="26"/>
        <v>-9.4112900515482956</v>
      </c>
      <c r="AR60">
        <f t="shared" si="26"/>
        <v>-9.4113924399597284</v>
      </c>
      <c r="AS60">
        <f t="shared" si="26"/>
        <v>1.1925042961813317E-3</v>
      </c>
      <c r="AT60">
        <f t="shared" si="26"/>
        <v>-3.6857712898260057E-2</v>
      </c>
      <c r="AU60">
        <f t="shared" si="23"/>
        <v>-9.4470576485618079</v>
      </c>
      <c r="AW60">
        <v>57</v>
      </c>
      <c r="AX60">
        <f>IF(Z60&gt;0, (R60*SUMPRODUCT(K60:$K$98, X60:$X$98)-K60*$AZ$3)/Z60, 0)</f>
        <v>-64427.611070186125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0.595055</v>
      </c>
      <c r="Q61" s="4">
        <f t="shared" si="21"/>
        <v>12.5</v>
      </c>
      <c r="R61">
        <f t="shared" si="0"/>
        <v>1000000</v>
      </c>
      <c r="S61">
        <f t="shared" si="1"/>
        <v>-155152.2968371941</v>
      </c>
      <c r="U61">
        <f t="shared" si="13"/>
        <v>0.595055</v>
      </c>
      <c r="V61">
        <f t="shared" si="14"/>
        <v>0.01</v>
      </c>
      <c r="W61">
        <f t="shared" si="15"/>
        <v>2.045849782613054E-3</v>
      </c>
      <c r="X61">
        <f t="shared" si="16"/>
        <v>1.2173931423928109E-3</v>
      </c>
      <c r="Y61">
        <f t="shared" si="17"/>
        <v>2.0458497826130542E-5</v>
      </c>
      <c r="Z61">
        <f t="shared" si="18"/>
        <v>8.0799814239411254E-4</v>
      </c>
      <c r="AB61">
        <f t="shared" si="19"/>
        <v>-131.80921410221868</v>
      </c>
      <c r="AC61">
        <f t="shared" si="2"/>
        <v>-125.36276763263277</v>
      </c>
      <c r="AE61">
        <f t="shared" si="3"/>
        <v>0</v>
      </c>
      <c r="AF61">
        <f t="shared" si="24"/>
        <v>0</v>
      </c>
      <c r="AG61">
        <f t="shared" si="24"/>
        <v>-1.0099976779926407E-2</v>
      </c>
      <c r="AH61">
        <f t="shared" si="5"/>
        <v>-1217.3931423928109</v>
      </c>
      <c r="AI61">
        <f t="shared" si="25"/>
        <v>-1217.4032423695908</v>
      </c>
      <c r="AJ61">
        <f t="shared" si="7"/>
        <v>-6.4464464695859078</v>
      </c>
      <c r="AK61">
        <f t="shared" si="22"/>
        <v>-9.2266449871553089</v>
      </c>
      <c r="AL61">
        <f t="shared" si="8"/>
        <v>-1233.0763338263321</v>
      </c>
      <c r="AN61">
        <f t="shared" si="26"/>
        <v>0</v>
      </c>
      <c r="AO61">
        <f t="shared" si="26"/>
        <v>0</v>
      </c>
      <c r="AP61">
        <f t="shared" si="26"/>
        <v>-3.6105170672249575E-5</v>
      </c>
      <c r="AQ61">
        <f t="shared" si="26"/>
        <v>-4.3519097260378983</v>
      </c>
      <c r="AR61">
        <f t="shared" si="26"/>
        <v>-4.351945831208571</v>
      </c>
      <c r="AS61">
        <f t="shared" si="26"/>
        <v>-2.304461238727876E-2</v>
      </c>
      <c r="AT61">
        <f t="shared" si="26"/>
        <v>-3.2983203749100673E-2</v>
      </c>
      <c r="AU61">
        <f t="shared" si="23"/>
        <v>-4.4079736473449502</v>
      </c>
      <c r="AW61">
        <v>58</v>
      </c>
      <c r="AX61">
        <f>IF(Z61&gt;0, (R61*SUMPRODUCT(K61:$K$98, X61:$X$98)-K61*$AZ$3)/Z61, 0)</f>
        <v>-155152.2968371941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0.66919700000000004</v>
      </c>
      <c r="Q62" s="4">
        <f t="shared" si="21"/>
        <v>12.5</v>
      </c>
      <c r="R62">
        <f t="shared" si="0"/>
        <v>1000000</v>
      </c>
      <c r="S62">
        <f t="shared" si="1"/>
        <v>-445803.6880026646</v>
      </c>
      <c r="U62">
        <f t="shared" si="13"/>
        <v>0.66919700000000004</v>
      </c>
      <c r="V62">
        <f t="shared" si="14"/>
        <v>0.01</v>
      </c>
      <c r="W62">
        <f t="shared" si="15"/>
        <v>8.0799814239411254E-4</v>
      </c>
      <c r="X62">
        <f t="shared" si="16"/>
        <v>5.4070993289571294E-4</v>
      </c>
      <c r="Y62">
        <f t="shared" si="17"/>
        <v>8.0799814239411254E-6</v>
      </c>
      <c r="Z62">
        <f t="shared" si="18"/>
        <v>2.5920822807445849E-4</v>
      </c>
      <c r="AB62">
        <f t="shared" si="19"/>
        <v>-125.36276763263277</v>
      </c>
      <c r="AC62">
        <f t="shared" si="2"/>
        <v>-115.55598403622942</v>
      </c>
      <c r="AE62">
        <f t="shared" si="3"/>
        <v>0</v>
      </c>
      <c r="AF62">
        <f t="shared" si="24"/>
        <v>0</v>
      </c>
      <c r="AG62">
        <f t="shared" si="24"/>
        <v>-3.2401028509307312E-3</v>
      </c>
      <c r="AH62">
        <f t="shared" si="5"/>
        <v>-540.709932895713</v>
      </c>
      <c r="AI62">
        <f t="shared" si="25"/>
        <v>-540.71317299856389</v>
      </c>
      <c r="AJ62">
        <f t="shared" si="7"/>
        <v>-9.8067835964033492</v>
      </c>
      <c r="AK62">
        <f t="shared" si="22"/>
        <v>-8.7753937342842949</v>
      </c>
      <c r="AL62">
        <f t="shared" si="8"/>
        <v>-559.29535032925151</v>
      </c>
      <c r="AN62">
        <f t="shared" si="26"/>
        <v>0</v>
      </c>
      <c r="AO62">
        <f t="shared" si="26"/>
        <v>0</v>
      </c>
      <c r="AP62">
        <f t="shared" si="26"/>
        <v>-1.0341649167115786E-5</v>
      </c>
      <c r="AQ62">
        <f t="shared" si="26"/>
        <v>-1.7258194213112428</v>
      </c>
      <c r="AR62">
        <f t="shared" si="26"/>
        <v>-1.7258297629604098</v>
      </c>
      <c r="AS62">
        <f t="shared" si="26"/>
        <v>-3.1300955580066438E-2</v>
      </c>
      <c r="AT62">
        <f t="shared" si="26"/>
        <v>-2.8009000787492102E-2</v>
      </c>
      <c r="AU62">
        <f t="shared" si="23"/>
        <v>-1.7851397193279681</v>
      </c>
      <c r="AW62">
        <v>59</v>
      </c>
      <c r="AX62">
        <f>IF(Z62&gt;0, (R62*SUMPRODUCT(K62:$K$98, X62:$X$98)-K62*$AZ$3)/Z62, 0)</f>
        <v>-445803.6880026646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0.74928899999999998</v>
      </c>
      <c r="Q63" s="4">
        <f t="shared" si="21"/>
        <v>12.5</v>
      </c>
      <c r="R63">
        <f t="shared" si="0"/>
        <v>1000000</v>
      </c>
      <c r="S63">
        <f t="shared" si="1"/>
        <v>-1677078.840611587</v>
      </c>
      <c r="U63">
        <f t="shared" si="13"/>
        <v>0.74928899999999998</v>
      </c>
      <c r="V63">
        <f t="shared" si="14"/>
        <v>0.01</v>
      </c>
      <c r="W63">
        <f t="shared" si="15"/>
        <v>2.5920822807445849E-4</v>
      </c>
      <c r="X63">
        <f t="shared" si="16"/>
        <v>1.9422187400568291E-4</v>
      </c>
      <c r="Y63">
        <f t="shared" si="17"/>
        <v>2.592082280744585E-6</v>
      </c>
      <c r="Z63">
        <f t="shared" si="18"/>
        <v>6.2394271788030991E-5</v>
      </c>
      <c r="AB63">
        <f t="shared" si="19"/>
        <v>-115.55598403622942</v>
      </c>
      <c r="AC63">
        <f t="shared" si="2"/>
        <v>-104.64011299107527</v>
      </c>
      <c r="AE63">
        <f t="shared" si="3"/>
        <v>0</v>
      </c>
      <c r="AF63">
        <f t="shared" si="24"/>
        <v>0</v>
      </c>
      <c r="AG63">
        <f t="shared" si="24"/>
        <v>-7.7992839735038734E-4</v>
      </c>
      <c r="AH63">
        <f t="shared" si="5"/>
        <v>-194.22187400568291</v>
      </c>
      <c r="AI63">
        <f t="shared" si="25"/>
        <v>-194.22265393408026</v>
      </c>
      <c r="AJ63">
        <f t="shared" si="7"/>
        <v>-10.915871045154148</v>
      </c>
      <c r="AK63">
        <f t="shared" si="22"/>
        <v>-8.0889188825360598</v>
      </c>
      <c r="AL63">
        <f t="shared" si="8"/>
        <v>-213.22744386177047</v>
      </c>
      <c r="AN63">
        <f t="shared" si="26"/>
        <v>0</v>
      </c>
      <c r="AO63">
        <f t="shared" si="26"/>
        <v>0</v>
      </c>
      <c r="AP63">
        <f t="shared" si="26"/>
        <v>-2.2226327791657213E-6</v>
      </c>
      <c r="AQ63">
        <f t="shared" si="26"/>
        <v>-0.55349171162707278</v>
      </c>
      <c r="AR63">
        <f t="shared" si="26"/>
        <v>-0.55349393425985194</v>
      </c>
      <c r="AS63">
        <f t="shared" si="26"/>
        <v>-3.1107948986765461E-2</v>
      </c>
      <c r="AT63">
        <f t="shared" si="26"/>
        <v>-2.3051726693649507E-2</v>
      </c>
      <c r="AU63">
        <f t="shared" si="23"/>
        <v>-0.60765360994026685</v>
      </c>
      <c r="AW63">
        <v>60</v>
      </c>
      <c r="AX63">
        <f>IF(Z63&gt;0, (R63*SUMPRODUCT(K63:$K$98, X63:$X$98)-K63*$AZ$3)/Z63, 0)</f>
        <v>-1677078.840611587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0.83297500000000002</v>
      </c>
      <c r="Q64" s="4">
        <f t="shared" si="21"/>
        <v>12.5</v>
      </c>
      <c r="R64">
        <f t="shared" si="0"/>
        <v>1000000</v>
      </c>
      <c r="S64">
        <f t="shared" si="1"/>
        <v>-9584767.4821653385</v>
      </c>
      <c r="U64">
        <f t="shared" si="13"/>
        <v>0.83297500000000002</v>
      </c>
      <c r="V64">
        <f t="shared" si="14"/>
        <v>0.01</v>
      </c>
      <c r="W64">
        <f t="shared" si="15"/>
        <v>6.2394271788030991E-5</v>
      </c>
      <c r="X64">
        <f t="shared" si="16"/>
        <v>5.1972868542635114E-5</v>
      </c>
      <c r="Y64">
        <f t="shared" si="17"/>
        <v>6.2394271788030993E-7</v>
      </c>
      <c r="Z64">
        <f t="shared" si="18"/>
        <v>9.7974605275155664E-6</v>
      </c>
      <c r="AB64">
        <f t="shared" si="19"/>
        <v>-104.64011299107527</v>
      </c>
      <c r="AC64">
        <f t="shared" si="2"/>
        <v>-93.906381071929658</v>
      </c>
      <c r="AE64">
        <f t="shared" si="3"/>
        <v>0</v>
      </c>
      <c r="AF64">
        <f t="shared" si="24"/>
        <v>0</v>
      </c>
      <c r="AG64">
        <f t="shared" si="24"/>
        <v>-1.2246825659394459E-4</v>
      </c>
      <c r="AH64">
        <f t="shared" si="5"/>
        <v>-51.972868542635112</v>
      </c>
      <c r="AI64">
        <f t="shared" si="25"/>
        <v>-51.972991010891704</v>
      </c>
      <c r="AJ64">
        <f t="shared" si="7"/>
        <v>-10.733731919145612</v>
      </c>
      <c r="AK64">
        <f t="shared" si="22"/>
        <v>-7.32480790937527</v>
      </c>
      <c r="AL64">
        <f t="shared" si="8"/>
        <v>-70.031530839412582</v>
      </c>
      <c r="AN64">
        <f t="shared" si="26"/>
        <v>0</v>
      </c>
      <c r="AO64">
        <f t="shared" si="26"/>
        <v>0</v>
      </c>
      <c r="AP64">
        <f t="shared" si="26"/>
        <v>-3.1161510013258701E-7</v>
      </c>
      <c r="AQ64">
        <f t="shared" si="26"/>
        <v>-0.13224268137325479</v>
      </c>
      <c r="AR64">
        <f t="shared" si="26"/>
        <v>-0.1322429929883549</v>
      </c>
      <c r="AS64">
        <f t="shared" si="26"/>
        <v>-2.7311509445838617E-2</v>
      </c>
      <c r="AT64">
        <f t="shared" si="26"/>
        <v>-1.8637652021942792E-2</v>
      </c>
      <c r="AU64">
        <f t="shared" si="23"/>
        <v>-0.17819215445613631</v>
      </c>
      <c r="AW64">
        <v>61</v>
      </c>
      <c r="AX64">
        <f>IF(Z64&gt;0, (R64*SUMPRODUCT(K64:$K$98, X64:$X$98)-K64*$AZ$3)/Z64, 0)</f>
        <v>-9584767.4821653385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0.83526170899999996</v>
      </c>
      <c r="Q65" s="4">
        <f t="shared" si="21"/>
        <v>12.5</v>
      </c>
      <c r="R65">
        <f t="shared" si="0"/>
        <v>1000000</v>
      </c>
      <c r="S65">
        <f t="shared" si="1"/>
        <v>-55381532.304881059</v>
      </c>
      <c r="U65">
        <f t="shared" si="13"/>
        <v>0.83526170899999996</v>
      </c>
      <c r="V65">
        <f t="shared" si="14"/>
        <v>0.01</v>
      </c>
      <c r="W65">
        <f t="shared" si="15"/>
        <v>9.7974605275155664E-6</v>
      </c>
      <c r="X65">
        <f t="shared" si="16"/>
        <v>8.1834436240726925E-6</v>
      </c>
      <c r="Y65">
        <f t="shared" si="17"/>
        <v>9.797460527515566E-8</v>
      </c>
      <c r="Z65">
        <f t="shared" si="18"/>
        <v>1.5160422981677181E-6</v>
      </c>
      <c r="AB65">
        <f t="shared" si="19"/>
        <v>-93.906381071929658</v>
      </c>
      <c r="AC65">
        <f t="shared" si="2"/>
        <v>-83.960745511541603</v>
      </c>
      <c r="AE65">
        <f t="shared" si="3"/>
        <v>0</v>
      </c>
      <c r="AF65">
        <f t="shared" si="24"/>
        <v>0</v>
      </c>
      <c r="AG65">
        <f t="shared" si="24"/>
        <v>-1.8950528727096478E-5</v>
      </c>
      <c r="AH65">
        <f t="shared" si="5"/>
        <v>-8.1834436240726927</v>
      </c>
      <c r="AI65">
        <f t="shared" si="25"/>
        <v>-8.1834625746014193</v>
      </c>
      <c r="AJ65">
        <f t="shared" si="7"/>
        <v>-9.9456355603880553</v>
      </c>
      <c r="AK65">
        <f t="shared" si="22"/>
        <v>-6.5734466750350764</v>
      </c>
      <c r="AL65">
        <f t="shared" si="8"/>
        <v>-24.702544810024552</v>
      </c>
      <c r="AN65">
        <f t="shared" si="26"/>
        <v>0</v>
      </c>
      <c r="AO65">
        <f t="shared" si="26"/>
        <v>0</v>
      </c>
      <c r="AP65">
        <f t="shared" si="26"/>
        <v>-4.3052489325277157E-8</v>
      </c>
      <c r="AQ65">
        <f t="shared" si="26"/>
        <v>-1.8591440077639337E-2</v>
      </c>
      <c r="AR65">
        <f t="shared" si="26"/>
        <v>-1.859148313012866E-2</v>
      </c>
      <c r="AS65">
        <f t="shared" si="26"/>
        <v>-2.2594850780308984E-2</v>
      </c>
      <c r="AT65">
        <f t="shared" si="26"/>
        <v>-1.4933791393512579E-2</v>
      </c>
      <c r="AU65">
        <f t="shared" si="23"/>
        <v>-5.6120125303950226E-2</v>
      </c>
      <c r="AW65">
        <v>62</v>
      </c>
      <c r="AX65">
        <f>IF(Z65&gt;0, (R65*SUMPRODUCT(K65:$K$98, X65:$X$98)-K65*$AZ$3)/Z65, 0)</f>
        <v>-55381532.304881059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0.83773177600000004</v>
      </c>
      <c r="Q66" s="4">
        <f t="shared" si="21"/>
        <v>12.5</v>
      </c>
      <c r="R66">
        <f t="shared" si="0"/>
        <v>1000000</v>
      </c>
      <c r="S66">
        <f t="shared" si="1"/>
        <v>-324811926.66039675</v>
      </c>
      <c r="U66">
        <f t="shared" si="13"/>
        <v>0.83773177600000004</v>
      </c>
      <c r="V66">
        <f t="shared" si="14"/>
        <v>0.01</v>
      </c>
      <c r="W66">
        <f t="shared" si="15"/>
        <v>1.5160422981677181E-6</v>
      </c>
      <c r="X66">
        <f t="shared" si="16"/>
        <v>1.2700368069351642E-6</v>
      </c>
      <c r="Y66">
        <f t="shared" si="17"/>
        <v>1.5160422981677182E-8</v>
      </c>
      <c r="Z66">
        <f t="shared" si="18"/>
        <v>2.3084506825087674E-7</v>
      </c>
      <c r="AB66">
        <f t="shared" si="19"/>
        <v>-83.960745511541603</v>
      </c>
      <c r="AC66">
        <f t="shared" si="2"/>
        <v>-74.981231378618062</v>
      </c>
      <c r="AE66">
        <f t="shared" si="3"/>
        <v>0</v>
      </c>
      <c r="AF66">
        <f t="shared" si="24"/>
        <v>0</v>
      </c>
      <c r="AG66">
        <f t="shared" si="24"/>
        <v>-2.8855633531359593E-6</v>
      </c>
      <c r="AH66">
        <f t="shared" si="5"/>
        <v>-1.2700368069351642</v>
      </c>
      <c r="AI66">
        <f t="shared" si="25"/>
        <v>-1.2700396924985173</v>
      </c>
      <c r="AJ66">
        <f t="shared" si="7"/>
        <v>-8.9795141329235406</v>
      </c>
      <c r="AK66">
        <f t="shared" si="22"/>
        <v>-5.8772521858079125</v>
      </c>
      <c r="AL66">
        <f t="shared" si="8"/>
        <v>-16.12680601122997</v>
      </c>
      <c r="AN66">
        <f t="shared" si="26"/>
        <v>0</v>
      </c>
      <c r="AO66">
        <f t="shared" si="26"/>
        <v>0</v>
      </c>
      <c r="AP66">
        <f t="shared" si="26"/>
        <v>-5.8531482931597371E-9</v>
      </c>
      <c r="AQ66">
        <f t="shared" si="26"/>
        <v>-2.5761741674061051E-3</v>
      </c>
      <c r="AR66">
        <f t="shared" si="26"/>
        <v>-2.5761800205543984E-3</v>
      </c>
      <c r="AS66">
        <f t="shared" si="26"/>
        <v>-1.821426923910922E-2</v>
      </c>
      <c r="AT66">
        <f t="shared" si="26"/>
        <v>-1.1921564141866917E-2</v>
      </c>
      <c r="AU66">
        <f t="shared" si="23"/>
        <v>-3.2712013401530536E-2</v>
      </c>
      <c r="AW66">
        <v>63</v>
      </c>
      <c r="AX66">
        <f>IF(Z66&gt;0, (R66*SUMPRODUCT(K66:$K$98, X66:$X$98)-K66*$AZ$3)/Z66, 0)</f>
        <v>-324811926.66039675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0.84045353700000003</v>
      </c>
      <c r="Q67" s="4">
        <f t="shared" si="21"/>
        <v>12.5</v>
      </c>
      <c r="R67">
        <f t="shared" ref="R67:R98" si="27">$C$6</f>
        <v>1000000</v>
      </c>
      <c r="S67">
        <f t="shared" ref="S67:S98" si="28">AX67</f>
        <v>-1939333226.7455845</v>
      </c>
      <c r="U67">
        <f t="shared" si="13"/>
        <v>0.84045353700000003</v>
      </c>
      <c r="V67">
        <f t="shared" si="14"/>
        <v>0.01</v>
      </c>
      <c r="W67">
        <f t="shared" si="15"/>
        <v>2.3084506825087674E-7</v>
      </c>
      <c r="X67">
        <f t="shared" si="16"/>
        <v>1.9401455411045577E-7</v>
      </c>
      <c r="Y67">
        <f t="shared" si="17"/>
        <v>2.3084506825087676E-9</v>
      </c>
      <c r="Z67">
        <f t="shared" si="18"/>
        <v>3.4522063457912199E-8</v>
      </c>
      <c r="AB67">
        <f t="shared" si="19"/>
        <v>-74.981231378618062</v>
      </c>
      <c r="AC67">
        <f t="shared" ref="AC67:AC98" si="29">S67*Z67</f>
        <v>-66.949784719748692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-4.315257932239025E-7</v>
      </c>
      <c r="AH67">
        <f t="shared" ref="AH67:AH98" si="32">-X67*R67</f>
        <v>-0.19401455411045576</v>
      </c>
      <c r="AI67">
        <f t="shared" ref="AI67:AI98" si="33">SUM(AE67:AH67)</f>
        <v>-0.194014985636249</v>
      </c>
      <c r="AJ67">
        <f t="shared" ref="AJ67:AJ98" si="34">AB67-AC67</f>
        <v>-8.0314466588693705</v>
      </c>
      <c r="AK67">
        <f t="shared" si="22"/>
        <v>-5.2486861965032645</v>
      </c>
      <c r="AL67">
        <f t="shared" ref="AL67:AL98" si="35">SUM(AI67:AK67)</f>
        <v>-13.474147841008884</v>
      </c>
      <c r="AN67">
        <f t="shared" ref="AN67:AU98" si="36">AE67*$K67</f>
        <v>0</v>
      </c>
      <c r="AO67">
        <f t="shared" si="36"/>
        <v>0</v>
      </c>
      <c r="AP67">
        <f t="shared" si="36"/>
        <v>-7.815335934433262E-10</v>
      </c>
      <c r="AQ67">
        <f t="shared" si="36"/>
        <v>-3.5137851325511523E-4</v>
      </c>
      <c r="AR67">
        <f t="shared" si="36"/>
        <v>-3.5137929478870871E-4</v>
      </c>
      <c r="AS67">
        <f t="shared" si="36"/>
        <v>-1.4545701476986235E-2</v>
      </c>
      <c r="AT67">
        <f t="shared" si="36"/>
        <v>-9.5058618706511337E-3</v>
      </c>
      <c r="AU67">
        <f t="shared" si="23"/>
        <v>-2.4402942642426078E-2</v>
      </c>
      <c r="AW67">
        <v>64</v>
      </c>
      <c r="AX67">
        <f>IF(Z67&gt;0, (R67*SUMPRODUCT(K67:$K$98, X67:$X$98)-K67*$AZ$3)/Z67, 0)</f>
        <v>-1939333226.7455845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0.84346351399999997</v>
      </c>
      <c r="Q68" s="4">
        <f t="shared" si="21"/>
        <v>12.5</v>
      </c>
      <c r="R68">
        <f t="shared" si="27"/>
        <v>1000000</v>
      </c>
      <c r="S68">
        <f t="shared" si="28"/>
        <v>-11816554981.199652</v>
      </c>
      <c r="U68">
        <f t="shared" ref="U68:U98" si="40">M68</f>
        <v>0.84346351399999997</v>
      </c>
      <c r="V68">
        <f t="shared" ref="V68:V98" si="41">$C$10</f>
        <v>0.01</v>
      </c>
      <c r="W68">
        <f t="shared" ref="W68:W98" si="42">Z67</f>
        <v>3.4522063457912199E-8</v>
      </c>
      <c r="X68">
        <f t="shared" ref="X68:X98" si="43">U68*W68</f>
        <v>2.9118100954741612E-8</v>
      </c>
      <c r="Y68">
        <f t="shared" ref="Y68:Y98" si="44">V68*W68</f>
        <v>3.4522063457912198E-10</v>
      </c>
      <c r="Z68">
        <f t="shared" ref="Z68:Z98" si="45">MAX(0, W68-X68-Y68)</f>
        <v>5.0587418685914646E-9</v>
      </c>
      <c r="AB68">
        <f t="shared" ref="AB68:AB98" si="46">AC67</f>
        <v>-66.949784719748692</v>
      </c>
      <c r="AC68">
        <f t="shared" si="29"/>
        <v>-59.776901425907703</v>
      </c>
      <c r="AE68">
        <f t="shared" si="30"/>
        <v>0</v>
      </c>
      <c r="AF68">
        <f t="shared" si="31"/>
        <v>0</v>
      </c>
      <c r="AG68">
        <f t="shared" si="31"/>
        <v>-6.3234273357393303E-8</v>
      </c>
      <c r="AH68">
        <f t="shared" si="32"/>
        <v>-2.9118100954741613E-2</v>
      </c>
      <c r="AI68">
        <f t="shared" si="33"/>
        <v>-2.9118164189014969E-2</v>
      </c>
      <c r="AJ68">
        <f t="shared" si="34"/>
        <v>-7.1728832938409894</v>
      </c>
      <c r="AK68">
        <f t="shared" si="22"/>
        <v>-4.6864849303824085</v>
      </c>
      <c r="AL68">
        <f t="shared" si="35"/>
        <v>-11.888486388412414</v>
      </c>
      <c r="AN68">
        <f t="shared" si="36"/>
        <v>0</v>
      </c>
      <c r="AO68">
        <f t="shared" si="36"/>
        <v>0</v>
      </c>
      <c r="AP68">
        <f t="shared" si="36"/>
        <v>-1.0225284506619437E-10</v>
      </c>
      <c r="AQ68">
        <f t="shared" si="36"/>
        <v>-4.7085362216768224E-5</v>
      </c>
      <c r="AR68">
        <f t="shared" si="36"/>
        <v>-4.7085464469613291E-5</v>
      </c>
      <c r="AS68">
        <f t="shared" si="36"/>
        <v>-1.1598895427763501E-2</v>
      </c>
      <c r="AT68">
        <f t="shared" si="36"/>
        <v>-7.5782703279125866E-3</v>
      </c>
      <c r="AU68">
        <f t="shared" si="23"/>
        <v>-1.9224251220145702E-2</v>
      </c>
      <c r="AW68">
        <v>65</v>
      </c>
      <c r="AX68">
        <f>IF(Z68&gt;0, (R68*SUMPRODUCT(K68:$K$98, X68:$X$98)-K68*$AZ$3)/Z68, 0)</f>
        <v>-11816554981.199652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0.84645297100000005</v>
      </c>
      <c r="Q69" s="4">
        <f t="shared" ref="Q69:Q98" si="48">$C$8</f>
        <v>12.5</v>
      </c>
      <c r="R69">
        <f t="shared" si="27"/>
        <v>1000000</v>
      </c>
      <c r="S69">
        <f t="shared" si="28"/>
        <v>-73498586161.572083</v>
      </c>
      <c r="U69">
        <f t="shared" si="40"/>
        <v>0.84645297100000005</v>
      </c>
      <c r="V69">
        <f t="shared" si="41"/>
        <v>0.01</v>
      </c>
      <c r="W69">
        <f t="shared" si="42"/>
        <v>5.0587418685914646E-9</v>
      </c>
      <c r="X69">
        <f t="shared" si="43"/>
        <v>4.2819870841913368E-9</v>
      </c>
      <c r="Y69">
        <f t="shared" si="44"/>
        <v>5.0587418685914648E-11</v>
      </c>
      <c r="Z69">
        <f t="shared" si="45"/>
        <v>7.2616736571421311E-10</v>
      </c>
      <c r="AB69">
        <f t="shared" si="46"/>
        <v>-59.776901425907703</v>
      </c>
      <c r="AC69">
        <f t="shared" si="29"/>
        <v>-53.372274696667915</v>
      </c>
      <c r="AE69">
        <f t="shared" si="30"/>
        <v>0</v>
      </c>
      <c r="AF69">
        <f t="shared" si="31"/>
        <v>0</v>
      </c>
      <c r="AG69">
        <f t="shared" si="31"/>
        <v>-9.0770920714276633E-9</v>
      </c>
      <c r="AH69">
        <f t="shared" si="32"/>
        <v>-4.2819870841913372E-3</v>
      </c>
      <c r="AI69">
        <f t="shared" si="33"/>
        <v>-4.2819961612834082E-3</v>
      </c>
      <c r="AJ69">
        <f t="shared" si="34"/>
        <v>-6.4046267292397872</v>
      </c>
      <c r="AK69">
        <f t="shared" si="22"/>
        <v>-4.1843830998135392</v>
      </c>
      <c r="AL69">
        <f t="shared" si="35"/>
        <v>-10.59329182521461</v>
      </c>
      <c r="AN69">
        <f t="shared" si="36"/>
        <v>0</v>
      </c>
      <c r="AO69">
        <f t="shared" si="36"/>
        <v>0</v>
      </c>
      <c r="AP69">
        <f t="shared" si="36"/>
        <v>-1.3105439389329917E-11</v>
      </c>
      <c r="AQ69">
        <f t="shared" si="36"/>
        <v>-6.1823017499630658E-6</v>
      </c>
      <c r="AR69">
        <f t="shared" si="36"/>
        <v>-6.1823148554024544E-6</v>
      </c>
      <c r="AS69">
        <f t="shared" si="36"/>
        <v>-9.2469534021298976E-3</v>
      </c>
      <c r="AT69">
        <f t="shared" si="36"/>
        <v>-6.0413818285438761E-3</v>
      </c>
      <c r="AU69">
        <f t="shared" si="23"/>
        <v>-1.5294517545529176E-2</v>
      </c>
      <c r="AW69">
        <v>66</v>
      </c>
      <c r="AX69">
        <f>IF(Z69&gt;0, (R69*SUMPRODUCT(K69:$K$98, X69:$X$98)-K69*$AZ$3)/Z69, 0)</f>
        <v>-73498586161.572083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0.84968151000000003</v>
      </c>
      <c r="Q70" s="4">
        <f t="shared" si="48"/>
        <v>12.5</v>
      </c>
      <c r="R70">
        <f t="shared" si="27"/>
        <v>1000000</v>
      </c>
      <c r="S70">
        <f t="shared" si="28"/>
        <v>-467677104503.60626</v>
      </c>
      <c r="U70">
        <f t="shared" si="40"/>
        <v>0.84968151000000003</v>
      </c>
      <c r="V70">
        <f t="shared" si="41"/>
        <v>0.01</v>
      </c>
      <c r="W70">
        <f t="shared" si="42"/>
        <v>7.2616736571421311E-10</v>
      </c>
      <c r="X70">
        <f t="shared" si="43"/>
        <v>6.1701098381277483E-10</v>
      </c>
      <c r="Y70">
        <f t="shared" si="44"/>
        <v>7.2616736571421312E-12</v>
      </c>
      <c r="Z70">
        <f t="shared" si="45"/>
        <v>1.0189470824429615E-10</v>
      </c>
      <c r="AB70">
        <f t="shared" si="46"/>
        <v>-53.372274696667915</v>
      </c>
      <c r="AC70">
        <f t="shared" si="29"/>
        <v>-47.653822115932158</v>
      </c>
      <c r="AE70">
        <f t="shared" si="30"/>
        <v>0</v>
      </c>
      <c r="AF70">
        <f t="shared" si="31"/>
        <v>0</v>
      </c>
      <c r="AG70">
        <f t="shared" si="31"/>
        <v>-1.2736838530537019E-9</v>
      </c>
      <c r="AH70">
        <f t="shared" si="32"/>
        <v>-6.1701098381277482E-4</v>
      </c>
      <c r="AI70">
        <f t="shared" si="33"/>
        <v>-6.1701225749662787E-4</v>
      </c>
      <c r="AJ70">
        <f t="shared" si="34"/>
        <v>-5.7184525807357574</v>
      </c>
      <c r="AK70">
        <f t="shared" si="22"/>
        <v>-3.7360592287667544</v>
      </c>
      <c r="AL70">
        <f t="shared" si="35"/>
        <v>-9.4551288217600078</v>
      </c>
      <c r="AN70">
        <f t="shared" si="36"/>
        <v>0</v>
      </c>
      <c r="AO70">
        <f t="shared" si="36"/>
        <v>0</v>
      </c>
      <c r="AP70">
        <f t="shared" si="36"/>
        <v>-1.6419066659797286E-12</v>
      </c>
      <c r="AQ70">
        <f t="shared" si="36"/>
        <v>-7.9538925210995156E-7</v>
      </c>
      <c r="AR70">
        <f t="shared" si="36"/>
        <v>-7.9539089401661756E-7</v>
      </c>
      <c r="AS70">
        <f t="shared" si="36"/>
        <v>-7.3716608630062849E-3</v>
      </c>
      <c r="AT70">
        <f t="shared" si="36"/>
        <v>-4.8161563307096283E-3</v>
      </c>
      <c r="AU70">
        <f t="shared" si="23"/>
        <v>-1.218861258460993E-2</v>
      </c>
      <c r="AW70">
        <v>67</v>
      </c>
      <c r="AX70">
        <f>IF(Z70&gt;0, (R70*SUMPRODUCT(K70:$K$98, X70:$X$98)-K70*$AZ$3)/Z70, 0)</f>
        <v>-467677104503.60626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0.85306441600000005</v>
      </c>
      <c r="Q71" s="4">
        <f t="shared" si="48"/>
        <v>12.5</v>
      </c>
      <c r="R71">
        <f t="shared" si="27"/>
        <v>1000000</v>
      </c>
      <c r="S71">
        <f t="shared" si="28"/>
        <v>-3049381599428.2739</v>
      </c>
      <c r="U71">
        <f t="shared" si="40"/>
        <v>0.85306441600000005</v>
      </c>
      <c r="V71">
        <f t="shared" si="41"/>
        <v>0.01</v>
      </c>
      <c r="W71">
        <f t="shared" si="42"/>
        <v>1.0189470824429615E-10</v>
      </c>
      <c r="X71">
        <f t="shared" si="43"/>
        <v>8.6922749781910891E-11</v>
      </c>
      <c r="Y71">
        <f t="shared" si="44"/>
        <v>1.0189470824429616E-12</v>
      </c>
      <c r="Z71">
        <f t="shared" si="45"/>
        <v>1.3953011379942296E-11</v>
      </c>
      <c r="AB71">
        <f t="shared" si="46"/>
        <v>-47.653822115932158</v>
      </c>
      <c r="AC71">
        <f t="shared" si="29"/>
        <v>-42.548056158609349</v>
      </c>
      <c r="AE71">
        <f t="shared" si="30"/>
        <v>0</v>
      </c>
      <c r="AF71">
        <f t="shared" si="31"/>
        <v>0</v>
      </c>
      <c r="AG71">
        <f t="shared" si="31"/>
        <v>-1.7441264224927869E-10</v>
      </c>
      <c r="AH71">
        <f t="shared" si="32"/>
        <v>-8.6922749781910894E-5</v>
      </c>
      <c r="AI71">
        <f t="shared" si="33"/>
        <v>-8.6922924194553141E-5</v>
      </c>
      <c r="AJ71">
        <f t="shared" si="34"/>
        <v>-5.1057659573228094</v>
      </c>
      <c r="AK71">
        <f t="shared" si="22"/>
        <v>-3.3357675481152516</v>
      </c>
      <c r="AL71">
        <f t="shared" si="35"/>
        <v>-8.4416204283622562</v>
      </c>
      <c r="AN71">
        <f t="shared" si="36"/>
        <v>0</v>
      </c>
      <c r="AO71">
        <f t="shared" si="36"/>
        <v>0</v>
      </c>
      <c r="AP71">
        <f t="shared" si="36"/>
        <v>-2.0074593587448827E-13</v>
      </c>
      <c r="AQ71">
        <f t="shared" si="36"/>
        <v>-1.0004658222432175E-7</v>
      </c>
      <c r="AR71">
        <f t="shared" si="36"/>
        <v>-1.0004678297025762E-7</v>
      </c>
      <c r="AS71">
        <f t="shared" si="36"/>
        <v>-5.8766483452154039E-3</v>
      </c>
      <c r="AT71">
        <f t="shared" si="36"/>
        <v>-3.8394107770528467E-3</v>
      </c>
      <c r="AU71">
        <f t="shared" si="23"/>
        <v>-9.7161591690512229E-3</v>
      </c>
      <c r="AW71">
        <v>68</v>
      </c>
      <c r="AX71">
        <f>IF(Z71&gt;0, (R71*SUMPRODUCT(K71:$K$98, X71:$X$98)-K71*$AZ$3)/Z71, 0)</f>
        <v>-3049381599428.2739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0.856559709</v>
      </c>
      <c r="Q72" s="4">
        <f t="shared" si="48"/>
        <v>12.5</v>
      </c>
      <c r="R72">
        <f t="shared" si="27"/>
        <v>1000000</v>
      </c>
      <c r="S72">
        <f t="shared" si="28"/>
        <v>-20403598704993.859</v>
      </c>
      <c r="U72">
        <f t="shared" si="40"/>
        <v>0.856559709</v>
      </c>
      <c r="V72">
        <f t="shared" si="41"/>
        <v>0.01</v>
      </c>
      <c r="W72">
        <f t="shared" si="42"/>
        <v>1.3953011379942296E-11</v>
      </c>
      <c r="X72">
        <f t="shared" si="43"/>
        <v>1.1951587367277061E-11</v>
      </c>
      <c r="Y72">
        <f t="shared" si="44"/>
        <v>1.3953011379942297E-13</v>
      </c>
      <c r="Z72">
        <f t="shared" si="45"/>
        <v>1.8618938988658119E-12</v>
      </c>
      <c r="AB72">
        <f t="shared" si="46"/>
        <v>-42.548056158609349</v>
      </c>
      <c r="AC72">
        <f t="shared" si="29"/>
        <v>-37.989335943734446</v>
      </c>
      <c r="AE72">
        <f t="shared" si="30"/>
        <v>0</v>
      </c>
      <c r="AF72">
        <f t="shared" si="31"/>
        <v>0</v>
      </c>
      <c r="AG72">
        <f t="shared" si="31"/>
        <v>-2.3273673735822648E-11</v>
      </c>
      <c r="AH72">
        <f t="shared" si="32"/>
        <v>-1.1951587367277061E-5</v>
      </c>
      <c r="AI72">
        <f t="shared" si="33"/>
        <v>-1.1951610640950797E-5</v>
      </c>
      <c r="AJ72">
        <f t="shared" si="34"/>
        <v>-4.5587202148749029</v>
      </c>
      <c r="AK72">
        <f t="shared" si="22"/>
        <v>-2.9783639311026548</v>
      </c>
      <c r="AL72">
        <f t="shared" si="35"/>
        <v>-7.5370960975881989</v>
      </c>
      <c r="AN72">
        <f t="shared" si="36"/>
        <v>0</v>
      </c>
      <c r="AO72">
        <f t="shared" si="36"/>
        <v>0</v>
      </c>
      <c r="AP72">
        <f t="shared" si="36"/>
        <v>-2.3917496517999159E-14</v>
      </c>
      <c r="AQ72">
        <f t="shared" si="36"/>
        <v>-1.2282205743970309E-8</v>
      </c>
      <c r="AR72">
        <f t="shared" si="36"/>
        <v>-1.2282229661466828E-8</v>
      </c>
      <c r="AS72">
        <f t="shared" si="36"/>
        <v>-4.6848287083263484E-3</v>
      </c>
      <c r="AT72">
        <f t="shared" si="36"/>
        <v>-3.0607548150783643E-3</v>
      </c>
      <c r="AU72">
        <f t="shared" si="23"/>
        <v>-7.7455958056343744E-3</v>
      </c>
      <c r="AW72">
        <v>69</v>
      </c>
      <c r="AX72">
        <f>IF(Z72&gt;0, (R72*SUMPRODUCT(K72:$K$98, X72:$X$98)-K72*$AZ$3)/Z72, 0)</f>
        <v>-20403598704993.859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0.86031008399999997</v>
      </c>
      <c r="Q73" s="4">
        <f t="shared" si="48"/>
        <v>12.5</v>
      </c>
      <c r="R73">
        <f t="shared" si="27"/>
        <v>1000000</v>
      </c>
      <c r="S73">
        <f t="shared" si="28"/>
        <v>-140469663420390.31</v>
      </c>
      <c r="U73">
        <f t="shared" si="40"/>
        <v>0.86031008399999997</v>
      </c>
      <c r="V73">
        <f t="shared" si="41"/>
        <v>0.01</v>
      </c>
      <c r="W73">
        <f t="shared" si="42"/>
        <v>1.8618938988658119E-12</v>
      </c>
      <c r="X73">
        <f t="shared" si="43"/>
        <v>1.6018060965323341E-12</v>
      </c>
      <c r="Y73">
        <f t="shared" si="44"/>
        <v>1.861893898865812E-14</v>
      </c>
      <c r="Z73">
        <f t="shared" si="45"/>
        <v>2.4146886334481972E-13</v>
      </c>
      <c r="AB73">
        <f t="shared" si="46"/>
        <v>-37.989335943734446</v>
      </c>
      <c r="AC73">
        <f t="shared" si="29"/>
        <v>-33.91904996055105</v>
      </c>
      <c r="AE73">
        <f t="shared" si="30"/>
        <v>0</v>
      </c>
      <c r="AF73">
        <f t="shared" si="31"/>
        <v>0</v>
      </c>
      <c r="AG73">
        <f t="shared" si="31"/>
        <v>-3.0183607918102464E-12</v>
      </c>
      <c r="AH73">
        <f t="shared" si="32"/>
        <v>-1.6018060965323341E-6</v>
      </c>
      <c r="AI73">
        <f t="shared" si="33"/>
        <v>-1.6018091148931258E-6</v>
      </c>
      <c r="AJ73">
        <f t="shared" si="34"/>
        <v>-4.0702859831833962</v>
      </c>
      <c r="AK73">
        <f t="shared" ref="AK73:AK98" si="49">G73*SUM(AB73:AB73, AE73:AF73)</f>
        <v>-2.6592535160614115</v>
      </c>
      <c r="AL73">
        <f t="shared" si="35"/>
        <v>-6.7295411010539219</v>
      </c>
      <c r="AN73">
        <f t="shared" si="36"/>
        <v>0</v>
      </c>
      <c r="AO73">
        <f t="shared" si="36"/>
        <v>0</v>
      </c>
      <c r="AP73">
        <f t="shared" si="36"/>
        <v>-2.7695161735264327E-15</v>
      </c>
      <c r="AQ73">
        <f t="shared" si="36"/>
        <v>-1.4697473884621118E-9</v>
      </c>
      <c r="AR73">
        <f t="shared" si="36"/>
        <v>-1.4697501579782853E-9</v>
      </c>
      <c r="AS73">
        <f t="shared" si="36"/>
        <v>-3.7347168343462331E-3</v>
      </c>
      <c r="AT73">
        <f t="shared" si="36"/>
        <v>-2.4400150049067142E-3</v>
      </c>
      <c r="AU73">
        <f t="shared" si="23"/>
        <v>-6.1747333090031043E-3</v>
      </c>
      <c r="AW73">
        <v>70</v>
      </c>
      <c r="AX73">
        <f>IF(Z73&gt;0, (R73*SUMPRODUCT(K73:$K$98, X73:$X$98)-K73*$AZ$3)/Z73, 0)</f>
        <v>-140469663420390.31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0.86416701100000004</v>
      </c>
      <c r="Q74" s="4">
        <f t="shared" si="48"/>
        <v>12.5</v>
      </c>
      <c r="R74">
        <f t="shared" si="27"/>
        <v>1000000</v>
      </c>
      <c r="S74">
        <f t="shared" si="28"/>
        <v>-996712732819081</v>
      </c>
      <c r="U74">
        <f t="shared" si="40"/>
        <v>0.86416701100000004</v>
      </c>
      <c r="V74">
        <f t="shared" si="41"/>
        <v>0.01</v>
      </c>
      <c r="W74">
        <f t="shared" si="42"/>
        <v>2.4146886334481972E-13</v>
      </c>
      <c r="X74">
        <f t="shared" si="43"/>
        <v>2.0866942588626034E-13</v>
      </c>
      <c r="Y74">
        <f t="shared" si="44"/>
        <v>2.4146886334481974E-15</v>
      </c>
      <c r="Z74">
        <f t="shared" si="45"/>
        <v>3.0384748825111187E-14</v>
      </c>
      <c r="AB74">
        <f t="shared" si="46"/>
        <v>-33.91904996055105</v>
      </c>
      <c r="AC74">
        <f t="shared" si="29"/>
        <v>-30.284866037497931</v>
      </c>
      <c r="AE74">
        <f t="shared" si="30"/>
        <v>0</v>
      </c>
      <c r="AF74">
        <f t="shared" si="31"/>
        <v>0</v>
      </c>
      <c r="AG74">
        <f t="shared" si="31"/>
        <v>-3.7980936031388984E-13</v>
      </c>
      <c r="AH74">
        <f t="shared" si="32"/>
        <v>-2.0866942588626035E-7</v>
      </c>
      <c r="AI74">
        <f t="shared" si="33"/>
        <v>-2.0866980569562066E-7</v>
      </c>
      <c r="AJ74">
        <f t="shared" si="34"/>
        <v>-3.6341839230531185</v>
      </c>
      <c r="AK74">
        <f t="shared" si="49"/>
        <v>-2.3743334972385739</v>
      </c>
      <c r="AL74">
        <f t="shared" si="35"/>
        <v>-6.0085176289614983</v>
      </c>
      <c r="AN74">
        <f t="shared" si="36"/>
        <v>0</v>
      </c>
      <c r="AO74">
        <f t="shared" si="36"/>
        <v>0</v>
      </c>
      <c r="AP74">
        <f t="shared" si="36"/>
        <v>-3.1115758767738706E-16</v>
      </c>
      <c r="AQ74">
        <f t="shared" si="36"/>
        <v>-1.7095175097089249E-10</v>
      </c>
      <c r="AR74">
        <f t="shared" si="36"/>
        <v>-1.7095206212848018E-10</v>
      </c>
      <c r="AS74">
        <f t="shared" si="36"/>
        <v>-2.9772934025075345E-3</v>
      </c>
      <c r="AT74">
        <f t="shared" si="36"/>
        <v>-1.9451650236629267E-3</v>
      </c>
      <c r="AU74">
        <f t="shared" si="23"/>
        <v>-4.9224585971225235E-3</v>
      </c>
      <c r="AW74">
        <v>71</v>
      </c>
      <c r="AX74">
        <f>IF(Z74&gt;0, (R74*SUMPRODUCT(K74:$K$98, X74:$X$98)-K74*$AZ$3)/Z74, 0)</f>
        <v>-996712732819081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0.86825209999999997</v>
      </c>
      <c r="Q75" s="4">
        <f t="shared" si="48"/>
        <v>12.5</v>
      </c>
      <c r="R75">
        <f t="shared" si="27"/>
        <v>1000000</v>
      </c>
      <c r="S75">
        <f t="shared" si="28"/>
        <v>-7309547703731450</v>
      </c>
      <c r="U75">
        <f t="shared" si="40"/>
        <v>0.86825209999999997</v>
      </c>
      <c r="V75">
        <f t="shared" si="41"/>
        <v>0.01</v>
      </c>
      <c r="W75">
        <f t="shared" si="42"/>
        <v>3.0384748825111187E-14</v>
      </c>
      <c r="X75">
        <f t="shared" si="43"/>
        <v>2.638162197537532E-14</v>
      </c>
      <c r="Y75">
        <f t="shared" si="44"/>
        <v>3.038474882511119E-16</v>
      </c>
      <c r="Z75">
        <f t="shared" si="45"/>
        <v>3.6992793614847543E-15</v>
      </c>
      <c r="AB75">
        <f t="shared" si="46"/>
        <v>-30.284866037497931</v>
      </c>
      <c r="AC75">
        <f t="shared" si="29"/>
        <v>-27.040058962202032</v>
      </c>
      <c r="AE75">
        <f t="shared" si="30"/>
        <v>0</v>
      </c>
      <c r="AF75">
        <f t="shared" si="31"/>
        <v>0</v>
      </c>
      <c r="AG75">
        <f t="shared" si="31"/>
        <v>-4.6240992018559428E-14</v>
      </c>
      <c r="AH75">
        <f t="shared" si="32"/>
        <v>-2.6381621975375319E-8</v>
      </c>
      <c r="AI75">
        <f t="shared" si="33"/>
        <v>-2.6381668216367338E-8</v>
      </c>
      <c r="AJ75">
        <f t="shared" si="34"/>
        <v>-3.2448070752958991</v>
      </c>
      <c r="AK75">
        <f t="shared" si="49"/>
        <v>-2.1199406226248554</v>
      </c>
      <c r="AL75">
        <f t="shared" si="35"/>
        <v>-5.3647477243024229</v>
      </c>
      <c r="AN75">
        <f t="shared" si="36"/>
        <v>0</v>
      </c>
      <c r="AO75">
        <f t="shared" si="36"/>
        <v>0</v>
      </c>
      <c r="AP75">
        <f t="shared" si="36"/>
        <v>-3.3823913275703345E-17</v>
      </c>
      <c r="AQ75">
        <f t="shared" si="36"/>
        <v>-1.9297373495130384E-11</v>
      </c>
      <c r="AR75">
        <f t="shared" si="36"/>
        <v>-1.9297407319043659E-11</v>
      </c>
      <c r="AS75">
        <f t="shared" si="36"/>
        <v>-2.3734800729869002E-3</v>
      </c>
      <c r="AT75">
        <f t="shared" si="36"/>
        <v>-1.5506736477566062E-3</v>
      </c>
      <c r="AU75">
        <f t="shared" si="23"/>
        <v>-3.9241537400409136E-3</v>
      </c>
      <c r="AW75">
        <v>72</v>
      </c>
      <c r="AX75">
        <f>IF(Z75&gt;0, (R75*SUMPRODUCT(K75:$K$98, X75:$X$98)-K75*$AZ$3)/Z75, 0)</f>
        <v>-7309547703731450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0.87257664800000001</v>
      </c>
      <c r="Q76" s="4">
        <f t="shared" si="48"/>
        <v>12.5</v>
      </c>
      <c r="R76">
        <f t="shared" si="27"/>
        <v>1000000</v>
      </c>
      <c r="S76">
        <f t="shared" si="28"/>
        <v>-5.5579931650530992E+16</v>
      </c>
      <c r="U76">
        <f t="shared" si="40"/>
        <v>0.87257664800000001</v>
      </c>
      <c r="V76">
        <f t="shared" si="41"/>
        <v>0.01</v>
      </c>
      <c r="W76">
        <f t="shared" si="42"/>
        <v>3.6992793614847543E-15</v>
      </c>
      <c r="X76">
        <f t="shared" si="43"/>
        <v>3.2279047852599472E-15</v>
      </c>
      <c r="Y76">
        <f t="shared" si="44"/>
        <v>3.6992793614847543E-17</v>
      </c>
      <c r="Z76">
        <f t="shared" si="45"/>
        <v>4.3438178260995956E-16</v>
      </c>
      <c r="AB76">
        <f t="shared" si="46"/>
        <v>-27.040058962202032</v>
      </c>
      <c r="AC76">
        <f t="shared" si="29"/>
        <v>-24.142909787697363</v>
      </c>
      <c r="AE76">
        <f t="shared" si="30"/>
        <v>0</v>
      </c>
      <c r="AF76">
        <f t="shared" si="31"/>
        <v>0</v>
      </c>
      <c r="AG76">
        <f t="shared" si="31"/>
        <v>-5.4297722826244947E-15</v>
      </c>
      <c r="AH76">
        <f t="shared" si="32"/>
        <v>-3.227904785259947E-9</v>
      </c>
      <c r="AI76">
        <f t="shared" si="33"/>
        <v>-3.2279102150322295E-9</v>
      </c>
      <c r="AJ76">
        <f t="shared" si="34"/>
        <v>-2.8971491745046691</v>
      </c>
      <c r="AK76">
        <f t="shared" si="49"/>
        <v>-1.8928041273541425</v>
      </c>
      <c r="AL76">
        <f t="shared" si="35"/>
        <v>-4.7899533050867218</v>
      </c>
      <c r="AN76">
        <f t="shared" si="36"/>
        <v>0</v>
      </c>
      <c r="AO76">
        <f t="shared" si="36"/>
        <v>0</v>
      </c>
      <c r="AP76">
        <f t="shared" si="36"/>
        <v>-3.5461761380271311E-18</v>
      </c>
      <c r="AQ76">
        <f t="shared" si="36"/>
        <v>-2.1081397763111372E-12</v>
      </c>
      <c r="AR76">
        <f t="shared" si="36"/>
        <v>-2.1081433224872752E-12</v>
      </c>
      <c r="AS76">
        <f t="shared" si="36"/>
        <v>-1.892123782761584E-3</v>
      </c>
      <c r="AT76">
        <f t="shared" si="36"/>
        <v>-1.2361875380781458E-3</v>
      </c>
      <c r="AU76">
        <f t="shared" si="23"/>
        <v>-3.1283113229478728E-3</v>
      </c>
      <c r="AW76">
        <v>73</v>
      </c>
      <c r="AX76">
        <f>IF(Z76&gt;0, (R76*SUMPRODUCT(K76:$K$98, X76:$X$98)-K76*$AZ$3)/Z76, 0)</f>
        <v>-5.5579931650530992E+16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0.87698101399999995</v>
      </c>
      <c r="Q77" s="4">
        <f t="shared" si="48"/>
        <v>12.5</v>
      </c>
      <c r="R77">
        <f t="shared" si="27"/>
        <v>1000000</v>
      </c>
      <c r="S77">
        <f t="shared" si="28"/>
        <v>-4.3908497793187264E+17</v>
      </c>
      <c r="U77">
        <f t="shared" si="40"/>
        <v>0.87698101399999995</v>
      </c>
      <c r="V77">
        <f t="shared" si="41"/>
        <v>0.01</v>
      </c>
      <c r="W77">
        <f t="shared" si="42"/>
        <v>4.3438178260995956E-16</v>
      </c>
      <c r="X77">
        <f t="shared" si="43"/>
        <v>3.8094457617640988E-16</v>
      </c>
      <c r="Y77">
        <f t="shared" si="44"/>
        <v>4.3438178260995959E-18</v>
      </c>
      <c r="Z77">
        <f t="shared" si="45"/>
        <v>4.9093388607450092E-17</v>
      </c>
      <c r="AB77">
        <f t="shared" si="46"/>
        <v>-24.142909787697363</v>
      </c>
      <c r="AC77">
        <f t="shared" si="29"/>
        <v>-21.55616945330307</v>
      </c>
      <c r="AE77">
        <f t="shared" si="30"/>
        <v>0</v>
      </c>
      <c r="AF77">
        <f t="shared" si="31"/>
        <v>0</v>
      </c>
      <c r="AG77">
        <f t="shared" si="31"/>
        <v>-6.1366735759312617E-16</v>
      </c>
      <c r="AH77">
        <f t="shared" si="32"/>
        <v>-3.809445761764099E-10</v>
      </c>
      <c r="AI77">
        <f t="shared" si="33"/>
        <v>-3.8094518984376749E-10</v>
      </c>
      <c r="AJ77">
        <f t="shared" si="34"/>
        <v>-2.5867403343942925</v>
      </c>
      <c r="AK77">
        <f t="shared" si="49"/>
        <v>-1.6900036851388156</v>
      </c>
      <c r="AL77">
        <f t="shared" si="35"/>
        <v>-4.2767440199140534</v>
      </c>
      <c r="AN77">
        <f t="shared" si="36"/>
        <v>0</v>
      </c>
      <c r="AO77">
        <f t="shared" si="36"/>
        <v>0</v>
      </c>
      <c r="AP77">
        <f t="shared" si="36"/>
        <v>-3.5784395651537734E-19</v>
      </c>
      <c r="AQ77">
        <f t="shared" si="36"/>
        <v>-2.2213779609640266E-13</v>
      </c>
      <c r="AR77">
        <f t="shared" si="36"/>
        <v>-2.2213815394035918E-13</v>
      </c>
      <c r="AS77">
        <f t="shared" si="36"/>
        <v>-1.5083894951950306E-3</v>
      </c>
      <c r="AT77">
        <f t="shared" si="36"/>
        <v>-9.8548113686145952E-4</v>
      </c>
      <c r="AU77">
        <f t="shared" si="23"/>
        <v>-2.4938706322786284E-3</v>
      </c>
      <c r="AW77">
        <v>74</v>
      </c>
      <c r="AX77">
        <f>IF(Z77&gt;0, (R77*SUMPRODUCT(K77:$K$98, X77:$X$98)-K77*$AZ$3)/Z77, 0)</f>
        <v>-4.3908497793187264E+17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0.88158379899999995</v>
      </c>
      <c r="Q78" s="4">
        <f t="shared" si="48"/>
        <v>12.5</v>
      </c>
      <c r="R78">
        <f t="shared" si="27"/>
        <v>1000000</v>
      </c>
      <c r="S78">
        <f t="shared" si="28"/>
        <v>-3.6160661898469146E+18</v>
      </c>
      <c r="U78">
        <f t="shared" si="40"/>
        <v>0.88158379899999995</v>
      </c>
      <c r="V78">
        <f t="shared" si="41"/>
        <v>0.01</v>
      </c>
      <c r="W78">
        <f t="shared" si="42"/>
        <v>4.9093388607450092E-17</v>
      </c>
      <c r="X78">
        <f t="shared" si="43"/>
        <v>4.3279936034339169E-17</v>
      </c>
      <c r="Y78">
        <f t="shared" si="44"/>
        <v>4.909338860745009E-19</v>
      </c>
      <c r="Z78">
        <f t="shared" si="45"/>
        <v>5.3225186870364217E-18</v>
      </c>
      <c r="AB78">
        <f t="shared" si="46"/>
        <v>-21.55616945330307</v>
      </c>
      <c r="AC78">
        <f t="shared" si="29"/>
        <v>-19.246579869020795</v>
      </c>
      <c r="AE78">
        <f t="shared" si="30"/>
        <v>0</v>
      </c>
      <c r="AF78">
        <f t="shared" si="31"/>
        <v>0</v>
      </c>
      <c r="AG78">
        <f t="shared" si="31"/>
        <v>-6.6531483587955272E-17</v>
      </c>
      <c r="AH78">
        <f t="shared" si="32"/>
        <v>-4.3279936034339169E-11</v>
      </c>
      <c r="AI78">
        <f t="shared" si="33"/>
        <v>-4.3280002565822758E-11</v>
      </c>
      <c r="AJ78">
        <f t="shared" si="34"/>
        <v>-2.3095895842822749</v>
      </c>
      <c r="AK78">
        <f t="shared" si="49"/>
        <v>-1.5089318617312151</v>
      </c>
      <c r="AL78">
        <f t="shared" si="35"/>
        <v>-3.8185214460567698</v>
      </c>
      <c r="AN78">
        <f t="shared" si="36"/>
        <v>0</v>
      </c>
      <c r="AO78">
        <f t="shared" si="36"/>
        <v>0</v>
      </c>
      <c r="AP78">
        <f t="shared" si="36"/>
        <v>-3.4639359210898595E-20</v>
      </c>
      <c r="AQ78">
        <f t="shared" si="36"/>
        <v>-2.2533531045286938E-14</v>
      </c>
      <c r="AR78">
        <f t="shared" si="36"/>
        <v>-2.2533565684646149E-14</v>
      </c>
      <c r="AS78">
        <f t="shared" si="36"/>
        <v>-1.2024788705326153E-3</v>
      </c>
      <c r="AT78">
        <f t="shared" si="36"/>
        <v>-7.856195287480423E-4</v>
      </c>
      <c r="AU78">
        <f t="shared" si="23"/>
        <v>-1.988098399303191E-3</v>
      </c>
      <c r="AW78">
        <v>75</v>
      </c>
      <c r="AX78">
        <f>IF(Z78&gt;0, (R78*SUMPRODUCT(K78:$K$98, X78:$X$98)-K78*$AZ$3)/Z78, 0)</f>
        <v>-3.6160661898469146E+18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0.88621764599999997</v>
      </c>
      <c r="Q79" s="4">
        <f t="shared" si="48"/>
        <v>12.5</v>
      </c>
      <c r="R79">
        <f t="shared" si="27"/>
        <v>1000000</v>
      </c>
      <c r="S79">
        <f t="shared" si="28"/>
        <v>-3.1109628970730742E+19</v>
      </c>
      <c r="U79">
        <f t="shared" si="40"/>
        <v>0.88621764599999997</v>
      </c>
      <c r="V79">
        <f t="shared" si="41"/>
        <v>0.01</v>
      </c>
      <c r="W79">
        <f t="shared" si="42"/>
        <v>5.3225186870364217E-18</v>
      </c>
      <c r="X79">
        <f t="shared" si="43"/>
        <v>4.7169099816164283E-18</v>
      </c>
      <c r="Y79">
        <f t="shared" si="44"/>
        <v>5.3225186870364218E-20</v>
      </c>
      <c r="Z79">
        <f t="shared" si="45"/>
        <v>5.5238351854962922E-19</v>
      </c>
      <c r="AB79">
        <f t="shared" si="46"/>
        <v>-19.246579869020795</v>
      </c>
      <c r="AC79">
        <f t="shared" si="29"/>
        <v>-17.184446311625727</v>
      </c>
      <c r="AE79">
        <f t="shared" si="30"/>
        <v>0</v>
      </c>
      <c r="AF79">
        <f t="shared" si="31"/>
        <v>0</v>
      </c>
      <c r="AG79">
        <f t="shared" si="31"/>
        <v>-6.904793981870365E-18</v>
      </c>
      <c r="AH79">
        <f t="shared" si="32"/>
        <v>-4.7169099816164286E-12</v>
      </c>
      <c r="AI79">
        <f t="shared" si="33"/>
        <v>-4.7169168864104104E-12</v>
      </c>
      <c r="AJ79">
        <f t="shared" si="34"/>
        <v>-2.0621335573950681</v>
      </c>
      <c r="AK79">
        <f t="shared" si="49"/>
        <v>-1.3472605908314559</v>
      </c>
      <c r="AL79">
        <f t="shared" si="35"/>
        <v>-3.4093941482312413</v>
      </c>
      <c r="AN79">
        <f t="shared" si="36"/>
        <v>0</v>
      </c>
      <c r="AO79">
        <f t="shared" si="36"/>
        <v>0</v>
      </c>
      <c r="AP79">
        <f t="shared" si="36"/>
        <v>-3.2097805713916421E-21</v>
      </c>
      <c r="AQ79">
        <f t="shared" si="36"/>
        <v>-2.1927150984879264E-15</v>
      </c>
      <c r="AR79">
        <f t="shared" si="36"/>
        <v>-2.1927183082684978E-15</v>
      </c>
      <c r="AS79">
        <f t="shared" si="36"/>
        <v>-9.5860879347315047E-4</v>
      </c>
      <c r="AT79">
        <f t="shared" si="36"/>
        <v>-6.2629107840246362E-4</v>
      </c>
      <c r="AU79">
        <f t="shared" si="23"/>
        <v>-1.584899871877807E-3</v>
      </c>
      <c r="AW79">
        <v>76</v>
      </c>
      <c r="AX79">
        <f>IF(Z79&gt;0, (R79*SUMPRODUCT(K79:$K$98, X79:$X$98)-K79*$AZ$3)/Z79, 0)</f>
        <v>-3.1109628970730742E+19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0.89077562700000001</v>
      </c>
      <c r="Q80" s="4">
        <f t="shared" si="48"/>
        <v>12.5</v>
      </c>
      <c r="R80">
        <f t="shared" si="27"/>
        <v>1000000</v>
      </c>
      <c r="S80">
        <f t="shared" si="28"/>
        <v>-2.79935802044851E+20</v>
      </c>
      <c r="U80">
        <f t="shared" si="40"/>
        <v>0.89077562700000001</v>
      </c>
      <c r="V80">
        <f t="shared" si="41"/>
        <v>0.01</v>
      </c>
      <c r="W80">
        <f t="shared" si="42"/>
        <v>5.5238351854962922E-19</v>
      </c>
      <c r="X80">
        <f t="shared" si="43"/>
        <v>4.920497750805121E-19</v>
      </c>
      <c r="Y80">
        <f t="shared" si="44"/>
        <v>5.5238351854962926E-21</v>
      </c>
      <c r="Z80">
        <f t="shared" si="45"/>
        <v>5.4809908283620825E-20</v>
      </c>
      <c r="AB80">
        <f t="shared" si="46"/>
        <v>-17.184446311625727</v>
      </c>
      <c r="AC80">
        <f t="shared" si="29"/>
        <v>-15.343255635380117</v>
      </c>
      <c r="AE80">
        <f t="shared" si="30"/>
        <v>0</v>
      </c>
      <c r="AF80">
        <f t="shared" si="31"/>
        <v>0</v>
      </c>
      <c r="AG80">
        <f t="shared" si="31"/>
        <v>-6.8512385354526032E-19</v>
      </c>
      <c r="AH80">
        <f t="shared" si="32"/>
        <v>-4.9204977508051206E-13</v>
      </c>
      <c r="AI80">
        <f t="shared" si="33"/>
        <v>-4.9205046020436556E-13</v>
      </c>
      <c r="AJ80">
        <f t="shared" si="34"/>
        <v>-1.8411906762456098</v>
      </c>
      <c r="AK80">
        <f t="shared" si="49"/>
        <v>-1.202911241813801</v>
      </c>
      <c r="AL80">
        <f t="shared" si="35"/>
        <v>-3.0441019180599032</v>
      </c>
      <c r="AN80">
        <f t="shared" si="36"/>
        <v>0</v>
      </c>
      <c r="AO80">
        <f t="shared" si="36"/>
        <v>0</v>
      </c>
      <c r="AP80">
        <f t="shared" si="36"/>
        <v>-2.8436470059278338E-22</v>
      </c>
      <c r="AQ80">
        <f t="shared" si="36"/>
        <v>-2.0422816435812913E-16</v>
      </c>
      <c r="AR80">
        <f t="shared" si="36"/>
        <v>-2.0422844872282971E-16</v>
      </c>
      <c r="AS80">
        <f t="shared" si="36"/>
        <v>-7.6419706112337154E-4</v>
      </c>
      <c r="AT80">
        <f t="shared" si="36"/>
        <v>-4.9927541326727054E-4</v>
      </c>
      <c r="AU80">
        <f t="shared" si="23"/>
        <v>-1.2634724743908463E-3</v>
      </c>
      <c r="AW80">
        <v>77</v>
      </c>
      <c r="AX80">
        <f>IF(Z80&gt;0, (R80*SUMPRODUCT(K80:$K$98, X80:$X$98)-K80*$AZ$3)/Z80, 0)</f>
        <v>-2.79935802044851E+20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0.89544260600000003</v>
      </c>
      <c r="Q81" s="4">
        <f t="shared" si="48"/>
        <v>12.5</v>
      </c>
      <c r="R81">
        <f t="shared" si="27"/>
        <v>1000000</v>
      </c>
      <c r="S81">
        <f t="shared" si="28"/>
        <v>-2.6432907023345889E+21</v>
      </c>
      <c r="U81">
        <f t="shared" si="40"/>
        <v>0.89544260600000003</v>
      </c>
      <c r="V81">
        <f t="shared" si="41"/>
        <v>0.01</v>
      </c>
      <c r="W81">
        <f t="shared" si="42"/>
        <v>5.4809908283620825E-20</v>
      </c>
      <c r="X81">
        <f t="shared" si="43"/>
        <v>4.9079127108106421E-20</v>
      </c>
      <c r="Y81">
        <f t="shared" si="44"/>
        <v>5.4809908283620831E-22</v>
      </c>
      <c r="Z81">
        <f t="shared" si="45"/>
        <v>5.1826820926781959E-21</v>
      </c>
      <c r="AB81">
        <f t="shared" si="46"/>
        <v>-15.343255635380117</v>
      </c>
      <c r="AC81">
        <f t="shared" si="29"/>
        <v>-13.699335388732246</v>
      </c>
      <c r="AE81">
        <f t="shared" si="30"/>
        <v>0</v>
      </c>
      <c r="AF81">
        <f t="shared" si="31"/>
        <v>0</v>
      </c>
      <c r="AG81">
        <f t="shared" si="31"/>
        <v>-6.4783526158477454E-20</v>
      </c>
      <c r="AH81">
        <f t="shared" si="32"/>
        <v>-4.9079127108106423E-14</v>
      </c>
      <c r="AI81">
        <f t="shared" si="33"/>
        <v>-4.9079191891632579E-14</v>
      </c>
      <c r="AJ81">
        <f t="shared" si="34"/>
        <v>-1.6439202466478715</v>
      </c>
      <c r="AK81">
        <f t="shared" si="49"/>
        <v>-1.0740278944766084</v>
      </c>
      <c r="AL81">
        <f t="shared" si="35"/>
        <v>-2.7179481411245288</v>
      </c>
      <c r="AN81">
        <f t="shared" si="36"/>
        <v>0</v>
      </c>
      <c r="AO81">
        <f t="shared" si="36"/>
        <v>0</v>
      </c>
      <c r="AP81">
        <f t="shared" si="36"/>
        <v>-2.4007843780039143E-23</v>
      </c>
      <c r="AQ81">
        <f t="shared" si="36"/>
        <v>-1.8188019182372264E-17</v>
      </c>
      <c r="AR81">
        <f t="shared" si="36"/>
        <v>-1.8188043190216044E-17</v>
      </c>
      <c r="AS81">
        <f t="shared" si="36"/>
        <v>-6.0921321837003684E-4</v>
      </c>
      <c r="AT81">
        <f t="shared" si="36"/>
        <v>-3.9801930266842369E-4</v>
      </c>
      <c r="AU81">
        <f t="shared" si="23"/>
        <v>-1.0072325210384785E-3</v>
      </c>
      <c r="AW81">
        <v>78</v>
      </c>
      <c r="AX81">
        <f>IF(Z81&gt;0, (R81*SUMPRODUCT(K81:$K$98, X81:$X$98)-K81*$AZ$3)/Z81, 0)</f>
        <v>-2.6432907023345889E+21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0.90019128800000003</v>
      </c>
      <c r="Q82" s="4">
        <f t="shared" si="48"/>
        <v>12.5</v>
      </c>
      <c r="R82">
        <f t="shared" si="27"/>
        <v>1000000</v>
      </c>
      <c r="S82">
        <f t="shared" si="28"/>
        <v>-2.6278975966466495E+22</v>
      </c>
      <c r="U82">
        <f t="shared" si="40"/>
        <v>0.90019128800000003</v>
      </c>
      <c r="V82">
        <f t="shared" si="41"/>
        <v>0.01</v>
      </c>
      <c r="W82">
        <f t="shared" si="42"/>
        <v>5.1826820926781959E-21</v>
      </c>
      <c r="X82">
        <f t="shared" si="43"/>
        <v>4.6654052683025205E-21</v>
      </c>
      <c r="Y82">
        <f t="shared" si="44"/>
        <v>5.1826820926781963E-23</v>
      </c>
      <c r="Z82">
        <f t="shared" si="45"/>
        <v>4.6545000344889349E-22</v>
      </c>
      <c r="AB82">
        <f t="shared" si="46"/>
        <v>-13.699335388732246</v>
      </c>
      <c r="AC82">
        <f t="shared" si="29"/>
        <v>-12.23154945422522</v>
      </c>
      <c r="AE82">
        <f t="shared" si="30"/>
        <v>0</v>
      </c>
      <c r="AF82">
        <f t="shared" si="31"/>
        <v>0</v>
      </c>
      <c r="AG82">
        <f t="shared" si="31"/>
        <v>-5.8181250431111687E-21</v>
      </c>
      <c r="AH82">
        <f t="shared" si="32"/>
        <v>-4.6654052683025207E-15</v>
      </c>
      <c r="AI82">
        <f t="shared" si="33"/>
        <v>-4.6654110864275637E-15</v>
      </c>
      <c r="AJ82">
        <f t="shared" si="34"/>
        <v>-1.4677859345070257</v>
      </c>
      <c r="AK82">
        <f t="shared" si="49"/>
        <v>-0.95895347721125734</v>
      </c>
      <c r="AL82">
        <f t="shared" si="35"/>
        <v>-2.4267394117182874</v>
      </c>
      <c r="AN82">
        <f t="shared" si="36"/>
        <v>0</v>
      </c>
      <c r="AO82">
        <f t="shared" si="36"/>
        <v>0</v>
      </c>
      <c r="AP82">
        <f t="shared" si="36"/>
        <v>-1.9251013640915416E-24</v>
      </c>
      <c r="AQ82">
        <f t="shared" si="36"/>
        <v>-1.5436894153183016E-18</v>
      </c>
      <c r="AR82">
        <f t="shared" si="36"/>
        <v>-1.5436913404196656E-18</v>
      </c>
      <c r="AS82">
        <f t="shared" si="36"/>
        <v>-4.8566104780774531E-4</v>
      </c>
      <c r="AT82">
        <f t="shared" si="36"/>
        <v>-3.1729855123439378E-4</v>
      </c>
      <c r="AU82">
        <f t="shared" si="23"/>
        <v>-8.0295959904214055E-4</v>
      </c>
      <c r="AW82">
        <v>79</v>
      </c>
      <c r="AX82">
        <f>IF(Z82&gt;0, (R82*SUMPRODUCT(K82:$K$98, X82:$X$98)-K82*$AZ$3)/Z82, 0)</f>
        <v>-2.6278975966466495E+22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0.90499098499999997</v>
      </c>
      <c r="Q83" s="4">
        <f t="shared" si="48"/>
        <v>12.5</v>
      </c>
      <c r="R83">
        <f t="shared" si="27"/>
        <v>1000000</v>
      </c>
      <c r="S83">
        <f t="shared" si="28"/>
        <v>-2.7601039017603932E+23</v>
      </c>
      <c r="U83">
        <f t="shared" si="40"/>
        <v>0.90499098499999997</v>
      </c>
      <c r="V83">
        <f t="shared" si="41"/>
        <v>0.01</v>
      </c>
      <c r="W83">
        <f t="shared" si="42"/>
        <v>4.6545000344889349E-22</v>
      </c>
      <c r="X83">
        <f t="shared" si="43"/>
        <v>4.2122805708946749E-22</v>
      </c>
      <c r="Y83">
        <f t="shared" si="44"/>
        <v>4.654500034488935E-24</v>
      </c>
      <c r="Z83">
        <f t="shared" si="45"/>
        <v>3.9567446324937064E-23</v>
      </c>
      <c r="AB83">
        <f t="shared" si="46"/>
        <v>-12.23154945422522</v>
      </c>
      <c r="AC83">
        <f t="shared" si="29"/>
        <v>-10.921026298415372</v>
      </c>
      <c r="AE83">
        <f t="shared" si="30"/>
        <v>0</v>
      </c>
      <c r="AF83">
        <f t="shared" si="31"/>
        <v>0</v>
      </c>
      <c r="AG83">
        <f t="shared" si="31"/>
        <v>-4.9459307906171331E-22</v>
      </c>
      <c r="AH83">
        <f t="shared" si="32"/>
        <v>-4.2122805708946751E-16</v>
      </c>
      <c r="AI83">
        <f t="shared" si="33"/>
        <v>-4.2122855168254659E-16</v>
      </c>
      <c r="AJ83">
        <f t="shared" si="34"/>
        <v>-1.3105231558098485</v>
      </c>
      <c r="AK83">
        <f t="shared" si="49"/>
        <v>-0.85620846179576549</v>
      </c>
      <c r="AL83">
        <f t="shared" si="35"/>
        <v>-2.1667316176056142</v>
      </c>
      <c r="AN83">
        <f t="shared" si="36"/>
        <v>0</v>
      </c>
      <c r="AO83">
        <f t="shared" si="36"/>
        <v>0</v>
      </c>
      <c r="AP83">
        <f t="shared" si="36"/>
        <v>-1.461169381576593E-25</v>
      </c>
      <c r="AQ83">
        <f t="shared" si="36"/>
        <v>-1.2444281283671768E-19</v>
      </c>
      <c r="AR83">
        <f t="shared" si="36"/>
        <v>-1.2444295895365585E-19</v>
      </c>
      <c r="AS83">
        <f t="shared" si="36"/>
        <v>-3.8716601387734913E-4</v>
      </c>
      <c r="AT83">
        <f t="shared" si="36"/>
        <v>-2.5294846239986744E-4</v>
      </c>
      <c r="AU83">
        <f t="shared" si="23"/>
        <v>-6.4011447627721667E-4</v>
      </c>
      <c r="AW83">
        <v>80</v>
      </c>
      <c r="AX83">
        <f>IF(Z83&gt;0, (R83*SUMPRODUCT(K83:$K$98, X83:$X$98)-K83*$AZ$3)/Z83, 0)</f>
        <v>-2.7601039017603932E+23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0.90981139099999997</v>
      </c>
      <c r="Q84" s="4">
        <f t="shared" si="48"/>
        <v>12.5</v>
      </c>
      <c r="R84">
        <f t="shared" si="27"/>
        <v>1000000</v>
      </c>
      <c r="S84">
        <f t="shared" si="28"/>
        <v>-3.0732276247797666E+24</v>
      </c>
      <c r="U84">
        <f t="shared" si="40"/>
        <v>0.90981139099999997</v>
      </c>
      <c r="V84">
        <f t="shared" si="41"/>
        <v>0.01</v>
      </c>
      <c r="W84">
        <f t="shared" si="42"/>
        <v>3.9567446324937064E-23</v>
      </c>
      <c r="X84">
        <f t="shared" si="43"/>
        <v>3.5998913379208825E-23</v>
      </c>
      <c r="Y84">
        <f t="shared" si="44"/>
        <v>3.9567446324937063E-25</v>
      </c>
      <c r="Z84">
        <f t="shared" si="45"/>
        <v>3.1728584824788683E-24</v>
      </c>
      <c r="AB84">
        <f t="shared" si="46"/>
        <v>-10.921026298415372</v>
      </c>
      <c r="AC84">
        <f t="shared" si="29"/>
        <v>-9.7509163378708674</v>
      </c>
      <c r="AE84">
        <f t="shared" si="30"/>
        <v>0</v>
      </c>
      <c r="AF84">
        <f t="shared" si="31"/>
        <v>0</v>
      </c>
      <c r="AG84">
        <f t="shared" si="31"/>
        <v>-3.9660731030985853E-23</v>
      </c>
      <c r="AH84">
        <f t="shared" si="32"/>
        <v>-3.5998913379208822E-17</v>
      </c>
      <c r="AI84">
        <f t="shared" si="33"/>
        <v>-3.5998953039939856E-17</v>
      </c>
      <c r="AJ84">
        <f t="shared" si="34"/>
        <v>-1.1701099605445044</v>
      </c>
      <c r="AK84">
        <f t="shared" si="49"/>
        <v>-0.76447184088907605</v>
      </c>
      <c r="AL84">
        <f t="shared" si="35"/>
        <v>-1.9345818014335805</v>
      </c>
      <c r="AN84">
        <f t="shared" si="36"/>
        <v>0</v>
      </c>
      <c r="AO84">
        <f t="shared" si="36"/>
        <v>0</v>
      </c>
      <c r="AP84">
        <f t="shared" si="36"/>
        <v>-1.0461530376965834E-26</v>
      </c>
      <c r="AQ84">
        <f t="shared" si="36"/>
        <v>-9.4956324824200692E-21</v>
      </c>
      <c r="AR84">
        <f t="shared" si="36"/>
        <v>-9.4956429439504463E-21</v>
      </c>
      <c r="AS84">
        <f t="shared" si="36"/>
        <v>-3.0864637585885531E-4</v>
      </c>
      <c r="AT84">
        <f t="shared" si="36"/>
        <v>-2.0164896556111876E-4</v>
      </c>
      <c r="AU84">
        <f t="shared" si="23"/>
        <v>-5.1029534141997402E-4</v>
      </c>
      <c r="AW84">
        <v>81</v>
      </c>
      <c r="AX84">
        <f>IF(Z84&gt;0, (R84*SUMPRODUCT(K84:$K$98, X84:$X$98)-K84*$AZ$3)/Z84, 0)</f>
        <v>-3.0732276247797666E+24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0.91465739899999998</v>
      </c>
      <c r="Q85" s="4">
        <f t="shared" si="48"/>
        <v>12.5</v>
      </c>
      <c r="R85">
        <f t="shared" si="27"/>
        <v>1000000</v>
      </c>
      <c r="S85">
        <f t="shared" si="28"/>
        <v>-3.6419677579361832E+25</v>
      </c>
      <c r="U85">
        <f t="shared" si="40"/>
        <v>0.91465739899999998</v>
      </c>
      <c r="V85">
        <f t="shared" si="41"/>
        <v>0.01</v>
      </c>
      <c r="W85">
        <f t="shared" si="42"/>
        <v>3.1728584824788683E-24</v>
      </c>
      <c r="X85">
        <f t="shared" si="43"/>
        <v>2.9020784869792086E-24</v>
      </c>
      <c r="Y85">
        <f t="shared" si="44"/>
        <v>3.1728584824788685E-26</v>
      </c>
      <c r="Z85">
        <f t="shared" si="45"/>
        <v>2.3905141067487097E-25</v>
      </c>
      <c r="AB85">
        <f t="shared" si="46"/>
        <v>-9.7509163378708674</v>
      </c>
      <c r="AC85">
        <f t="shared" si="29"/>
        <v>-8.7061753016704166</v>
      </c>
      <c r="AE85">
        <f t="shared" si="30"/>
        <v>0</v>
      </c>
      <c r="AF85">
        <f t="shared" si="31"/>
        <v>0</v>
      </c>
      <c r="AG85">
        <f t="shared" si="31"/>
        <v>-2.9881426334358872E-24</v>
      </c>
      <c r="AH85">
        <f t="shared" si="32"/>
        <v>-2.9020784869792085E-18</v>
      </c>
      <c r="AI85">
        <f t="shared" si="33"/>
        <v>-2.9020814751218419E-18</v>
      </c>
      <c r="AJ85">
        <f t="shared" si="34"/>
        <v>-1.0447410362004508</v>
      </c>
      <c r="AK85">
        <f t="shared" si="49"/>
        <v>-0.68256414365096074</v>
      </c>
      <c r="AL85">
        <f t="shared" si="35"/>
        <v>-1.7273051798514114</v>
      </c>
      <c r="AN85">
        <f t="shared" si="36"/>
        <v>0</v>
      </c>
      <c r="AO85">
        <f t="shared" si="36"/>
        <v>0</v>
      </c>
      <c r="AP85">
        <f t="shared" si="36"/>
        <v>-7.0374902592956842E-28</v>
      </c>
      <c r="AQ85">
        <f t="shared" si="36"/>
        <v>-6.8347972601107554E-22</v>
      </c>
      <c r="AR85">
        <f t="shared" si="36"/>
        <v>-6.8348042976010145E-22</v>
      </c>
      <c r="AS85">
        <f t="shared" si="36"/>
        <v>-2.4605100116299061E-4</v>
      </c>
      <c r="AT85">
        <f t="shared" si="36"/>
        <v>-1.6075332075982042E-4</v>
      </c>
      <c r="AU85">
        <f t="shared" si="23"/>
        <v>-4.0680432192281098E-4</v>
      </c>
      <c r="AW85">
        <v>82</v>
      </c>
      <c r="AX85">
        <f>IF(Z85&gt;0, (R85*SUMPRODUCT(K85:$K$98, X85:$X$98)-K85*$AZ$3)/Z85, 0)</f>
        <v>-3.6419677579361832E+25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0.91953785700000001</v>
      </c>
      <c r="Q86" s="4">
        <f t="shared" si="48"/>
        <v>12.5</v>
      </c>
      <c r="R86">
        <f t="shared" si="27"/>
        <v>1000000</v>
      </c>
      <c r="S86">
        <f t="shared" si="28"/>
        <v>-4.6148992753864039E+26</v>
      </c>
      <c r="U86">
        <f t="shared" si="40"/>
        <v>0.91953785700000001</v>
      </c>
      <c r="V86">
        <f t="shared" si="41"/>
        <v>0.01</v>
      </c>
      <c r="W86">
        <f t="shared" si="42"/>
        <v>2.3905141067487097E-25</v>
      </c>
      <c r="X86">
        <f t="shared" si="43"/>
        <v>2.1981682188479776E-25</v>
      </c>
      <c r="Y86">
        <f t="shared" si="44"/>
        <v>2.3905141067487096E-27</v>
      </c>
      <c r="Z86">
        <f t="shared" si="45"/>
        <v>1.6844074683324503E-26</v>
      </c>
      <c r="AB86">
        <f t="shared" si="46"/>
        <v>-8.7061753016704166</v>
      </c>
      <c r="AC86">
        <f t="shared" si="29"/>
        <v>-7.7733708050628714</v>
      </c>
      <c r="AE86">
        <f t="shared" si="30"/>
        <v>0</v>
      </c>
      <c r="AF86">
        <f t="shared" si="31"/>
        <v>0</v>
      </c>
      <c r="AG86">
        <f t="shared" si="31"/>
        <v>-2.1055093354155628E-25</v>
      </c>
      <c r="AH86">
        <f t="shared" si="32"/>
        <v>-2.1981682188479778E-19</v>
      </c>
      <c r="AI86">
        <f t="shared" si="33"/>
        <v>-2.1981703243573131E-19</v>
      </c>
      <c r="AJ86">
        <f t="shared" si="34"/>
        <v>-0.93280449660754527</v>
      </c>
      <c r="AK86">
        <f t="shared" si="49"/>
        <v>-0.60943227111692921</v>
      </c>
      <c r="AL86">
        <f t="shared" si="35"/>
        <v>-1.5422367677244746</v>
      </c>
      <c r="AN86">
        <f t="shared" si="36"/>
        <v>0</v>
      </c>
      <c r="AO86">
        <f t="shared" si="36"/>
        <v>0</v>
      </c>
      <c r="AP86">
        <f t="shared" si="36"/>
        <v>-4.4274700447464295E-29</v>
      </c>
      <c r="AQ86">
        <f t="shared" si="36"/>
        <v>-4.6223133654936625E-23</v>
      </c>
      <c r="AR86">
        <f t="shared" si="36"/>
        <v>-4.6223177929637075E-23</v>
      </c>
      <c r="AS86">
        <f t="shared" si="36"/>
        <v>-1.9615035169243507E-4</v>
      </c>
      <c r="AT86">
        <f t="shared" si="36"/>
        <v>-1.2815156310572417E-4</v>
      </c>
      <c r="AU86">
        <f t="shared" si="23"/>
        <v>-3.243019147981593E-4</v>
      </c>
      <c r="AW86">
        <v>83</v>
      </c>
      <c r="AX86">
        <f>IF(Z86&gt;0, (R86*SUMPRODUCT(K86:$K$98, X86:$X$98)-K86*$AZ$3)/Z86, 0)</f>
        <v>-4.6148992753864039E+26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0.924425092</v>
      </c>
      <c r="Q87" s="4">
        <f t="shared" si="48"/>
        <v>12.5</v>
      </c>
      <c r="R87">
        <f t="shared" si="27"/>
        <v>1000000</v>
      </c>
      <c r="S87">
        <f t="shared" si="28"/>
        <v>-6.2835708158294357E+27</v>
      </c>
      <c r="U87">
        <f t="shared" si="40"/>
        <v>0.924425092</v>
      </c>
      <c r="V87">
        <f t="shared" si="41"/>
        <v>0.01</v>
      </c>
      <c r="W87">
        <f t="shared" si="42"/>
        <v>1.6844074683324503E-26</v>
      </c>
      <c r="X87">
        <f t="shared" si="43"/>
        <v>1.5571085288787124E-26</v>
      </c>
      <c r="Y87">
        <f t="shared" si="44"/>
        <v>1.6844074683324504E-28</v>
      </c>
      <c r="Z87">
        <f t="shared" si="45"/>
        <v>1.1045486477041339E-27</v>
      </c>
      <c r="AB87">
        <f t="shared" si="46"/>
        <v>-7.7733708050628714</v>
      </c>
      <c r="AC87">
        <f t="shared" si="29"/>
        <v>-6.9405096473775645</v>
      </c>
      <c r="AE87">
        <f t="shared" si="30"/>
        <v>0</v>
      </c>
      <c r="AF87">
        <f t="shared" si="31"/>
        <v>0</v>
      </c>
      <c r="AG87">
        <f t="shared" si="31"/>
        <v>-1.3806858096301673E-26</v>
      </c>
      <c r="AH87">
        <f t="shared" si="32"/>
        <v>-1.5571085288787123E-20</v>
      </c>
      <c r="AI87">
        <f t="shared" si="33"/>
        <v>-1.557109909564522E-20</v>
      </c>
      <c r="AJ87">
        <f t="shared" si="34"/>
        <v>-0.83286115768530689</v>
      </c>
      <c r="AK87">
        <f t="shared" si="49"/>
        <v>-0.54413595635440104</v>
      </c>
      <c r="AL87">
        <f t="shared" si="35"/>
        <v>-1.3769971140397079</v>
      </c>
      <c r="AN87">
        <f t="shared" si="36"/>
        <v>0</v>
      </c>
      <c r="AO87">
        <f t="shared" si="36"/>
        <v>0</v>
      </c>
      <c r="AP87">
        <f t="shared" si="36"/>
        <v>-2.592240543366099E-30</v>
      </c>
      <c r="AQ87">
        <f t="shared" si="36"/>
        <v>-2.9234745738871154E-24</v>
      </c>
      <c r="AR87">
        <f t="shared" si="36"/>
        <v>-2.9234771661276588E-24</v>
      </c>
      <c r="AS87">
        <f t="shared" si="36"/>
        <v>-1.5636985944868841E-4</v>
      </c>
      <c r="AT87">
        <f t="shared" si="36"/>
        <v>-1.0216164150647653E-4</v>
      </c>
      <c r="AU87">
        <f t="shared" si="23"/>
        <v>-2.5853150095516493E-4</v>
      </c>
      <c r="AW87">
        <v>84</v>
      </c>
      <c r="AX87">
        <f>IF(Z87&gt;0, (R87*SUMPRODUCT(K87:$K$98, X87:$X$98)-K87*$AZ$3)/Z87, 0)</f>
        <v>-6.2835708158294357E+27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0.92929067899999995</v>
      </c>
      <c r="Q88" s="4">
        <f t="shared" si="48"/>
        <v>12.5</v>
      </c>
      <c r="R88">
        <f t="shared" si="27"/>
        <v>1000000</v>
      </c>
      <c r="S88">
        <f t="shared" si="28"/>
        <v>-9.2413009948867402E+28</v>
      </c>
      <c r="U88">
        <f t="shared" si="40"/>
        <v>0.92929067899999995</v>
      </c>
      <c r="V88">
        <f t="shared" si="41"/>
        <v>0.01</v>
      </c>
      <c r="W88">
        <f t="shared" si="42"/>
        <v>1.1045486477041339E-27</v>
      </c>
      <c r="X88">
        <f t="shared" si="43"/>
        <v>1.0264467628135062E-27</v>
      </c>
      <c r="Y88">
        <f t="shared" si="44"/>
        <v>1.1045486477041339E-29</v>
      </c>
      <c r="Z88">
        <f t="shared" si="45"/>
        <v>6.7056398413586315E-29</v>
      </c>
      <c r="AB88">
        <f t="shared" si="46"/>
        <v>-6.9405096473775645</v>
      </c>
      <c r="AC88">
        <f t="shared" si="29"/>
        <v>-6.1968836137299688</v>
      </c>
      <c r="AE88">
        <f t="shared" si="30"/>
        <v>0</v>
      </c>
      <c r="AF88">
        <f t="shared" si="31"/>
        <v>0</v>
      </c>
      <c r="AG88">
        <f t="shared" si="31"/>
        <v>-8.382049801698289E-28</v>
      </c>
      <c r="AH88">
        <f t="shared" si="32"/>
        <v>-1.0264467628135062E-21</v>
      </c>
      <c r="AI88">
        <f t="shared" si="33"/>
        <v>-1.0264476010184863E-21</v>
      </c>
      <c r="AJ88">
        <f t="shared" si="34"/>
        <v>-0.74362603364759572</v>
      </c>
      <c r="AK88">
        <f t="shared" si="49"/>
        <v>-0.48583567531642957</v>
      </c>
      <c r="AL88">
        <f t="shared" si="35"/>
        <v>-1.2294617089640254</v>
      </c>
      <c r="AN88">
        <f t="shared" si="36"/>
        <v>0</v>
      </c>
      <c r="AO88">
        <f t="shared" si="36"/>
        <v>0</v>
      </c>
      <c r="AP88">
        <f t="shared" si="36"/>
        <v>-1.4051175290752434E-31</v>
      </c>
      <c r="AQ88">
        <f t="shared" si="36"/>
        <v>-1.7206749819114364E-25</v>
      </c>
      <c r="AR88">
        <f t="shared" si="36"/>
        <v>-1.7206763870289653E-25</v>
      </c>
      <c r="AS88">
        <f t="shared" si="36"/>
        <v>-1.2465709458600802E-4</v>
      </c>
      <c r="AT88">
        <f t="shared" si="36"/>
        <v>-8.1442635129525304E-5</v>
      </c>
      <c r="AU88">
        <f t="shared" si="23"/>
        <v>-2.0609972971553337E-4</v>
      </c>
      <c r="AW88">
        <v>85</v>
      </c>
      <c r="AX88">
        <f>IF(Z88&gt;0, (R88*SUMPRODUCT(K88:$K$98, X88:$X$98)-K88*$AZ$3)/Z88, 0)</f>
        <v>-9.2413009948867402E+28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0.93493958499999996</v>
      </c>
      <c r="Q89" s="4">
        <f t="shared" si="48"/>
        <v>12.5</v>
      </c>
      <c r="R89">
        <f t="shared" si="27"/>
        <v>1000000</v>
      </c>
      <c r="S89">
        <f t="shared" si="28"/>
        <v>-1.4985650948285507E+30</v>
      </c>
      <c r="U89">
        <f t="shared" si="40"/>
        <v>0.93493958499999996</v>
      </c>
      <c r="V89">
        <f t="shared" si="41"/>
        <v>0.01</v>
      </c>
      <c r="W89">
        <f t="shared" si="42"/>
        <v>6.7056398413586315E-29</v>
      </c>
      <c r="X89">
        <f t="shared" si="43"/>
        <v>6.2693681304393043E-29</v>
      </c>
      <c r="Y89">
        <f t="shared" si="44"/>
        <v>6.7056398413586319E-31</v>
      </c>
      <c r="Z89">
        <f t="shared" si="45"/>
        <v>3.6921531250574081E-30</v>
      </c>
      <c r="AB89">
        <f t="shared" si="46"/>
        <v>-6.1968836137299688</v>
      </c>
      <c r="AC89">
        <f t="shared" si="29"/>
        <v>-5.5329317979731849</v>
      </c>
      <c r="AE89">
        <f t="shared" si="30"/>
        <v>0</v>
      </c>
      <c r="AF89">
        <f t="shared" si="31"/>
        <v>0</v>
      </c>
      <c r="AG89">
        <f t="shared" si="31"/>
        <v>-4.6151914063217602E-29</v>
      </c>
      <c r="AH89">
        <f t="shared" si="32"/>
        <v>-6.2693681304393039E-23</v>
      </c>
      <c r="AI89">
        <f t="shared" si="33"/>
        <v>-6.2693727456307104E-23</v>
      </c>
      <c r="AJ89">
        <f t="shared" si="34"/>
        <v>-0.66395181575678386</v>
      </c>
      <c r="AK89">
        <f t="shared" si="49"/>
        <v>-0.43378185296109784</v>
      </c>
      <c r="AL89">
        <f t="shared" si="35"/>
        <v>-1.0977336687178818</v>
      </c>
      <c r="AN89">
        <f t="shared" si="36"/>
        <v>0</v>
      </c>
      <c r="AO89">
        <f t="shared" si="36"/>
        <v>0</v>
      </c>
      <c r="AP89">
        <f t="shared" si="36"/>
        <v>-6.9077102030944236E-33</v>
      </c>
      <c r="AQ89">
        <f t="shared" si="36"/>
        <v>-9.3835714250702361E-27</v>
      </c>
      <c r="AR89">
        <f t="shared" si="36"/>
        <v>-9.3835783327804395E-27</v>
      </c>
      <c r="AS89">
        <f t="shared" si="36"/>
        <v>-9.9375872597264332E-5</v>
      </c>
      <c r="AT89">
        <f t="shared" si="36"/>
        <v>-6.4925570096879229E-5</v>
      </c>
      <c r="AU89">
        <f t="shared" si="23"/>
        <v>-1.6430144269414358E-4</v>
      </c>
      <c r="AW89">
        <v>86</v>
      </c>
      <c r="AX89">
        <f>IF(Z89&gt;0, (R89*SUMPRODUCT(K89:$K$98, X89:$X$98)-K89*$AZ$3)/Z89, 0)</f>
        <v>-1.4985650948285507E+30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0.94055780700000002</v>
      </c>
      <c r="Q90" s="4">
        <f t="shared" si="48"/>
        <v>12.5</v>
      </c>
      <c r="R90">
        <f t="shared" si="27"/>
        <v>1000000</v>
      </c>
      <c r="S90">
        <f t="shared" si="28"/>
        <v>-2.706199842215869E+31</v>
      </c>
      <c r="U90">
        <f t="shared" si="40"/>
        <v>0.94055780700000002</v>
      </c>
      <c r="V90">
        <f t="shared" si="41"/>
        <v>0.01</v>
      </c>
      <c r="W90">
        <f t="shared" si="42"/>
        <v>3.6921531250574081E-30</v>
      </c>
      <c r="X90">
        <f t="shared" si="43"/>
        <v>3.4726834464121928E-30</v>
      </c>
      <c r="Y90">
        <f t="shared" si="44"/>
        <v>3.6921531250574082E-32</v>
      </c>
      <c r="Z90">
        <f t="shared" si="45"/>
        <v>1.8254814739464122E-31</v>
      </c>
      <c r="AB90">
        <f t="shared" si="46"/>
        <v>-5.5329317979731849</v>
      </c>
      <c r="AC90">
        <f t="shared" si="29"/>
        <v>-4.9401176767617727</v>
      </c>
      <c r="AE90">
        <f t="shared" si="30"/>
        <v>0</v>
      </c>
      <c r="AF90">
        <f t="shared" si="31"/>
        <v>0</v>
      </c>
      <c r="AG90">
        <f t="shared" si="31"/>
        <v>-2.2818518424330152E-30</v>
      </c>
      <c r="AH90">
        <f t="shared" si="32"/>
        <v>-3.472683446412193E-24</v>
      </c>
      <c r="AI90">
        <f t="shared" si="33"/>
        <v>-3.4726857282640357E-24</v>
      </c>
      <c r="AJ90">
        <f t="shared" si="34"/>
        <v>-0.59281412121141219</v>
      </c>
      <c r="AK90">
        <f t="shared" si="49"/>
        <v>-0.38730522585812299</v>
      </c>
      <c r="AL90">
        <f t="shared" si="35"/>
        <v>-0.98011934706953519</v>
      </c>
      <c r="AN90">
        <f t="shared" si="36"/>
        <v>0</v>
      </c>
      <c r="AO90">
        <f t="shared" si="36"/>
        <v>0</v>
      </c>
      <c r="AP90">
        <f t="shared" si="36"/>
        <v>-3.0493959022273492E-34</v>
      </c>
      <c r="AQ90">
        <f t="shared" si="36"/>
        <v>-4.6407862571528688E-28</v>
      </c>
      <c r="AR90">
        <f t="shared" si="36"/>
        <v>-4.6407893065487717E-28</v>
      </c>
      <c r="AS90">
        <f t="shared" si="36"/>
        <v>-7.9221837210829085E-5</v>
      </c>
      <c r="AT90">
        <f t="shared" si="36"/>
        <v>-5.1758266977741721E-5</v>
      </c>
      <c r="AU90">
        <f t="shared" si="23"/>
        <v>-1.309801041885708E-4</v>
      </c>
      <c r="AW90">
        <v>87</v>
      </c>
      <c r="AX90">
        <f>IF(Z90&gt;0, (R90*SUMPRODUCT(K90:$K$98, X90:$X$98)-K90*$AZ$3)/Z90, 0)</f>
        <v>-2.706199842215869E+31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0.946138378</v>
      </c>
      <c r="Q91" s="4">
        <f t="shared" si="48"/>
        <v>12.5</v>
      </c>
      <c r="R91">
        <f t="shared" si="27"/>
        <v>1000000</v>
      </c>
      <c r="S91">
        <f t="shared" si="28"/>
        <v>-5.5088018840737669E+32</v>
      </c>
      <c r="U91">
        <f t="shared" si="40"/>
        <v>0.946138378</v>
      </c>
      <c r="V91">
        <f t="shared" si="41"/>
        <v>0.01</v>
      </c>
      <c r="W91">
        <f t="shared" si="42"/>
        <v>1.8254814739464122E-31</v>
      </c>
      <c r="X91">
        <f t="shared" si="43"/>
        <v>1.7271580808287077E-31</v>
      </c>
      <c r="Y91">
        <f t="shared" si="44"/>
        <v>1.8254814739464122E-33</v>
      </c>
      <c r="Z91">
        <f t="shared" si="45"/>
        <v>8.0068578378240293E-33</v>
      </c>
      <c r="AB91">
        <f t="shared" si="46"/>
        <v>-4.9401176767617727</v>
      </c>
      <c r="AC91">
        <f t="shared" si="29"/>
        <v>-4.4108193542515819</v>
      </c>
      <c r="AE91">
        <f t="shared" si="30"/>
        <v>0</v>
      </c>
      <c r="AF91">
        <f t="shared" si="31"/>
        <v>0</v>
      </c>
      <c r="AG91">
        <f t="shared" si="31"/>
        <v>-1.0008572297280037E-31</v>
      </c>
      <c r="AH91">
        <f t="shared" si="32"/>
        <v>-1.7271580808287077E-25</v>
      </c>
      <c r="AI91">
        <f t="shared" si="33"/>
        <v>-1.7271590816859375E-25</v>
      </c>
      <c r="AJ91">
        <f t="shared" si="34"/>
        <v>-0.52929832251019082</v>
      </c>
      <c r="AK91">
        <f t="shared" si="49"/>
        <v>-0.34580823737332411</v>
      </c>
      <c r="AL91">
        <f t="shared" si="35"/>
        <v>-0.87510655988351493</v>
      </c>
      <c r="AN91">
        <f t="shared" si="36"/>
        <v>0</v>
      </c>
      <c r="AO91">
        <f t="shared" si="36"/>
        <v>0</v>
      </c>
      <c r="AP91">
        <f t="shared" si="36"/>
        <v>-1.1942093784986144E-35</v>
      </c>
      <c r="AQ91">
        <f t="shared" si="36"/>
        <v>-2.0608217805808791E-29</v>
      </c>
      <c r="AR91">
        <f t="shared" si="36"/>
        <v>-2.0608229747902578E-29</v>
      </c>
      <c r="AS91">
        <f t="shared" si="36"/>
        <v>-6.3155163592816717E-5</v>
      </c>
      <c r="AT91">
        <f t="shared" si="36"/>
        <v>-4.1261373547306853E-5</v>
      </c>
      <c r="AU91">
        <f t="shared" si="23"/>
        <v>-1.0441653714012357E-4</v>
      </c>
      <c r="AW91">
        <v>88</v>
      </c>
      <c r="AX91">
        <f>IF(Z91&gt;0, (R91*SUMPRODUCT(K91:$K$98, X91:$X$98)-K91*$AZ$3)/Z91, 0)</f>
        <v>-5.5088018840737669E+32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0.95167433300000004</v>
      </c>
      <c r="Q92" s="4">
        <f t="shared" si="48"/>
        <v>12.5</v>
      </c>
      <c r="R92">
        <f t="shared" si="27"/>
        <v>1000000</v>
      </c>
      <c r="S92">
        <f t="shared" si="28"/>
        <v>-1.2833626902775511E+34</v>
      </c>
      <c r="U92">
        <f t="shared" si="40"/>
        <v>0.95167433300000004</v>
      </c>
      <c r="V92">
        <f t="shared" si="41"/>
        <v>0.01</v>
      </c>
      <c r="W92">
        <f t="shared" si="42"/>
        <v>8.0068578378240293E-33</v>
      </c>
      <c r="X92">
        <f t="shared" si="43"/>
        <v>7.6199210922370057E-33</v>
      </c>
      <c r="Y92">
        <f t="shared" si="44"/>
        <v>8.0068578378240295E-35</v>
      </c>
      <c r="Z92">
        <f t="shared" si="45"/>
        <v>3.0686816720878328E-34</v>
      </c>
      <c r="AB92">
        <f t="shared" si="46"/>
        <v>-4.4108193542515819</v>
      </c>
      <c r="AC92">
        <f t="shared" si="29"/>
        <v>-3.938231566296055</v>
      </c>
      <c r="AE92">
        <f t="shared" si="30"/>
        <v>0</v>
      </c>
      <c r="AF92">
        <f t="shared" si="31"/>
        <v>0</v>
      </c>
      <c r="AG92">
        <f t="shared" si="31"/>
        <v>-3.8358520901097912E-33</v>
      </c>
      <c r="AH92">
        <f t="shared" si="32"/>
        <v>-7.6199210922370056E-27</v>
      </c>
      <c r="AI92">
        <f t="shared" si="33"/>
        <v>-7.6199249280890964E-27</v>
      </c>
      <c r="AJ92">
        <f t="shared" si="34"/>
        <v>-0.47258778795552692</v>
      </c>
      <c r="AK92">
        <f t="shared" si="49"/>
        <v>-0.30875735479761074</v>
      </c>
      <c r="AL92">
        <f t="shared" si="35"/>
        <v>-0.78134514275313771</v>
      </c>
      <c r="AN92">
        <f t="shared" si="36"/>
        <v>0</v>
      </c>
      <c r="AO92">
        <f t="shared" si="36"/>
        <v>0</v>
      </c>
      <c r="AP92">
        <f t="shared" si="36"/>
        <v>-4.0865063364834625E-37</v>
      </c>
      <c r="AQ92">
        <f t="shared" si="36"/>
        <v>-8.1178458124643802E-31</v>
      </c>
      <c r="AR92">
        <f t="shared" si="36"/>
        <v>-8.1178498989707185E-31</v>
      </c>
      <c r="AS92">
        <f t="shared" si="36"/>
        <v>-5.0346909751926525E-5</v>
      </c>
      <c r="AT92">
        <f t="shared" si="36"/>
        <v>-3.2893314371258644E-5</v>
      </c>
      <c r="AU92">
        <f t="shared" si="23"/>
        <v>-8.3240224123185176E-5</v>
      </c>
      <c r="AW92">
        <v>89</v>
      </c>
      <c r="AX92">
        <f>IF(Z92&gt;0, (R92*SUMPRODUCT(K92:$K$98, X92:$X$98)-K92*$AZ$3)/Z92, 0)</f>
        <v>-1.2833626902775511E+34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0.95715889499999995</v>
      </c>
      <c r="Q93" s="4">
        <f t="shared" si="48"/>
        <v>12.5</v>
      </c>
      <c r="R93">
        <f t="shared" si="27"/>
        <v>1000000</v>
      </c>
      <c r="S93">
        <f t="shared" si="28"/>
        <v>-3.4891016757525987E+35</v>
      </c>
      <c r="U93">
        <f t="shared" si="40"/>
        <v>0.95715889499999995</v>
      </c>
      <c r="V93">
        <f t="shared" si="41"/>
        <v>0.01</v>
      </c>
      <c r="W93">
        <f t="shared" si="42"/>
        <v>3.0686816720878328E-34</v>
      </c>
      <c r="X93">
        <f t="shared" si="43"/>
        <v>2.9372159583623424E-34</v>
      </c>
      <c r="Y93">
        <f t="shared" si="44"/>
        <v>3.0686816720878332E-36</v>
      </c>
      <c r="Z93">
        <f t="shared" si="45"/>
        <v>1.0077889700461208E-35</v>
      </c>
      <c r="AB93">
        <f t="shared" si="46"/>
        <v>-3.938231566296055</v>
      </c>
      <c r="AC93">
        <f t="shared" si="29"/>
        <v>-3.5162781841929056</v>
      </c>
      <c r="AE93">
        <f t="shared" si="30"/>
        <v>0</v>
      </c>
      <c r="AF93">
        <f t="shared" si="31"/>
        <v>0</v>
      </c>
      <c r="AG93">
        <f t="shared" si="31"/>
        <v>-1.2597362125576511E-34</v>
      </c>
      <c r="AH93">
        <f t="shared" si="32"/>
        <v>-2.9372159583623424E-28</v>
      </c>
      <c r="AI93">
        <f t="shared" si="33"/>
        <v>-2.9372172180985548E-28</v>
      </c>
      <c r="AJ93">
        <f t="shared" si="34"/>
        <v>-0.42195338210314937</v>
      </c>
      <c r="AK93">
        <f t="shared" si="49"/>
        <v>-0.27567620964072387</v>
      </c>
      <c r="AL93">
        <f t="shared" si="35"/>
        <v>-0.69762959174387329</v>
      </c>
      <c r="AN93">
        <f t="shared" si="36"/>
        <v>0</v>
      </c>
      <c r="AO93">
        <f t="shared" si="36"/>
        <v>0</v>
      </c>
      <c r="AP93">
        <f t="shared" si="36"/>
        <v>-1.19826235428231E-38</v>
      </c>
      <c r="AQ93">
        <f t="shared" si="36"/>
        <v>-2.7938827781707206E-32</v>
      </c>
      <c r="AR93">
        <f t="shared" si="36"/>
        <v>-2.7938839764330749E-32</v>
      </c>
      <c r="AS93">
        <f t="shared" si="36"/>
        <v>-4.0136248207849615E-5</v>
      </c>
      <c r="AT93">
        <f t="shared" si="36"/>
        <v>-2.6222348829128378E-5</v>
      </c>
      <c r="AU93">
        <f t="shared" si="23"/>
        <v>-6.6358597036978006E-5</v>
      </c>
      <c r="AW93">
        <v>90</v>
      </c>
      <c r="AX93">
        <f>IF(Z93&gt;0, (R93*SUMPRODUCT(K93:$K$98, X93:$X$98)-K93*$AZ$3)/Z93, 0)</f>
        <v>-3.4891016757525987E+35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0.96261559600000002</v>
      </c>
      <c r="Q94" s="4">
        <f t="shared" si="48"/>
        <v>12.5</v>
      </c>
      <c r="R94">
        <f t="shared" si="27"/>
        <v>1000000</v>
      </c>
      <c r="S94">
        <f t="shared" si="28"/>
        <v>-1.1376071406741355E+37</v>
      </c>
      <c r="U94">
        <f t="shared" si="40"/>
        <v>0.96261559600000002</v>
      </c>
      <c r="V94">
        <f t="shared" si="41"/>
        <v>0.01</v>
      </c>
      <c r="W94">
        <f t="shared" si="42"/>
        <v>1.0077889700461208E-35</v>
      </c>
      <c r="X94">
        <f t="shared" si="43"/>
        <v>9.7011338004317277E-36</v>
      </c>
      <c r="Y94">
        <f t="shared" si="44"/>
        <v>1.007788970046121E-37</v>
      </c>
      <c r="Z94">
        <f t="shared" si="45"/>
        <v>2.7597700302486863E-37</v>
      </c>
      <c r="AB94">
        <f t="shared" si="46"/>
        <v>-3.5162781841929056</v>
      </c>
      <c r="AC94">
        <f t="shared" si="29"/>
        <v>-3.1395340930293805</v>
      </c>
      <c r="AE94">
        <f t="shared" si="30"/>
        <v>0</v>
      </c>
      <c r="AF94">
        <f t="shared" si="31"/>
        <v>0</v>
      </c>
      <c r="AG94">
        <f t="shared" si="31"/>
        <v>-3.4497125378108582E-36</v>
      </c>
      <c r="AH94">
        <f t="shared" si="32"/>
        <v>-9.7011338004317282E-30</v>
      </c>
      <c r="AI94">
        <f t="shared" si="33"/>
        <v>-9.701137250144266E-30</v>
      </c>
      <c r="AJ94">
        <f t="shared" si="34"/>
        <v>-0.37674409116352514</v>
      </c>
      <c r="AK94">
        <f t="shared" si="49"/>
        <v>-0.24613947289350341</v>
      </c>
      <c r="AL94">
        <f t="shared" si="35"/>
        <v>-0.62288356405702849</v>
      </c>
      <c r="AN94">
        <f t="shared" si="36"/>
        <v>0</v>
      </c>
      <c r="AO94">
        <f t="shared" si="36"/>
        <v>0</v>
      </c>
      <c r="AP94">
        <f t="shared" si="36"/>
        <v>-2.9297946792551691E-40</v>
      </c>
      <c r="AQ94">
        <f t="shared" si="36"/>
        <v>-8.2390430737987785E-34</v>
      </c>
      <c r="AR94">
        <f t="shared" si="36"/>
        <v>-8.2390460035934572E-34</v>
      </c>
      <c r="AS94">
        <f t="shared" si="36"/>
        <v>-3.1996371339165732E-5</v>
      </c>
      <c r="AT94">
        <f t="shared" si="36"/>
        <v>-2.0904295941588308E-5</v>
      </c>
      <c r="AU94">
        <f t="shared" si="23"/>
        <v>-5.290066728075404E-5</v>
      </c>
      <c r="AW94">
        <v>91</v>
      </c>
      <c r="AX94">
        <f>IF(Z94&gt;0, (R94*SUMPRODUCT(K94:$K$98, X94:$X$98)-K94*$AZ$3)/Z94, 0)</f>
        <v>-1.1376071406741355E+37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0.96807210799999999</v>
      </c>
      <c r="Q95" s="4">
        <f t="shared" si="48"/>
        <v>12.5</v>
      </c>
      <c r="R95">
        <f t="shared" si="27"/>
        <v>1000000</v>
      </c>
      <c r="S95">
        <f t="shared" si="28"/>
        <v>-4.6320944179959967E+38</v>
      </c>
      <c r="U95">
        <f t="shared" si="40"/>
        <v>0.96807210799999999</v>
      </c>
      <c r="V95">
        <f t="shared" si="41"/>
        <v>0.01</v>
      </c>
      <c r="W95">
        <f t="shared" si="42"/>
        <v>2.7597700302486863E-37</v>
      </c>
      <c r="X95">
        <f t="shared" si="43"/>
        <v>2.6716563907780695E-37</v>
      </c>
      <c r="Y95">
        <f t="shared" si="44"/>
        <v>2.7597700302486863E-39</v>
      </c>
      <c r="Z95">
        <f t="shared" si="45"/>
        <v>6.0515939168130018E-39</v>
      </c>
      <c r="AB95">
        <f t="shared" si="46"/>
        <v>-3.1395340930293805</v>
      </c>
      <c r="AC95">
        <f t="shared" si="29"/>
        <v>-2.8031554402048036</v>
      </c>
      <c r="AE95">
        <f t="shared" si="30"/>
        <v>0</v>
      </c>
      <c r="AF95">
        <f t="shared" si="31"/>
        <v>0</v>
      </c>
      <c r="AG95">
        <f t="shared" si="31"/>
        <v>-7.5644923960162525E-38</v>
      </c>
      <c r="AH95">
        <f t="shared" si="32"/>
        <v>-2.6716563907780694E-31</v>
      </c>
      <c r="AI95">
        <f t="shared" si="33"/>
        <v>-2.671657147227309E-31</v>
      </c>
      <c r="AJ95">
        <f t="shared" si="34"/>
        <v>-0.33637865282457691</v>
      </c>
      <c r="AK95">
        <f t="shared" si="49"/>
        <v>-0.21976738651205666</v>
      </c>
      <c r="AL95">
        <f t="shared" si="35"/>
        <v>-0.55614603933663354</v>
      </c>
      <c r="AN95">
        <f t="shared" si="36"/>
        <v>0</v>
      </c>
      <c r="AO95">
        <f t="shared" si="36"/>
        <v>0</v>
      </c>
      <c r="AP95">
        <f t="shared" si="36"/>
        <v>-5.7360911882930424E-42</v>
      </c>
      <c r="AQ95">
        <f t="shared" si="36"/>
        <v>-2.0258946508240962E-35</v>
      </c>
      <c r="AR95">
        <f t="shared" si="36"/>
        <v>-2.025895224433215E-35</v>
      </c>
      <c r="AS95">
        <f t="shared" si="36"/>
        <v>-2.5507311335431931E-5</v>
      </c>
      <c r="AT95">
        <f t="shared" si="36"/>
        <v>-1.6664776739148842E-5</v>
      </c>
      <c r="AU95">
        <f t="shared" si="23"/>
        <v>-4.2172088074580773E-5</v>
      </c>
      <c r="AW95">
        <v>92</v>
      </c>
      <c r="AX95">
        <f>IF(Z95&gt;0, (R95*SUMPRODUCT(K95:$K$98, X95:$X$98)-K95*$AZ$3)/Z95, 0)</f>
        <v>-4.6320944179959967E+38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0.97352880900000005</v>
      </c>
      <c r="Q96" s="4">
        <f t="shared" si="48"/>
        <v>12.5</v>
      </c>
      <c r="R96">
        <f t="shared" si="27"/>
        <v>1000000</v>
      </c>
      <c r="S96">
        <f t="shared" si="28"/>
        <v>-2.5109286799578999E+40</v>
      </c>
      <c r="U96">
        <f t="shared" si="40"/>
        <v>0.97352880900000005</v>
      </c>
      <c r="V96">
        <f t="shared" si="41"/>
        <v>0.01</v>
      </c>
      <c r="W96">
        <f t="shared" si="42"/>
        <v>6.0515939168130018E-39</v>
      </c>
      <c r="X96">
        <f t="shared" si="43"/>
        <v>5.8914010183866072E-39</v>
      </c>
      <c r="Y96">
        <f t="shared" si="44"/>
        <v>6.0515939168130018E-41</v>
      </c>
      <c r="Z96">
        <f t="shared" si="45"/>
        <v>9.9676959258264599E-41</v>
      </c>
      <c r="AB96">
        <f t="shared" si="46"/>
        <v>-2.8031554402048036</v>
      </c>
      <c r="AC96">
        <f t="shared" si="29"/>
        <v>-2.5028173573257169</v>
      </c>
      <c r="AE96">
        <f t="shared" si="30"/>
        <v>0</v>
      </c>
      <c r="AF96">
        <f t="shared" si="31"/>
        <v>0</v>
      </c>
      <c r="AG96">
        <f t="shared" si="31"/>
        <v>-1.2459619907283075E-39</v>
      </c>
      <c r="AH96">
        <f t="shared" si="32"/>
        <v>-5.891401018386607E-33</v>
      </c>
      <c r="AI96">
        <f t="shared" si="33"/>
        <v>-5.8914022643485981E-33</v>
      </c>
      <c r="AJ96">
        <f t="shared" si="34"/>
        <v>-0.3003380828790867</v>
      </c>
      <c r="AK96">
        <f t="shared" si="49"/>
        <v>-0.19622088081433628</v>
      </c>
      <c r="AL96">
        <f t="shared" si="35"/>
        <v>-0.49655896369342301</v>
      </c>
      <c r="AN96">
        <f t="shared" si="36"/>
        <v>0</v>
      </c>
      <c r="AO96">
        <f t="shared" si="36"/>
        <v>0</v>
      </c>
      <c r="AP96">
        <f t="shared" si="36"/>
        <v>-8.4357369246242152E-44</v>
      </c>
      <c r="AQ96">
        <f t="shared" si="36"/>
        <v>-3.9887500163245143E-37</v>
      </c>
      <c r="AR96">
        <f t="shared" si="36"/>
        <v>-3.9887508598982064E-37</v>
      </c>
      <c r="AS96">
        <f t="shared" si="36"/>
        <v>-2.0334272429394089E-5</v>
      </c>
      <c r="AT96">
        <f t="shared" si="36"/>
        <v>-1.3285057987204113E-5</v>
      </c>
      <c r="AU96">
        <f t="shared" si="23"/>
        <v>-3.36193304165982E-5</v>
      </c>
      <c r="AW96">
        <v>93</v>
      </c>
      <c r="AX96">
        <f>IF(Z96&gt;0, (R96*SUMPRODUCT(K96:$K$98, X96:$X$98)-K96*$AZ$3)/Z96, 0)</f>
        <v>-2.5109286799578999E+40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0.97898550900000003</v>
      </c>
      <c r="Q97" s="4">
        <f t="shared" si="48"/>
        <v>12.5</v>
      </c>
      <c r="R97">
        <f t="shared" si="27"/>
        <v>1000000</v>
      </c>
      <c r="S97">
        <f t="shared" si="28"/>
        <v>-2.0354100857727056E+42</v>
      </c>
      <c r="U97">
        <f t="shared" si="40"/>
        <v>0.97898550900000003</v>
      </c>
      <c r="V97">
        <f t="shared" si="41"/>
        <v>0.01</v>
      </c>
      <c r="W97">
        <f t="shared" si="42"/>
        <v>9.9676959258264599E-41</v>
      </c>
      <c r="X97">
        <f t="shared" si="43"/>
        <v>9.7582298695024432E-41</v>
      </c>
      <c r="Y97">
        <f t="shared" si="44"/>
        <v>9.9676959258264601E-43</v>
      </c>
      <c r="Z97">
        <f t="shared" si="45"/>
        <v>1.0978909706575212E-42</v>
      </c>
      <c r="AB97">
        <f t="shared" si="46"/>
        <v>-2.5028173573257169</v>
      </c>
      <c r="AC97">
        <f t="shared" si="29"/>
        <v>-2.2346583547551044</v>
      </c>
      <c r="AE97">
        <f t="shared" si="30"/>
        <v>0</v>
      </c>
      <c r="AF97">
        <f t="shared" si="31"/>
        <v>0</v>
      </c>
      <c r="AG97">
        <f t="shared" si="31"/>
        <v>-1.3723637133219016E-41</v>
      </c>
      <c r="AH97">
        <f t="shared" si="32"/>
        <v>-9.7582298695024431E-35</v>
      </c>
      <c r="AI97">
        <f t="shared" si="33"/>
        <v>-9.7582312418661554E-35</v>
      </c>
      <c r="AJ97">
        <f t="shared" si="34"/>
        <v>-0.26815900257061243</v>
      </c>
      <c r="AK97">
        <f t="shared" si="49"/>
        <v>-0.17519721501280019</v>
      </c>
      <c r="AL97">
        <f t="shared" si="35"/>
        <v>-0.44335621758341259</v>
      </c>
      <c r="AN97">
        <f t="shared" si="36"/>
        <v>0</v>
      </c>
      <c r="AO97">
        <f t="shared" si="36"/>
        <v>0</v>
      </c>
      <c r="AP97">
        <f t="shared" si="36"/>
        <v>-8.2960132530929476E-46</v>
      </c>
      <c r="AQ97">
        <f t="shared" si="36"/>
        <v>-5.8989030049595222E-39</v>
      </c>
      <c r="AR97">
        <f t="shared" si="36"/>
        <v>-5.8989038345608477E-39</v>
      </c>
      <c r="AS97">
        <f t="shared" si="36"/>
        <v>-1.6210357485167437E-5</v>
      </c>
      <c r="AT97">
        <f t="shared" si="36"/>
        <v>-1.0590766890309398E-5</v>
      </c>
      <c r="AU97">
        <f t="shared" si="23"/>
        <v>-2.6801124375476833E-5</v>
      </c>
      <c r="AW97">
        <v>94</v>
      </c>
      <c r="AX97">
        <f>IF(Z97&gt;0, (R97*SUMPRODUCT(K97:$K$98, X97:$X$98)-K97*$AZ$3)/Z97, 0)</f>
        <v>-2.0354100857727056E+42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1.0978909706575212E-42</v>
      </c>
      <c r="X98">
        <f t="shared" si="43"/>
        <v>1.0978909706575212E-42</v>
      </c>
      <c r="Y98">
        <f t="shared" si="44"/>
        <v>1.0978909706575213E-44</v>
      </c>
      <c r="Z98">
        <f t="shared" si="45"/>
        <v>0</v>
      </c>
      <c r="AB98">
        <f t="shared" si="46"/>
        <v>-2.2346583547551044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-1.0978909706575212E-36</v>
      </c>
      <c r="AI98">
        <f t="shared" si="33"/>
        <v>-1.0978909706575212E-36</v>
      </c>
      <c r="AJ98">
        <f t="shared" si="34"/>
        <v>-2.2346583547551044</v>
      </c>
      <c r="AK98">
        <f t="shared" si="49"/>
        <v>-0.15642608483285733</v>
      </c>
      <c r="AL98">
        <f t="shared" si="35"/>
        <v>-2.3910844395879618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-5.9257237522092472E-41</v>
      </c>
      <c r="AR98">
        <f t="shared" si="36"/>
        <v>-5.9257237522092472E-41</v>
      </c>
      <c r="AS98">
        <f t="shared" si="36"/>
        <v>-1.2061277890749585E-4</v>
      </c>
      <c r="AT98">
        <f t="shared" si="36"/>
        <v>-8.4428945235247105E-6</v>
      </c>
      <c r="AU98">
        <f t="shared" si="36"/>
        <v>-1.2905567343102057E-4</v>
      </c>
      <c r="AW98">
        <v>95</v>
      </c>
    </row>
    <row r="100" spans="5:50" x14ac:dyDescent="0.25">
      <c r="AN100" s="8">
        <f t="shared" ref="AN100:AU100" si="50">SUM(AN3:AN98)</f>
        <v>47713.758385788482</v>
      </c>
      <c r="AO100" s="8">
        <f t="shared" si="50"/>
        <v>-4771.3758385788487</v>
      </c>
      <c r="AP100" s="8">
        <f t="shared" si="50"/>
        <v>-224.63545029104611</v>
      </c>
      <c r="AQ100" s="8">
        <f t="shared" si="50"/>
        <v>-36966.720570198748</v>
      </c>
      <c r="AR100" s="8">
        <f t="shared" si="50"/>
        <v>5751.0265267198138</v>
      </c>
      <c r="AS100" s="8">
        <f t="shared" si="50"/>
        <v>-9057.1594069225721</v>
      </c>
      <c r="AT100" s="8">
        <f t="shared" si="50"/>
        <v>3306.1328802027497</v>
      </c>
      <c r="AU100" s="8">
        <f t="shared" si="50"/>
        <v>-2.2315868499888508E-12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DF954-509A-42C3-AC7B-EF63518E0AC6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105517.44917588129</v>
      </c>
      <c r="K3">
        <v>1</v>
      </c>
      <c r="L3" s="2">
        <v>0</v>
      </c>
      <c r="O3">
        <f>$C$3</f>
        <v>105517.44917588129</v>
      </c>
      <c r="P3">
        <f>O3*C5</f>
        <v>10551.74491758813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105517.44917588129</v>
      </c>
      <c r="AF3">
        <f t="shared" ref="AF3:AG34" si="4">-$Z3*P3</f>
        <v>-10551.74491758813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94865.704258293161</v>
      </c>
      <c r="AJ3">
        <f t="shared" ref="AJ3:AJ66" si="7">AB3-AC3</f>
        <v>0</v>
      </c>
      <c r="AL3">
        <f t="shared" ref="AL3:AL66" si="8">SUM(AI3:AK3)</f>
        <v>94865.704258293161</v>
      </c>
      <c r="AN3">
        <f t="shared" ref="AN3:AU34" si="9">AE3*$K3</f>
        <v>105517.44917588129</v>
      </c>
      <c r="AO3">
        <f t="shared" si="9"/>
        <v>-10551.74491758813</v>
      </c>
      <c r="AP3">
        <f t="shared" si="9"/>
        <v>-100</v>
      </c>
      <c r="AQ3">
        <f t="shared" si="9"/>
        <v>0</v>
      </c>
      <c r="AR3">
        <f t="shared" si="9"/>
        <v>94865.704258293161</v>
      </c>
      <c r="AS3">
        <f t="shared" si="9"/>
        <v>0</v>
      </c>
      <c r="AT3">
        <f t="shared" si="9"/>
        <v>0</v>
      </c>
      <c r="AU3">
        <f t="shared" si="9"/>
        <v>94865.704258293161</v>
      </c>
      <c r="AW3">
        <v>0</v>
      </c>
      <c r="AX3">
        <f>IF(Z3&gt;0, (R3*SUMPRODUCT(K3:$K$98, X3:$X$98)-K3*$AZ$3)/Z3, 0)</f>
        <v>0</v>
      </c>
      <c r="AZ3">
        <f>C6*SUMPRODUCT(X4:X89, K4:K89)/1</f>
        <v>80968.828573744453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1.420964E-3</v>
      </c>
      <c r="R4">
        <f t="shared" si="0"/>
        <v>1000000</v>
      </c>
      <c r="S4">
        <f t="shared" si="1"/>
        <v>5493.9041614045018</v>
      </c>
      <c r="U4">
        <f t="shared" ref="U4:U67" si="13">M4</f>
        <v>1.420964E-3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1.420964E-3</v>
      </c>
      <c r="Y4">
        <f t="shared" ref="Y4:Y67" si="17">V4*W4</f>
        <v>0.01</v>
      </c>
      <c r="Z4">
        <f t="shared" ref="Z4:Z67" si="18">MAX(0, W4-X4-Y4)</f>
        <v>0.98857903599999997</v>
      </c>
      <c r="AB4">
        <f t="shared" ref="AB4:AB67" si="19">AC3</f>
        <v>0</v>
      </c>
      <c r="AC4">
        <f t="shared" si="2"/>
        <v>5431.1584797576506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-1420.9639999999999</v>
      </c>
      <c r="AI4">
        <f t="shared" si="6"/>
        <v>-1420.9639999999999</v>
      </c>
      <c r="AJ4">
        <f t="shared" si="7"/>
        <v>-5431.1584797576506</v>
      </c>
      <c r="AK4">
        <f>G4*SUM(AB4, AE4:AF4)</f>
        <v>0</v>
      </c>
      <c r="AL4">
        <f t="shared" si="8"/>
        <v>-6852.1224797576506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-1325.6497807631308</v>
      </c>
      <c r="AR4">
        <f t="shared" si="9"/>
        <v>-1325.6497807631308</v>
      </c>
      <c r="AS4">
        <f t="shared" si="9"/>
        <v>-5066.8518329673016</v>
      </c>
      <c r="AT4">
        <f t="shared" si="9"/>
        <v>0</v>
      </c>
      <c r="AU4">
        <f t="shared" si="9"/>
        <v>-6392.5016137304319</v>
      </c>
      <c r="AW4">
        <v>1</v>
      </c>
      <c r="AX4">
        <f>IF(Z4&gt;0, (R4*SUMPRODUCT(K4:$K$98, X4:$X$98)-K4*$AZ$3)/Z4, 0)</f>
        <v>5493.9041614045018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1.47693E-3</v>
      </c>
      <c r="Q5" s="4">
        <f t="shared" ref="Q5:Q68" si="21">$C$8</f>
        <v>12.5</v>
      </c>
      <c r="R5">
        <f t="shared" si="0"/>
        <v>1000000</v>
      </c>
      <c r="S5">
        <f t="shared" si="1"/>
        <v>10648.517132475543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5431.1584797576506</v>
      </c>
      <c r="AC5">
        <f t="shared" si="2"/>
        <v>10406.08429803465</v>
      </c>
      <c r="AE5">
        <f t="shared" si="3"/>
        <v>0</v>
      </c>
      <c r="AF5">
        <f t="shared" si="4"/>
        <v>0</v>
      </c>
      <c r="AG5">
        <f t="shared" si="4"/>
        <v>-12.215414795054505</v>
      </c>
      <c r="AH5">
        <f t="shared" si="5"/>
        <v>-1460.06203563948</v>
      </c>
      <c r="AI5">
        <f t="shared" si="6"/>
        <v>-1472.2774504345346</v>
      </c>
      <c r="AJ5">
        <f t="shared" si="7"/>
        <v>-4974.9258182769991</v>
      </c>
      <c r="AK5">
        <f>G5*SUM(AB5, AE5:AF5)</f>
        <v>222.67749767006367</v>
      </c>
      <c r="AL5">
        <f t="shared" si="8"/>
        <v>-6224.5257710414699</v>
      </c>
      <c r="AN5">
        <f t="shared" si="9"/>
        <v>0</v>
      </c>
      <c r="AO5">
        <f t="shared" si="9"/>
        <v>0</v>
      </c>
      <c r="AP5">
        <f t="shared" si="9"/>
        <v>-10.44549913044451</v>
      </c>
      <c r="AQ5">
        <f t="shared" si="9"/>
        <v>-1248.5107529743266</v>
      </c>
      <c r="AR5">
        <f t="shared" si="9"/>
        <v>-1258.9562521047712</v>
      </c>
      <c r="AS5">
        <f t="shared" si="9"/>
        <v>-4254.0989545338207</v>
      </c>
      <c r="AT5">
        <f t="shared" si="9"/>
        <v>190.4133136128867</v>
      </c>
      <c r="AU5">
        <f t="shared" si="9"/>
        <v>-5322.641893025705</v>
      </c>
      <c r="AW5">
        <v>2</v>
      </c>
      <c r="AX5">
        <f>IF(Z5&gt;0, (R5*SUMPRODUCT(K5:$K$98, X5:$X$98)-K5*$AZ$3)/Z5, 0)</f>
        <v>10648.517132475543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1.553883E-3</v>
      </c>
      <c r="Q6" s="4">
        <f t="shared" si="21"/>
        <v>12.5</v>
      </c>
      <c r="R6">
        <f t="shared" si="0"/>
        <v>1000000</v>
      </c>
      <c r="S6">
        <f t="shared" si="1"/>
        <v>16496.327833382911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10406.08429803465</v>
      </c>
      <c r="AC6">
        <f t="shared" si="2"/>
        <v>15934.50160342904</v>
      </c>
      <c r="AE6">
        <f t="shared" si="3"/>
        <v>0</v>
      </c>
      <c r="AF6">
        <f t="shared" si="4"/>
        <v>0</v>
      </c>
      <c r="AG6">
        <f t="shared" si="4"/>
        <v>-12.074279321715977</v>
      </c>
      <c r="AH6">
        <f t="shared" si="5"/>
        <v>-1518.5060310386943</v>
      </c>
      <c r="AI6">
        <f t="shared" si="6"/>
        <v>-1530.5803103604103</v>
      </c>
      <c r="AJ6">
        <f t="shared" si="7"/>
        <v>-5528.4173053943905</v>
      </c>
      <c r="AK6">
        <f>G6*SUM(AB6, AE6:AF6)</f>
        <v>608.75593143502704</v>
      </c>
      <c r="AL6">
        <f t="shared" si="8"/>
        <v>-6450.2416843197734</v>
      </c>
      <c r="AN6">
        <f t="shared" si="9"/>
        <v>0</v>
      </c>
      <c r="AO6">
        <f t="shared" si="9"/>
        <v>0</v>
      </c>
      <c r="AP6">
        <f t="shared" si="9"/>
        <v>-9.3142201674467771</v>
      </c>
      <c r="AQ6">
        <f t="shared" si="9"/>
        <v>-1171.3907821605778</v>
      </c>
      <c r="AR6">
        <f t="shared" si="9"/>
        <v>-1180.7050023280244</v>
      </c>
      <c r="AS6">
        <f t="shared" si="9"/>
        <v>-4264.67655650094</v>
      </c>
      <c r="AT6">
        <f t="shared" si="9"/>
        <v>469.60043101099575</v>
      </c>
      <c r="AU6">
        <f t="shared" si="9"/>
        <v>-4975.7811278179688</v>
      </c>
      <c r="AW6">
        <v>3</v>
      </c>
      <c r="AX6">
        <f>IF(Z6&gt;0, (R6*SUMPRODUCT(K6:$K$98, X6:$X$98)-K6*$AZ$3)/Z6, 0)</f>
        <v>16496.327833382911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1.6428289999999999E-3</v>
      </c>
      <c r="Q7" s="4">
        <f t="shared" si="21"/>
        <v>12.5</v>
      </c>
      <c r="R7">
        <f t="shared" si="0"/>
        <v>1000000</v>
      </c>
      <c r="S7">
        <f t="shared" si="1"/>
        <v>21362.623085226562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15934.50160342904</v>
      </c>
      <c r="AC7">
        <f t="shared" si="2"/>
        <v>20394.811752816873</v>
      </c>
      <c r="AE7">
        <f t="shared" si="3"/>
        <v>0</v>
      </c>
      <c r="AF7">
        <f t="shared" si="4"/>
        <v>0</v>
      </c>
      <c r="AG7">
        <f t="shared" si="4"/>
        <v>-11.933700552275001</v>
      </c>
      <c r="AH7">
        <f t="shared" si="5"/>
        <v>-1586.8780979052267</v>
      </c>
      <c r="AI7">
        <f t="shared" si="6"/>
        <v>-1598.8117984575017</v>
      </c>
      <c r="AJ7">
        <f t="shared" si="7"/>
        <v>-4460.310149387833</v>
      </c>
      <c r="AK7">
        <f>G7*SUM(AB7, AE7:AF7)</f>
        <v>782.38402872836582</v>
      </c>
      <c r="AL7">
        <f t="shared" si="8"/>
        <v>-5276.7379191169694</v>
      </c>
      <c r="AN7">
        <f t="shared" si="9"/>
        <v>0</v>
      </c>
      <c r="AO7">
        <f t="shared" si="9"/>
        <v>0</v>
      </c>
      <c r="AP7">
        <f t="shared" si="9"/>
        <v>-8.3757404192237672</v>
      </c>
      <c r="AQ7">
        <f t="shared" si="9"/>
        <v>-1113.7600584817701</v>
      </c>
      <c r="AR7">
        <f t="shared" si="9"/>
        <v>-1122.1357989009939</v>
      </c>
      <c r="AS7">
        <f t="shared" si="9"/>
        <v>-3130.4958455137198</v>
      </c>
      <c r="AT7">
        <f t="shared" si="9"/>
        <v>549.1209959618144</v>
      </c>
      <c r="AU7">
        <f t="shared" si="9"/>
        <v>-3703.5106484528997</v>
      </c>
      <c r="AW7">
        <v>4</v>
      </c>
      <c r="AX7">
        <f>IF(Z7&gt;0, (R7*SUMPRODUCT(K7:$K$98, X7:$X$98)-K7*$AZ$3)/Z7, 0)</f>
        <v>21362.623085226562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1.733774E-3</v>
      </c>
      <c r="Q8" s="4">
        <f t="shared" si="21"/>
        <v>12.5</v>
      </c>
      <c r="R8">
        <f t="shared" si="0"/>
        <v>1000000</v>
      </c>
      <c r="S8">
        <f t="shared" si="1"/>
        <v>24444.515826951978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20394.811752816873</v>
      </c>
      <c r="AC8">
        <f t="shared" si="2"/>
        <v>23063.250509334255</v>
      </c>
      <c r="AE8">
        <f t="shared" si="3"/>
        <v>0</v>
      </c>
      <c r="AF8">
        <f t="shared" si="4"/>
        <v>0</v>
      </c>
      <c r="AG8">
        <f t="shared" si="4"/>
        <v>-11.793673207010931</v>
      </c>
      <c r="AH8">
        <f t="shared" si="5"/>
        <v>-1655.2271793056029</v>
      </c>
      <c r="AI8">
        <f t="shared" si="6"/>
        <v>-1667.0208525126138</v>
      </c>
      <c r="AJ8">
        <f t="shared" si="7"/>
        <v>-2668.438756517382</v>
      </c>
      <c r="AK8">
        <f t="shared" ref="AK8:AK71" si="22">G8*SUM(AB8:AB8, AE8:AF8)</f>
        <v>434.40949033499936</v>
      </c>
      <c r="AL8">
        <f t="shared" si="8"/>
        <v>-3901.0501186949964</v>
      </c>
      <c r="AN8">
        <f t="shared" si="9"/>
        <v>0</v>
      </c>
      <c r="AO8">
        <f t="shared" si="9"/>
        <v>0</v>
      </c>
      <c r="AP8">
        <f t="shared" si="9"/>
        <v>-7.7265578027274628</v>
      </c>
      <c r="AQ8">
        <f t="shared" si="9"/>
        <v>-1084.4126552487087</v>
      </c>
      <c r="AR8">
        <f t="shared" si="9"/>
        <v>-1092.1392130514359</v>
      </c>
      <c r="AS8">
        <f t="shared" si="9"/>
        <v>-1748.2124469086655</v>
      </c>
      <c r="AT8">
        <f t="shared" si="9"/>
        <v>284.60090238310426</v>
      </c>
      <c r="AU8">
        <f t="shared" si="9"/>
        <v>-2555.7507575769973</v>
      </c>
      <c r="AW8">
        <v>5</v>
      </c>
      <c r="AX8">
        <f>IF(Z8&gt;0, (R8*SUMPRODUCT(K8:$K$98, X8:$X$98)-K8*$AZ$3)/Z8, 0)</f>
        <v>24444.515826951978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1.8297159999999999E-3</v>
      </c>
      <c r="Q9" s="4">
        <f t="shared" si="21"/>
        <v>12.5</v>
      </c>
      <c r="R9">
        <f t="shared" si="0"/>
        <v>1000000</v>
      </c>
      <c r="S9">
        <f t="shared" si="1"/>
        <v>26586.156352273869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23063.250509334255</v>
      </c>
      <c r="AC9">
        <f t="shared" si="2"/>
        <v>24787.14006828452</v>
      </c>
      <c r="AE9">
        <f t="shared" si="3"/>
        <v>0</v>
      </c>
      <c r="AF9">
        <f t="shared" si="4"/>
        <v>0</v>
      </c>
      <c r="AG9">
        <f t="shared" si="4"/>
        <v>-11.654157402375183</v>
      </c>
      <c r="AH9">
        <f t="shared" si="5"/>
        <v>-1726.3258052511369</v>
      </c>
      <c r="AI9">
        <f t="shared" si="6"/>
        <v>-1737.9799626535121</v>
      </c>
      <c r="AJ9">
        <f t="shared" si="7"/>
        <v>-1723.8895589502645</v>
      </c>
      <c r="AK9">
        <f t="shared" si="22"/>
        <v>136.07317800507209</v>
      </c>
      <c r="AL9">
        <f t="shared" si="8"/>
        <v>-3325.7963435987049</v>
      </c>
      <c r="AN9">
        <f t="shared" si="9"/>
        <v>0</v>
      </c>
      <c r="AO9">
        <f t="shared" si="9"/>
        <v>0</v>
      </c>
      <c r="AP9">
        <f t="shared" si="9"/>
        <v>-7.2309449931467125</v>
      </c>
      <c r="AQ9">
        <f t="shared" si="9"/>
        <v>-1071.1170706752746</v>
      </c>
      <c r="AR9">
        <f t="shared" si="9"/>
        <v>-1078.3480156684213</v>
      </c>
      <c r="AS9">
        <f t="shared" si="9"/>
        <v>-1069.6054759384663</v>
      </c>
      <c r="AT9">
        <f t="shared" si="9"/>
        <v>84.428039816658497</v>
      </c>
      <c r="AU9">
        <f t="shared" si="9"/>
        <v>-2063.5254517902295</v>
      </c>
      <c r="AW9">
        <v>6</v>
      </c>
      <c r="AX9">
        <f>IF(Z9&gt;0, (R9*SUMPRODUCT(K9:$K$98, X9:$X$98)-K9*$AZ$3)/Z9, 0)</f>
        <v>26586.156352273869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1.940649E-3</v>
      </c>
      <c r="Q10" s="4">
        <f t="shared" si="21"/>
        <v>12.5</v>
      </c>
      <c r="R10">
        <f t="shared" si="0"/>
        <v>1000000</v>
      </c>
      <c r="S10">
        <f t="shared" si="1"/>
        <v>28543.647595692739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24787.14006828452</v>
      </c>
      <c r="AC10">
        <f t="shared" si="2"/>
        <v>26294.406337086046</v>
      </c>
      <c r="AE10">
        <f t="shared" si="3"/>
        <v>0</v>
      </c>
      <c r="AF10">
        <f t="shared" si="4"/>
        <v>0</v>
      </c>
      <c r="AG10">
        <f t="shared" si="4"/>
        <v>-11.51499919944267</v>
      </c>
      <c r="AH10">
        <f t="shared" si="5"/>
        <v>-1809.3303127009599</v>
      </c>
      <c r="AI10">
        <f t="shared" si="6"/>
        <v>-1820.8453119004025</v>
      </c>
      <c r="AJ10">
        <f t="shared" si="7"/>
        <v>-1507.2662688015262</v>
      </c>
      <c r="AK10">
        <f t="shared" si="22"/>
        <v>101.62727427996654</v>
      </c>
      <c r="AL10">
        <f t="shared" si="8"/>
        <v>-3226.4843064219622</v>
      </c>
      <c r="AN10">
        <f t="shared" si="9"/>
        <v>0</v>
      </c>
      <c r="AO10">
        <f t="shared" si="9"/>
        <v>0</v>
      </c>
      <c r="AP10">
        <f t="shared" si="9"/>
        <v>-6.777917481306555</v>
      </c>
      <c r="AQ10">
        <f t="shared" si="9"/>
        <v>-1065.0015118114163</v>
      </c>
      <c r="AR10">
        <f t="shared" si="9"/>
        <v>-1071.7794292927229</v>
      </c>
      <c r="AS10">
        <f t="shared" si="9"/>
        <v>-887.20165892743034</v>
      </c>
      <c r="AT10">
        <f t="shared" si="9"/>
        <v>59.819481268662223</v>
      </c>
      <c r="AU10">
        <f t="shared" si="9"/>
        <v>-1899.161606951491</v>
      </c>
      <c r="AW10">
        <v>7</v>
      </c>
      <c r="AX10">
        <f>IF(Z10&gt;0, (R10*SUMPRODUCT(K10:$K$98, X10:$X$98)-K10*$AZ$3)/Z10, 0)</f>
        <v>28543.647595692739</v>
      </c>
    </row>
    <row r="11" spans="1:52" x14ac:dyDescent="0.25">
      <c r="A11" t="s">
        <v>33</v>
      </c>
      <c r="C11" s="12">
        <f>AU91</f>
        <v>-3.1901504007891823E-12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2.0505829999999999E-3</v>
      </c>
      <c r="Q11" s="4">
        <f t="shared" si="21"/>
        <v>12.5</v>
      </c>
      <c r="R11">
        <f t="shared" si="0"/>
        <v>1000000</v>
      </c>
      <c r="S11">
        <f t="shared" si="1"/>
        <v>30329.033069576835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26294.406337086046</v>
      </c>
      <c r="AC11">
        <f t="shared" si="2"/>
        <v>27602.420837765094</v>
      </c>
      <c r="AE11">
        <f t="shared" si="3"/>
        <v>0</v>
      </c>
      <c r="AF11">
        <f t="shared" si="4"/>
        <v>0</v>
      </c>
      <c r="AG11">
        <f t="shared" si="4"/>
        <v>-11.376236745844851</v>
      </c>
      <c r="AH11">
        <f t="shared" si="5"/>
        <v>-1888.9969282712598</v>
      </c>
      <c r="AI11">
        <f t="shared" si="6"/>
        <v>-1900.3731650171046</v>
      </c>
      <c r="AJ11">
        <f t="shared" si="7"/>
        <v>-1308.0145006790481</v>
      </c>
      <c r="AK11">
        <f t="shared" si="22"/>
        <v>63.106575209006508</v>
      </c>
      <c r="AL11">
        <f t="shared" si="8"/>
        <v>-3145.2810904871462</v>
      </c>
      <c r="AN11">
        <f t="shared" si="9"/>
        <v>0</v>
      </c>
      <c r="AO11">
        <f t="shared" si="9"/>
        <v>0</v>
      </c>
      <c r="AP11">
        <f t="shared" si="9"/>
        <v>-6.3628274649666663</v>
      </c>
      <c r="AQ11">
        <f t="shared" si="9"/>
        <v>-1056.5322966605884</v>
      </c>
      <c r="AR11">
        <f t="shared" si="9"/>
        <v>-1062.895124125555</v>
      </c>
      <c r="AS11">
        <f t="shared" si="9"/>
        <v>-731.58380714388227</v>
      </c>
      <c r="AT11">
        <f t="shared" si="9"/>
        <v>35.296052546243949</v>
      </c>
      <c r="AU11">
        <f t="shared" si="9"/>
        <v>-1759.1828787231934</v>
      </c>
      <c r="AW11">
        <v>8</v>
      </c>
      <c r="AX11">
        <f>IF(Z11&gt;0, (R11*SUMPRODUCT(K11:$K$98, X11:$X$98)-K11*$AZ$3)/Z11, 0)</f>
        <v>30329.033069576835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2.1765069999999998E-3</v>
      </c>
      <c r="Q12" s="4">
        <f t="shared" si="21"/>
        <v>12.5</v>
      </c>
      <c r="R12">
        <f t="shared" si="0"/>
        <v>1000000</v>
      </c>
      <c r="S12">
        <f t="shared" si="1"/>
        <v>32031.270693490471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27602.420837765094</v>
      </c>
      <c r="AC12">
        <f t="shared" si="2"/>
        <v>28796.660522457823</v>
      </c>
      <c r="AE12">
        <f t="shared" si="3"/>
        <v>0</v>
      </c>
      <c r="AF12">
        <f t="shared" si="4"/>
        <v>0</v>
      </c>
      <c r="AG12">
        <f t="shared" si="4"/>
        <v>-11.237713919475414</v>
      </c>
      <c r="AH12">
        <f t="shared" si="5"/>
        <v>-1980.8367128790831</v>
      </c>
      <c r="AI12">
        <f t="shared" si="6"/>
        <v>-1992.0744267985585</v>
      </c>
      <c r="AJ12">
        <f t="shared" si="7"/>
        <v>-1194.2396846927295</v>
      </c>
      <c r="AK12">
        <f t="shared" si="22"/>
        <v>63.485567926859716</v>
      </c>
      <c r="AL12">
        <f t="shared" si="8"/>
        <v>-3122.8285435644279</v>
      </c>
      <c r="AN12">
        <f t="shared" si="9"/>
        <v>0</v>
      </c>
      <c r="AO12">
        <f t="shared" si="9"/>
        <v>0</v>
      </c>
      <c r="AP12">
        <f t="shared" si="9"/>
        <v>-5.9729644129998167</v>
      </c>
      <c r="AQ12">
        <f t="shared" si="9"/>
        <v>-1052.8357705819406</v>
      </c>
      <c r="AR12">
        <f t="shared" si="9"/>
        <v>-1058.8087349949406</v>
      </c>
      <c r="AS12">
        <f t="shared" si="9"/>
        <v>-634.75108802153738</v>
      </c>
      <c r="AT12">
        <f t="shared" si="9"/>
        <v>33.74325424934085</v>
      </c>
      <c r="AU12">
        <f t="shared" si="9"/>
        <v>-1659.8165687671369</v>
      </c>
      <c r="AW12">
        <v>9</v>
      </c>
      <c r="AX12">
        <f>IF(Z12&gt;0, (R12*SUMPRODUCT(K12:$K$98, X12:$X$98)-K12*$AZ$3)/Z12, 0)</f>
        <v>32031.270693490471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2.312424E-3</v>
      </c>
      <c r="Q13" s="4">
        <f t="shared" si="21"/>
        <v>12.5</v>
      </c>
      <c r="R13">
        <f t="shared" si="0"/>
        <v>1000000</v>
      </c>
      <c r="S13">
        <f t="shared" si="1"/>
        <v>33640.560198419153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28796.660522457823</v>
      </c>
      <c r="AC13">
        <f t="shared" si="2"/>
        <v>29871.069279832718</v>
      </c>
      <c r="AE13">
        <f t="shared" si="3"/>
        <v>0</v>
      </c>
      <c r="AF13">
        <f t="shared" si="4"/>
        <v>0</v>
      </c>
      <c r="AG13">
        <f t="shared" si="4"/>
        <v>-11.099350420908131</v>
      </c>
      <c r="AH13">
        <f t="shared" si="5"/>
        <v>-2078.9087498023214</v>
      </c>
      <c r="AI13">
        <f t="shared" si="6"/>
        <v>-2090.0081002232296</v>
      </c>
      <c r="AJ13">
        <f t="shared" si="7"/>
        <v>-1074.4087573748948</v>
      </c>
      <c r="AK13">
        <f t="shared" si="22"/>
        <v>57.593321044915648</v>
      </c>
      <c r="AL13">
        <f t="shared" si="8"/>
        <v>-3106.8235365532087</v>
      </c>
      <c r="AN13">
        <f t="shared" si="9"/>
        <v>0</v>
      </c>
      <c r="AO13">
        <f t="shared" si="9"/>
        <v>0</v>
      </c>
      <c r="AP13">
        <f t="shared" si="9"/>
        <v>-5.6078162952567023</v>
      </c>
      <c r="AQ13">
        <f t="shared" si="9"/>
        <v>-1050.3442022636264</v>
      </c>
      <c r="AR13">
        <f t="shared" si="9"/>
        <v>-1055.9520185588831</v>
      </c>
      <c r="AS13">
        <f t="shared" si="9"/>
        <v>-542.83239188699088</v>
      </c>
      <c r="AT13">
        <f t="shared" si="9"/>
        <v>29.098348282187455</v>
      </c>
      <c r="AU13">
        <f t="shared" si="9"/>
        <v>-1569.6860621636865</v>
      </c>
      <c r="AW13">
        <v>10</v>
      </c>
      <c r="AX13">
        <f>IF(Z13&gt;0, (R13*SUMPRODUCT(K13:$K$98, X13:$X$98)-K13*$AZ$3)/Z13, 0)</f>
        <v>33640.560198419153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2.4603350000000001E-3</v>
      </c>
      <c r="Q14" s="4">
        <f t="shared" si="21"/>
        <v>12.5</v>
      </c>
      <c r="R14">
        <f t="shared" si="0"/>
        <v>1000000</v>
      </c>
      <c r="S14">
        <f t="shared" si="1"/>
        <v>35164.776361423239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29871.069279832718</v>
      </c>
      <c r="AC14">
        <f t="shared" si="2"/>
        <v>30835.426368911456</v>
      </c>
      <c r="AE14">
        <f t="shared" si="3"/>
        <v>0</v>
      </c>
      <c r="AF14">
        <f t="shared" si="4"/>
        <v>0</v>
      </c>
      <c r="AG14">
        <f t="shared" si="4"/>
        <v>-10.961048796381226</v>
      </c>
      <c r="AH14">
        <f t="shared" si="5"/>
        <v>-2184.649625426001</v>
      </c>
      <c r="AI14">
        <f t="shared" si="6"/>
        <v>-2195.6106742223824</v>
      </c>
      <c r="AJ14">
        <f t="shared" si="7"/>
        <v>-964.35708907873777</v>
      </c>
      <c r="AK14">
        <f t="shared" si="22"/>
        <v>53.767924703698888</v>
      </c>
      <c r="AL14">
        <f t="shared" si="8"/>
        <v>-3106.1998385974211</v>
      </c>
      <c r="AN14">
        <f t="shared" si="9"/>
        <v>0</v>
      </c>
      <c r="AO14">
        <f t="shared" si="9"/>
        <v>0</v>
      </c>
      <c r="AP14">
        <f t="shared" si="9"/>
        <v>-5.2652034850725853</v>
      </c>
      <c r="AQ14">
        <f t="shared" si="9"/>
        <v>-1049.4091427868721</v>
      </c>
      <c r="AR14">
        <f t="shared" si="9"/>
        <v>-1054.6743462719448</v>
      </c>
      <c r="AS14">
        <f t="shared" si="9"/>
        <v>-463.23453171271029</v>
      </c>
      <c r="AT14">
        <f t="shared" si="9"/>
        <v>25.827735082111893</v>
      </c>
      <c r="AU14">
        <f t="shared" si="9"/>
        <v>-1492.0811429025432</v>
      </c>
      <c r="AW14">
        <v>11</v>
      </c>
      <c r="AX14">
        <f>IF(Z14&gt;0, (R14*SUMPRODUCT(K14:$K$98, X14:$X$98)-K14*$AZ$3)/Z14, 0)</f>
        <v>35164.776361423239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2.6172399999999998E-3</v>
      </c>
      <c r="Q15" s="4">
        <f t="shared" si="21"/>
        <v>12.5</v>
      </c>
      <c r="R15">
        <f t="shared" si="0"/>
        <v>1000000</v>
      </c>
      <c r="S15">
        <f t="shared" si="1"/>
        <v>36707.606730387008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30835.426368911456</v>
      </c>
      <c r="AC15">
        <f t="shared" si="2"/>
        <v>31782.181859637272</v>
      </c>
      <c r="AE15">
        <f t="shared" si="3"/>
        <v>0</v>
      </c>
      <c r="AF15">
        <f t="shared" si="4"/>
        <v>0</v>
      </c>
      <c r="AG15">
        <f t="shared" si="4"/>
        <v>-10.822750613065573</v>
      </c>
      <c r="AH15">
        <f t="shared" si="5"/>
        <v>-2295.0156281472637</v>
      </c>
      <c r="AI15">
        <f t="shared" si="6"/>
        <v>-2305.8383787603293</v>
      </c>
      <c r="AJ15">
        <f t="shared" si="7"/>
        <v>-946.75549072581634</v>
      </c>
      <c r="AK15">
        <f t="shared" si="22"/>
        <v>126.42524811253698</v>
      </c>
      <c r="AL15">
        <f t="shared" si="8"/>
        <v>-3126.1686213736089</v>
      </c>
      <c r="AN15">
        <f t="shared" si="9"/>
        <v>0</v>
      </c>
      <c r="AO15">
        <f t="shared" si="9"/>
        <v>0</v>
      </c>
      <c r="AP15">
        <f t="shared" si="9"/>
        <v>-4.9319525178375754</v>
      </c>
      <c r="AQ15">
        <f t="shared" si="9"/>
        <v>-1045.8439365731047</v>
      </c>
      <c r="AR15">
        <f t="shared" si="9"/>
        <v>-1050.7758890909424</v>
      </c>
      <c r="AS15">
        <f t="shared" si="9"/>
        <v>-431.43866963216777</v>
      </c>
      <c r="AT15">
        <f t="shared" si="9"/>
        <v>57.612278342081495</v>
      </c>
      <c r="AU15">
        <f t="shared" si="9"/>
        <v>-1424.6022803810288</v>
      </c>
      <c r="AW15">
        <v>12</v>
      </c>
      <c r="AX15">
        <f>IF(Z15&gt;0, (R15*SUMPRODUCT(K15:$K$98, X15:$X$98)-K15*$AZ$3)/Z15, 0)</f>
        <v>36707.606730387008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2.8021280000000001E-3</v>
      </c>
      <c r="Q16" s="4">
        <f t="shared" si="21"/>
        <v>12.5</v>
      </c>
      <c r="R16">
        <f t="shared" si="0"/>
        <v>1000000</v>
      </c>
      <c r="S16">
        <f t="shared" si="1"/>
        <v>38291.827314623486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31782.181859637272</v>
      </c>
      <c r="AC16">
        <f t="shared" si="2"/>
        <v>32729.392205139498</v>
      </c>
      <c r="AE16">
        <f t="shared" si="3"/>
        <v>0</v>
      </c>
      <c r="AF16">
        <f t="shared" si="4"/>
        <v>0</v>
      </c>
      <c r="AG16">
        <f t="shared" si="4"/>
        <v>-10.68419637440503</v>
      </c>
      <c r="AH16">
        <f t="shared" si="5"/>
        <v>-2426.1386023910568</v>
      </c>
      <c r="AI16">
        <f t="shared" si="6"/>
        <v>-2436.8227987654618</v>
      </c>
      <c r="AJ16">
        <f t="shared" si="7"/>
        <v>-947.21034550222612</v>
      </c>
      <c r="AK16">
        <f t="shared" si="22"/>
        <v>225.65349120342464</v>
      </c>
      <c r="AL16">
        <f t="shared" si="8"/>
        <v>-3158.3796530642635</v>
      </c>
      <c r="AN16">
        <f t="shared" si="9"/>
        <v>0</v>
      </c>
      <c r="AO16">
        <f t="shared" si="9"/>
        <v>0</v>
      </c>
      <c r="AP16">
        <f t="shared" si="9"/>
        <v>-4.6058206701488</v>
      </c>
      <c r="AQ16">
        <f t="shared" si="9"/>
        <v>-1045.8773811297451</v>
      </c>
      <c r="AR16">
        <f t="shared" si="9"/>
        <v>-1050.483201799894</v>
      </c>
      <c r="AS16">
        <f t="shared" si="9"/>
        <v>-408.33028853196123</v>
      </c>
      <c r="AT16">
        <f t="shared" si="9"/>
        <v>97.276339525709091</v>
      </c>
      <c r="AU16">
        <f t="shared" si="9"/>
        <v>-1361.5371508061462</v>
      </c>
      <c r="AW16">
        <v>13</v>
      </c>
      <c r="AX16">
        <f>IF(Z16&gt;0, (R16*SUMPRODUCT(K16:$K$98, X16:$X$98)-K16*$AZ$3)/Z16, 0)</f>
        <v>38291.827314623486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3.0140000000000002E-3</v>
      </c>
      <c r="Q17" s="4">
        <f t="shared" si="21"/>
        <v>12.5</v>
      </c>
      <c r="R17">
        <f t="shared" si="0"/>
        <v>1000000</v>
      </c>
      <c r="S17">
        <f t="shared" si="1"/>
        <v>40038.390431990105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32729.392205139498</v>
      </c>
      <c r="AC17">
        <f t="shared" si="2"/>
        <v>33776.873812923433</v>
      </c>
      <c r="AE17">
        <f t="shared" si="3"/>
        <v>0</v>
      </c>
      <c r="AF17">
        <f t="shared" si="4"/>
        <v>0</v>
      </c>
      <c r="AG17">
        <f t="shared" si="4"/>
        <v>-10.545152242788522</v>
      </c>
      <c r="AH17">
        <f t="shared" si="5"/>
        <v>-2576.1734297965409</v>
      </c>
      <c r="AI17">
        <f t="shared" si="6"/>
        <v>-2586.7185820393292</v>
      </c>
      <c r="AJ17">
        <f t="shared" si="7"/>
        <v>-1047.481607783935</v>
      </c>
      <c r="AK17">
        <f t="shared" si="22"/>
        <v>451.66561243092508</v>
      </c>
      <c r="AL17">
        <f t="shared" si="8"/>
        <v>-3182.5345773923391</v>
      </c>
      <c r="AN17">
        <f t="shared" si="9"/>
        <v>0</v>
      </c>
      <c r="AO17">
        <f t="shared" si="9"/>
        <v>0</v>
      </c>
      <c r="AP17">
        <f t="shared" si="9"/>
        <v>-4.2732473396761446</v>
      </c>
      <c r="AQ17">
        <f t="shared" si="9"/>
        <v>-1043.9513818257931</v>
      </c>
      <c r="AR17">
        <f t="shared" si="9"/>
        <v>-1048.2246291654692</v>
      </c>
      <c r="AS17">
        <f t="shared" si="9"/>
        <v>-424.47447801272665</v>
      </c>
      <c r="AT17">
        <f t="shared" si="9"/>
        <v>183.02996792327622</v>
      </c>
      <c r="AU17">
        <f t="shared" si="9"/>
        <v>-1289.6691392549196</v>
      </c>
      <c r="AW17">
        <v>14</v>
      </c>
      <c r="AX17">
        <f>IF(Z17&gt;0, (R17*SUMPRODUCT(K17:$K$98, X17:$X$98)-K17*$AZ$3)/Z17, 0)</f>
        <v>40038.390431990105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4.6990000000000001E-3</v>
      </c>
      <c r="Q18" s="4">
        <f t="shared" si="21"/>
        <v>12.5</v>
      </c>
      <c r="R18">
        <f t="shared" si="0"/>
        <v>1000000</v>
      </c>
      <c r="S18">
        <f t="shared" si="1"/>
        <v>42017.25025401327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33776.873812923433</v>
      </c>
      <c r="AC18">
        <f t="shared" si="2"/>
        <v>34925.239424732979</v>
      </c>
      <c r="AE18">
        <f t="shared" si="3"/>
        <v>0</v>
      </c>
      <c r="AF18">
        <f t="shared" si="4"/>
        <v>0</v>
      </c>
      <c r="AG18">
        <f t="shared" si="4"/>
        <v>-10.390149049971773</v>
      </c>
      <c r="AH18">
        <f t="shared" si="5"/>
        <v>-3964.1336311090618</v>
      </c>
      <c r="AI18">
        <f t="shared" si="6"/>
        <v>-3974.5237801590333</v>
      </c>
      <c r="AJ18">
        <f t="shared" si="7"/>
        <v>-1148.365611809546</v>
      </c>
      <c r="AK18">
        <f t="shared" si="22"/>
        <v>729.58047435914625</v>
      </c>
      <c r="AL18">
        <f t="shared" si="8"/>
        <v>-4393.3089176094336</v>
      </c>
      <c r="AN18">
        <f t="shared" si="9"/>
        <v>0</v>
      </c>
      <c r="AO18">
        <f t="shared" si="9"/>
        <v>0</v>
      </c>
      <c r="AP18">
        <f t="shared" si="9"/>
        <v>-3.9291105608718229</v>
      </c>
      <c r="AQ18">
        <f t="shared" si="9"/>
        <v>-1499.0660133735132</v>
      </c>
      <c r="AR18">
        <f t="shared" si="9"/>
        <v>-1502.995123934385</v>
      </c>
      <c r="AS18">
        <f t="shared" si="9"/>
        <v>-434.26282254489666</v>
      </c>
      <c r="AT18">
        <f t="shared" si="9"/>
        <v>275.896171751086</v>
      </c>
      <c r="AU18">
        <f t="shared" si="9"/>
        <v>-1661.3617747281958</v>
      </c>
      <c r="AW18">
        <v>15</v>
      </c>
      <c r="AX18">
        <f>IF(Z18&gt;0, (R18*SUMPRODUCT(K18:$K$98, X18:$X$98)-K18*$AZ$3)/Z18, 0)</f>
        <v>42017.25025401327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6.5490000000000001E-3</v>
      </c>
      <c r="Q19" s="4">
        <f t="shared" si="21"/>
        <v>12.5</v>
      </c>
      <c r="R19">
        <f t="shared" si="0"/>
        <v>1000000</v>
      </c>
      <c r="S19">
        <f t="shared" si="1"/>
        <v>43415.979103039033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34925.239424732979</v>
      </c>
      <c r="AC19">
        <f t="shared" si="2"/>
        <v>35490.661204265263</v>
      </c>
      <c r="AE19">
        <f t="shared" si="3"/>
        <v>0</v>
      </c>
      <c r="AF19">
        <f t="shared" si="4"/>
        <v>0</v>
      </c>
      <c r="AG19">
        <f t="shared" si="4"/>
        <v>-10.218202473343791</v>
      </c>
      <c r="AH19">
        <f t="shared" si="5"/>
        <v>-5443.6068902612124</v>
      </c>
      <c r="AI19">
        <f t="shared" si="6"/>
        <v>-5453.8250927345562</v>
      </c>
      <c r="AJ19">
        <f t="shared" si="7"/>
        <v>-565.42177953228384</v>
      </c>
      <c r="AK19">
        <f t="shared" si="22"/>
        <v>778.8328391715454</v>
      </c>
      <c r="AL19">
        <f t="shared" si="8"/>
        <v>-5240.4140330952941</v>
      </c>
      <c r="AN19">
        <f t="shared" si="9"/>
        <v>0</v>
      </c>
      <c r="AO19">
        <f t="shared" si="9"/>
        <v>0</v>
      </c>
      <c r="AP19">
        <f t="shared" si="9"/>
        <v>-3.6035509747271801</v>
      </c>
      <c r="AQ19">
        <f t="shared" si="9"/>
        <v>-1919.7422410258005</v>
      </c>
      <c r="AR19">
        <f t="shared" si="9"/>
        <v>-1923.3457920005276</v>
      </c>
      <c r="AS19">
        <f t="shared" si="9"/>
        <v>-199.40162764251636</v>
      </c>
      <c r="AT19">
        <f t="shared" si="9"/>
        <v>274.66316547040816</v>
      </c>
      <c r="AU19">
        <f t="shared" si="9"/>
        <v>-1848.0842541726356</v>
      </c>
      <c r="AW19">
        <v>16</v>
      </c>
      <c r="AX19">
        <f>IF(Z19&gt;0, (R19*SUMPRODUCT(K19:$K$98, X19:$X$98)-K19*$AZ$3)/Z19, 0)</f>
        <v>43415.979103039033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8.5349999999999992E-3</v>
      </c>
      <c r="Q20" s="4">
        <f t="shared" si="21"/>
        <v>12.5</v>
      </c>
      <c r="R20">
        <f t="shared" si="0"/>
        <v>1000000</v>
      </c>
      <c r="S20">
        <f t="shared" si="1"/>
        <v>43676.139929986915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35490.661204265263</v>
      </c>
      <c r="AC20">
        <f t="shared" si="2"/>
        <v>35041.5700393343</v>
      </c>
      <c r="AE20">
        <f t="shared" si="3"/>
        <v>0</v>
      </c>
      <c r="AF20">
        <f t="shared" si="4"/>
        <v>0</v>
      </c>
      <c r="AG20">
        <f t="shared" si="4"/>
        <v>-10.028808090500362</v>
      </c>
      <c r="AH20">
        <f t="shared" si="5"/>
        <v>-6976.9886487991389</v>
      </c>
      <c r="AI20">
        <f t="shared" si="6"/>
        <v>-6987.0174568896391</v>
      </c>
      <c r="AJ20">
        <f t="shared" si="7"/>
        <v>449.09116493096371</v>
      </c>
      <c r="AK20">
        <f t="shared" si="22"/>
        <v>152.60984317834064</v>
      </c>
      <c r="AL20">
        <f t="shared" si="8"/>
        <v>-6385.3164487803351</v>
      </c>
      <c r="AN20">
        <f t="shared" si="9"/>
        <v>0</v>
      </c>
      <c r="AO20">
        <f t="shared" si="9"/>
        <v>0</v>
      </c>
      <c r="AP20">
        <f t="shared" si="9"/>
        <v>-3.3546041519592253</v>
      </c>
      <c r="AQ20">
        <f t="shared" si="9"/>
        <v>-2333.7803334380328</v>
      </c>
      <c r="AR20">
        <f t="shared" si="9"/>
        <v>-2337.1349375899922</v>
      </c>
      <c r="AS20">
        <f t="shared" si="9"/>
        <v>150.21955479561399</v>
      </c>
      <c r="AT20">
        <f t="shared" si="9"/>
        <v>51.047503246257207</v>
      </c>
      <c r="AU20">
        <f t="shared" si="9"/>
        <v>-2135.867879548121</v>
      </c>
      <c r="AW20">
        <v>17</v>
      </c>
      <c r="AX20">
        <f>IF(Z20&gt;0, (R20*SUMPRODUCT(K20:$K$98, X20:$X$98)-K20*$AZ$3)/Z20, 0)</f>
        <v>43676.139929986915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1.0821000000000001E-2</v>
      </c>
      <c r="Q21" s="4">
        <f t="shared" si="21"/>
        <v>12.5</v>
      </c>
      <c r="R21">
        <f t="shared" si="0"/>
        <v>1000000</v>
      </c>
      <c r="S21">
        <f t="shared" si="1"/>
        <v>43325.797593530231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35041.5700393343</v>
      </c>
      <c r="AC21">
        <f t="shared" si="2"/>
        <v>34036.740618309188</v>
      </c>
      <c r="AE21">
        <f t="shared" si="3"/>
        <v>0</v>
      </c>
      <c r="AF21">
        <f t="shared" si="4"/>
        <v>0</v>
      </c>
      <c r="AG21">
        <f t="shared" si="4"/>
        <v>-9.8199982772480556</v>
      </c>
      <c r="AH21">
        <f t="shared" si="5"/>
        <v>-8681.7385877843553</v>
      </c>
      <c r="AI21">
        <f t="shared" si="6"/>
        <v>-8691.5585860616029</v>
      </c>
      <c r="AJ21">
        <f t="shared" si="7"/>
        <v>1004.8294210251115</v>
      </c>
      <c r="AK21">
        <f t="shared" si="22"/>
        <v>56.066512062934883</v>
      </c>
      <c r="AL21">
        <f t="shared" si="8"/>
        <v>-7630.6626529735568</v>
      </c>
      <c r="AN21">
        <f t="shared" si="9"/>
        <v>0</v>
      </c>
      <c r="AO21">
        <f t="shared" si="9"/>
        <v>0</v>
      </c>
      <c r="AP21">
        <f t="shared" si="9"/>
        <v>-3.1235811514941831</v>
      </c>
      <c r="AQ21">
        <f t="shared" si="9"/>
        <v>-2761.5193250932512</v>
      </c>
      <c r="AR21">
        <f t="shared" si="9"/>
        <v>-2764.6429062447451</v>
      </c>
      <c r="AS21">
        <f t="shared" si="9"/>
        <v>319.61983611064619</v>
      </c>
      <c r="AT21">
        <f t="shared" si="9"/>
        <v>17.83384226406223</v>
      </c>
      <c r="AU21">
        <f t="shared" si="9"/>
        <v>-2427.189227870037</v>
      </c>
      <c r="AW21">
        <v>18</v>
      </c>
      <c r="AX21">
        <f>IF(Z21&gt;0, (R21*SUMPRODUCT(K21:$K$98, X21:$X$98)-K21*$AZ$3)/Z21, 0)</f>
        <v>43325.797593530231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1.3422999999999999E-2</v>
      </c>
      <c r="Q22" s="4">
        <f t="shared" si="21"/>
        <v>12.5</v>
      </c>
      <c r="R22">
        <f t="shared" si="0"/>
        <v>1000000</v>
      </c>
      <c r="S22">
        <f t="shared" si="1"/>
        <v>42990.936645456582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34036.740618309188</v>
      </c>
      <c r="AC22">
        <f t="shared" si="2"/>
        <v>32982.593139807846</v>
      </c>
      <c r="AE22">
        <f t="shared" si="3"/>
        <v>0</v>
      </c>
      <c r="AF22">
        <f t="shared" si="4"/>
        <v>0</v>
      </c>
      <c r="AG22">
        <f t="shared" si="4"/>
        <v>-9.5899844576000746</v>
      </c>
      <c r="AH22">
        <f t="shared" si="5"/>
        <v>-10545.106950040052</v>
      </c>
      <c r="AI22">
        <f t="shared" si="6"/>
        <v>-10554.696934497651</v>
      </c>
      <c r="AJ22">
        <f t="shared" si="7"/>
        <v>1054.1474785013415</v>
      </c>
      <c r="AK22">
        <f t="shared" si="22"/>
        <v>714.77155298449304</v>
      </c>
      <c r="AL22">
        <f t="shared" si="8"/>
        <v>-8785.7779030118163</v>
      </c>
      <c r="AN22">
        <f t="shared" si="9"/>
        <v>0</v>
      </c>
      <c r="AO22">
        <f t="shared" si="9"/>
        <v>0</v>
      </c>
      <c r="AP22">
        <f t="shared" si="9"/>
        <v>-2.8481956210856536</v>
      </c>
      <c r="AQ22">
        <f t="shared" si="9"/>
        <v>-3131.864037087314</v>
      </c>
      <c r="AR22">
        <f t="shared" si="9"/>
        <v>-3134.7122327083998</v>
      </c>
      <c r="AS22">
        <f t="shared" si="9"/>
        <v>313.07852953469427</v>
      </c>
      <c r="AT22">
        <f t="shared" si="9"/>
        <v>212.28493292016171</v>
      </c>
      <c r="AU22">
        <f t="shared" si="9"/>
        <v>-2609.3487702535435</v>
      </c>
      <c r="AW22">
        <v>19</v>
      </c>
      <c r="AX22">
        <f>IF(Z22&gt;0, (R22*SUMPRODUCT(K22:$K$98, X22:$X$98)-K22*$AZ$3)/Z22, 0)</f>
        <v>42990.936645456582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1.6303999999999999E-2</v>
      </c>
      <c r="Q23" s="4">
        <f t="shared" si="21"/>
        <v>12.5</v>
      </c>
      <c r="R23">
        <f t="shared" si="0"/>
        <v>1000000</v>
      </c>
      <c r="S23">
        <f t="shared" si="1"/>
        <v>43408.900889015233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32982.593139807846</v>
      </c>
      <c r="AC23">
        <f t="shared" si="2"/>
        <v>32427.245973835081</v>
      </c>
      <c r="AE23">
        <f t="shared" si="3"/>
        <v>0</v>
      </c>
      <c r="AF23">
        <f t="shared" si="4"/>
        <v>0</v>
      </c>
      <c r="AG23">
        <f t="shared" si="4"/>
        <v>-9.3377295064273635</v>
      </c>
      <c r="AH23">
        <f t="shared" si="5"/>
        <v>-12508.408527736929</v>
      </c>
      <c r="AI23">
        <f t="shared" si="6"/>
        <v>-12517.746257243356</v>
      </c>
      <c r="AJ23">
        <f t="shared" si="7"/>
        <v>555.34716597276565</v>
      </c>
      <c r="AK23">
        <f t="shared" si="22"/>
        <v>2308.7815197865493</v>
      </c>
      <c r="AL23">
        <f t="shared" si="8"/>
        <v>-9653.617571484041</v>
      </c>
      <c r="AN23">
        <f t="shared" si="9"/>
        <v>0</v>
      </c>
      <c r="AO23">
        <f t="shared" si="9"/>
        <v>0</v>
      </c>
      <c r="AP23">
        <f t="shared" si="9"/>
        <v>-2.4761398959541223</v>
      </c>
      <c r="AQ23">
        <f t="shared" si="9"/>
        <v>-3316.9272432986068</v>
      </c>
      <c r="AR23">
        <f t="shared" si="9"/>
        <v>-3319.4033831945608</v>
      </c>
      <c r="AS23">
        <f t="shared" si="9"/>
        <v>147.26462924672398</v>
      </c>
      <c r="AT23">
        <f t="shared" si="9"/>
        <v>612.23298749980097</v>
      </c>
      <c r="AU23">
        <f t="shared" si="9"/>
        <v>-2559.9057664480356</v>
      </c>
      <c r="AW23">
        <v>20</v>
      </c>
      <c r="AX23">
        <f>IF(Z23&gt;0, (R23*SUMPRODUCT(K23:$K$98, X23:$X$98)-K23*$AZ$3)/Z23, 0)</f>
        <v>43408.900889015233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1.9576E-2</v>
      </c>
      <c r="Q24" s="4">
        <f t="shared" si="21"/>
        <v>12.5</v>
      </c>
      <c r="R24">
        <f t="shared" si="0"/>
        <v>1000000</v>
      </c>
      <c r="S24">
        <f t="shared" si="1"/>
        <v>43329.723649580461</v>
      </c>
      <c r="U24">
        <f t="shared" si="13"/>
        <v>1.9576E-2</v>
      </c>
      <c r="V24">
        <f t="shared" si="14"/>
        <v>0.01</v>
      </c>
      <c r="W24">
        <f t="shared" si="15"/>
        <v>0.74701836051418902</v>
      </c>
      <c r="X24">
        <f t="shared" si="16"/>
        <v>1.4623631425425764E-2</v>
      </c>
      <c r="Y24">
        <f t="shared" si="17"/>
        <v>7.4701836051418906E-3</v>
      </c>
      <c r="Z24">
        <f t="shared" si="18"/>
        <v>0.7249245454836214</v>
      </c>
      <c r="AB24">
        <f t="shared" si="19"/>
        <v>32427.245973835081</v>
      </c>
      <c r="AC24">
        <f t="shared" si="2"/>
        <v>31410.780222603036</v>
      </c>
      <c r="AE24">
        <f t="shared" si="3"/>
        <v>0</v>
      </c>
      <c r="AF24">
        <f t="shared" si="4"/>
        <v>0</v>
      </c>
      <c r="AG24">
        <f t="shared" si="4"/>
        <v>-9.0615568185452666</v>
      </c>
      <c r="AH24">
        <f t="shared" si="5"/>
        <v>-14623.631425425763</v>
      </c>
      <c r="AI24">
        <f t="shared" si="6"/>
        <v>-14632.692982244309</v>
      </c>
      <c r="AJ24">
        <f t="shared" si="7"/>
        <v>1016.4657512320446</v>
      </c>
      <c r="AK24">
        <f t="shared" si="22"/>
        <v>2269.907218168456</v>
      </c>
      <c r="AL24">
        <f t="shared" si="8"/>
        <v>-11346.320012843807</v>
      </c>
      <c r="AN24">
        <f t="shared" si="9"/>
        <v>0</v>
      </c>
      <c r="AO24">
        <f t="shared" si="9"/>
        <v>0</v>
      </c>
      <c r="AP24">
        <f t="shared" si="9"/>
        <v>-2.1454514128494488</v>
      </c>
      <c r="AQ24">
        <f t="shared" si="9"/>
        <v>-3462.3510430855631</v>
      </c>
      <c r="AR24">
        <f t="shared" si="9"/>
        <v>-3464.4964944984126</v>
      </c>
      <c r="AS24">
        <f t="shared" si="9"/>
        <v>240.66260641115377</v>
      </c>
      <c r="AT24">
        <f t="shared" si="9"/>
        <v>537.4325566540449</v>
      </c>
      <c r="AU24">
        <f t="shared" si="9"/>
        <v>-2686.4013314332137</v>
      </c>
      <c r="AW24">
        <v>21</v>
      </c>
      <c r="AX24">
        <f>IF(Z24&gt;0, (R24*SUMPRODUCT(K24:$K$98, X24:$X$98)-K24*$AZ$3)/Z24, 0)</f>
        <v>43329.723649580461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2.3283000000000002E-2</v>
      </c>
      <c r="Q25" s="4">
        <f t="shared" si="21"/>
        <v>12.5</v>
      </c>
      <c r="R25">
        <f t="shared" si="0"/>
        <v>1000000</v>
      </c>
      <c r="S25">
        <f t="shared" si="1"/>
        <v>42811.852381480261</v>
      </c>
      <c r="U25">
        <f t="shared" si="13"/>
        <v>2.3283000000000002E-2</v>
      </c>
      <c r="V25">
        <f t="shared" si="14"/>
        <v>0.01</v>
      </c>
      <c r="W25">
        <f t="shared" si="15"/>
        <v>0.7249245454836214</v>
      </c>
      <c r="X25">
        <f t="shared" si="16"/>
        <v>1.6878418192495158E-2</v>
      </c>
      <c r="Y25">
        <f t="shared" si="17"/>
        <v>7.2492454548362143E-3</v>
      </c>
      <c r="Z25">
        <f t="shared" si="18"/>
        <v>0.70079688183629008</v>
      </c>
      <c r="AB25">
        <f t="shared" si="19"/>
        <v>31410.780222603036</v>
      </c>
      <c r="AC25">
        <f t="shared" si="2"/>
        <v>30002.412654576918</v>
      </c>
      <c r="AE25">
        <f t="shared" si="3"/>
        <v>0</v>
      </c>
      <c r="AF25">
        <f t="shared" si="4"/>
        <v>0</v>
      </c>
      <c r="AG25">
        <f t="shared" si="4"/>
        <v>-8.7599610229536253</v>
      </c>
      <c r="AH25">
        <f t="shared" si="5"/>
        <v>-16878.418192495159</v>
      </c>
      <c r="AI25">
        <f t="shared" si="6"/>
        <v>-16887.178153518114</v>
      </c>
      <c r="AJ25">
        <f t="shared" si="7"/>
        <v>1408.3675680261185</v>
      </c>
      <c r="AK25">
        <f t="shared" si="22"/>
        <v>2198.7546155822129</v>
      </c>
      <c r="AL25">
        <f t="shared" si="8"/>
        <v>-13280.055969909783</v>
      </c>
      <c r="AN25">
        <f t="shared" si="9"/>
        <v>0</v>
      </c>
      <c r="AO25">
        <f t="shared" si="9"/>
        <v>0</v>
      </c>
      <c r="AP25">
        <f t="shared" si="9"/>
        <v>-1.851825315603197</v>
      </c>
      <c r="AQ25">
        <f t="shared" si="9"/>
        <v>-3568.0389460981232</v>
      </c>
      <c r="AR25">
        <f t="shared" si="9"/>
        <v>-3569.8907714137267</v>
      </c>
      <c r="AS25">
        <f t="shared" si="9"/>
        <v>297.72400919495288</v>
      </c>
      <c r="AT25">
        <f t="shared" si="9"/>
        <v>464.80908411184294</v>
      </c>
      <c r="AU25">
        <f t="shared" si="9"/>
        <v>-2807.357678106931</v>
      </c>
      <c r="AW25">
        <v>22</v>
      </c>
      <c r="AX25">
        <f>IF(Z25&gt;0, (R25*SUMPRODUCT(K25:$K$98, X25:$X$98)-K25*$AZ$3)/Z25, 0)</f>
        <v>42811.852381480261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2.7149E-2</v>
      </c>
      <c r="Q26" s="4">
        <f t="shared" si="21"/>
        <v>12.5</v>
      </c>
      <c r="R26">
        <f t="shared" si="0"/>
        <v>1000000</v>
      </c>
      <c r="S26">
        <f t="shared" si="1"/>
        <v>41893.65514609246</v>
      </c>
      <c r="U26">
        <f t="shared" si="13"/>
        <v>2.7149E-2</v>
      </c>
      <c r="V26">
        <f t="shared" si="14"/>
        <v>0.01</v>
      </c>
      <c r="W26">
        <f t="shared" si="15"/>
        <v>0.70079688183629008</v>
      </c>
      <c r="X26">
        <f t="shared" si="16"/>
        <v>1.9025934544973439E-2</v>
      </c>
      <c r="Y26">
        <f t="shared" si="17"/>
        <v>7.0079688183629007E-3</v>
      </c>
      <c r="Z26">
        <f t="shared" si="18"/>
        <v>0.67476297847295374</v>
      </c>
      <c r="AB26">
        <f t="shared" si="19"/>
        <v>30002.412654576918</v>
      </c>
      <c r="AC26">
        <f t="shared" si="2"/>
        <v>28268.287525496136</v>
      </c>
      <c r="AE26">
        <f t="shared" si="3"/>
        <v>0</v>
      </c>
      <c r="AF26">
        <f t="shared" si="4"/>
        <v>0</v>
      </c>
      <c r="AG26">
        <f t="shared" si="4"/>
        <v>-8.4345372309119213</v>
      </c>
      <c r="AH26">
        <f t="shared" si="5"/>
        <v>-19025.934544973439</v>
      </c>
      <c r="AI26">
        <f t="shared" si="6"/>
        <v>-19034.36908220435</v>
      </c>
      <c r="AJ26">
        <f t="shared" si="7"/>
        <v>1734.1251290807813</v>
      </c>
      <c r="AK26">
        <f t="shared" si="22"/>
        <v>2100.1688858203843</v>
      </c>
      <c r="AL26">
        <f t="shared" si="8"/>
        <v>-15200.075067303183</v>
      </c>
      <c r="AN26">
        <f t="shared" si="9"/>
        <v>0</v>
      </c>
      <c r="AO26">
        <f t="shared" si="9"/>
        <v>0</v>
      </c>
      <c r="AP26">
        <f t="shared" si="9"/>
        <v>-1.5919927294230838</v>
      </c>
      <c r="AQ26">
        <f t="shared" si="9"/>
        <v>-3591.0861066650855</v>
      </c>
      <c r="AR26">
        <f t="shared" si="9"/>
        <v>-3592.6780993945085</v>
      </c>
      <c r="AS26">
        <f t="shared" si="9"/>
        <v>327.31073701218207</v>
      </c>
      <c r="AT26">
        <f t="shared" si="9"/>
        <v>396.40036023946089</v>
      </c>
      <c r="AU26">
        <f t="shared" si="9"/>
        <v>-2868.9670021428651</v>
      </c>
      <c r="AW26">
        <v>23</v>
      </c>
      <c r="AX26">
        <f>IF(Z26&gt;0, (R26*SUMPRODUCT(K26:$K$98, X26:$X$98)-K26*$AZ$3)/Z26, 0)</f>
        <v>41893.65514609246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3.1286000000000001E-2</v>
      </c>
      <c r="Q27" s="4">
        <f t="shared" si="21"/>
        <v>12.5</v>
      </c>
      <c r="R27">
        <f t="shared" si="0"/>
        <v>1000000</v>
      </c>
      <c r="S27">
        <f t="shared" si="1"/>
        <v>40677.744178400309</v>
      </c>
      <c r="U27">
        <f t="shared" si="13"/>
        <v>3.1286000000000001E-2</v>
      </c>
      <c r="V27">
        <f t="shared" si="14"/>
        <v>0.01</v>
      </c>
      <c r="W27">
        <f t="shared" si="15"/>
        <v>0.67476297847295374</v>
      </c>
      <c r="X27">
        <f t="shared" si="16"/>
        <v>2.1110634544504833E-2</v>
      </c>
      <c r="Y27">
        <f t="shared" si="17"/>
        <v>6.7476297847295372E-3</v>
      </c>
      <c r="Z27">
        <f t="shared" si="18"/>
        <v>0.64690471414371942</v>
      </c>
      <c r="AB27">
        <f t="shared" si="19"/>
        <v>28268.287525496136</v>
      </c>
      <c r="AC27">
        <f t="shared" si="2"/>
        <v>26314.6244697394</v>
      </c>
      <c r="AE27">
        <f t="shared" si="3"/>
        <v>0</v>
      </c>
      <c r="AF27">
        <f t="shared" si="4"/>
        <v>0</v>
      </c>
      <c r="AG27">
        <f t="shared" si="4"/>
        <v>-8.0863089267964927</v>
      </c>
      <c r="AH27">
        <f t="shared" si="5"/>
        <v>-21110.634544504832</v>
      </c>
      <c r="AI27">
        <f t="shared" si="6"/>
        <v>-21118.720853431627</v>
      </c>
      <c r="AJ27">
        <f t="shared" si="7"/>
        <v>1953.6630557567369</v>
      </c>
      <c r="AK27">
        <f t="shared" si="22"/>
        <v>1978.7801267847296</v>
      </c>
      <c r="AL27">
        <f t="shared" si="8"/>
        <v>-17186.277670890162</v>
      </c>
      <c r="AN27">
        <f t="shared" si="9"/>
        <v>0</v>
      </c>
      <c r="AO27">
        <f t="shared" si="9"/>
        <v>0</v>
      </c>
      <c r="AP27">
        <f t="shared" si="9"/>
        <v>-1.3627372478536808</v>
      </c>
      <c r="AQ27">
        <f t="shared" si="9"/>
        <v>-3557.6488951950428</v>
      </c>
      <c r="AR27">
        <f t="shared" si="9"/>
        <v>-3559.0116324428964</v>
      </c>
      <c r="AS27">
        <f t="shared" si="9"/>
        <v>329.23914234996556</v>
      </c>
      <c r="AT27">
        <f t="shared" si="9"/>
        <v>333.47197200768579</v>
      </c>
      <c r="AU27">
        <f t="shared" si="9"/>
        <v>-2896.3005180852451</v>
      </c>
      <c r="AW27">
        <v>24</v>
      </c>
      <c r="AX27">
        <f>IF(Z27&gt;0, (R27*SUMPRODUCT(K27:$K$98, X27:$X$98)-K27*$AZ$3)/Z27, 0)</f>
        <v>40677.744178400309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3.5844000000000001E-2</v>
      </c>
      <c r="Q28" s="4">
        <f t="shared" si="21"/>
        <v>12.5</v>
      </c>
      <c r="R28">
        <f t="shared" si="0"/>
        <v>1000000</v>
      </c>
      <c r="S28">
        <f t="shared" si="1"/>
        <v>39237.000160867552</v>
      </c>
      <c r="U28">
        <f t="shared" si="13"/>
        <v>3.5844000000000001E-2</v>
      </c>
      <c r="V28">
        <f t="shared" si="14"/>
        <v>0.01</v>
      </c>
      <c r="W28">
        <f t="shared" si="15"/>
        <v>0.64690471414371942</v>
      </c>
      <c r="X28">
        <f t="shared" si="16"/>
        <v>2.3187652573767481E-2</v>
      </c>
      <c r="Y28">
        <f t="shared" si="17"/>
        <v>6.4690471414371939E-3</v>
      </c>
      <c r="Z28">
        <f t="shared" si="18"/>
        <v>0.61724801442851474</v>
      </c>
      <c r="AB28">
        <f t="shared" si="19"/>
        <v>26314.6244697394</v>
      </c>
      <c r="AC28">
        <f t="shared" si="2"/>
        <v>24218.960441426811</v>
      </c>
      <c r="AE28">
        <f t="shared" si="3"/>
        <v>0</v>
      </c>
      <c r="AF28">
        <f t="shared" si="4"/>
        <v>0</v>
      </c>
      <c r="AG28">
        <f t="shared" si="4"/>
        <v>-7.715600180356434</v>
      </c>
      <c r="AH28">
        <f t="shared" si="5"/>
        <v>-23187.652573767482</v>
      </c>
      <c r="AI28">
        <f t="shared" si="6"/>
        <v>-23195.368173947838</v>
      </c>
      <c r="AJ28">
        <f t="shared" si="7"/>
        <v>2095.6640283125889</v>
      </c>
      <c r="AK28">
        <f t="shared" si="22"/>
        <v>1842.0237128817582</v>
      </c>
      <c r="AL28">
        <f t="shared" si="8"/>
        <v>-19257.680432753492</v>
      </c>
      <c r="AN28">
        <f t="shared" si="9"/>
        <v>0</v>
      </c>
      <c r="AO28">
        <f t="shared" si="9"/>
        <v>0</v>
      </c>
      <c r="AP28">
        <f t="shared" si="9"/>
        <v>-1.1609499298777468</v>
      </c>
      <c r="AQ28">
        <f t="shared" si="9"/>
        <v>-3488.99670800481</v>
      </c>
      <c r="AR28">
        <f t="shared" si="9"/>
        <v>-3490.1576579346874</v>
      </c>
      <c r="AS28">
        <f t="shared" si="9"/>
        <v>315.33010392516508</v>
      </c>
      <c r="AT28">
        <f t="shared" si="9"/>
        <v>277.16538575284665</v>
      </c>
      <c r="AU28">
        <f t="shared" si="9"/>
        <v>-2897.6621682566761</v>
      </c>
      <c r="AW28">
        <v>25</v>
      </c>
      <c r="AX28">
        <f>IF(Z28&gt;0, (R28*SUMPRODUCT(K28:$K$98, X28:$X$98)-K28*$AZ$3)/Z28, 0)</f>
        <v>39237.000160867552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4.1295999999999999E-2</v>
      </c>
      <c r="Q29" s="4">
        <f t="shared" si="21"/>
        <v>12.5</v>
      </c>
      <c r="R29">
        <f t="shared" si="0"/>
        <v>1000000</v>
      </c>
      <c r="S29">
        <f t="shared" si="1"/>
        <v>37629.520084245436</v>
      </c>
      <c r="U29">
        <f t="shared" si="13"/>
        <v>4.1295999999999999E-2</v>
      </c>
      <c r="V29">
        <f t="shared" si="14"/>
        <v>0.01</v>
      </c>
      <c r="W29">
        <f t="shared" si="15"/>
        <v>0.61724801442851474</v>
      </c>
      <c r="X29">
        <f t="shared" si="16"/>
        <v>2.5489874003839945E-2</v>
      </c>
      <c r="Y29">
        <f t="shared" si="17"/>
        <v>6.1724801442851474E-3</v>
      </c>
      <c r="Z29">
        <f t="shared" si="18"/>
        <v>0.58558566028038961</v>
      </c>
      <c r="AB29">
        <f t="shared" si="19"/>
        <v>24218.960441426811</v>
      </c>
      <c r="AC29">
        <f t="shared" si="2"/>
        <v>22035.307364567045</v>
      </c>
      <c r="AE29">
        <f t="shared" si="3"/>
        <v>0</v>
      </c>
      <c r="AF29">
        <f t="shared" si="4"/>
        <v>0</v>
      </c>
      <c r="AG29">
        <f t="shared" si="4"/>
        <v>-7.31982075350487</v>
      </c>
      <c r="AH29">
        <f t="shared" si="5"/>
        <v>-25489.874003839945</v>
      </c>
      <c r="AI29">
        <f t="shared" si="6"/>
        <v>-25497.193824593451</v>
      </c>
      <c r="AJ29">
        <f t="shared" si="7"/>
        <v>2183.6530768597659</v>
      </c>
      <c r="AK29">
        <f t="shared" si="22"/>
        <v>1695.3272308998769</v>
      </c>
      <c r="AL29">
        <f t="shared" si="8"/>
        <v>-21618.213516833806</v>
      </c>
      <c r="AN29">
        <f t="shared" si="9"/>
        <v>0</v>
      </c>
      <c r="AO29">
        <f t="shared" si="9"/>
        <v>0</v>
      </c>
      <c r="AP29">
        <f t="shared" si="9"/>
        <v>-0.98339093060244454</v>
      </c>
      <c r="AQ29">
        <f t="shared" si="9"/>
        <v>-3424.4705931593885</v>
      </c>
      <c r="AR29">
        <f t="shared" si="9"/>
        <v>-3425.4539840899911</v>
      </c>
      <c r="AS29">
        <f t="shared" si="9"/>
        <v>293.36573991074954</v>
      </c>
      <c r="AT29">
        <f t="shared" si="9"/>
        <v>227.76096292686168</v>
      </c>
      <c r="AU29">
        <f t="shared" si="9"/>
        <v>-2904.3272812523796</v>
      </c>
      <c r="AW29">
        <v>26</v>
      </c>
      <c r="AX29">
        <f>IF(Z29&gt;0, (R29*SUMPRODUCT(K29:$K$98, X29:$X$98)-K29*$AZ$3)/Z29, 0)</f>
        <v>37629.520084245436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4.7109999999999999E-2</v>
      </c>
      <c r="Q30" s="4">
        <f t="shared" si="21"/>
        <v>12.5</v>
      </c>
      <c r="R30">
        <f t="shared" si="0"/>
        <v>1000000</v>
      </c>
      <c r="S30">
        <f t="shared" si="1"/>
        <v>35817.400665043322</v>
      </c>
      <c r="U30">
        <f t="shared" si="13"/>
        <v>4.7109999999999999E-2</v>
      </c>
      <c r="V30">
        <f t="shared" si="14"/>
        <v>0.01</v>
      </c>
      <c r="W30">
        <f t="shared" si="15"/>
        <v>0.58558566028038961</v>
      </c>
      <c r="X30">
        <f t="shared" si="16"/>
        <v>2.7586940455809155E-2</v>
      </c>
      <c r="Y30">
        <f t="shared" si="17"/>
        <v>5.8558566028038966E-3</v>
      </c>
      <c r="Z30">
        <f t="shared" si="18"/>
        <v>0.55214286322177664</v>
      </c>
      <c r="AB30">
        <f t="shared" si="19"/>
        <v>22035.307364567045</v>
      </c>
      <c r="AC30">
        <f t="shared" si="2"/>
        <v>19776.322156358587</v>
      </c>
      <c r="AE30">
        <f t="shared" si="3"/>
        <v>0</v>
      </c>
      <c r="AF30">
        <f t="shared" si="4"/>
        <v>0</v>
      </c>
      <c r="AG30">
        <f t="shared" si="4"/>
        <v>-6.901785790272208</v>
      </c>
      <c r="AH30">
        <f t="shared" si="5"/>
        <v>-27586.940455809156</v>
      </c>
      <c r="AI30">
        <f t="shared" si="6"/>
        <v>-27593.842241599428</v>
      </c>
      <c r="AJ30">
        <f t="shared" si="7"/>
        <v>2258.9852082084581</v>
      </c>
      <c r="AK30">
        <f t="shared" si="22"/>
        <v>1542.4715155196932</v>
      </c>
      <c r="AL30">
        <f t="shared" si="8"/>
        <v>-23792.385517871277</v>
      </c>
      <c r="AN30">
        <f t="shared" si="9"/>
        <v>0</v>
      </c>
      <c r="AO30">
        <f t="shared" si="9"/>
        <v>0</v>
      </c>
      <c r="AP30">
        <f t="shared" si="9"/>
        <v>-0.82788345942476704</v>
      </c>
      <c r="AQ30">
        <f t="shared" si="9"/>
        <v>-3309.1104814772261</v>
      </c>
      <c r="AR30">
        <f t="shared" si="9"/>
        <v>-3309.9383649366509</v>
      </c>
      <c r="AS30">
        <f t="shared" si="9"/>
        <v>270.96994108349975</v>
      </c>
      <c r="AT30">
        <f t="shared" si="9"/>
        <v>185.0226438688475</v>
      </c>
      <c r="AU30">
        <f t="shared" si="9"/>
        <v>-2853.9457799843035</v>
      </c>
      <c r="AW30">
        <v>27</v>
      </c>
      <c r="AX30">
        <f>IF(Z30&gt;0, (R30*SUMPRODUCT(K30:$K$98, X30:$X$98)-K30*$AZ$3)/Z30, 0)</f>
        <v>35817.400665043322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5.2900999999999997E-2</v>
      </c>
      <c r="Q31" s="4">
        <f t="shared" si="21"/>
        <v>12.5</v>
      </c>
      <c r="R31">
        <f t="shared" si="0"/>
        <v>1000000</v>
      </c>
      <c r="S31">
        <f t="shared" si="1"/>
        <v>33837.262880968243</v>
      </c>
      <c r="U31">
        <f t="shared" si="13"/>
        <v>5.2900999999999997E-2</v>
      </c>
      <c r="V31">
        <f t="shared" si="14"/>
        <v>0.01</v>
      </c>
      <c r="W31">
        <f t="shared" si="15"/>
        <v>0.55214286322177664</v>
      </c>
      <c r="X31">
        <f t="shared" si="16"/>
        <v>2.9208909607295205E-2</v>
      </c>
      <c r="Y31">
        <f t="shared" si="17"/>
        <v>5.5214286322177661E-3</v>
      </c>
      <c r="Z31">
        <f t="shared" si="18"/>
        <v>0.51741252498226376</v>
      </c>
      <c r="AB31">
        <f t="shared" si="19"/>
        <v>19776.322156358587</v>
      </c>
      <c r="AC31">
        <f t="shared" si="2"/>
        <v>17507.823625730405</v>
      </c>
      <c r="AE31">
        <f t="shared" si="3"/>
        <v>0</v>
      </c>
      <c r="AF31">
        <f t="shared" si="4"/>
        <v>0</v>
      </c>
      <c r="AG31">
        <f t="shared" si="4"/>
        <v>-6.4676565622782967</v>
      </c>
      <c r="AH31">
        <f t="shared" si="5"/>
        <v>-29208.909607295205</v>
      </c>
      <c r="AI31">
        <f t="shared" si="6"/>
        <v>-29215.377263857485</v>
      </c>
      <c r="AJ31">
        <f t="shared" si="7"/>
        <v>2268.4985306281815</v>
      </c>
      <c r="AK31">
        <f t="shared" si="22"/>
        <v>1384.3425509451013</v>
      </c>
      <c r="AL31">
        <f t="shared" si="8"/>
        <v>-25562.536182284202</v>
      </c>
      <c r="AN31">
        <f t="shared" si="9"/>
        <v>0</v>
      </c>
      <c r="AO31">
        <f t="shared" si="9"/>
        <v>0</v>
      </c>
      <c r="AP31">
        <f t="shared" si="9"/>
        <v>-0.69268639459240156</v>
      </c>
      <c r="AQ31">
        <f t="shared" si="9"/>
        <v>-3128.2759205021139</v>
      </c>
      <c r="AR31">
        <f t="shared" si="9"/>
        <v>-3128.9686068967062</v>
      </c>
      <c r="AS31">
        <f t="shared" si="9"/>
        <v>242.95632478133149</v>
      </c>
      <c r="AT31">
        <f t="shared" si="9"/>
        <v>148.26316785089509</v>
      </c>
      <c r="AU31">
        <f t="shared" si="9"/>
        <v>-2737.7491142644799</v>
      </c>
      <c r="AW31">
        <v>28</v>
      </c>
      <c r="AX31">
        <f>IF(Z31&gt;0, (R31*SUMPRODUCT(K31:$K$98, X31:$X$98)-K31*$AZ$3)/Z31, 0)</f>
        <v>33837.262880968243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5.9271999999999998E-2</v>
      </c>
      <c r="Q32" s="4">
        <f t="shared" si="21"/>
        <v>12.5</v>
      </c>
      <c r="R32">
        <f t="shared" si="0"/>
        <v>1000000</v>
      </c>
      <c r="S32">
        <f t="shared" si="1"/>
        <v>31789.054968737222</v>
      </c>
      <c r="U32">
        <f t="shared" si="13"/>
        <v>5.9271999999999998E-2</v>
      </c>
      <c r="V32">
        <f t="shared" si="14"/>
        <v>0.01</v>
      </c>
      <c r="W32">
        <f t="shared" si="15"/>
        <v>0.51741252498226376</v>
      </c>
      <c r="X32">
        <f t="shared" si="16"/>
        <v>3.0668075180748735E-2</v>
      </c>
      <c r="Y32">
        <f t="shared" si="17"/>
        <v>5.1741252498226373E-3</v>
      </c>
      <c r="Z32">
        <f t="shared" si="18"/>
        <v>0.48157032455169241</v>
      </c>
      <c r="AB32">
        <f t="shared" si="19"/>
        <v>17507.823625730405</v>
      </c>
      <c r="AC32">
        <f t="shared" si="2"/>
        <v>15308.665518486374</v>
      </c>
      <c r="AE32">
        <f t="shared" si="3"/>
        <v>0</v>
      </c>
      <c r="AF32">
        <f t="shared" si="4"/>
        <v>0</v>
      </c>
      <c r="AG32">
        <f t="shared" si="4"/>
        <v>-6.0196290568961555</v>
      </c>
      <c r="AH32">
        <f t="shared" si="5"/>
        <v>-30668.075180748736</v>
      </c>
      <c r="AI32">
        <f t="shared" si="6"/>
        <v>-30674.094809805632</v>
      </c>
      <c r="AJ32">
        <f t="shared" si="7"/>
        <v>2199.1581072440313</v>
      </c>
      <c r="AK32">
        <f t="shared" si="22"/>
        <v>1225.5476538011285</v>
      </c>
      <c r="AL32">
        <f t="shared" si="8"/>
        <v>-27249.389048760473</v>
      </c>
      <c r="AN32">
        <f t="shared" si="9"/>
        <v>0</v>
      </c>
      <c r="AO32">
        <f t="shared" si="9"/>
        <v>0</v>
      </c>
      <c r="AP32">
        <f t="shared" si="9"/>
        <v>-0.57562734166624707</v>
      </c>
      <c r="AQ32">
        <f t="shared" si="9"/>
        <v>-2932.6362843057732</v>
      </c>
      <c r="AR32">
        <f t="shared" si="9"/>
        <v>-2933.2119116474391</v>
      </c>
      <c r="AS32">
        <f t="shared" si="9"/>
        <v>210.29460839060059</v>
      </c>
      <c r="AT32">
        <f t="shared" si="9"/>
        <v>117.19305813946595</v>
      </c>
      <c r="AU32">
        <f t="shared" si="9"/>
        <v>-2605.7242451173729</v>
      </c>
      <c r="AW32">
        <v>29</v>
      </c>
      <c r="AX32">
        <f>IF(Z32&gt;0, (R32*SUMPRODUCT(K32:$K$98, X32:$X$98)-K32*$AZ$3)/Z32, 0)</f>
        <v>31789.054968737222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6.6047999999999996E-2</v>
      </c>
      <c r="Q33" s="4">
        <f t="shared" si="21"/>
        <v>12.5</v>
      </c>
      <c r="R33">
        <f t="shared" si="0"/>
        <v>1000000</v>
      </c>
      <c r="S33">
        <f t="shared" si="1"/>
        <v>29678.979861699267</v>
      </c>
      <c r="U33">
        <f t="shared" si="13"/>
        <v>6.6047999999999996E-2</v>
      </c>
      <c r="V33">
        <f t="shared" si="14"/>
        <v>0.01</v>
      </c>
      <c r="W33">
        <f t="shared" si="15"/>
        <v>0.48157032455169241</v>
      </c>
      <c r="X33">
        <f t="shared" si="16"/>
        <v>3.1806756795990175E-2</v>
      </c>
      <c r="Y33">
        <f t="shared" si="17"/>
        <v>4.8157032455169238E-3</v>
      </c>
      <c r="Z33">
        <f t="shared" si="18"/>
        <v>0.44494786451018531</v>
      </c>
      <c r="AB33">
        <f t="shared" si="19"/>
        <v>15308.665518486374</v>
      </c>
      <c r="AC33">
        <f t="shared" si="2"/>
        <v>13205.598710303884</v>
      </c>
      <c r="AE33">
        <f t="shared" si="3"/>
        <v>0</v>
      </c>
      <c r="AF33">
        <f t="shared" si="4"/>
        <v>0</v>
      </c>
      <c r="AG33">
        <f t="shared" si="4"/>
        <v>-5.5618483063773168</v>
      </c>
      <c r="AH33">
        <f t="shared" si="5"/>
        <v>-31806.756795990175</v>
      </c>
      <c r="AI33">
        <f t="shared" si="6"/>
        <v>-31812.318644296553</v>
      </c>
      <c r="AJ33">
        <f t="shared" si="7"/>
        <v>2103.0668081824897</v>
      </c>
      <c r="AK33">
        <f t="shared" si="22"/>
        <v>1071.6065862940463</v>
      </c>
      <c r="AL33">
        <f t="shared" si="8"/>
        <v>-28637.645249820016</v>
      </c>
      <c r="AN33">
        <f t="shared" si="9"/>
        <v>0</v>
      </c>
      <c r="AO33">
        <f t="shared" si="9"/>
        <v>0</v>
      </c>
      <c r="AP33">
        <f t="shared" si="9"/>
        <v>-0.47486788713143957</v>
      </c>
      <c r="AQ33">
        <f t="shared" si="9"/>
        <v>-2715.6453330265913</v>
      </c>
      <c r="AR33">
        <f t="shared" si="9"/>
        <v>-2716.1202009137228</v>
      </c>
      <c r="AS33">
        <f t="shared" si="9"/>
        <v>179.55881510698089</v>
      </c>
      <c r="AT33">
        <f t="shared" si="9"/>
        <v>91.493246028682051</v>
      </c>
      <c r="AU33">
        <f t="shared" si="9"/>
        <v>-2445.0681397780595</v>
      </c>
      <c r="AW33">
        <v>30</v>
      </c>
      <c r="AX33">
        <f>IF(Z33&gt;0, (R33*SUMPRODUCT(K33:$K$98, X33:$X$98)-K33*$AZ$3)/Z33, 0)</f>
        <v>29678.979861699267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7.3592000000000005E-2</v>
      </c>
      <c r="Q34" s="4">
        <f t="shared" si="21"/>
        <v>12.5</v>
      </c>
      <c r="R34">
        <f t="shared" si="0"/>
        <v>1000000</v>
      </c>
      <c r="S34">
        <f t="shared" si="1"/>
        <v>27542.700738094893</v>
      </c>
      <c r="U34">
        <f t="shared" si="13"/>
        <v>7.3592000000000005E-2</v>
      </c>
      <c r="V34">
        <f t="shared" si="14"/>
        <v>0.01</v>
      </c>
      <c r="W34">
        <f t="shared" si="15"/>
        <v>0.44494786451018531</v>
      </c>
      <c r="X34">
        <f t="shared" si="16"/>
        <v>3.274460324503356E-2</v>
      </c>
      <c r="Y34">
        <f t="shared" si="17"/>
        <v>4.4494786451018528E-3</v>
      </c>
      <c r="Z34">
        <f t="shared" si="18"/>
        <v>0.40775378262004985</v>
      </c>
      <c r="AB34">
        <f t="shared" si="19"/>
        <v>13205.598710303884</v>
      </c>
      <c r="AC34">
        <f t="shared" si="2"/>
        <v>11230.640409530231</v>
      </c>
      <c r="AE34">
        <f t="shared" si="3"/>
        <v>0</v>
      </c>
      <c r="AF34">
        <f t="shared" si="4"/>
        <v>0</v>
      </c>
      <c r="AG34">
        <f t="shared" si="4"/>
        <v>-5.0969222827506231</v>
      </c>
      <c r="AH34">
        <f t="shared" si="5"/>
        <v>-32744.603245033559</v>
      </c>
      <c r="AI34">
        <f t="shared" si="6"/>
        <v>-32749.70016731631</v>
      </c>
      <c r="AJ34">
        <f t="shared" si="7"/>
        <v>1974.9583007736528</v>
      </c>
      <c r="AK34">
        <f t="shared" si="22"/>
        <v>924.39190972127199</v>
      </c>
      <c r="AL34">
        <f t="shared" si="8"/>
        <v>-29850.349956821388</v>
      </c>
      <c r="AN34">
        <f t="shared" si="9"/>
        <v>0</v>
      </c>
      <c r="AO34">
        <f t="shared" si="9"/>
        <v>0</v>
      </c>
      <c r="AP34">
        <f t="shared" si="9"/>
        <v>-0.3885470809913823</v>
      </c>
      <c r="AQ34">
        <f t="shared" si="9"/>
        <v>-2496.176967841207</v>
      </c>
      <c r="AR34">
        <f t="shared" si="9"/>
        <v>-2496.5655149221984</v>
      </c>
      <c r="AS34">
        <f t="shared" si="9"/>
        <v>150.55444055764269</v>
      </c>
      <c r="AT34">
        <f t="shared" si="9"/>
        <v>70.467972295708378</v>
      </c>
      <c r="AU34">
        <f t="shared" ref="AU34:AU89" si="23">AL34*$K34</f>
        <v>-2275.5431020688475</v>
      </c>
      <c r="AW34">
        <v>31</v>
      </c>
      <c r="AX34">
        <f>IF(Z34&gt;0, (R34*SUMPRODUCT(K34:$K$98, X34:$X$98)-K34*$AZ$3)/Z34, 0)</f>
        <v>27542.700738094893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8.2293000000000005E-2</v>
      </c>
      <c r="Q35" s="4">
        <f t="shared" si="21"/>
        <v>12.5</v>
      </c>
      <c r="R35">
        <f t="shared" si="0"/>
        <v>1000000</v>
      </c>
      <c r="S35">
        <f t="shared" si="1"/>
        <v>25385.730867485559</v>
      </c>
      <c r="U35">
        <f t="shared" si="13"/>
        <v>8.2293000000000005E-2</v>
      </c>
      <c r="V35">
        <f t="shared" si="14"/>
        <v>0.01</v>
      </c>
      <c r="W35">
        <f t="shared" si="15"/>
        <v>0.40775378262004985</v>
      </c>
      <c r="X35">
        <f t="shared" si="16"/>
        <v>3.3555282033151765E-2</v>
      </c>
      <c r="Y35">
        <f t="shared" si="17"/>
        <v>4.0775378262004986E-3</v>
      </c>
      <c r="Z35">
        <f t="shared" si="18"/>
        <v>0.37012096276069756</v>
      </c>
      <c r="AB35">
        <f t="shared" si="19"/>
        <v>11230.640409530231</v>
      </c>
      <c r="AC35">
        <f t="shared" si="2"/>
        <v>9395.7911490577135</v>
      </c>
      <c r="AE35">
        <f t="shared" si="3"/>
        <v>0</v>
      </c>
      <c r="AF35">
        <f t="shared" ref="AF35:AG66" si="24">-$Z35*P35</f>
        <v>0</v>
      </c>
      <c r="AG35">
        <f t="shared" si="24"/>
        <v>-4.6265120345087194</v>
      </c>
      <c r="AH35">
        <f t="shared" si="5"/>
        <v>-33555.282033151765</v>
      </c>
      <c r="AI35">
        <f t="shared" ref="AI35:AI66" si="25">SUM(AE35:AH35)</f>
        <v>-33559.90854518627</v>
      </c>
      <c r="AJ35">
        <f t="shared" si="7"/>
        <v>1834.8492604725179</v>
      </c>
      <c r="AK35">
        <f t="shared" si="22"/>
        <v>786.14482866711626</v>
      </c>
      <c r="AL35">
        <f t="shared" si="8"/>
        <v>-30938.914456046637</v>
      </c>
      <c r="AN35">
        <f t="shared" ref="AN35:AT66" si="26">AE35*$K35</f>
        <v>0</v>
      </c>
      <c r="AO35">
        <f t="shared" si="26"/>
        <v>0</v>
      </c>
      <c r="AP35">
        <f t="shared" si="26"/>
        <v>-0.31489902254057556</v>
      </c>
      <c r="AQ35">
        <f t="shared" si="26"/>
        <v>-2283.9074954302732</v>
      </c>
      <c r="AR35">
        <f t="shared" si="26"/>
        <v>-2284.2223944528137</v>
      </c>
      <c r="AS35">
        <f t="shared" si="26"/>
        <v>124.88722266848021</v>
      </c>
      <c r="AT35">
        <f t="shared" si="26"/>
        <v>53.508179872029807</v>
      </c>
      <c r="AU35">
        <f t="shared" si="23"/>
        <v>-2105.8269919123036</v>
      </c>
      <c r="AW35">
        <v>32</v>
      </c>
      <c r="AX35">
        <f>IF(Z35&gt;0, (R35*SUMPRODUCT(K35:$K$98, X35:$X$98)-K35*$AZ$3)/Z35, 0)</f>
        <v>25385.730867485559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9.1596999999999998E-2</v>
      </c>
      <c r="Q36" s="4">
        <f t="shared" si="21"/>
        <v>12.5</v>
      </c>
      <c r="R36">
        <f t="shared" si="0"/>
        <v>1000000</v>
      </c>
      <c r="S36">
        <f t="shared" si="1"/>
        <v>23163.738024222774</v>
      </c>
      <c r="U36">
        <f t="shared" si="13"/>
        <v>9.1596999999999998E-2</v>
      </c>
      <c r="V36">
        <f t="shared" si="14"/>
        <v>0.01</v>
      </c>
      <c r="W36">
        <f t="shared" si="15"/>
        <v>0.37012096276069756</v>
      </c>
      <c r="X36">
        <f t="shared" si="16"/>
        <v>3.3901969825991612E-2</v>
      </c>
      <c r="Y36">
        <f t="shared" si="17"/>
        <v>3.7012096276069755E-3</v>
      </c>
      <c r="Z36">
        <f t="shared" si="18"/>
        <v>0.33251778330709897</v>
      </c>
      <c r="AB36">
        <f t="shared" si="19"/>
        <v>9395.7911490577135</v>
      </c>
      <c r="AC36">
        <f t="shared" si="2"/>
        <v>7702.3548209209166</v>
      </c>
      <c r="AE36">
        <f t="shared" si="3"/>
        <v>0</v>
      </c>
      <c r="AF36">
        <f t="shared" si="24"/>
        <v>0</v>
      </c>
      <c r="AG36">
        <f t="shared" si="24"/>
        <v>-4.1564722913387371</v>
      </c>
      <c r="AH36">
        <f t="shared" si="5"/>
        <v>-33901.969825991611</v>
      </c>
      <c r="AI36">
        <f t="shared" si="25"/>
        <v>-33906.12629828295</v>
      </c>
      <c r="AJ36">
        <f t="shared" si="7"/>
        <v>1693.4363281367969</v>
      </c>
      <c r="AK36">
        <f t="shared" si="22"/>
        <v>657.70538043403997</v>
      </c>
      <c r="AL36">
        <f t="shared" si="8"/>
        <v>-31554.984589712112</v>
      </c>
      <c r="AN36">
        <f t="shared" si="26"/>
        <v>0</v>
      </c>
      <c r="AO36">
        <f t="shared" si="26"/>
        <v>0</v>
      </c>
      <c r="AP36">
        <f t="shared" si="26"/>
        <v>-0.25259484513171487</v>
      </c>
      <c r="AQ36">
        <f t="shared" si="26"/>
        <v>-2060.2718405463638</v>
      </c>
      <c r="AR36">
        <f t="shared" si="26"/>
        <v>-2060.5244353914954</v>
      </c>
      <c r="AS36">
        <f t="shared" si="26"/>
        <v>102.91257996293805</v>
      </c>
      <c r="AT36">
        <f t="shared" si="26"/>
        <v>39.9697091832466</v>
      </c>
      <c r="AU36">
        <f t="shared" si="23"/>
        <v>-1917.6421462453109</v>
      </c>
      <c r="AW36">
        <v>33</v>
      </c>
      <c r="AX36">
        <f>IF(Z36&gt;0, (R36*SUMPRODUCT(K36:$K$98, X36:$X$98)-K36*$AZ$3)/Z36, 0)</f>
        <v>23163.738024222774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0.10148</v>
      </c>
      <c r="Q37" s="4">
        <f t="shared" si="21"/>
        <v>12.5</v>
      </c>
      <c r="R37">
        <f t="shared" si="0"/>
        <v>1000000</v>
      </c>
      <c r="S37">
        <f t="shared" si="1"/>
        <v>20881.084812819347</v>
      </c>
      <c r="U37">
        <f t="shared" si="13"/>
        <v>0.10148</v>
      </c>
      <c r="V37">
        <f t="shared" si="14"/>
        <v>0.01</v>
      </c>
      <c r="W37">
        <f t="shared" si="15"/>
        <v>0.33251778330709897</v>
      </c>
      <c r="X37">
        <f t="shared" si="16"/>
        <v>3.3743904650004403E-2</v>
      </c>
      <c r="Y37">
        <f t="shared" si="17"/>
        <v>3.3251778330709897E-3</v>
      </c>
      <c r="Z37">
        <f t="shared" si="18"/>
        <v>0.29544870082402358</v>
      </c>
      <c r="AB37">
        <f t="shared" si="19"/>
        <v>7702.3548209209166</v>
      </c>
      <c r="AC37">
        <f t="shared" si="2"/>
        <v>6169.2893797437255</v>
      </c>
      <c r="AE37">
        <f t="shared" si="3"/>
        <v>0</v>
      </c>
      <c r="AF37">
        <f t="shared" si="24"/>
        <v>0</v>
      </c>
      <c r="AG37">
        <f t="shared" si="24"/>
        <v>-3.6931087603002948</v>
      </c>
      <c r="AH37">
        <f t="shared" si="5"/>
        <v>-33743.904650004406</v>
      </c>
      <c r="AI37">
        <f t="shared" si="25"/>
        <v>-33747.597758764707</v>
      </c>
      <c r="AJ37">
        <f t="shared" si="7"/>
        <v>1533.0654411771911</v>
      </c>
      <c r="AK37">
        <f t="shared" si="22"/>
        <v>539.1648374644642</v>
      </c>
      <c r="AL37">
        <f t="shared" si="8"/>
        <v>-31675.367480123052</v>
      </c>
      <c r="AN37">
        <f t="shared" si="26"/>
        <v>0</v>
      </c>
      <c r="AO37">
        <f t="shared" si="26"/>
        <v>0</v>
      </c>
      <c r="AP37">
        <f t="shared" si="26"/>
        <v>-0.2003889033896708</v>
      </c>
      <c r="AQ37">
        <f t="shared" si="26"/>
        <v>-1830.9517774261733</v>
      </c>
      <c r="AR37">
        <f t="shared" si="26"/>
        <v>-1831.152166329563</v>
      </c>
      <c r="AS37">
        <f t="shared" si="26"/>
        <v>83.184472086091318</v>
      </c>
      <c r="AT37">
        <f t="shared" si="26"/>
        <v>29.255204094500833</v>
      </c>
      <c r="AU37">
        <f t="shared" si="23"/>
        <v>-1718.712490148971</v>
      </c>
      <c r="AW37">
        <v>34</v>
      </c>
      <c r="AX37">
        <f>IF(Z37&gt;0, (R37*SUMPRODUCT(K37:$K$98, X37:$X$98)-K37*$AZ$3)/Z37, 0)</f>
        <v>20881.084812819347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0.112611</v>
      </c>
      <c r="Q38" s="4">
        <f t="shared" si="21"/>
        <v>12.5</v>
      </c>
      <c r="R38">
        <f t="shared" si="0"/>
        <v>1000000</v>
      </c>
      <c r="S38">
        <f t="shared" si="1"/>
        <v>18551.785280878921</v>
      </c>
      <c r="U38">
        <f t="shared" si="13"/>
        <v>0.112611</v>
      </c>
      <c r="V38">
        <f t="shared" si="14"/>
        <v>0.01</v>
      </c>
      <c r="W38">
        <f t="shared" si="15"/>
        <v>0.29544870082402358</v>
      </c>
      <c r="X38">
        <f t="shared" si="16"/>
        <v>3.3270773648494123E-2</v>
      </c>
      <c r="Y38">
        <f t="shared" si="17"/>
        <v>2.9544870082402357E-3</v>
      </c>
      <c r="Z38">
        <f t="shared" si="18"/>
        <v>0.25922344016728921</v>
      </c>
      <c r="AB38">
        <f t="shared" si="19"/>
        <v>6169.2893797437255</v>
      </c>
      <c r="AC38">
        <f t="shared" si="2"/>
        <v>4809.0576017543135</v>
      </c>
      <c r="AE38">
        <f t="shared" si="3"/>
        <v>0</v>
      </c>
      <c r="AF38">
        <f t="shared" si="24"/>
        <v>0</v>
      </c>
      <c r="AG38">
        <f t="shared" si="24"/>
        <v>-3.2402930020911151</v>
      </c>
      <c r="AH38">
        <f t="shared" si="5"/>
        <v>-33270.77364849412</v>
      </c>
      <c r="AI38">
        <f t="shared" si="25"/>
        <v>-33274.01394149621</v>
      </c>
      <c r="AJ38">
        <f t="shared" si="7"/>
        <v>1360.231777989412</v>
      </c>
      <c r="AK38">
        <f t="shared" si="22"/>
        <v>431.85025658206081</v>
      </c>
      <c r="AL38">
        <f t="shared" si="8"/>
        <v>-31481.931906924739</v>
      </c>
      <c r="AN38">
        <f t="shared" si="26"/>
        <v>0</v>
      </c>
      <c r="AO38">
        <f t="shared" si="26"/>
        <v>0</v>
      </c>
      <c r="AP38">
        <f t="shared" si="26"/>
        <v>-0.15698126746085703</v>
      </c>
      <c r="AQ38">
        <f t="shared" si="26"/>
        <v>-1611.8567714010155</v>
      </c>
      <c r="AR38">
        <f t="shared" si="26"/>
        <v>-1612.0137526684764</v>
      </c>
      <c r="AS38">
        <f t="shared" si="26"/>
        <v>65.898642009074891</v>
      </c>
      <c r="AT38">
        <f t="shared" si="26"/>
        <v>20.921688436137892</v>
      </c>
      <c r="AU38">
        <f t="shared" si="23"/>
        <v>-1525.1934222232637</v>
      </c>
      <c r="AW38">
        <v>35</v>
      </c>
      <c r="AX38">
        <f>IF(Z38&gt;0, (R38*SUMPRODUCT(K38:$K$98, X38:$X$98)-K38*$AZ$3)/Z38, 0)</f>
        <v>18551.785280878921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0.125163</v>
      </c>
      <c r="Q39" s="4">
        <f t="shared" si="21"/>
        <v>12.5</v>
      </c>
      <c r="R39">
        <f t="shared" si="0"/>
        <v>1000000</v>
      </c>
      <c r="S39">
        <f t="shared" si="1"/>
        <v>16136.093172252757</v>
      </c>
      <c r="U39">
        <f t="shared" si="13"/>
        <v>0.125163</v>
      </c>
      <c r="V39">
        <f t="shared" si="14"/>
        <v>0.01</v>
      </c>
      <c r="W39">
        <f t="shared" si="15"/>
        <v>0.25922344016728921</v>
      </c>
      <c r="X39">
        <f t="shared" si="16"/>
        <v>3.2445183441658421E-2</v>
      </c>
      <c r="Y39">
        <f t="shared" si="17"/>
        <v>2.5922344016728921E-3</v>
      </c>
      <c r="Z39">
        <f t="shared" si="18"/>
        <v>0.2241860223239579</v>
      </c>
      <c r="AB39">
        <f t="shared" si="19"/>
        <v>4809.0576017543135</v>
      </c>
      <c r="AC39">
        <f t="shared" si="2"/>
        <v>3617.4865441361212</v>
      </c>
      <c r="AE39">
        <f t="shared" si="3"/>
        <v>0</v>
      </c>
      <c r="AF39">
        <f t="shared" si="24"/>
        <v>0</v>
      </c>
      <c r="AG39">
        <f t="shared" si="24"/>
        <v>-2.8023252790494739</v>
      </c>
      <c r="AH39">
        <f t="shared" si="5"/>
        <v>-32445.183441658421</v>
      </c>
      <c r="AI39">
        <f t="shared" si="25"/>
        <v>-32447.985766937469</v>
      </c>
      <c r="AJ39">
        <f t="shared" si="7"/>
        <v>1191.5710576181923</v>
      </c>
      <c r="AK39">
        <f t="shared" si="22"/>
        <v>336.63403212280195</v>
      </c>
      <c r="AL39">
        <f t="shared" si="8"/>
        <v>-30919.780677196475</v>
      </c>
      <c r="AN39">
        <f t="shared" si="26"/>
        <v>0</v>
      </c>
      <c r="AO39">
        <f t="shared" si="26"/>
        <v>0</v>
      </c>
      <c r="AP39">
        <f t="shared" si="26"/>
        <v>-0.12121715036343321</v>
      </c>
      <c r="AQ39">
        <f t="shared" si="26"/>
        <v>-1403.446169943089</v>
      </c>
      <c r="AR39">
        <f t="shared" si="26"/>
        <v>-1403.5673870934525</v>
      </c>
      <c r="AS39">
        <f t="shared" si="26"/>
        <v>51.542499059571</v>
      </c>
      <c r="AT39">
        <f t="shared" si="26"/>
        <v>14.561413835270221</v>
      </c>
      <c r="AU39">
        <f t="shared" si="23"/>
        <v>-1337.4634741986113</v>
      </c>
      <c r="AW39">
        <v>36</v>
      </c>
      <c r="AX39">
        <f>IF(Z39&gt;0, (R39*SUMPRODUCT(K39:$K$98, X39:$X$98)-K39*$AZ$3)/Z39, 0)</f>
        <v>16136.093172252757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0.13952899999999999</v>
      </c>
      <c r="Q40" s="4">
        <f t="shared" si="21"/>
        <v>12.5</v>
      </c>
      <c r="R40">
        <f t="shared" si="0"/>
        <v>1000000</v>
      </c>
      <c r="S40">
        <f t="shared" si="1"/>
        <v>13580.431576343863</v>
      </c>
      <c r="U40">
        <f t="shared" si="13"/>
        <v>0.13952899999999999</v>
      </c>
      <c r="V40">
        <f t="shared" si="14"/>
        <v>0.01</v>
      </c>
      <c r="W40">
        <f t="shared" si="15"/>
        <v>0.2241860223239579</v>
      </c>
      <c r="X40">
        <f t="shared" si="16"/>
        <v>3.128045150883952E-2</v>
      </c>
      <c r="Y40">
        <f t="shared" si="17"/>
        <v>2.2418602232395792E-3</v>
      </c>
      <c r="Z40">
        <f t="shared" si="18"/>
        <v>0.19066371059187881</v>
      </c>
      <c r="AB40">
        <f t="shared" si="19"/>
        <v>3617.4865441361212</v>
      </c>
      <c r="AC40">
        <f t="shared" si="2"/>
        <v>2589.2954757848388</v>
      </c>
      <c r="AE40">
        <f t="shared" si="3"/>
        <v>0</v>
      </c>
      <c r="AF40">
        <f t="shared" si="24"/>
        <v>0</v>
      </c>
      <c r="AG40">
        <f t="shared" si="24"/>
        <v>-2.383296382398485</v>
      </c>
      <c r="AH40">
        <f t="shared" si="5"/>
        <v>-31280.45150883952</v>
      </c>
      <c r="AI40">
        <f t="shared" si="25"/>
        <v>-31282.834805221919</v>
      </c>
      <c r="AJ40">
        <f t="shared" si="7"/>
        <v>1028.1910683512824</v>
      </c>
      <c r="AK40">
        <f t="shared" si="22"/>
        <v>253.22405808952851</v>
      </c>
      <c r="AL40">
        <f t="shared" si="8"/>
        <v>-30001.419678781109</v>
      </c>
      <c r="AN40">
        <f t="shared" si="26"/>
        <v>0</v>
      </c>
      <c r="AO40">
        <f t="shared" si="26"/>
        <v>0</v>
      </c>
      <c r="AP40">
        <f t="shared" si="26"/>
        <v>-9.2046134898874463E-2</v>
      </c>
      <c r="AQ40">
        <f t="shared" si="26"/>
        <v>-1208.0934123613906</v>
      </c>
      <c r="AR40">
        <f t="shared" si="26"/>
        <v>-1208.1854584962896</v>
      </c>
      <c r="AS40">
        <f t="shared" si="26"/>
        <v>39.7101319324942</v>
      </c>
      <c r="AT40">
        <f t="shared" si="26"/>
        <v>9.7798561616966513</v>
      </c>
      <c r="AU40">
        <f t="shared" si="23"/>
        <v>-1158.6954704020986</v>
      </c>
      <c r="AW40">
        <v>37</v>
      </c>
      <c r="AX40">
        <f>IF(Z40&gt;0, (R40*SUMPRODUCT(K40:$K$98, X40:$X$98)-K40*$AZ$3)/Z40, 0)</f>
        <v>13580.431576343863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0.15610499999999999</v>
      </c>
      <c r="Q41" s="4">
        <f t="shared" si="21"/>
        <v>12.5</v>
      </c>
      <c r="R41">
        <f t="shared" si="0"/>
        <v>1000000</v>
      </c>
      <c r="S41">
        <f t="shared" si="1"/>
        <v>10794.47335872539</v>
      </c>
      <c r="U41">
        <f t="shared" si="13"/>
        <v>0.15610499999999999</v>
      </c>
      <c r="V41">
        <f t="shared" si="14"/>
        <v>0.01</v>
      </c>
      <c r="W41">
        <f t="shared" si="15"/>
        <v>0.19066371059187881</v>
      </c>
      <c r="X41">
        <f t="shared" si="16"/>
        <v>2.9763558541945241E-2</v>
      </c>
      <c r="Y41">
        <f t="shared" si="17"/>
        <v>1.9066371059187882E-3</v>
      </c>
      <c r="Z41">
        <f t="shared" si="18"/>
        <v>0.15899351494401479</v>
      </c>
      <c r="AB41">
        <f t="shared" si="19"/>
        <v>2589.2954757848388</v>
      </c>
      <c r="AC41">
        <f t="shared" si="2"/>
        <v>1716.2512612732748</v>
      </c>
      <c r="AE41">
        <f t="shared" si="3"/>
        <v>0</v>
      </c>
      <c r="AF41">
        <f t="shared" si="24"/>
        <v>0</v>
      </c>
      <c r="AG41">
        <f t="shared" si="24"/>
        <v>-1.9874189368001849</v>
      </c>
      <c r="AH41">
        <f t="shared" si="5"/>
        <v>-29763.55854194524</v>
      </c>
      <c r="AI41">
        <f t="shared" si="25"/>
        <v>-29765.545960882042</v>
      </c>
      <c r="AJ41">
        <f t="shared" si="7"/>
        <v>873.04421451156395</v>
      </c>
      <c r="AK41">
        <f t="shared" si="22"/>
        <v>181.25068330493875</v>
      </c>
      <c r="AL41">
        <f t="shared" si="8"/>
        <v>-28711.251063065542</v>
      </c>
      <c r="AN41">
        <f t="shared" si="26"/>
        <v>0</v>
      </c>
      <c r="AO41">
        <f t="shared" si="26"/>
        <v>0</v>
      </c>
      <c r="AP41">
        <f t="shared" si="26"/>
        <v>-6.8532867554907964E-2</v>
      </c>
      <c r="AQ41">
        <f t="shared" si="26"/>
        <v>-1026.3472777420568</v>
      </c>
      <c r="AR41">
        <f t="shared" si="26"/>
        <v>-1026.4158106096118</v>
      </c>
      <c r="AS41">
        <f t="shared" si="26"/>
        <v>30.105491305739328</v>
      </c>
      <c r="AT41">
        <f t="shared" si="26"/>
        <v>6.2501311843054079</v>
      </c>
      <c r="AU41">
        <f t="shared" si="23"/>
        <v>-990.0601881195671</v>
      </c>
      <c r="AW41">
        <v>38</v>
      </c>
      <c r="AX41">
        <f>IF(Z41&gt;0, (R41*SUMPRODUCT(K41:$K$98, X41:$X$98)-K41*$AZ$3)/Z41, 0)</f>
        <v>10794.47335872539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0.17521600000000001</v>
      </c>
      <c r="Q42" s="4">
        <f t="shared" si="21"/>
        <v>12.5</v>
      </c>
      <c r="R42">
        <f t="shared" si="0"/>
        <v>1000000</v>
      </c>
      <c r="S42">
        <f t="shared" si="1"/>
        <v>7634.8157958750216</v>
      </c>
      <c r="U42">
        <f t="shared" si="13"/>
        <v>0.17521600000000001</v>
      </c>
      <c r="V42">
        <f t="shared" si="14"/>
        <v>0.01</v>
      </c>
      <c r="W42">
        <f t="shared" si="15"/>
        <v>0.15899351494401479</v>
      </c>
      <c r="X42">
        <f t="shared" si="16"/>
        <v>2.7858207714430497E-2</v>
      </c>
      <c r="Y42">
        <f t="shared" si="17"/>
        <v>1.589935149440148E-3</v>
      </c>
      <c r="Z42">
        <f t="shared" si="18"/>
        <v>0.12954537208014413</v>
      </c>
      <c r="AB42">
        <f t="shared" si="19"/>
        <v>1716.2512612732748</v>
      </c>
      <c r="AC42">
        <f t="shared" si="2"/>
        <v>989.05505303999144</v>
      </c>
      <c r="AE42">
        <f t="shared" si="3"/>
        <v>0</v>
      </c>
      <c r="AF42">
        <f t="shared" si="24"/>
        <v>0</v>
      </c>
      <c r="AG42">
        <f t="shared" si="24"/>
        <v>-1.6193171510018016</v>
      </c>
      <c r="AH42">
        <f t="shared" si="5"/>
        <v>-27858.207714430497</v>
      </c>
      <c r="AI42">
        <f t="shared" si="25"/>
        <v>-27859.827031581499</v>
      </c>
      <c r="AJ42">
        <f t="shared" si="7"/>
        <v>727.19620823328341</v>
      </c>
      <c r="AK42">
        <f t="shared" si="22"/>
        <v>120.13758828912925</v>
      </c>
      <c r="AL42">
        <f t="shared" si="8"/>
        <v>-27012.493235059086</v>
      </c>
      <c r="AN42">
        <f t="shared" si="26"/>
        <v>0</v>
      </c>
      <c r="AO42">
        <f t="shared" si="26"/>
        <v>0</v>
      </c>
      <c r="AP42">
        <f t="shared" si="26"/>
        <v>-4.9856682105230463E-2</v>
      </c>
      <c r="AQ42">
        <f t="shared" si="26"/>
        <v>-857.71820867862516</v>
      </c>
      <c r="AR42">
        <f t="shared" si="26"/>
        <v>-857.76806536073047</v>
      </c>
      <c r="AS42">
        <f t="shared" si="26"/>
        <v>22.389431347396041</v>
      </c>
      <c r="AT42">
        <f t="shared" si="26"/>
        <v>3.6988810650925483</v>
      </c>
      <c r="AU42">
        <f t="shared" si="23"/>
        <v>-831.6797529482418</v>
      </c>
      <c r="AW42">
        <v>39</v>
      </c>
      <c r="AX42">
        <f>IF(Z42&gt;0, (R42*SUMPRODUCT(K42:$K$98, X42:$X$98)-K42*$AZ$3)/Z42, 0)</f>
        <v>7634.8157958750216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0.19798199999999999</v>
      </c>
      <c r="Q43" s="4">
        <f t="shared" si="21"/>
        <v>12.5</v>
      </c>
      <c r="R43">
        <f t="shared" si="0"/>
        <v>1000000</v>
      </c>
      <c r="S43">
        <f t="shared" si="1"/>
        <v>3883.3061601950949</v>
      </c>
      <c r="U43">
        <f t="shared" si="13"/>
        <v>0.19798199999999999</v>
      </c>
      <c r="V43">
        <f t="shared" si="14"/>
        <v>0.01</v>
      </c>
      <c r="W43">
        <f t="shared" si="15"/>
        <v>0.12954537208014413</v>
      </c>
      <c r="X43">
        <f t="shared" si="16"/>
        <v>2.5647651855171094E-2</v>
      </c>
      <c r="Y43">
        <f t="shared" si="17"/>
        <v>1.2954537208014413E-3</v>
      </c>
      <c r="Z43">
        <f t="shared" si="18"/>
        <v>0.10260226650417159</v>
      </c>
      <c r="AB43">
        <f t="shared" si="19"/>
        <v>989.05505303999144</v>
      </c>
      <c r="AC43">
        <f t="shared" si="2"/>
        <v>398.4360135656284</v>
      </c>
      <c r="AE43">
        <f t="shared" si="3"/>
        <v>0</v>
      </c>
      <c r="AF43">
        <f t="shared" si="24"/>
        <v>0</v>
      </c>
      <c r="AG43">
        <f t="shared" si="24"/>
        <v>-1.2825283313021449</v>
      </c>
      <c r="AH43">
        <f t="shared" si="5"/>
        <v>-25647.651855171094</v>
      </c>
      <c r="AI43">
        <f t="shared" si="25"/>
        <v>-25648.934383502397</v>
      </c>
      <c r="AJ43">
        <f t="shared" si="7"/>
        <v>590.61903947436303</v>
      </c>
      <c r="AK43">
        <f t="shared" si="22"/>
        <v>69.233853712799402</v>
      </c>
      <c r="AL43">
        <f t="shared" si="8"/>
        <v>-24989.081490315235</v>
      </c>
      <c r="AN43">
        <f t="shared" si="26"/>
        <v>0</v>
      </c>
      <c r="AO43">
        <f t="shared" si="26"/>
        <v>0</v>
      </c>
      <c r="AP43">
        <f t="shared" si="26"/>
        <v>-3.5256597899661089E-2</v>
      </c>
      <c r="AQ43">
        <f t="shared" si="26"/>
        <v>-705.05183118269542</v>
      </c>
      <c r="AR43">
        <f t="shared" si="26"/>
        <v>-705.0870877805952</v>
      </c>
      <c r="AS43">
        <f t="shared" si="26"/>
        <v>16.236068614164619</v>
      </c>
      <c r="AT43">
        <f t="shared" si="26"/>
        <v>1.9032329203346652</v>
      </c>
      <c r="AU43">
        <f t="shared" si="23"/>
        <v>-686.94778624609592</v>
      </c>
      <c r="AW43">
        <v>40</v>
      </c>
      <c r="AX43">
        <f>IF(Z43&gt;0, (R43*SUMPRODUCT(K43:$K$98, X43:$X$98)-K43*$AZ$3)/Z43, 0)</f>
        <v>3883.3061601950949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0.22423799999999999</v>
      </c>
      <c r="Q44" s="4">
        <f t="shared" si="21"/>
        <v>12.5</v>
      </c>
      <c r="R44">
        <f t="shared" si="0"/>
        <v>1000000</v>
      </c>
      <c r="S44">
        <f t="shared" si="1"/>
        <v>-867.1930238375403</v>
      </c>
      <c r="U44">
        <f t="shared" si="13"/>
        <v>0.22423799999999999</v>
      </c>
      <c r="V44">
        <f t="shared" si="14"/>
        <v>0.01</v>
      </c>
      <c r="W44">
        <f t="shared" si="15"/>
        <v>0.10260226650417159</v>
      </c>
      <c r="X44">
        <f t="shared" si="16"/>
        <v>2.3007327036362428E-2</v>
      </c>
      <c r="Y44">
        <f t="shared" si="17"/>
        <v>1.0260226650417158E-3</v>
      </c>
      <c r="Z44">
        <f t="shared" si="18"/>
        <v>7.8568916802767438E-2</v>
      </c>
      <c r="AB44">
        <f t="shared" si="19"/>
        <v>398.4360135656284</v>
      </c>
      <c r="AC44">
        <f t="shared" si="2"/>
        <v>-68.134416541832024</v>
      </c>
      <c r="AE44">
        <f t="shared" si="3"/>
        <v>0</v>
      </c>
      <c r="AF44">
        <f t="shared" si="24"/>
        <v>0</v>
      </c>
      <c r="AG44">
        <f t="shared" si="24"/>
        <v>-0.98211146003459293</v>
      </c>
      <c r="AH44">
        <f t="shared" si="5"/>
        <v>-23007.327036362429</v>
      </c>
      <c r="AI44">
        <f t="shared" si="25"/>
        <v>-23008.309147822463</v>
      </c>
      <c r="AJ44">
        <f t="shared" si="7"/>
        <v>466.57043010746042</v>
      </c>
      <c r="AK44">
        <f t="shared" si="22"/>
        <v>27.890520949593991</v>
      </c>
      <c r="AL44">
        <f t="shared" si="8"/>
        <v>-22513.848196765408</v>
      </c>
      <c r="AN44">
        <f t="shared" si="26"/>
        <v>0</v>
      </c>
      <c r="AO44">
        <f t="shared" si="26"/>
        <v>0</v>
      </c>
      <c r="AP44">
        <f t="shared" si="26"/>
        <v>-2.4105502607893094E-2</v>
      </c>
      <c r="AQ44">
        <f t="shared" si="26"/>
        <v>-564.70492855887153</v>
      </c>
      <c r="AR44">
        <f t="shared" si="26"/>
        <v>-564.72903406147941</v>
      </c>
      <c r="AS44">
        <f t="shared" si="26"/>
        <v>11.451770168046956</v>
      </c>
      <c r="AT44">
        <f t="shared" si="26"/>
        <v>0.68456081905637678</v>
      </c>
      <c r="AU44">
        <f t="shared" si="23"/>
        <v>-552.59270307437612</v>
      </c>
      <c r="AW44">
        <v>41</v>
      </c>
      <c r="AX44">
        <f>IF(Z44&gt;0, (R44*SUMPRODUCT(K44:$K$98, X44:$X$98)-K44*$AZ$3)/Z44, 0)</f>
        <v>-867.1930238375403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0.25439000000000001</v>
      </c>
      <c r="Q45" s="4">
        <f t="shared" si="21"/>
        <v>12.5</v>
      </c>
      <c r="R45">
        <f t="shared" si="0"/>
        <v>1000000</v>
      </c>
      <c r="S45">
        <f t="shared" si="1"/>
        <v>-7265.3632608151247</v>
      </c>
      <c r="U45">
        <f t="shared" si="13"/>
        <v>0.25439000000000001</v>
      </c>
      <c r="V45">
        <f t="shared" si="14"/>
        <v>0.01</v>
      </c>
      <c r="W45">
        <f t="shared" si="15"/>
        <v>7.8568916802767438E-2</v>
      </c>
      <c r="X45">
        <f t="shared" si="16"/>
        <v>1.998714674545601E-2</v>
      </c>
      <c r="Y45">
        <f t="shared" si="17"/>
        <v>7.8568916802767435E-4</v>
      </c>
      <c r="Z45">
        <f t="shared" si="18"/>
        <v>5.779608088928375E-2</v>
      </c>
      <c r="AB45">
        <f t="shared" si="19"/>
        <v>-68.134416541832024</v>
      </c>
      <c r="AC45">
        <f t="shared" si="2"/>
        <v>-419.90952271210131</v>
      </c>
      <c r="AE45">
        <f t="shared" si="3"/>
        <v>0</v>
      </c>
      <c r="AF45">
        <f t="shared" si="24"/>
        <v>0</v>
      </c>
      <c r="AG45">
        <f t="shared" si="24"/>
        <v>-0.72245101111604693</v>
      </c>
      <c r="AH45">
        <f t="shared" si="5"/>
        <v>-19987.146745456012</v>
      </c>
      <c r="AI45">
        <f t="shared" si="25"/>
        <v>-19987.869196467127</v>
      </c>
      <c r="AJ45">
        <f t="shared" si="7"/>
        <v>351.77510617026928</v>
      </c>
      <c r="AK45">
        <f t="shared" si="22"/>
        <v>-4.7694091579282425</v>
      </c>
      <c r="AL45">
        <f t="shared" si="8"/>
        <v>-19640.863499454787</v>
      </c>
      <c r="AN45">
        <f t="shared" si="26"/>
        <v>0</v>
      </c>
      <c r="AO45">
        <f t="shared" si="26"/>
        <v>0</v>
      </c>
      <c r="AP45">
        <f t="shared" si="26"/>
        <v>-1.5832364976243071E-2</v>
      </c>
      <c r="AQ45">
        <f t="shared" si="26"/>
        <v>-438.01420060156607</v>
      </c>
      <c r="AR45">
        <f t="shared" si="26"/>
        <v>-438.03003296654231</v>
      </c>
      <c r="AS45">
        <f t="shared" si="26"/>
        <v>7.7090789337268211</v>
      </c>
      <c r="AT45">
        <f t="shared" si="26"/>
        <v>-0.10452061848831265</v>
      </c>
      <c r="AU45">
        <f t="shared" si="23"/>
        <v>-430.42547465130383</v>
      </c>
      <c r="AW45">
        <v>42</v>
      </c>
      <c r="AX45">
        <f>IF(Z45&gt;0, (R45*SUMPRODUCT(K45:$K$98, X45:$X$98)-K45*$AZ$3)/Z45, 0)</f>
        <v>-7265.3632608151247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0.28921999999999998</v>
      </c>
      <c r="Q46" s="4">
        <f t="shared" si="21"/>
        <v>12.5</v>
      </c>
      <c r="R46">
        <f t="shared" si="0"/>
        <v>1000000</v>
      </c>
      <c r="S46">
        <f t="shared" si="1"/>
        <v>-16488.13008348487</v>
      </c>
      <c r="U46">
        <f t="shared" si="13"/>
        <v>0.28921999999999998</v>
      </c>
      <c r="V46">
        <f t="shared" si="14"/>
        <v>0.01</v>
      </c>
      <c r="W46">
        <f t="shared" si="15"/>
        <v>5.779608088928375E-2</v>
      </c>
      <c r="X46">
        <f t="shared" si="16"/>
        <v>1.6715782514798647E-2</v>
      </c>
      <c r="Y46">
        <f t="shared" si="17"/>
        <v>5.7796080889283756E-4</v>
      </c>
      <c r="Z46">
        <f t="shared" si="18"/>
        <v>4.0502337565592267E-2</v>
      </c>
      <c r="AB46">
        <f t="shared" si="19"/>
        <v>-419.90952271210131</v>
      </c>
      <c r="AC46">
        <f t="shared" si="2"/>
        <v>-667.8078104667012</v>
      </c>
      <c r="AE46">
        <f t="shared" si="3"/>
        <v>0</v>
      </c>
      <c r="AF46">
        <f t="shared" si="24"/>
        <v>0</v>
      </c>
      <c r="AG46">
        <f t="shared" si="24"/>
        <v>-0.50627921956990329</v>
      </c>
      <c r="AH46">
        <f t="shared" si="5"/>
        <v>-16715.782514798648</v>
      </c>
      <c r="AI46">
        <f t="shared" si="25"/>
        <v>-16716.288794018219</v>
      </c>
      <c r="AJ46">
        <f t="shared" si="7"/>
        <v>247.89828775459989</v>
      </c>
      <c r="AK46">
        <f t="shared" si="22"/>
        <v>-29.393666589847093</v>
      </c>
      <c r="AL46">
        <f t="shared" si="8"/>
        <v>-16497.784172853466</v>
      </c>
      <c r="AN46">
        <f t="shared" si="26"/>
        <v>0</v>
      </c>
      <c r="AO46">
        <f t="shared" si="26"/>
        <v>0</v>
      </c>
      <c r="AP46">
        <f t="shared" si="26"/>
        <v>-9.9062542214746561E-3</v>
      </c>
      <c r="AQ46">
        <f t="shared" si="26"/>
        <v>-327.07404274493001</v>
      </c>
      <c r="AR46">
        <f t="shared" si="26"/>
        <v>-327.08394899915152</v>
      </c>
      <c r="AS46">
        <f t="shared" si="26"/>
        <v>4.8505713144844442</v>
      </c>
      <c r="AT46">
        <f t="shared" si="26"/>
        <v>-0.57513941415106251</v>
      </c>
      <c r="AU46">
        <f t="shared" si="23"/>
        <v>-322.80851709881813</v>
      </c>
      <c r="AW46">
        <v>43</v>
      </c>
      <c r="AX46">
        <f>IF(Z46&gt;0, (R46*SUMPRODUCT(K46:$K$98, X46:$X$98)-K46*$AZ$3)/Z46, 0)</f>
        <v>-16488.13008348487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0.32816400000000001</v>
      </c>
      <c r="Q47" s="4">
        <f t="shared" si="21"/>
        <v>12.5</v>
      </c>
      <c r="R47">
        <f t="shared" si="0"/>
        <v>1000000</v>
      </c>
      <c r="S47">
        <f t="shared" si="1"/>
        <v>-30781.855708175724</v>
      </c>
      <c r="U47">
        <f t="shared" si="13"/>
        <v>0.32816400000000001</v>
      </c>
      <c r="V47">
        <f t="shared" si="14"/>
        <v>0.01</v>
      </c>
      <c r="W47">
        <f t="shared" si="15"/>
        <v>4.0502337565592267E-2</v>
      </c>
      <c r="X47">
        <f t="shared" si="16"/>
        <v>1.3291409104875021E-2</v>
      </c>
      <c r="Y47">
        <f t="shared" si="17"/>
        <v>4.0502337565592267E-4</v>
      </c>
      <c r="Z47">
        <f t="shared" si="18"/>
        <v>2.680590508506132E-2</v>
      </c>
      <c r="AB47">
        <f t="shared" si="19"/>
        <v>-667.8078104667012</v>
      </c>
      <c r="AC47">
        <f t="shared" si="2"/>
        <v>-825.13550245541148</v>
      </c>
      <c r="AE47">
        <f t="shared" si="3"/>
        <v>0</v>
      </c>
      <c r="AF47">
        <f t="shared" si="24"/>
        <v>0</v>
      </c>
      <c r="AG47">
        <f t="shared" si="24"/>
        <v>-0.33507381356326649</v>
      </c>
      <c r="AH47">
        <f t="shared" si="5"/>
        <v>-13291.409104875022</v>
      </c>
      <c r="AI47">
        <f t="shared" si="25"/>
        <v>-13291.744178688585</v>
      </c>
      <c r="AJ47">
        <f t="shared" si="7"/>
        <v>157.32769198871028</v>
      </c>
      <c r="AK47">
        <f t="shared" si="22"/>
        <v>-46.746546732669088</v>
      </c>
      <c r="AL47">
        <f t="shared" si="8"/>
        <v>-13181.163033432544</v>
      </c>
      <c r="AN47">
        <f t="shared" si="26"/>
        <v>0</v>
      </c>
      <c r="AO47">
        <f t="shared" si="26"/>
        <v>0</v>
      </c>
      <c r="AP47">
        <f t="shared" si="26"/>
        <v>-5.8538532758249107E-3</v>
      </c>
      <c r="AQ47">
        <f t="shared" si="26"/>
        <v>-232.20542930971496</v>
      </c>
      <c r="AR47">
        <f t="shared" si="26"/>
        <v>-232.21128316299078</v>
      </c>
      <c r="AS47">
        <f t="shared" si="26"/>
        <v>2.7485681895944158</v>
      </c>
      <c r="AT47">
        <f t="shared" si="26"/>
        <v>-0.81667804121872645</v>
      </c>
      <c r="AU47">
        <f t="shared" si="23"/>
        <v>-230.2793930146151</v>
      </c>
      <c r="AW47">
        <v>44</v>
      </c>
      <c r="AX47">
        <f>IF(Z47&gt;0, (R47*SUMPRODUCT(K47:$K$98, X47:$X$98)-K47*$AZ$3)/Z47, 0)</f>
        <v>-30781.855708175724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0.37150699999999998</v>
      </c>
      <c r="Q48" s="4">
        <f t="shared" si="21"/>
        <v>12.5</v>
      </c>
      <c r="R48">
        <f t="shared" si="0"/>
        <v>1000000</v>
      </c>
      <c r="S48">
        <f t="shared" si="1"/>
        <v>-54633.405578230508</v>
      </c>
      <c r="U48">
        <f t="shared" si="13"/>
        <v>0.37150699999999998</v>
      </c>
      <c r="V48">
        <f t="shared" si="14"/>
        <v>0.01</v>
      </c>
      <c r="W48">
        <f t="shared" si="15"/>
        <v>2.680590508506132E-2</v>
      </c>
      <c r="X48">
        <f t="shared" si="16"/>
        <v>9.9585813804358748E-3</v>
      </c>
      <c r="Y48">
        <f t="shared" si="17"/>
        <v>2.6805905085061323E-4</v>
      </c>
      <c r="Z48">
        <f t="shared" si="18"/>
        <v>1.6579264653774833E-2</v>
      </c>
      <c r="AB48">
        <f t="shared" si="19"/>
        <v>-825.13550245541148</v>
      </c>
      <c r="AC48">
        <f t="shared" si="2"/>
        <v>-905.78169001850188</v>
      </c>
      <c r="AE48">
        <f t="shared" si="3"/>
        <v>0</v>
      </c>
      <c r="AF48">
        <f t="shared" si="24"/>
        <v>0</v>
      </c>
      <c r="AG48">
        <f t="shared" si="24"/>
        <v>-0.2072408081721854</v>
      </c>
      <c r="AH48">
        <f t="shared" si="5"/>
        <v>-9958.581380435875</v>
      </c>
      <c r="AI48">
        <f t="shared" si="25"/>
        <v>-9958.788621244048</v>
      </c>
      <c r="AJ48">
        <f t="shared" si="7"/>
        <v>80.646187563090393</v>
      </c>
      <c r="AK48">
        <f t="shared" si="22"/>
        <v>-57.759485171878808</v>
      </c>
      <c r="AL48">
        <f t="shared" si="8"/>
        <v>-9935.9019188528364</v>
      </c>
      <c r="AN48">
        <f t="shared" si="26"/>
        <v>0</v>
      </c>
      <c r="AO48">
        <f t="shared" si="26"/>
        <v>0</v>
      </c>
      <c r="AP48">
        <f t="shared" si="26"/>
        <v>-3.2326493518971223E-3</v>
      </c>
      <c r="AQ48">
        <f t="shared" si="26"/>
        <v>-155.33910492442035</v>
      </c>
      <c r="AR48">
        <f t="shared" si="26"/>
        <v>-155.34233757377226</v>
      </c>
      <c r="AS48">
        <f t="shared" si="26"/>
        <v>1.2579609598038017</v>
      </c>
      <c r="AT48">
        <f t="shared" si="26"/>
        <v>-0.90096233436637108</v>
      </c>
      <c r="AU48">
        <f t="shared" si="23"/>
        <v>-154.98533894833483</v>
      </c>
      <c r="AW48">
        <v>45</v>
      </c>
      <c r="AX48">
        <f>IF(Z48&gt;0, (R48*SUMPRODUCT(K48:$K$98, X48:$X$98)-K48*$AZ$3)/Z48, 0)</f>
        <v>-54633.405578230508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0.41881499999999999</v>
      </c>
      <c r="Q49" s="4">
        <f t="shared" si="21"/>
        <v>12.5</v>
      </c>
      <c r="R49">
        <f t="shared" si="0"/>
        <v>1000000</v>
      </c>
      <c r="S49">
        <f t="shared" si="1"/>
        <v>-97763.139272338536</v>
      </c>
      <c r="U49">
        <f t="shared" si="13"/>
        <v>0.41881499999999999</v>
      </c>
      <c r="V49">
        <f t="shared" si="14"/>
        <v>0.01</v>
      </c>
      <c r="W49">
        <f t="shared" si="15"/>
        <v>1.6579264653774833E-2</v>
      </c>
      <c r="X49">
        <f t="shared" si="16"/>
        <v>6.9436447259707068E-3</v>
      </c>
      <c r="Y49">
        <f t="shared" si="17"/>
        <v>1.6579264653774833E-4</v>
      </c>
      <c r="Z49">
        <f t="shared" si="18"/>
        <v>9.4698272812663783E-3</v>
      </c>
      <c r="AB49">
        <f t="shared" si="19"/>
        <v>-905.78169001850188</v>
      </c>
      <c r="AC49">
        <f t="shared" si="2"/>
        <v>-925.80004338343599</v>
      </c>
      <c r="AE49">
        <f t="shared" si="3"/>
        <v>0</v>
      </c>
      <c r="AF49">
        <f t="shared" si="24"/>
        <v>0</v>
      </c>
      <c r="AG49">
        <f t="shared" si="24"/>
        <v>-0.11837284101582973</v>
      </c>
      <c r="AH49">
        <f t="shared" si="5"/>
        <v>-6943.6447259707065</v>
      </c>
      <c r="AI49">
        <f t="shared" si="25"/>
        <v>-6943.7630988117226</v>
      </c>
      <c r="AJ49">
        <f t="shared" si="7"/>
        <v>20.018353364934114</v>
      </c>
      <c r="AK49">
        <f t="shared" si="22"/>
        <v>-63.404718301295141</v>
      </c>
      <c r="AL49">
        <f t="shared" si="8"/>
        <v>-6987.1494637480837</v>
      </c>
      <c r="AN49">
        <f t="shared" si="26"/>
        <v>0</v>
      </c>
      <c r="AO49">
        <f t="shared" si="26"/>
        <v>0</v>
      </c>
      <c r="AP49">
        <f t="shared" si="26"/>
        <v>-1.6486078750565694E-3</v>
      </c>
      <c r="AQ49">
        <f t="shared" si="26"/>
        <v>-96.705859879628079</v>
      </c>
      <c r="AR49">
        <f t="shared" si="26"/>
        <v>-96.707508487503134</v>
      </c>
      <c r="AS49">
        <f t="shared" si="26"/>
        <v>0.27880056539896864</v>
      </c>
      <c r="AT49">
        <f t="shared" si="26"/>
        <v>-0.88305321567199746</v>
      </c>
      <c r="AU49">
        <f t="shared" si="23"/>
        <v>-97.311761137776173</v>
      </c>
      <c r="AW49">
        <v>46</v>
      </c>
      <c r="AX49">
        <f>IF(Z49&gt;0, (R49*SUMPRODUCT(K49:$K$98, X49:$X$98)-K49*$AZ$3)/Z49, 0)</f>
        <v>-97763.139272338536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0.47081499999999998</v>
      </c>
      <c r="Q50" s="4">
        <f t="shared" si="21"/>
        <v>12.5</v>
      </c>
      <c r="R50">
        <f t="shared" si="0"/>
        <v>1000000</v>
      </c>
      <c r="S50">
        <f t="shared" si="1"/>
        <v>-183396.09079850613</v>
      </c>
      <c r="U50">
        <f t="shared" si="13"/>
        <v>0.47081499999999998</v>
      </c>
      <c r="V50">
        <f t="shared" si="14"/>
        <v>0.01</v>
      </c>
      <c r="W50">
        <f t="shared" si="15"/>
        <v>9.4698272812663783E-3</v>
      </c>
      <c r="X50">
        <f t="shared" si="16"/>
        <v>4.45853673142943E-3</v>
      </c>
      <c r="Y50">
        <f t="shared" si="17"/>
        <v>9.4698272812663783E-5</v>
      </c>
      <c r="Z50">
        <f t="shared" si="18"/>
        <v>4.9165922770242846E-3</v>
      </c>
      <c r="AB50">
        <f t="shared" si="19"/>
        <v>-925.80004338343599</v>
      </c>
      <c r="AC50">
        <f t="shared" si="2"/>
        <v>-901.68380365637972</v>
      </c>
      <c r="AE50">
        <f t="shared" si="3"/>
        <v>0</v>
      </c>
      <c r="AF50">
        <f t="shared" si="24"/>
        <v>0</v>
      </c>
      <c r="AG50">
        <f t="shared" si="24"/>
        <v>-6.145740346280356E-2</v>
      </c>
      <c r="AH50">
        <f t="shared" si="5"/>
        <v>-4458.5367314294299</v>
      </c>
      <c r="AI50">
        <f t="shared" si="25"/>
        <v>-4458.5981888328924</v>
      </c>
      <c r="AJ50">
        <f t="shared" si="7"/>
        <v>-24.116239727056268</v>
      </c>
      <c r="AK50">
        <f t="shared" si="22"/>
        <v>-64.806003036840522</v>
      </c>
      <c r="AL50">
        <f t="shared" si="8"/>
        <v>-4547.5204315967894</v>
      </c>
      <c r="AN50">
        <f t="shared" si="26"/>
        <v>0</v>
      </c>
      <c r="AO50">
        <f t="shared" si="26"/>
        <v>0</v>
      </c>
      <c r="AP50">
        <f t="shared" si="26"/>
        <v>-7.6422542822432579E-4</v>
      </c>
      <c r="AQ50">
        <f t="shared" si="26"/>
        <v>-55.442094049625616</v>
      </c>
      <c r="AR50">
        <f t="shared" si="26"/>
        <v>-55.442858275053837</v>
      </c>
      <c r="AS50">
        <f t="shared" si="26"/>
        <v>-0.29988646760393617</v>
      </c>
      <c r="AT50">
        <f t="shared" si="26"/>
        <v>-0.80586540647314742</v>
      </c>
      <c r="AU50">
        <f t="shared" si="23"/>
        <v>-56.548610149130923</v>
      </c>
      <c r="AW50">
        <v>47</v>
      </c>
      <c r="AX50">
        <f>IF(Z50&gt;0, (R50*SUMPRODUCT(K50:$K$98, X50:$X$98)-K50*$AZ$3)/Z50, 0)</f>
        <v>-183396.09079850613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0.52931399999999995</v>
      </c>
      <c r="Q51" s="4">
        <f t="shared" si="21"/>
        <v>12.5</v>
      </c>
      <c r="R51">
        <f t="shared" si="0"/>
        <v>1000000</v>
      </c>
      <c r="S51">
        <f t="shared" si="1"/>
        <v>-374943.5153212478</v>
      </c>
      <c r="U51">
        <f t="shared" si="13"/>
        <v>0.52931399999999995</v>
      </c>
      <c r="V51">
        <f t="shared" si="14"/>
        <v>0.01</v>
      </c>
      <c r="W51">
        <f t="shared" si="15"/>
        <v>4.9165922770242846E-3</v>
      </c>
      <c r="X51">
        <f t="shared" si="16"/>
        <v>2.6024211245208317E-3</v>
      </c>
      <c r="Y51">
        <f t="shared" si="17"/>
        <v>4.9165922770242848E-5</v>
      </c>
      <c r="Z51">
        <f t="shared" si="18"/>
        <v>2.2650052297332099E-3</v>
      </c>
      <c r="AB51">
        <f t="shared" si="19"/>
        <v>-901.68380365637972</v>
      </c>
      <c r="AC51">
        <f t="shared" si="2"/>
        <v>-849.24902305718024</v>
      </c>
      <c r="AE51">
        <f t="shared" si="3"/>
        <v>0</v>
      </c>
      <c r="AF51">
        <f t="shared" si="24"/>
        <v>0</v>
      </c>
      <c r="AG51">
        <f t="shared" si="24"/>
        <v>-2.8312565371665124E-2</v>
      </c>
      <c r="AH51">
        <f t="shared" si="5"/>
        <v>-2602.4211245208317</v>
      </c>
      <c r="AI51">
        <f t="shared" si="25"/>
        <v>-2602.4494370862035</v>
      </c>
      <c r="AJ51">
        <f t="shared" si="7"/>
        <v>-52.434780599199485</v>
      </c>
      <c r="AK51">
        <f t="shared" si="22"/>
        <v>-63.117866255946588</v>
      </c>
      <c r="AL51">
        <f t="shared" si="8"/>
        <v>-2718.0020839413496</v>
      </c>
      <c r="AN51">
        <f t="shared" si="26"/>
        <v>0</v>
      </c>
      <c r="AO51">
        <f t="shared" si="26"/>
        <v>0</v>
      </c>
      <c r="AP51">
        <f t="shared" si="26"/>
        <v>-3.1434638895263552E-4</v>
      </c>
      <c r="AQ51">
        <f t="shared" si="26"/>
        <v>-28.893944165366474</v>
      </c>
      <c r="AR51">
        <f t="shared" si="26"/>
        <v>-28.894258511755428</v>
      </c>
      <c r="AS51">
        <f t="shared" si="26"/>
        <v>-0.5821685078872344</v>
      </c>
      <c r="AT51">
        <f t="shared" si="26"/>
        <v>-0.70077978012577846</v>
      </c>
      <c r="AU51">
        <f t="shared" si="23"/>
        <v>-30.177206799768442</v>
      </c>
      <c r="AW51">
        <v>48</v>
      </c>
      <c r="AX51">
        <f>IF(Z51&gt;0, (R51*SUMPRODUCT(K51:$K$98, X51:$X$98)-K51*$AZ$3)/Z51, 0)</f>
        <v>-374943.5153212478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0.595055</v>
      </c>
      <c r="Q52" s="4">
        <f t="shared" si="21"/>
        <v>12.5</v>
      </c>
      <c r="R52">
        <f t="shared" si="0"/>
        <v>1000000</v>
      </c>
      <c r="S52">
        <f t="shared" si="1"/>
        <v>-873983.73766065203</v>
      </c>
      <c r="U52">
        <f t="shared" si="13"/>
        <v>0.595055</v>
      </c>
      <c r="V52">
        <f t="shared" si="14"/>
        <v>0.01</v>
      </c>
      <c r="W52">
        <f t="shared" si="15"/>
        <v>2.2650052297332099E-3</v>
      </c>
      <c r="X52">
        <f t="shared" si="16"/>
        <v>1.3478026869788952E-3</v>
      </c>
      <c r="Y52">
        <f t="shared" si="17"/>
        <v>2.2650052297332099E-5</v>
      </c>
      <c r="Z52">
        <f t="shared" si="18"/>
        <v>8.9455249045698271E-4</v>
      </c>
      <c r="AB52">
        <f t="shared" si="19"/>
        <v>-849.24902305718024</v>
      </c>
      <c r="AC52">
        <f t="shared" si="2"/>
        <v>-781.82432914323851</v>
      </c>
      <c r="AE52">
        <f t="shared" si="3"/>
        <v>0</v>
      </c>
      <c r="AF52">
        <f t="shared" si="24"/>
        <v>0</v>
      </c>
      <c r="AG52">
        <f t="shared" si="24"/>
        <v>-1.1181906130712283E-2</v>
      </c>
      <c r="AH52">
        <f t="shared" si="5"/>
        <v>-1347.8026869788951</v>
      </c>
      <c r="AI52">
        <f t="shared" si="25"/>
        <v>-1347.8138688850258</v>
      </c>
      <c r="AJ52">
        <f t="shared" si="7"/>
        <v>-67.424693913941724</v>
      </c>
      <c r="AK52">
        <f t="shared" si="22"/>
        <v>-59.447431614002625</v>
      </c>
      <c r="AL52">
        <f t="shared" si="8"/>
        <v>-1474.6859944129701</v>
      </c>
      <c r="AN52">
        <f t="shared" si="26"/>
        <v>0</v>
      </c>
      <c r="AO52">
        <f t="shared" si="26"/>
        <v>0</v>
      </c>
      <c r="AP52">
        <f t="shared" si="26"/>
        <v>-1.1084779873651663E-4</v>
      </c>
      <c r="AQ52">
        <f t="shared" si="26"/>
        <v>-13.36095646272932</v>
      </c>
      <c r="AR52">
        <f t="shared" si="26"/>
        <v>-13.361067310528057</v>
      </c>
      <c r="AS52">
        <f t="shared" si="26"/>
        <v>-0.66839041693580792</v>
      </c>
      <c r="AT52">
        <f t="shared" si="26"/>
        <v>-0.58931070051220713</v>
      </c>
      <c r="AU52">
        <f t="shared" si="23"/>
        <v>-14.618768427976072</v>
      </c>
      <c r="AW52">
        <v>49</v>
      </c>
      <c r="AX52">
        <f>IF(Z52&gt;0, (R52*SUMPRODUCT(K52:$K$98, X52:$X$98)-K52*$AZ$3)/Z52, 0)</f>
        <v>-873983.73766065203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0.66919700000000004</v>
      </c>
      <c r="Q53" s="4">
        <f t="shared" si="21"/>
        <v>12.5</v>
      </c>
      <c r="R53">
        <f t="shared" si="0"/>
        <v>1000000</v>
      </c>
      <c r="S53">
        <f t="shared" si="1"/>
        <v>-2471247.3164609224</v>
      </c>
      <c r="U53">
        <f t="shared" si="13"/>
        <v>0.66919700000000004</v>
      </c>
      <c r="V53">
        <f t="shared" si="14"/>
        <v>0.01</v>
      </c>
      <c r="W53">
        <f t="shared" si="15"/>
        <v>8.9455249045698271E-4</v>
      </c>
      <c r="X53">
        <f t="shared" si="16"/>
        <v>5.9863184295634152E-4</v>
      </c>
      <c r="Y53">
        <f t="shared" si="17"/>
        <v>8.9455249045698269E-6</v>
      </c>
      <c r="Z53">
        <f t="shared" si="18"/>
        <v>2.8697512259607134E-4</v>
      </c>
      <c r="AB53">
        <f t="shared" si="19"/>
        <v>-781.82432914323851</v>
      </c>
      <c r="AC53">
        <f t="shared" si="2"/>
        <v>-709.18650160658547</v>
      </c>
      <c r="AE53">
        <f t="shared" si="3"/>
        <v>0</v>
      </c>
      <c r="AF53">
        <f t="shared" si="24"/>
        <v>0</v>
      </c>
      <c r="AG53">
        <f t="shared" si="24"/>
        <v>-3.5871890324508915E-3</v>
      </c>
      <c r="AH53">
        <f t="shared" si="5"/>
        <v>-598.63184295634153</v>
      </c>
      <c r="AI53">
        <f t="shared" si="25"/>
        <v>-598.63543014537402</v>
      </c>
      <c r="AJ53">
        <f t="shared" si="7"/>
        <v>-72.637827536653049</v>
      </c>
      <c r="AK53">
        <f t="shared" si="22"/>
        <v>-54.727703040026704</v>
      </c>
      <c r="AL53">
        <f t="shared" si="8"/>
        <v>-726.00096072205372</v>
      </c>
      <c r="AN53">
        <f t="shared" si="26"/>
        <v>0</v>
      </c>
      <c r="AO53">
        <f t="shared" si="26"/>
        <v>0</v>
      </c>
      <c r="AP53">
        <f t="shared" si="26"/>
        <v>-3.1750273551848863E-5</v>
      </c>
      <c r="AQ53">
        <f t="shared" si="26"/>
        <v>-5.2985010265057655</v>
      </c>
      <c r="AR53">
        <f t="shared" si="26"/>
        <v>-5.298532776779318</v>
      </c>
      <c r="AS53">
        <f t="shared" si="26"/>
        <v>-0.6429186958472134</v>
      </c>
      <c r="AT53">
        <f t="shared" si="26"/>
        <v>-0.48439586725598255</v>
      </c>
      <c r="AU53">
        <f t="shared" si="23"/>
        <v>-6.4258473398825133</v>
      </c>
      <c r="AW53">
        <v>50</v>
      </c>
      <c r="AX53">
        <f>IF(Z53&gt;0, (R53*SUMPRODUCT(K53:$K$98, X53:$X$98)-K53*$AZ$3)/Z53, 0)</f>
        <v>-2471247.3164609224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0.74928899999999998</v>
      </c>
      <c r="Q54" s="4">
        <f t="shared" si="21"/>
        <v>12.5</v>
      </c>
      <c r="R54">
        <f t="shared" si="0"/>
        <v>1000000</v>
      </c>
      <c r="S54">
        <f t="shared" si="1"/>
        <v>-9231589.5006637704</v>
      </c>
      <c r="U54">
        <f t="shared" si="13"/>
        <v>0.74928899999999998</v>
      </c>
      <c r="V54">
        <f t="shared" si="14"/>
        <v>0.01</v>
      </c>
      <c r="W54">
        <f t="shared" si="15"/>
        <v>2.8697512259607134E-4</v>
      </c>
      <c r="X54">
        <f t="shared" si="16"/>
        <v>2.150273026348877E-4</v>
      </c>
      <c r="Y54">
        <f t="shared" si="17"/>
        <v>2.8697512259607133E-6</v>
      </c>
      <c r="Z54">
        <f t="shared" si="18"/>
        <v>6.9078068735222922E-5</v>
      </c>
      <c r="AB54">
        <f t="shared" si="19"/>
        <v>-709.18650160658547</v>
      </c>
      <c r="AC54">
        <f t="shared" si="2"/>
        <v>-637.70037406221422</v>
      </c>
      <c r="AE54">
        <f t="shared" si="3"/>
        <v>0</v>
      </c>
      <c r="AF54">
        <f t="shared" si="24"/>
        <v>0</v>
      </c>
      <c r="AG54">
        <f t="shared" si="24"/>
        <v>-8.6347585919028657E-4</v>
      </c>
      <c r="AH54">
        <f t="shared" si="5"/>
        <v>-215.02730263488769</v>
      </c>
      <c r="AI54">
        <f t="shared" si="25"/>
        <v>-215.02816611074687</v>
      </c>
      <c r="AJ54">
        <f t="shared" si="7"/>
        <v>-71.486127544371243</v>
      </c>
      <c r="AK54">
        <f t="shared" si="22"/>
        <v>-49.643055112460985</v>
      </c>
      <c r="AL54">
        <f t="shared" si="8"/>
        <v>-336.15734876757904</v>
      </c>
      <c r="AN54">
        <f t="shared" si="26"/>
        <v>0</v>
      </c>
      <c r="AO54">
        <f t="shared" si="26"/>
        <v>0</v>
      </c>
      <c r="AP54">
        <f t="shared" si="26"/>
        <v>-6.8237858008384753E-6</v>
      </c>
      <c r="AQ54">
        <f t="shared" si="26"/>
        <v>-1.6992950513850917</v>
      </c>
      <c r="AR54">
        <f t="shared" si="26"/>
        <v>-1.6993018751708926</v>
      </c>
      <c r="AS54">
        <f t="shared" si="26"/>
        <v>-0.56493301683227437</v>
      </c>
      <c r="AT54">
        <f t="shared" si="26"/>
        <v>-0.39231389155953356</v>
      </c>
      <c r="AU54">
        <f t="shared" si="23"/>
        <v>-2.6565487835627</v>
      </c>
      <c r="AW54">
        <v>51</v>
      </c>
      <c r="AX54">
        <f>IF(Z54&gt;0, (R54*SUMPRODUCT(K54:$K$98, X54:$X$98)-K54*$AZ$3)/Z54, 0)</f>
        <v>-9231589.5006637704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0.83297500000000002</v>
      </c>
      <c r="Q55" s="4">
        <f t="shared" si="21"/>
        <v>12.5</v>
      </c>
      <c r="R55">
        <f t="shared" si="0"/>
        <v>1000000</v>
      </c>
      <c r="S55">
        <f t="shared" si="1"/>
        <v>-52626792.714890726</v>
      </c>
      <c r="U55">
        <f t="shared" si="13"/>
        <v>0.83297500000000002</v>
      </c>
      <c r="V55">
        <f t="shared" si="14"/>
        <v>0.01</v>
      </c>
      <c r="W55">
        <f t="shared" si="15"/>
        <v>6.9078068735222922E-5</v>
      </c>
      <c r="X55">
        <f t="shared" si="16"/>
        <v>5.7540304304722318E-5</v>
      </c>
      <c r="Y55">
        <f t="shared" si="17"/>
        <v>6.9078068735222928E-7</v>
      </c>
      <c r="Z55">
        <f t="shared" si="18"/>
        <v>1.0846983743148374E-5</v>
      </c>
      <c r="AB55">
        <f t="shared" si="19"/>
        <v>-637.70037406221422</v>
      </c>
      <c r="AC55">
        <f t="shared" si="2"/>
        <v>-570.84196503245903</v>
      </c>
      <c r="AE55">
        <f t="shared" si="3"/>
        <v>0</v>
      </c>
      <c r="AF55">
        <f t="shared" si="24"/>
        <v>0</v>
      </c>
      <c r="AG55">
        <f t="shared" si="24"/>
        <v>-1.3558729678935468E-4</v>
      </c>
      <c r="AH55">
        <f t="shared" si="5"/>
        <v>-57.540304304722319</v>
      </c>
      <c r="AI55">
        <f t="shared" si="25"/>
        <v>-57.540439892019108</v>
      </c>
      <c r="AJ55">
        <f t="shared" si="7"/>
        <v>-66.858409029755194</v>
      </c>
      <c r="AK55">
        <f t="shared" si="22"/>
        <v>-44.639026184354996</v>
      </c>
      <c r="AL55">
        <f t="shared" si="8"/>
        <v>-169.03787510612929</v>
      </c>
      <c r="AN55">
        <f t="shared" si="26"/>
        <v>0</v>
      </c>
      <c r="AO55">
        <f t="shared" si="26"/>
        <v>0</v>
      </c>
      <c r="AP55">
        <f t="shared" si="26"/>
        <v>-9.5670086194344725E-7</v>
      </c>
      <c r="AQ55">
        <f t="shared" si="26"/>
        <v>-0.40600306981810202</v>
      </c>
      <c r="AR55">
        <f t="shared" si="26"/>
        <v>-0.406004026518964</v>
      </c>
      <c r="AS55">
        <f t="shared" si="26"/>
        <v>-0.47175140342466282</v>
      </c>
      <c r="AT55">
        <f t="shared" si="26"/>
        <v>-0.31497194676899493</v>
      </c>
      <c r="AU55">
        <f t="shared" si="23"/>
        <v>-1.1927273767126216</v>
      </c>
      <c r="AW55">
        <v>52</v>
      </c>
      <c r="AX55">
        <f>IF(Z55&gt;0, (R55*SUMPRODUCT(K55:$K$98, X55:$X$98)-K55*$AZ$3)/Z55, 0)</f>
        <v>-52626792.714890726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0.83526170899999996</v>
      </c>
      <c r="Q56" s="4">
        <f t="shared" si="21"/>
        <v>12.5</v>
      </c>
      <c r="R56">
        <f t="shared" si="0"/>
        <v>1000000</v>
      </c>
      <c r="S56">
        <f t="shared" si="1"/>
        <v>-303874192.58410901</v>
      </c>
      <c r="U56">
        <f t="shared" si="13"/>
        <v>0.83526170899999996</v>
      </c>
      <c r="V56">
        <f t="shared" si="14"/>
        <v>0.01</v>
      </c>
      <c r="W56">
        <f t="shared" si="15"/>
        <v>1.0846983743148374E-5</v>
      </c>
      <c r="X56">
        <f t="shared" si="16"/>
        <v>9.0600701787973281E-6</v>
      </c>
      <c r="Y56">
        <f t="shared" si="17"/>
        <v>1.0846983743148374E-7</v>
      </c>
      <c r="Z56">
        <f t="shared" si="18"/>
        <v>1.6784437269195626E-6</v>
      </c>
      <c r="AB56">
        <f t="shared" si="19"/>
        <v>-570.84196503245903</v>
      </c>
      <c r="AC56">
        <f t="shared" si="2"/>
        <v>-510.03573231554481</v>
      </c>
      <c r="AE56">
        <f t="shared" si="3"/>
        <v>0</v>
      </c>
      <c r="AF56">
        <f t="shared" si="24"/>
        <v>0</v>
      </c>
      <c r="AG56">
        <f t="shared" si="24"/>
        <v>-2.0980546586494533E-5</v>
      </c>
      <c r="AH56">
        <f t="shared" si="5"/>
        <v>-9.0600701787973286</v>
      </c>
      <c r="AI56">
        <f t="shared" si="25"/>
        <v>-9.0600911593439157</v>
      </c>
      <c r="AJ56">
        <f t="shared" si="7"/>
        <v>-60.806232716914224</v>
      </c>
      <c r="AK56">
        <f t="shared" si="22"/>
        <v>-39.958937552272133</v>
      </c>
      <c r="AL56">
        <f t="shared" si="8"/>
        <v>-109.82526142853027</v>
      </c>
      <c r="AN56">
        <f t="shared" si="26"/>
        <v>0</v>
      </c>
      <c r="AO56">
        <f t="shared" si="26"/>
        <v>0</v>
      </c>
      <c r="AP56">
        <f t="shared" si="26"/>
        <v>-1.3217701462085356E-7</v>
      </c>
      <c r="AQ56">
        <f t="shared" si="26"/>
        <v>-5.7078256924904057E-2</v>
      </c>
      <c r="AR56">
        <f t="shared" si="26"/>
        <v>-5.7078389101918682E-2</v>
      </c>
      <c r="AS56">
        <f t="shared" si="26"/>
        <v>-0.38307802314531891</v>
      </c>
      <c r="AT56">
        <f t="shared" si="26"/>
        <v>-0.25174048975827545</v>
      </c>
      <c r="AU56">
        <f t="shared" si="23"/>
        <v>-0.69189690200551301</v>
      </c>
      <c r="AW56">
        <v>53</v>
      </c>
      <c r="AX56">
        <f>IF(Z56&gt;0, (R56*SUMPRODUCT(K56:$K$98, X56:$X$98)-K56*$AZ$3)/Z56, 0)</f>
        <v>-303874192.58410901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0.83773177600000004</v>
      </c>
      <c r="Q57" s="4">
        <f t="shared" si="21"/>
        <v>12.5</v>
      </c>
      <c r="R57">
        <f t="shared" si="0"/>
        <v>1000000</v>
      </c>
      <c r="S57">
        <f t="shared" si="1"/>
        <v>-1782026577.6595502</v>
      </c>
      <c r="U57">
        <f t="shared" si="13"/>
        <v>0.83773177600000004</v>
      </c>
      <c r="V57">
        <f t="shared" si="14"/>
        <v>0.01</v>
      </c>
      <c r="W57">
        <f t="shared" si="15"/>
        <v>1.6784437269195626E-6</v>
      </c>
      <c r="X57">
        <f t="shared" si="16"/>
        <v>1.4060856442683843E-6</v>
      </c>
      <c r="Y57">
        <f t="shared" si="17"/>
        <v>1.6784437269195627E-8</v>
      </c>
      <c r="Z57">
        <f t="shared" si="18"/>
        <v>2.5557364538198268E-7</v>
      </c>
      <c r="AB57">
        <f t="shared" si="19"/>
        <v>-510.03573231554481</v>
      </c>
      <c r="AC57">
        <f t="shared" si="2"/>
        <v>-455.43902862003011</v>
      </c>
      <c r="AE57">
        <f t="shared" si="3"/>
        <v>0</v>
      </c>
      <c r="AF57">
        <f t="shared" si="24"/>
        <v>0</v>
      </c>
      <c r="AG57">
        <f t="shared" si="24"/>
        <v>-3.1946705672747836E-6</v>
      </c>
      <c r="AH57">
        <f t="shared" si="5"/>
        <v>-1.4060856442683842</v>
      </c>
      <c r="AI57">
        <f t="shared" si="25"/>
        <v>-1.4060888389389514</v>
      </c>
      <c r="AJ57">
        <f t="shared" si="7"/>
        <v>-54.596703695514691</v>
      </c>
      <c r="AK57">
        <f t="shared" si="22"/>
        <v>-35.702501262088141</v>
      </c>
      <c r="AL57">
        <f t="shared" si="8"/>
        <v>-91.705293796541781</v>
      </c>
      <c r="AN57">
        <f t="shared" si="26"/>
        <v>0</v>
      </c>
      <c r="AO57">
        <f t="shared" si="26"/>
        <v>0</v>
      </c>
      <c r="AP57">
        <f t="shared" si="26"/>
        <v>-1.7969963633874459E-8</v>
      </c>
      <c r="AQ57">
        <f t="shared" si="26"/>
        <v>-7.9092060860503997E-3</v>
      </c>
      <c r="AR57">
        <f t="shared" si="26"/>
        <v>-7.9092240560140331E-3</v>
      </c>
      <c r="AS57">
        <f t="shared" si="26"/>
        <v>-0.30710546182379833</v>
      </c>
      <c r="AT57">
        <f t="shared" si="26"/>
        <v>-0.20082591798044921</v>
      </c>
      <c r="AU57">
        <f t="shared" si="23"/>
        <v>-0.51584060386026154</v>
      </c>
      <c r="AW57">
        <v>54</v>
      </c>
      <c r="AX57">
        <f>IF(Z57&gt;0, (R57*SUMPRODUCT(K57:$K$98, X57:$X$98)-K57*$AZ$3)/Z57, 0)</f>
        <v>-1782026577.6595502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0.84045353700000003</v>
      </c>
      <c r="Q58" s="4">
        <f t="shared" si="21"/>
        <v>12.5</v>
      </c>
      <c r="R58">
        <f t="shared" si="0"/>
        <v>1000000</v>
      </c>
      <c r="S58">
        <f t="shared" si="1"/>
        <v>-10639651623.073853</v>
      </c>
      <c r="U58">
        <f t="shared" si="13"/>
        <v>0.84045353700000003</v>
      </c>
      <c r="V58">
        <f t="shared" si="14"/>
        <v>0.01</v>
      </c>
      <c r="W58">
        <f t="shared" si="15"/>
        <v>2.5557364538198268E-7</v>
      </c>
      <c r="X58">
        <f t="shared" si="16"/>
        <v>2.1479777422527108E-7</v>
      </c>
      <c r="Y58">
        <f t="shared" si="17"/>
        <v>2.5557364538198268E-9</v>
      </c>
      <c r="Z58">
        <f t="shared" si="18"/>
        <v>3.8220134702891779E-8</v>
      </c>
      <c r="AB58">
        <f t="shared" si="19"/>
        <v>-455.43902862003011</v>
      </c>
      <c r="AC58">
        <f t="shared" si="2"/>
        <v>-406.64891822572378</v>
      </c>
      <c r="AE58">
        <f t="shared" si="3"/>
        <v>0</v>
      </c>
      <c r="AF58">
        <f t="shared" si="24"/>
        <v>0</v>
      </c>
      <c r="AG58">
        <f t="shared" si="24"/>
        <v>-4.7775168378614723E-7</v>
      </c>
      <c r="AH58">
        <f t="shared" si="5"/>
        <v>-0.21479777422527108</v>
      </c>
      <c r="AI58">
        <f t="shared" si="25"/>
        <v>-0.21479825197695487</v>
      </c>
      <c r="AJ58">
        <f t="shared" si="7"/>
        <v>-48.790110394306339</v>
      </c>
      <c r="AK58">
        <f t="shared" si="22"/>
        <v>-31.880732003402112</v>
      </c>
      <c r="AL58">
        <f t="shared" si="8"/>
        <v>-80.885640649685399</v>
      </c>
      <c r="AN58">
        <f t="shared" si="26"/>
        <v>0</v>
      </c>
      <c r="AO58">
        <f t="shared" si="26"/>
        <v>0</v>
      </c>
      <c r="AP58">
        <f t="shared" si="26"/>
        <v>-2.3994147336469205E-9</v>
      </c>
      <c r="AQ58">
        <f t="shared" si="26"/>
        <v>-1.0787799639893688E-3</v>
      </c>
      <c r="AR58">
        <f t="shared" si="26"/>
        <v>-1.0787823634041023E-3</v>
      </c>
      <c r="AS58">
        <f t="shared" si="26"/>
        <v>-0.24503882185951775</v>
      </c>
      <c r="AT58">
        <f t="shared" si="26"/>
        <v>-0.1601147639756994</v>
      </c>
      <c r="AU58">
        <f t="shared" si="23"/>
        <v>-0.40623236819862124</v>
      </c>
      <c r="AW58">
        <v>55</v>
      </c>
      <c r="AX58">
        <f>IF(Z58&gt;0, (R58*SUMPRODUCT(K58:$K$98, X58:$X$98)-K58*$AZ$3)/Z58, 0)</f>
        <v>-10639651623.073853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0.84346351399999997</v>
      </c>
      <c r="Q59" s="4">
        <f t="shared" si="21"/>
        <v>12.5</v>
      </c>
      <c r="R59">
        <f t="shared" si="0"/>
        <v>1000000</v>
      </c>
      <c r="S59">
        <f t="shared" si="1"/>
        <v>-64828316438.393234</v>
      </c>
      <c r="U59">
        <f t="shared" si="13"/>
        <v>0.84346351399999997</v>
      </c>
      <c r="V59">
        <f t="shared" si="14"/>
        <v>0.01</v>
      </c>
      <c r="W59">
        <f t="shared" si="15"/>
        <v>3.8220134702891779E-8</v>
      </c>
      <c r="X59">
        <f t="shared" si="16"/>
        <v>3.2237289122054446E-8</v>
      </c>
      <c r="Y59">
        <f t="shared" si="17"/>
        <v>3.8220134702891779E-10</v>
      </c>
      <c r="Z59">
        <f t="shared" si="18"/>
        <v>5.6006442338084159E-9</v>
      </c>
      <c r="AB59">
        <f t="shared" si="19"/>
        <v>-406.64891822572378</v>
      </c>
      <c r="AC59">
        <f t="shared" si="2"/>
        <v>-363.08033664819442</v>
      </c>
      <c r="AE59">
        <f t="shared" si="3"/>
        <v>0</v>
      </c>
      <c r="AF59">
        <f t="shared" si="24"/>
        <v>0</v>
      </c>
      <c r="AG59">
        <f t="shared" si="24"/>
        <v>-7.0008052922605204E-8</v>
      </c>
      <c r="AH59">
        <f t="shared" si="5"/>
        <v>-3.2237289122054445E-2</v>
      </c>
      <c r="AI59">
        <f t="shared" si="25"/>
        <v>-3.2237359130107369E-2</v>
      </c>
      <c r="AJ59">
        <f t="shared" si="7"/>
        <v>-43.568581577529358</v>
      </c>
      <c r="AK59">
        <f t="shared" si="22"/>
        <v>-28.465424275800668</v>
      </c>
      <c r="AL59">
        <f t="shared" si="8"/>
        <v>-72.066243212460137</v>
      </c>
      <c r="AN59">
        <f t="shared" si="26"/>
        <v>0</v>
      </c>
      <c r="AO59">
        <f t="shared" si="26"/>
        <v>0</v>
      </c>
      <c r="AP59">
        <f t="shared" si="26"/>
        <v>-3.139301817189694E-10</v>
      </c>
      <c r="AQ59">
        <f t="shared" si="26"/>
        <v>-1.4455848448465753E-4</v>
      </c>
      <c r="AR59">
        <f t="shared" si="26"/>
        <v>-1.4455879841483927E-4</v>
      </c>
      <c r="AS59">
        <f t="shared" si="26"/>
        <v>-0.19537027757352682</v>
      </c>
      <c r="AT59">
        <f t="shared" si="26"/>
        <v>-0.12764468432636888</v>
      </c>
      <c r="AU59">
        <f t="shared" si="23"/>
        <v>-0.32315952069831055</v>
      </c>
      <c r="AW59">
        <v>56</v>
      </c>
      <c r="AX59">
        <f>IF(Z59&gt;0, (R59*SUMPRODUCT(K59:$K$98, X59:$X$98)-K59*$AZ$3)/Z59, 0)</f>
        <v>-64828316438.393234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0.84645297100000005</v>
      </c>
      <c r="Q60" s="4">
        <f t="shared" si="21"/>
        <v>12.5</v>
      </c>
      <c r="R60">
        <f t="shared" si="0"/>
        <v>1000000</v>
      </c>
      <c r="S60">
        <f t="shared" si="1"/>
        <v>-403229857306.7829</v>
      </c>
      <c r="U60">
        <f t="shared" si="13"/>
        <v>0.84645297100000005</v>
      </c>
      <c r="V60">
        <f t="shared" si="14"/>
        <v>0.01</v>
      </c>
      <c r="W60">
        <f t="shared" si="15"/>
        <v>5.6006442338084159E-9</v>
      </c>
      <c r="X60">
        <f t="shared" si="16"/>
        <v>4.7406819512211523E-9</v>
      </c>
      <c r="Y60">
        <f t="shared" si="17"/>
        <v>5.6006442338084158E-11</v>
      </c>
      <c r="Z60">
        <f t="shared" si="18"/>
        <v>8.0395584024917943E-10</v>
      </c>
      <c r="AB60">
        <f t="shared" si="19"/>
        <v>-363.08033664819442</v>
      </c>
      <c r="AC60">
        <f t="shared" si="2"/>
        <v>-324.17899874463137</v>
      </c>
      <c r="AE60">
        <f t="shared" si="3"/>
        <v>0</v>
      </c>
      <c r="AF60">
        <f t="shared" si="24"/>
        <v>0</v>
      </c>
      <c r="AG60">
        <f t="shared" si="24"/>
        <v>-1.0049448003114744E-8</v>
      </c>
      <c r="AH60">
        <f t="shared" si="5"/>
        <v>-4.7406819512211523E-3</v>
      </c>
      <c r="AI60">
        <f t="shared" si="25"/>
        <v>-4.7406920006691552E-3</v>
      </c>
      <c r="AJ60">
        <f t="shared" si="7"/>
        <v>-38.901337903563046</v>
      </c>
      <c r="AK60">
        <f t="shared" si="22"/>
        <v>-25.415623565373611</v>
      </c>
      <c r="AL60">
        <f t="shared" si="8"/>
        <v>-64.321702160937321</v>
      </c>
      <c r="AN60">
        <f t="shared" si="26"/>
        <v>0</v>
      </c>
      <c r="AO60">
        <f t="shared" si="26"/>
        <v>0</v>
      </c>
      <c r="AP60">
        <f t="shared" si="26"/>
        <v>-4.023548651713229E-11</v>
      </c>
      <c r="AQ60">
        <f t="shared" si="26"/>
        <v>-1.898050964304225E-5</v>
      </c>
      <c r="AR60">
        <f t="shared" si="26"/>
        <v>-1.8980549878528766E-5</v>
      </c>
      <c r="AS60">
        <f t="shared" si="26"/>
        <v>-0.15575126675933773</v>
      </c>
      <c r="AT60">
        <f t="shared" si="26"/>
        <v>-0.1017578258001982</v>
      </c>
      <c r="AU60">
        <f t="shared" si="23"/>
        <v>-0.25752807310941445</v>
      </c>
      <c r="AW60">
        <v>57</v>
      </c>
      <c r="AX60">
        <f>IF(Z60&gt;0, (R60*SUMPRODUCT(K60:$K$98, X60:$X$98)-K60*$AZ$3)/Z60, 0)</f>
        <v>-403229857306.7829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0.84968151000000003</v>
      </c>
      <c r="Q61" s="4">
        <f t="shared" si="21"/>
        <v>12.5</v>
      </c>
      <c r="R61">
        <f t="shared" si="0"/>
        <v>1000000</v>
      </c>
      <c r="S61">
        <f t="shared" si="1"/>
        <v>-2565782164680.6528</v>
      </c>
      <c r="U61">
        <f t="shared" si="13"/>
        <v>0.84968151000000003</v>
      </c>
      <c r="V61">
        <f t="shared" si="14"/>
        <v>0.01</v>
      </c>
      <c r="W61">
        <f t="shared" si="15"/>
        <v>8.0395584024917943E-10</v>
      </c>
      <c r="X61">
        <f t="shared" si="16"/>
        <v>6.8310641231624154E-10</v>
      </c>
      <c r="Y61">
        <f t="shared" si="17"/>
        <v>8.0395584024917952E-12</v>
      </c>
      <c r="Z61">
        <f t="shared" si="18"/>
        <v>1.1280986953044609E-10</v>
      </c>
      <c r="AB61">
        <f t="shared" si="19"/>
        <v>-324.17899874463137</v>
      </c>
      <c r="AC61">
        <f t="shared" si="2"/>
        <v>-289.44555124116999</v>
      </c>
      <c r="AE61">
        <f t="shared" si="3"/>
        <v>0</v>
      </c>
      <c r="AF61">
        <f t="shared" si="24"/>
        <v>0</v>
      </c>
      <c r="AG61">
        <f t="shared" si="24"/>
        <v>-1.4101233691305761E-9</v>
      </c>
      <c r="AH61">
        <f t="shared" si="5"/>
        <v>-6.8310641231624154E-4</v>
      </c>
      <c r="AI61">
        <f t="shared" si="25"/>
        <v>-6.8310782243961063E-4</v>
      </c>
      <c r="AJ61">
        <f t="shared" si="7"/>
        <v>-34.733447503461377</v>
      </c>
      <c r="AK61">
        <f t="shared" si="22"/>
        <v>-22.692529912124197</v>
      </c>
      <c r="AL61">
        <f t="shared" si="8"/>
        <v>-57.426660523408017</v>
      </c>
      <c r="AN61">
        <f t="shared" si="26"/>
        <v>0</v>
      </c>
      <c r="AO61">
        <f t="shared" si="26"/>
        <v>0</v>
      </c>
      <c r="AP61">
        <f t="shared" si="26"/>
        <v>-5.0408774218744306E-12</v>
      </c>
      <c r="AQ61">
        <f t="shared" si="26"/>
        <v>-2.4419534956758286E-6</v>
      </c>
      <c r="AR61">
        <f t="shared" si="26"/>
        <v>-2.4419585365532506E-6</v>
      </c>
      <c r="AS61">
        <f t="shared" si="26"/>
        <v>-0.12416434982707272</v>
      </c>
      <c r="AT61">
        <f t="shared" si="26"/>
        <v>-8.1120747434861196E-2</v>
      </c>
      <c r="AU61">
        <f t="shared" si="23"/>
        <v>-0.20528753922047049</v>
      </c>
      <c r="AW61">
        <v>58</v>
      </c>
      <c r="AX61">
        <f>IF(Z61&gt;0, (R61*SUMPRODUCT(K61:$K$98, X61:$X$98)-K61*$AZ$3)/Z61, 0)</f>
        <v>-2565782164680.6528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0.85306441600000005</v>
      </c>
      <c r="Q62" s="4">
        <f t="shared" si="21"/>
        <v>12.5</v>
      </c>
      <c r="R62">
        <f t="shared" si="0"/>
        <v>1000000</v>
      </c>
      <c r="S62">
        <f t="shared" si="1"/>
        <v>-16729595659704.811</v>
      </c>
      <c r="U62">
        <f t="shared" si="13"/>
        <v>0.85306441600000005</v>
      </c>
      <c r="V62">
        <f t="shared" si="14"/>
        <v>0.01</v>
      </c>
      <c r="W62">
        <f t="shared" si="15"/>
        <v>1.1280986953044609E-10</v>
      </c>
      <c r="X62">
        <f t="shared" si="16"/>
        <v>9.6234085470026189E-11</v>
      </c>
      <c r="Y62">
        <f t="shared" si="17"/>
        <v>1.1280986953044609E-12</v>
      </c>
      <c r="Z62">
        <f t="shared" si="18"/>
        <v>1.5447685365115439E-11</v>
      </c>
      <c r="AB62">
        <f t="shared" si="19"/>
        <v>-289.44555124116999</v>
      </c>
      <c r="AC62">
        <f t="shared" si="2"/>
        <v>-258.43353003672075</v>
      </c>
      <c r="AE62">
        <f t="shared" si="3"/>
        <v>0</v>
      </c>
      <c r="AF62">
        <f t="shared" si="24"/>
        <v>0</v>
      </c>
      <c r="AG62">
        <f t="shared" si="24"/>
        <v>-1.93096067063943E-10</v>
      </c>
      <c r="AH62">
        <f t="shared" si="5"/>
        <v>-9.6234085470026185E-5</v>
      </c>
      <c r="AI62">
        <f t="shared" si="25"/>
        <v>-9.6234278566093248E-5</v>
      </c>
      <c r="AJ62">
        <f t="shared" si="7"/>
        <v>-31.01202120444924</v>
      </c>
      <c r="AK62">
        <f t="shared" si="22"/>
        <v>-20.2611885868819</v>
      </c>
      <c r="AL62">
        <f t="shared" si="8"/>
        <v>-51.273306025609706</v>
      </c>
      <c r="AN62">
        <f t="shared" si="26"/>
        <v>0</v>
      </c>
      <c r="AO62">
        <f t="shared" si="26"/>
        <v>0</v>
      </c>
      <c r="AP62">
        <f t="shared" si="26"/>
        <v>-6.1631740503284761E-13</v>
      </c>
      <c r="AQ62">
        <f t="shared" si="26"/>
        <v>-3.071566538584926E-7</v>
      </c>
      <c r="AR62">
        <f t="shared" si="26"/>
        <v>-3.0715727017589762E-7</v>
      </c>
      <c r="AS62">
        <f t="shared" si="26"/>
        <v>-9.8983105788584116E-2</v>
      </c>
      <c r="AT62">
        <f t="shared" si="26"/>
        <v>-6.4668966916934023E-2</v>
      </c>
      <c r="AU62">
        <f t="shared" si="23"/>
        <v>-0.1636523798627883</v>
      </c>
      <c r="AW62">
        <v>59</v>
      </c>
      <c r="AX62">
        <f>IF(Z62&gt;0, (R62*SUMPRODUCT(K62:$K$98, X62:$X$98)-K62*$AZ$3)/Z62, 0)</f>
        <v>-16729595659704.811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0.856559709</v>
      </c>
      <c r="Q63" s="4">
        <f t="shared" si="21"/>
        <v>12.5</v>
      </c>
      <c r="R63">
        <f t="shared" si="0"/>
        <v>1000000</v>
      </c>
      <c r="S63">
        <f t="shared" si="1"/>
        <v>-111938747190948.73</v>
      </c>
      <c r="U63">
        <f t="shared" si="13"/>
        <v>0.856559709</v>
      </c>
      <c r="V63">
        <f t="shared" si="14"/>
        <v>0.01</v>
      </c>
      <c r="W63">
        <f t="shared" si="15"/>
        <v>1.5447685365115439E-11</v>
      </c>
      <c r="X63">
        <f t="shared" si="16"/>
        <v>1.3231864881066839E-11</v>
      </c>
      <c r="Y63">
        <f t="shared" si="17"/>
        <v>1.5447685365115439E-13</v>
      </c>
      <c r="Z63">
        <f t="shared" si="18"/>
        <v>2.0613436303974454E-12</v>
      </c>
      <c r="AB63">
        <f t="shared" si="19"/>
        <v>-258.43353003672075</v>
      </c>
      <c r="AC63">
        <f t="shared" si="2"/>
        <v>-230.74422351673212</v>
      </c>
      <c r="AE63">
        <f t="shared" si="3"/>
        <v>0</v>
      </c>
      <c r="AF63">
        <f t="shared" si="24"/>
        <v>0</v>
      </c>
      <c r="AG63">
        <f t="shared" si="24"/>
        <v>-2.5766795379968067E-11</v>
      </c>
      <c r="AH63">
        <f t="shared" si="5"/>
        <v>-1.3231864881066839E-5</v>
      </c>
      <c r="AI63">
        <f t="shared" si="25"/>
        <v>-1.3231890647862219E-5</v>
      </c>
      <c r="AJ63">
        <f t="shared" si="7"/>
        <v>-27.689306519988634</v>
      </c>
      <c r="AK63">
        <f t="shared" si="22"/>
        <v>-18.090347102570455</v>
      </c>
      <c r="AL63">
        <f t="shared" si="8"/>
        <v>-45.779666854449736</v>
      </c>
      <c r="AN63">
        <f t="shared" si="26"/>
        <v>0</v>
      </c>
      <c r="AO63">
        <f t="shared" si="26"/>
        <v>0</v>
      </c>
      <c r="AP63">
        <f t="shared" si="26"/>
        <v>-7.3429976674953619E-14</v>
      </c>
      <c r="AQ63">
        <f t="shared" si="26"/>
        <v>-3.7708046936183645E-8</v>
      </c>
      <c r="AR63">
        <f t="shared" si="26"/>
        <v>-3.770812036616032E-8</v>
      </c>
      <c r="AS63">
        <f t="shared" si="26"/>
        <v>-7.8908731253755401E-2</v>
      </c>
      <c r="AT63">
        <f t="shared" si="26"/>
        <v>-5.1553704921190296E-2</v>
      </c>
      <c r="AU63">
        <f t="shared" si="23"/>
        <v>-0.13046247388306606</v>
      </c>
      <c r="AW63">
        <v>60</v>
      </c>
      <c r="AX63">
        <f>IF(Z63&gt;0, (R63*SUMPRODUCT(K63:$K$98, X63:$X$98)-K63*$AZ$3)/Z63, 0)</f>
        <v>-111938747190948.73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0.86031008399999997</v>
      </c>
      <c r="Q64" s="4">
        <f t="shared" si="21"/>
        <v>12.5</v>
      </c>
      <c r="R64">
        <f t="shared" si="0"/>
        <v>1000000</v>
      </c>
      <c r="S64">
        <f t="shared" si="1"/>
        <v>-770648274673770.38</v>
      </c>
      <c r="U64">
        <f t="shared" si="13"/>
        <v>0.86031008399999997</v>
      </c>
      <c r="V64">
        <f t="shared" si="14"/>
        <v>0.01</v>
      </c>
      <c r="W64">
        <f t="shared" si="15"/>
        <v>2.0613436303974454E-12</v>
      </c>
      <c r="X64">
        <f t="shared" si="16"/>
        <v>1.7733947118200911E-12</v>
      </c>
      <c r="Y64">
        <f t="shared" si="17"/>
        <v>2.0613436303974455E-14</v>
      </c>
      <c r="Z64">
        <f t="shared" si="18"/>
        <v>2.6733548227337985E-13</v>
      </c>
      <c r="AB64">
        <f t="shared" si="19"/>
        <v>-230.74422351673212</v>
      </c>
      <c r="AC64">
        <f t="shared" si="2"/>
        <v>-206.02162817306052</v>
      </c>
      <c r="AE64">
        <f t="shared" si="3"/>
        <v>0</v>
      </c>
      <c r="AF64">
        <f t="shared" si="24"/>
        <v>0</v>
      </c>
      <c r="AG64">
        <f t="shared" si="24"/>
        <v>-3.341693528417248E-12</v>
      </c>
      <c r="AH64">
        <f t="shared" si="5"/>
        <v>-1.7733947118200912E-6</v>
      </c>
      <c r="AI64">
        <f t="shared" si="25"/>
        <v>-1.7733980535136197E-6</v>
      </c>
      <c r="AJ64">
        <f t="shared" si="7"/>
        <v>-24.7225953436716</v>
      </c>
      <c r="AK64">
        <f t="shared" si="22"/>
        <v>-16.152095646171251</v>
      </c>
      <c r="AL64">
        <f t="shared" si="8"/>
        <v>-40.874692763240901</v>
      </c>
      <c r="AN64">
        <f t="shared" si="26"/>
        <v>0</v>
      </c>
      <c r="AO64">
        <f t="shared" si="26"/>
        <v>0</v>
      </c>
      <c r="AP64">
        <f t="shared" si="26"/>
        <v>-8.5027924168363371E-15</v>
      </c>
      <c r="AQ64">
        <f t="shared" si="26"/>
        <v>-4.5123249572390988E-9</v>
      </c>
      <c r="AR64">
        <f t="shared" si="26"/>
        <v>-4.512333460031516E-9</v>
      </c>
      <c r="AS64">
        <f t="shared" si="26"/>
        <v>-6.2905558042675475E-2</v>
      </c>
      <c r="AT64">
        <f t="shared" si="26"/>
        <v>-4.1098297976274484E-2</v>
      </c>
      <c r="AU64">
        <f t="shared" si="23"/>
        <v>-0.10400386053128341</v>
      </c>
      <c r="AW64">
        <v>61</v>
      </c>
      <c r="AX64">
        <f>IF(Z64&gt;0, (R64*SUMPRODUCT(K64:$K$98, X64:$X$98)-K64*$AZ$3)/Z64, 0)</f>
        <v>-770648274673770.38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0.86416701100000004</v>
      </c>
      <c r="Q65" s="4">
        <f t="shared" si="21"/>
        <v>12.5</v>
      </c>
      <c r="R65">
        <f t="shared" si="0"/>
        <v>1000000</v>
      </c>
      <c r="S65">
        <f t="shared" si="1"/>
        <v>-5468190989946542</v>
      </c>
      <c r="U65">
        <f t="shared" si="13"/>
        <v>0.86416701100000004</v>
      </c>
      <c r="V65">
        <f t="shared" si="14"/>
        <v>0.01</v>
      </c>
      <c r="W65">
        <f t="shared" si="15"/>
        <v>2.6733548227337985E-13</v>
      </c>
      <c r="X65">
        <f t="shared" si="16"/>
        <v>2.3102250465043014E-13</v>
      </c>
      <c r="Y65">
        <f t="shared" si="17"/>
        <v>2.6733548227337985E-15</v>
      </c>
      <c r="Z65">
        <f t="shared" si="18"/>
        <v>3.3639622800215915E-14</v>
      </c>
      <c r="AB65">
        <f t="shared" si="19"/>
        <v>-206.02162817306052</v>
      </c>
      <c r="AC65">
        <f t="shared" si="2"/>
        <v>-183.94788230134094</v>
      </c>
      <c r="AE65">
        <f t="shared" si="3"/>
        <v>0</v>
      </c>
      <c r="AF65">
        <f t="shared" si="24"/>
        <v>0</v>
      </c>
      <c r="AG65">
        <f t="shared" si="24"/>
        <v>-4.2049528500269895E-13</v>
      </c>
      <c r="AH65">
        <f t="shared" si="5"/>
        <v>-2.3102250465043013E-7</v>
      </c>
      <c r="AI65">
        <f t="shared" si="25"/>
        <v>-2.3102292514571514E-7</v>
      </c>
      <c r="AJ65">
        <f t="shared" si="7"/>
        <v>-22.073745871719581</v>
      </c>
      <c r="AK65">
        <f t="shared" si="22"/>
        <v>-14.421513972114237</v>
      </c>
      <c r="AL65">
        <f t="shared" si="8"/>
        <v>-36.495260074856745</v>
      </c>
      <c r="AN65">
        <f t="shared" si="26"/>
        <v>0</v>
      </c>
      <c r="AO65">
        <f t="shared" si="26"/>
        <v>0</v>
      </c>
      <c r="AP65">
        <f t="shared" si="26"/>
        <v>-9.5529623630093818E-16</v>
      </c>
      <c r="AQ65">
        <f t="shared" si="26"/>
        <v>-5.2484519342935163E-10</v>
      </c>
      <c r="AR65">
        <f t="shared" si="26"/>
        <v>-5.2484614872558797E-10</v>
      </c>
      <c r="AS65">
        <f t="shared" si="26"/>
        <v>-5.0147925801788097E-2</v>
      </c>
      <c r="AT65">
        <f t="shared" si="26"/>
        <v>-3.2763311529720708E-2</v>
      </c>
      <c r="AU65">
        <f t="shared" si="23"/>
        <v>-8.2911237856354958E-2</v>
      </c>
      <c r="AW65">
        <v>62</v>
      </c>
      <c r="AX65">
        <f>IF(Z65&gt;0, (R65*SUMPRODUCT(K65:$K$98, X65:$X$98)-K65*$AZ$3)/Z65, 0)</f>
        <v>-5468190989946542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0.86825209999999997</v>
      </c>
      <c r="Q66" s="4">
        <f t="shared" si="21"/>
        <v>12.5</v>
      </c>
      <c r="R66">
        <f t="shared" si="0"/>
        <v>1000000</v>
      </c>
      <c r="S66">
        <f t="shared" si="1"/>
        <v>-4.0101828318143928E+16</v>
      </c>
      <c r="U66">
        <f t="shared" si="13"/>
        <v>0.86825209999999997</v>
      </c>
      <c r="V66">
        <f t="shared" si="14"/>
        <v>0.01</v>
      </c>
      <c r="W66">
        <f t="shared" si="15"/>
        <v>3.3639622800215915E-14</v>
      </c>
      <c r="X66">
        <f t="shared" si="16"/>
        <v>2.9207673139495345E-14</v>
      </c>
      <c r="Y66">
        <f t="shared" si="17"/>
        <v>3.3639622800215916E-16</v>
      </c>
      <c r="Z66">
        <f t="shared" si="18"/>
        <v>4.095553432718411E-15</v>
      </c>
      <c r="AB66">
        <f t="shared" si="19"/>
        <v>-183.94788230134094</v>
      </c>
      <c r="AC66">
        <f t="shared" si="2"/>
        <v>-164.23918062665874</v>
      </c>
      <c r="AE66">
        <f t="shared" si="3"/>
        <v>0</v>
      </c>
      <c r="AF66">
        <f t="shared" si="24"/>
        <v>0</v>
      </c>
      <c r="AG66">
        <f t="shared" si="24"/>
        <v>-5.1194417908980137E-14</v>
      </c>
      <c r="AH66">
        <f t="shared" si="5"/>
        <v>-2.9207673139495346E-8</v>
      </c>
      <c r="AI66">
        <f t="shared" si="25"/>
        <v>-2.9207724333913256E-8</v>
      </c>
      <c r="AJ66">
        <f t="shared" si="7"/>
        <v>-19.708701674682203</v>
      </c>
      <c r="AK66">
        <f t="shared" si="22"/>
        <v>-12.876351761093867</v>
      </c>
      <c r="AL66">
        <f t="shared" si="8"/>
        <v>-32.585053464983794</v>
      </c>
      <c r="AN66">
        <f t="shared" si="26"/>
        <v>0</v>
      </c>
      <c r="AO66">
        <f t="shared" si="26"/>
        <v>0</v>
      </c>
      <c r="AP66">
        <f t="shared" si="26"/>
        <v>-1.0384402736387774E-16</v>
      </c>
      <c r="AQ66">
        <f t="shared" si="26"/>
        <v>-5.9245568806456109E-11</v>
      </c>
      <c r="AR66">
        <f t="shared" si="26"/>
        <v>-5.9245672650483471E-11</v>
      </c>
      <c r="AS66">
        <f t="shared" si="26"/>
        <v>-3.9977619428175924E-2</v>
      </c>
      <c r="AT66">
        <f t="shared" si="26"/>
        <v>-2.611871136035316E-2</v>
      </c>
      <c r="AU66">
        <f t="shared" si="23"/>
        <v>-6.6096330847774762E-2</v>
      </c>
      <c r="AW66">
        <v>63</v>
      </c>
      <c r="AX66">
        <f>IF(Z66&gt;0, (R66*SUMPRODUCT(K66:$K$98, X66:$X$98)-K66*$AZ$3)/Z66, 0)</f>
        <v>-4.0101828318143928E+16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0.87257664800000001</v>
      </c>
      <c r="Q67" s="4">
        <f t="shared" si="21"/>
        <v>12.5</v>
      </c>
      <c r="R67">
        <f t="shared" ref="R67:R89" si="27">$C$6</f>
        <v>1000000</v>
      </c>
      <c r="S67">
        <f t="shared" ref="S67:S89" si="28">AX67</f>
        <v>-3.0492404828895008E+17</v>
      </c>
      <c r="U67">
        <f t="shared" si="13"/>
        <v>0.87257664800000001</v>
      </c>
      <c r="V67">
        <f t="shared" si="14"/>
        <v>0.01</v>
      </c>
      <c r="W67">
        <f t="shared" si="15"/>
        <v>4.095553432718411E-15</v>
      </c>
      <c r="X67">
        <f t="shared" si="16"/>
        <v>3.5736842860263247E-15</v>
      </c>
      <c r="Y67">
        <f t="shared" si="17"/>
        <v>4.0955534327184109E-17</v>
      </c>
      <c r="Z67">
        <f t="shared" si="18"/>
        <v>4.8091361236490215E-16</v>
      </c>
      <c r="AB67">
        <f t="shared" si="19"/>
        <v>-164.23918062665874</v>
      </c>
      <c r="AC67">
        <f t="shared" ref="AC67:AC89" si="29">S67*Z67</f>
        <v>-146.64212555956885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-6.0114201545612767E-15</v>
      </c>
      <c r="AH67">
        <f t="shared" ref="AH67:AH89" si="32">-X67*R67</f>
        <v>-3.5736842860263247E-9</v>
      </c>
      <c r="AI67">
        <f t="shared" ref="AI67:AI89" si="33">SUM(AE67:AH67)</f>
        <v>-3.5736902974464794E-9</v>
      </c>
      <c r="AJ67">
        <f t="shared" ref="AJ67:AJ89" si="34">AB67-AC67</f>
        <v>-17.597055067089883</v>
      </c>
      <c r="AK67">
        <f t="shared" si="22"/>
        <v>-11.496742643866112</v>
      </c>
      <c r="AL67">
        <f t="shared" ref="AL67:AL89" si="35">SUM(AI67:AK67)</f>
        <v>-29.093797714529686</v>
      </c>
      <c r="AN67">
        <f t="shared" ref="AN67:AT89" si="36">AE67*$K67</f>
        <v>0</v>
      </c>
      <c r="AO67">
        <f t="shared" si="36"/>
        <v>0</v>
      </c>
      <c r="AP67">
        <f t="shared" si="36"/>
        <v>-1.0887244444862717E-17</v>
      </c>
      <c r="AQ67">
        <f t="shared" si="36"/>
        <v>-6.4722766651423364E-12</v>
      </c>
      <c r="AR67">
        <f t="shared" si="36"/>
        <v>-6.4722875523867815E-12</v>
      </c>
      <c r="AS67">
        <f t="shared" si="36"/>
        <v>-3.1869913447947928E-2</v>
      </c>
      <c r="AT67">
        <f t="shared" si="36"/>
        <v>-2.0821676786054323E-2</v>
      </c>
      <c r="AU67">
        <f t="shared" si="23"/>
        <v>-5.269159024047454E-2</v>
      </c>
      <c r="AW67">
        <v>64</v>
      </c>
      <c r="AX67">
        <f>IF(Z67&gt;0, (R67*SUMPRODUCT(K67:$K$98, X67:$X$98)-K67*$AZ$3)/Z67, 0)</f>
        <v>-3.0492404828895008E+17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0.87698101399999995</v>
      </c>
      <c r="Q68" s="4">
        <f t="shared" si="21"/>
        <v>12.5</v>
      </c>
      <c r="R68">
        <f t="shared" si="27"/>
        <v>1000000</v>
      </c>
      <c r="S68">
        <f t="shared" si="28"/>
        <v>-2.4089192814357489E+18</v>
      </c>
      <c r="U68">
        <f t="shared" ref="U68:U89" si="40">M68</f>
        <v>0.87698101399999995</v>
      </c>
      <c r="V68">
        <f t="shared" ref="V68:V89" si="41">$C$10</f>
        <v>0.01</v>
      </c>
      <c r="W68">
        <f t="shared" ref="W68:W89" si="42">Z67</f>
        <v>4.8091361236490215E-16</v>
      </c>
      <c r="X68">
        <f t="shared" ref="X68:X89" si="43">U68*W68</f>
        <v>4.2175210741817478E-16</v>
      </c>
      <c r="Y68">
        <f t="shared" ref="Y68:Y89" si="44">V68*W68</f>
        <v>4.8091361236490214E-18</v>
      </c>
      <c r="Z68">
        <f t="shared" ref="Z68:Z89" si="45">MAX(0, W68-X68-Y68)</f>
        <v>5.4352368823078346E-17</v>
      </c>
      <c r="AB68">
        <f t="shared" ref="AB68:AB89" si="46">AC67</f>
        <v>-146.64212555956885</v>
      </c>
      <c r="AC68">
        <f t="shared" si="29"/>
        <v>-130.9304692496207</v>
      </c>
      <c r="AE68">
        <f t="shared" si="30"/>
        <v>0</v>
      </c>
      <c r="AF68">
        <f t="shared" si="31"/>
        <v>0</v>
      </c>
      <c r="AG68">
        <f t="shared" si="31"/>
        <v>-6.7940461028847935E-16</v>
      </c>
      <c r="AH68">
        <f t="shared" si="32"/>
        <v>-4.2175210741817477E-10</v>
      </c>
      <c r="AI68">
        <f t="shared" si="33"/>
        <v>-4.2175278682278504E-10</v>
      </c>
      <c r="AJ68">
        <f t="shared" si="34"/>
        <v>-15.711656309948154</v>
      </c>
      <c r="AK68">
        <f t="shared" si="22"/>
        <v>-10.264948789169821</v>
      </c>
      <c r="AL68">
        <f t="shared" si="35"/>
        <v>-25.976605099539729</v>
      </c>
      <c r="AN68">
        <f t="shared" si="36"/>
        <v>0</v>
      </c>
      <c r="AO68">
        <f t="shared" si="36"/>
        <v>0</v>
      </c>
      <c r="AP68">
        <f t="shared" si="36"/>
        <v>-1.0986297566897483E-18</v>
      </c>
      <c r="AQ68">
        <f t="shared" si="36"/>
        <v>-6.8199333378011225E-13</v>
      </c>
      <c r="AR68">
        <f t="shared" si="36"/>
        <v>-6.8199443240986882E-13</v>
      </c>
      <c r="AS68">
        <f t="shared" si="36"/>
        <v>-2.5406499878860168E-2</v>
      </c>
      <c r="AT68">
        <f t="shared" si="36"/>
        <v>-1.6598913254194617E-2</v>
      </c>
      <c r="AU68">
        <f t="shared" si="23"/>
        <v>-4.2005413133736777E-2</v>
      </c>
      <c r="AW68">
        <v>65</v>
      </c>
      <c r="AX68">
        <f>IF(Z68&gt;0, (R68*SUMPRODUCT(K68:$K$98, X68:$X$98)-K68*$AZ$3)/Z68, 0)</f>
        <v>-2.4089192814357489E+18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0.88158379899999995</v>
      </c>
      <c r="Q69" s="4">
        <f t="shared" ref="Q69:Q89" si="48">$C$8</f>
        <v>12.5</v>
      </c>
      <c r="R69">
        <f t="shared" si="27"/>
        <v>1000000</v>
      </c>
      <c r="S69">
        <f t="shared" si="28"/>
        <v>-1.9838555189700973E+19</v>
      </c>
      <c r="U69">
        <f t="shared" si="40"/>
        <v>0.88158379899999995</v>
      </c>
      <c r="V69">
        <f t="shared" si="41"/>
        <v>0.01</v>
      </c>
      <c r="W69">
        <f t="shared" si="42"/>
        <v>5.4352368823078346E-17</v>
      </c>
      <c r="X69">
        <f t="shared" si="43"/>
        <v>4.7916167791698561E-17</v>
      </c>
      <c r="Y69">
        <f t="shared" si="44"/>
        <v>5.4352368823078346E-19</v>
      </c>
      <c r="Z69">
        <f t="shared" si="45"/>
        <v>5.8926773431490009E-18</v>
      </c>
      <c r="AB69">
        <f t="shared" si="46"/>
        <v>-130.9304692496207</v>
      </c>
      <c r="AC69">
        <f t="shared" si="29"/>
        <v>-116.90220468716196</v>
      </c>
      <c r="AE69">
        <f t="shared" si="30"/>
        <v>0</v>
      </c>
      <c r="AF69">
        <f t="shared" si="31"/>
        <v>0</v>
      </c>
      <c r="AG69">
        <f t="shared" si="31"/>
        <v>-7.3658466789362508E-17</v>
      </c>
      <c r="AH69">
        <f t="shared" si="32"/>
        <v>-4.7916167791698563E-11</v>
      </c>
      <c r="AI69">
        <f t="shared" si="33"/>
        <v>-4.7916241450165353E-11</v>
      </c>
      <c r="AJ69">
        <f t="shared" si="34"/>
        <v>-14.028264562458745</v>
      </c>
      <c r="AK69">
        <f t="shared" si="22"/>
        <v>-9.1651328474734495</v>
      </c>
      <c r="AL69">
        <f t="shared" si="35"/>
        <v>-23.193397409980108</v>
      </c>
      <c r="AN69">
        <f t="shared" si="36"/>
        <v>0</v>
      </c>
      <c r="AO69">
        <f t="shared" si="36"/>
        <v>0</v>
      </c>
      <c r="AP69">
        <f t="shared" si="36"/>
        <v>-1.0634755761237227E-19</v>
      </c>
      <c r="AQ69">
        <f t="shared" si="36"/>
        <v>-6.9181013899785277E-14</v>
      </c>
      <c r="AR69">
        <f t="shared" si="36"/>
        <v>-6.9181120247342883E-14</v>
      </c>
      <c r="AS69">
        <f t="shared" si="36"/>
        <v>-2.0253906153435336E-2</v>
      </c>
      <c r="AT69">
        <f t="shared" si="36"/>
        <v>-1.3232552020245002E-2</v>
      </c>
      <c r="AU69">
        <f t="shared" si="23"/>
        <v>-3.3486458173749518E-2</v>
      </c>
      <c r="AW69">
        <v>66</v>
      </c>
      <c r="AX69">
        <f>IF(Z69&gt;0, (R69*SUMPRODUCT(K69:$K$98, X69:$X$98)-K69*$AZ$3)/Z69, 0)</f>
        <v>-1.9838555189700973E+19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0.88621764599999997</v>
      </c>
      <c r="Q70" s="4">
        <f t="shared" si="48"/>
        <v>12.5</v>
      </c>
      <c r="R70">
        <f t="shared" si="27"/>
        <v>1000000</v>
      </c>
      <c r="S70">
        <f t="shared" si="28"/>
        <v>-1.7067444534058415E+20</v>
      </c>
      <c r="U70">
        <f t="shared" si="40"/>
        <v>0.88621764599999997</v>
      </c>
      <c r="V70">
        <f t="shared" si="41"/>
        <v>0.01</v>
      </c>
      <c r="W70">
        <f t="shared" si="42"/>
        <v>5.8926773431490009E-18</v>
      </c>
      <c r="X70">
        <f t="shared" si="43"/>
        <v>5.2221946436830415E-18</v>
      </c>
      <c r="Y70">
        <f t="shared" si="44"/>
        <v>5.892677343149001E-20</v>
      </c>
      <c r="Z70">
        <f t="shared" si="45"/>
        <v>6.1155592603446942E-19</v>
      </c>
      <c r="AB70">
        <f t="shared" si="46"/>
        <v>-116.90220468716196</v>
      </c>
      <c r="AC70">
        <f t="shared" si="29"/>
        <v>-104.37696847068038</v>
      </c>
      <c r="AE70">
        <f t="shared" si="30"/>
        <v>0</v>
      </c>
      <c r="AF70">
        <f t="shared" si="31"/>
        <v>0</v>
      </c>
      <c r="AG70">
        <f t="shared" si="31"/>
        <v>-7.6444490754308673E-18</v>
      </c>
      <c r="AH70">
        <f t="shared" si="32"/>
        <v>-5.2221946436830416E-12</v>
      </c>
      <c r="AI70">
        <f t="shared" si="33"/>
        <v>-5.2222022881321173E-12</v>
      </c>
      <c r="AJ70">
        <f t="shared" si="34"/>
        <v>-12.525236216481574</v>
      </c>
      <c r="AK70">
        <f t="shared" si="22"/>
        <v>-8.1831543281013381</v>
      </c>
      <c r="AL70">
        <f t="shared" si="35"/>
        <v>-20.708390544588134</v>
      </c>
      <c r="AN70">
        <f t="shared" si="36"/>
        <v>0</v>
      </c>
      <c r="AO70">
        <f t="shared" si="36"/>
        <v>0</v>
      </c>
      <c r="AP70">
        <f t="shared" si="36"/>
        <v>-9.8544641706809107E-21</v>
      </c>
      <c r="AQ70">
        <f t="shared" si="36"/>
        <v>-6.7319344403632812E-15</v>
      </c>
      <c r="AR70">
        <f t="shared" si="36"/>
        <v>-6.731944294827452E-15</v>
      </c>
      <c r="AS70">
        <f t="shared" si="36"/>
        <v>-1.6146289982012299E-2</v>
      </c>
      <c r="AT70">
        <f t="shared" si="36"/>
        <v>-1.0548909454914757E-2</v>
      </c>
      <c r="AU70">
        <f t="shared" si="23"/>
        <v>-2.6695199436933791E-2</v>
      </c>
      <c r="AW70">
        <v>67</v>
      </c>
      <c r="AX70">
        <f>IF(Z70&gt;0, (R70*SUMPRODUCT(K70:$K$98, X70:$X$98)-K70*$AZ$3)/Z70, 0)</f>
        <v>-1.7067444534058415E+20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0.89077562700000001</v>
      </c>
      <c r="Q71" s="4">
        <f t="shared" si="48"/>
        <v>12.5</v>
      </c>
      <c r="R71">
        <f t="shared" si="27"/>
        <v>1000000</v>
      </c>
      <c r="S71">
        <f t="shared" si="28"/>
        <v>-1.5357909858046842E+21</v>
      </c>
      <c r="U71">
        <f t="shared" si="40"/>
        <v>0.89077562700000001</v>
      </c>
      <c r="V71">
        <f t="shared" si="41"/>
        <v>0.01</v>
      </c>
      <c r="W71">
        <f t="shared" si="42"/>
        <v>6.1155592603446942E-19</v>
      </c>
      <c r="X71">
        <f t="shared" si="43"/>
        <v>5.4475911345892018E-19</v>
      </c>
      <c r="Y71">
        <f t="shared" si="44"/>
        <v>6.1155592603446946E-21</v>
      </c>
      <c r="Z71">
        <f t="shared" si="45"/>
        <v>6.0681253315204552E-20</v>
      </c>
      <c r="AB71">
        <f t="shared" si="46"/>
        <v>-104.37696847068038</v>
      </c>
      <c r="AC71">
        <f t="shared" si="29"/>
        <v>-93.193721848821752</v>
      </c>
      <c r="AE71">
        <f t="shared" si="30"/>
        <v>0</v>
      </c>
      <c r="AF71">
        <f t="shared" si="31"/>
        <v>0</v>
      </c>
      <c r="AG71">
        <f t="shared" si="31"/>
        <v>-7.5851566644005688E-19</v>
      </c>
      <c r="AH71">
        <f t="shared" si="32"/>
        <v>-5.4475911345892022E-13</v>
      </c>
      <c r="AI71">
        <f t="shared" si="33"/>
        <v>-5.4475987197458663E-13</v>
      </c>
      <c r="AJ71">
        <f t="shared" si="34"/>
        <v>-11.183246621858629</v>
      </c>
      <c r="AK71">
        <f t="shared" si="22"/>
        <v>-7.3063877929476275</v>
      </c>
      <c r="AL71">
        <f t="shared" si="35"/>
        <v>-18.489634414806801</v>
      </c>
      <c r="AN71">
        <f t="shared" si="36"/>
        <v>0</v>
      </c>
      <c r="AO71">
        <f t="shared" si="36"/>
        <v>0</v>
      </c>
      <c r="AP71">
        <f t="shared" si="36"/>
        <v>-8.7303841838105135E-22</v>
      </c>
      <c r="AQ71">
        <f t="shared" si="36"/>
        <v>-6.2700832145623744E-16</v>
      </c>
      <c r="AR71">
        <f t="shared" si="36"/>
        <v>-6.2700919449465586E-16</v>
      </c>
      <c r="AS71">
        <f t="shared" si="36"/>
        <v>-1.2871723518823673E-2</v>
      </c>
      <c r="AT71">
        <f t="shared" si="36"/>
        <v>-8.4095260322981213E-3</v>
      </c>
      <c r="AU71">
        <f t="shared" si="23"/>
        <v>-2.1281249551122421E-2</v>
      </c>
      <c r="AW71">
        <v>68</v>
      </c>
      <c r="AX71">
        <f>IF(Z71&gt;0, (R71*SUMPRODUCT(K71:$K$98, X71:$X$98)-K71*$AZ$3)/Z71, 0)</f>
        <v>-1.5357909858046842E+21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0.89544260600000003</v>
      </c>
      <c r="Q72" s="4">
        <f t="shared" si="48"/>
        <v>12.5</v>
      </c>
      <c r="R72">
        <f t="shared" si="27"/>
        <v>1000000</v>
      </c>
      <c r="S72">
        <f t="shared" si="28"/>
        <v>-1.4501689329671305E+22</v>
      </c>
      <c r="U72">
        <f t="shared" si="40"/>
        <v>0.89544260600000003</v>
      </c>
      <c r="V72">
        <f t="shared" si="41"/>
        <v>0.01</v>
      </c>
      <c r="W72">
        <f t="shared" si="42"/>
        <v>6.0681253315204552E-20</v>
      </c>
      <c r="X72">
        <f t="shared" si="43"/>
        <v>5.4336579603912904E-20</v>
      </c>
      <c r="Y72">
        <f t="shared" si="44"/>
        <v>6.0681253315204549E-22</v>
      </c>
      <c r="Z72">
        <f t="shared" si="45"/>
        <v>5.7378611781396018E-21</v>
      </c>
      <c r="AB72">
        <f t="shared" si="46"/>
        <v>-93.193721848821752</v>
      </c>
      <c r="AC72">
        <f t="shared" si="29"/>
        <v>-83.208680222162286</v>
      </c>
      <c r="AE72">
        <f t="shared" si="30"/>
        <v>0</v>
      </c>
      <c r="AF72">
        <f t="shared" si="31"/>
        <v>0</v>
      </c>
      <c r="AG72">
        <f t="shared" si="31"/>
        <v>-7.1723264726745024E-20</v>
      </c>
      <c r="AH72">
        <f t="shared" si="32"/>
        <v>-5.4336579603912904E-14</v>
      </c>
      <c r="AI72">
        <f t="shared" si="33"/>
        <v>-5.4336651327177633E-14</v>
      </c>
      <c r="AJ72">
        <f t="shared" si="34"/>
        <v>-9.9850416266594664</v>
      </c>
      <c r="AK72">
        <f t="shared" ref="AK72:AK89" si="49">G72*SUM(AB72:AB72, AE72:AF72)</f>
        <v>-6.523560529417523</v>
      </c>
      <c r="AL72">
        <f t="shared" si="35"/>
        <v>-16.508602156077046</v>
      </c>
      <c r="AN72">
        <f t="shared" si="36"/>
        <v>0</v>
      </c>
      <c r="AO72">
        <f t="shared" si="36"/>
        <v>0</v>
      </c>
      <c r="AP72">
        <f t="shared" si="36"/>
        <v>-7.3707355092851687E-23</v>
      </c>
      <c r="AQ72">
        <f t="shared" si="36"/>
        <v>-5.5839699749517635E-17</v>
      </c>
      <c r="AR72">
        <f t="shared" si="36"/>
        <v>-5.5839773456872725E-17</v>
      </c>
      <c r="AS72">
        <f t="shared" si="36"/>
        <v>-1.0261259182735684E-2</v>
      </c>
      <c r="AT72">
        <f t="shared" si="36"/>
        <v>-6.704022666053985E-3</v>
      </c>
      <c r="AU72">
        <f t="shared" si="23"/>
        <v>-1.6965281848789728E-2</v>
      </c>
      <c r="AW72">
        <v>69</v>
      </c>
      <c r="AX72">
        <f>IF(Z72&gt;0, (R72*SUMPRODUCT(K72:$K$98, X72:$X$98)-K72*$AZ$3)/Z72, 0)</f>
        <v>-1.4501689329671305E+22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0.90019128800000003</v>
      </c>
      <c r="Q73" s="4">
        <f t="shared" si="48"/>
        <v>12.5</v>
      </c>
      <c r="R73">
        <f t="shared" si="27"/>
        <v>1000000</v>
      </c>
      <c r="S73">
        <f t="shared" si="28"/>
        <v>-1.441723927795807E+23</v>
      </c>
      <c r="U73">
        <f t="shared" si="40"/>
        <v>0.90019128800000003</v>
      </c>
      <c r="V73">
        <f t="shared" si="41"/>
        <v>0.01</v>
      </c>
      <c r="W73">
        <f t="shared" si="42"/>
        <v>5.7378611781396018E-21</v>
      </c>
      <c r="X73">
        <f t="shared" si="43"/>
        <v>5.1651726443146858E-21</v>
      </c>
      <c r="Y73">
        <f t="shared" si="44"/>
        <v>5.7378611781396023E-23</v>
      </c>
      <c r="Z73">
        <f t="shared" si="45"/>
        <v>5.1530992204351994E-22</v>
      </c>
      <c r="AB73">
        <f t="shared" si="46"/>
        <v>-83.208680222162286</v>
      </c>
      <c r="AC73">
        <f t="shared" si="29"/>
        <v>-74.293464484073468</v>
      </c>
      <c r="AE73">
        <f t="shared" si="30"/>
        <v>0</v>
      </c>
      <c r="AF73">
        <f t="shared" si="31"/>
        <v>0</v>
      </c>
      <c r="AG73">
        <f t="shared" si="31"/>
        <v>-6.4413740255439995E-21</v>
      </c>
      <c r="AH73">
        <f t="shared" si="32"/>
        <v>-5.1651726443146856E-15</v>
      </c>
      <c r="AI73">
        <f t="shared" si="33"/>
        <v>-5.1651790856887113E-15</v>
      </c>
      <c r="AJ73">
        <f t="shared" si="34"/>
        <v>-8.9152157380888184</v>
      </c>
      <c r="AK73">
        <f t="shared" si="49"/>
        <v>-5.8246076155513604</v>
      </c>
      <c r="AL73">
        <f t="shared" si="35"/>
        <v>-14.739823353640183</v>
      </c>
      <c r="AN73">
        <f t="shared" si="36"/>
        <v>0</v>
      </c>
      <c r="AO73">
        <f t="shared" si="36"/>
        <v>0</v>
      </c>
      <c r="AP73">
        <f t="shared" si="36"/>
        <v>-5.9103237730496855E-24</v>
      </c>
      <c r="AQ73">
        <f t="shared" si="36"/>
        <v>-4.7393370654362512E-18</v>
      </c>
      <c r="AR73">
        <f t="shared" si="36"/>
        <v>-4.7393429757600243E-18</v>
      </c>
      <c r="AS73">
        <f t="shared" si="36"/>
        <v>-8.1802129964410834E-3</v>
      </c>
      <c r="AT73">
        <f t="shared" si="36"/>
        <v>-5.3444058243415065E-3</v>
      </c>
      <c r="AU73">
        <f t="shared" si="23"/>
        <v>-1.3524618820782593E-2</v>
      </c>
      <c r="AW73">
        <v>70</v>
      </c>
      <c r="AX73">
        <f>IF(Z73&gt;0, (R73*SUMPRODUCT(K73:$K$98, X73:$X$98)-K73*$AZ$3)/Z73, 0)</f>
        <v>-1.441723927795807E+23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0.90499098499999997</v>
      </c>
      <c r="Q74" s="4">
        <f t="shared" si="48"/>
        <v>12.5</v>
      </c>
      <c r="R74">
        <f t="shared" si="27"/>
        <v>1000000</v>
      </c>
      <c r="S74">
        <f t="shared" si="28"/>
        <v>-1.5142552904071889E+24</v>
      </c>
      <c r="U74">
        <f t="shared" si="40"/>
        <v>0.90499098499999997</v>
      </c>
      <c r="V74">
        <f t="shared" si="41"/>
        <v>0.01</v>
      </c>
      <c r="W74">
        <f t="shared" si="42"/>
        <v>5.1530992204351994E-22</v>
      </c>
      <c r="X74">
        <f t="shared" si="43"/>
        <v>4.6635083393043829E-22</v>
      </c>
      <c r="Y74">
        <f t="shared" si="44"/>
        <v>5.1530992204351995E-24</v>
      </c>
      <c r="Z74">
        <f t="shared" si="45"/>
        <v>4.3805988892646456E-23</v>
      </c>
      <c r="AB74">
        <f t="shared" si="46"/>
        <v>-74.293464484073468</v>
      </c>
      <c r="AC74">
        <f t="shared" si="29"/>
        <v>-66.333450432208451</v>
      </c>
      <c r="AE74">
        <f t="shared" si="30"/>
        <v>0</v>
      </c>
      <c r="AF74">
        <f t="shared" si="31"/>
        <v>0</v>
      </c>
      <c r="AG74">
        <f t="shared" si="31"/>
        <v>-5.4757486115808065E-22</v>
      </c>
      <c r="AH74">
        <f t="shared" si="32"/>
        <v>-4.6635083393043825E-16</v>
      </c>
      <c r="AI74">
        <f t="shared" si="33"/>
        <v>-4.6635138150529937E-16</v>
      </c>
      <c r="AJ74">
        <f t="shared" si="34"/>
        <v>-7.9600140518650164</v>
      </c>
      <c r="AK74">
        <f t="shared" si="49"/>
        <v>-5.2005425138851429</v>
      </c>
      <c r="AL74">
        <f t="shared" si="35"/>
        <v>-13.160556565750159</v>
      </c>
      <c r="AN74">
        <f t="shared" si="36"/>
        <v>0</v>
      </c>
      <c r="AO74">
        <f t="shared" si="36"/>
        <v>0</v>
      </c>
      <c r="AP74">
        <f t="shared" si="36"/>
        <v>-4.4859893060539075E-25</v>
      </c>
      <c r="AQ74">
        <f t="shared" si="36"/>
        <v>-3.8205640950293927E-19</v>
      </c>
      <c r="AR74">
        <f t="shared" si="36"/>
        <v>-3.8205685810186985E-19</v>
      </c>
      <c r="AS74">
        <f t="shared" si="36"/>
        <v>-6.5212157178261183E-3</v>
      </c>
      <c r="AT74">
        <f t="shared" si="36"/>
        <v>-4.2605276023130632E-3</v>
      </c>
      <c r="AU74">
        <f t="shared" si="23"/>
        <v>-1.0781743320139181E-2</v>
      </c>
      <c r="AW74">
        <v>71</v>
      </c>
      <c r="AX74">
        <f>IF(Z74&gt;0, (R74*SUMPRODUCT(K74:$K$98, X74:$X$98)-K74*$AZ$3)/Z74, 0)</f>
        <v>-1.5142552904071889E+24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0.90981139099999997</v>
      </c>
      <c r="Q75" s="4">
        <f t="shared" si="48"/>
        <v>12.5</v>
      </c>
      <c r="R75">
        <f t="shared" si="27"/>
        <v>1000000</v>
      </c>
      <c r="S75">
        <f t="shared" si="28"/>
        <v>-1.6860420314177993E+25</v>
      </c>
      <c r="U75">
        <f t="shared" si="40"/>
        <v>0.90981139099999997</v>
      </c>
      <c r="V75">
        <f t="shared" si="41"/>
        <v>0.01</v>
      </c>
      <c r="W75">
        <f t="shared" si="42"/>
        <v>4.3805988892646456E-23</v>
      </c>
      <c r="X75">
        <f t="shared" si="43"/>
        <v>3.9855187688549223E-23</v>
      </c>
      <c r="Y75">
        <f t="shared" si="44"/>
        <v>4.3805988892646453E-25</v>
      </c>
      <c r="Z75">
        <f t="shared" si="45"/>
        <v>3.5127413151707681E-24</v>
      </c>
      <c r="AB75">
        <f t="shared" si="46"/>
        <v>-66.333450432208451</v>
      </c>
      <c r="AC75">
        <f t="shared" si="29"/>
        <v>-59.226295028757541</v>
      </c>
      <c r="AE75">
        <f t="shared" si="30"/>
        <v>0</v>
      </c>
      <c r="AF75">
        <f t="shared" si="31"/>
        <v>0</v>
      </c>
      <c r="AG75">
        <f t="shared" si="31"/>
        <v>-4.3909266439634599E-23</v>
      </c>
      <c r="AH75">
        <f t="shared" si="32"/>
        <v>-3.9855187688549225E-17</v>
      </c>
      <c r="AI75">
        <f t="shared" si="33"/>
        <v>-3.9855231597815667E-17</v>
      </c>
      <c r="AJ75">
        <f t="shared" si="34"/>
        <v>-7.1071554034509106</v>
      </c>
      <c r="AK75">
        <f t="shared" si="49"/>
        <v>-4.6433415302545917</v>
      </c>
      <c r="AL75">
        <f t="shared" si="35"/>
        <v>-11.750496933705502</v>
      </c>
      <c r="AN75">
        <f t="shared" si="36"/>
        <v>0</v>
      </c>
      <c r="AO75">
        <f t="shared" si="36"/>
        <v>0</v>
      </c>
      <c r="AP75">
        <f t="shared" si="36"/>
        <v>-3.2118325217976602E-26</v>
      </c>
      <c r="AQ75">
        <f t="shared" si="36"/>
        <v>-2.9152886932514505E-20</v>
      </c>
      <c r="AR75">
        <f t="shared" si="36"/>
        <v>-2.9152919050839722E-20</v>
      </c>
      <c r="AS75">
        <f t="shared" si="36"/>
        <v>-5.1986732444404653E-3</v>
      </c>
      <c r="AT75">
        <f t="shared" si="36"/>
        <v>-3.3964665197011019E-3</v>
      </c>
      <c r="AU75">
        <f t="shared" si="23"/>
        <v>-8.5951397641415676E-3</v>
      </c>
      <c r="AW75">
        <v>72</v>
      </c>
      <c r="AX75">
        <f>IF(Z75&gt;0, (R75*SUMPRODUCT(K75:$K$98, X75:$X$98)-K75*$AZ$3)/Z75, 0)</f>
        <v>-1.6860420314177993E+25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0.91465739899999998</v>
      </c>
      <c r="Q76" s="4">
        <f t="shared" si="48"/>
        <v>12.5</v>
      </c>
      <c r="R76">
        <f t="shared" si="27"/>
        <v>1000000</v>
      </c>
      <c r="S76">
        <f t="shared" si="28"/>
        <v>-1.9980657037693036E+26</v>
      </c>
      <c r="U76">
        <f t="shared" si="40"/>
        <v>0.91465739899999998</v>
      </c>
      <c r="V76">
        <f t="shared" si="41"/>
        <v>0.01</v>
      </c>
      <c r="W76">
        <f t="shared" si="42"/>
        <v>3.5127413151707681E-24</v>
      </c>
      <c r="X76">
        <f t="shared" si="43"/>
        <v>3.2129548346939338E-24</v>
      </c>
      <c r="Y76">
        <f t="shared" si="44"/>
        <v>3.5127413151707682E-26</v>
      </c>
      <c r="Z76">
        <f t="shared" si="45"/>
        <v>2.6465906732512658E-25</v>
      </c>
      <c r="AB76">
        <f t="shared" si="46"/>
        <v>-59.226295028757541</v>
      </c>
      <c r="AC76">
        <f t="shared" si="29"/>
        <v>-52.880620561390657</v>
      </c>
      <c r="AE76">
        <f t="shared" si="30"/>
        <v>0</v>
      </c>
      <c r="AF76">
        <f t="shared" si="31"/>
        <v>0</v>
      </c>
      <c r="AG76">
        <f t="shared" si="31"/>
        <v>-3.3082383415640823E-24</v>
      </c>
      <c r="AH76">
        <f t="shared" si="32"/>
        <v>-3.2129548346939336E-18</v>
      </c>
      <c r="AI76">
        <f t="shared" si="33"/>
        <v>-3.2129581429322752E-18</v>
      </c>
      <c r="AJ76">
        <f t="shared" si="34"/>
        <v>-6.3456744673668837</v>
      </c>
      <c r="AK76">
        <f t="shared" si="49"/>
        <v>-4.1458406520130282</v>
      </c>
      <c r="AL76">
        <f t="shared" si="35"/>
        <v>-10.491515119379912</v>
      </c>
      <c r="AN76">
        <f t="shared" si="36"/>
        <v>0</v>
      </c>
      <c r="AO76">
        <f t="shared" si="36"/>
        <v>0</v>
      </c>
      <c r="AP76">
        <f t="shared" si="36"/>
        <v>-2.1606055015055809E-27</v>
      </c>
      <c r="AQ76">
        <f t="shared" si="36"/>
        <v>-2.0983759860078988E-21</v>
      </c>
      <c r="AR76">
        <f t="shared" si="36"/>
        <v>-2.0983781466134003E-21</v>
      </c>
      <c r="AS76">
        <f t="shared" si="36"/>
        <v>-4.1443504818562378E-3</v>
      </c>
      <c r="AT76">
        <f t="shared" si="36"/>
        <v>-2.7076423148127407E-3</v>
      </c>
      <c r="AU76">
        <f t="shared" si="23"/>
        <v>-6.8519927966689785E-3</v>
      </c>
      <c r="AW76">
        <v>73</v>
      </c>
      <c r="AX76">
        <f>IF(Z76&gt;0, (R76*SUMPRODUCT(K76:$K$98, X76:$X$98)-K76*$AZ$3)/Z76, 0)</f>
        <v>-1.9980657037693036E+26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0.91953785700000001</v>
      </c>
      <c r="Q77" s="4">
        <f t="shared" si="48"/>
        <v>12.5</v>
      </c>
      <c r="R77">
        <f t="shared" si="27"/>
        <v>1000000</v>
      </c>
      <c r="S77">
        <f t="shared" si="28"/>
        <v>-2.53183789131748E+27</v>
      </c>
      <c r="U77">
        <f t="shared" si="40"/>
        <v>0.91953785700000001</v>
      </c>
      <c r="V77">
        <f t="shared" si="41"/>
        <v>0.01</v>
      </c>
      <c r="W77">
        <f t="shared" si="42"/>
        <v>2.6465906732512658E-25</v>
      </c>
      <c r="X77">
        <f t="shared" si="43"/>
        <v>2.4336403160376562E-25</v>
      </c>
      <c r="Y77">
        <f t="shared" si="44"/>
        <v>2.6465906732512658E-27</v>
      </c>
      <c r="Z77">
        <f t="shared" si="45"/>
        <v>1.8648445048109692E-26</v>
      </c>
      <c r="AB77">
        <f t="shared" si="46"/>
        <v>-52.880620561390657</v>
      </c>
      <c r="AC77">
        <f t="shared" si="29"/>
        <v>-47.214839786955949</v>
      </c>
      <c r="AE77">
        <f t="shared" si="30"/>
        <v>0</v>
      </c>
      <c r="AF77">
        <f t="shared" si="31"/>
        <v>0</v>
      </c>
      <c r="AG77">
        <f t="shared" si="31"/>
        <v>-2.3310556310137114E-25</v>
      </c>
      <c r="AH77">
        <f t="shared" si="32"/>
        <v>-2.4336403160376562E-19</v>
      </c>
      <c r="AI77">
        <f t="shared" si="33"/>
        <v>-2.4336426470932872E-19</v>
      </c>
      <c r="AJ77">
        <f t="shared" si="34"/>
        <v>-5.6657807744347082</v>
      </c>
      <c r="AK77">
        <f t="shared" si="49"/>
        <v>-3.7016434392973463</v>
      </c>
      <c r="AL77">
        <f t="shared" si="35"/>
        <v>-9.367424213732054</v>
      </c>
      <c r="AN77">
        <f t="shared" si="36"/>
        <v>0</v>
      </c>
      <c r="AO77">
        <f t="shared" si="36"/>
        <v>0</v>
      </c>
      <c r="AP77">
        <f t="shared" si="36"/>
        <v>-1.3592936947649366E-28</v>
      </c>
      <c r="AQ77">
        <f t="shared" si="36"/>
        <v>-1.4191132519120371E-22</v>
      </c>
      <c r="AR77">
        <f t="shared" si="36"/>
        <v>-1.419114611205732E-22</v>
      </c>
      <c r="AS77">
        <f t="shared" si="36"/>
        <v>-3.3038508305614084E-3</v>
      </c>
      <c r="AT77">
        <f t="shared" si="36"/>
        <v>-2.1585158759667889E-3</v>
      </c>
      <c r="AU77">
        <f t="shared" si="23"/>
        <v>-5.4623667065281968E-3</v>
      </c>
      <c r="AW77">
        <v>74</v>
      </c>
      <c r="AX77">
        <f>IF(Z77&gt;0, (R77*SUMPRODUCT(K77:$K$98, X77:$X$98)-K77*$AZ$3)/Z77, 0)</f>
        <v>-2.53183789131748E+27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0.924425092</v>
      </c>
      <c r="Q78" s="4">
        <f t="shared" si="48"/>
        <v>12.5</v>
      </c>
      <c r="R78">
        <f t="shared" si="27"/>
        <v>1000000</v>
      </c>
      <c r="S78">
        <f t="shared" si="28"/>
        <v>-3.4473087569092426E+28</v>
      </c>
      <c r="U78">
        <f t="shared" si="40"/>
        <v>0.924425092</v>
      </c>
      <c r="V78">
        <f t="shared" si="41"/>
        <v>0.01</v>
      </c>
      <c r="W78">
        <f t="shared" si="42"/>
        <v>1.8648445048109692E-26</v>
      </c>
      <c r="X78">
        <f t="shared" si="43"/>
        <v>1.7239090529255747E-26</v>
      </c>
      <c r="Y78">
        <f t="shared" si="44"/>
        <v>1.8648445048109692E-28</v>
      </c>
      <c r="Z78">
        <f t="shared" si="45"/>
        <v>1.2228700683728481E-27</v>
      </c>
      <c r="AB78">
        <f t="shared" si="46"/>
        <v>-47.214839786955949</v>
      </c>
      <c r="AC78">
        <f t="shared" si="29"/>
        <v>-42.156106952639234</v>
      </c>
      <c r="AE78">
        <f t="shared" si="30"/>
        <v>0</v>
      </c>
      <c r="AF78">
        <f t="shared" si="31"/>
        <v>0</v>
      </c>
      <c r="AG78">
        <f t="shared" si="31"/>
        <v>-1.5285875854660603E-26</v>
      </c>
      <c r="AH78">
        <f t="shared" si="32"/>
        <v>-1.7239090529255746E-20</v>
      </c>
      <c r="AI78">
        <f t="shared" si="33"/>
        <v>-1.7239105815131602E-20</v>
      </c>
      <c r="AJ78">
        <f t="shared" si="34"/>
        <v>-5.0587328343167144</v>
      </c>
      <c r="AK78">
        <f t="shared" si="49"/>
        <v>-3.305038785086917</v>
      </c>
      <c r="AL78">
        <f t="shared" si="35"/>
        <v>-8.3637716194036322</v>
      </c>
      <c r="AN78">
        <f t="shared" si="36"/>
        <v>0</v>
      </c>
      <c r="AO78">
        <f t="shared" si="36"/>
        <v>0</v>
      </c>
      <c r="AP78">
        <f t="shared" si="36"/>
        <v>-7.9585320517134623E-30</v>
      </c>
      <c r="AQ78">
        <f t="shared" si="36"/>
        <v>-8.975465705986404E-24</v>
      </c>
      <c r="AR78">
        <f t="shared" si="36"/>
        <v>-8.9754736645184563E-24</v>
      </c>
      <c r="AS78">
        <f t="shared" si="36"/>
        <v>-2.6338096544654141E-3</v>
      </c>
      <c r="AT78">
        <f t="shared" si="36"/>
        <v>-1.7207556409174023E-3</v>
      </c>
      <c r="AU78">
        <f t="shared" si="23"/>
        <v>-4.3545652953828166E-3</v>
      </c>
      <c r="AW78">
        <v>75</v>
      </c>
      <c r="AX78">
        <f>IF(Z78&gt;0, (R78*SUMPRODUCT(K78:$K$98, X78:$X$98)-K78*$AZ$3)/Z78, 0)</f>
        <v>-3.4473087569092426E+28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0.92929067899999995</v>
      </c>
      <c r="Q79" s="4">
        <f t="shared" si="48"/>
        <v>12.5</v>
      </c>
      <c r="R79">
        <f t="shared" si="27"/>
        <v>1000000</v>
      </c>
      <c r="S79">
        <f t="shared" si="28"/>
        <v>-5.0699862830625156E+29</v>
      </c>
      <c r="U79">
        <f t="shared" si="40"/>
        <v>0.92929067899999995</v>
      </c>
      <c r="V79">
        <f t="shared" si="41"/>
        <v>0.01</v>
      </c>
      <c r="W79">
        <f t="shared" si="42"/>
        <v>1.2228700683728481E-27</v>
      </c>
      <c r="X79">
        <f t="shared" si="43"/>
        <v>1.1364017561669804E-27</v>
      </c>
      <c r="Y79">
        <f t="shared" si="44"/>
        <v>1.2228700683728482E-29</v>
      </c>
      <c r="Z79">
        <f t="shared" si="45"/>
        <v>7.4239611522139268E-29</v>
      </c>
      <c r="AB79">
        <f t="shared" si="46"/>
        <v>-42.156106952639234</v>
      </c>
      <c r="AC79">
        <f t="shared" si="29"/>
        <v>-37.639381207713598</v>
      </c>
      <c r="AE79">
        <f t="shared" si="30"/>
        <v>0</v>
      </c>
      <c r="AF79">
        <f t="shared" si="31"/>
        <v>0</v>
      </c>
      <c r="AG79">
        <f t="shared" si="31"/>
        <v>-9.2799514402674089E-28</v>
      </c>
      <c r="AH79">
        <f t="shared" si="32"/>
        <v>-1.1364017561669804E-21</v>
      </c>
      <c r="AI79">
        <f t="shared" si="33"/>
        <v>-1.1364026841621245E-21</v>
      </c>
      <c r="AJ79">
        <f t="shared" si="34"/>
        <v>-4.5167257449256368</v>
      </c>
      <c r="AK79">
        <f t="shared" si="49"/>
        <v>-2.9509274866847468</v>
      </c>
      <c r="AL79">
        <f t="shared" si="35"/>
        <v>-7.4676532316103836</v>
      </c>
      <c r="AN79">
        <f t="shared" si="36"/>
        <v>0</v>
      </c>
      <c r="AO79">
        <f t="shared" si="36"/>
        <v>0</v>
      </c>
      <c r="AP79">
        <f t="shared" si="36"/>
        <v>-4.313902473359479E-31</v>
      </c>
      <c r="AQ79">
        <f t="shared" si="36"/>
        <v>-5.282706895842903E-25</v>
      </c>
      <c r="AR79">
        <f t="shared" si="36"/>
        <v>-5.2827112097453775E-25</v>
      </c>
      <c r="AS79">
        <f t="shared" si="36"/>
        <v>-2.0996569311745963E-3</v>
      </c>
      <c r="AT79">
        <f t="shared" si="36"/>
        <v>-1.3717758617007348E-3</v>
      </c>
      <c r="AU79">
        <f t="shared" si="23"/>
        <v>-3.4714327928753309E-3</v>
      </c>
      <c r="AW79">
        <v>76</v>
      </c>
      <c r="AX79">
        <f>IF(Z79&gt;0, (R79*SUMPRODUCT(K79:$K$98, X79:$X$98)-K79*$AZ$3)/Z79, 0)</f>
        <v>-5.0699862830625156E+29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0.93493958499999996</v>
      </c>
      <c r="Q80" s="4">
        <f t="shared" si="48"/>
        <v>12.5</v>
      </c>
      <c r="R80">
        <f t="shared" si="27"/>
        <v>1000000</v>
      </c>
      <c r="S80">
        <f t="shared" si="28"/>
        <v>-8.2214663057299943E+30</v>
      </c>
      <c r="U80">
        <f t="shared" si="40"/>
        <v>0.93493958499999996</v>
      </c>
      <c r="V80">
        <f t="shared" si="41"/>
        <v>0.01</v>
      </c>
      <c r="W80">
        <f t="shared" si="42"/>
        <v>7.4239611522139268E-29</v>
      </c>
      <c r="X80">
        <f t="shared" si="43"/>
        <v>6.9409551587070106E-29</v>
      </c>
      <c r="Y80">
        <f t="shared" si="44"/>
        <v>7.4239611522139267E-31</v>
      </c>
      <c r="Z80">
        <f t="shared" si="45"/>
        <v>4.0876638198477692E-30</v>
      </c>
      <c r="AB80">
        <f t="shared" si="46"/>
        <v>-37.639381207713598</v>
      </c>
      <c r="AC80">
        <f t="shared" si="29"/>
        <v>-33.606590364029998</v>
      </c>
      <c r="AE80">
        <f t="shared" si="30"/>
        <v>0</v>
      </c>
      <c r="AF80">
        <f t="shared" si="31"/>
        <v>0</v>
      </c>
      <c r="AG80">
        <f t="shared" si="31"/>
        <v>-5.1095797748097112E-29</v>
      </c>
      <c r="AH80">
        <f t="shared" si="32"/>
        <v>-6.9409551587070105E-23</v>
      </c>
      <c r="AI80">
        <f t="shared" si="33"/>
        <v>-6.9409602682867849E-23</v>
      </c>
      <c r="AJ80">
        <f t="shared" si="34"/>
        <v>-4.0327908436835997</v>
      </c>
      <c r="AK80">
        <f t="shared" si="49"/>
        <v>-2.6347566845399522</v>
      </c>
      <c r="AL80">
        <f t="shared" si="35"/>
        <v>-6.6675475282235519</v>
      </c>
      <c r="AN80">
        <f t="shared" si="36"/>
        <v>0</v>
      </c>
      <c r="AO80">
        <f t="shared" si="36"/>
        <v>0</v>
      </c>
      <c r="AP80">
        <f t="shared" si="36"/>
        <v>-2.1207612540419579E-32</v>
      </c>
      <c r="AQ80">
        <f t="shared" si="36"/>
        <v>-2.8808844201237032E-26</v>
      </c>
      <c r="AR80">
        <f t="shared" si="36"/>
        <v>-2.8808865408849572E-26</v>
      </c>
      <c r="AS80">
        <f t="shared" si="36"/>
        <v>-1.6738336504899501E-3</v>
      </c>
      <c r="AT80">
        <f t="shared" si="36"/>
        <v>-1.093571318320101E-3</v>
      </c>
      <c r="AU80">
        <f t="shared" si="23"/>
        <v>-2.7674049688100511E-3</v>
      </c>
      <c r="AW80">
        <v>77</v>
      </c>
      <c r="AX80">
        <f>IF(Z80&gt;0, (R80*SUMPRODUCT(K80:$K$98, X80:$X$98)-K80*$AZ$3)/Z80, 0)</f>
        <v>-8.2214663057299943E+30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0.94055780700000002</v>
      </c>
      <c r="Q81" s="4">
        <f t="shared" si="48"/>
        <v>12.5</v>
      </c>
      <c r="R81">
        <f t="shared" si="27"/>
        <v>1000000</v>
      </c>
      <c r="S81">
        <f t="shared" si="28"/>
        <v>-1.4846823068366654E+32</v>
      </c>
      <c r="U81">
        <f t="shared" si="40"/>
        <v>0.94055780700000002</v>
      </c>
      <c r="V81">
        <f t="shared" si="41"/>
        <v>0.01</v>
      </c>
      <c r="W81">
        <f t="shared" si="42"/>
        <v>4.0876638198477692E-30</v>
      </c>
      <c r="X81">
        <f t="shared" si="43"/>
        <v>3.8446841181492611E-30</v>
      </c>
      <c r="Y81">
        <f t="shared" si="44"/>
        <v>4.0876638198477694E-32</v>
      </c>
      <c r="Z81">
        <f t="shared" si="45"/>
        <v>2.0210306350003032E-31</v>
      </c>
      <c r="AB81">
        <f t="shared" si="46"/>
        <v>-33.606590364029998</v>
      </c>
      <c r="AC81">
        <f t="shared" si="29"/>
        <v>-30.005884253598211</v>
      </c>
      <c r="AE81">
        <f t="shared" si="30"/>
        <v>0</v>
      </c>
      <c r="AF81">
        <f t="shared" si="31"/>
        <v>0</v>
      </c>
      <c r="AG81">
        <f t="shared" si="31"/>
        <v>-2.5262882937503789E-30</v>
      </c>
      <c r="AH81">
        <f t="shared" si="32"/>
        <v>-3.8446841181492608E-24</v>
      </c>
      <c r="AI81">
        <f t="shared" si="33"/>
        <v>-3.8446866444375542E-24</v>
      </c>
      <c r="AJ81">
        <f t="shared" si="34"/>
        <v>-3.600706110431787</v>
      </c>
      <c r="AK81">
        <f t="shared" si="49"/>
        <v>-2.3524613254821003</v>
      </c>
      <c r="AL81">
        <f t="shared" si="35"/>
        <v>-5.9531674359138869</v>
      </c>
      <c r="AN81">
        <f t="shared" si="36"/>
        <v>0</v>
      </c>
      <c r="AO81">
        <f t="shared" si="36"/>
        <v>0</v>
      </c>
      <c r="AP81">
        <f t="shared" si="36"/>
        <v>-9.3620613597557445E-34</v>
      </c>
      <c r="AQ81">
        <f t="shared" si="36"/>
        <v>-1.4247846816230527E-27</v>
      </c>
      <c r="AR81">
        <f t="shared" si="36"/>
        <v>-1.4247856178291886E-27</v>
      </c>
      <c r="AS81">
        <f t="shared" si="36"/>
        <v>-1.3343699382094634E-3</v>
      </c>
      <c r="AT81">
        <f t="shared" si="36"/>
        <v>-8.7178835963018248E-4</v>
      </c>
      <c r="AU81">
        <f t="shared" si="23"/>
        <v>-2.2061582978396459E-3</v>
      </c>
      <c r="AW81">
        <v>78</v>
      </c>
      <c r="AX81">
        <f>IF(Z81&gt;0, (R81*SUMPRODUCT(K81:$K$98, X81:$X$98)-K81*$AZ$3)/Z81, 0)</f>
        <v>-1.4846823068366654E+32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0.946138378</v>
      </c>
      <c r="Q82" s="4">
        <f t="shared" si="48"/>
        <v>12.5</v>
      </c>
      <c r="R82">
        <f t="shared" si="27"/>
        <v>1000000</v>
      </c>
      <c r="S82">
        <f t="shared" si="28"/>
        <v>-3.0222530359974732E+33</v>
      </c>
      <c r="U82">
        <f t="shared" si="40"/>
        <v>0.946138378</v>
      </c>
      <c r="V82">
        <f t="shared" si="41"/>
        <v>0.01</v>
      </c>
      <c r="W82">
        <f t="shared" si="42"/>
        <v>2.0210306350003032E-31</v>
      </c>
      <c r="X82">
        <f t="shared" si="43"/>
        <v>1.9121746468874968E-31</v>
      </c>
      <c r="Y82">
        <f t="shared" si="44"/>
        <v>2.0210306350003032E-33</v>
      </c>
      <c r="Z82">
        <f t="shared" si="45"/>
        <v>8.8645681762803352E-33</v>
      </c>
      <c r="AB82">
        <f t="shared" si="46"/>
        <v>-30.005884253598211</v>
      </c>
      <c r="AC82">
        <f t="shared" si="29"/>
        <v>-26.790968083569826</v>
      </c>
      <c r="AE82">
        <f t="shared" si="30"/>
        <v>0</v>
      </c>
      <c r="AF82">
        <f t="shared" si="31"/>
        <v>0</v>
      </c>
      <c r="AG82">
        <f t="shared" si="31"/>
        <v>-1.1080710220350419E-31</v>
      </c>
      <c r="AH82">
        <f t="shared" si="32"/>
        <v>-1.9121746468874967E-25</v>
      </c>
      <c r="AI82">
        <f t="shared" si="33"/>
        <v>-1.9121757549585187E-25</v>
      </c>
      <c r="AJ82">
        <f t="shared" si="34"/>
        <v>-3.2149161700283848</v>
      </c>
      <c r="AK82">
        <f t="shared" si="49"/>
        <v>-2.1004118977518749</v>
      </c>
      <c r="AL82">
        <f t="shared" si="35"/>
        <v>-5.3153280677802597</v>
      </c>
      <c r="AN82">
        <f t="shared" si="36"/>
        <v>0</v>
      </c>
      <c r="AO82">
        <f t="shared" si="36"/>
        <v>0</v>
      </c>
      <c r="AP82">
        <f t="shared" si="36"/>
        <v>-3.6663856830572579E-35</v>
      </c>
      <c r="AQ82">
        <f t="shared" si="36"/>
        <v>-6.3270039640398386E-29</v>
      </c>
      <c r="AR82">
        <f t="shared" si="36"/>
        <v>-6.327007630425522E-29</v>
      </c>
      <c r="AS82">
        <f t="shared" si="36"/>
        <v>-1.0637515451287186E-3</v>
      </c>
      <c r="AT82">
        <f t="shared" si="36"/>
        <v>-6.9498434281742847E-4</v>
      </c>
      <c r="AU82">
        <f t="shared" si="23"/>
        <v>-1.7587358879461472E-3</v>
      </c>
      <c r="AW82">
        <v>79</v>
      </c>
      <c r="AX82">
        <f>IF(Z82&gt;0, (R82*SUMPRODUCT(K82:$K$98, X82:$X$98)-K82*$AZ$3)/Z82, 0)</f>
        <v>-3.0222530359974732E+33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0.95167433300000004</v>
      </c>
      <c r="Q83" s="4">
        <f t="shared" si="48"/>
        <v>12.5</v>
      </c>
      <c r="R83">
        <f t="shared" si="27"/>
        <v>1000000</v>
      </c>
      <c r="S83">
        <f t="shared" si="28"/>
        <v>-7.0408173475807609E+34</v>
      </c>
      <c r="U83">
        <f t="shared" si="40"/>
        <v>0.95167433300000004</v>
      </c>
      <c r="V83">
        <f t="shared" si="41"/>
        <v>0.01</v>
      </c>
      <c r="W83">
        <f t="shared" si="42"/>
        <v>8.8645681762803352E-33</v>
      </c>
      <c r="X83">
        <f t="shared" si="43"/>
        <v>8.4361820064946152E-33</v>
      </c>
      <c r="Y83">
        <f t="shared" si="44"/>
        <v>8.8645681762803356E-35</v>
      </c>
      <c r="Z83">
        <f t="shared" si="45"/>
        <v>3.3974048802291669E-34</v>
      </c>
      <c r="AB83">
        <f t="shared" si="46"/>
        <v>-26.790968083569826</v>
      </c>
      <c r="AC83">
        <f t="shared" si="29"/>
        <v>-23.920507217473055</v>
      </c>
      <c r="AE83">
        <f t="shared" si="30"/>
        <v>0</v>
      </c>
      <c r="AF83">
        <f t="shared" si="31"/>
        <v>0</v>
      </c>
      <c r="AG83">
        <f t="shared" si="31"/>
        <v>-4.2467561002864583E-33</v>
      </c>
      <c r="AH83">
        <f t="shared" si="32"/>
        <v>-8.4361820064946147E-27</v>
      </c>
      <c r="AI83">
        <f t="shared" si="33"/>
        <v>-8.4361862532507156E-27</v>
      </c>
      <c r="AJ83">
        <f t="shared" si="34"/>
        <v>-2.8704608660967708</v>
      </c>
      <c r="AK83">
        <f t="shared" si="49"/>
        <v>-1.875367765849888</v>
      </c>
      <c r="AL83">
        <f t="shared" si="35"/>
        <v>-4.7458286319466589</v>
      </c>
      <c r="AN83">
        <f t="shared" si="36"/>
        <v>0</v>
      </c>
      <c r="AO83">
        <f t="shared" si="36"/>
        <v>0</v>
      </c>
      <c r="AP83">
        <f t="shared" si="36"/>
        <v>-1.2546131855573185E-36</v>
      </c>
      <c r="AQ83">
        <f t="shared" si="36"/>
        <v>-2.4922893924601892E-30</v>
      </c>
      <c r="AR83">
        <f t="shared" si="36"/>
        <v>-2.4922906470733748E-30</v>
      </c>
      <c r="AS83">
        <f t="shared" si="36"/>
        <v>-8.4801621901205192E-4</v>
      </c>
      <c r="AT83">
        <f t="shared" si="36"/>
        <v>-5.5403726308787327E-4</v>
      </c>
      <c r="AU83">
        <f t="shared" si="23"/>
        <v>-1.4020534820999254E-3</v>
      </c>
      <c r="AW83">
        <v>80</v>
      </c>
      <c r="AX83">
        <f>IF(Z83&gt;0, (R83*SUMPRODUCT(K83:$K$98, X83:$X$98)-K83*$AZ$3)/Z83, 0)</f>
        <v>-7.0408173475807609E+34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0.95715889499999995</v>
      </c>
      <c r="Q84" s="4">
        <f t="shared" si="48"/>
        <v>12.5</v>
      </c>
      <c r="R84">
        <f t="shared" si="27"/>
        <v>1000000</v>
      </c>
      <c r="S84">
        <f t="shared" si="28"/>
        <v>-1.9141999212084879E+36</v>
      </c>
      <c r="U84">
        <f t="shared" si="40"/>
        <v>0.95715889499999995</v>
      </c>
      <c r="V84">
        <f t="shared" si="41"/>
        <v>0.01</v>
      </c>
      <c r="W84">
        <f t="shared" si="42"/>
        <v>3.3974048802291669E-34</v>
      </c>
      <c r="X84">
        <f t="shared" si="43"/>
        <v>3.2518563010277567E-34</v>
      </c>
      <c r="Y84">
        <f t="shared" si="44"/>
        <v>3.397404880229167E-36</v>
      </c>
      <c r="Z84">
        <f t="shared" si="45"/>
        <v>1.1157453039911845E-35</v>
      </c>
      <c r="AB84">
        <f t="shared" si="46"/>
        <v>-23.920507217473055</v>
      </c>
      <c r="AC84">
        <f t="shared" si="29"/>
        <v>-21.357595729886658</v>
      </c>
      <c r="AE84">
        <f t="shared" si="30"/>
        <v>0</v>
      </c>
      <c r="AF84">
        <f t="shared" si="31"/>
        <v>0</v>
      </c>
      <c r="AG84">
        <f t="shared" si="31"/>
        <v>-1.3946816299889807E-34</v>
      </c>
      <c r="AH84">
        <f t="shared" si="32"/>
        <v>-3.2518563010277568E-28</v>
      </c>
      <c r="AI84">
        <f t="shared" si="33"/>
        <v>-3.2518576957093866E-28</v>
      </c>
      <c r="AJ84">
        <f t="shared" si="34"/>
        <v>-2.5629114875863976</v>
      </c>
      <c r="AK84">
        <f t="shared" si="49"/>
        <v>-1.6744355052231141</v>
      </c>
      <c r="AL84">
        <f t="shared" si="35"/>
        <v>-4.2373469928095115</v>
      </c>
      <c r="AN84">
        <f t="shared" si="36"/>
        <v>0</v>
      </c>
      <c r="AO84">
        <f t="shared" si="36"/>
        <v>0</v>
      </c>
      <c r="AP84">
        <f t="shared" si="36"/>
        <v>-3.6788288715421759E-38</v>
      </c>
      <c r="AQ84">
        <f t="shared" si="36"/>
        <v>-8.5776012167176642E-32</v>
      </c>
      <c r="AR84">
        <f t="shared" si="36"/>
        <v>-8.5776048955465357E-32</v>
      </c>
      <c r="AS84">
        <f t="shared" si="36"/>
        <v>-6.7603333786037177E-4</v>
      </c>
      <c r="AT84">
        <f t="shared" si="36"/>
        <v>-4.4167511406877649E-4</v>
      </c>
      <c r="AU84">
        <f t="shared" si="23"/>
        <v>-1.1177084519291482E-3</v>
      </c>
      <c r="AW84">
        <v>81</v>
      </c>
      <c r="AX84">
        <f>IF(Z84&gt;0, (R84*SUMPRODUCT(K84:$K$98, X84:$X$98)-K84*$AZ$3)/Z84, 0)</f>
        <v>-1.9141999212084879E+36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0.96261559600000002</v>
      </c>
      <c r="Q85" s="4">
        <f t="shared" si="48"/>
        <v>12.5</v>
      </c>
      <c r="R85">
        <f t="shared" si="27"/>
        <v>1000000</v>
      </c>
      <c r="S85">
        <f t="shared" si="28"/>
        <v>-6.2411695084091775E+37</v>
      </c>
      <c r="U85">
        <f t="shared" si="40"/>
        <v>0.96261559600000002</v>
      </c>
      <c r="V85">
        <f t="shared" si="41"/>
        <v>0.01</v>
      </c>
      <c r="W85">
        <f t="shared" si="42"/>
        <v>1.1157453039911845E-35</v>
      </c>
      <c r="X85">
        <f t="shared" si="43"/>
        <v>1.0740338307856754E-35</v>
      </c>
      <c r="Y85">
        <f t="shared" si="44"/>
        <v>1.1157453039911845E-37</v>
      </c>
      <c r="Z85">
        <f t="shared" si="45"/>
        <v>3.0554020165597328E-37</v>
      </c>
      <c r="AB85">
        <f t="shared" si="46"/>
        <v>-21.357595729886658</v>
      </c>
      <c r="AC85">
        <f t="shared" si="29"/>
        <v>-19.069281901684516</v>
      </c>
      <c r="AE85">
        <f t="shared" si="30"/>
        <v>0</v>
      </c>
      <c r="AF85">
        <f t="shared" si="31"/>
        <v>0</v>
      </c>
      <c r="AG85">
        <f t="shared" si="31"/>
        <v>-3.8192525206996661E-36</v>
      </c>
      <c r="AH85">
        <f t="shared" si="32"/>
        <v>-1.0740338307856754E-29</v>
      </c>
      <c r="AI85">
        <f t="shared" si="33"/>
        <v>-1.0740342127109275E-29</v>
      </c>
      <c r="AJ85">
        <f t="shared" si="34"/>
        <v>-2.288313828202142</v>
      </c>
      <c r="AK85">
        <f t="shared" si="49"/>
        <v>-1.4950317010920662</v>
      </c>
      <c r="AL85">
        <f t="shared" si="35"/>
        <v>-3.7833455292942082</v>
      </c>
      <c r="AN85">
        <f t="shared" si="36"/>
        <v>0</v>
      </c>
      <c r="AO85">
        <f t="shared" si="36"/>
        <v>0</v>
      </c>
      <c r="AP85">
        <f t="shared" si="36"/>
        <v>-8.9948692915334621E-40</v>
      </c>
      <c r="AQ85">
        <f t="shared" si="36"/>
        <v>-2.5294986048296992E-33</v>
      </c>
      <c r="AR85">
        <f t="shared" si="36"/>
        <v>-2.5294995043166286E-33</v>
      </c>
      <c r="AS85">
        <f t="shared" si="36"/>
        <v>-5.3892963796266908E-4</v>
      </c>
      <c r="AT85">
        <f t="shared" si="36"/>
        <v>-3.5210069680227717E-4</v>
      </c>
      <c r="AU85">
        <f t="shared" si="23"/>
        <v>-8.9103033476494624E-4</v>
      </c>
      <c r="AW85">
        <v>82</v>
      </c>
      <c r="AX85">
        <f>IF(Z85&gt;0, (R85*SUMPRODUCT(K85:$K$98, X85:$X$98)-K85*$AZ$3)/Z85, 0)</f>
        <v>-6.2411695084091775E+37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0.96807210799999999</v>
      </c>
      <c r="Q86" s="4">
        <f t="shared" si="48"/>
        <v>12.5</v>
      </c>
      <c r="R86">
        <f t="shared" si="27"/>
        <v>1000000</v>
      </c>
      <c r="S86">
        <f t="shared" si="28"/>
        <v>-2.5412715346123242E+39</v>
      </c>
      <c r="U86">
        <f t="shared" si="40"/>
        <v>0.96807210799999999</v>
      </c>
      <c r="V86">
        <f t="shared" si="41"/>
        <v>0.01</v>
      </c>
      <c r="W86">
        <f t="shared" si="42"/>
        <v>3.0554020165597328E-37</v>
      </c>
      <c r="X86">
        <f t="shared" si="43"/>
        <v>2.9578494709584314E-37</v>
      </c>
      <c r="Y86">
        <f t="shared" si="44"/>
        <v>3.0554020165597327E-39</v>
      </c>
      <c r="Z86">
        <f t="shared" si="45"/>
        <v>6.6998525435704096E-39</v>
      </c>
      <c r="AB86">
        <f t="shared" si="46"/>
        <v>-19.069281901684516</v>
      </c>
      <c r="AC86">
        <f t="shared" si="29"/>
        <v>-17.026144555075458</v>
      </c>
      <c r="AE86">
        <f t="shared" si="30"/>
        <v>0</v>
      </c>
      <c r="AF86">
        <f t="shared" si="31"/>
        <v>0</v>
      </c>
      <c r="AG86">
        <f t="shared" si="31"/>
        <v>-8.3748156794630121E-38</v>
      </c>
      <c r="AH86">
        <f t="shared" si="32"/>
        <v>-2.9578494709584312E-31</v>
      </c>
      <c r="AI86">
        <f t="shared" si="33"/>
        <v>-2.9578503084399992E-31</v>
      </c>
      <c r="AJ86">
        <f t="shared" si="34"/>
        <v>-2.0431373466090577</v>
      </c>
      <c r="AK86">
        <f t="shared" si="49"/>
        <v>-1.3348497331179163</v>
      </c>
      <c r="AL86">
        <f t="shared" si="35"/>
        <v>-3.377987079726974</v>
      </c>
      <c r="AN86">
        <f t="shared" si="36"/>
        <v>0</v>
      </c>
      <c r="AO86">
        <f t="shared" si="36"/>
        <v>0</v>
      </c>
      <c r="AP86">
        <f t="shared" si="36"/>
        <v>-1.7610582355255575E-41</v>
      </c>
      <c r="AQ86">
        <f t="shared" si="36"/>
        <v>-6.2197729115994737E-35</v>
      </c>
      <c r="AR86">
        <f t="shared" si="36"/>
        <v>-6.2197746726577097E-35</v>
      </c>
      <c r="AS86">
        <f t="shared" si="36"/>
        <v>-4.2963140781462824E-4</v>
      </c>
      <c r="AT86">
        <f t="shared" si="36"/>
        <v>-2.806925197722235E-4</v>
      </c>
      <c r="AU86">
        <f t="shared" si="23"/>
        <v>-7.1032392758685174E-4</v>
      </c>
      <c r="AW86">
        <v>83</v>
      </c>
      <c r="AX86">
        <f>IF(Z86&gt;0, (R86*SUMPRODUCT(K86:$K$98, X86:$X$98)-K86*$AZ$3)/Z86, 0)</f>
        <v>-2.5412715346123242E+39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0.97352880900000005</v>
      </c>
      <c r="Q87" s="4">
        <f t="shared" si="48"/>
        <v>12.5</v>
      </c>
      <c r="R87">
        <f t="shared" si="27"/>
        <v>1000000</v>
      </c>
      <c r="S87">
        <f t="shared" si="28"/>
        <v>-1.377552140351082E+41</v>
      </c>
      <c r="U87">
        <f t="shared" si="40"/>
        <v>0.97352880900000005</v>
      </c>
      <c r="V87">
        <f t="shared" si="41"/>
        <v>0.01</v>
      </c>
      <c r="W87">
        <f t="shared" si="42"/>
        <v>6.6998525435704096E-39</v>
      </c>
      <c r="X87">
        <f t="shared" si="43"/>
        <v>6.5224994672177215E-39</v>
      </c>
      <c r="Y87">
        <f t="shared" si="44"/>
        <v>6.6998525435704095E-41</v>
      </c>
      <c r="Z87">
        <f t="shared" si="45"/>
        <v>1.1035455091698397E-40</v>
      </c>
      <c r="AB87">
        <f t="shared" si="46"/>
        <v>-17.026144555075458</v>
      </c>
      <c r="AC87">
        <f t="shared" si="29"/>
        <v>-15.201914781317374</v>
      </c>
      <c r="AE87">
        <f t="shared" si="30"/>
        <v>0</v>
      </c>
      <c r="AF87">
        <f t="shared" si="31"/>
        <v>0</v>
      </c>
      <c r="AG87">
        <f t="shared" si="31"/>
        <v>-1.3794318864622996E-39</v>
      </c>
      <c r="AH87">
        <f t="shared" si="32"/>
        <v>-6.5224994672177216E-33</v>
      </c>
      <c r="AI87">
        <f t="shared" si="33"/>
        <v>-6.5225008466496076E-33</v>
      </c>
      <c r="AJ87">
        <f t="shared" si="34"/>
        <v>-1.8242297737580841</v>
      </c>
      <c r="AK87">
        <f t="shared" si="49"/>
        <v>-1.1918301188552822</v>
      </c>
      <c r="AL87">
        <f t="shared" si="35"/>
        <v>-3.0160598926133666</v>
      </c>
      <c r="AN87">
        <f t="shared" si="36"/>
        <v>0</v>
      </c>
      <c r="AO87">
        <f t="shared" si="36"/>
        <v>0</v>
      </c>
      <c r="AP87">
        <f t="shared" si="36"/>
        <v>-2.5898862999521806E-43</v>
      </c>
      <c r="AQ87">
        <f t="shared" si="36"/>
        <v>-1.2246006618648839E-36</v>
      </c>
      <c r="AR87">
        <f t="shared" si="36"/>
        <v>-1.2246009208535137E-36</v>
      </c>
      <c r="AS87">
        <f t="shared" si="36"/>
        <v>-3.424995279134467E-4</v>
      </c>
      <c r="AT87">
        <f t="shared" si="36"/>
        <v>-2.2376635823678526E-4</v>
      </c>
      <c r="AU87">
        <f t="shared" si="23"/>
        <v>-5.6626588615023201E-4</v>
      </c>
      <c r="AW87">
        <v>84</v>
      </c>
      <c r="AX87">
        <f>IF(Z87&gt;0, (R87*SUMPRODUCT(K87:$K$98, X87:$X$98)-K87*$AZ$3)/Z87, 0)</f>
        <v>-1.377552140351082E+41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0.97898550900000003</v>
      </c>
      <c r="Q88" s="4">
        <f t="shared" si="48"/>
        <v>12.5</v>
      </c>
      <c r="R88">
        <f t="shared" si="27"/>
        <v>1000000</v>
      </c>
      <c r="S88">
        <f t="shared" si="28"/>
        <v>-1.1166719080987181E+43</v>
      </c>
      <c r="U88">
        <f t="shared" si="40"/>
        <v>0.97898550900000003</v>
      </c>
      <c r="V88">
        <f t="shared" si="41"/>
        <v>0.01</v>
      </c>
      <c r="W88">
        <f t="shared" si="42"/>
        <v>1.1035455091698397E-40</v>
      </c>
      <c r="X88">
        <f t="shared" si="43"/>
        <v>1.0803550619992998E-40</v>
      </c>
      <c r="Y88">
        <f t="shared" si="44"/>
        <v>1.1035455091698397E-42</v>
      </c>
      <c r="Z88">
        <f t="shared" si="45"/>
        <v>1.215499207884155E-42</v>
      </c>
      <c r="AB88">
        <f t="shared" si="46"/>
        <v>-15.201914781317374</v>
      </c>
      <c r="AC88">
        <f t="shared" si="29"/>
        <v>-13.573138197604798</v>
      </c>
      <c r="AE88">
        <f t="shared" si="30"/>
        <v>0</v>
      </c>
      <c r="AF88">
        <f t="shared" si="31"/>
        <v>0</v>
      </c>
      <c r="AG88">
        <f t="shared" si="31"/>
        <v>-1.5193740098551937E-41</v>
      </c>
      <c r="AH88">
        <f t="shared" si="32"/>
        <v>-1.0803550619992997E-34</v>
      </c>
      <c r="AI88">
        <f t="shared" si="33"/>
        <v>-1.0803552139367007E-34</v>
      </c>
      <c r="AJ88">
        <f t="shared" si="34"/>
        <v>-1.6287765837125754</v>
      </c>
      <c r="AK88">
        <f t="shared" si="49"/>
        <v>-1.0641340346922163</v>
      </c>
      <c r="AL88">
        <f t="shared" si="35"/>
        <v>-2.6929106184047917</v>
      </c>
      <c r="AN88">
        <f t="shared" si="36"/>
        <v>0</v>
      </c>
      <c r="AO88">
        <f t="shared" si="36"/>
        <v>0</v>
      </c>
      <c r="AP88">
        <f t="shared" si="36"/>
        <v>-2.5469892269505744E-45</v>
      </c>
      <c r="AQ88">
        <f t="shared" si="36"/>
        <v>-1.8110436840077229E-38</v>
      </c>
      <c r="AR88">
        <f t="shared" si="36"/>
        <v>-1.8110439387066455E-38</v>
      </c>
      <c r="AS88">
        <f t="shared" si="36"/>
        <v>-2.7303852671671454E-4</v>
      </c>
      <c r="AT88">
        <f t="shared" si="36"/>
        <v>-1.7838517078825358E-4</v>
      </c>
      <c r="AU88">
        <f t="shared" si="23"/>
        <v>-4.5142369750496812E-4</v>
      </c>
      <c r="AW88">
        <v>85</v>
      </c>
      <c r="AX88">
        <f>IF(Z88&gt;0, (R88*SUMPRODUCT(K88:$K$98, X88:$X$98)-K88*$AZ$3)/Z88, 0)</f>
        <v>-1.1166719080987181E+43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1.215499207884155E-42</v>
      </c>
      <c r="X89">
        <f t="shared" si="43"/>
        <v>1.215499207884155E-42</v>
      </c>
      <c r="Y89">
        <f t="shared" si="44"/>
        <v>1.2154992078841551E-44</v>
      </c>
      <c r="Z89">
        <f t="shared" si="45"/>
        <v>0</v>
      </c>
      <c r="AB89">
        <f t="shared" si="46"/>
        <v>-13.573138197604798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-1.2154992078841549E-36</v>
      </c>
      <c r="AI89">
        <f t="shared" si="33"/>
        <v>-1.2154992078841549E-36</v>
      </c>
      <c r="AJ89">
        <f t="shared" si="34"/>
        <v>-13.573138197604798</v>
      </c>
      <c r="AK89">
        <f t="shared" si="49"/>
        <v>-0.95011967383233598</v>
      </c>
      <c r="AL89">
        <f t="shared" si="35"/>
        <v>-14.523257871437135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-1.81927801925041E-40</v>
      </c>
      <c r="AR89">
        <f t="shared" si="36"/>
        <v>-1.81927801925041E-40</v>
      </c>
      <c r="AS89">
        <f t="shared" si="36"/>
        <v>-2.0315366571184122E-3</v>
      </c>
      <c r="AT89">
        <f t="shared" si="36"/>
        <v>-1.4220756599828886E-4</v>
      </c>
      <c r="AU89">
        <f t="shared" si="23"/>
        <v>-2.1737442231167009E-3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105517.44917588129</v>
      </c>
      <c r="AO91" s="8">
        <f t="shared" si="50"/>
        <v>-10551.74491758813</v>
      </c>
      <c r="AP91" s="8">
        <f t="shared" si="50"/>
        <v>-219.63543607329788</v>
      </c>
      <c r="AQ91" s="8">
        <f t="shared" si="50"/>
        <v>-80968.828573744438</v>
      </c>
      <c r="AR91" s="8">
        <f t="shared" si="50"/>
        <v>13777.240248475395</v>
      </c>
      <c r="AS91" s="8">
        <f t="shared" si="50"/>
        <v>-20343.269751543132</v>
      </c>
      <c r="AT91" s="8">
        <f t="shared" si="50"/>
        <v>6566.0295030677262</v>
      </c>
      <c r="AU91" s="8">
        <f t="shared" si="50"/>
        <v>-3.1901504007891823E-12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82112-2C6F-4116-B0FF-68D578282482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243500.82884919379</v>
      </c>
      <c r="K3">
        <v>1</v>
      </c>
      <c r="L3" s="2">
        <v>0</v>
      </c>
      <c r="O3">
        <f>$C$3</f>
        <v>243500.82884919379</v>
      </c>
      <c r="P3">
        <f>O3*C5</f>
        <v>24350.082884919379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243500.82884919379</v>
      </c>
      <c r="AF3">
        <f t="shared" ref="AF3:AG34" si="4">-$Z3*P3</f>
        <v>-24350.082884919379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219050.74596427439</v>
      </c>
      <c r="AJ3">
        <f t="shared" ref="AJ3:AJ66" si="7">AB3-AC3</f>
        <v>0</v>
      </c>
      <c r="AL3">
        <f t="shared" ref="AL3:AL66" si="8">SUM(AI3:AK3)</f>
        <v>219050.74596427439</v>
      </c>
      <c r="AN3">
        <f t="shared" ref="AN3:AU34" si="9">AE3*$K3</f>
        <v>243500.82884919379</v>
      </c>
      <c r="AO3">
        <f t="shared" si="9"/>
        <v>-24350.082884919379</v>
      </c>
      <c r="AP3">
        <f t="shared" si="9"/>
        <v>-100</v>
      </c>
      <c r="AQ3">
        <f t="shared" si="9"/>
        <v>0</v>
      </c>
      <c r="AR3">
        <f t="shared" si="9"/>
        <v>219050.74596427439</v>
      </c>
      <c r="AS3">
        <f t="shared" si="9"/>
        <v>0</v>
      </c>
      <c r="AT3">
        <f t="shared" si="9"/>
        <v>0</v>
      </c>
      <c r="AU3">
        <f t="shared" si="9"/>
        <v>219050.74596427439</v>
      </c>
      <c r="AW3">
        <v>0</v>
      </c>
      <c r="AX3">
        <f>IF(Z3&gt;0, (R3*SUMPRODUCT(K3:$K$98, X3:$X$98)-K3*$AZ$3)/Z3, 0)</f>
        <v>0</v>
      </c>
      <c r="AZ3">
        <f>C6*ABS(SUMPRODUCT(X4:X79, K4:K79))/1</f>
        <v>195827.86240203667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2.4603350000000001E-3</v>
      </c>
      <c r="R4">
        <f t="shared" si="0"/>
        <v>1000000</v>
      </c>
      <c r="S4">
        <f t="shared" si="1"/>
        <v>13301.314264747829</v>
      </c>
      <c r="U4">
        <f t="shared" ref="U4:U67" si="13">M4</f>
        <v>2.4603350000000001E-3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2.4603350000000001E-3</v>
      </c>
      <c r="Y4">
        <f t="shared" ref="Y4:Y67" si="17">V4*W4</f>
        <v>0.01</v>
      </c>
      <c r="Z4">
        <f t="shared" ref="Z4:Z67" si="18">MAX(0, W4-X4-Y4)</f>
        <v>0.98753966500000001</v>
      </c>
      <c r="AB4">
        <f t="shared" ref="AB4:AB67" si="19">AC3</f>
        <v>0</v>
      </c>
      <c r="AC4">
        <f t="shared" si="2"/>
        <v>13135.575433068792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-2460.335</v>
      </c>
      <c r="AI4">
        <f t="shared" si="6"/>
        <v>-2460.335</v>
      </c>
      <c r="AJ4">
        <f t="shared" si="7"/>
        <v>-13135.575433068792</v>
      </c>
      <c r="AK4">
        <f>G4*SUM(AB4, AE4:AF4)</f>
        <v>0</v>
      </c>
      <c r="AL4">
        <f t="shared" si="8"/>
        <v>-15595.910433068791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-2295.3027334639423</v>
      </c>
      <c r="AR4">
        <f t="shared" si="9"/>
        <v>-2295.3027334639423</v>
      </c>
      <c r="AS4">
        <f t="shared" si="9"/>
        <v>-12254.478433686718</v>
      </c>
      <c r="AT4">
        <f t="shared" si="9"/>
        <v>0</v>
      </c>
      <c r="AU4">
        <f t="shared" si="9"/>
        <v>-14549.781167150659</v>
      </c>
      <c r="AW4">
        <v>1</v>
      </c>
      <c r="AX4">
        <f>IF(Z4&gt;0, (R4*SUMPRODUCT(K4:$K$98, X4:$X$98)-K4*$AZ$3)/Z4, 0)</f>
        <v>13301.314264747829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2.6172399999999998E-3</v>
      </c>
      <c r="Q5" s="4">
        <f t="shared" ref="Q5:Q68" si="21">$C$8</f>
        <v>12.5</v>
      </c>
      <c r="R5">
        <f t="shared" si="0"/>
        <v>1000000</v>
      </c>
      <c r="S5">
        <f t="shared" si="1"/>
        <v>26745.081503250225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13135.575433068792</v>
      </c>
      <c r="AC5">
        <f t="shared" si="2"/>
        <v>26078.584444954147</v>
      </c>
      <c r="AE5">
        <f t="shared" si="3"/>
        <v>0</v>
      </c>
      <c r="AF5">
        <f t="shared" si="4"/>
        <v>0</v>
      </c>
      <c r="AG5">
        <f t="shared" si="4"/>
        <v>-12.188495500464693</v>
      </c>
      <c r="AH5">
        <f t="shared" si="5"/>
        <v>-2584.6283128246</v>
      </c>
      <c r="AI5">
        <f t="shared" si="6"/>
        <v>-2596.8168083250648</v>
      </c>
      <c r="AJ5">
        <f t="shared" si="7"/>
        <v>-12943.009011885355</v>
      </c>
      <c r="AK5">
        <f>G5*SUM(AB5, AE5:AF5)</f>
        <v>538.55859275582054</v>
      </c>
      <c r="AL5">
        <f t="shared" si="8"/>
        <v>-15001.267227454598</v>
      </c>
      <c r="AN5">
        <f t="shared" si="9"/>
        <v>0</v>
      </c>
      <c r="AO5">
        <f t="shared" si="9"/>
        <v>0</v>
      </c>
      <c r="AP5">
        <f t="shared" si="9"/>
        <v>-10.422480225810679</v>
      </c>
      <c r="AQ5">
        <f t="shared" si="9"/>
        <v>-2210.1363929992649</v>
      </c>
      <c r="AR5">
        <f t="shared" si="9"/>
        <v>-2220.5588732250758</v>
      </c>
      <c r="AS5">
        <f t="shared" si="9"/>
        <v>-11067.670778868602</v>
      </c>
      <c r="AT5">
        <f t="shared" si="9"/>
        <v>460.52577065183823</v>
      </c>
      <c r="AU5">
        <f t="shared" si="9"/>
        <v>-12827.703881441839</v>
      </c>
      <c r="AW5">
        <v>2</v>
      </c>
      <c r="AX5">
        <f>IF(Z5&gt;0, (R5*SUMPRODUCT(K5:$K$98, X5:$X$98)-K5*$AZ$3)/Z5, 0)</f>
        <v>26745.081503250225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2.8021280000000001E-3</v>
      </c>
      <c r="Q6" s="4">
        <f t="shared" si="21"/>
        <v>12.5</v>
      </c>
      <c r="R6">
        <f t="shared" si="0"/>
        <v>1000000</v>
      </c>
      <c r="S6">
        <f t="shared" si="1"/>
        <v>41823.177476576311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26078.584444954147</v>
      </c>
      <c r="AC6">
        <f t="shared" si="2"/>
        <v>40258.846168114251</v>
      </c>
      <c r="AE6">
        <f t="shared" si="3"/>
        <v>0</v>
      </c>
      <c r="AF6">
        <f t="shared" si="4"/>
        <v>0</v>
      </c>
      <c r="AG6">
        <f t="shared" si="4"/>
        <v>-12.032456820940318</v>
      </c>
      <c r="AH6">
        <f t="shared" si="5"/>
        <v>-2732.2979615780905</v>
      </c>
      <c r="AI6">
        <f t="shared" si="6"/>
        <v>-2744.3304183990308</v>
      </c>
      <c r="AJ6">
        <f t="shared" si="7"/>
        <v>-14180.261723160103</v>
      </c>
      <c r="AK6">
        <f>G6*SUM(AB6, AE6:AF6)</f>
        <v>1525.5971900298177</v>
      </c>
      <c r="AL6">
        <f t="shared" si="8"/>
        <v>-15398.994951529316</v>
      </c>
      <c r="AN6">
        <f t="shared" si="9"/>
        <v>0</v>
      </c>
      <c r="AO6">
        <f t="shared" si="9"/>
        <v>0</v>
      </c>
      <c r="AP6">
        <f t="shared" si="9"/>
        <v>-9.281957870890734</v>
      </c>
      <c r="AQ6">
        <f t="shared" si="9"/>
        <v>-2107.7220510737338</v>
      </c>
      <c r="AR6">
        <f t="shared" si="9"/>
        <v>-2117.0040089446243</v>
      </c>
      <c r="AS6">
        <f t="shared" si="9"/>
        <v>-10938.796113817309</v>
      </c>
      <c r="AT6">
        <f t="shared" si="9"/>
        <v>1176.8609733269277</v>
      </c>
      <c r="AU6">
        <f t="shared" si="9"/>
        <v>-11878.939149435006</v>
      </c>
      <c r="AW6">
        <v>3</v>
      </c>
      <c r="AX6">
        <f>IF(Z6&gt;0, (R6*SUMPRODUCT(K6:$K$98, X6:$X$98)-K6*$AZ$3)/Z6, 0)</f>
        <v>41823.177476576311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3.0140000000000002E-3</v>
      </c>
      <c r="Q7" s="4">
        <f t="shared" si="21"/>
        <v>12.5</v>
      </c>
      <c r="R7">
        <f t="shared" si="0"/>
        <v>1000000</v>
      </c>
      <c r="S7">
        <f t="shared" si="1"/>
        <v>54492.574868284762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40258.846168114251</v>
      </c>
      <c r="AC7">
        <f t="shared" si="2"/>
        <v>51771.723235727783</v>
      </c>
      <c r="AE7">
        <f t="shared" si="3"/>
        <v>0</v>
      </c>
      <c r="AF7">
        <f t="shared" si="4"/>
        <v>0</v>
      </c>
      <c r="AG7">
        <f t="shared" si="4"/>
        <v>-11.875866427872602</v>
      </c>
      <c r="AH7">
        <f t="shared" si="5"/>
        <v>-2901.26598866513</v>
      </c>
      <c r="AI7">
        <f t="shared" si="6"/>
        <v>-2913.1418550930025</v>
      </c>
      <c r="AJ7">
        <f t="shared" si="7"/>
        <v>-11512.877067613532</v>
      </c>
      <c r="AK7">
        <f>G7*SUM(AB7, AE7:AF7)</f>
        <v>1976.7093468544097</v>
      </c>
      <c r="AL7">
        <f t="shared" si="8"/>
        <v>-12449.309575852125</v>
      </c>
      <c r="AN7">
        <f t="shared" si="9"/>
        <v>0</v>
      </c>
      <c r="AO7">
        <f t="shared" si="9"/>
        <v>0</v>
      </c>
      <c r="AP7">
        <f t="shared" si="9"/>
        <v>-8.3351491867518543</v>
      </c>
      <c r="AQ7">
        <f t="shared" si="9"/>
        <v>-2036.2712053763755</v>
      </c>
      <c r="AR7">
        <f t="shared" si="9"/>
        <v>-2044.6063545631273</v>
      </c>
      <c r="AS7">
        <f t="shared" si="9"/>
        <v>-8080.3828933332998</v>
      </c>
      <c r="AT7">
        <f t="shared" si="9"/>
        <v>1387.3654949679155</v>
      </c>
      <c r="AU7">
        <f t="shared" si="9"/>
        <v>-8737.6237529285117</v>
      </c>
      <c r="AW7">
        <v>4</v>
      </c>
      <c r="AX7">
        <f>IF(Z7&gt;0, (R7*SUMPRODUCT(K7:$K$98, X7:$X$98)-K7*$AZ$3)/Z7, 0)</f>
        <v>54492.574868284762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4.6990000000000001E-3</v>
      </c>
      <c r="Q8" s="4">
        <f t="shared" si="21"/>
        <v>12.5</v>
      </c>
      <c r="R8">
        <f t="shared" si="0"/>
        <v>1000000</v>
      </c>
      <c r="S8">
        <f t="shared" si="1"/>
        <v>62902.098841260457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51771.723235727783</v>
      </c>
      <c r="AC8">
        <f t="shared" si="2"/>
        <v>58882.921768612781</v>
      </c>
      <c r="AE8">
        <f t="shared" si="3"/>
        <v>0</v>
      </c>
      <c r="AF8">
        <f t="shared" si="4"/>
        <v>0</v>
      </c>
      <c r="AG8">
        <f t="shared" si="4"/>
        <v>-11.701303067249302</v>
      </c>
      <c r="AH8">
        <f t="shared" si="5"/>
        <v>-4464.3757075658687</v>
      </c>
      <c r="AI8">
        <f t="shared" si="6"/>
        <v>-4476.0770106331183</v>
      </c>
      <c r="AJ8">
        <f t="shared" si="7"/>
        <v>-7111.1985328849987</v>
      </c>
      <c r="AK8">
        <f t="shared" ref="AK8:AK71" si="22">G8*SUM(AB8:AB8, AE8:AF8)</f>
        <v>1102.7377049210018</v>
      </c>
      <c r="AL8">
        <f t="shared" si="8"/>
        <v>-10484.537838597116</v>
      </c>
      <c r="AN8">
        <f t="shared" si="9"/>
        <v>0</v>
      </c>
      <c r="AO8">
        <f t="shared" si="9"/>
        <v>0</v>
      </c>
      <c r="AP8">
        <f t="shared" si="9"/>
        <v>-7.6660420319759073</v>
      </c>
      <c r="AQ8">
        <f t="shared" si="9"/>
        <v>-2924.8103073683915</v>
      </c>
      <c r="AR8">
        <f t="shared" si="9"/>
        <v>-2932.4763494003673</v>
      </c>
      <c r="AS8">
        <f t="shared" si="9"/>
        <v>-4658.8612001173406</v>
      </c>
      <c r="AT8">
        <f t="shared" si="9"/>
        <v>722.45232412019675</v>
      </c>
      <c r="AU8">
        <f t="shared" si="9"/>
        <v>-6868.8852253975119</v>
      </c>
      <c r="AW8">
        <v>5</v>
      </c>
      <c r="AX8">
        <f>IF(Z8&gt;0, (R8*SUMPRODUCT(K8:$K$98, X8:$X$98)-K8*$AZ$3)/Z8, 0)</f>
        <v>62902.098841260457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6.5490000000000001E-3</v>
      </c>
      <c r="Q9" s="4">
        <f t="shared" si="21"/>
        <v>12.5</v>
      </c>
      <c r="R9">
        <f t="shared" si="0"/>
        <v>1000000</v>
      </c>
      <c r="S9">
        <f t="shared" si="1"/>
        <v>68161.299659649681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58882.921768612781</v>
      </c>
      <c r="AC9">
        <f t="shared" si="2"/>
        <v>62750.155131292282</v>
      </c>
      <c r="AE9">
        <f t="shared" si="3"/>
        <v>0</v>
      </c>
      <c r="AF9">
        <f t="shared" si="4"/>
        <v>0</v>
      </c>
      <c r="AG9">
        <f t="shared" si="4"/>
        <v>-11.507658202789393</v>
      </c>
      <c r="AH9">
        <f t="shared" si="5"/>
        <v>-6130.5467029932543</v>
      </c>
      <c r="AI9">
        <f t="shared" si="6"/>
        <v>-6142.0543611960438</v>
      </c>
      <c r="AJ9">
        <f t="shared" si="7"/>
        <v>-3867.2333626795007</v>
      </c>
      <c r="AK9">
        <f t="shared" si="22"/>
        <v>347.40923843481539</v>
      </c>
      <c r="AL9">
        <f t="shared" si="8"/>
        <v>-9661.8784854407295</v>
      </c>
      <c r="AN9">
        <f t="shared" si="9"/>
        <v>0</v>
      </c>
      <c r="AO9">
        <f t="shared" si="9"/>
        <v>0</v>
      </c>
      <c r="AP9">
        <f t="shared" si="9"/>
        <v>-7.140048018172874</v>
      </c>
      <c r="AQ9">
        <f t="shared" si="9"/>
        <v>-3803.7624220028574</v>
      </c>
      <c r="AR9">
        <f t="shared" si="9"/>
        <v>-3810.9024700210302</v>
      </c>
      <c r="AS9">
        <f t="shared" si="9"/>
        <v>-2399.4657662250288</v>
      </c>
      <c r="AT9">
        <f t="shared" si="9"/>
        <v>215.55372958332973</v>
      </c>
      <c r="AU9">
        <f t="shared" si="9"/>
        <v>-5994.8145066627294</v>
      </c>
      <c r="AW9">
        <v>6</v>
      </c>
      <c r="AX9">
        <f>IF(Z9&gt;0, (R9*SUMPRODUCT(K9:$K$98, X9:$X$98)-K9*$AZ$3)/Z9, 0)</f>
        <v>68161.299659649681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8.5349999999999992E-3</v>
      </c>
      <c r="Q10" s="4">
        <f t="shared" si="21"/>
        <v>12.5</v>
      </c>
      <c r="R10">
        <f t="shared" si="0"/>
        <v>1000000</v>
      </c>
      <c r="S10">
        <f t="shared" si="1"/>
        <v>72140.367407980972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62750.155131292282</v>
      </c>
      <c r="AC10">
        <f t="shared" si="2"/>
        <v>65182.364091324365</v>
      </c>
      <c r="AE10">
        <f t="shared" si="3"/>
        <v>0</v>
      </c>
      <c r="AF10">
        <f t="shared" si="4"/>
        <v>0</v>
      </c>
      <c r="AG10">
        <f t="shared" si="4"/>
        <v>-11.294363758000692</v>
      </c>
      <c r="AH10">
        <f t="shared" si="5"/>
        <v>-7857.4290208645971</v>
      </c>
      <c r="AI10">
        <f t="shared" si="6"/>
        <v>-7868.7233846225981</v>
      </c>
      <c r="AJ10">
        <f t="shared" si="7"/>
        <v>-2432.2089600320833</v>
      </c>
      <c r="AK10">
        <f t="shared" si="22"/>
        <v>257.27563603829839</v>
      </c>
      <c r="AL10">
        <f t="shared" si="8"/>
        <v>-10043.656708616381</v>
      </c>
      <c r="AN10">
        <f t="shared" si="9"/>
        <v>0</v>
      </c>
      <c r="AO10">
        <f t="shared" si="9"/>
        <v>0</v>
      </c>
      <c r="AP10">
        <f t="shared" si="9"/>
        <v>-6.6480478400114213</v>
      </c>
      <c r="AQ10">
        <f t="shared" si="9"/>
        <v>-4625.0116562076064</v>
      </c>
      <c r="AR10">
        <f t="shared" si="9"/>
        <v>-4631.6597040476181</v>
      </c>
      <c r="AS10">
        <f t="shared" si="9"/>
        <v>-1431.6381046027159</v>
      </c>
      <c r="AT10">
        <f t="shared" si="9"/>
        <v>151.43666107268558</v>
      </c>
      <c r="AU10">
        <f t="shared" si="9"/>
        <v>-5911.861147577647</v>
      </c>
      <c r="AW10">
        <v>7</v>
      </c>
      <c r="AX10">
        <f>IF(Z10&gt;0, (R10*SUMPRODUCT(K10:$K$98, X10:$X$98)-K10*$AZ$3)/Z10, 0)</f>
        <v>72140.367407980972</v>
      </c>
    </row>
    <row r="11" spans="1:52" x14ac:dyDescent="0.25">
      <c r="A11" t="s">
        <v>33</v>
      </c>
      <c r="C11" s="12">
        <f>AU81</f>
        <v>-1.2984370523216882E-11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1.0821000000000001E-2</v>
      </c>
      <c r="Q11" s="4">
        <f t="shared" si="21"/>
        <v>12.5</v>
      </c>
      <c r="R11">
        <f t="shared" si="0"/>
        <v>1000000</v>
      </c>
      <c r="S11">
        <f t="shared" si="1"/>
        <v>74933.774647814091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65182.364091324365</v>
      </c>
      <c r="AC11">
        <f t="shared" si="2"/>
        <v>66296.630887794076</v>
      </c>
      <c r="AE11">
        <f t="shared" si="3"/>
        <v>0</v>
      </c>
      <c r="AF11">
        <f t="shared" si="4"/>
        <v>0</v>
      </c>
      <c r="AG11">
        <f t="shared" si="4"/>
        <v>-11.059203810195358</v>
      </c>
      <c r="AH11">
        <f t="shared" si="5"/>
        <v>-9777.3048180260394</v>
      </c>
      <c r="AI11">
        <f t="shared" si="6"/>
        <v>-9788.3640218362343</v>
      </c>
      <c r="AJ11">
        <f t="shared" si="7"/>
        <v>-1114.2667964697102</v>
      </c>
      <c r="AK11">
        <f t="shared" si="22"/>
        <v>156.43767381917846</v>
      </c>
      <c r="AL11">
        <f t="shared" si="8"/>
        <v>-10746.193144486766</v>
      </c>
      <c r="AN11">
        <f t="shared" si="9"/>
        <v>0</v>
      </c>
      <c r="AO11">
        <f t="shared" si="9"/>
        <v>0</v>
      </c>
      <c r="AP11">
        <f t="shared" si="9"/>
        <v>-6.1855082059431234</v>
      </c>
      <c r="AQ11">
        <f t="shared" si="9"/>
        <v>-5468.5310282602504</v>
      </c>
      <c r="AR11">
        <f t="shared" si="9"/>
        <v>-5474.7165364661942</v>
      </c>
      <c r="AS11">
        <f t="shared" si="9"/>
        <v>-623.21904284098719</v>
      </c>
      <c r="AT11">
        <f t="shared" si="9"/>
        <v>87.496942070560223</v>
      </c>
      <c r="AU11">
        <f t="shared" si="9"/>
        <v>-6010.4386372366207</v>
      </c>
      <c r="AW11">
        <v>8</v>
      </c>
      <c r="AX11">
        <f>IF(Z11&gt;0, (R11*SUMPRODUCT(K11:$K$98, X11:$X$98)-K11*$AZ$3)/Z11, 0)</f>
        <v>74933.774647814091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1.3422999999999999E-2</v>
      </c>
      <c r="Q12" s="4">
        <f t="shared" si="21"/>
        <v>12.5</v>
      </c>
      <c r="R12">
        <f t="shared" si="0"/>
        <v>1000000</v>
      </c>
      <c r="S12">
        <f t="shared" si="1"/>
        <v>76702.21890133417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66296.630887794076</v>
      </c>
      <c r="AC12">
        <f t="shared" si="2"/>
        <v>66271.723950765198</v>
      </c>
      <c r="AE12">
        <f t="shared" si="3"/>
        <v>0</v>
      </c>
      <c r="AF12">
        <f t="shared" si="4"/>
        <v>0</v>
      </c>
      <c r="AG12">
        <f t="shared" si="4"/>
        <v>-10.800164079349154</v>
      </c>
      <c r="AH12">
        <f t="shared" si="5"/>
        <v>-11875.815419540184</v>
      </c>
      <c r="AI12">
        <f t="shared" si="6"/>
        <v>-11886.615583619534</v>
      </c>
      <c r="AJ12">
        <f t="shared" si="7"/>
        <v>24.906937028878019</v>
      </c>
      <c r="AK12">
        <f t="shared" si="22"/>
        <v>152.48225104192636</v>
      </c>
      <c r="AL12">
        <f t="shared" si="8"/>
        <v>-11709.226395548729</v>
      </c>
      <c r="AN12">
        <f t="shared" si="9"/>
        <v>0</v>
      </c>
      <c r="AO12">
        <f t="shared" si="9"/>
        <v>0</v>
      </c>
      <c r="AP12">
        <f t="shared" si="9"/>
        <v>-5.7404020215103282</v>
      </c>
      <c r="AQ12">
        <f t="shared" si="9"/>
        <v>-6312.122143751747</v>
      </c>
      <c r="AR12">
        <f t="shared" si="9"/>
        <v>-6317.8625457732578</v>
      </c>
      <c r="AS12">
        <f t="shared" si="9"/>
        <v>13.238301809097878</v>
      </c>
      <c r="AT12">
        <f t="shared" si="9"/>
        <v>81.045937422301449</v>
      </c>
      <c r="AU12">
        <f t="shared" si="9"/>
        <v>-6223.5783065418582</v>
      </c>
      <c r="AW12">
        <v>9</v>
      </c>
      <c r="AX12">
        <f>IF(Z12&gt;0, (R12*SUMPRODUCT(K12:$K$98, X12:$X$98)-K12*$AZ$3)/Z12, 0)</f>
        <v>76702.21890133417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1.6303999999999999E-2</v>
      </c>
      <c r="Q13" s="4">
        <f t="shared" si="21"/>
        <v>12.5</v>
      </c>
      <c r="R13">
        <f t="shared" si="0"/>
        <v>1000000</v>
      </c>
      <c r="S13">
        <f t="shared" si="1"/>
        <v>77386.831381721204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66271.723950765198</v>
      </c>
      <c r="AC13">
        <f t="shared" si="2"/>
        <v>65104.467504765336</v>
      </c>
      <c r="AE13">
        <f t="shared" si="3"/>
        <v>0</v>
      </c>
      <c r="AF13">
        <f t="shared" si="4"/>
        <v>0</v>
      </c>
      <c r="AG13">
        <f t="shared" si="4"/>
        <v>-10.516076563405953</v>
      </c>
      <c r="AH13">
        <f t="shared" si="5"/>
        <v>-14086.870011976687</v>
      </c>
      <c r="AI13">
        <f t="shared" si="6"/>
        <v>-14097.386088540094</v>
      </c>
      <c r="AJ13">
        <f t="shared" si="7"/>
        <v>1167.2564459998612</v>
      </c>
      <c r="AK13">
        <f t="shared" si="22"/>
        <v>132.54344790153039</v>
      </c>
      <c r="AL13">
        <f t="shared" si="8"/>
        <v>-12797.586194638701</v>
      </c>
      <c r="AN13">
        <f t="shared" si="9"/>
        <v>0</v>
      </c>
      <c r="AO13">
        <f t="shared" si="9"/>
        <v>0</v>
      </c>
      <c r="AP13">
        <f t="shared" si="9"/>
        <v>-5.3131240368217867</v>
      </c>
      <c r="AQ13">
        <f t="shared" si="9"/>
        <v>-7117.2254417265685</v>
      </c>
      <c r="AR13">
        <f t="shared" si="9"/>
        <v>-7122.5385657633906</v>
      </c>
      <c r="AS13">
        <f t="shared" si="9"/>
        <v>589.74259487213158</v>
      </c>
      <c r="AT13">
        <f t="shared" si="9"/>
        <v>66.966018621375852</v>
      </c>
      <c r="AU13">
        <f t="shared" si="9"/>
        <v>-6465.8299522698826</v>
      </c>
      <c r="AW13">
        <v>10</v>
      </c>
      <c r="AX13">
        <f>IF(Z13&gt;0, (R13*SUMPRODUCT(K13:$K$98, X13:$X$98)-K13*$AZ$3)/Z13, 0)</f>
        <v>77386.831381721204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1.9576E-2</v>
      </c>
      <c r="Q14" s="4">
        <f t="shared" si="21"/>
        <v>12.5</v>
      </c>
      <c r="R14">
        <f t="shared" si="0"/>
        <v>1000000</v>
      </c>
      <c r="S14">
        <f t="shared" si="1"/>
        <v>76996.06610201046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65104.467504765336</v>
      </c>
      <c r="AC14">
        <f t="shared" si="2"/>
        <v>62859.915340050116</v>
      </c>
      <c r="AE14">
        <f t="shared" si="3"/>
        <v>0</v>
      </c>
      <c r="AF14">
        <f t="shared" si="4"/>
        <v>0</v>
      </c>
      <c r="AG14">
        <f t="shared" si="4"/>
        <v>-10.205053082966659</v>
      </c>
      <c r="AH14">
        <f t="shared" si="5"/>
        <v>-16469.017184418793</v>
      </c>
      <c r="AI14">
        <f t="shared" si="6"/>
        <v>-16479.222237501759</v>
      </c>
      <c r="AJ14">
        <f t="shared" si="7"/>
        <v>2244.55216471522</v>
      </c>
      <c r="AK14">
        <f t="shared" si="22"/>
        <v>117.1880415085776</v>
      </c>
      <c r="AL14">
        <f t="shared" si="8"/>
        <v>-14117.482031277961</v>
      </c>
      <c r="AN14">
        <f t="shared" si="9"/>
        <v>0</v>
      </c>
      <c r="AO14">
        <f t="shared" si="9"/>
        <v>0</v>
      </c>
      <c r="AP14">
        <f t="shared" si="9"/>
        <v>-4.902056550968573</v>
      </c>
      <c r="AQ14">
        <f t="shared" si="9"/>
        <v>-7910.9881076115826</v>
      </c>
      <c r="AR14">
        <f t="shared" si="9"/>
        <v>-7915.8901641625507</v>
      </c>
      <c r="AS14">
        <f t="shared" si="9"/>
        <v>1078.1836756339862</v>
      </c>
      <c r="AT14">
        <f t="shared" si="9"/>
        <v>56.291956729861603</v>
      </c>
      <c r="AU14">
        <f t="shared" si="9"/>
        <v>-6781.4145317987022</v>
      </c>
      <c r="AW14">
        <v>11</v>
      </c>
      <c r="AX14">
        <f>IF(Z14&gt;0, (R14*SUMPRODUCT(K14:$K$98, X14:$X$98)-K14*$AZ$3)/Z14, 0)</f>
        <v>76996.06610201046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2.3283000000000002E-2</v>
      </c>
      <c r="Q15" s="4">
        <f t="shared" si="21"/>
        <v>12.5</v>
      </c>
      <c r="R15">
        <f t="shared" si="0"/>
        <v>1000000</v>
      </c>
      <c r="S15">
        <f t="shared" si="1"/>
        <v>75740.439830520278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62859.915340050116</v>
      </c>
      <c r="AC15">
        <f t="shared" si="2"/>
        <v>59776.768514930489</v>
      </c>
      <c r="AE15">
        <f t="shared" si="3"/>
        <v>0</v>
      </c>
      <c r="AF15">
        <f t="shared" si="4"/>
        <v>0</v>
      </c>
      <c r="AG15">
        <f t="shared" si="4"/>
        <v>-9.8653983012062785</v>
      </c>
      <c r="AH15">
        <f t="shared" si="5"/>
        <v>-19008.340074457017</v>
      </c>
      <c r="AI15">
        <f t="shared" si="6"/>
        <v>-19018.205472758222</v>
      </c>
      <c r="AJ15">
        <f t="shared" si="7"/>
        <v>3083.1468251196275</v>
      </c>
      <c r="AK15">
        <f t="shared" si="22"/>
        <v>257.7256528942055</v>
      </c>
      <c r="AL15">
        <f t="shared" si="8"/>
        <v>-15677.332994744389</v>
      </c>
      <c r="AN15">
        <f t="shared" si="9"/>
        <v>0</v>
      </c>
      <c r="AO15">
        <f t="shared" si="9"/>
        <v>0</v>
      </c>
      <c r="AP15">
        <f t="shared" si="9"/>
        <v>-4.4956848522746284</v>
      </c>
      <c r="AQ15">
        <f t="shared" si="9"/>
        <v>-8662.1445916858956</v>
      </c>
      <c r="AR15">
        <f t="shared" si="9"/>
        <v>-8666.6402765381699</v>
      </c>
      <c r="AS15">
        <f t="shared" si="9"/>
        <v>1404.9971481976661</v>
      </c>
      <c r="AT15">
        <f t="shared" si="9"/>
        <v>117.44617686823608</v>
      </c>
      <c r="AU15">
        <f t="shared" si="9"/>
        <v>-7144.1969514722678</v>
      </c>
      <c r="AW15">
        <v>12</v>
      </c>
      <c r="AX15">
        <f>IF(Z15&gt;0, (R15*SUMPRODUCT(K15:$K$98, X15:$X$98)-K15*$AZ$3)/Z15, 0)</f>
        <v>75740.439830520278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2.7149E-2</v>
      </c>
      <c r="Q16" s="4">
        <f t="shared" si="21"/>
        <v>12.5</v>
      </c>
      <c r="R16">
        <f t="shared" si="0"/>
        <v>1000000</v>
      </c>
      <c r="S16">
        <f t="shared" si="1"/>
        <v>73607.064871388327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59776.768514930489</v>
      </c>
      <c r="AC16">
        <f t="shared" si="2"/>
        <v>55934.942638298766</v>
      </c>
      <c r="AE16">
        <f t="shared" si="3"/>
        <v>0</v>
      </c>
      <c r="AF16">
        <f t="shared" si="4"/>
        <v>0</v>
      </c>
      <c r="AG16">
        <f t="shared" si="4"/>
        <v>-9.4989086197147667</v>
      </c>
      <c r="AH16">
        <f t="shared" si="5"/>
        <v>-21426.855878355938</v>
      </c>
      <c r="AI16">
        <f t="shared" si="6"/>
        <v>-21436.354786975655</v>
      </c>
      <c r="AJ16">
        <f t="shared" si="7"/>
        <v>3841.8258766317231</v>
      </c>
      <c r="AK16">
        <f t="shared" si="22"/>
        <v>424.41505645600648</v>
      </c>
      <c r="AL16">
        <f t="shared" si="8"/>
        <v>-17170.113853887924</v>
      </c>
      <c r="AN16">
        <f t="shared" si="9"/>
        <v>0</v>
      </c>
      <c r="AO16">
        <f t="shared" si="9"/>
        <v>0</v>
      </c>
      <c r="AP16">
        <f t="shared" si="9"/>
        <v>-4.0948582496428703</v>
      </c>
      <c r="AQ16">
        <f t="shared" si="9"/>
        <v>-9236.8440491460697</v>
      </c>
      <c r="AR16">
        <f t="shared" si="9"/>
        <v>-9240.9389073957136</v>
      </c>
      <c r="AS16">
        <f t="shared" si="9"/>
        <v>1656.162093397342</v>
      </c>
      <c r="AT16">
        <f t="shared" si="9"/>
        <v>182.9599130572233</v>
      </c>
      <c r="AU16">
        <f t="shared" si="9"/>
        <v>-7401.8169009411477</v>
      </c>
      <c r="AW16">
        <v>13</v>
      </c>
      <c r="AX16">
        <f>IF(Z16&gt;0, (R16*SUMPRODUCT(K16:$K$98, X16:$X$98)-K16*$AZ$3)/Z16, 0)</f>
        <v>73607.064871388327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3.1286000000000001E-2</v>
      </c>
      <c r="Q17" s="4">
        <f t="shared" si="21"/>
        <v>12.5</v>
      </c>
      <c r="R17">
        <f t="shared" si="0"/>
        <v>1000000</v>
      </c>
      <c r="S17">
        <f t="shared" si="1"/>
        <v>71047.692425840709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55934.942638298766</v>
      </c>
      <c r="AC17">
        <f t="shared" si="2"/>
        <v>51761.010122641135</v>
      </c>
      <c r="AE17">
        <f t="shared" si="3"/>
        <v>0</v>
      </c>
      <c r="AF17">
        <f t="shared" si="4"/>
        <v>0</v>
      </c>
      <c r="AG17">
        <f t="shared" si="4"/>
        <v>-9.1067366784412229</v>
      </c>
      <c r="AH17">
        <f t="shared" si="5"/>
        <v>-23774.628406111697</v>
      </c>
      <c r="AI17">
        <f t="shared" si="6"/>
        <v>-23783.735142790138</v>
      </c>
      <c r="AJ17">
        <f t="shared" si="7"/>
        <v>4173.9325156576306</v>
      </c>
      <c r="AK17">
        <f t="shared" si="22"/>
        <v>771.90220840852294</v>
      </c>
      <c r="AL17">
        <f t="shared" si="8"/>
        <v>-18837.900418723984</v>
      </c>
      <c r="AN17">
        <f t="shared" si="9"/>
        <v>0</v>
      </c>
      <c r="AO17">
        <f t="shared" si="9"/>
        <v>0</v>
      </c>
      <c r="AP17">
        <f t="shared" si="9"/>
        <v>-3.6903533859260338</v>
      </c>
      <c r="AQ17">
        <f t="shared" si="9"/>
        <v>-9634.2722465370807</v>
      </c>
      <c r="AR17">
        <f t="shared" si="9"/>
        <v>-9637.9625999230066</v>
      </c>
      <c r="AS17">
        <f t="shared" si="9"/>
        <v>1691.416644147489</v>
      </c>
      <c r="AT17">
        <f t="shared" si="9"/>
        <v>312.80051559498497</v>
      </c>
      <c r="AU17">
        <f t="shared" si="9"/>
        <v>-7633.7454401805335</v>
      </c>
      <c r="AW17">
        <v>14</v>
      </c>
      <c r="AX17">
        <f>IF(Z17&gt;0, (R17*SUMPRODUCT(K17:$K$98, X17:$X$98)-K17*$AZ$3)/Z17, 0)</f>
        <v>71047.692425840709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3.5844000000000001E-2</v>
      </c>
      <c r="Q18" s="4">
        <f t="shared" si="21"/>
        <v>12.5</v>
      </c>
      <c r="R18">
        <f t="shared" si="0"/>
        <v>1000000</v>
      </c>
      <c r="S18">
        <f t="shared" si="1"/>
        <v>68229.420133453968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51761.010122641135</v>
      </c>
      <c r="AC18">
        <f t="shared" si="2"/>
        <v>47428.985149945409</v>
      </c>
      <c r="AE18">
        <f t="shared" si="3"/>
        <v>0</v>
      </c>
      <c r="AF18">
        <f t="shared" si="4"/>
        <v>0</v>
      </c>
      <c r="AG18">
        <f t="shared" si="4"/>
        <v>-8.6892474421547625</v>
      </c>
      <c r="AH18">
        <f t="shared" si="5"/>
        <v>-26113.749560163775</v>
      </c>
      <c r="AI18">
        <f t="shared" si="6"/>
        <v>-26122.438807605929</v>
      </c>
      <c r="AJ18">
        <f t="shared" si="7"/>
        <v>4332.0249726957263</v>
      </c>
      <c r="AK18">
        <f t="shared" si="22"/>
        <v>1118.0378186490486</v>
      </c>
      <c r="AL18">
        <f t="shared" si="8"/>
        <v>-20672.376016261154</v>
      </c>
      <c r="AN18">
        <f t="shared" si="9"/>
        <v>0</v>
      </c>
      <c r="AO18">
        <f t="shared" si="9"/>
        <v>0</v>
      </c>
      <c r="AP18">
        <f t="shared" si="9"/>
        <v>-3.2859022259253829</v>
      </c>
      <c r="AQ18">
        <f t="shared" si="9"/>
        <v>-9875.1046483861701</v>
      </c>
      <c r="AR18">
        <f t="shared" si="9"/>
        <v>-9878.3905506120955</v>
      </c>
      <c r="AS18">
        <f t="shared" si="9"/>
        <v>1638.1868044737519</v>
      </c>
      <c r="AT18">
        <f t="shared" si="9"/>
        <v>422.794146607551</v>
      </c>
      <c r="AU18">
        <f t="shared" si="9"/>
        <v>-7817.4095995307925</v>
      </c>
      <c r="AW18">
        <v>15</v>
      </c>
      <c r="AX18">
        <f>IF(Z18&gt;0, (R18*SUMPRODUCT(K18:$K$98, X18:$X$98)-K18*$AZ$3)/Z18, 0)</f>
        <v>68229.420133453968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4.1295999999999999E-2</v>
      </c>
      <c r="Q19" s="4">
        <f t="shared" si="21"/>
        <v>12.5</v>
      </c>
      <c r="R19">
        <f t="shared" si="0"/>
        <v>1000000</v>
      </c>
      <c r="S19">
        <f t="shared" si="1"/>
        <v>64515.743446290486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47428.985149945409</v>
      </c>
      <c r="AC19">
        <f t="shared" si="2"/>
        <v>42546.965353609805</v>
      </c>
      <c r="AE19">
        <f t="shared" si="3"/>
        <v>0</v>
      </c>
      <c r="AF19">
        <f t="shared" si="4"/>
        <v>0</v>
      </c>
      <c r="AG19">
        <f t="shared" si="4"/>
        <v>-8.2435238053619919</v>
      </c>
      <c r="AH19">
        <f t="shared" si="5"/>
        <v>-28706.492989697843</v>
      </c>
      <c r="AI19">
        <f t="shared" si="6"/>
        <v>-28714.736513503205</v>
      </c>
      <c r="AJ19">
        <f t="shared" si="7"/>
        <v>4882.019796335604</v>
      </c>
      <c r="AK19">
        <f t="shared" si="22"/>
        <v>1057.6663688437827</v>
      </c>
      <c r="AL19">
        <f t="shared" si="8"/>
        <v>-22775.050348323817</v>
      </c>
      <c r="AN19">
        <f t="shared" si="9"/>
        <v>0</v>
      </c>
      <c r="AO19">
        <f t="shared" si="9"/>
        <v>0</v>
      </c>
      <c r="AP19">
        <f t="shared" si="9"/>
        <v>-2.9071608554922266</v>
      </c>
      <c r="AQ19">
        <f t="shared" si="9"/>
        <v>-10123.630948190961</v>
      </c>
      <c r="AR19">
        <f t="shared" si="9"/>
        <v>-10126.538109046453</v>
      </c>
      <c r="AS19">
        <f t="shared" si="9"/>
        <v>1721.6929534931767</v>
      </c>
      <c r="AT19">
        <f t="shared" si="9"/>
        <v>372.99658959840008</v>
      </c>
      <c r="AU19">
        <f t="shared" si="9"/>
        <v>-8031.848565954876</v>
      </c>
      <c r="AW19">
        <v>16</v>
      </c>
      <c r="AX19">
        <f>IF(Z19&gt;0, (R19*SUMPRODUCT(K19:$K$98, X19:$X$98)-K19*$AZ$3)/Z19, 0)</f>
        <v>64515.743446290486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4.7109999999999999E-2</v>
      </c>
      <c r="Q20" s="4">
        <f t="shared" si="21"/>
        <v>12.5</v>
      </c>
      <c r="R20">
        <f t="shared" si="0"/>
        <v>1000000</v>
      </c>
      <c r="S20">
        <f t="shared" si="1"/>
        <v>57862.812998753725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42546.965353609805</v>
      </c>
      <c r="AC20">
        <f t="shared" si="2"/>
        <v>35980.190317056542</v>
      </c>
      <c r="AE20">
        <f t="shared" si="3"/>
        <v>0</v>
      </c>
      <c r="AF20">
        <f t="shared" si="4"/>
        <v>0</v>
      </c>
      <c r="AG20">
        <f t="shared" si="4"/>
        <v>-7.772736160837769</v>
      </c>
      <c r="AH20">
        <f t="shared" si="5"/>
        <v>-31068.192517648276</v>
      </c>
      <c r="AI20">
        <f t="shared" si="6"/>
        <v>-31075.965253809114</v>
      </c>
      <c r="AJ20">
        <f t="shared" si="7"/>
        <v>6566.7750365532629</v>
      </c>
      <c r="AK20">
        <f t="shared" si="22"/>
        <v>182.95195102052216</v>
      </c>
      <c r="AL20">
        <f t="shared" si="8"/>
        <v>-24326.23826623533</v>
      </c>
      <c r="AN20">
        <f t="shared" si="9"/>
        <v>0</v>
      </c>
      <c r="AO20">
        <f t="shared" si="9"/>
        <v>0</v>
      </c>
      <c r="AP20">
        <f t="shared" si="9"/>
        <v>-2.5999553248933562</v>
      </c>
      <c r="AQ20">
        <f t="shared" si="9"/>
        <v>-10392.210786473588</v>
      </c>
      <c r="AR20">
        <f t="shared" si="9"/>
        <v>-10394.810741798481</v>
      </c>
      <c r="AS20">
        <f t="shared" si="9"/>
        <v>2196.5651953665706</v>
      </c>
      <c r="AT20">
        <f t="shared" si="9"/>
        <v>61.196841036756133</v>
      </c>
      <c r="AU20">
        <f t="shared" si="9"/>
        <v>-8137.0487053951547</v>
      </c>
      <c r="AW20">
        <v>17</v>
      </c>
      <c r="AX20">
        <f>IF(Z20&gt;0, (R20*SUMPRODUCT(K20:$K$98, X20:$X$98)-K20*$AZ$3)/Z20, 0)</f>
        <v>57862.812998753725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5.2900999999999997E-2</v>
      </c>
      <c r="Q21" s="4">
        <f t="shared" si="21"/>
        <v>12.5</v>
      </c>
      <c r="R21">
        <f t="shared" si="0"/>
        <v>1000000</v>
      </c>
      <c r="S21">
        <f t="shared" si="1"/>
        <v>49428.240089961022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35980.190317056542</v>
      </c>
      <c r="AC21">
        <f t="shared" si="2"/>
        <v>28802.125282710665</v>
      </c>
      <c r="AE21">
        <f t="shared" si="3"/>
        <v>0</v>
      </c>
      <c r="AF21">
        <f t="shared" si="4"/>
        <v>0</v>
      </c>
      <c r="AG21">
        <f t="shared" si="4"/>
        <v>-7.2838232835849128</v>
      </c>
      <c r="AH21">
        <f t="shared" si="5"/>
        <v>-32894.841251558304</v>
      </c>
      <c r="AI21">
        <f t="shared" si="6"/>
        <v>-32902.12507484189</v>
      </c>
      <c r="AJ21">
        <f t="shared" si="7"/>
        <v>7178.0650343458765</v>
      </c>
      <c r="AK21">
        <f t="shared" si="22"/>
        <v>57.56830450729047</v>
      </c>
      <c r="AL21">
        <f t="shared" si="8"/>
        <v>-25666.491735988722</v>
      </c>
      <c r="AN21">
        <f t="shared" si="9"/>
        <v>0</v>
      </c>
      <c r="AO21">
        <f t="shared" si="9"/>
        <v>0</v>
      </c>
      <c r="AP21">
        <f t="shared" si="9"/>
        <v>-2.3168652862326358</v>
      </c>
      <c r="AQ21">
        <f t="shared" si="9"/>
        <v>-10463.312030595926</v>
      </c>
      <c r="AR21">
        <f t="shared" si="9"/>
        <v>-10465.628895882159</v>
      </c>
      <c r="AS21">
        <f t="shared" si="9"/>
        <v>2283.2253135349365</v>
      </c>
      <c r="AT21">
        <f t="shared" si="9"/>
        <v>18.311537925528281</v>
      </c>
      <c r="AU21">
        <f t="shared" si="9"/>
        <v>-8164.0920444216936</v>
      </c>
      <c r="AW21">
        <v>18</v>
      </c>
      <c r="AX21">
        <f>IF(Z21&gt;0, (R21*SUMPRODUCT(K21:$K$98, X21:$X$98)-K21*$AZ$3)/Z21, 0)</f>
        <v>49428.240089961022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5.9271999999999998E-2</v>
      </c>
      <c r="Q22" s="4">
        <f t="shared" si="21"/>
        <v>12.5</v>
      </c>
      <c r="R22">
        <f t="shared" si="0"/>
        <v>1000000</v>
      </c>
      <c r="S22">
        <f t="shared" si="1"/>
        <v>41428.190440311366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28802.125282710665</v>
      </c>
      <c r="AC22">
        <f t="shared" si="2"/>
        <v>22468.192235768831</v>
      </c>
      <c r="AE22">
        <f t="shared" si="3"/>
        <v>0</v>
      </c>
      <c r="AF22">
        <f t="shared" si="4"/>
        <v>0</v>
      </c>
      <c r="AG22">
        <f t="shared" si="4"/>
        <v>-6.7792582770844181</v>
      </c>
      <c r="AH22">
        <f t="shared" si="5"/>
        <v>-34538.141893171596</v>
      </c>
      <c r="AI22">
        <f t="shared" si="6"/>
        <v>-34544.921151448681</v>
      </c>
      <c r="AJ22">
        <f t="shared" si="7"/>
        <v>6333.9330469418346</v>
      </c>
      <c r="AK22">
        <f t="shared" si="22"/>
        <v>604.84463093692398</v>
      </c>
      <c r="AL22">
        <f t="shared" si="8"/>
        <v>-27606.143473569922</v>
      </c>
      <c r="AN22">
        <f t="shared" si="9"/>
        <v>0</v>
      </c>
      <c r="AO22">
        <f t="shared" si="9"/>
        <v>0</v>
      </c>
      <c r="AP22">
        <f t="shared" si="9"/>
        <v>-2.01341866865054</v>
      </c>
      <c r="AQ22">
        <f t="shared" si="9"/>
        <v>-10257.720952050851</v>
      </c>
      <c r="AR22">
        <f t="shared" si="9"/>
        <v>-10259.734370719501</v>
      </c>
      <c r="AS22">
        <f t="shared" si="9"/>
        <v>1881.1584573791984</v>
      </c>
      <c r="AT22">
        <f t="shared" si="9"/>
        <v>179.63697823373016</v>
      </c>
      <c r="AU22">
        <f t="shared" si="9"/>
        <v>-8198.9389351065729</v>
      </c>
      <c r="AW22">
        <v>19</v>
      </c>
      <c r="AX22">
        <f>IF(Z22&gt;0, (R22*SUMPRODUCT(K22:$K$98, X22:$X$98)-K22*$AZ$3)/Z22, 0)</f>
        <v>41428.190440311366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6.6047999999999996E-2</v>
      </c>
      <c r="Q23" s="4">
        <f t="shared" si="21"/>
        <v>12.5</v>
      </c>
      <c r="R23">
        <f t="shared" si="0"/>
        <v>1000000</v>
      </c>
      <c r="S23">
        <f t="shared" si="1"/>
        <v>36803.130112701525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22468.192235768831</v>
      </c>
      <c r="AC23">
        <f t="shared" si="2"/>
        <v>18441.928502511873</v>
      </c>
      <c r="AE23">
        <f t="shared" si="3"/>
        <v>0</v>
      </c>
      <c r="AF23">
        <f t="shared" si="4"/>
        <v>0</v>
      </c>
      <c r="AG23">
        <f t="shared" si="4"/>
        <v>-6.2637092436287025</v>
      </c>
      <c r="AH23">
        <f t="shared" si="5"/>
        <v>-35820.516054789732</v>
      </c>
      <c r="AI23">
        <f t="shared" si="6"/>
        <v>-35826.779764033359</v>
      </c>
      <c r="AJ23">
        <f t="shared" si="7"/>
        <v>4026.2637332569575</v>
      </c>
      <c r="AK23">
        <f t="shared" si="22"/>
        <v>1572.7734565038184</v>
      </c>
      <c r="AL23">
        <f t="shared" si="8"/>
        <v>-30227.742574272583</v>
      </c>
      <c r="AN23">
        <f t="shared" si="9"/>
        <v>0</v>
      </c>
      <c r="AO23">
        <f t="shared" si="9"/>
        <v>0</v>
      </c>
      <c r="AP23">
        <f t="shared" si="9"/>
        <v>-1.6609841122651818</v>
      </c>
      <c r="AQ23">
        <f t="shared" si="9"/>
        <v>-9498.7340162164892</v>
      </c>
      <c r="AR23">
        <f t="shared" si="9"/>
        <v>-9500.3950003287537</v>
      </c>
      <c r="AS23">
        <f t="shared" si="9"/>
        <v>1067.6677081605812</v>
      </c>
      <c r="AT23">
        <f t="shared" si="9"/>
        <v>417.06146020466372</v>
      </c>
      <c r="AU23">
        <f t="shared" si="9"/>
        <v>-8015.6658319635098</v>
      </c>
      <c r="AW23">
        <v>20</v>
      </c>
      <c r="AX23">
        <f>IF(Z23&gt;0, (R23*SUMPRODUCT(K23:$K$98, X23:$X$98)-K23*$AZ$3)/Z23, 0)</f>
        <v>36803.130112701525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7.3592000000000005E-2</v>
      </c>
      <c r="Q24" s="4">
        <f t="shared" si="21"/>
        <v>12.5</v>
      </c>
      <c r="R24">
        <f t="shared" si="0"/>
        <v>1000000</v>
      </c>
      <c r="S24">
        <f t="shared" si="1"/>
        <v>31591.265964740385</v>
      </c>
      <c r="U24">
        <f t="shared" si="13"/>
        <v>7.3592000000000005E-2</v>
      </c>
      <c r="V24">
        <f t="shared" si="14"/>
        <v>0.01</v>
      </c>
      <c r="W24">
        <f t="shared" si="15"/>
        <v>0.50109673949029621</v>
      </c>
      <c r="X24">
        <f t="shared" si="16"/>
        <v>3.6876711252569881E-2</v>
      </c>
      <c r="Y24">
        <f t="shared" si="17"/>
        <v>5.0109673949029617E-3</v>
      </c>
      <c r="Z24">
        <f t="shared" si="18"/>
        <v>0.45920906084282337</v>
      </c>
      <c r="AB24">
        <f t="shared" si="19"/>
        <v>18441.928502511873</v>
      </c>
      <c r="AC24">
        <f t="shared" si="2"/>
        <v>14506.995574504283</v>
      </c>
      <c r="AE24">
        <f t="shared" si="3"/>
        <v>0</v>
      </c>
      <c r="AF24">
        <f t="shared" si="4"/>
        <v>0</v>
      </c>
      <c r="AG24">
        <f t="shared" si="4"/>
        <v>-5.740113260535292</v>
      </c>
      <c r="AH24">
        <f t="shared" si="5"/>
        <v>-36876.711252569883</v>
      </c>
      <c r="AI24">
        <f t="shared" si="6"/>
        <v>-36882.45136583042</v>
      </c>
      <c r="AJ24">
        <f t="shared" si="7"/>
        <v>3934.9329280075908</v>
      </c>
      <c r="AK24">
        <f t="shared" si="22"/>
        <v>1290.9349951758313</v>
      </c>
      <c r="AL24">
        <f t="shared" si="8"/>
        <v>-31656.583442646999</v>
      </c>
      <c r="AN24">
        <f t="shared" si="9"/>
        <v>0</v>
      </c>
      <c r="AO24">
        <f t="shared" si="9"/>
        <v>0</v>
      </c>
      <c r="AP24">
        <f t="shared" si="9"/>
        <v>-1.3590527931720631</v>
      </c>
      <c r="AQ24">
        <f t="shared" si="9"/>
        <v>-8731.0816278442326</v>
      </c>
      <c r="AR24">
        <f t="shared" si="9"/>
        <v>-8732.4406806374063</v>
      </c>
      <c r="AS24">
        <f t="shared" si="9"/>
        <v>931.65088283549574</v>
      </c>
      <c r="AT24">
        <f t="shared" si="9"/>
        <v>305.64707199412766</v>
      </c>
      <c r="AU24">
        <f t="shared" si="9"/>
        <v>-7495.1427258077829</v>
      </c>
      <c r="AW24">
        <v>21</v>
      </c>
      <c r="AX24">
        <f>IF(Z24&gt;0, (R24*SUMPRODUCT(K24:$K$98, X24:$X$98)-K24*$AZ$3)/Z24, 0)</f>
        <v>31591.265964740385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8.2293000000000005E-2</v>
      </c>
      <c r="Q25" s="4">
        <f t="shared" si="21"/>
        <v>12.5</v>
      </c>
      <c r="R25">
        <f t="shared" si="0"/>
        <v>1000000</v>
      </c>
      <c r="S25">
        <f t="shared" si="1"/>
        <v>25774.689016813718</v>
      </c>
      <c r="U25">
        <f t="shared" si="13"/>
        <v>8.2293000000000005E-2</v>
      </c>
      <c r="V25">
        <f t="shared" si="14"/>
        <v>0.01</v>
      </c>
      <c r="W25">
        <f t="shared" si="15"/>
        <v>0.45920906084282337</v>
      </c>
      <c r="X25">
        <f t="shared" si="16"/>
        <v>3.7789691243938467E-2</v>
      </c>
      <c r="Y25">
        <f t="shared" si="17"/>
        <v>4.5920906084282341E-3</v>
      </c>
      <c r="Z25">
        <f t="shared" si="18"/>
        <v>0.41682727899045668</v>
      </c>
      <c r="AB25">
        <f t="shared" si="19"/>
        <v>14506.995574504283</v>
      </c>
      <c r="AC25">
        <f t="shared" si="2"/>
        <v>10743.593489703671</v>
      </c>
      <c r="AE25">
        <f t="shared" si="3"/>
        <v>0</v>
      </c>
      <c r="AF25">
        <f t="shared" si="4"/>
        <v>0</v>
      </c>
      <c r="AG25">
        <f t="shared" si="4"/>
        <v>-5.2103409873807083</v>
      </c>
      <c r="AH25">
        <f t="shared" si="5"/>
        <v>-37789.691243938469</v>
      </c>
      <c r="AI25">
        <f t="shared" si="6"/>
        <v>-37794.90158492585</v>
      </c>
      <c r="AJ25">
        <f t="shared" si="7"/>
        <v>3763.4020848006112</v>
      </c>
      <c r="AK25">
        <f t="shared" si="22"/>
        <v>1015.4896902152999</v>
      </c>
      <c r="AL25">
        <f t="shared" si="8"/>
        <v>-33016.009809909941</v>
      </c>
      <c r="AN25">
        <f t="shared" si="9"/>
        <v>0</v>
      </c>
      <c r="AO25">
        <f t="shared" si="9"/>
        <v>0</v>
      </c>
      <c r="AP25">
        <f t="shared" si="9"/>
        <v>-1.1014479765462801</v>
      </c>
      <c r="AQ25">
        <f t="shared" si="9"/>
        <v>-7988.6093934648998</v>
      </c>
      <c r="AR25">
        <f t="shared" si="9"/>
        <v>-7989.7108414414461</v>
      </c>
      <c r="AS25">
        <f t="shared" si="9"/>
        <v>795.57012127866813</v>
      </c>
      <c r="AT25">
        <f t="shared" si="9"/>
        <v>214.67099124610976</v>
      </c>
      <c r="AU25">
        <f t="shared" si="9"/>
        <v>-6979.4697289166688</v>
      </c>
      <c r="AW25">
        <v>22</v>
      </c>
      <c r="AX25">
        <f>IF(Z25&gt;0, (R25*SUMPRODUCT(K25:$K$98, X25:$X$98)-K25*$AZ$3)/Z25, 0)</f>
        <v>25774.689016813718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9.1596999999999998E-2</v>
      </c>
      <c r="Q26" s="4">
        <f t="shared" si="21"/>
        <v>12.5</v>
      </c>
      <c r="R26">
        <f t="shared" si="0"/>
        <v>1000000</v>
      </c>
      <c r="S26">
        <f t="shared" si="1"/>
        <v>19201.115693032149</v>
      </c>
      <c r="U26">
        <f t="shared" si="13"/>
        <v>9.1596999999999998E-2</v>
      </c>
      <c r="V26">
        <f t="shared" si="14"/>
        <v>0.01</v>
      </c>
      <c r="W26">
        <f t="shared" si="15"/>
        <v>0.41682727899045668</v>
      </c>
      <c r="X26">
        <f t="shared" si="16"/>
        <v>3.8180128273688857E-2</v>
      </c>
      <c r="Y26">
        <f t="shared" si="17"/>
        <v>4.1682727899045669E-3</v>
      </c>
      <c r="Z26">
        <f t="shared" si="18"/>
        <v>0.37447887792686324</v>
      </c>
      <c r="AB26">
        <f t="shared" si="19"/>
        <v>10743.593489703671</v>
      </c>
      <c r="AC26">
        <f t="shared" si="2"/>
        <v>7190.4122596705638</v>
      </c>
      <c r="AE26">
        <f t="shared" si="3"/>
        <v>0</v>
      </c>
      <c r="AF26">
        <f t="shared" si="4"/>
        <v>0</v>
      </c>
      <c r="AG26">
        <f t="shared" si="4"/>
        <v>-4.6809859740857904</v>
      </c>
      <c r="AH26">
        <f t="shared" si="5"/>
        <v>-38180.128273688853</v>
      </c>
      <c r="AI26">
        <f t="shared" si="6"/>
        <v>-38184.809259662936</v>
      </c>
      <c r="AJ26">
        <f t="shared" si="7"/>
        <v>3553.1812300331076</v>
      </c>
      <c r="AK26">
        <f t="shared" si="22"/>
        <v>752.05154427925709</v>
      </c>
      <c r="AL26">
        <f t="shared" si="8"/>
        <v>-33879.576485350568</v>
      </c>
      <c r="AN26">
        <f t="shared" si="9"/>
        <v>0</v>
      </c>
      <c r="AO26">
        <f t="shared" si="9"/>
        <v>0</v>
      </c>
      <c r="AP26">
        <f t="shared" si="9"/>
        <v>-0.88352157720813185</v>
      </c>
      <c r="AQ26">
        <f t="shared" si="9"/>
        <v>-7206.3807362649723</v>
      </c>
      <c r="AR26">
        <f t="shared" si="9"/>
        <v>-7207.2642578421792</v>
      </c>
      <c r="AS26">
        <f t="shared" si="9"/>
        <v>670.65193141884981</v>
      </c>
      <c r="AT26">
        <f t="shared" si="9"/>
        <v>141.94739531839554</v>
      </c>
      <c r="AU26">
        <f t="shared" si="9"/>
        <v>-6394.6649311049332</v>
      </c>
      <c r="AW26">
        <v>23</v>
      </c>
      <c r="AX26">
        <f>IF(Z26&gt;0, (R26*SUMPRODUCT(K26:$K$98, X26:$X$98)-K26*$AZ$3)/Z26, 0)</f>
        <v>19201.115693032149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0.10148</v>
      </c>
      <c r="Q27" s="4">
        <f t="shared" si="21"/>
        <v>12.5</v>
      </c>
      <c r="R27">
        <f t="shared" si="0"/>
        <v>1000000</v>
      </c>
      <c r="S27">
        <f t="shared" si="1"/>
        <v>11854.091477143413</v>
      </c>
      <c r="U27">
        <f t="shared" si="13"/>
        <v>0.10148</v>
      </c>
      <c r="V27">
        <f t="shared" si="14"/>
        <v>0.01</v>
      </c>
      <c r="W27">
        <f t="shared" si="15"/>
        <v>0.37447887792686324</v>
      </c>
      <c r="X27">
        <f t="shared" si="16"/>
        <v>3.8002116532018085E-2</v>
      </c>
      <c r="Y27">
        <f t="shared" si="17"/>
        <v>3.7447887792686325E-3</v>
      </c>
      <c r="Z27">
        <f t="shared" si="18"/>
        <v>0.33273197261557652</v>
      </c>
      <c r="AB27">
        <f t="shared" si="19"/>
        <v>7190.4122596705638</v>
      </c>
      <c r="AC27">
        <f t="shared" si="2"/>
        <v>3944.2352407554208</v>
      </c>
      <c r="AE27">
        <f t="shared" si="3"/>
        <v>0</v>
      </c>
      <c r="AF27">
        <f t="shared" si="4"/>
        <v>0</v>
      </c>
      <c r="AG27">
        <f t="shared" si="4"/>
        <v>-4.1591496576947069</v>
      </c>
      <c r="AH27">
        <f t="shared" si="5"/>
        <v>-38002.116532018088</v>
      </c>
      <c r="AI27">
        <f t="shared" si="6"/>
        <v>-38006.275681675783</v>
      </c>
      <c r="AJ27">
        <f t="shared" si="7"/>
        <v>3246.177018915143</v>
      </c>
      <c r="AK27">
        <f t="shared" si="22"/>
        <v>503.32885817693949</v>
      </c>
      <c r="AL27">
        <f t="shared" si="8"/>
        <v>-34256.769804583702</v>
      </c>
      <c r="AN27">
        <f t="shared" si="9"/>
        <v>0</v>
      </c>
      <c r="AO27">
        <f t="shared" si="9"/>
        <v>0</v>
      </c>
      <c r="AP27">
        <f t="shared" si="9"/>
        <v>-0.70091659980443688</v>
      </c>
      <c r="AQ27">
        <f t="shared" si="9"/>
        <v>-6404.269261077231</v>
      </c>
      <c r="AR27">
        <f t="shared" si="9"/>
        <v>-6404.9701776770353</v>
      </c>
      <c r="AS27">
        <f t="shared" si="9"/>
        <v>547.05878502156042</v>
      </c>
      <c r="AT27">
        <f t="shared" si="9"/>
        <v>84.823000106317878</v>
      </c>
      <c r="AU27">
        <f t="shared" si="9"/>
        <v>-5773.0883925491571</v>
      </c>
      <c r="AW27">
        <v>24</v>
      </c>
      <c r="AX27">
        <f>IF(Z27&gt;0, (R27*SUMPRODUCT(K27:$K$98, X27:$X$98)-K27*$AZ$3)/Z27, 0)</f>
        <v>11854.091477143413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0.112611</v>
      </c>
      <c r="Q28" s="4">
        <f t="shared" si="21"/>
        <v>12.5</v>
      </c>
      <c r="R28">
        <f t="shared" si="0"/>
        <v>1000000</v>
      </c>
      <c r="S28">
        <f t="shared" si="1"/>
        <v>3685.2750862458415</v>
      </c>
      <c r="U28">
        <f t="shared" si="13"/>
        <v>0.112611</v>
      </c>
      <c r="V28">
        <f t="shared" si="14"/>
        <v>0.01</v>
      </c>
      <c r="W28">
        <f t="shared" si="15"/>
        <v>0.33273197261557652</v>
      </c>
      <c r="X28">
        <f t="shared" si="16"/>
        <v>3.7469280168212687E-2</v>
      </c>
      <c r="Y28">
        <f t="shared" si="17"/>
        <v>3.3273197261557653E-3</v>
      </c>
      <c r="Z28">
        <f t="shared" si="18"/>
        <v>0.29193537272120806</v>
      </c>
      <c r="AB28">
        <f t="shared" si="19"/>
        <v>3944.2352407554208</v>
      </c>
      <c r="AC28">
        <f t="shared" si="2"/>
        <v>1075.862155883362</v>
      </c>
      <c r="AE28">
        <f t="shared" si="3"/>
        <v>0</v>
      </c>
      <c r="AF28">
        <f t="shared" si="4"/>
        <v>0</v>
      </c>
      <c r="AG28">
        <f t="shared" si="4"/>
        <v>-3.6491921590151009</v>
      </c>
      <c r="AH28">
        <f t="shared" si="5"/>
        <v>-37469.280168212688</v>
      </c>
      <c r="AI28">
        <f t="shared" si="6"/>
        <v>-37472.929360371701</v>
      </c>
      <c r="AJ28">
        <f t="shared" si="7"/>
        <v>2868.3730848720588</v>
      </c>
      <c r="AK28">
        <f t="shared" si="22"/>
        <v>276.09646685287947</v>
      </c>
      <c r="AL28">
        <f t="shared" si="8"/>
        <v>-34328.459808646767</v>
      </c>
      <c r="AN28">
        <f t="shared" si="9"/>
        <v>0</v>
      </c>
      <c r="AO28">
        <f t="shared" si="9"/>
        <v>0</v>
      </c>
      <c r="AP28">
        <f t="shared" si="9"/>
        <v>-0.54908617373733482</v>
      </c>
      <c r="AQ28">
        <f t="shared" si="9"/>
        <v>-5637.9228014698174</v>
      </c>
      <c r="AR28">
        <f t="shared" si="9"/>
        <v>-5638.4718876435545</v>
      </c>
      <c r="AS28">
        <f t="shared" si="9"/>
        <v>431.5979902929077</v>
      </c>
      <c r="AT28">
        <f t="shared" si="9"/>
        <v>41.543647459650579</v>
      </c>
      <c r="AU28">
        <f t="shared" si="9"/>
        <v>-5165.3302498909961</v>
      </c>
      <c r="AW28">
        <v>25</v>
      </c>
      <c r="AX28">
        <f>IF(Z28&gt;0, (R28*SUMPRODUCT(K28:$K$98, X28:$X$98)-K28*$AZ$3)/Z28, 0)</f>
        <v>3685.2750862458415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0.125163</v>
      </c>
      <c r="Q29" s="4">
        <f t="shared" si="21"/>
        <v>12.5</v>
      </c>
      <c r="R29">
        <f t="shared" si="0"/>
        <v>1000000</v>
      </c>
      <c r="S29">
        <f t="shared" si="1"/>
        <v>-5564.9156330427459</v>
      </c>
      <c r="U29">
        <f t="shared" si="13"/>
        <v>0.125163</v>
      </c>
      <c r="V29">
        <f t="shared" si="14"/>
        <v>0.01</v>
      </c>
      <c r="W29">
        <f t="shared" si="15"/>
        <v>0.29193537272120806</v>
      </c>
      <c r="X29">
        <f t="shared" si="16"/>
        <v>3.6539507055904565E-2</v>
      </c>
      <c r="Y29">
        <f t="shared" si="17"/>
        <v>2.9193537272120809E-3</v>
      </c>
      <c r="Z29">
        <f t="shared" si="18"/>
        <v>0.2524765119380914</v>
      </c>
      <c r="AB29">
        <f t="shared" si="19"/>
        <v>1075.862155883362</v>
      </c>
      <c r="AC29">
        <f t="shared" si="2"/>
        <v>-1405.0104882603882</v>
      </c>
      <c r="AE29">
        <f t="shared" si="3"/>
        <v>0</v>
      </c>
      <c r="AF29">
        <f t="shared" si="4"/>
        <v>0</v>
      </c>
      <c r="AG29">
        <f t="shared" si="4"/>
        <v>-3.1559563992261426</v>
      </c>
      <c r="AH29">
        <f t="shared" si="5"/>
        <v>-36539.507055904563</v>
      </c>
      <c r="AI29">
        <f t="shared" si="6"/>
        <v>-36542.66301230379</v>
      </c>
      <c r="AJ29">
        <f t="shared" si="7"/>
        <v>2480.8726441437502</v>
      </c>
      <c r="AK29">
        <f t="shared" si="22"/>
        <v>75.310350911835343</v>
      </c>
      <c r="AL29">
        <f t="shared" si="8"/>
        <v>-33986.480017248206</v>
      </c>
      <c r="AN29">
        <f t="shared" si="9"/>
        <v>0</v>
      </c>
      <c r="AO29">
        <f t="shared" si="9"/>
        <v>0</v>
      </c>
      <c r="AP29">
        <f t="shared" si="9"/>
        <v>-0.4239911064611388</v>
      </c>
      <c r="AQ29">
        <f t="shared" si="9"/>
        <v>-4908.9480545347169</v>
      </c>
      <c r="AR29">
        <f t="shared" si="9"/>
        <v>-4909.3720456411784</v>
      </c>
      <c r="AS29">
        <f t="shared" si="9"/>
        <v>333.29609294906714</v>
      </c>
      <c r="AT29">
        <f t="shared" si="9"/>
        <v>10.117667981381279</v>
      </c>
      <c r="AU29">
        <f t="shared" si="9"/>
        <v>-4565.9582847107304</v>
      </c>
      <c r="AW29">
        <v>26</v>
      </c>
      <c r="AX29">
        <f>IF(Z29&gt;0, (R29*SUMPRODUCT(K29:$K$98, X29:$X$98)-K29*$AZ$3)/Z29, 0)</f>
        <v>-5564.9156330427459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0.13952899999999999</v>
      </c>
      <c r="Q30" s="4">
        <f t="shared" si="21"/>
        <v>12.5</v>
      </c>
      <c r="R30">
        <f t="shared" si="0"/>
        <v>1000000</v>
      </c>
      <c r="S30">
        <f t="shared" si="1"/>
        <v>-16277.475026314436</v>
      </c>
      <c r="U30">
        <f t="shared" si="13"/>
        <v>0.13952899999999999</v>
      </c>
      <c r="V30">
        <f t="shared" si="14"/>
        <v>0.01</v>
      </c>
      <c r="W30">
        <f t="shared" si="15"/>
        <v>0.2524765119380914</v>
      </c>
      <c r="X30">
        <f t="shared" si="16"/>
        <v>3.5227795234209949E-2</v>
      </c>
      <c r="Y30">
        <f t="shared" si="17"/>
        <v>2.524765119380914E-3</v>
      </c>
      <c r="Z30">
        <f t="shared" si="18"/>
        <v>0.21472395158450056</v>
      </c>
      <c r="AB30">
        <f t="shared" si="19"/>
        <v>-1405.0104882603882</v>
      </c>
      <c r="AC30">
        <f t="shared" si="2"/>
        <v>-3495.1637594682579</v>
      </c>
      <c r="AE30">
        <f t="shared" si="3"/>
        <v>0</v>
      </c>
      <c r="AF30">
        <f t="shared" si="4"/>
        <v>0</v>
      </c>
      <c r="AG30">
        <f t="shared" si="4"/>
        <v>-2.6840493948062569</v>
      </c>
      <c r="AH30">
        <f t="shared" si="5"/>
        <v>-35227.795234209952</v>
      </c>
      <c r="AI30">
        <f t="shared" si="6"/>
        <v>-35230.479283604756</v>
      </c>
      <c r="AJ30">
        <f t="shared" si="7"/>
        <v>2090.1532712078697</v>
      </c>
      <c r="AK30">
        <f t="shared" si="22"/>
        <v>-98.350734178227185</v>
      </c>
      <c r="AL30">
        <f t="shared" si="8"/>
        <v>-33238.676746575111</v>
      </c>
      <c r="AN30">
        <f t="shared" si="9"/>
        <v>0</v>
      </c>
      <c r="AO30">
        <f t="shared" si="9"/>
        <v>0</v>
      </c>
      <c r="AP30">
        <f t="shared" si="9"/>
        <v>-0.32195726812777786</v>
      </c>
      <c r="AQ30">
        <f t="shared" si="9"/>
        <v>-4225.6467923868731</v>
      </c>
      <c r="AR30">
        <f t="shared" si="9"/>
        <v>-4225.9687496550005</v>
      </c>
      <c r="AS30">
        <f t="shared" si="9"/>
        <v>250.71820156089154</v>
      </c>
      <c r="AT30">
        <f t="shared" si="9"/>
        <v>-11.797373683083412</v>
      </c>
      <c r="AU30">
        <f t="shared" si="9"/>
        <v>-3987.0479217771922</v>
      </c>
      <c r="AW30">
        <v>27</v>
      </c>
      <c r="AX30">
        <f>IF(Z30&gt;0, (R30*SUMPRODUCT(K30:$K$98, X30:$X$98)-K30*$AZ$3)/Z30, 0)</f>
        <v>-16277.475026314436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0.15610499999999999</v>
      </c>
      <c r="Q31" s="4">
        <f t="shared" si="21"/>
        <v>12.5</v>
      </c>
      <c r="R31">
        <f t="shared" si="0"/>
        <v>1000000</v>
      </c>
      <c r="S31">
        <f t="shared" si="1"/>
        <v>-29063.498339319394</v>
      </c>
      <c r="U31">
        <f t="shared" si="13"/>
        <v>0.15610499999999999</v>
      </c>
      <c r="V31">
        <f t="shared" si="14"/>
        <v>0.01</v>
      </c>
      <c r="W31">
        <f t="shared" si="15"/>
        <v>0.21472395158450056</v>
      </c>
      <c r="X31">
        <f t="shared" si="16"/>
        <v>3.351948246209846E-2</v>
      </c>
      <c r="Y31">
        <f t="shared" si="17"/>
        <v>2.1472395158450056E-3</v>
      </c>
      <c r="Z31">
        <f t="shared" si="18"/>
        <v>0.17905722960655709</v>
      </c>
      <c r="AB31">
        <f t="shared" si="19"/>
        <v>-3495.1637594682579</v>
      </c>
      <c r="AC31">
        <f t="shared" si="2"/>
        <v>-5204.0294953133034</v>
      </c>
      <c r="AE31">
        <f t="shared" si="3"/>
        <v>0</v>
      </c>
      <c r="AF31">
        <f t="shared" si="4"/>
        <v>0</v>
      </c>
      <c r="AG31">
        <f t="shared" si="4"/>
        <v>-2.2382153700819636</v>
      </c>
      <c r="AH31">
        <f t="shared" si="5"/>
        <v>-33519.482462098458</v>
      </c>
      <c r="AI31">
        <f t="shared" si="6"/>
        <v>-33521.72067746854</v>
      </c>
      <c r="AJ31">
        <f t="shared" si="7"/>
        <v>1708.8657358450455</v>
      </c>
      <c r="AK31">
        <f t="shared" si="22"/>
        <v>-244.66146316277809</v>
      </c>
      <c r="AL31">
        <f t="shared" si="8"/>
        <v>-32057.516404786275</v>
      </c>
      <c r="AN31">
        <f t="shared" si="9"/>
        <v>0</v>
      </c>
      <c r="AO31">
        <f t="shared" si="9"/>
        <v>0</v>
      </c>
      <c r="AP31">
        <f t="shared" si="9"/>
        <v>-0.2397129965226904</v>
      </c>
      <c r="AQ31">
        <f t="shared" si="9"/>
        <v>-3589.9385243633396</v>
      </c>
      <c r="AR31">
        <f t="shared" si="9"/>
        <v>-3590.1782373598621</v>
      </c>
      <c r="AS31">
        <f t="shared" si="9"/>
        <v>183.01961985873024</v>
      </c>
      <c r="AT31">
        <f t="shared" si="9"/>
        <v>-26.203256957451625</v>
      </c>
      <c r="AU31">
        <f t="shared" si="9"/>
        <v>-3433.3618744585838</v>
      </c>
      <c r="AW31">
        <v>28</v>
      </c>
      <c r="AX31">
        <f>IF(Z31&gt;0, (R31*SUMPRODUCT(K31:$K$98, X31:$X$98)-K31*$AZ$3)/Z31, 0)</f>
        <v>-29063.498339319394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0.17521600000000001</v>
      </c>
      <c r="Q32" s="4">
        <f t="shared" si="21"/>
        <v>12.5</v>
      </c>
      <c r="R32">
        <f t="shared" si="0"/>
        <v>1000000</v>
      </c>
      <c r="S32">
        <f t="shared" si="1"/>
        <v>-44874.281922254057</v>
      </c>
      <c r="U32">
        <f t="shared" si="13"/>
        <v>0.17521600000000001</v>
      </c>
      <c r="V32">
        <f t="shared" si="14"/>
        <v>0.01</v>
      </c>
      <c r="W32">
        <f t="shared" si="15"/>
        <v>0.17905722960655709</v>
      </c>
      <c r="X32">
        <f t="shared" si="16"/>
        <v>3.1373691542742513E-2</v>
      </c>
      <c r="Y32">
        <f t="shared" si="17"/>
        <v>1.790572296065571E-3</v>
      </c>
      <c r="Z32">
        <f t="shared" si="18"/>
        <v>0.14589296576774899</v>
      </c>
      <c r="AB32">
        <f t="shared" si="19"/>
        <v>-5204.0294953133034</v>
      </c>
      <c r="AC32">
        <f t="shared" si="2"/>
        <v>-6546.8420763357281</v>
      </c>
      <c r="AE32">
        <f t="shared" si="3"/>
        <v>0</v>
      </c>
      <c r="AF32">
        <f t="shared" si="4"/>
        <v>0</v>
      </c>
      <c r="AG32">
        <f t="shared" si="4"/>
        <v>-1.8236620720968624</v>
      </c>
      <c r="AH32">
        <f t="shared" si="5"/>
        <v>-31373.691542742512</v>
      </c>
      <c r="AI32">
        <f t="shared" si="6"/>
        <v>-31375.515204814608</v>
      </c>
      <c r="AJ32">
        <f t="shared" si="7"/>
        <v>1342.8125810224246</v>
      </c>
      <c r="AK32">
        <f t="shared" si="22"/>
        <v>-364.28206467193127</v>
      </c>
      <c r="AL32">
        <f t="shared" si="8"/>
        <v>-30396.984688464112</v>
      </c>
      <c r="AN32">
        <f t="shared" si="9"/>
        <v>0</v>
      </c>
      <c r="AO32">
        <f t="shared" si="9"/>
        <v>0</v>
      </c>
      <c r="AP32">
        <f t="shared" si="9"/>
        <v>-0.17438778049887835</v>
      </c>
      <c r="AQ32">
        <f t="shared" si="9"/>
        <v>-3000.1108856228375</v>
      </c>
      <c r="AR32">
        <f t="shared" si="9"/>
        <v>-3000.2852734033363</v>
      </c>
      <c r="AS32">
        <f t="shared" si="9"/>
        <v>128.40652290433394</v>
      </c>
      <c r="AT32">
        <f t="shared" si="9"/>
        <v>-34.834491381752443</v>
      </c>
      <c r="AU32">
        <f t="shared" si="9"/>
        <v>-2906.7132418807546</v>
      </c>
      <c r="AW32">
        <v>29</v>
      </c>
      <c r="AX32">
        <f>IF(Z32&gt;0, (R32*SUMPRODUCT(K32:$K$98, X32:$X$98)-K32*$AZ$3)/Z32, 0)</f>
        <v>-44874.281922254057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0.19798199999999999</v>
      </c>
      <c r="Q33" s="4">
        <f t="shared" si="21"/>
        <v>12.5</v>
      </c>
      <c r="R33">
        <f t="shared" si="0"/>
        <v>1000000</v>
      </c>
      <c r="S33">
        <f t="shared" si="1"/>
        <v>-65258.329532852542</v>
      </c>
      <c r="U33">
        <f t="shared" si="13"/>
        <v>0.19798199999999999</v>
      </c>
      <c r="V33">
        <f t="shared" si="14"/>
        <v>0.01</v>
      </c>
      <c r="W33">
        <f t="shared" si="15"/>
        <v>0.14589296576774899</v>
      </c>
      <c r="X33">
        <f t="shared" si="16"/>
        <v>2.8884181148630478E-2</v>
      </c>
      <c r="Y33">
        <f t="shared" si="17"/>
        <v>1.45892965767749E-3</v>
      </c>
      <c r="Z33">
        <f t="shared" si="18"/>
        <v>0.11554985496144102</v>
      </c>
      <c r="AB33">
        <f t="shared" si="19"/>
        <v>-6546.8420763357281</v>
      </c>
      <c r="AC33">
        <f t="shared" si="2"/>
        <v>-7540.5905125470345</v>
      </c>
      <c r="AE33">
        <f t="shared" si="3"/>
        <v>0</v>
      </c>
      <c r="AF33">
        <f t="shared" si="4"/>
        <v>0</v>
      </c>
      <c r="AG33">
        <f t="shared" si="4"/>
        <v>-1.4443731870180128</v>
      </c>
      <c r="AH33">
        <f t="shared" si="5"/>
        <v>-28884.18114863048</v>
      </c>
      <c r="AI33">
        <f t="shared" si="6"/>
        <v>-28885.625521817499</v>
      </c>
      <c r="AJ33">
        <f t="shared" si="7"/>
        <v>993.7484362113064</v>
      </c>
      <c r="AK33">
        <f t="shared" si="22"/>
        <v>-458.27894534350099</v>
      </c>
      <c r="AL33">
        <f t="shared" si="8"/>
        <v>-28350.156030949693</v>
      </c>
      <c r="AN33">
        <f t="shared" si="9"/>
        <v>0</v>
      </c>
      <c r="AO33">
        <f t="shared" si="9"/>
        <v>0</v>
      </c>
      <c r="AP33">
        <f t="shared" si="9"/>
        <v>-0.12331987601353626</v>
      </c>
      <c r="AQ33">
        <f t="shared" si="9"/>
        <v>-2466.1172541949231</v>
      </c>
      <c r="AR33">
        <f t="shared" si="9"/>
        <v>-2466.2405740709369</v>
      </c>
      <c r="AS33">
        <f t="shared" si="9"/>
        <v>84.845755268576269</v>
      </c>
      <c r="AT33">
        <f t="shared" si="9"/>
        <v>-39.127632129514119</v>
      </c>
      <c r="AU33">
        <f t="shared" si="9"/>
        <v>-2420.5224509318746</v>
      </c>
      <c r="AW33">
        <v>30</v>
      </c>
      <c r="AX33">
        <f>IF(Z33&gt;0, (R33*SUMPRODUCT(K33:$K$98, X33:$X$98)-K33*$AZ$3)/Z33, 0)</f>
        <v>-65258.329532852542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0.22423799999999999</v>
      </c>
      <c r="Q34" s="4">
        <f t="shared" si="21"/>
        <v>12.5</v>
      </c>
      <c r="R34">
        <f t="shared" si="0"/>
        <v>1000000</v>
      </c>
      <c r="S34">
        <f t="shared" si="1"/>
        <v>-92845.505257155412</v>
      </c>
      <c r="U34">
        <f t="shared" si="13"/>
        <v>0.22423799999999999</v>
      </c>
      <c r="V34">
        <f t="shared" si="14"/>
        <v>0.01</v>
      </c>
      <c r="W34">
        <f t="shared" si="15"/>
        <v>0.11554985496144102</v>
      </c>
      <c r="X34">
        <f t="shared" si="16"/>
        <v>2.591066837684361E-2</v>
      </c>
      <c r="Y34">
        <f t="shared" si="17"/>
        <v>1.1554985496144102E-3</v>
      </c>
      <c r="Z34">
        <f t="shared" si="18"/>
        <v>8.8483688034982994E-2</v>
      </c>
      <c r="AB34">
        <f t="shared" si="19"/>
        <v>-7540.5905125470345</v>
      </c>
      <c r="AC34">
        <f t="shared" si="2"/>
        <v>-8215.3127226245124</v>
      </c>
      <c r="AE34">
        <f t="shared" si="3"/>
        <v>0</v>
      </c>
      <c r="AF34">
        <f t="shared" si="4"/>
        <v>0</v>
      </c>
      <c r="AG34">
        <f t="shared" si="4"/>
        <v>-1.1060461004372875</v>
      </c>
      <c r="AH34">
        <f t="shared" si="5"/>
        <v>-25910.668376843609</v>
      </c>
      <c r="AI34">
        <f t="shared" si="6"/>
        <v>-25911.774422944047</v>
      </c>
      <c r="AJ34">
        <f t="shared" si="7"/>
        <v>674.72221007747794</v>
      </c>
      <c r="AK34">
        <f t="shared" si="22"/>
        <v>-527.84133587829251</v>
      </c>
      <c r="AL34">
        <f t="shared" si="8"/>
        <v>-25764.893548744862</v>
      </c>
      <c r="AN34">
        <f t="shared" si="9"/>
        <v>0</v>
      </c>
      <c r="AO34">
        <f t="shared" si="9"/>
        <v>0</v>
      </c>
      <c r="AP34">
        <f t="shared" si="9"/>
        <v>-8.4315781157033531E-2</v>
      </c>
      <c r="AQ34">
        <f t="shared" si="9"/>
        <v>-1975.2144541088101</v>
      </c>
      <c r="AR34">
        <f t="shared" si="9"/>
        <v>-1975.2987698899672</v>
      </c>
      <c r="AS34">
        <f t="shared" si="9"/>
        <v>51.435225153988291</v>
      </c>
      <c r="AT34">
        <f t="shared" si="9"/>
        <v>-40.238245534209341</v>
      </c>
      <c r="AU34">
        <f t="shared" ref="AU34:AU79" si="23">AL34*$K34</f>
        <v>-1964.1017902701881</v>
      </c>
      <c r="AW34">
        <v>31</v>
      </c>
      <c r="AX34">
        <f>IF(Z34&gt;0, (R34*SUMPRODUCT(K34:$K$98, X34:$X$98)-K34*$AZ$3)/Z34, 0)</f>
        <v>-92845.505257155412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0.25439000000000001</v>
      </c>
      <c r="Q35" s="4">
        <f t="shared" si="21"/>
        <v>12.5</v>
      </c>
      <c r="R35">
        <f t="shared" si="0"/>
        <v>1000000</v>
      </c>
      <c r="S35">
        <f t="shared" si="1"/>
        <v>-131988.55723329503</v>
      </c>
      <c r="U35">
        <f t="shared" si="13"/>
        <v>0.25439000000000001</v>
      </c>
      <c r="V35">
        <f t="shared" si="14"/>
        <v>0.01</v>
      </c>
      <c r="W35">
        <f t="shared" si="15"/>
        <v>8.8483688034982994E-2</v>
      </c>
      <c r="X35">
        <f t="shared" si="16"/>
        <v>2.2509365399219324E-2</v>
      </c>
      <c r="Y35">
        <f t="shared" si="17"/>
        <v>8.8483688034982999E-4</v>
      </c>
      <c r="Z35">
        <f t="shared" si="18"/>
        <v>6.5089485755413831E-2</v>
      </c>
      <c r="AB35">
        <f t="shared" si="19"/>
        <v>-8215.3127226245124</v>
      </c>
      <c r="AC35">
        <f t="shared" si="2"/>
        <v>-8591.0673159141788</v>
      </c>
      <c r="AE35">
        <f t="shared" si="3"/>
        <v>0</v>
      </c>
      <c r="AF35">
        <f t="shared" ref="AF35:AG66" si="24">-$Z35*P35</f>
        <v>0</v>
      </c>
      <c r="AG35">
        <f t="shared" si="24"/>
        <v>-0.81361857194267284</v>
      </c>
      <c r="AH35">
        <f t="shared" si="5"/>
        <v>-22509.365399219325</v>
      </c>
      <c r="AI35">
        <f t="shared" ref="AI35:AI66" si="25">SUM(AE35:AH35)</f>
        <v>-22510.179017791266</v>
      </c>
      <c r="AJ35">
        <f t="shared" si="7"/>
        <v>375.75459328966645</v>
      </c>
      <c r="AK35">
        <f t="shared" si="22"/>
        <v>-575.07189058371591</v>
      </c>
      <c r="AL35">
        <f t="shared" si="8"/>
        <v>-22709.496315085318</v>
      </c>
      <c r="AN35">
        <f t="shared" ref="AN35:AT66" si="26">AE35*$K35</f>
        <v>0</v>
      </c>
      <c r="AO35">
        <f t="shared" si="26"/>
        <v>0</v>
      </c>
      <c r="AP35">
        <f t="shared" si="26"/>
        <v>-5.5378153372254837E-2</v>
      </c>
      <c r="AQ35">
        <f t="shared" si="26"/>
        <v>-1532.0779691812684</v>
      </c>
      <c r="AR35">
        <f t="shared" si="26"/>
        <v>-1532.1333473346406</v>
      </c>
      <c r="AS35">
        <f t="shared" si="26"/>
        <v>25.575369362378012</v>
      </c>
      <c r="AT35">
        <f t="shared" si="26"/>
        <v>-39.141706513382609</v>
      </c>
      <c r="AU35">
        <f t="shared" si="23"/>
        <v>-1545.6996844856453</v>
      </c>
      <c r="AW35">
        <v>32</v>
      </c>
      <c r="AX35">
        <f>IF(Z35&gt;0, (R35*SUMPRODUCT(K35:$K$98, X35:$X$98)-K35*$AZ$3)/Z35, 0)</f>
        <v>-131988.55723329503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0.28921999999999998</v>
      </c>
      <c r="Q36" s="4">
        <f t="shared" si="21"/>
        <v>12.5</v>
      </c>
      <c r="R36">
        <f t="shared" si="0"/>
        <v>1000000</v>
      </c>
      <c r="S36">
        <f t="shared" si="1"/>
        <v>-190624.99726502565</v>
      </c>
      <c r="U36">
        <f t="shared" si="13"/>
        <v>0.28921999999999998</v>
      </c>
      <c r="V36">
        <f t="shared" si="14"/>
        <v>0.01</v>
      </c>
      <c r="W36">
        <f t="shared" si="15"/>
        <v>6.5089485755413831E-2</v>
      </c>
      <c r="X36">
        <f t="shared" si="16"/>
        <v>1.8825181070180788E-2</v>
      </c>
      <c r="Y36">
        <f t="shared" si="17"/>
        <v>6.5089485755413833E-4</v>
      </c>
      <c r="Z36">
        <f t="shared" si="18"/>
        <v>4.5613409827678905E-2</v>
      </c>
      <c r="AB36">
        <f t="shared" si="19"/>
        <v>-8591.0673159141788</v>
      </c>
      <c r="AC36">
        <f t="shared" si="2"/>
        <v>-8695.0561236497851</v>
      </c>
      <c r="AE36">
        <f t="shared" si="3"/>
        <v>0</v>
      </c>
      <c r="AF36">
        <f t="shared" si="24"/>
        <v>0</v>
      </c>
      <c r="AG36">
        <f t="shared" si="24"/>
        <v>-0.57016762284598632</v>
      </c>
      <c r="AH36">
        <f t="shared" si="5"/>
        <v>-18825.181070180788</v>
      </c>
      <c r="AI36">
        <f t="shared" si="25"/>
        <v>-18825.751237803634</v>
      </c>
      <c r="AJ36">
        <f t="shared" si="7"/>
        <v>103.98880773560631</v>
      </c>
      <c r="AK36">
        <f t="shared" si="22"/>
        <v>-601.37471211399259</v>
      </c>
      <c r="AL36">
        <f t="shared" si="8"/>
        <v>-19323.137142182019</v>
      </c>
      <c r="AN36">
        <f t="shared" si="26"/>
        <v>0</v>
      </c>
      <c r="AO36">
        <f t="shared" si="26"/>
        <v>0</v>
      </c>
      <c r="AP36">
        <f t="shared" si="26"/>
        <v>-3.4649912785900662E-2</v>
      </c>
      <c r="AQ36">
        <f t="shared" si="26"/>
        <v>-1144.0335370231103</v>
      </c>
      <c r="AR36">
        <f t="shared" si="26"/>
        <v>-1144.0681869358962</v>
      </c>
      <c r="AS36">
        <f t="shared" si="26"/>
        <v>6.3195505573662647</v>
      </c>
      <c r="AT36">
        <f t="shared" si="26"/>
        <v>-36.546412829240232</v>
      </c>
      <c r="AU36">
        <f t="shared" si="23"/>
        <v>-1174.29504920777</v>
      </c>
      <c r="AW36">
        <v>33</v>
      </c>
      <c r="AX36">
        <f>IF(Z36&gt;0, (R36*SUMPRODUCT(K36:$K$98, X36:$X$98)-K36*$AZ$3)/Z36, 0)</f>
        <v>-190624.99726502565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0.32816400000000001</v>
      </c>
      <c r="Q37" s="4">
        <f t="shared" si="21"/>
        <v>12.5</v>
      </c>
      <c r="R37">
        <f t="shared" si="0"/>
        <v>1000000</v>
      </c>
      <c r="S37">
        <f t="shared" si="1"/>
        <v>-283683.60859699285</v>
      </c>
      <c r="U37">
        <f t="shared" si="13"/>
        <v>0.32816400000000001</v>
      </c>
      <c r="V37">
        <f t="shared" si="14"/>
        <v>0.01</v>
      </c>
      <c r="W37">
        <f t="shared" si="15"/>
        <v>4.5613409827678905E-2</v>
      </c>
      <c r="X37">
        <f t="shared" si="16"/>
        <v>1.4968679022690421E-2</v>
      </c>
      <c r="Y37">
        <f t="shared" si="17"/>
        <v>4.5613409827678907E-4</v>
      </c>
      <c r="Z37">
        <f t="shared" si="18"/>
        <v>3.0188596706711694E-2</v>
      </c>
      <c r="AB37">
        <f t="shared" si="19"/>
        <v>-8695.0561236497851</v>
      </c>
      <c r="AC37">
        <f t="shared" si="2"/>
        <v>-8564.0100522392677</v>
      </c>
      <c r="AE37">
        <f t="shared" si="3"/>
        <v>0</v>
      </c>
      <c r="AF37">
        <f t="shared" si="24"/>
        <v>0</v>
      </c>
      <c r="AG37">
        <f t="shared" si="24"/>
        <v>-0.37735745883389615</v>
      </c>
      <c r="AH37">
        <f t="shared" si="5"/>
        <v>-14968.679022690421</v>
      </c>
      <c r="AI37">
        <f t="shared" si="25"/>
        <v>-14969.056380149255</v>
      </c>
      <c r="AJ37">
        <f t="shared" si="7"/>
        <v>-131.04607141051747</v>
      </c>
      <c r="AK37">
        <f t="shared" si="22"/>
        <v>-608.65392865548506</v>
      </c>
      <c r="AL37">
        <f t="shared" si="8"/>
        <v>-15708.756380215258</v>
      </c>
      <c r="AN37">
        <f t="shared" si="26"/>
        <v>0</v>
      </c>
      <c r="AO37">
        <f t="shared" si="26"/>
        <v>0</v>
      </c>
      <c r="AP37">
        <f t="shared" si="26"/>
        <v>-2.0475499713008345E-2</v>
      </c>
      <c r="AQ37">
        <f t="shared" si="26"/>
        <v>-812.20385567659321</v>
      </c>
      <c r="AR37">
        <f t="shared" si="26"/>
        <v>-812.22433117630624</v>
      </c>
      <c r="AS37">
        <f t="shared" si="26"/>
        <v>-7.1105890045173794</v>
      </c>
      <c r="AT37">
        <f t="shared" si="26"/>
        <v>-33.025697650228459</v>
      </c>
      <c r="AU37">
        <f t="shared" si="23"/>
        <v>-852.36061783105208</v>
      </c>
      <c r="AW37">
        <v>34</v>
      </c>
      <c r="AX37">
        <f>IF(Z37&gt;0, (R37*SUMPRODUCT(K37:$K$98, X37:$X$98)-K37*$AZ$3)/Z37, 0)</f>
        <v>-283683.60859699285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0.37150699999999998</v>
      </c>
      <c r="Q38" s="4">
        <f t="shared" si="21"/>
        <v>12.5</v>
      </c>
      <c r="R38">
        <f t="shared" si="0"/>
        <v>1000000</v>
      </c>
      <c r="S38">
        <f t="shared" si="1"/>
        <v>-441195.31487749686</v>
      </c>
      <c r="U38">
        <f t="shared" si="13"/>
        <v>0.37150699999999998</v>
      </c>
      <c r="V38">
        <f t="shared" si="14"/>
        <v>0.01</v>
      </c>
      <c r="W38">
        <f t="shared" si="15"/>
        <v>3.0188596706711694E-2</v>
      </c>
      <c r="X38">
        <f t="shared" si="16"/>
        <v>1.1215274996720341E-2</v>
      </c>
      <c r="Y38">
        <f t="shared" si="17"/>
        <v>3.0188596706711692E-4</v>
      </c>
      <c r="Z38">
        <f t="shared" si="18"/>
        <v>1.8671435742924236E-2</v>
      </c>
      <c r="AB38">
        <f t="shared" si="19"/>
        <v>-8564.0100522392677</v>
      </c>
      <c r="AC38">
        <f t="shared" si="2"/>
        <v>-8237.7499718144081</v>
      </c>
      <c r="AE38">
        <f t="shared" si="3"/>
        <v>0</v>
      </c>
      <c r="AF38">
        <f t="shared" si="24"/>
        <v>0</v>
      </c>
      <c r="AG38">
        <f t="shared" si="24"/>
        <v>-0.23339294678655295</v>
      </c>
      <c r="AH38">
        <f t="shared" si="5"/>
        <v>-11215.27499672034</v>
      </c>
      <c r="AI38">
        <f t="shared" si="25"/>
        <v>-11215.508389667126</v>
      </c>
      <c r="AJ38">
        <f t="shared" si="7"/>
        <v>-326.26008042485955</v>
      </c>
      <c r="AK38">
        <f t="shared" si="22"/>
        <v>-599.4807036567488</v>
      </c>
      <c r="AL38">
        <f t="shared" si="8"/>
        <v>-12141.249173748734</v>
      </c>
      <c r="AN38">
        <f t="shared" si="26"/>
        <v>0</v>
      </c>
      <c r="AO38">
        <f t="shared" si="26"/>
        <v>0</v>
      </c>
      <c r="AP38">
        <f t="shared" si="26"/>
        <v>-1.1307101110712207E-2</v>
      </c>
      <c r="AQ38">
        <f t="shared" si="26"/>
        <v>-543.3422479914708</v>
      </c>
      <c r="AR38">
        <f t="shared" si="26"/>
        <v>-543.35355509258147</v>
      </c>
      <c r="AS38">
        <f t="shared" si="26"/>
        <v>-15.806200523817758</v>
      </c>
      <c r="AT38">
        <f t="shared" si="26"/>
        <v>-29.042818232064498</v>
      </c>
      <c r="AU38">
        <f t="shared" si="23"/>
        <v>-588.20257384846377</v>
      </c>
      <c r="AW38">
        <v>35</v>
      </c>
      <c r="AX38">
        <f>IF(Z38&gt;0, (R38*SUMPRODUCT(K38:$K$98, X38:$X$98)-K38*$AZ$3)/Z38, 0)</f>
        <v>-441195.31487749686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0.41881499999999999</v>
      </c>
      <c r="Q39" s="4">
        <f t="shared" si="21"/>
        <v>12.5</v>
      </c>
      <c r="R39">
        <f t="shared" si="0"/>
        <v>1000000</v>
      </c>
      <c r="S39">
        <f t="shared" si="1"/>
        <v>-728056.2701620853</v>
      </c>
      <c r="U39">
        <f t="shared" si="13"/>
        <v>0.41881499999999999</v>
      </c>
      <c r="V39">
        <f t="shared" si="14"/>
        <v>0.01</v>
      </c>
      <c r="W39">
        <f t="shared" si="15"/>
        <v>1.8671435742924236E-2</v>
      </c>
      <c r="X39">
        <f t="shared" si="16"/>
        <v>7.8198773606728139E-3</v>
      </c>
      <c r="Y39">
        <f t="shared" si="17"/>
        <v>1.8671435742924236E-4</v>
      </c>
      <c r="Z39">
        <f t="shared" si="18"/>
        <v>1.066484402482218E-2</v>
      </c>
      <c r="AB39">
        <f t="shared" si="19"/>
        <v>-8237.7499718144081</v>
      </c>
      <c r="AC39">
        <f t="shared" si="2"/>
        <v>-7764.6065625724386</v>
      </c>
      <c r="AE39">
        <f t="shared" si="3"/>
        <v>0</v>
      </c>
      <c r="AF39">
        <f t="shared" si="24"/>
        <v>0</v>
      </c>
      <c r="AG39">
        <f t="shared" si="24"/>
        <v>-0.13331055031027725</v>
      </c>
      <c r="AH39">
        <f t="shared" si="5"/>
        <v>-7819.8773606728137</v>
      </c>
      <c r="AI39">
        <f t="shared" si="25"/>
        <v>-7820.0106712231236</v>
      </c>
      <c r="AJ39">
        <f t="shared" si="7"/>
        <v>-473.14340924196949</v>
      </c>
      <c r="AK39">
        <f t="shared" si="22"/>
        <v>-576.64249802700863</v>
      </c>
      <c r="AL39">
        <f t="shared" si="8"/>
        <v>-8869.7965784921034</v>
      </c>
      <c r="AN39">
        <f t="shared" si="26"/>
        <v>0</v>
      </c>
      <c r="AO39">
        <f t="shared" si="26"/>
        <v>0</v>
      </c>
      <c r="AP39">
        <f t="shared" si="26"/>
        <v>-5.7664701320733498E-3</v>
      </c>
      <c r="AQ39">
        <f t="shared" si="26"/>
        <v>-338.25596797735233</v>
      </c>
      <c r="AR39">
        <f t="shared" si="26"/>
        <v>-338.26173444748434</v>
      </c>
      <c r="AS39">
        <f t="shared" si="26"/>
        <v>-20.466252155069213</v>
      </c>
      <c r="AT39">
        <f t="shared" si="26"/>
        <v>-24.943200174461833</v>
      </c>
      <c r="AU39">
        <f t="shared" si="23"/>
        <v>-383.67118677701546</v>
      </c>
      <c r="AW39">
        <v>36</v>
      </c>
      <c r="AX39">
        <f>IF(Z39&gt;0, (R39*SUMPRODUCT(K39:$K$98, X39:$X$98)-K39*$AZ$3)/Z39, 0)</f>
        <v>-728056.2701620853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0.47081499999999998</v>
      </c>
      <c r="Q40" s="4">
        <f t="shared" si="21"/>
        <v>12.5</v>
      </c>
      <c r="R40">
        <f t="shared" si="0"/>
        <v>1000000</v>
      </c>
      <c r="S40">
        <f t="shared" si="1"/>
        <v>-1299485.4445110618</v>
      </c>
      <c r="U40">
        <f t="shared" si="13"/>
        <v>0.47081499999999998</v>
      </c>
      <c r="V40">
        <f t="shared" si="14"/>
        <v>0.01</v>
      </c>
      <c r="W40">
        <f t="shared" si="15"/>
        <v>1.066484402482218E-2</v>
      </c>
      <c r="X40">
        <f t="shared" si="16"/>
        <v>5.0211685395466551E-3</v>
      </c>
      <c r="Y40">
        <f t="shared" si="17"/>
        <v>1.066484402482218E-4</v>
      </c>
      <c r="Z40">
        <f t="shared" si="18"/>
        <v>5.5370270450273039E-3</v>
      </c>
      <c r="AB40">
        <f t="shared" si="19"/>
        <v>-7764.6065625724386</v>
      </c>
      <c r="AC40">
        <f t="shared" si="2"/>
        <v>-7195.2860508770764</v>
      </c>
      <c r="AE40">
        <f t="shared" si="3"/>
        <v>0</v>
      </c>
      <c r="AF40">
        <f t="shared" si="24"/>
        <v>0</v>
      </c>
      <c r="AG40">
        <f t="shared" si="24"/>
        <v>-6.92128380628413E-2</v>
      </c>
      <c r="AH40">
        <f t="shared" si="5"/>
        <v>-5021.1685395466548</v>
      </c>
      <c r="AI40">
        <f t="shared" si="25"/>
        <v>-5021.2377523847172</v>
      </c>
      <c r="AJ40">
        <f t="shared" si="7"/>
        <v>-569.32051169536226</v>
      </c>
      <c r="AK40">
        <f t="shared" si="22"/>
        <v>-543.5224593800707</v>
      </c>
      <c r="AL40">
        <f t="shared" si="8"/>
        <v>-6134.0807234601498</v>
      </c>
      <c r="AN40">
        <f t="shared" si="26"/>
        <v>0</v>
      </c>
      <c r="AO40">
        <f t="shared" si="26"/>
        <v>0</v>
      </c>
      <c r="AP40">
        <f t="shared" si="26"/>
        <v>-2.6730935674290197E-3</v>
      </c>
      <c r="AQ40">
        <f t="shared" si="26"/>
        <v>-193.92433108800813</v>
      </c>
      <c r="AR40">
        <f t="shared" si="26"/>
        <v>-193.92700418157554</v>
      </c>
      <c r="AS40">
        <f t="shared" si="26"/>
        <v>-21.987929410386563</v>
      </c>
      <c r="AT40">
        <f t="shared" si="26"/>
        <v>-20.991573681791948</v>
      </c>
      <c r="AU40">
        <f t="shared" si="23"/>
        <v>-236.90650727375404</v>
      </c>
      <c r="AW40">
        <v>37</v>
      </c>
      <c r="AX40">
        <f>IF(Z40&gt;0, (R40*SUMPRODUCT(K40:$K$98, X40:$X$98)-K40*$AZ$3)/Z40, 0)</f>
        <v>-1299485.4445110618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0.52931399999999995</v>
      </c>
      <c r="Q41" s="4">
        <f t="shared" si="21"/>
        <v>12.5</v>
      </c>
      <c r="R41">
        <f t="shared" si="0"/>
        <v>1000000</v>
      </c>
      <c r="S41">
        <f t="shared" si="1"/>
        <v>-2579110.3561130022</v>
      </c>
      <c r="U41">
        <f t="shared" si="13"/>
        <v>0.52931399999999995</v>
      </c>
      <c r="V41">
        <f t="shared" si="14"/>
        <v>0.01</v>
      </c>
      <c r="W41">
        <f t="shared" si="15"/>
        <v>5.5370270450273039E-3</v>
      </c>
      <c r="X41">
        <f t="shared" si="16"/>
        <v>2.9308259333115818E-3</v>
      </c>
      <c r="Y41">
        <f t="shared" si="17"/>
        <v>5.5370270450273037E-5</v>
      </c>
      <c r="Z41">
        <f t="shared" si="18"/>
        <v>2.5508308412654488E-3</v>
      </c>
      <c r="AB41">
        <f t="shared" si="19"/>
        <v>-7195.2860508770764</v>
      </c>
      <c r="AC41">
        <f t="shared" si="2"/>
        <v>-6578.8742394001611</v>
      </c>
      <c r="AE41">
        <f t="shared" si="3"/>
        <v>0</v>
      </c>
      <c r="AF41">
        <f t="shared" si="24"/>
        <v>0</v>
      </c>
      <c r="AG41">
        <f t="shared" si="24"/>
        <v>-3.1885385515818113E-2</v>
      </c>
      <c r="AH41">
        <f t="shared" si="5"/>
        <v>-2930.825933311582</v>
      </c>
      <c r="AI41">
        <f t="shared" si="25"/>
        <v>-2930.8578186970981</v>
      </c>
      <c r="AJ41">
        <f t="shared" si="7"/>
        <v>-616.41181147691532</v>
      </c>
      <c r="AK41">
        <f t="shared" si="22"/>
        <v>-503.6700235613954</v>
      </c>
      <c r="AL41">
        <f t="shared" si="8"/>
        <v>-4050.9396537354087</v>
      </c>
      <c r="AN41">
        <f t="shared" si="26"/>
        <v>0</v>
      </c>
      <c r="AO41">
        <f t="shared" si="26"/>
        <v>0</v>
      </c>
      <c r="AP41">
        <f t="shared" si="26"/>
        <v>-1.0995149850041119E-3</v>
      </c>
      <c r="AQ41">
        <f t="shared" si="26"/>
        <v>-101.06470346786598</v>
      </c>
      <c r="AR41">
        <f t="shared" si="26"/>
        <v>-101.065802982851</v>
      </c>
      <c r="AS41">
        <f t="shared" si="26"/>
        <v>-21.255945715825487</v>
      </c>
      <c r="AT41">
        <f t="shared" si="26"/>
        <v>-17.368230913450795</v>
      </c>
      <c r="AU41">
        <f t="shared" si="23"/>
        <v>-139.68997961212727</v>
      </c>
      <c r="AW41">
        <v>38</v>
      </c>
      <c r="AX41">
        <f>IF(Z41&gt;0, (R41*SUMPRODUCT(K41:$K$98, X41:$X$98)-K41*$AZ$3)/Z41, 0)</f>
        <v>-2579110.3561130022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0.595055</v>
      </c>
      <c r="Q42" s="4">
        <f t="shared" si="21"/>
        <v>12.5</v>
      </c>
      <c r="R42">
        <f t="shared" si="0"/>
        <v>1000000</v>
      </c>
      <c r="S42">
        <f t="shared" si="1"/>
        <v>-5912448.4090476008</v>
      </c>
      <c r="U42">
        <f t="shared" si="13"/>
        <v>0.595055</v>
      </c>
      <c r="V42">
        <f t="shared" si="14"/>
        <v>0.01</v>
      </c>
      <c r="W42">
        <f t="shared" si="15"/>
        <v>2.5508308412654488E-3</v>
      </c>
      <c r="X42">
        <f t="shared" si="16"/>
        <v>1.5178846462492116E-3</v>
      </c>
      <c r="Y42">
        <f t="shared" si="17"/>
        <v>2.5508308412654489E-5</v>
      </c>
      <c r="Z42">
        <f t="shared" si="18"/>
        <v>1.0074378866035828E-3</v>
      </c>
      <c r="AB42">
        <f t="shared" si="19"/>
        <v>-6578.8742394001611</v>
      </c>
      <c r="AC42">
        <f t="shared" si="2"/>
        <v>-5956.4245298636306</v>
      </c>
      <c r="AE42">
        <f t="shared" si="3"/>
        <v>0</v>
      </c>
      <c r="AF42">
        <f t="shared" si="24"/>
        <v>0</v>
      </c>
      <c r="AG42">
        <f t="shared" si="24"/>
        <v>-1.2592973582544785E-2</v>
      </c>
      <c r="AH42">
        <f t="shared" si="5"/>
        <v>-1517.8846462492115</v>
      </c>
      <c r="AI42">
        <f t="shared" si="25"/>
        <v>-1517.897239222794</v>
      </c>
      <c r="AJ42">
        <f t="shared" si="7"/>
        <v>-622.44970953653046</v>
      </c>
      <c r="AK42">
        <f t="shared" si="22"/>
        <v>-460.52119675801134</v>
      </c>
      <c r="AL42">
        <f t="shared" si="8"/>
        <v>-2600.868145517336</v>
      </c>
      <c r="AN42">
        <f t="shared" si="26"/>
        <v>0</v>
      </c>
      <c r="AO42">
        <f t="shared" si="26"/>
        <v>0</v>
      </c>
      <c r="AP42">
        <f t="shared" si="26"/>
        <v>-3.8772138013611518E-4</v>
      </c>
      <c r="AQ42">
        <f t="shared" si="26"/>
        <v>-46.733706385830118</v>
      </c>
      <c r="AR42">
        <f t="shared" si="26"/>
        <v>-46.734094107210254</v>
      </c>
      <c r="AS42">
        <f t="shared" si="26"/>
        <v>-19.164422037805803</v>
      </c>
      <c r="AT42">
        <f t="shared" si="26"/>
        <v>-14.178852422627687</v>
      </c>
      <c r="AU42">
        <f t="shared" si="23"/>
        <v>-80.077368567643745</v>
      </c>
      <c r="AW42">
        <v>39</v>
      </c>
      <c r="AX42">
        <f>IF(Z42&gt;0, (R42*SUMPRODUCT(K42:$K$98, X42:$X$98)-K42*$AZ$3)/Z42, 0)</f>
        <v>-5912448.4090476008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0.66919700000000004</v>
      </c>
      <c r="Q43" s="4">
        <f t="shared" si="21"/>
        <v>12.5</v>
      </c>
      <c r="R43">
        <f t="shared" si="0"/>
        <v>1000000</v>
      </c>
      <c r="S43">
        <f t="shared" si="1"/>
        <v>-16575940.479957905</v>
      </c>
      <c r="U43">
        <f t="shared" si="13"/>
        <v>0.66919700000000004</v>
      </c>
      <c r="V43">
        <f t="shared" si="14"/>
        <v>0.01</v>
      </c>
      <c r="W43">
        <f t="shared" si="15"/>
        <v>1.0074378866035828E-3</v>
      </c>
      <c r="X43">
        <f t="shared" si="16"/>
        <v>6.7417441140145786E-4</v>
      </c>
      <c r="Y43">
        <f t="shared" si="17"/>
        <v>1.0074378866035828E-5</v>
      </c>
      <c r="Z43">
        <f t="shared" si="18"/>
        <v>3.231890963360891E-4</v>
      </c>
      <c r="AB43">
        <f t="shared" si="19"/>
        <v>-5956.4245298636306</v>
      </c>
      <c r="AC43">
        <f t="shared" si="2"/>
        <v>-5357.1632246383942</v>
      </c>
      <c r="AE43">
        <f t="shared" si="3"/>
        <v>0</v>
      </c>
      <c r="AF43">
        <f t="shared" si="24"/>
        <v>0</v>
      </c>
      <c r="AG43">
        <f t="shared" si="24"/>
        <v>-4.0398637042011135E-3</v>
      </c>
      <c r="AH43">
        <f t="shared" si="5"/>
        <v>-674.17441140145786</v>
      </c>
      <c r="AI43">
        <f t="shared" si="25"/>
        <v>-674.17845126516204</v>
      </c>
      <c r="AJ43">
        <f t="shared" si="7"/>
        <v>-599.26130522523636</v>
      </c>
      <c r="AK43">
        <f t="shared" si="22"/>
        <v>-416.94971709045416</v>
      </c>
      <c r="AL43">
        <f t="shared" si="8"/>
        <v>-1690.3894735808526</v>
      </c>
      <c r="AN43">
        <f t="shared" si="26"/>
        <v>0</v>
      </c>
      <c r="AO43">
        <f t="shared" si="26"/>
        <v>0</v>
      </c>
      <c r="AP43">
        <f t="shared" si="26"/>
        <v>-1.110555195641126E-4</v>
      </c>
      <c r="AQ43">
        <f t="shared" si="26"/>
        <v>-18.532998887353418</v>
      </c>
      <c r="AR43">
        <f t="shared" si="26"/>
        <v>-18.533109942872983</v>
      </c>
      <c r="AS43">
        <f t="shared" si="26"/>
        <v>-16.473643785865658</v>
      </c>
      <c r="AT43">
        <f t="shared" si="26"/>
        <v>-11.461913285697571</v>
      </c>
      <c r="AU43">
        <f t="shared" si="23"/>
        <v>-46.468667014436214</v>
      </c>
      <c r="AW43">
        <v>40</v>
      </c>
      <c r="AX43">
        <f>IF(Z43&gt;0, (R43*SUMPRODUCT(K43:$K$98, X43:$X$98)-K43*$AZ$3)/Z43, 0)</f>
        <v>-16575940.479957905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0.74928899999999998</v>
      </c>
      <c r="Q44" s="4">
        <f t="shared" si="21"/>
        <v>12.5</v>
      </c>
      <c r="R44">
        <f t="shared" si="0"/>
        <v>1000000</v>
      </c>
      <c r="S44">
        <f t="shared" si="1"/>
        <v>-61686540.798241347</v>
      </c>
      <c r="U44">
        <f t="shared" si="13"/>
        <v>0.74928899999999998</v>
      </c>
      <c r="V44">
        <f t="shared" si="14"/>
        <v>0.01</v>
      </c>
      <c r="W44">
        <f t="shared" si="15"/>
        <v>3.231890963360891E-4</v>
      </c>
      <c r="X44">
        <f t="shared" si="16"/>
        <v>2.4216203480457185E-4</v>
      </c>
      <c r="Y44">
        <f t="shared" si="17"/>
        <v>3.231890963360891E-6</v>
      </c>
      <c r="Z44">
        <f t="shared" si="18"/>
        <v>7.7795170568156356E-5</v>
      </c>
      <c r="AB44">
        <f t="shared" si="19"/>
        <v>-5357.1632246383942</v>
      </c>
      <c r="AC44">
        <f t="shared" si="2"/>
        <v>-4798.9149631587215</v>
      </c>
      <c r="AE44">
        <f t="shared" si="3"/>
        <v>0</v>
      </c>
      <c r="AF44">
        <f t="shared" si="24"/>
        <v>0</v>
      </c>
      <c r="AG44">
        <f t="shared" si="24"/>
        <v>-9.724396321019544E-4</v>
      </c>
      <c r="AH44">
        <f t="shared" si="5"/>
        <v>-242.16203480457185</v>
      </c>
      <c r="AI44">
        <f t="shared" si="25"/>
        <v>-242.16300724420395</v>
      </c>
      <c r="AJ44">
        <f t="shared" si="7"/>
        <v>-558.24826147967269</v>
      </c>
      <c r="AK44">
        <f t="shared" si="22"/>
        <v>-375.00142572468764</v>
      </c>
      <c r="AL44">
        <f t="shared" si="8"/>
        <v>-1175.4126944485643</v>
      </c>
      <c r="AN44">
        <f t="shared" si="26"/>
        <v>0</v>
      </c>
      <c r="AO44">
        <f t="shared" si="26"/>
        <v>0</v>
      </c>
      <c r="AP44">
        <f t="shared" si="26"/>
        <v>-2.3868111758747421E-5</v>
      </c>
      <c r="AQ44">
        <f t="shared" si="26"/>
        <v>-5.9437627999053113</v>
      </c>
      <c r="AR44">
        <f t="shared" si="26"/>
        <v>-5.9437866680170703</v>
      </c>
      <c r="AS44">
        <f t="shared" si="26"/>
        <v>-13.701963036329955</v>
      </c>
      <c r="AT44">
        <f t="shared" si="26"/>
        <v>-9.2042484113276561</v>
      </c>
      <c r="AU44">
        <f t="shared" si="23"/>
        <v>-28.84999811567468</v>
      </c>
      <c r="AW44">
        <v>41</v>
      </c>
      <c r="AX44">
        <f>IF(Z44&gt;0, (R44*SUMPRODUCT(K44:$K$98, X44:$X$98)-K44*$AZ$3)/Z44, 0)</f>
        <v>-61686540.798241347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0.83297500000000002</v>
      </c>
      <c r="Q45" s="4">
        <f t="shared" si="21"/>
        <v>12.5</v>
      </c>
      <c r="R45">
        <f t="shared" si="0"/>
        <v>1000000</v>
      </c>
      <c r="S45">
        <f t="shared" si="1"/>
        <v>-351174719.86965144</v>
      </c>
      <c r="U45">
        <f t="shared" si="13"/>
        <v>0.83297500000000002</v>
      </c>
      <c r="V45">
        <f t="shared" si="14"/>
        <v>0.01</v>
      </c>
      <c r="W45">
        <f t="shared" si="15"/>
        <v>7.7795170568156356E-5</v>
      </c>
      <c r="X45">
        <f t="shared" si="16"/>
        <v>6.480143220401004E-5</v>
      </c>
      <c r="Y45">
        <f t="shared" si="17"/>
        <v>7.7795170568156362E-7</v>
      </c>
      <c r="Z45">
        <f t="shared" si="18"/>
        <v>1.2215786658464752E-5</v>
      </c>
      <c r="AB45">
        <f t="shared" si="19"/>
        <v>-4798.9149631587215</v>
      </c>
      <c r="AC45">
        <f t="shared" si="2"/>
        <v>-4289.8754577737845</v>
      </c>
      <c r="AE45">
        <f t="shared" si="3"/>
        <v>0</v>
      </c>
      <c r="AF45">
        <f t="shared" si="24"/>
        <v>0</v>
      </c>
      <c r="AG45">
        <f t="shared" si="24"/>
        <v>-1.5269733323080941E-4</v>
      </c>
      <c r="AH45">
        <f t="shared" si="5"/>
        <v>-64.801432204010041</v>
      </c>
      <c r="AI45">
        <f t="shared" si="25"/>
        <v>-64.801584901343276</v>
      </c>
      <c r="AJ45">
        <f t="shared" si="7"/>
        <v>-509.039505384937</v>
      </c>
      <c r="AK45">
        <f t="shared" si="22"/>
        <v>-335.92404742111052</v>
      </c>
      <c r="AL45">
        <f t="shared" si="8"/>
        <v>-909.76513770739075</v>
      </c>
      <c r="AN45">
        <f t="shared" si="26"/>
        <v>0</v>
      </c>
      <c r="AO45">
        <f t="shared" si="26"/>
        <v>0</v>
      </c>
      <c r="AP45">
        <f t="shared" si="26"/>
        <v>-3.3463305793904586E-6</v>
      </c>
      <c r="AQ45">
        <f t="shared" si="26"/>
        <v>-1.4201100280173309</v>
      </c>
      <c r="AR45">
        <f t="shared" si="26"/>
        <v>-1.4201133743479102</v>
      </c>
      <c r="AS45">
        <f t="shared" si="26"/>
        <v>-11.15549582265864</v>
      </c>
      <c r="AT45">
        <f t="shared" si="26"/>
        <v>-7.3617062489147838</v>
      </c>
      <c r="AU45">
        <f t="shared" si="23"/>
        <v>-19.937315445921332</v>
      </c>
      <c r="AW45">
        <v>42</v>
      </c>
      <c r="AX45">
        <f>IF(Z45&gt;0, (R45*SUMPRODUCT(K45:$K$98, X45:$X$98)-K45*$AZ$3)/Z45, 0)</f>
        <v>-351174719.86965144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0.83526170899999996</v>
      </c>
      <c r="Q46" s="4">
        <f t="shared" si="21"/>
        <v>12.5</v>
      </c>
      <c r="R46">
        <f t="shared" si="0"/>
        <v>1000000</v>
      </c>
      <c r="S46">
        <f t="shared" si="1"/>
        <v>-2026974833.0520544</v>
      </c>
      <c r="U46">
        <f t="shared" si="13"/>
        <v>0.83526170899999996</v>
      </c>
      <c r="V46">
        <f t="shared" si="14"/>
        <v>0.01</v>
      </c>
      <c r="W46">
        <f t="shared" si="15"/>
        <v>1.2215786658464752E-5</v>
      </c>
      <c r="X46">
        <f t="shared" si="16"/>
        <v>1.0203378841128668E-5</v>
      </c>
      <c r="Y46">
        <f t="shared" si="17"/>
        <v>1.2215786658464752E-7</v>
      </c>
      <c r="Z46">
        <f t="shared" si="18"/>
        <v>1.8902499507514369E-6</v>
      </c>
      <c r="AB46">
        <f t="shared" si="19"/>
        <v>-4289.8754577737845</v>
      </c>
      <c r="AC46">
        <f t="shared" si="2"/>
        <v>-3831.4890783510477</v>
      </c>
      <c r="AE46">
        <f t="shared" si="3"/>
        <v>0</v>
      </c>
      <c r="AF46">
        <f t="shared" si="24"/>
        <v>0</v>
      </c>
      <c r="AG46">
        <f t="shared" si="24"/>
        <v>-2.3628124384392961E-5</v>
      </c>
      <c r="AH46">
        <f t="shared" si="5"/>
        <v>-10.203378841128668</v>
      </c>
      <c r="AI46">
        <f t="shared" si="25"/>
        <v>-10.203402469253053</v>
      </c>
      <c r="AJ46">
        <f t="shared" si="7"/>
        <v>-458.38637942273681</v>
      </c>
      <c r="AK46">
        <f t="shared" si="22"/>
        <v>-300.29128204416497</v>
      </c>
      <c r="AL46">
        <f t="shared" si="8"/>
        <v>-768.88106393615476</v>
      </c>
      <c r="AN46">
        <f t="shared" si="26"/>
        <v>0</v>
      </c>
      <c r="AO46">
        <f t="shared" si="26"/>
        <v>0</v>
      </c>
      <c r="AP46">
        <f t="shared" si="26"/>
        <v>-4.6232631694278522E-7</v>
      </c>
      <c r="AQ46">
        <f t="shared" si="26"/>
        <v>-0.19964727133004528</v>
      </c>
      <c r="AR46">
        <f t="shared" si="26"/>
        <v>-0.19964773365636224</v>
      </c>
      <c r="AS46">
        <f t="shared" si="26"/>
        <v>-8.9691455439956052</v>
      </c>
      <c r="AT46">
        <f t="shared" si="26"/>
        <v>-5.8757335190434636</v>
      </c>
      <c r="AU46">
        <f t="shared" si="23"/>
        <v>-15.044526796695429</v>
      </c>
      <c r="AW46">
        <v>43</v>
      </c>
      <c r="AX46">
        <f>IF(Z46&gt;0, (R46*SUMPRODUCT(K46:$K$98, X46:$X$98)-K46*$AZ$3)/Z46, 0)</f>
        <v>-2026974833.0520544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0.83773177600000004</v>
      </c>
      <c r="Q47" s="4">
        <f t="shared" si="21"/>
        <v>12.5</v>
      </c>
      <c r="R47">
        <f t="shared" si="0"/>
        <v>1000000</v>
      </c>
      <c r="S47">
        <f t="shared" si="1"/>
        <v>-11886205793.492706</v>
      </c>
      <c r="U47">
        <f t="shared" si="13"/>
        <v>0.83773177600000004</v>
      </c>
      <c r="V47">
        <f t="shared" si="14"/>
        <v>0.01</v>
      </c>
      <c r="W47">
        <f t="shared" si="15"/>
        <v>1.8902499507514369E-6</v>
      </c>
      <c r="X47">
        <f t="shared" si="16"/>
        <v>1.5835224483269137E-6</v>
      </c>
      <c r="Y47">
        <f t="shared" si="17"/>
        <v>1.8902499507514368E-8</v>
      </c>
      <c r="Z47">
        <f t="shared" si="18"/>
        <v>2.8782500291700881E-7</v>
      </c>
      <c r="AB47">
        <f t="shared" si="19"/>
        <v>-3831.4890783510477</v>
      </c>
      <c r="AC47">
        <f t="shared" si="2"/>
        <v>-3421.1472171842051</v>
      </c>
      <c r="AE47">
        <f t="shared" si="3"/>
        <v>0</v>
      </c>
      <c r="AF47">
        <f t="shared" si="24"/>
        <v>0</v>
      </c>
      <c r="AG47">
        <f t="shared" si="24"/>
        <v>-3.5978125364626103E-6</v>
      </c>
      <c r="AH47">
        <f t="shared" si="5"/>
        <v>-1.5835224483269137</v>
      </c>
      <c r="AI47">
        <f t="shared" si="25"/>
        <v>-1.5835260461394502</v>
      </c>
      <c r="AJ47">
        <f t="shared" si="7"/>
        <v>-410.34186116684259</v>
      </c>
      <c r="AK47">
        <f t="shared" si="22"/>
        <v>-268.20423548457336</v>
      </c>
      <c r="AL47">
        <f t="shared" si="8"/>
        <v>-680.12962269755542</v>
      </c>
      <c r="AN47">
        <f t="shared" si="26"/>
        <v>0</v>
      </c>
      <c r="AO47">
        <f t="shared" si="26"/>
        <v>0</v>
      </c>
      <c r="AP47">
        <f t="shared" si="26"/>
        <v>-6.2855006419052701E-8</v>
      </c>
      <c r="AQ47">
        <f t="shared" si="26"/>
        <v>-2.7664674756001307E-2</v>
      </c>
      <c r="AR47">
        <f t="shared" si="26"/>
        <v>-2.7664737611007725E-2</v>
      </c>
      <c r="AS47">
        <f t="shared" si="26"/>
        <v>-7.1688116199091354</v>
      </c>
      <c r="AT47">
        <f t="shared" si="26"/>
        <v>-4.6856190455033655</v>
      </c>
      <c r="AU47">
        <f t="shared" si="23"/>
        <v>-11.882095403023509</v>
      </c>
      <c r="AW47">
        <v>44</v>
      </c>
      <c r="AX47">
        <f>IF(Z47&gt;0, (R47*SUMPRODUCT(K47:$K$98, X47:$X$98)-K47*$AZ$3)/Z47, 0)</f>
        <v>-11886205793.492706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0.84045353700000003</v>
      </c>
      <c r="Q48" s="4">
        <f t="shared" si="21"/>
        <v>12.5</v>
      </c>
      <c r="R48">
        <f t="shared" si="0"/>
        <v>1000000</v>
      </c>
      <c r="S48">
        <f t="shared" si="1"/>
        <v>-70966358737.088089</v>
      </c>
      <c r="U48">
        <f t="shared" si="13"/>
        <v>0.84045353700000003</v>
      </c>
      <c r="V48">
        <f t="shared" si="14"/>
        <v>0.01</v>
      </c>
      <c r="W48">
        <f t="shared" si="15"/>
        <v>2.8782500291700881E-7</v>
      </c>
      <c r="X48">
        <f t="shared" si="16"/>
        <v>2.4190354173863538E-7</v>
      </c>
      <c r="Y48">
        <f t="shared" si="17"/>
        <v>2.878250029170088E-9</v>
      </c>
      <c r="Z48">
        <f t="shared" si="18"/>
        <v>4.3043211149203333E-8</v>
      </c>
      <c r="AB48">
        <f t="shared" si="19"/>
        <v>-3421.1472171842051</v>
      </c>
      <c r="AC48">
        <f t="shared" si="2"/>
        <v>-3054.6199636105935</v>
      </c>
      <c r="AE48">
        <f t="shared" si="3"/>
        <v>0</v>
      </c>
      <c r="AF48">
        <f t="shared" si="24"/>
        <v>0</v>
      </c>
      <c r="AG48">
        <f t="shared" si="24"/>
        <v>-5.3804013936504165E-7</v>
      </c>
      <c r="AH48">
        <f t="shared" si="5"/>
        <v>-0.24190354173863537</v>
      </c>
      <c r="AI48">
        <f t="shared" si="25"/>
        <v>-0.24190407977877473</v>
      </c>
      <c r="AJ48">
        <f t="shared" si="7"/>
        <v>-366.52725357361169</v>
      </c>
      <c r="AK48">
        <f t="shared" si="22"/>
        <v>-239.48030520289439</v>
      </c>
      <c r="AL48">
        <f t="shared" si="8"/>
        <v>-606.24946285628482</v>
      </c>
      <c r="AN48">
        <f t="shared" si="26"/>
        <v>0</v>
      </c>
      <c r="AO48">
        <f t="shared" si="26"/>
        <v>0</v>
      </c>
      <c r="AP48">
        <f t="shared" si="26"/>
        <v>-8.3926284748318058E-9</v>
      </c>
      <c r="AQ48">
        <f t="shared" si="26"/>
        <v>-3.7733366045036099E-3</v>
      </c>
      <c r="AR48">
        <f t="shared" si="26"/>
        <v>-3.7733449971320849E-3</v>
      </c>
      <c r="AS48">
        <f t="shared" si="26"/>
        <v>-5.7172817417935153</v>
      </c>
      <c r="AT48">
        <f t="shared" si="26"/>
        <v>-3.7355377072408271</v>
      </c>
      <c r="AU48">
        <f t="shared" si="23"/>
        <v>-9.456592794031474</v>
      </c>
      <c r="AW48">
        <v>45</v>
      </c>
      <c r="AX48">
        <f>IF(Z48&gt;0, (R48*SUMPRODUCT(K48:$K$98, X48:$X$98)-K48*$AZ$3)/Z48, 0)</f>
        <v>-70966358737.088089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0.84346351399999997</v>
      </c>
      <c r="Q49" s="4">
        <f t="shared" si="21"/>
        <v>12.5</v>
      </c>
      <c r="R49">
        <f t="shared" si="0"/>
        <v>1000000</v>
      </c>
      <c r="S49">
        <f t="shared" si="1"/>
        <v>-432403552546.92529</v>
      </c>
      <c r="U49">
        <f t="shared" si="13"/>
        <v>0.84346351399999997</v>
      </c>
      <c r="V49">
        <f t="shared" si="14"/>
        <v>0.01</v>
      </c>
      <c r="W49">
        <f t="shared" si="15"/>
        <v>4.3043211149203333E-8</v>
      </c>
      <c r="X49">
        <f t="shared" si="16"/>
        <v>3.6305378129751023E-8</v>
      </c>
      <c r="Y49">
        <f t="shared" si="17"/>
        <v>4.3043211149203336E-10</v>
      </c>
      <c r="Z49">
        <f t="shared" si="18"/>
        <v>6.3074009079602769E-9</v>
      </c>
      <c r="AB49">
        <f t="shared" si="19"/>
        <v>-3054.6199636105935</v>
      </c>
      <c r="AC49">
        <f t="shared" si="2"/>
        <v>-2727.342559939726</v>
      </c>
      <c r="AE49">
        <f t="shared" si="3"/>
        <v>0</v>
      </c>
      <c r="AF49">
        <f t="shared" si="24"/>
        <v>0</v>
      </c>
      <c r="AG49">
        <f t="shared" si="24"/>
        <v>-7.8842511349503462E-8</v>
      </c>
      <c r="AH49">
        <f t="shared" si="5"/>
        <v>-3.6305378129751022E-2</v>
      </c>
      <c r="AI49">
        <f t="shared" si="25"/>
        <v>-3.6305456972262375E-2</v>
      </c>
      <c r="AJ49">
        <f t="shared" si="7"/>
        <v>-327.27740367086744</v>
      </c>
      <c r="AK49">
        <f t="shared" si="22"/>
        <v>-213.82339745274157</v>
      </c>
      <c r="AL49">
        <f t="shared" si="8"/>
        <v>-541.1371065805813</v>
      </c>
      <c r="AN49">
        <f t="shared" si="26"/>
        <v>0</v>
      </c>
      <c r="AO49">
        <f t="shared" si="26"/>
        <v>0</v>
      </c>
      <c r="AP49">
        <f t="shared" si="26"/>
        <v>-1.0980591830405285E-9</v>
      </c>
      <c r="AQ49">
        <f t="shared" si="26"/>
        <v>-5.056339932198639E-4</v>
      </c>
      <c r="AR49">
        <f t="shared" si="26"/>
        <v>-5.0563509127904698E-4</v>
      </c>
      <c r="AS49">
        <f t="shared" si="26"/>
        <v>-4.5580734600068169</v>
      </c>
      <c r="AT49">
        <f t="shared" si="26"/>
        <v>-2.9779714154600723</v>
      </c>
      <c r="AU49">
        <f t="shared" si="23"/>
        <v>-7.5365505105581683</v>
      </c>
      <c r="AW49">
        <v>46</v>
      </c>
      <c r="AX49">
        <f>IF(Z49&gt;0, (R49*SUMPRODUCT(K49:$K$98, X49:$X$98)-K49*$AZ$3)/Z49, 0)</f>
        <v>-432403552546.92529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0.84645297100000005</v>
      </c>
      <c r="Q50" s="4">
        <f t="shared" si="21"/>
        <v>12.5</v>
      </c>
      <c r="R50">
        <f t="shared" si="0"/>
        <v>1000000</v>
      </c>
      <c r="S50">
        <f t="shared" si="1"/>
        <v>-2689534387860.8032</v>
      </c>
      <c r="U50">
        <f t="shared" si="13"/>
        <v>0.84645297100000005</v>
      </c>
      <c r="V50">
        <f t="shared" si="14"/>
        <v>0.01</v>
      </c>
      <c r="W50">
        <f t="shared" si="15"/>
        <v>6.3074009079602769E-9</v>
      </c>
      <c r="X50">
        <f t="shared" si="16"/>
        <v>5.3389182378310741E-9</v>
      </c>
      <c r="Y50">
        <f t="shared" si="17"/>
        <v>6.3074009079602772E-11</v>
      </c>
      <c r="Z50">
        <f t="shared" si="18"/>
        <v>9.0540866104959997E-10</v>
      </c>
      <c r="AB50">
        <f t="shared" si="19"/>
        <v>-2727.342559939726</v>
      </c>
      <c r="AC50">
        <f t="shared" si="2"/>
        <v>-2435.1277289599052</v>
      </c>
      <c r="AE50">
        <f t="shared" si="3"/>
        <v>0</v>
      </c>
      <c r="AF50">
        <f t="shared" si="24"/>
        <v>0</v>
      </c>
      <c r="AG50">
        <f t="shared" si="24"/>
        <v>-1.131760826312E-8</v>
      </c>
      <c r="AH50">
        <f t="shared" si="5"/>
        <v>-5.3389182378310741E-3</v>
      </c>
      <c r="AI50">
        <f t="shared" si="25"/>
        <v>-5.338929555439337E-3</v>
      </c>
      <c r="AJ50">
        <f t="shared" si="7"/>
        <v>-292.21483097982082</v>
      </c>
      <c r="AK50">
        <f t="shared" si="22"/>
        <v>-190.91397919578083</v>
      </c>
      <c r="AL50">
        <f t="shared" si="8"/>
        <v>-483.13414910515706</v>
      </c>
      <c r="AN50">
        <f t="shared" si="26"/>
        <v>0</v>
      </c>
      <c r="AO50">
        <f t="shared" si="26"/>
        <v>0</v>
      </c>
      <c r="AP50">
        <f t="shared" si="26"/>
        <v>-1.4073494052824552E-10</v>
      </c>
      <c r="AQ50">
        <f t="shared" si="26"/>
        <v>-6.6389675558463436E-5</v>
      </c>
      <c r="AR50">
        <f t="shared" si="26"/>
        <v>-6.6389816293403956E-5</v>
      </c>
      <c r="AS50">
        <f t="shared" si="26"/>
        <v>-3.6337038624518754</v>
      </c>
      <c r="AT50">
        <f t="shared" si="26"/>
        <v>-2.3740234582674948</v>
      </c>
      <c r="AU50">
        <f t="shared" si="23"/>
        <v>-6.0077937105356636</v>
      </c>
      <c r="AW50">
        <v>47</v>
      </c>
      <c r="AX50">
        <f>IF(Z50&gt;0, (R50*SUMPRODUCT(K50:$K$98, X50:$X$98)-K50*$AZ$3)/Z50, 0)</f>
        <v>-2689534387860.8032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0.84968151000000003</v>
      </c>
      <c r="Q51" s="4">
        <f t="shared" si="21"/>
        <v>12.5</v>
      </c>
      <c r="R51">
        <f t="shared" si="0"/>
        <v>1000000</v>
      </c>
      <c r="S51">
        <f t="shared" si="1"/>
        <v>-17113710769515.412</v>
      </c>
      <c r="U51">
        <f t="shared" si="13"/>
        <v>0.84968151000000003</v>
      </c>
      <c r="V51">
        <f t="shared" si="14"/>
        <v>0.01</v>
      </c>
      <c r="W51">
        <f t="shared" si="15"/>
        <v>9.0540866104959997E-10</v>
      </c>
      <c r="X51">
        <f t="shared" si="16"/>
        <v>7.6930899828770232E-10</v>
      </c>
      <c r="Y51">
        <f t="shared" si="17"/>
        <v>9.0540866104960002E-12</v>
      </c>
      <c r="Z51">
        <f t="shared" si="18"/>
        <v>1.2704557615140165E-10</v>
      </c>
      <c r="AB51">
        <f t="shared" si="19"/>
        <v>-2435.1277289599052</v>
      </c>
      <c r="AC51">
        <f t="shared" si="2"/>
        <v>-2174.221244801533</v>
      </c>
      <c r="AE51">
        <f t="shared" si="3"/>
        <v>0</v>
      </c>
      <c r="AF51">
        <f t="shared" si="24"/>
        <v>0</v>
      </c>
      <c r="AG51">
        <f t="shared" si="24"/>
        <v>-1.5880697018925208E-9</v>
      </c>
      <c r="AH51">
        <f t="shared" si="5"/>
        <v>-7.693089982877023E-4</v>
      </c>
      <c r="AI51">
        <f t="shared" si="25"/>
        <v>-7.6931058635740419E-4</v>
      </c>
      <c r="AJ51">
        <f t="shared" si="7"/>
        <v>-260.90648415837222</v>
      </c>
      <c r="AK51">
        <f t="shared" si="22"/>
        <v>-170.45894102719339</v>
      </c>
      <c r="AL51">
        <f t="shared" si="8"/>
        <v>-431.36619449615193</v>
      </c>
      <c r="AN51">
        <f t="shared" si="26"/>
        <v>0</v>
      </c>
      <c r="AO51">
        <f t="shared" si="26"/>
        <v>0</v>
      </c>
      <c r="AP51">
        <f t="shared" si="26"/>
        <v>-1.7631887808181439E-11</v>
      </c>
      <c r="AQ51">
        <f t="shared" si="26"/>
        <v>-8.5414197698428462E-6</v>
      </c>
      <c r="AR51">
        <f t="shared" si="26"/>
        <v>-8.5414374017306546E-6</v>
      </c>
      <c r="AS51">
        <f t="shared" si="26"/>
        <v>-2.8967707472948372</v>
      </c>
      <c r="AT51">
        <f t="shared" si="26"/>
        <v>-1.8925573106213069</v>
      </c>
      <c r="AU51">
        <f t="shared" si="23"/>
        <v>-4.7893365993535451</v>
      </c>
      <c r="AW51">
        <v>48</v>
      </c>
      <c r="AX51">
        <f>IF(Z51&gt;0, (R51*SUMPRODUCT(K51:$K$98, X51:$X$98)-K51*$AZ$3)/Z51, 0)</f>
        <v>-17113710769515.412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0.85306441600000005</v>
      </c>
      <c r="Q52" s="4">
        <f t="shared" si="21"/>
        <v>12.5</v>
      </c>
      <c r="R52">
        <f t="shared" si="0"/>
        <v>1000000</v>
      </c>
      <c r="S52">
        <f t="shared" si="1"/>
        <v>-111586035667314.3</v>
      </c>
      <c r="U52">
        <f t="shared" si="13"/>
        <v>0.85306441600000005</v>
      </c>
      <c r="V52">
        <f t="shared" si="14"/>
        <v>0.01</v>
      </c>
      <c r="W52">
        <f t="shared" si="15"/>
        <v>1.2704557615140165E-10</v>
      </c>
      <c r="X52">
        <f t="shared" si="16"/>
        <v>1.0837806022497898E-10</v>
      </c>
      <c r="Y52">
        <f t="shared" si="17"/>
        <v>1.2704557615140167E-12</v>
      </c>
      <c r="Z52">
        <f t="shared" si="18"/>
        <v>1.7397060164908655E-11</v>
      </c>
      <c r="AB52">
        <f t="shared" si="19"/>
        <v>-2174.221244801533</v>
      </c>
      <c r="AC52">
        <f t="shared" si="2"/>
        <v>-1941.2689760679098</v>
      </c>
      <c r="AE52">
        <f t="shared" si="3"/>
        <v>0</v>
      </c>
      <c r="AF52">
        <f t="shared" si="24"/>
        <v>0</v>
      </c>
      <c r="AG52">
        <f t="shared" si="24"/>
        <v>-2.1746325206135817E-10</v>
      </c>
      <c r="AH52">
        <f t="shared" si="5"/>
        <v>-1.0837806022497899E-4</v>
      </c>
      <c r="AI52">
        <f t="shared" si="25"/>
        <v>-1.0837827768823105E-4</v>
      </c>
      <c r="AJ52">
        <f t="shared" si="7"/>
        <v>-232.95226873362321</v>
      </c>
      <c r="AK52">
        <f t="shared" si="22"/>
        <v>-152.19548713610732</v>
      </c>
      <c r="AL52">
        <f t="shared" si="8"/>
        <v>-385.1478642480082</v>
      </c>
      <c r="AN52">
        <f t="shared" si="26"/>
        <v>0</v>
      </c>
      <c r="AO52">
        <f t="shared" si="26"/>
        <v>0</v>
      </c>
      <c r="AP52">
        <f t="shared" si="26"/>
        <v>-2.1557436196748252E-12</v>
      </c>
      <c r="AQ52">
        <f t="shared" si="26"/>
        <v>-1.074366862575987E-6</v>
      </c>
      <c r="AR52">
        <f t="shared" si="26"/>
        <v>-1.0743690183196066E-6</v>
      </c>
      <c r="AS52">
        <f t="shared" si="26"/>
        <v>-2.3092884073562452</v>
      </c>
      <c r="AT52">
        <f t="shared" si="26"/>
        <v>-1.5087351413488108</v>
      </c>
      <c r="AU52">
        <f t="shared" si="23"/>
        <v>-3.818024623074074</v>
      </c>
      <c r="AW52">
        <v>49</v>
      </c>
      <c r="AX52">
        <f>IF(Z52&gt;0, (R52*SUMPRODUCT(K52:$K$98, X52:$X$98)-K52*$AZ$3)/Z52, 0)</f>
        <v>-111586035667314.3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0.856559709</v>
      </c>
      <c r="Q53" s="4">
        <f t="shared" si="21"/>
        <v>12.5</v>
      </c>
      <c r="R53">
        <f t="shared" si="0"/>
        <v>1000000</v>
      </c>
      <c r="S53">
        <f t="shared" si="1"/>
        <v>-746628985115824.25</v>
      </c>
      <c r="U53">
        <f t="shared" si="13"/>
        <v>0.856559709</v>
      </c>
      <c r="V53">
        <f t="shared" si="14"/>
        <v>0.01</v>
      </c>
      <c r="W53">
        <f t="shared" si="15"/>
        <v>1.7397060164908655E-11</v>
      </c>
      <c r="X53">
        <f t="shared" si="16"/>
        <v>1.490162079230965E-11</v>
      </c>
      <c r="Y53">
        <f t="shared" si="17"/>
        <v>1.7397060164908654E-13</v>
      </c>
      <c r="Z53">
        <f t="shared" si="18"/>
        <v>2.3214687709499176E-12</v>
      </c>
      <c r="AB53">
        <f t="shared" si="19"/>
        <v>-1941.2689760679098</v>
      </c>
      <c r="AC53">
        <f t="shared" si="2"/>
        <v>-1733.2758724324169</v>
      </c>
      <c r="AE53">
        <f t="shared" si="3"/>
        <v>0</v>
      </c>
      <c r="AF53">
        <f t="shared" si="24"/>
        <v>0</v>
      </c>
      <c r="AG53">
        <f t="shared" si="24"/>
        <v>-2.901835963687397E-11</v>
      </c>
      <c r="AH53">
        <f t="shared" si="5"/>
        <v>-1.490162079230965E-5</v>
      </c>
      <c r="AI53">
        <f t="shared" si="25"/>
        <v>-1.4901649810669286E-5</v>
      </c>
      <c r="AJ53">
        <f t="shared" si="7"/>
        <v>-207.99310363549284</v>
      </c>
      <c r="AK53">
        <f t="shared" si="22"/>
        <v>-135.88882832475369</v>
      </c>
      <c r="AL53">
        <f t="shared" si="8"/>
        <v>-343.88194686189638</v>
      </c>
      <c r="AN53">
        <f t="shared" si="26"/>
        <v>0</v>
      </c>
      <c r="AO53">
        <f t="shared" si="26"/>
        <v>0</v>
      </c>
      <c r="AP53">
        <f t="shared" si="26"/>
        <v>-2.5684201422393017E-13</v>
      </c>
      <c r="AQ53">
        <f t="shared" si="26"/>
        <v>-1.3189450911051964E-7</v>
      </c>
      <c r="AR53">
        <f t="shared" si="26"/>
        <v>-1.3189476595253384E-7</v>
      </c>
      <c r="AS53">
        <f t="shared" si="26"/>
        <v>-1.8409506378349341</v>
      </c>
      <c r="AT53">
        <f t="shared" si="26"/>
        <v>-1.2027544221731012</v>
      </c>
      <c r="AU53">
        <f t="shared" si="23"/>
        <v>-3.0437051919028013</v>
      </c>
      <c r="AW53">
        <v>50</v>
      </c>
      <c r="AX53">
        <f>IF(Z53&gt;0, (R53*SUMPRODUCT(K53:$K$98, X53:$X$98)-K53*$AZ$3)/Z53, 0)</f>
        <v>-746628985115824.25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0.86031008399999997</v>
      </c>
      <c r="Q54" s="4">
        <f t="shared" si="21"/>
        <v>12.5</v>
      </c>
      <c r="R54">
        <f t="shared" si="0"/>
        <v>1000000</v>
      </c>
      <c r="S54">
        <f t="shared" si="1"/>
        <v>-5140207064940556</v>
      </c>
      <c r="U54">
        <f t="shared" si="13"/>
        <v>0.86031008399999997</v>
      </c>
      <c r="V54">
        <f t="shared" si="14"/>
        <v>0.01</v>
      </c>
      <c r="W54">
        <f t="shared" si="15"/>
        <v>2.3214687709499176E-12</v>
      </c>
      <c r="X54">
        <f t="shared" si="16"/>
        <v>1.9971829933393005E-12</v>
      </c>
      <c r="Y54">
        <f t="shared" si="17"/>
        <v>2.3214687709499177E-14</v>
      </c>
      <c r="Z54">
        <f t="shared" si="18"/>
        <v>3.0107108990111798E-13</v>
      </c>
      <c r="AB54">
        <f t="shared" si="19"/>
        <v>-1733.2758724324169</v>
      </c>
      <c r="AC54">
        <f t="shared" si="2"/>
        <v>-1547.5677433590799</v>
      </c>
      <c r="AE54">
        <f t="shared" si="3"/>
        <v>0</v>
      </c>
      <c r="AF54">
        <f t="shared" si="24"/>
        <v>0</v>
      </c>
      <c r="AG54">
        <f t="shared" si="24"/>
        <v>-3.7633886237639747E-12</v>
      </c>
      <c r="AH54">
        <f t="shared" si="5"/>
        <v>-1.9971829933393004E-6</v>
      </c>
      <c r="AI54">
        <f t="shared" si="25"/>
        <v>-1.997186756727924E-6</v>
      </c>
      <c r="AJ54">
        <f t="shared" si="7"/>
        <v>-185.70812907333698</v>
      </c>
      <c r="AK54">
        <f t="shared" si="22"/>
        <v>-121.3293110702692</v>
      </c>
      <c r="AL54">
        <f t="shared" si="8"/>
        <v>-307.0374421407929</v>
      </c>
      <c r="AN54">
        <f t="shared" si="26"/>
        <v>0</v>
      </c>
      <c r="AO54">
        <f t="shared" si="26"/>
        <v>0</v>
      </c>
      <c r="AP54">
        <f t="shared" si="26"/>
        <v>-2.9740910044618126E-14</v>
      </c>
      <c r="AQ54">
        <f t="shared" si="26"/>
        <v>-1.5783126773694185E-8</v>
      </c>
      <c r="AR54">
        <f t="shared" si="26"/>
        <v>-1.5783156514604226E-8</v>
      </c>
      <c r="AS54">
        <f t="shared" si="26"/>
        <v>-1.4675945838940381</v>
      </c>
      <c r="AT54">
        <f t="shared" si="26"/>
        <v>-0.95882846207558559</v>
      </c>
      <c r="AU54">
        <f t="shared" si="23"/>
        <v>-2.42642306175278</v>
      </c>
      <c r="AW54">
        <v>51</v>
      </c>
      <c r="AX54">
        <f>IF(Z54&gt;0, (R54*SUMPRODUCT(K54:$K$98, X54:$X$98)-K54*$AZ$3)/Z54, 0)</f>
        <v>-5140207064940556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0.86416701100000004</v>
      </c>
      <c r="Q55" s="4">
        <f t="shared" si="21"/>
        <v>12.5</v>
      </c>
      <c r="R55">
        <f t="shared" si="0"/>
        <v>1000000</v>
      </c>
      <c r="S55">
        <f t="shared" si="1"/>
        <v>-3.6472713794814112E+16</v>
      </c>
      <c r="U55">
        <f t="shared" si="13"/>
        <v>0.86416701100000004</v>
      </c>
      <c r="V55">
        <f t="shared" si="14"/>
        <v>0.01</v>
      </c>
      <c r="W55">
        <f t="shared" si="15"/>
        <v>3.0107108990111798E-13</v>
      </c>
      <c r="X55">
        <f t="shared" si="16"/>
        <v>2.601757038583614E-13</v>
      </c>
      <c r="Y55">
        <f t="shared" si="17"/>
        <v>3.01071089901118E-15</v>
      </c>
      <c r="Z55">
        <f t="shared" si="18"/>
        <v>3.7884675143745404E-14</v>
      </c>
      <c r="AB55">
        <f t="shared" si="19"/>
        <v>-1547.5677433590799</v>
      </c>
      <c r="AC55">
        <f t="shared" si="2"/>
        <v>-1381.7569137273342</v>
      </c>
      <c r="AE55">
        <f t="shared" si="3"/>
        <v>0</v>
      </c>
      <c r="AF55">
        <f t="shared" si="24"/>
        <v>0</v>
      </c>
      <c r="AG55">
        <f t="shared" si="24"/>
        <v>-4.735584392968175E-13</v>
      </c>
      <c r="AH55">
        <f t="shared" si="5"/>
        <v>-2.601757038583614E-7</v>
      </c>
      <c r="AI55">
        <f t="shared" si="25"/>
        <v>-2.6017617741680071E-7</v>
      </c>
      <c r="AJ55">
        <f t="shared" si="7"/>
        <v>-165.81082963174572</v>
      </c>
      <c r="AK55">
        <f t="shared" si="22"/>
        <v>-108.32974203513561</v>
      </c>
      <c r="AL55">
        <f t="shared" si="8"/>
        <v>-274.14057192705752</v>
      </c>
      <c r="AN55">
        <f t="shared" si="26"/>
        <v>0</v>
      </c>
      <c r="AO55">
        <f t="shared" si="26"/>
        <v>0</v>
      </c>
      <c r="AP55">
        <f t="shared" si="26"/>
        <v>-3.3414175057985921E-15</v>
      </c>
      <c r="AQ55">
        <f t="shared" si="26"/>
        <v>-1.8357938098341087E-9</v>
      </c>
      <c r="AR55">
        <f t="shared" si="26"/>
        <v>-1.8357971512516146E-9</v>
      </c>
      <c r="AS55">
        <f t="shared" si="26"/>
        <v>-1.169957417726937</v>
      </c>
      <c r="AT55">
        <f t="shared" si="26"/>
        <v>-0.76437217964553827</v>
      </c>
      <c r="AU55">
        <f t="shared" si="23"/>
        <v>-1.9343295992082725</v>
      </c>
      <c r="AW55">
        <v>52</v>
      </c>
      <c r="AX55">
        <f>IF(Z55&gt;0, (R55*SUMPRODUCT(K55:$K$98, X55:$X$98)-K55*$AZ$3)/Z55, 0)</f>
        <v>-3.6472713794814112E+16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0.86825209999999997</v>
      </c>
      <c r="Q56" s="4">
        <f t="shared" si="21"/>
        <v>12.5</v>
      </c>
      <c r="R56">
        <f t="shared" si="0"/>
        <v>1000000</v>
      </c>
      <c r="S56">
        <f t="shared" si="1"/>
        <v>-2.6747831404998883E+17</v>
      </c>
      <c r="U56">
        <f t="shared" si="13"/>
        <v>0.86825209999999997</v>
      </c>
      <c r="V56">
        <f t="shared" si="14"/>
        <v>0.01</v>
      </c>
      <c r="W56">
        <f t="shared" si="15"/>
        <v>3.7884675143745404E-14</v>
      </c>
      <c r="X56">
        <f t="shared" si="16"/>
        <v>3.2893448751374749E-14</v>
      </c>
      <c r="Y56">
        <f t="shared" si="17"/>
        <v>3.7884675143745404E-16</v>
      </c>
      <c r="Z56">
        <f t="shared" si="18"/>
        <v>4.6123796409332006E-15</v>
      </c>
      <c r="AB56">
        <f t="shared" si="19"/>
        <v>-1381.7569137273342</v>
      </c>
      <c r="AC56">
        <f t="shared" si="2"/>
        <v>-1233.7115301153053</v>
      </c>
      <c r="AE56">
        <f t="shared" si="3"/>
        <v>0</v>
      </c>
      <c r="AF56">
        <f t="shared" si="24"/>
        <v>0</v>
      </c>
      <c r="AG56">
        <f t="shared" si="24"/>
        <v>-5.7654745511665012E-14</v>
      </c>
      <c r="AH56">
        <f t="shared" si="5"/>
        <v>-3.289344875137475E-8</v>
      </c>
      <c r="AI56">
        <f t="shared" si="25"/>
        <v>-3.2893506406120261E-8</v>
      </c>
      <c r="AJ56">
        <f t="shared" si="7"/>
        <v>-148.0453836120289</v>
      </c>
      <c r="AK56">
        <f t="shared" si="22"/>
        <v>-96.72298396091341</v>
      </c>
      <c r="AL56">
        <f t="shared" si="8"/>
        <v>-244.76836760583581</v>
      </c>
      <c r="AN56">
        <f t="shared" si="26"/>
        <v>0</v>
      </c>
      <c r="AO56">
        <f t="shared" si="26"/>
        <v>0</v>
      </c>
      <c r="AP56">
        <f t="shared" si="26"/>
        <v>-3.632237181734075E-16</v>
      </c>
      <c r="AQ56">
        <f t="shared" si="26"/>
        <v>-2.0722805474188497E-10</v>
      </c>
      <c r="AR56">
        <f t="shared" si="26"/>
        <v>-2.0722841796560314E-10</v>
      </c>
      <c r="AS56">
        <f t="shared" si="26"/>
        <v>-0.9326828904845279</v>
      </c>
      <c r="AT56">
        <f t="shared" si="26"/>
        <v>-0.60935282178986838</v>
      </c>
      <c r="AU56">
        <f t="shared" si="23"/>
        <v>-1.5420357124816246</v>
      </c>
      <c r="AW56">
        <v>53</v>
      </c>
      <c r="AX56">
        <f>IF(Z56&gt;0, (R56*SUMPRODUCT(K56:$K$98, X56:$X$98)-K56*$AZ$3)/Z56, 0)</f>
        <v>-2.6747831404998883E+17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0.87257664800000001</v>
      </c>
      <c r="Q57" s="4">
        <f t="shared" si="21"/>
        <v>12.5</v>
      </c>
      <c r="R57">
        <f t="shared" si="0"/>
        <v>1000000</v>
      </c>
      <c r="S57">
        <f t="shared" si="1"/>
        <v>-2.0338367044653791E+18</v>
      </c>
      <c r="U57">
        <f t="shared" si="13"/>
        <v>0.87257664800000001</v>
      </c>
      <c r="V57">
        <f t="shared" si="14"/>
        <v>0.01</v>
      </c>
      <c r="W57">
        <f t="shared" si="15"/>
        <v>4.6123796409332006E-15</v>
      </c>
      <c r="X57">
        <f t="shared" si="16"/>
        <v>4.0246547663889359E-15</v>
      </c>
      <c r="Y57">
        <f t="shared" si="17"/>
        <v>4.612379640933201E-17</v>
      </c>
      <c r="Z57">
        <f t="shared" si="18"/>
        <v>5.4160107813493271E-16</v>
      </c>
      <c r="AB57">
        <f t="shared" si="19"/>
        <v>-1233.7115301153053</v>
      </c>
      <c r="AC57">
        <f t="shared" si="2"/>
        <v>-1101.5281518888478</v>
      </c>
      <c r="AE57">
        <f t="shared" si="3"/>
        <v>0</v>
      </c>
      <c r="AF57">
        <f t="shared" si="24"/>
        <v>0</v>
      </c>
      <c r="AG57">
        <f t="shared" si="24"/>
        <v>-6.7700134766866587E-15</v>
      </c>
      <c r="AH57">
        <f t="shared" si="5"/>
        <v>-4.0246547663889357E-9</v>
      </c>
      <c r="AI57">
        <f t="shared" si="25"/>
        <v>-4.0246615364024123E-9</v>
      </c>
      <c r="AJ57">
        <f t="shared" si="7"/>
        <v>-132.18337822645753</v>
      </c>
      <c r="AK57">
        <f t="shared" si="22"/>
        <v>-86.359807108071379</v>
      </c>
      <c r="AL57">
        <f t="shared" si="8"/>
        <v>-218.54318533855357</v>
      </c>
      <c r="AN57">
        <f t="shared" si="26"/>
        <v>0</v>
      </c>
      <c r="AO57">
        <f t="shared" si="26"/>
        <v>0</v>
      </c>
      <c r="AP57">
        <f t="shared" si="26"/>
        <v>-3.8081202244486437E-17</v>
      </c>
      <c r="AQ57">
        <f t="shared" si="26"/>
        <v>-2.2638609605560609E-11</v>
      </c>
      <c r="AR57">
        <f t="shared" si="26"/>
        <v>-2.2638647686762852E-11</v>
      </c>
      <c r="AS57">
        <f t="shared" si="26"/>
        <v>-0.74352908999890788</v>
      </c>
      <c r="AT57">
        <f t="shared" si="26"/>
        <v>-0.48577233879995657</v>
      </c>
      <c r="AU57">
        <f t="shared" si="23"/>
        <v>-1.2293014288215032</v>
      </c>
      <c r="AW57">
        <v>54</v>
      </c>
      <c r="AX57">
        <f>IF(Z57&gt;0, (R57*SUMPRODUCT(K57:$K$98, X57:$X$98)-K57*$AZ$3)/Z57, 0)</f>
        <v>-2.0338367044653791E+18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0.87698101399999995</v>
      </c>
      <c r="Q58" s="4">
        <f t="shared" si="21"/>
        <v>12.5</v>
      </c>
      <c r="R58">
        <f t="shared" si="0"/>
        <v>1000000</v>
      </c>
      <c r="S58">
        <f t="shared" si="1"/>
        <v>-1.6067438695539018E+19</v>
      </c>
      <c r="U58">
        <f t="shared" si="13"/>
        <v>0.87698101399999995</v>
      </c>
      <c r="V58">
        <f t="shared" si="14"/>
        <v>0.01</v>
      </c>
      <c r="W58">
        <f t="shared" si="15"/>
        <v>5.4160107813493271E-16</v>
      </c>
      <c r="X58">
        <f t="shared" si="16"/>
        <v>4.7497386268626653E-16</v>
      </c>
      <c r="Y58">
        <f t="shared" si="17"/>
        <v>5.416010781349327E-18</v>
      </c>
      <c r="Z58">
        <f t="shared" si="18"/>
        <v>6.1211204667316863E-17</v>
      </c>
      <c r="AB58">
        <f t="shared" si="19"/>
        <v>-1101.5281518888478</v>
      </c>
      <c r="AC58">
        <f t="shared" si="2"/>
        <v>-983.50727847220548</v>
      </c>
      <c r="AE58">
        <f t="shared" si="3"/>
        <v>0</v>
      </c>
      <c r="AF58">
        <f t="shared" si="24"/>
        <v>0</v>
      </c>
      <c r="AG58">
        <f t="shared" si="24"/>
        <v>-7.651400583414608E-16</v>
      </c>
      <c r="AH58">
        <f t="shared" si="5"/>
        <v>-4.7497386268626655E-10</v>
      </c>
      <c r="AI58">
        <f t="shared" si="25"/>
        <v>-4.7497462782632487E-10</v>
      </c>
      <c r="AJ58">
        <f t="shared" si="7"/>
        <v>-118.0208734166423</v>
      </c>
      <c r="AK58">
        <f t="shared" si="22"/>
        <v>-77.106970632219358</v>
      </c>
      <c r="AL58">
        <f t="shared" si="8"/>
        <v>-195.12784404933663</v>
      </c>
      <c r="AN58">
        <f t="shared" si="26"/>
        <v>0</v>
      </c>
      <c r="AO58">
        <f t="shared" si="26"/>
        <v>0</v>
      </c>
      <c r="AP58">
        <f t="shared" si="26"/>
        <v>-3.8427668422614118E-18</v>
      </c>
      <c r="AQ58">
        <f t="shared" si="26"/>
        <v>-2.3854636684791994E-12</v>
      </c>
      <c r="AR58">
        <f t="shared" si="26"/>
        <v>-2.3854675112460416E-12</v>
      </c>
      <c r="AS58">
        <f t="shared" si="26"/>
        <v>-0.59273683832902646</v>
      </c>
      <c r="AT58">
        <f t="shared" si="26"/>
        <v>-0.3872547343750295</v>
      </c>
      <c r="AU58">
        <f t="shared" si="23"/>
        <v>-0.97999157270644144</v>
      </c>
      <c r="AW58">
        <v>55</v>
      </c>
      <c r="AX58">
        <f>IF(Z58&gt;0, (R58*SUMPRODUCT(K58:$K$98, X58:$X$98)-K58*$AZ$3)/Z58, 0)</f>
        <v>-1.6067438695539018E+19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0.88158379899999995</v>
      </c>
      <c r="Q59" s="4">
        <f t="shared" si="21"/>
        <v>12.5</v>
      </c>
      <c r="R59">
        <f t="shared" si="0"/>
        <v>1000000</v>
      </c>
      <c r="S59">
        <f t="shared" si="1"/>
        <v>-1.3232272736370177E+20</v>
      </c>
      <c r="U59">
        <f t="shared" si="13"/>
        <v>0.88158379899999995</v>
      </c>
      <c r="V59">
        <f t="shared" si="14"/>
        <v>0.01</v>
      </c>
      <c r="W59">
        <f t="shared" si="15"/>
        <v>6.1211204667316863E-17</v>
      </c>
      <c r="X59">
        <f t="shared" si="16"/>
        <v>5.3962806351979728E-17</v>
      </c>
      <c r="Y59">
        <f t="shared" si="17"/>
        <v>6.1211204667316868E-19</v>
      </c>
      <c r="Z59">
        <f t="shared" si="18"/>
        <v>6.6362862686639668E-18</v>
      </c>
      <c r="AB59">
        <f t="shared" si="19"/>
        <v>-983.50727847220548</v>
      </c>
      <c r="AC59">
        <f t="shared" si="2"/>
        <v>-878.13149863589979</v>
      </c>
      <c r="AE59">
        <f t="shared" si="3"/>
        <v>0</v>
      </c>
      <c r="AF59">
        <f t="shared" si="24"/>
        <v>0</v>
      </c>
      <c r="AG59">
        <f t="shared" si="24"/>
        <v>-8.2953578358299591E-17</v>
      </c>
      <c r="AH59">
        <f t="shared" si="5"/>
        <v>-5.3962806351979727E-11</v>
      </c>
      <c r="AI59">
        <f t="shared" si="25"/>
        <v>-5.3962889305558083E-11</v>
      </c>
      <c r="AJ59">
        <f t="shared" si="7"/>
        <v>-105.3757798363057</v>
      </c>
      <c r="AK59">
        <f t="shared" si="22"/>
        <v>-68.845509493054394</v>
      </c>
      <c r="AL59">
        <f t="shared" si="8"/>
        <v>-174.22128932941405</v>
      </c>
      <c r="AN59">
        <f t="shared" si="26"/>
        <v>0</v>
      </c>
      <c r="AO59">
        <f t="shared" si="26"/>
        <v>0</v>
      </c>
      <c r="AP59">
        <f t="shared" si="26"/>
        <v>-3.7198051997031133E-19</v>
      </c>
      <c r="AQ59">
        <f t="shared" si="26"/>
        <v>-2.4198007081943205E-13</v>
      </c>
      <c r="AR59">
        <f t="shared" si="26"/>
        <v>-2.4198044279995196E-13</v>
      </c>
      <c r="AS59">
        <f t="shared" si="26"/>
        <v>-0.47252617851492923</v>
      </c>
      <c r="AT59">
        <f t="shared" si="26"/>
        <v>-0.30871710329642643</v>
      </c>
      <c r="AU59">
        <f t="shared" si="23"/>
        <v>-0.78124328181159763</v>
      </c>
      <c r="AW59">
        <v>56</v>
      </c>
      <c r="AX59">
        <f>IF(Z59&gt;0, (R59*SUMPRODUCT(K59:$K$98, X59:$X$98)-K59*$AZ$3)/Z59, 0)</f>
        <v>-1.3232272736370177E+20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0.88621764599999997</v>
      </c>
      <c r="Q60" s="4">
        <f t="shared" si="21"/>
        <v>12.5</v>
      </c>
      <c r="R60">
        <f t="shared" si="0"/>
        <v>1000000</v>
      </c>
      <c r="S60">
        <f t="shared" si="1"/>
        <v>-1.1383948015769563E+21</v>
      </c>
      <c r="U60">
        <f t="shared" si="13"/>
        <v>0.88621764599999997</v>
      </c>
      <c r="V60">
        <f t="shared" si="14"/>
        <v>0.01</v>
      </c>
      <c r="W60">
        <f t="shared" si="15"/>
        <v>6.6362862686639668E-18</v>
      </c>
      <c r="X60">
        <f t="shared" si="16"/>
        <v>5.881193995197504E-18</v>
      </c>
      <c r="Y60">
        <f t="shared" si="17"/>
        <v>6.6362862686639674E-20</v>
      </c>
      <c r="Z60">
        <f t="shared" si="18"/>
        <v>6.8872941077982313E-19</v>
      </c>
      <c r="AB60">
        <f t="shared" si="19"/>
        <v>-878.13149863589979</v>
      </c>
      <c r="AC60">
        <f t="shared" si="2"/>
        <v>-784.04598092491074</v>
      </c>
      <c r="AE60">
        <f t="shared" si="3"/>
        <v>0</v>
      </c>
      <c r="AF60">
        <f t="shared" si="24"/>
        <v>0</v>
      </c>
      <c r="AG60">
        <f t="shared" si="24"/>
        <v>-8.6091176347477885E-18</v>
      </c>
      <c r="AH60">
        <f t="shared" si="5"/>
        <v>-5.8811939951975043E-12</v>
      </c>
      <c r="AI60">
        <f t="shared" si="25"/>
        <v>-5.881202604315139E-12</v>
      </c>
      <c r="AJ60">
        <f t="shared" si="7"/>
        <v>-94.085517710989052</v>
      </c>
      <c r="AK60">
        <f t="shared" si="22"/>
        <v>-61.469204904512992</v>
      </c>
      <c r="AL60">
        <f t="shared" si="8"/>
        <v>-155.55472261550793</v>
      </c>
      <c r="AN60">
        <f t="shared" si="26"/>
        <v>0</v>
      </c>
      <c r="AO60">
        <f t="shared" si="26"/>
        <v>0</v>
      </c>
      <c r="AP60">
        <f t="shared" si="26"/>
        <v>-3.4468762504163329E-20</v>
      </c>
      <c r="AQ60">
        <f t="shared" si="26"/>
        <v>-2.3546835768996091E-14</v>
      </c>
      <c r="AR60">
        <f t="shared" si="26"/>
        <v>-2.3546870237758597E-14</v>
      </c>
      <c r="AS60">
        <f t="shared" si="26"/>
        <v>-0.37669497649468942</v>
      </c>
      <c r="AT60">
        <f t="shared" si="26"/>
        <v>-0.24610738464319765</v>
      </c>
      <c r="AU60">
        <f t="shared" si="23"/>
        <v>-0.62280236113791054</v>
      </c>
      <c r="AW60">
        <v>57</v>
      </c>
      <c r="AX60">
        <f>IF(Z60&gt;0, (R60*SUMPRODUCT(K60:$K$98, X60:$X$98)-K60*$AZ$3)/Z60, 0)</f>
        <v>-1.1383948015769563E+21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0.89077562700000001</v>
      </c>
      <c r="Q61" s="4">
        <f t="shared" si="21"/>
        <v>12.5</v>
      </c>
      <c r="R61">
        <f t="shared" si="0"/>
        <v>1000000</v>
      </c>
      <c r="S61">
        <f t="shared" si="1"/>
        <v>-1.0243692141843271E+22</v>
      </c>
      <c r="U61">
        <f t="shared" si="13"/>
        <v>0.89077562700000001</v>
      </c>
      <c r="V61">
        <f t="shared" si="14"/>
        <v>0.01</v>
      </c>
      <c r="W61">
        <f t="shared" si="15"/>
        <v>6.8872941077982313E-19</v>
      </c>
      <c r="X61">
        <f t="shared" si="16"/>
        <v>6.1350337272073754E-19</v>
      </c>
      <c r="Y61">
        <f t="shared" si="17"/>
        <v>6.8872941077982318E-21</v>
      </c>
      <c r="Z61">
        <f t="shared" si="18"/>
        <v>6.833874395128736E-20</v>
      </c>
      <c r="AB61">
        <f t="shared" si="19"/>
        <v>-784.04598092491074</v>
      </c>
      <c r="AC61">
        <f t="shared" si="2"/>
        <v>-700.04105439724162</v>
      </c>
      <c r="AE61">
        <f t="shared" si="3"/>
        <v>0</v>
      </c>
      <c r="AF61">
        <f t="shared" si="24"/>
        <v>0</v>
      </c>
      <c r="AG61">
        <f t="shared" si="24"/>
        <v>-8.5423429939109202E-19</v>
      </c>
      <c r="AH61">
        <f t="shared" si="5"/>
        <v>-6.1350337272073754E-13</v>
      </c>
      <c r="AI61">
        <f t="shared" si="25"/>
        <v>-6.1350422695503691E-13</v>
      </c>
      <c r="AJ61">
        <f t="shared" si="7"/>
        <v>-84.004926527669113</v>
      </c>
      <c r="AK61">
        <f t="shared" si="22"/>
        <v>-54.883218664743758</v>
      </c>
      <c r="AL61">
        <f t="shared" si="8"/>
        <v>-138.88814519241348</v>
      </c>
      <c r="AN61">
        <f t="shared" si="26"/>
        <v>0</v>
      </c>
      <c r="AO61">
        <f t="shared" si="26"/>
        <v>0</v>
      </c>
      <c r="AP61">
        <f t="shared" si="26"/>
        <v>-3.0536976317513522E-21</v>
      </c>
      <c r="AQ61">
        <f t="shared" si="26"/>
        <v>-2.1931381093971556E-15</v>
      </c>
      <c r="AR61">
        <f t="shared" si="26"/>
        <v>-2.1931411630947875E-15</v>
      </c>
      <c r="AS61">
        <f t="shared" si="26"/>
        <v>-0.30029892896579302</v>
      </c>
      <c r="AT61">
        <f t="shared" si="26"/>
        <v>-0.19619530025765122</v>
      </c>
      <c r="AU61">
        <f t="shared" si="23"/>
        <v>-0.49649422922344644</v>
      </c>
      <c r="AW61">
        <v>58</v>
      </c>
      <c r="AX61">
        <f>IF(Z61&gt;0, (R61*SUMPRODUCT(K61:$K$98, X61:$X$98)-K61*$AZ$3)/Z61, 0)</f>
        <v>-1.0243692141843271E+22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0.89544260600000003</v>
      </c>
      <c r="Q62" s="4">
        <f t="shared" si="21"/>
        <v>12.5</v>
      </c>
      <c r="R62">
        <f t="shared" si="0"/>
        <v>1000000</v>
      </c>
      <c r="S62">
        <f t="shared" si="1"/>
        <v>-9.6725949300954146E+22</v>
      </c>
      <c r="U62">
        <f t="shared" si="13"/>
        <v>0.89544260600000003</v>
      </c>
      <c r="V62">
        <f t="shared" si="14"/>
        <v>0.01</v>
      </c>
      <c r="W62">
        <f t="shared" si="15"/>
        <v>6.833874395128736E-20</v>
      </c>
      <c r="X62">
        <f t="shared" si="16"/>
        <v>6.119342297450749E-20</v>
      </c>
      <c r="Y62">
        <f t="shared" si="17"/>
        <v>6.8338743951287358E-22</v>
      </c>
      <c r="Z62">
        <f t="shared" si="18"/>
        <v>6.4619335372669967E-21</v>
      </c>
      <c r="AB62">
        <f t="shared" si="19"/>
        <v>-700.04105439724162</v>
      </c>
      <c r="AC62">
        <f t="shared" si="2"/>
        <v>-625.03665571182285</v>
      </c>
      <c r="AE62">
        <f t="shared" si="3"/>
        <v>0</v>
      </c>
      <c r="AF62">
        <f t="shared" si="24"/>
        <v>0</v>
      </c>
      <c r="AG62">
        <f t="shared" si="24"/>
        <v>-8.0774169215837462E-20</v>
      </c>
      <c r="AH62">
        <f t="shared" si="5"/>
        <v>-6.1193422974507485E-14</v>
      </c>
      <c r="AI62">
        <f t="shared" si="25"/>
        <v>-6.1193503748676706E-14</v>
      </c>
      <c r="AJ62">
        <f t="shared" si="7"/>
        <v>-75.004398685418778</v>
      </c>
      <c r="AK62">
        <f t="shared" si="22"/>
        <v>-49.002873807806921</v>
      </c>
      <c r="AL62">
        <f t="shared" si="8"/>
        <v>-124.00727249322576</v>
      </c>
      <c r="AN62">
        <f t="shared" si="26"/>
        <v>0</v>
      </c>
      <c r="AO62">
        <f t="shared" si="26"/>
        <v>0</v>
      </c>
      <c r="AP62">
        <f t="shared" si="26"/>
        <v>-2.5781222332355319E-22</v>
      </c>
      <c r="AQ62">
        <f t="shared" si="26"/>
        <v>-1.9531506895081848E-16</v>
      </c>
      <c r="AR62">
        <f t="shared" si="26"/>
        <v>-1.9531532676304182E-16</v>
      </c>
      <c r="AS62">
        <f t="shared" si="26"/>
        <v>-0.23939646760665872</v>
      </c>
      <c r="AT62">
        <f t="shared" si="26"/>
        <v>-0.15640569216968367</v>
      </c>
      <c r="AU62">
        <f t="shared" si="23"/>
        <v>-0.39580215977634259</v>
      </c>
      <c r="AW62">
        <v>59</v>
      </c>
      <c r="AX62">
        <f>IF(Z62&gt;0, (R62*SUMPRODUCT(K62:$K$98, X62:$X$98)-K62*$AZ$3)/Z62, 0)</f>
        <v>-9.6725949300954146E+22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0.90019128800000003</v>
      </c>
      <c r="Q63" s="4">
        <f t="shared" si="21"/>
        <v>12.5</v>
      </c>
      <c r="R63">
        <f t="shared" si="0"/>
        <v>1000000</v>
      </c>
      <c r="S63">
        <f t="shared" si="1"/>
        <v>-9.6162669310962678E+23</v>
      </c>
      <c r="U63">
        <f t="shared" si="13"/>
        <v>0.90019128800000003</v>
      </c>
      <c r="V63">
        <f t="shared" si="14"/>
        <v>0.01</v>
      </c>
      <c r="W63">
        <f t="shared" si="15"/>
        <v>6.4619335372669967E-21</v>
      </c>
      <c r="X63">
        <f t="shared" si="16"/>
        <v>5.8169762738827743E-21</v>
      </c>
      <c r="Y63">
        <f t="shared" si="17"/>
        <v>6.4619335372669968E-23</v>
      </c>
      <c r="Z63">
        <f t="shared" si="18"/>
        <v>5.8033792801155243E-22</v>
      </c>
      <c r="AB63">
        <f t="shared" si="19"/>
        <v>-625.03665571182285</v>
      </c>
      <c r="AC63">
        <f t="shared" si="2"/>
        <v>-558.06844259984177</v>
      </c>
      <c r="AE63">
        <f t="shared" si="3"/>
        <v>0</v>
      </c>
      <c r="AF63">
        <f t="shared" si="24"/>
        <v>0</v>
      </c>
      <c r="AG63">
        <f t="shared" si="24"/>
        <v>-7.2542241001444048E-21</v>
      </c>
      <c r="AH63">
        <f t="shared" si="5"/>
        <v>-5.8169762738827742E-15</v>
      </c>
      <c r="AI63">
        <f t="shared" si="25"/>
        <v>-5.8169835281068745E-15</v>
      </c>
      <c r="AJ63">
        <f t="shared" si="7"/>
        <v>-66.968213111981072</v>
      </c>
      <c r="AK63">
        <f t="shared" si="22"/>
        <v>-43.752565899827601</v>
      </c>
      <c r="AL63">
        <f t="shared" si="8"/>
        <v>-110.72077901180867</v>
      </c>
      <c r="AN63">
        <f t="shared" si="26"/>
        <v>0</v>
      </c>
      <c r="AO63">
        <f t="shared" si="26"/>
        <v>0</v>
      </c>
      <c r="AP63">
        <f t="shared" si="26"/>
        <v>-2.0673021173700575E-23</v>
      </c>
      <c r="AQ63">
        <f t="shared" si="26"/>
        <v>-1.6577165526840927E-17</v>
      </c>
      <c r="AR63">
        <f t="shared" si="26"/>
        <v>-1.65771861998621E-17</v>
      </c>
      <c r="AS63">
        <f t="shared" si="26"/>
        <v>-0.19084539828336958</v>
      </c>
      <c r="AT63">
        <f t="shared" si="26"/>
        <v>-0.12468566021180137</v>
      </c>
      <c r="AU63">
        <f t="shared" si="23"/>
        <v>-0.31553105849517094</v>
      </c>
      <c r="AW63">
        <v>60</v>
      </c>
      <c r="AX63">
        <f>IF(Z63&gt;0, (R63*SUMPRODUCT(K63:$K$98, X63:$X$98)-K63*$AZ$3)/Z63, 0)</f>
        <v>-9.6162669310962678E+23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0.90499098499999997</v>
      </c>
      <c r="Q64" s="4">
        <f t="shared" si="21"/>
        <v>12.5</v>
      </c>
      <c r="R64">
        <f t="shared" si="0"/>
        <v>1000000</v>
      </c>
      <c r="S64">
        <f t="shared" si="1"/>
        <v>-1.0100049526571081E+25</v>
      </c>
      <c r="U64">
        <f t="shared" si="13"/>
        <v>0.90499098499999997</v>
      </c>
      <c r="V64">
        <f t="shared" si="14"/>
        <v>0.01</v>
      </c>
      <c r="W64">
        <f t="shared" si="15"/>
        <v>5.8033792801155243E-22</v>
      </c>
      <c r="X64">
        <f t="shared" si="16"/>
        <v>5.2520059310403393E-22</v>
      </c>
      <c r="Y64">
        <f t="shared" si="17"/>
        <v>5.8033792801155241E-24</v>
      </c>
      <c r="Z64">
        <f t="shared" si="18"/>
        <v>4.9333955627402981E-23</v>
      </c>
      <c r="AB64">
        <f t="shared" si="19"/>
        <v>-558.06844259984177</v>
      </c>
      <c r="AC64">
        <f t="shared" si="2"/>
        <v>-498.27539517843019</v>
      </c>
      <c r="AE64">
        <f t="shared" si="3"/>
        <v>0</v>
      </c>
      <c r="AF64">
        <f t="shared" si="24"/>
        <v>0</v>
      </c>
      <c r="AG64">
        <f t="shared" si="24"/>
        <v>-6.166744453425373E-22</v>
      </c>
      <c r="AH64">
        <f t="shared" si="5"/>
        <v>-5.2520059310403388E-16</v>
      </c>
      <c r="AI64">
        <f t="shared" si="25"/>
        <v>-5.2520120977847919E-16</v>
      </c>
      <c r="AJ64">
        <f t="shared" si="7"/>
        <v>-59.793047421411586</v>
      </c>
      <c r="AK64">
        <f t="shared" si="22"/>
        <v>-39.064790981988928</v>
      </c>
      <c r="AL64">
        <f t="shared" si="8"/>
        <v>-98.857838403400507</v>
      </c>
      <c r="AN64">
        <f t="shared" si="26"/>
        <v>0</v>
      </c>
      <c r="AO64">
        <f t="shared" si="26"/>
        <v>0</v>
      </c>
      <c r="AP64">
        <f t="shared" si="26"/>
        <v>-1.5691010420093127E-24</v>
      </c>
      <c r="AQ64">
        <f t="shared" si="26"/>
        <v>-1.3363498424937957E-18</v>
      </c>
      <c r="AR64">
        <f t="shared" si="26"/>
        <v>-1.3363514115948377E-18</v>
      </c>
      <c r="AS64">
        <f t="shared" si="26"/>
        <v>-0.15214078307028803</v>
      </c>
      <c r="AT64">
        <f t="shared" si="26"/>
        <v>-9.9398644939254904E-2</v>
      </c>
      <c r="AU64">
        <f t="shared" si="23"/>
        <v>-0.25153942800954293</v>
      </c>
      <c r="AW64">
        <v>61</v>
      </c>
      <c r="AX64">
        <f>IF(Z64&gt;0, (R64*SUMPRODUCT(K64:$K$98, X64:$X$98)-K64*$AZ$3)/Z64, 0)</f>
        <v>-1.0100049526571081E+25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0.90981139099999997</v>
      </c>
      <c r="Q65" s="4">
        <f t="shared" si="21"/>
        <v>12.5</v>
      </c>
      <c r="R65">
        <f t="shared" si="0"/>
        <v>1000000</v>
      </c>
      <c r="S65">
        <f t="shared" si="1"/>
        <v>-1.1245863315835661E+26</v>
      </c>
      <c r="U65">
        <f t="shared" si="13"/>
        <v>0.90981139099999997</v>
      </c>
      <c r="V65">
        <f t="shared" si="14"/>
        <v>0.01</v>
      </c>
      <c r="W65">
        <f t="shared" si="15"/>
        <v>4.9333955627402981E-23</v>
      </c>
      <c r="X65">
        <f t="shared" si="16"/>
        <v>4.4884594792899783E-23</v>
      </c>
      <c r="Y65">
        <f t="shared" si="17"/>
        <v>4.9333955627402979E-25</v>
      </c>
      <c r="Z65">
        <f t="shared" si="18"/>
        <v>3.9560212782291673E-24</v>
      </c>
      <c r="AB65">
        <f t="shared" si="19"/>
        <v>-498.27539517843019</v>
      </c>
      <c r="AC65">
        <f t="shared" si="2"/>
        <v>-444.88874569502696</v>
      </c>
      <c r="AE65">
        <f t="shared" si="3"/>
        <v>0</v>
      </c>
      <c r="AF65">
        <f t="shared" si="24"/>
        <v>0</v>
      </c>
      <c r="AG65">
        <f t="shared" si="24"/>
        <v>-4.9450265977864589E-23</v>
      </c>
      <c r="AH65">
        <f t="shared" si="5"/>
        <v>-4.4884594792899786E-17</v>
      </c>
      <c r="AI65">
        <f t="shared" si="25"/>
        <v>-4.4884644243165766E-17</v>
      </c>
      <c r="AJ65">
        <f t="shared" si="7"/>
        <v>-53.386649483403232</v>
      </c>
      <c r="AK65">
        <f t="shared" si="22"/>
        <v>-34.879277662490118</v>
      </c>
      <c r="AL65">
        <f t="shared" si="8"/>
        <v>-88.265927145893357</v>
      </c>
      <c r="AN65">
        <f t="shared" si="26"/>
        <v>0</v>
      </c>
      <c r="AO65">
        <f t="shared" si="26"/>
        <v>0</v>
      </c>
      <c r="AP65">
        <f t="shared" si="26"/>
        <v>-1.1234288387426548E-25</v>
      </c>
      <c r="AQ65">
        <f t="shared" si="26"/>
        <v>-1.0197042868928872E-19</v>
      </c>
      <c r="AR65">
        <f t="shared" si="26"/>
        <v>-1.0197054103217261E-19</v>
      </c>
      <c r="AS65">
        <f t="shared" si="26"/>
        <v>-0.12128570078945163</v>
      </c>
      <c r="AT65">
        <f t="shared" si="26"/>
        <v>-7.9239991182441738E-2</v>
      </c>
      <c r="AU65">
        <f t="shared" si="23"/>
        <v>-0.20052569197189338</v>
      </c>
      <c r="AW65">
        <v>62</v>
      </c>
      <c r="AX65">
        <f>IF(Z65&gt;0, (R65*SUMPRODUCT(K65:$K$98, X65:$X$98)-K65*$AZ$3)/Z65, 0)</f>
        <v>-1.1245863315835661E+26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0.91465739899999998</v>
      </c>
      <c r="Q66" s="4">
        <f t="shared" si="21"/>
        <v>12.5</v>
      </c>
      <c r="R66">
        <f t="shared" si="0"/>
        <v>1000000</v>
      </c>
      <c r="S66">
        <f t="shared" si="1"/>
        <v>-1.33270543568558E+27</v>
      </c>
      <c r="U66">
        <f t="shared" si="13"/>
        <v>0.91465739899999998</v>
      </c>
      <c r="V66">
        <f t="shared" si="14"/>
        <v>0.01</v>
      </c>
      <c r="W66">
        <f t="shared" si="15"/>
        <v>3.9560212782291673E-24</v>
      </c>
      <c r="X66">
        <f t="shared" si="16"/>
        <v>3.6184041327337455E-24</v>
      </c>
      <c r="Y66">
        <f t="shared" si="17"/>
        <v>3.9560212782291675E-26</v>
      </c>
      <c r="Z66">
        <f t="shared" si="18"/>
        <v>2.9805693271313017E-25</v>
      </c>
      <c r="AB66">
        <f t="shared" si="19"/>
        <v>-444.88874569502696</v>
      </c>
      <c r="AC66">
        <f t="shared" si="2"/>
        <v>-397.22209437055977</v>
      </c>
      <c r="AE66">
        <f t="shared" si="3"/>
        <v>0</v>
      </c>
      <c r="AF66">
        <f t="shared" si="24"/>
        <v>0</v>
      </c>
      <c r="AG66">
        <f t="shared" si="24"/>
        <v>-3.7257116589141269E-24</v>
      </c>
      <c r="AH66">
        <f t="shared" si="5"/>
        <v>-3.6184041327337455E-18</v>
      </c>
      <c r="AI66">
        <f t="shared" si="25"/>
        <v>-3.6184078584454047E-18</v>
      </c>
      <c r="AJ66">
        <f t="shared" si="7"/>
        <v>-47.666651324467182</v>
      </c>
      <c r="AK66">
        <f t="shared" si="22"/>
        <v>-31.14221219865189</v>
      </c>
      <c r="AL66">
        <f t="shared" si="8"/>
        <v>-78.808863523119072</v>
      </c>
      <c r="AN66">
        <f t="shared" si="26"/>
        <v>0</v>
      </c>
      <c r="AO66">
        <f t="shared" si="26"/>
        <v>0</v>
      </c>
      <c r="AP66">
        <f t="shared" si="26"/>
        <v>-7.5573259597572472E-27</v>
      </c>
      <c r="AQ66">
        <f t="shared" si="26"/>
        <v>-7.3396607114710489E-21</v>
      </c>
      <c r="AR66">
        <f t="shared" si="26"/>
        <v>-7.3396682687970094E-21</v>
      </c>
      <c r="AS66">
        <f t="shared" si="26"/>
        <v>-9.6688218103835807E-2</v>
      </c>
      <c r="AT66">
        <f t="shared" si="26"/>
        <v>-6.3169635827839382E-2</v>
      </c>
      <c r="AU66">
        <f t="shared" si="23"/>
        <v>-0.15985785393167518</v>
      </c>
      <c r="AW66">
        <v>63</v>
      </c>
      <c r="AX66">
        <f>IF(Z66&gt;0, (R66*SUMPRODUCT(K66:$K$98, X66:$X$98)-K66*$AZ$3)/Z66, 0)</f>
        <v>-1.33270543568558E+27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0.91953785700000001</v>
      </c>
      <c r="Q67" s="4">
        <f t="shared" si="21"/>
        <v>12.5</v>
      </c>
      <c r="R67">
        <f t="shared" ref="R67:R79" si="27">$C$6</f>
        <v>1000000</v>
      </c>
      <c r="S67">
        <f t="shared" ref="S67:S79" si="28">AX67</f>
        <v>-1.6887303123556867E+28</v>
      </c>
      <c r="U67">
        <f t="shared" si="13"/>
        <v>0.91953785700000001</v>
      </c>
      <c r="V67">
        <f t="shared" si="14"/>
        <v>0.01</v>
      </c>
      <c r="W67">
        <f t="shared" si="15"/>
        <v>2.9805693271313017E-25</v>
      </c>
      <c r="X67">
        <f t="shared" si="16"/>
        <v>2.7407463317102492E-25</v>
      </c>
      <c r="Y67">
        <f t="shared" si="17"/>
        <v>2.9805693271313019E-27</v>
      </c>
      <c r="Z67">
        <f t="shared" si="18"/>
        <v>2.1001730214973955E-26</v>
      </c>
      <c r="AB67">
        <f t="shared" si="19"/>
        <v>-397.22209437055977</v>
      </c>
      <c r="AC67">
        <f t="shared" ref="AC67:AC79" si="29">S67*Z67</f>
        <v>-354.66258425942829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-2.6252162768717445E-25</v>
      </c>
      <c r="AH67">
        <f t="shared" ref="AH67:AH79" si="32">-X67*R67</f>
        <v>-2.7407463317102493E-19</v>
      </c>
      <c r="AI67">
        <f t="shared" ref="AI67:AI79" si="33">SUM(AE67:AH67)</f>
        <v>-2.7407489569265262E-19</v>
      </c>
      <c r="AJ67">
        <f t="shared" ref="AJ67:AJ79" si="34">AB67-AC67</f>
        <v>-42.559510111131488</v>
      </c>
      <c r="AK67">
        <f t="shared" si="22"/>
        <v>-27.805546605939188</v>
      </c>
      <c r="AL67">
        <f t="shared" ref="AL67:AL79" si="35">SUM(AI67:AK67)</f>
        <v>-70.365056717070672</v>
      </c>
      <c r="AN67">
        <f t="shared" ref="AN67:AT79" si="36">AE67*$K67</f>
        <v>0</v>
      </c>
      <c r="AO67">
        <f t="shared" si="36"/>
        <v>0</v>
      </c>
      <c r="AP67">
        <f t="shared" si="36"/>
        <v>-4.7545123435181014E-28</v>
      </c>
      <c r="AQ67">
        <f t="shared" si="36"/>
        <v>-4.9637480840611765E-22</v>
      </c>
      <c r="AR67">
        <f t="shared" si="36"/>
        <v>-4.9637528385735203E-22</v>
      </c>
      <c r="AS67">
        <f t="shared" si="36"/>
        <v>-7.7079255503695765E-2</v>
      </c>
      <c r="AT67">
        <f t="shared" si="36"/>
        <v>-5.035844692908114E-2</v>
      </c>
      <c r="AU67">
        <f t="shared" si="23"/>
        <v>-0.12743770243277688</v>
      </c>
      <c r="AW67">
        <v>64</v>
      </c>
      <c r="AX67">
        <f>IF(Z67&gt;0, (R67*SUMPRODUCT(K67:$K$98, X67:$X$98)-K67*$AZ$3)/Z67, 0)</f>
        <v>-1.6887303123556867E+28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0.924425092</v>
      </c>
      <c r="Q68" s="4">
        <f t="shared" si="21"/>
        <v>12.5</v>
      </c>
      <c r="R68">
        <f t="shared" si="27"/>
        <v>1000000</v>
      </c>
      <c r="S68">
        <f t="shared" si="28"/>
        <v>-2.2993473688840674E+29</v>
      </c>
      <c r="U68">
        <f t="shared" ref="U68:U79" si="40">M68</f>
        <v>0.924425092</v>
      </c>
      <c r="V68">
        <f t="shared" ref="V68:V79" si="41">$C$10</f>
        <v>0.01</v>
      </c>
      <c r="W68">
        <f t="shared" ref="W68:W79" si="42">Z67</f>
        <v>2.1001730214973955E-26</v>
      </c>
      <c r="X68">
        <f t="shared" ref="X68:X79" si="43">U68*W68</f>
        <v>1.9414526386136477E-26</v>
      </c>
      <c r="Y68">
        <f t="shared" ref="Y68:Y79" si="44">V68*W68</f>
        <v>2.1001730214973953E-28</v>
      </c>
      <c r="Z68">
        <f t="shared" ref="Z68:Z79" si="45">MAX(0, W68-X68-Y68)</f>
        <v>1.377186526687738E-27</v>
      </c>
      <c r="AB68">
        <f t="shared" ref="AB68:AB79" si="46">AC67</f>
        <v>-354.66258425942829</v>
      </c>
      <c r="AC68">
        <f t="shared" si="29"/>
        <v>-316.66302166020381</v>
      </c>
      <c r="AE68">
        <f t="shared" si="30"/>
        <v>0</v>
      </c>
      <c r="AF68">
        <f t="shared" si="31"/>
        <v>0</v>
      </c>
      <c r="AG68">
        <f t="shared" si="31"/>
        <v>-1.7214831583596726E-26</v>
      </c>
      <c r="AH68">
        <f t="shared" si="32"/>
        <v>-1.9414526386136478E-20</v>
      </c>
      <c r="AI68">
        <f t="shared" si="33"/>
        <v>-1.9414543600968062E-20</v>
      </c>
      <c r="AJ68">
        <f t="shared" si="34"/>
        <v>-37.999562599224475</v>
      </c>
      <c r="AK68">
        <f t="shared" si="22"/>
        <v>-24.826380898159982</v>
      </c>
      <c r="AL68">
        <f t="shared" si="35"/>
        <v>-62.825943497384458</v>
      </c>
      <c r="AN68">
        <f t="shared" si="36"/>
        <v>0</v>
      </c>
      <c r="AO68">
        <f t="shared" si="36"/>
        <v>0</v>
      </c>
      <c r="AP68">
        <f t="shared" si="36"/>
        <v>-2.7837206206345006E-29</v>
      </c>
      <c r="AQ68">
        <f t="shared" si="36"/>
        <v>-3.1394217932656114E-23</v>
      </c>
      <c r="AR68">
        <f t="shared" si="36"/>
        <v>-3.1394245769862319E-23</v>
      </c>
      <c r="AS68">
        <f t="shared" si="36"/>
        <v>-6.1447110573736939E-2</v>
      </c>
      <c r="AT68">
        <f t="shared" si="36"/>
        <v>-4.0145445574841454E-2</v>
      </c>
      <c r="AU68">
        <f t="shared" si="23"/>
        <v>-0.1015925561485784</v>
      </c>
      <c r="AW68">
        <v>65</v>
      </c>
      <c r="AX68">
        <f>IF(Z68&gt;0, (R68*SUMPRODUCT(K68:$K$98, X68:$X$98)-K68*$AZ$3)/Z68, 0)</f>
        <v>-2.2993473688840674E+29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0.92929067899999995</v>
      </c>
      <c r="Q69" s="4">
        <f t="shared" ref="Q69:Q79" si="48">$C$8</f>
        <v>12.5</v>
      </c>
      <c r="R69">
        <f t="shared" si="27"/>
        <v>1000000</v>
      </c>
      <c r="S69">
        <f t="shared" si="28"/>
        <v>-3.3816697146356099E+30</v>
      </c>
      <c r="U69">
        <f t="shared" si="40"/>
        <v>0.92929067899999995</v>
      </c>
      <c r="V69">
        <f t="shared" si="41"/>
        <v>0.01</v>
      </c>
      <c r="W69">
        <f t="shared" si="42"/>
        <v>1.377186526687738E-27</v>
      </c>
      <c r="X69">
        <f t="shared" si="43"/>
        <v>1.2798066024952997E-27</v>
      </c>
      <c r="Y69">
        <f t="shared" si="44"/>
        <v>1.3771865266877382E-29</v>
      </c>
      <c r="Z69">
        <f t="shared" si="45"/>
        <v>8.3608058925560983E-29</v>
      </c>
      <c r="AB69">
        <f t="shared" si="46"/>
        <v>-316.66302166020381</v>
      </c>
      <c r="AC69">
        <f t="shared" si="29"/>
        <v>-282.73484076803908</v>
      </c>
      <c r="AE69">
        <f t="shared" si="30"/>
        <v>0</v>
      </c>
      <c r="AF69">
        <f t="shared" si="31"/>
        <v>0</v>
      </c>
      <c r="AG69">
        <f t="shared" si="31"/>
        <v>-1.0451007365695123E-27</v>
      </c>
      <c r="AH69">
        <f t="shared" si="32"/>
        <v>-1.2798066024952997E-21</v>
      </c>
      <c r="AI69">
        <f t="shared" si="33"/>
        <v>-1.2798076475960363E-21</v>
      </c>
      <c r="AJ69">
        <f t="shared" si="34"/>
        <v>-33.928180892164733</v>
      </c>
      <c r="AK69">
        <f t="shared" si="22"/>
        <v>-22.166411516214268</v>
      </c>
      <c r="AL69">
        <f t="shared" si="35"/>
        <v>-56.094592408379</v>
      </c>
      <c r="AN69">
        <f t="shared" si="36"/>
        <v>0</v>
      </c>
      <c r="AO69">
        <f t="shared" si="36"/>
        <v>0</v>
      </c>
      <c r="AP69">
        <f t="shared" si="36"/>
        <v>-1.5089088279680281E-30</v>
      </c>
      <c r="AQ69">
        <f t="shared" si="36"/>
        <v>-1.8477754469255259E-24</v>
      </c>
      <c r="AR69">
        <f t="shared" si="36"/>
        <v>-1.8477769558343537E-24</v>
      </c>
      <c r="AS69">
        <f t="shared" si="36"/>
        <v>-4.8985260342583686E-2</v>
      </c>
      <c r="AT69">
        <f t="shared" si="36"/>
        <v>-3.2003703423821306E-2</v>
      </c>
      <c r="AU69">
        <f t="shared" si="23"/>
        <v>-8.0988963766404992E-2</v>
      </c>
      <c r="AW69">
        <v>66</v>
      </c>
      <c r="AX69">
        <f>IF(Z69&gt;0, (R69*SUMPRODUCT(K69:$K$98, X69:$X$98)-K69*$AZ$3)/Z69, 0)</f>
        <v>-3.3816697146356099E+30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0.93493958499999996</v>
      </c>
      <c r="Q70" s="4">
        <f t="shared" si="48"/>
        <v>12.5</v>
      </c>
      <c r="R70">
        <f t="shared" si="27"/>
        <v>1000000</v>
      </c>
      <c r="S70">
        <f t="shared" si="28"/>
        <v>-5.4836999675648558E+31</v>
      </c>
      <c r="U70">
        <f t="shared" si="40"/>
        <v>0.93493958499999996</v>
      </c>
      <c r="V70">
        <f t="shared" si="41"/>
        <v>0.01</v>
      </c>
      <c r="W70">
        <f t="shared" si="42"/>
        <v>8.3608058925560983E-29</v>
      </c>
      <c r="X70">
        <f t="shared" si="43"/>
        <v>7.8168483914519523E-29</v>
      </c>
      <c r="Y70">
        <f t="shared" si="44"/>
        <v>8.3608058925560984E-31</v>
      </c>
      <c r="Z70">
        <f t="shared" si="45"/>
        <v>4.6034944217858505E-30</v>
      </c>
      <c r="AB70">
        <f t="shared" si="46"/>
        <v>-282.73484076803908</v>
      </c>
      <c r="AC70">
        <f t="shared" si="29"/>
        <v>-252.44182211432062</v>
      </c>
      <c r="AE70">
        <f t="shared" si="30"/>
        <v>0</v>
      </c>
      <c r="AF70">
        <f t="shared" si="31"/>
        <v>0</v>
      </c>
      <c r="AG70">
        <f t="shared" si="31"/>
        <v>-5.7543680272323135E-29</v>
      </c>
      <c r="AH70">
        <f t="shared" si="32"/>
        <v>-7.8168483914519522E-23</v>
      </c>
      <c r="AI70">
        <f t="shared" si="33"/>
        <v>-7.8168541458199793E-23</v>
      </c>
      <c r="AJ70">
        <f t="shared" si="34"/>
        <v>-30.293018653718462</v>
      </c>
      <c r="AK70">
        <f t="shared" si="22"/>
        <v>-19.791438853762738</v>
      </c>
      <c r="AL70">
        <f t="shared" si="35"/>
        <v>-50.084457507481204</v>
      </c>
      <c r="AN70">
        <f t="shared" si="36"/>
        <v>0</v>
      </c>
      <c r="AO70">
        <f t="shared" si="36"/>
        <v>0</v>
      </c>
      <c r="AP70">
        <f t="shared" si="36"/>
        <v>-7.4179594879538749E-32</v>
      </c>
      <c r="AQ70">
        <f t="shared" si="36"/>
        <v>-1.0076704238737603E-25</v>
      </c>
      <c r="AR70">
        <f t="shared" si="36"/>
        <v>-1.0076711656697091E-25</v>
      </c>
      <c r="AS70">
        <f t="shared" si="36"/>
        <v>-3.9050749635350455E-2</v>
      </c>
      <c r="AT70">
        <f t="shared" si="36"/>
        <v>-2.5513156428428975E-2</v>
      </c>
      <c r="AU70">
        <f t="shared" si="23"/>
        <v>-6.456390606377943E-2</v>
      </c>
      <c r="AW70">
        <v>67</v>
      </c>
      <c r="AX70">
        <f>IF(Z70&gt;0, (R70*SUMPRODUCT(K70:$K$98, X70:$X$98)-K70*$AZ$3)/Z70, 0)</f>
        <v>-5.4836999675648558E+31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0.94055780700000002</v>
      </c>
      <c r="Q71" s="4">
        <f t="shared" si="48"/>
        <v>12.5</v>
      </c>
      <c r="R71">
        <f t="shared" si="27"/>
        <v>1000000</v>
      </c>
      <c r="S71">
        <f t="shared" si="28"/>
        <v>-9.9027983757228735E+32</v>
      </c>
      <c r="U71">
        <f t="shared" si="40"/>
        <v>0.94055780700000002</v>
      </c>
      <c r="V71">
        <f t="shared" si="41"/>
        <v>0.01</v>
      </c>
      <c r="W71">
        <f t="shared" si="42"/>
        <v>4.6034944217858505E-30</v>
      </c>
      <c r="X71">
        <f t="shared" si="43"/>
        <v>4.3298526178916328E-30</v>
      </c>
      <c r="Y71">
        <f t="shared" si="44"/>
        <v>4.6034944217858508E-32</v>
      </c>
      <c r="Z71">
        <f t="shared" si="45"/>
        <v>2.2760685967635922E-31</v>
      </c>
      <c r="AB71">
        <f t="shared" si="46"/>
        <v>-252.44182211432062</v>
      </c>
      <c r="AC71">
        <f t="shared" si="29"/>
        <v>-225.39448403064341</v>
      </c>
      <c r="AE71">
        <f t="shared" si="30"/>
        <v>0</v>
      </c>
      <c r="AF71">
        <f t="shared" si="31"/>
        <v>0</v>
      </c>
      <c r="AG71">
        <f t="shared" si="31"/>
        <v>-2.8450857459544903E-30</v>
      </c>
      <c r="AH71">
        <f t="shared" si="32"/>
        <v>-4.3298526178916326E-24</v>
      </c>
      <c r="AI71">
        <f t="shared" si="33"/>
        <v>-4.3298554629773787E-24</v>
      </c>
      <c r="AJ71">
        <f t="shared" si="34"/>
        <v>-27.047338083677204</v>
      </c>
      <c r="AK71">
        <f t="shared" si="22"/>
        <v>-17.670927548002446</v>
      </c>
      <c r="AL71">
        <f t="shared" si="35"/>
        <v>-44.71826563167965</v>
      </c>
      <c r="AN71">
        <f t="shared" si="36"/>
        <v>0</v>
      </c>
      <c r="AO71">
        <f t="shared" si="36"/>
        <v>0</v>
      </c>
      <c r="AP71">
        <f t="shared" si="36"/>
        <v>-3.274644505978538E-33</v>
      </c>
      <c r="AQ71">
        <f t="shared" si="36"/>
        <v>-4.9835855060033849E-27</v>
      </c>
      <c r="AR71">
        <f t="shared" si="36"/>
        <v>-4.9835887806478905E-27</v>
      </c>
      <c r="AS71">
        <f t="shared" si="36"/>
        <v>-3.1131018523079129E-2</v>
      </c>
      <c r="AT71">
        <f t="shared" si="36"/>
        <v>-2.0338932101745037E-2</v>
      </c>
      <c r="AU71">
        <f t="shared" si="23"/>
        <v>-5.1469950624824165E-2</v>
      </c>
      <c r="AW71">
        <v>68</v>
      </c>
      <c r="AX71">
        <f>IF(Z71&gt;0, (R71*SUMPRODUCT(K71:$K$98, X71:$X$98)-K71*$AZ$3)/Z71, 0)</f>
        <v>-9.9027983757228735E+32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0.946138378</v>
      </c>
      <c r="Q72" s="4">
        <f t="shared" si="48"/>
        <v>12.5</v>
      </c>
      <c r="R72">
        <f t="shared" si="27"/>
        <v>1000000</v>
      </c>
      <c r="S72">
        <f t="shared" si="28"/>
        <v>-2.0158361366659639E+34</v>
      </c>
      <c r="U72">
        <f t="shared" si="40"/>
        <v>0.946138378</v>
      </c>
      <c r="V72">
        <f t="shared" si="41"/>
        <v>0.01</v>
      </c>
      <c r="W72">
        <f t="shared" si="42"/>
        <v>2.2760685967635922E-31</v>
      </c>
      <c r="X72">
        <f t="shared" si="43"/>
        <v>2.1534758503586412E-31</v>
      </c>
      <c r="Y72">
        <f t="shared" si="44"/>
        <v>2.2760685967635921E-33</v>
      </c>
      <c r="Z72">
        <f t="shared" si="45"/>
        <v>9.9832060437315049E-33</v>
      </c>
      <c r="AB72">
        <f t="shared" si="46"/>
        <v>-225.39448403064341</v>
      </c>
      <c r="AC72">
        <f t="shared" si="29"/>
        <v>-201.24507502736017</v>
      </c>
      <c r="AE72">
        <f t="shared" si="30"/>
        <v>0</v>
      </c>
      <c r="AF72">
        <f t="shared" si="31"/>
        <v>0</v>
      </c>
      <c r="AG72">
        <f t="shared" si="31"/>
        <v>-1.2479007554664382E-31</v>
      </c>
      <c r="AH72">
        <f t="shared" si="32"/>
        <v>-2.153475850358641E-25</v>
      </c>
      <c r="AI72">
        <f t="shared" si="33"/>
        <v>-2.1534770982593967E-25</v>
      </c>
      <c r="AJ72">
        <f t="shared" si="34"/>
        <v>-24.149409003283239</v>
      </c>
      <c r="AK72">
        <f t="shared" ref="AK72:AK79" si="49">G72*SUM(AB72:AB72, AE72:AF72)</f>
        <v>-15.77761388214504</v>
      </c>
      <c r="AL72">
        <f t="shared" si="35"/>
        <v>-39.927022885428279</v>
      </c>
      <c r="AN72">
        <f t="shared" si="36"/>
        <v>0</v>
      </c>
      <c r="AO72">
        <f t="shared" si="36"/>
        <v>0</v>
      </c>
      <c r="AP72">
        <f t="shared" si="36"/>
        <v>-1.2824216027286366E-34</v>
      </c>
      <c r="AQ72">
        <f t="shared" si="36"/>
        <v>-2.2130477438665324E-28</v>
      </c>
      <c r="AR72">
        <f t="shared" si="36"/>
        <v>-2.2130490262881351E-28</v>
      </c>
      <c r="AS72">
        <f t="shared" si="36"/>
        <v>-2.4817457368526114E-2</v>
      </c>
      <c r="AT72">
        <f t="shared" si="36"/>
        <v>-1.6214072147437052E-2</v>
      </c>
      <c r="AU72">
        <f t="shared" si="23"/>
        <v>-4.1031529515963165E-2</v>
      </c>
      <c r="AW72">
        <v>69</v>
      </c>
      <c r="AX72">
        <f>IF(Z72&gt;0, (R72*SUMPRODUCT(K72:$K$98, X72:$X$98)-K72*$AZ$3)/Z72, 0)</f>
        <v>-2.0158361366659639E+34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0.95167433300000004</v>
      </c>
      <c r="Q73" s="4">
        <f t="shared" si="48"/>
        <v>12.5</v>
      </c>
      <c r="R73">
        <f t="shared" si="27"/>
        <v>1000000</v>
      </c>
      <c r="S73">
        <f t="shared" si="28"/>
        <v>-4.6962097057613013E+35</v>
      </c>
      <c r="U73">
        <f t="shared" si="40"/>
        <v>0.95167433300000004</v>
      </c>
      <c r="V73">
        <f t="shared" si="41"/>
        <v>0.01</v>
      </c>
      <c r="W73">
        <f t="shared" si="42"/>
        <v>9.9832060437315049E-33</v>
      </c>
      <c r="X73">
        <f t="shared" si="43"/>
        <v>9.5007609528697493E-33</v>
      </c>
      <c r="Y73">
        <f t="shared" si="44"/>
        <v>9.9832060437315045E-35</v>
      </c>
      <c r="Z73">
        <f t="shared" si="45"/>
        <v>3.8261303042444051E-34</v>
      </c>
      <c r="AB73">
        <f t="shared" si="46"/>
        <v>-201.24507502736017</v>
      </c>
      <c r="AC73">
        <f t="shared" si="29"/>
        <v>-179.68310270300015</v>
      </c>
      <c r="AE73">
        <f t="shared" si="30"/>
        <v>0</v>
      </c>
      <c r="AF73">
        <f t="shared" si="31"/>
        <v>0</v>
      </c>
      <c r="AG73">
        <f t="shared" si="31"/>
        <v>-4.7826628803055066E-33</v>
      </c>
      <c r="AH73">
        <f t="shared" si="32"/>
        <v>-9.5007609528697489E-27</v>
      </c>
      <c r="AI73">
        <f t="shared" si="33"/>
        <v>-9.5007657355326295E-27</v>
      </c>
      <c r="AJ73">
        <f t="shared" si="34"/>
        <v>-21.561972324360028</v>
      </c>
      <c r="AK73">
        <f t="shared" si="49"/>
        <v>-14.087155251915213</v>
      </c>
      <c r="AL73">
        <f t="shared" si="35"/>
        <v>-35.649127576275241</v>
      </c>
      <c r="AN73">
        <f t="shared" si="36"/>
        <v>0</v>
      </c>
      <c r="AO73">
        <f t="shared" si="36"/>
        <v>0</v>
      </c>
      <c r="AP73">
        <f t="shared" si="36"/>
        <v>-4.3883627946235666E-36</v>
      </c>
      <c r="AQ73">
        <f t="shared" si="36"/>
        <v>-8.7174837385826161E-30</v>
      </c>
      <c r="AR73">
        <f t="shared" si="36"/>
        <v>-8.7174881269454098E-30</v>
      </c>
      <c r="AS73">
        <f t="shared" si="36"/>
        <v>-1.9784325070572466E-2</v>
      </c>
      <c r="AT73">
        <f t="shared" si="36"/>
        <v>-1.292575904610734E-2</v>
      </c>
      <c r="AU73">
        <f t="shared" si="23"/>
        <v>-3.2710084116679812E-2</v>
      </c>
      <c r="AW73">
        <v>70</v>
      </c>
      <c r="AX73">
        <f>IF(Z73&gt;0, (R73*SUMPRODUCT(K73:$K$98, X73:$X$98)-K73*$AZ$3)/Z73, 0)</f>
        <v>-4.6962097057613013E+35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0.95715889499999995</v>
      </c>
      <c r="Q74" s="4">
        <f t="shared" si="48"/>
        <v>12.5</v>
      </c>
      <c r="R74">
        <f t="shared" si="27"/>
        <v>1000000</v>
      </c>
      <c r="S74">
        <f t="shared" si="28"/>
        <v>-1.2767671429277446E+37</v>
      </c>
      <c r="U74">
        <f t="shared" si="40"/>
        <v>0.95715889499999995</v>
      </c>
      <c r="V74">
        <f t="shared" si="41"/>
        <v>0.01</v>
      </c>
      <c r="W74">
        <f t="shared" si="42"/>
        <v>3.8261303042444051E-34</v>
      </c>
      <c r="X74">
        <f t="shared" si="43"/>
        <v>3.6622146541365882E-34</v>
      </c>
      <c r="Y74">
        <f t="shared" si="44"/>
        <v>3.8261303042444052E-36</v>
      </c>
      <c r="Z74">
        <f t="shared" si="45"/>
        <v>1.256543470653728E-35</v>
      </c>
      <c r="AB74">
        <f t="shared" si="46"/>
        <v>-179.68310270300015</v>
      </c>
      <c r="AC74">
        <f t="shared" si="29"/>
        <v>-160.43134169910726</v>
      </c>
      <c r="AE74">
        <f t="shared" si="30"/>
        <v>0</v>
      </c>
      <c r="AF74">
        <f t="shared" si="31"/>
        <v>0</v>
      </c>
      <c r="AG74">
        <f t="shared" si="31"/>
        <v>-1.5706793383171601E-34</v>
      </c>
      <c r="AH74">
        <f t="shared" si="32"/>
        <v>-3.6622146541365884E-28</v>
      </c>
      <c r="AI74">
        <f t="shared" si="33"/>
        <v>-3.6622162248159266E-28</v>
      </c>
      <c r="AJ74">
        <f t="shared" si="34"/>
        <v>-19.251761003892881</v>
      </c>
      <c r="AK74">
        <f t="shared" si="49"/>
        <v>-12.577817189210011</v>
      </c>
      <c r="AL74">
        <f t="shared" si="35"/>
        <v>-31.82957819310289</v>
      </c>
      <c r="AN74">
        <f t="shared" si="36"/>
        <v>0</v>
      </c>
      <c r="AO74">
        <f t="shared" si="36"/>
        <v>0</v>
      </c>
      <c r="AP74">
        <f t="shared" si="36"/>
        <v>-1.2867739581814854E-37</v>
      </c>
      <c r="AQ74">
        <f t="shared" si="36"/>
        <v>-3.000257488115003E-31</v>
      </c>
      <c r="AR74">
        <f t="shared" si="36"/>
        <v>-3.0002587748889609E-31</v>
      </c>
      <c r="AS74">
        <f t="shared" si="36"/>
        <v>-1.5771942817739529E-2</v>
      </c>
      <c r="AT74">
        <f t="shared" si="36"/>
        <v>-1.0304335974256489E-2</v>
      </c>
      <c r="AU74">
        <f t="shared" si="23"/>
        <v>-2.6076278791996019E-2</v>
      </c>
      <c r="AW74">
        <v>71</v>
      </c>
      <c r="AX74">
        <f>IF(Z74&gt;0, (R74*SUMPRODUCT(K74:$K$98, X74:$X$98)-K74*$AZ$3)/Z74, 0)</f>
        <v>-1.2767671429277446E+37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0.96261559600000002</v>
      </c>
      <c r="Q75" s="4">
        <f t="shared" si="48"/>
        <v>12.5</v>
      </c>
      <c r="R75">
        <f t="shared" si="27"/>
        <v>1000000</v>
      </c>
      <c r="S75">
        <f t="shared" si="28"/>
        <v>-4.162846353451188E+38</v>
      </c>
      <c r="U75">
        <f t="shared" si="40"/>
        <v>0.96261559600000002</v>
      </c>
      <c r="V75">
        <f t="shared" si="41"/>
        <v>0.01</v>
      </c>
      <c r="W75">
        <f t="shared" si="42"/>
        <v>1.256543470653728E-35</v>
      </c>
      <c r="X75">
        <f t="shared" si="43"/>
        <v>1.2095683419032469E-35</v>
      </c>
      <c r="Y75">
        <f t="shared" si="44"/>
        <v>1.2565434706537281E-37</v>
      </c>
      <c r="Z75">
        <f t="shared" si="45"/>
        <v>3.440969404394389E-37</v>
      </c>
      <c r="AB75">
        <f t="shared" si="46"/>
        <v>-160.43134169910726</v>
      </c>
      <c r="AC75">
        <f t="shared" si="29"/>
        <v>-143.24226937420289</v>
      </c>
      <c r="AE75">
        <f t="shared" si="30"/>
        <v>0</v>
      </c>
      <c r="AF75">
        <f t="shared" si="31"/>
        <v>0</v>
      </c>
      <c r="AG75">
        <f t="shared" si="31"/>
        <v>-4.3012117554929863E-36</v>
      </c>
      <c r="AH75">
        <f t="shared" si="32"/>
        <v>-1.2095683419032469E-29</v>
      </c>
      <c r="AI75">
        <f t="shared" si="33"/>
        <v>-1.2095687720244225E-29</v>
      </c>
      <c r="AJ75">
        <f t="shared" si="34"/>
        <v>-17.189072324904373</v>
      </c>
      <c r="AK75">
        <f t="shared" si="49"/>
        <v>-11.230193918937509</v>
      </c>
      <c r="AL75">
        <f t="shared" si="35"/>
        <v>-28.419266243841882</v>
      </c>
      <c r="AN75">
        <f t="shared" si="36"/>
        <v>0</v>
      </c>
      <c r="AO75">
        <f t="shared" si="36"/>
        <v>0</v>
      </c>
      <c r="AP75">
        <f t="shared" si="36"/>
        <v>-3.1462087435286571E-39</v>
      </c>
      <c r="AQ75">
        <f t="shared" si="36"/>
        <v>-8.8476334333724966E-33</v>
      </c>
      <c r="AR75">
        <f t="shared" si="36"/>
        <v>-8.8476365795812401E-33</v>
      </c>
      <c r="AS75">
        <f t="shared" si="36"/>
        <v>-1.2573296251386753E-2</v>
      </c>
      <c r="AT75">
        <f t="shared" si="36"/>
        <v>-8.2145535509060008E-3</v>
      </c>
      <c r="AU75">
        <f t="shared" si="23"/>
        <v>-2.0787849802292754E-2</v>
      </c>
      <c r="AW75">
        <v>72</v>
      </c>
      <c r="AX75">
        <f>IF(Z75&gt;0, (R75*SUMPRODUCT(K75:$K$98, X75:$X$98)-K75*$AZ$3)/Z75, 0)</f>
        <v>-4.162846353451188E+38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0.96807210799999999</v>
      </c>
      <c r="Q76" s="4">
        <f t="shared" si="48"/>
        <v>12.5</v>
      </c>
      <c r="R76">
        <f t="shared" si="27"/>
        <v>1000000</v>
      </c>
      <c r="S76">
        <f t="shared" si="28"/>
        <v>-1.6950225317124416E+40</v>
      </c>
      <c r="U76">
        <f t="shared" si="40"/>
        <v>0.96807210799999999</v>
      </c>
      <c r="V76">
        <f t="shared" si="41"/>
        <v>0.01</v>
      </c>
      <c r="W76">
        <f t="shared" si="42"/>
        <v>3.440969404394389E-37</v>
      </c>
      <c r="X76">
        <f t="shared" si="43"/>
        <v>3.3311065048755805E-37</v>
      </c>
      <c r="Y76">
        <f t="shared" si="44"/>
        <v>3.4409694043943893E-39</v>
      </c>
      <c r="Z76">
        <f t="shared" si="45"/>
        <v>7.5453205474864579E-39</v>
      </c>
      <c r="AB76">
        <f t="shared" si="46"/>
        <v>-143.24226937420289</v>
      </c>
      <c r="AC76">
        <f t="shared" si="29"/>
        <v>-127.89488336982402</v>
      </c>
      <c r="AE76">
        <f t="shared" si="30"/>
        <v>0</v>
      </c>
      <c r="AF76">
        <f t="shared" si="31"/>
        <v>0</v>
      </c>
      <c r="AG76">
        <f t="shared" si="31"/>
        <v>-9.4316506843580731E-38</v>
      </c>
      <c r="AH76">
        <f t="shared" si="32"/>
        <v>-3.3311065048755803E-31</v>
      </c>
      <c r="AI76">
        <f t="shared" si="33"/>
        <v>-3.3311074480406485E-31</v>
      </c>
      <c r="AJ76">
        <f t="shared" si="34"/>
        <v>-15.347386004378876</v>
      </c>
      <c r="AK76">
        <f t="shared" si="49"/>
        <v>-10.026958856194204</v>
      </c>
      <c r="AL76">
        <f t="shared" si="35"/>
        <v>-25.374344860573082</v>
      </c>
      <c r="AN76">
        <f t="shared" si="36"/>
        <v>0</v>
      </c>
      <c r="AO76">
        <f t="shared" si="36"/>
        <v>0</v>
      </c>
      <c r="AP76">
        <f t="shared" si="36"/>
        <v>-6.1597969229957293E-41</v>
      </c>
      <c r="AQ76">
        <f t="shared" si="36"/>
        <v>-2.1755406646827269E-34</v>
      </c>
      <c r="AR76">
        <f t="shared" si="36"/>
        <v>-2.1755412806624192E-34</v>
      </c>
      <c r="AS76">
        <f t="shared" si="36"/>
        <v>-1.0023354792240695E-2</v>
      </c>
      <c r="AT76">
        <f t="shared" si="36"/>
        <v>-6.5485917975972576E-3</v>
      </c>
      <c r="AU76">
        <f t="shared" si="23"/>
        <v>-1.6571946589837953E-2</v>
      </c>
      <c r="AW76">
        <v>73</v>
      </c>
      <c r="AX76">
        <f>IF(Z76&gt;0, (R76*SUMPRODUCT(K76:$K$98, X76:$X$98)-K76*$AZ$3)/Z76, 0)</f>
        <v>-1.6950225317124416E+40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0.97352880900000005</v>
      </c>
      <c r="Q77" s="4">
        <f t="shared" si="48"/>
        <v>12.5</v>
      </c>
      <c r="R77">
        <f t="shared" si="27"/>
        <v>1000000</v>
      </c>
      <c r="S77">
        <f t="shared" si="28"/>
        <v>-9.1882425183658473E+41</v>
      </c>
      <c r="U77">
        <f t="shared" si="40"/>
        <v>0.97352880900000005</v>
      </c>
      <c r="V77">
        <f t="shared" si="41"/>
        <v>0.01</v>
      </c>
      <c r="W77">
        <f t="shared" si="42"/>
        <v>7.5453205474864579E-39</v>
      </c>
      <c r="X77">
        <f t="shared" si="43"/>
        <v>7.3455869261177192E-39</v>
      </c>
      <c r="Y77">
        <f t="shared" si="44"/>
        <v>7.545320547486458E-41</v>
      </c>
      <c r="Z77">
        <f t="shared" si="45"/>
        <v>1.2428041589387421E-40</v>
      </c>
      <c r="AB77">
        <f t="shared" si="46"/>
        <v>-127.89488336982402</v>
      </c>
      <c r="AC77">
        <f t="shared" si="29"/>
        <v>-114.19186015162857</v>
      </c>
      <c r="AE77">
        <f t="shared" si="30"/>
        <v>0</v>
      </c>
      <c r="AF77">
        <f t="shared" si="31"/>
        <v>0</v>
      </c>
      <c r="AG77">
        <f t="shared" si="31"/>
        <v>-1.5535051986734276E-39</v>
      </c>
      <c r="AH77">
        <f t="shared" si="32"/>
        <v>-7.3455869261177186E-33</v>
      </c>
      <c r="AI77">
        <f t="shared" si="33"/>
        <v>-7.3455884796229177E-33</v>
      </c>
      <c r="AJ77">
        <f t="shared" si="34"/>
        <v>-13.70302321819544</v>
      </c>
      <c r="AK77">
        <f t="shared" si="49"/>
        <v>-8.9526418358876825</v>
      </c>
      <c r="AL77">
        <f t="shared" si="35"/>
        <v>-22.655665054083123</v>
      </c>
      <c r="AN77">
        <f t="shared" si="36"/>
        <v>0</v>
      </c>
      <c r="AO77">
        <f t="shared" si="36"/>
        <v>0</v>
      </c>
      <c r="AP77">
        <f t="shared" si="36"/>
        <v>-9.0588563964174183E-43</v>
      </c>
      <c r="AQ77">
        <f t="shared" si="36"/>
        <v>-4.2833855443756398E-36</v>
      </c>
      <c r="AR77">
        <f t="shared" si="36"/>
        <v>-4.2833864502612796E-36</v>
      </c>
      <c r="AS77">
        <f t="shared" si="36"/>
        <v>-7.9905570728959711E-3</v>
      </c>
      <c r="AT77">
        <f t="shared" si="36"/>
        <v>-5.2204972876253647E-3</v>
      </c>
      <c r="AU77">
        <f t="shared" si="23"/>
        <v>-1.3211054360521335E-2</v>
      </c>
      <c r="AW77">
        <v>74</v>
      </c>
      <c r="AX77">
        <f>IF(Z77&gt;0, (R77*SUMPRODUCT(K77:$K$98, X77:$X$98)-K77*$AZ$3)/Z77, 0)</f>
        <v>-9.1882425183658473E+41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0.97898550900000003</v>
      </c>
      <c r="Q78" s="4">
        <f t="shared" si="48"/>
        <v>12.5</v>
      </c>
      <c r="R78">
        <f t="shared" si="27"/>
        <v>1000000</v>
      </c>
      <c r="S78">
        <f t="shared" si="28"/>
        <v>-7.4481770994471761E+43</v>
      </c>
      <c r="U78">
        <f t="shared" si="40"/>
        <v>0.97898550900000003</v>
      </c>
      <c r="V78">
        <f t="shared" si="41"/>
        <v>0.01</v>
      </c>
      <c r="W78">
        <f t="shared" si="42"/>
        <v>1.2428041589387421E-40</v>
      </c>
      <c r="X78">
        <f t="shared" si="43"/>
        <v>1.2166872621259615E-40</v>
      </c>
      <c r="Y78">
        <f t="shared" si="44"/>
        <v>1.2428041589387422E-42</v>
      </c>
      <c r="Z78">
        <f t="shared" si="45"/>
        <v>1.3688855223393258E-42</v>
      </c>
      <c r="AB78">
        <f t="shared" si="46"/>
        <v>-114.19186015162857</v>
      </c>
      <c r="AC78">
        <f t="shared" si="29"/>
        <v>-101.95701799252552</v>
      </c>
      <c r="AE78">
        <f t="shared" si="30"/>
        <v>0</v>
      </c>
      <c r="AF78">
        <f t="shared" si="31"/>
        <v>0</v>
      </c>
      <c r="AG78">
        <f t="shared" si="31"/>
        <v>-1.7111069029241574E-41</v>
      </c>
      <c r="AH78">
        <f t="shared" si="32"/>
        <v>-1.2166872621259615E-34</v>
      </c>
      <c r="AI78">
        <f t="shared" si="33"/>
        <v>-1.2166874332366519E-34</v>
      </c>
      <c r="AJ78">
        <f t="shared" si="34"/>
        <v>-12.234842159103053</v>
      </c>
      <c r="AK78">
        <f t="shared" si="49"/>
        <v>-7.9934302106140009</v>
      </c>
      <c r="AL78">
        <f t="shared" si="35"/>
        <v>-20.228272369717054</v>
      </c>
      <c r="AN78">
        <f t="shared" si="36"/>
        <v>0</v>
      </c>
      <c r="AO78">
        <f t="shared" si="36"/>
        <v>0</v>
      </c>
      <c r="AP78">
        <f t="shared" si="36"/>
        <v>-8.9088118079135242E-45</v>
      </c>
      <c r="AQ78">
        <f t="shared" si="36"/>
        <v>-6.3346351001461533E-38</v>
      </c>
      <c r="AR78">
        <f t="shared" si="36"/>
        <v>-6.3346359910273339E-38</v>
      </c>
      <c r="AS78">
        <f t="shared" si="36"/>
        <v>-6.3700231767346615E-3</v>
      </c>
      <c r="AT78">
        <f t="shared" si="36"/>
        <v>-4.1617484754666485E-3</v>
      </c>
      <c r="AU78">
        <f t="shared" si="23"/>
        <v>-1.0531771652201309E-2</v>
      </c>
      <c r="AW78">
        <v>75</v>
      </c>
      <c r="AX78">
        <f>IF(Z78&gt;0, (R78*SUMPRODUCT(K78:$K$98, X78:$X$98)-K78*$AZ$3)/Z78, 0)</f>
        <v>-7.4481770994471761E+43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1.3688855223393258E-42</v>
      </c>
      <c r="X79">
        <f t="shared" si="43"/>
        <v>1.3688855223393258E-42</v>
      </c>
      <c r="Y79">
        <f t="shared" si="44"/>
        <v>1.368885522339326E-44</v>
      </c>
      <c r="Z79">
        <f t="shared" si="45"/>
        <v>0</v>
      </c>
      <c r="AB79">
        <f t="shared" si="46"/>
        <v>-101.95701799252552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-1.3688855223393258E-36</v>
      </c>
      <c r="AI79">
        <f t="shared" si="33"/>
        <v>-1.3688855223393258E-36</v>
      </c>
      <c r="AJ79">
        <f t="shared" si="34"/>
        <v>-101.95701799252552</v>
      </c>
      <c r="AK79">
        <f t="shared" si="49"/>
        <v>-7.1369912594767868</v>
      </c>
      <c r="AL79">
        <f t="shared" si="35"/>
        <v>-109.09400925200231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-6.363437005652517E-40</v>
      </c>
      <c r="AR79">
        <f t="shared" si="36"/>
        <v>-6.363437005652517E-40</v>
      </c>
      <c r="AS79">
        <f t="shared" si="36"/>
        <v>-4.7396005779275788E-2</v>
      </c>
      <c r="AT79">
        <f t="shared" si="36"/>
        <v>-3.3177204045493052E-3</v>
      </c>
      <c r="AU79">
        <f t="shared" si="23"/>
        <v>-5.0713726183825095E-2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243500.82884919379</v>
      </c>
      <c r="AO81" s="8">
        <f t="shared" si="50"/>
        <v>-24350.082884919379</v>
      </c>
      <c r="AP81" s="8">
        <f t="shared" si="50"/>
        <v>-204.79358515125071</v>
      </c>
      <c r="AQ81" s="8">
        <f t="shared" si="50"/>
        <v>-195827.86240203664</v>
      </c>
      <c r="AR81" s="8">
        <f t="shared" si="50"/>
        <v>23118.089977086511</v>
      </c>
      <c r="AS81" s="8">
        <f t="shared" si="50"/>
        <v>-29983.604659905362</v>
      </c>
      <c r="AT81" s="8">
        <f t="shared" si="50"/>
        <v>6865.5146828188326</v>
      </c>
      <c r="AU81" s="8">
        <f t="shared" si="50"/>
        <v>-1.2984370523216882E-11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FECD5-B156-4B6A-BF6D-5626FE3BF754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433443.92327491503</v>
      </c>
      <c r="K3">
        <v>1</v>
      </c>
      <c r="L3" s="2">
        <v>0</v>
      </c>
      <c r="O3">
        <f>$C$3</f>
        <v>433443.92327491503</v>
      </c>
      <c r="P3" s="2">
        <f>O3*C5</f>
        <v>43344.392327491507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433443.92327491503</v>
      </c>
      <c r="AF3">
        <f t="shared" ref="AF3:AG34" si="4">-$Z3*P3</f>
        <v>-43344.392327491507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389999.53094742354</v>
      </c>
      <c r="AJ3">
        <f t="shared" ref="AJ3:AJ66" si="7">AB3-AC3</f>
        <v>0</v>
      </c>
      <c r="AL3">
        <f t="shared" ref="AL3:AL66" si="8">SUM(AI3:AK3)</f>
        <v>389999.53094742354</v>
      </c>
      <c r="AN3">
        <f t="shared" ref="AN3:AU34" si="9">AE3*$K3</f>
        <v>433443.92327491503</v>
      </c>
      <c r="AO3">
        <f t="shared" si="9"/>
        <v>-43344.392327491507</v>
      </c>
      <c r="AP3">
        <f t="shared" si="9"/>
        <v>-100</v>
      </c>
      <c r="AQ3">
        <f t="shared" si="9"/>
        <v>0</v>
      </c>
      <c r="AR3">
        <f t="shared" si="9"/>
        <v>389999.53094742354</v>
      </c>
      <c r="AS3">
        <f t="shared" si="9"/>
        <v>0</v>
      </c>
      <c r="AT3">
        <f t="shared" si="9"/>
        <v>0</v>
      </c>
      <c r="AU3">
        <f t="shared" si="9"/>
        <v>389999.53094742354</v>
      </c>
      <c r="AW3">
        <v>0</v>
      </c>
      <c r="AX3">
        <f>IF(Z3&gt;0, (R3*SUMPRODUCT(K3:$K$98, X3:$X$98)-K3*$AZ$3)/Z3, 0)</f>
        <v>0</v>
      </c>
      <c r="AZ3">
        <f>C6*ABS(SUMPRODUCT(X4:X69, K4:K69))/1</f>
        <v>388708.80901442788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1.9576E-2</v>
      </c>
      <c r="R4">
        <f t="shared" si="0"/>
        <v>1000000</v>
      </c>
      <c r="S4">
        <f t="shared" si="1"/>
        <v>26868.132018235461</v>
      </c>
      <c r="U4">
        <f t="shared" ref="U4:U67" si="13">M4</f>
        <v>1.9576E-2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1.9576E-2</v>
      </c>
      <c r="Y4">
        <f t="shared" ref="Y4:Y67" si="17">V4*W4</f>
        <v>0.01</v>
      </c>
      <c r="Z4">
        <f t="shared" ref="Z4:Z67" si="18">MAX(0, W4-X4-Y4)</f>
        <v>0.97042399999999995</v>
      </c>
      <c r="AB4">
        <f t="shared" ref="AB4:AB67" si="19">AC3</f>
        <v>0</v>
      </c>
      <c r="AC4">
        <f t="shared" si="2"/>
        <v>26073.480145664129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-19576</v>
      </c>
      <c r="AI4">
        <f t="shared" si="6"/>
        <v>-19576</v>
      </c>
      <c r="AJ4">
        <f t="shared" si="7"/>
        <v>-26073.480145664129</v>
      </c>
      <c r="AK4">
        <f>G4*SUM(AB4, AE4:AF4)</f>
        <v>0</v>
      </c>
      <c r="AL4">
        <f t="shared" si="8"/>
        <v>-45649.480145664129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-18262.897658363654</v>
      </c>
      <c r="AR4">
        <f t="shared" si="9"/>
        <v>-18262.897658363654</v>
      </c>
      <c r="AS4">
        <f t="shared" si="9"/>
        <v>-24324.545336005343</v>
      </c>
      <c r="AT4">
        <f t="shared" si="9"/>
        <v>0</v>
      </c>
      <c r="AU4">
        <f t="shared" si="9"/>
        <v>-42587.442994368997</v>
      </c>
      <c r="AW4">
        <v>1</v>
      </c>
      <c r="AX4">
        <f>IF(Z4&gt;0, (R4*SUMPRODUCT(K4:$K$98, X4:$X$98)-K4*$AZ$3)/Z4, 0)</f>
        <v>26868.132018235461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2.3283000000000002E-2</v>
      </c>
      <c r="Q5" s="4">
        <f t="shared" ref="Q5:Q68" si="21">$C$8</f>
        <v>12.5</v>
      </c>
      <c r="R5">
        <f t="shared" si="0"/>
        <v>1000000</v>
      </c>
      <c r="S5">
        <f t="shared" si="1"/>
        <v>40568.02333689083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26073.480145664129</v>
      </c>
      <c r="AC5">
        <f t="shared" si="2"/>
        <v>38057.892227958073</v>
      </c>
      <c r="AE5">
        <f t="shared" si="3"/>
        <v>0</v>
      </c>
      <c r="AF5">
        <f t="shared" si="4"/>
        <v>0</v>
      </c>
      <c r="AG5">
        <f t="shared" si="4"/>
        <v>-11.726567225099998</v>
      </c>
      <c r="AH5">
        <f t="shared" si="5"/>
        <v>-22594.381991999999</v>
      </c>
      <c r="AI5">
        <f t="shared" si="6"/>
        <v>-22606.1085592251</v>
      </c>
      <c r="AJ5">
        <f t="shared" si="7"/>
        <v>-11984.412082293944</v>
      </c>
      <c r="AK5">
        <f>G5*SUM(AB5, AE5:AF5)</f>
        <v>1069.0126859722293</v>
      </c>
      <c r="AL5">
        <f t="shared" si="8"/>
        <v>-33521.507955546818</v>
      </c>
      <c r="AN5">
        <f t="shared" si="9"/>
        <v>0</v>
      </c>
      <c r="AO5">
        <f t="shared" si="9"/>
        <v>0</v>
      </c>
      <c r="AP5">
        <f t="shared" si="9"/>
        <v>-10.027481653956768</v>
      </c>
      <c r="AQ5">
        <f t="shared" si="9"/>
        <v>-19320.637195710882</v>
      </c>
      <c r="AR5">
        <f t="shared" si="9"/>
        <v>-19330.664677364839</v>
      </c>
      <c r="AS5">
        <f t="shared" si="9"/>
        <v>-10247.966858658892</v>
      </c>
      <c r="AT5">
        <f t="shared" si="9"/>
        <v>914.12131876830358</v>
      </c>
      <c r="AU5">
        <f t="shared" si="9"/>
        <v>-28664.510217255433</v>
      </c>
      <c r="AW5">
        <v>2</v>
      </c>
      <c r="AX5">
        <f>IF(Z5&gt;0, (R5*SUMPRODUCT(K5:$K$98, X5:$X$98)-K5*$AZ$3)/Z5, 0)</f>
        <v>40568.02333689083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2.7149E-2</v>
      </c>
      <c r="Q6" s="4">
        <f t="shared" si="21"/>
        <v>12.5</v>
      </c>
      <c r="R6">
        <f t="shared" si="0"/>
        <v>1000000</v>
      </c>
      <c r="S6">
        <f t="shared" si="1"/>
        <v>56761.675797795324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38057.892227958073</v>
      </c>
      <c r="AC6">
        <f t="shared" si="2"/>
        <v>51271.400341583765</v>
      </c>
      <c r="AE6">
        <f t="shared" si="3"/>
        <v>0</v>
      </c>
      <c r="AF6">
        <f t="shared" si="4"/>
        <v>0</v>
      </c>
      <c r="AG6">
        <f t="shared" si="4"/>
        <v>-11.290936979254758</v>
      </c>
      <c r="AH6">
        <f t="shared" si="5"/>
        <v>-25469.165887539191</v>
      </c>
      <c r="AI6">
        <f t="shared" si="6"/>
        <v>-25480.456824518446</v>
      </c>
      <c r="AJ6">
        <f t="shared" si="7"/>
        <v>-13213.508113625692</v>
      </c>
      <c r="AK6">
        <f>G6*SUM(AB6, AE6:AF6)</f>
        <v>2226.3866953355473</v>
      </c>
      <c r="AL6">
        <f t="shared" si="8"/>
        <v>-36467.578242808595</v>
      </c>
      <c r="AN6">
        <f t="shared" si="9"/>
        <v>0</v>
      </c>
      <c r="AO6">
        <f t="shared" si="9"/>
        <v>0</v>
      </c>
      <c r="AP6">
        <f t="shared" si="9"/>
        <v>-8.7099420279602402</v>
      </c>
      <c r="AQ6">
        <f t="shared" si="9"/>
        <v>-19647.170007994391</v>
      </c>
      <c r="AR6">
        <f t="shared" si="9"/>
        <v>-19655.879950022354</v>
      </c>
      <c r="AS6">
        <f t="shared" si="9"/>
        <v>-10193.032683391908</v>
      </c>
      <c r="AT6">
        <f t="shared" si="9"/>
        <v>1717.4570262701543</v>
      </c>
      <c r="AU6">
        <f t="shared" si="9"/>
        <v>-28131.455607144111</v>
      </c>
      <c r="AW6">
        <v>3</v>
      </c>
      <c r="AX6">
        <f>IF(Z6&gt;0, (R6*SUMPRODUCT(K6:$K$98, X6:$X$98)-K6*$AZ$3)/Z6, 0)</f>
        <v>56761.675797795324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3.1286000000000001E-2</v>
      </c>
      <c r="Q7" s="4">
        <f t="shared" si="21"/>
        <v>12.5</v>
      </c>
      <c r="R7">
        <f t="shared" si="0"/>
        <v>1000000</v>
      </c>
      <c r="S7">
        <f t="shared" si="1"/>
        <v>67738.631253555926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51271.400341583765</v>
      </c>
      <c r="AC7">
        <f t="shared" si="2"/>
        <v>58660.458971056389</v>
      </c>
      <c r="AE7">
        <f t="shared" si="3"/>
        <v>0</v>
      </c>
      <c r="AF7">
        <f t="shared" si="4"/>
        <v>0</v>
      </c>
      <c r="AG7">
        <f t="shared" si="4"/>
        <v>-10.824779355129245</v>
      </c>
      <c r="AH7">
        <f t="shared" si="5"/>
        <v>-28259.86034663715</v>
      </c>
      <c r="AI7">
        <f t="shared" si="6"/>
        <v>-28270.685125992281</v>
      </c>
      <c r="AJ7">
        <f t="shared" si="7"/>
        <v>-7389.0586294726236</v>
      </c>
      <c r="AK7">
        <f>G7*SUM(AB7, AE7:AF7)</f>
        <v>2517.4257567717627</v>
      </c>
      <c r="AL7">
        <f t="shared" si="8"/>
        <v>-33142.317998693143</v>
      </c>
      <c r="AN7">
        <f t="shared" si="9"/>
        <v>0</v>
      </c>
      <c r="AO7">
        <f t="shared" si="9"/>
        <v>0</v>
      </c>
      <c r="AP7">
        <f t="shared" si="9"/>
        <v>-7.5974373227130148</v>
      </c>
      <c r="AQ7">
        <f t="shared" si="9"/>
        <v>-19834.355111401266</v>
      </c>
      <c r="AR7">
        <f t="shared" si="9"/>
        <v>-19841.952548723981</v>
      </c>
      <c r="AS7">
        <f t="shared" si="9"/>
        <v>-5186.0558048852454</v>
      </c>
      <c r="AT7">
        <f t="shared" si="9"/>
        <v>1766.8706007013559</v>
      </c>
      <c r="AU7">
        <f t="shared" si="9"/>
        <v>-23261.137752907871</v>
      </c>
      <c r="AW7">
        <v>4</v>
      </c>
      <c r="AX7">
        <f>IF(Z7&gt;0, (R7*SUMPRODUCT(K7:$K$98, X7:$X$98)-K7*$AZ$3)/Z7, 0)</f>
        <v>67738.631253555926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3.5844000000000001E-2</v>
      </c>
      <c r="Q8" s="4">
        <f t="shared" si="21"/>
        <v>12.5</v>
      </c>
      <c r="R8">
        <f t="shared" si="0"/>
        <v>1000000</v>
      </c>
      <c r="S8">
        <f t="shared" si="1"/>
        <v>68963.586447666312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58660.458971056389</v>
      </c>
      <c r="AC8">
        <f t="shared" si="2"/>
        <v>56983.387628372358</v>
      </c>
      <c r="AE8">
        <f t="shared" si="3"/>
        <v>0</v>
      </c>
      <c r="AF8">
        <f t="shared" si="4"/>
        <v>0</v>
      </c>
      <c r="AG8">
        <f t="shared" si="4"/>
        <v>-10.328528170372699</v>
      </c>
      <c r="AH8">
        <f t="shared" si="5"/>
        <v>-31040.271296420211</v>
      </c>
      <c r="AI8">
        <f t="shared" si="6"/>
        <v>-31050.599824590583</v>
      </c>
      <c r="AJ8">
        <f t="shared" si="7"/>
        <v>1677.0713426840302</v>
      </c>
      <c r="AK8">
        <f t="shared" ref="AK8:AK69" si="22">G8*SUM(AB8:AB8, AE8:AF8)</f>
        <v>1249.4677760835011</v>
      </c>
      <c r="AL8">
        <f t="shared" si="8"/>
        <v>-28124.060705823053</v>
      </c>
      <c r="AN8">
        <f t="shared" si="9"/>
        <v>0</v>
      </c>
      <c r="AO8">
        <f t="shared" si="9"/>
        <v>0</v>
      </c>
      <c r="AP8">
        <f t="shared" si="9"/>
        <v>-6.7666763801834771</v>
      </c>
      <c r="AQ8">
        <f t="shared" si="9"/>
        <v>-20335.856876342783</v>
      </c>
      <c r="AR8">
        <f t="shared" si="9"/>
        <v>-20342.623552722966</v>
      </c>
      <c r="AS8">
        <f t="shared" si="9"/>
        <v>1098.7237344208284</v>
      </c>
      <c r="AT8">
        <f t="shared" si="9"/>
        <v>818.58169419307694</v>
      </c>
      <c r="AU8">
        <f t="shared" si="9"/>
        <v>-18425.318124109061</v>
      </c>
      <c r="AW8">
        <v>5</v>
      </c>
      <c r="AX8">
        <f>IF(Z8&gt;0, (R8*SUMPRODUCT(K8:$K$98, X8:$X$98)-K8*$AZ$3)/Z8, 0)</f>
        <v>68963.586447666312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4.1295999999999999E-2</v>
      </c>
      <c r="Q9" s="4">
        <f t="shared" si="21"/>
        <v>12.5</v>
      </c>
      <c r="R9">
        <f t="shared" si="0"/>
        <v>1000000</v>
      </c>
      <c r="S9">
        <f t="shared" si="1"/>
        <v>63948.950135978492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56983.387628372358</v>
      </c>
      <c r="AC9">
        <f t="shared" si="2"/>
        <v>50129.408015940426</v>
      </c>
      <c r="AE9">
        <f t="shared" si="3"/>
        <v>0</v>
      </c>
      <c r="AF9">
        <f t="shared" si="4"/>
        <v>0</v>
      </c>
      <c r="AG9">
        <f t="shared" si="4"/>
        <v>-9.7987159893452613</v>
      </c>
      <c r="AH9">
        <f t="shared" si="5"/>
        <v>-34122.151945896876</v>
      </c>
      <c r="AI9">
        <f t="shared" si="6"/>
        <v>-34131.950661886221</v>
      </c>
      <c r="AJ9">
        <f t="shared" si="7"/>
        <v>6853.9796124319328</v>
      </c>
      <c r="AK9">
        <f t="shared" si="22"/>
        <v>336.20198700739689</v>
      </c>
      <c r="AL9">
        <f t="shared" si="8"/>
        <v>-26941.769062446892</v>
      </c>
      <c r="AN9">
        <f t="shared" si="9"/>
        <v>0</v>
      </c>
      <c r="AO9">
        <f t="shared" si="9"/>
        <v>0</v>
      </c>
      <c r="AP9">
        <f t="shared" si="9"/>
        <v>-6.0797167805526895</v>
      </c>
      <c r="AQ9">
        <f t="shared" si="9"/>
        <v>-21171.449402106777</v>
      </c>
      <c r="AR9">
        <f t="shared" si="9"/>
        <v>-21177.529118887331</v>
      </c>
      <c r="AS9">
        <f t="shared" si="9"/>
        <v>4252.6240079393092</v>
      </c>
      <c r="AT9">
        <f t="shared" si="9"/>
        <v>208.60007212032755</v>
      </c>
      <c r="AU9">
        <f t="shared" si="9"/>
        <v>-16716.305038827693</v>
      </c>
      <c r="AW9">
        <v>6</v>
      </c>
      <c r="AX9">
        <f>IF(Z9&gt;0, (R9*SUMPRODUCT(K9:$K$98, X9:$X$98)-K9*$AZ$3)/Z9, 0)</f>
        <v>63948.950135978492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4.7109999999999999E-2</v>
      </c>
      <c r="Q10" s="4">
        <f t="shared" si="21"/>
        <v>12.5</v>
      </c>
      <c r="R10">
        <f t="shared" si="0"/>
        <v>1000000</v>
      </c>
      <c r="S10">
        <f t="shared" si="1"/>
        <v>55925.372484480722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50129.408015940426</v>
      </c>
      <c r="AC10">
        <f t="shared" si="2"/>
        <v>41336.059356119426</v>
      </c>
      <c r="AE10">
        <f t="shared" si="3"/>
        <v>0</v>
      </c>
      <c r="AF10">
        <f t="shared" si="4"/>
        <v>0</v>
      </c>
      <c r="AG10">
        <f t="shared" si="4"/>
        <v>-9.2391113191937553</v>
      </c>
      <c r="AH10">
        <f t="shared" si="5"/>
        <v>-36929.40082064442</v>
      </c>
      <c r="AI10">
        <f t="shared" si="6"/>
        <v>-36938.639931963611</v>
      </c>
      <c r="AJ10">
        <f t="shared" si="7"/>
        <v>8793.3486598210002</v>
      </c>
      <c r="AK10">
        <f t="shared" si="22"/>
        <v>205.53057286535577</v>
      </c>
      <c r="AL10">
        <f t="shared" si="8"/>
        <v>-27939.760699277256</v>
      </c>
      <c r="AN10">
        <f t="shared" si="9"/>
        <v>0</v>
      </c>
      <c r="AO10">
        <f t="shared" si="9"/>
        <v>0</v>
      </c>
      <c r="AP10">
        <f t="shared" si="9"/>
        <v>-5.4382925293760804</v>
      </c>
      <c r="AQ10">
        <f t="shared" si="9"/>
        <v>-21737.251306846578</v>
      </c>
      <c r="AR10">
        <f t="shared" si="9"/>
        <v>-21742.68959937595</v>
      </c>
      <c r="AS10">
        <f t="shared" si="9"/>
        <v>5175.9093134378172</v>
      </c>
      <c r="AT10">
        <f t="shared" si="9"/>
        <v>120.97866779135083</v>
      </c>
      <c r="AU10">
        <f t="shared" si="9"/>
        <v>-16445.801618146783</v>
      </c>
      <c r="AW10">
        <v>7</v>
      </c>
      <c r="AX10">
        <f>IF(Z10&gt;0, (R10*SUMPRODUCT(K10:$K$98, X10:$X$98)-K10*$AZ$3)/Z10, 0)</f>
        <v>55925.372484480722</v>
      </c>
    </row>
    <row r="11" spans="1:52" x14ac:dyDescent="0.25">
      <c r="A11" t="s">
        <v>33</v>
      </c>
      <c r="C11" s="12">
        <f>AU71</f>
        <v>-1.3455903058456897E-12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5.2900999999999997E-2</v>
      </c>
      <c r="Q11" s="4">
        <f t="shared" si="21"/>
        <v>12.5</v>
      </c>
      <c r="R11">
        <f t="shared" si="0"/>
        <v>1000000</v>
      </c>
      <c r="S11">
        <f t="shared" si="1"/>
        <v>44743.493756492273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41336.059356119426</v>
      </c>
      <c r="AC11">
        <f t="shared" si="2"/>
        <v>30990.997416903614</v>
      </c>
      <c r="AE11">
        <f t="shared" si="3"/>
        <v>0</v>
      </c>
      <c r="AF11">
        <f t="shared" si="4"/>
        <v>0</v>
      </c>
      <c r="AG11">
        <f t="shared" si="4"/>
        <v>-8.6579619781051491</v>
      </c>
      <c r="AH11">
        <f t="shared" si="5"/>
        <v>-39100.658231733505</v>
      </c>
      <c r="AI11">
        <f t="shared" si="6"/>
        <v>-39109.316193711609</v>
      </c>
      <c r="AJ11">
        <f t="shared" si="7"/>
        <v>10345.061939215811</v>
      </c>
      <c r="AK11">
        <f t="shared" si="22"/>
        <v>99.206542454686613</v>
      </c>
      <c r="AL11">
        <f t="shared" si="8"/>
        <v>-28665.047712041112</v>
      </c>
      <c r="AN11">
        <f t="shared" si="9"/>
        <v>0</v>
      </c>
      <c r="AO11">
        <f t="shared" si="9"/>
        <v>0</v>
      </c>
      <c r="AP11">
        <f t="shared" si="9"/>
        <v>-4.8424729104768112</v>
      </c>
      <c r="AQ11">
        <f t="shared" si="9"/>
        <v>-21869.335849222658</v>
      </c>
      <c r="AR11">
        <f t="shared" si="9"/>
        <v>-21874.178322133132</v>
      </c>
      <c r="AS11">
        <f t="shared" si="9"/>
        <v>5786.0824896832173</v>
      </c>
      <c r="AT11">
        <f t="shared" si="9"/>
        <v>55.487076010932931</v>
      </c>
      <c r="AU11">
        <f t="shared" si="9"/>
        <v>-16032.608756438984</v>
      </c>
      <c r="AW11">
        <v>8</v>
      </c>
      <c r="AX11">
        <f>IF(Z11&gt;0, (R11*SUMPRODUCT(K11:$K$98, X11:$X$98)-K11*$AZ$3)/Z11, 0)</f>
        <v>44743.493756492273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5.9271999999999998E-2</v>
      </c>
      <c r="Q12" s="4">
        <f t="shared" si="21"/>
        <v>12.5</v>
      </c>
      <c r="R12">
        <f t="shared" si="0"/>
        <v>1000000</v>
      </c>
      <c r="S12">
        <f t="shared" si="1"/>
        <v>30911.016859481468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30990.997416903614</v>
      </c>
      <c r="AC12">
        <f t="shared" si="2"/>
        <v>19926.991367383627</v>
      </c>
      <c r="AE12">
        <f t="shared" si="3"/>
        <v>0</v>
      </c>
      <c r="AF12">
        <f t="shared" si="4"/>
        <v>0</v>
      </c>
      <c r="AG12">
        <f t="shared" si="4"/>
        <v>-8.0582076359578476</v>
      </c>
      <c r="AH12">
        <f t="shared" si="5"/>
        <v>-41053.977789299868</v>
      </c>
      <c r="AI12">
        <f t="shared" si="6"/>
        <v>-41062.035996935825</v>
      </c>
      <c r="AJ12">
        <f t="shared" si="7"/>
        <v>11064.006049519987</v>
      </c>
      <c r="AK12">
        <f t="shared" si="22"/>
        <v>71.279294058878307</v>
      </c>
      <c r="AL12">
        <f t="shared" si="8"/>
        <v>-29926.750653356961</v>
      </c>
      <c r="AN12">
        <f t="shared" si="9"/>
        <v>0</v>
      </c>
      <c r="AO12">
        <f t="shared" si="9"/>
        <v>0</v>
      </c>
      <c r="AP12">
        <f t="shared" si="9"/>
        <v>-4.2830230229233681</v>
      </c>
      <c r="AQ12">
        <f t="shared" si="9"/>
        <v>-21820.625627656107</v>
      </c>
      <c r="AR12">
        <f t="shared" si="9"/>
        <v>-21824.90865067903</v>
      </c>
      <c r="AS12">
        <f t="shared" si="9"/>
        <v>5880.6368334817389</v>
      </c>
      <c r="AT12">
        <f t="shared" si="9"/>
        <v>37.885702541296197</v>
      </c>
      <c r="AU12">
        <f t="shared" si="9"/>
        <v>-15906.386114655996</v>
      </c>
      <c r="AW12">
        <v>9</v>
      </c>
      <c r="AX12">
        <f>IF(Z12&gt;0, (R12*SUMPRODUCT(K12:$K$98, X12:$X$98)-K12*$AZ$3)/Z12, 0)</f>
        <v>30911.016859481468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6.6047999999999996E-2</v>
      </c>
      <c r="Q13" s="4">
        <f t="shared" si="21"/>
        <v>12.5</v>
      </c>
      <c r="R13">
        <f t="shared" si="0"/>
        <v>1000000</v>
      </c>
      <c r="S13">
        <f t="shared" si="1"/>
        <v>13966.136643844458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19926.991367383627</v>
      </c>
      <c r="AC13">
        <f t="shared" si="2"/>
        <v>8318.6746184640797</v>
      </c>
      <c r="AE13">
        <f t="shared" si="3"/>
        <v>0</v>
      </c>
      <c r="AF13">
        <f t="shared" si="4"/>
        <v>0</v>
      </c>
      <c r="AG13">
        <f t="shared" si="4"/>
        <v>-7.4453970616585261</v>
      </c>
      <c r="AH13">
        <f t="shared" si="5"/>
        <v>-42578.279835179514</v>
      </c>
      <c r="AI13">
        <f t="shared" si="6"/>
        <v>-42585.725232241173</v>
      </c>
      <c r="AJ13">
        <f t="shared" si="7"/>
        <v>11608.316748919548</v>
      </c>
      <c r="AK13">
        <f t="shared" si="22"/>
        <v>39.853982734767257</v>
      </c>
      <c r="AL13">
        <f t="shared" si="8"/>
        <v>-30937.554500586859</v>
      </c>
      <c r="AN13">
        <f t="shared" si="9"/>
        <v>0</v>
      </c>
      <c r="AO13">
        <f t="shared" si="9"/>
        <v>0</v>
      </c>
      <c r="AP13">
        <f t="shared" si="9"/>
        <v>-3.7616993232662472</v>
      </c>
      <c r="AQ13">
        <f t="shared" si="9"/>
        <v>-21512.175256124912</v>
      </c>
      <c r="AR13">
        <f t="shared" si="9"/>
        <v>-21515.936955448178</v>
      </c>
      <c r="AS13">
        <f t="shared" si="9"/>
        <v>5864.9655481159398</v>
      </c>
      <c r="AT13">
        <f t="shared" si="9"/>
        <v>20.135756178118864</v>
      </c>
      <c r="AU13">
        <f t="shared" si="9"/>
        <v>-15630.835651154121</v>
      </c>
      <c r="AW13">
        <v>10</v>
      </c>
      <c r="AX13">
        <f>IF(Z13&gt;0, (R13*SUMPRODUCT(K13:$K$98, X13:$X$98)-K13*$AZ$3)/Z13, 0)</f>
        <v>13966.136643844458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7.3592000000000005E-2</v>
      </c>
      <c r="Q14" s="4">
        <f t="shared" si="21"/>
        <v>12.5</v>
      </c>
      <c r="R14">
        <f t="shared" si="0"/>
        <v>1000000</v>
      </c>
      <c r="S14">
        <f t="shared" si="1"/>
        <v>-6451.4682907728229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8318.6746184640797</v>
      </c>
      <c r="AC14">
        <f t="shared" si="2"/>
        <v>-3521.4805124806007</v>
      </c>
      <c r="AE14">
        <f t="shared" si="3"/>
        <v>0</v>
      </c>
      <c r="AF14">
        <f t="shared" si="4"/>
        <v>0</v>
      </c>
      <c r="AG14">
        <f t="shared" si="4"/>
        <v>-6.8230214304803667</v>
      </c>
      <c r="AH14">
        <f t="shared" si="5"/>
        <v>-43833.732844925944</v>
      </c>
      <c r="AI14">
        <f t="shared" si="6"/>
        <v>-43840.555866356422</v>
      </c>
      <c r="AJ14">
        <f t="shared" si="7"/>
        <v>11840.15513094468</v>
      </c>
      <c r="AK14">
        <f t="shared" si="22"/>
        <v>14.973614313235343</v>
      </c>
      <c r="AL14">
        <f t="shared" si="8"/>
        <v>-31985.427121098506</v>
      </c>
      <c r="AN14">
        <f t="shared" si="9"/>
        <v>0</v>
      </c>
      <c r="AO14">
        <f t="shared" si="9"/>
        <v>0</v>
      </c>
      <c r="AP14">
        <f t="shared" si="9"/>
        <v>-3.2774779933787554</v>
      </c>
      <c r="AQ14">
        <f t="shared" si="9"/>
        <v>-21055.788294185943</v>
      </c>
      <c r="AR14">
        <f t="shared" si="9"/>
        <v>-21059.065772179321</v>
      </c>
      <c r="AS14">
        <f t="shared" si="9"/>
        <v>5687.4873214533736</v>
      </c>
      <c r="AT14">
        <f t="shared" si="9"/>
        <v>7.1926626485056886</v>
      </c>
      <c r="AU14">
        <f t="shared" si="9"/>
        <v>-15364.385788077441</v>
      </c>
      <c r="AW14">
        <v>11</v>
      </c>
      <c r="AX14">
        <f>IF(Z14&gt;0, (R14*SUMPRODUCT(K14:$K$98, X14:$X$98)-K14*$AZ$3)/Z14, 0)</f>
        <v>-6451.4682907728229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8.2293000000000005E-2</v>
      </c>
      <c r="Q15" s="4">
        <f t="shared" si="21"/>
        <v>12.5</v>
      </c>
      <c r="R15">
        <f t="shared" si="0"/>
        <v>1000000</v>
      </c>
      <c r="S15">
        <f t="shared" si="1"/>
        <v>-30263.001091538379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-3521.4805124806007</v>
      </c>
      <c r="AC15">
        <f t="shared" si="2"/>
        <v>-14994.238016209332</v>
      </c>
      <c r="AE15">
        <f t="shared" si="3"/>
        <v>0</v>
      </c>
      <c r="AF15">
        <f t="shared" si="4"/>
        <v>0</v>
      </c>
      <c r="AG15">
        <f t="shared" si="4"/>
        <v>-6.1933043135970429</v>
      </c>
      <c r="AH15">
        <f t="shared" si="5"/>
        <v>-44918.952206281669</v>
      </c>
      <c r="AI15">
        <f t="shared" si="6"/>
        <v>-44925.145510595263</v>
      </c>
      <c r="AJ15">
        <f t="shared" si="7"/>
        <v>11472.757503728732</v>
      </c>
      <c r="AK15">
        <f t="shared" si="22"/>
        <v>-14.438070101170464</v>
      </c>
      <c r="AL15">
        <f t="shared" si="8"/>
        <v>-33466.8260769677</v>
      </c>
      <c r="AN15">
        <f t="shared" si="9"/>
        <v>0</v>
      </c>
      <c r="AO15">
        <f t="shared" si="9"/>
        <v>0</v>
      </c>
      <c r="AP15">
        <f t="shared" si="9"/>
        <v>-2.8223031182391143</v>
      </c>
      <c r="AQ15">
        <f t="shared" si="9"/>
        <v>-20469.670544283686</v>
      </c>
      <c r="AR15">
        <f t="shared" si="9"/>
        <v>-20472.492847401925</v>
      </c>
      <c r="AS15">
        <f t="shared" si="9"/>
        <v>5228.1621632070055</v>
      </c>
      <c r="AT15">
        <f t="shared" si="9"/>
        <v>-6.5794619809698514</v>
      </c>
      <c r="AU15">
        <f t="shared" si="9"/>
        <v>-15250.910146175889</v>
      </c>
      <c r="AW15">
        <v>12</v>
      </c>
      <c r="AX15">
        <f>IF(Z15&gt;0, (R15*SUMPRODUCT(K15:$K$98, X15:$X$98)-K15*$AZ$3)/Z15, 0)</f>
        <v>-30263.001091538379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9.1596999999999998E-2</v>
      </c>
      <c r="Q16" s="4">
        <f t="shared" si="21"/>
        <v>12.5</v>
      </c>
      <c r="R16">
        <f t="shared" si="0"/>
        <v>1000000</v>
      </c>
      <c r="S16">
        <f t="shared" si="1"/>
        <v>-58176.272904994054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-14994.238016209332</v>
      </c>
      <c r="AC16">
        <f t="shared" si="2"/>
        <v>-25895.809701547521</v>
      </c>
      <c r="AE16">
        <f t="shared" si="3"/>
        <v>0</v>
      </c>
      <c r="AF16">
        <f t="shared" si="4"/>
        <v>0</v>
      </c>
      <c r="AG16">
        <f t="shared" si="4"/>
        <v>-5.5640831752485242</v>
      </c>
      <c r="AH16">
        <f t="shared" si="5"/>
        <v>-45383.047617003867</v>
      </c>
      <c r="AI16">
        <f t="shared" si="6"/>
        <v>-45388.611700179114</v>
      </c>
      <c r="AJ16">
        <f t="shared" si="7"/>
        <v>10901.571685338189</v>
      </c>
      <c r="AK16">
        <f t="shared" si="22"/>
        <v>-106.45908991508627</v>
      </c>
      <c r="AL16">
        <f t="shared" si="8"/>
        <v>-34593.499104756011</v>
      </c>
      <c r="AN16">
        <f t="shared" si="9"/>
        <v>0</v>
      </c>
      <c r="AO16">
        <f t="shared" si="9"/>
        <v>0</v>
      </c>
      <c r="AP16">
        <f t="shared" si="9"/>
        <v>-2.3986052297184517</v>
      </c>
      <c r="AQ16">
        <f t="shared" si="9"/>
        <v>-19564.052499960129</v>
      </c>
      <c r="AR16">
        <f t="shared" si="9"/>
        <v>-19566.451105189848</v>
      </c>
      <c r="AS16">
        <f t="shared" si="9"/>
        <v>4699.5283918333635</v>
      </c>
      <c r="AT16">
        <f t="shared" si="9"/>
        <v>-45.893154681316787</v>
      </c>
      <c r="AU16">
        <f t="shared" si="9"/>
        <v>-14912.8158680378</v>
      </c>
      <c r="AW16">
        <v>13</v>
      </c>
      <c r="AX16">
        <f>IF(Z16&gt;0, (R16*SUMPRODUCT(K16:$K$98, X16:$X$98)-K16*$AZ$3)/Z16, 0)</f>
        <v>-58176.272904994054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0.10148</v>
      </c>
      <c r="Q17" s="4">
        <f t="shared" si="21"/>
        <v>12.5</v>
      </c>
      <c r="R17">
        <f t="shared" si="0"/>
        <v>1000000</v>
      </c>
      <c r="S17">
        <f t="shared" si="1"/>
        <v>-89531.924371680521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-25895.809701547521</v>
      </c>
      <c r="AC17">
        <f t="shared" si="2"/>
        <v>-35410.228363972448</v>
      </c>
      <c r="AE17">
        <f t="shared" si="3"/>
        <v>0</v>
      </c>
      <c r="AF17">
        <f t="shared" si="4"/>
        <v>0</v>
      </c>
      <c r="AG17">
        <f t="shared" si="4"/>
        <v>-4.9437991828718184</v>
      </c>
      <c r="AH17">
        <f t="shared" si="5"/>
        <v>-45171.452849937625</v>
      </c>
      <c r="AI17">
        <f t="shared" si="6"/>
        <v>-45176.396649120499</v>
      </c>
      <c r="AJ17">
        <f t="shared" si="7"/>
        <v>9514.4186624249269</v>
      </c>
      <c r="AK17">
        <f t="shared" si="22"/>
        <v>-357.36217388135577</v>
      </c>
      <c r="AL17">
        <f t="shared" si="8"/>
        <v>-36019.340160576925</v>
      </c>
      <c r="AN17">
        <f t="shared" si="9"/>
        <v>0</v>
      </c>
      <c r="AO17">
        <f t="shared" si="9"/>
        <v>0</v>
      </c>
      <c r="AP17">
        <f t="shared" si="9"/>
        <v>-2.003392290571008</v>
      </c>
      <c r="AQ17">
        <f t="shared" si="9"/>
        <v>-18304.979034542466</v>
      </c>
      <c r="AR17">
        <f t="shared" si="9"/>
        <v>-18306.982426833041</v>
      </c>
      <c r="AS17">
        <f t="shared" si="9"/>
        <v>3855.5597208733207</v>
      </c>
      <c r="AT17">
        <f t="shared" si="9"/>
        <v>-144.81506987096543</v>
      </c>
      <c r="AU17">
        <f t="shared" si="9"/>
        <v>-14596.237775830683</v>
      </c>
      <c r="AW17">
        <v>14</v>
      </c>
      <c r="AX17">
        <f>IF(Z17&gt;0, (R17*SUMPRODUCT(K17:$K$98, X17:$X$98)-K17*$AZ$3)/Z17, 0)</f>
        <v>-89531.924371680521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0.112611</v>
      </c>
      <c r="Q18" s="4">
        <f t="shared" si="21"/>
        <v>12.5</v>
      </c>
      <c r="R18">
        <f t="shared" si="0"/>
        <v>1000000</v>
      </c>
      <c r="S18">
        <f t="shared" si="1"/>
        <v>-124464.43601384562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-35410.228363972448</v>
      </c>
      <c r="AC18">
        <f t="shared" si="2"/>
        <v>-43190.503724409689</v>
      </c>
      <c r="AE18">
        <f t="shared" si="3"/>
        <v>0</v>
      </c>
      <c r="AF18">
        <f t="shared" si="4"/>
        <v>0</v>
      </c>
      <c r="AG18">
        <f t="shared" si="4"/>
        <v>-4.3376350212607226</v>
      </c>
      <c r="AH18">
        <f t="shared" si="5"/>
        <v>-44538.093582590271</v>
      </c>
      <c r="AI18">
        <f t="shared" si="6"/>
        <v>-44542.431217611535</v>
      </c>
      <c r="AJ18">
        <f t="shared" si="7"/>
        <v>7780.275360437241</v>
      </c>
      <c r="AK18">
        <f t="shared" si="22"/>
        <v>-764.8609326618049</v>
      </c>
      <c r="AL18">
        <f t="shared" si="8"/>
        <v>-37527.016789836096</v>
      </c>
      <c r="AN18">
        <f t="shared" si="9"/>
        <v>0</v>
      </c>
      <c r="AO18">
        <f t="shared" si="9"/>
        <v>0</v>
      </c>
      <c r="AP18">
        <f t="shared" si="9"/>
        <v>-1.6403082852107189</v>
      </c>
      <c r="AQ18">
        <f t="shared" si="9"/>
        <v>-16842.404571369301</v>
      </c>
      <c r="AR18">
        <f t="shared" si="9"/>
        <v>-16844.044879654513</v>
      </c>
      <c r="AS18">
        <f t="shared" si="9"/>
        <v>2942.1678108908204</v>
      </c>
      <c r="AT18">
        <f t="shared" si="9"/>
        <v>-289.23773409467441</v>
      </c>
      <c r="AU18">
        <f t="shared" si="9"/>
        <v>-14191.114802858365</v>
      </c>
      <c r="AW18">
        <v>15</v>
      </c>
      <c r="AX18">
        <f>IF(Z18&gt;0, (R18*SUMPRODUCT(K18:$K$98, X18:$X$98)-K18*$AZ$3)/Z18, 0)</f>
        <v>-124464.43601384562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0.125163</v>
      </c>
      <c r="Q19" s="4">
        <f t="shared" si="21"/>
        <v>12.5</v>
      </c>
      <c r="R19">
        <f t="shared" si="0"/>
        <v>1000000</v>
      </c>
      <c r="S19">
        <f t="shared" si="1"/>
        <v>-167012.92087648736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-43190.503724409689</v>
      </c>
      <c r="AC19">
        <f t="shared" si="2"/>
        <v>-50121.877034231773</v>
      </c>
      <c r="AE19">
        <f t="shared" si="3"/>
        <v>0</v>
      </c>
      <c r="AF19">
        <f t="shared" si="4"/>
        <v>0</v>
      </c>
      <c r="AG19">
        <f t="shared" si="4"/>
        <v>-3.7513472588820598</v>
      </c>
      <c r="AH19">
        <f t="shared" si="5"/>
        <v>-43432.912973284467</v>
      </c>
      <c r="AI19">
        <f t="shared" si="6"/>
        <v>-43436.66432054335</v>
      </c>
      <c r="AJ19">
        <f t="shared" si="7"/>
        <v>6931.3733098220837</v>
      </c>
      <c r="AK19">
        <f t="shared" si="22"/>
        <v>-963.14823305433606</v>
      </c>
      <c r="AL19">
        <f t="shared" si="8"/>
        <v>-37468.439243775603</v>
      </c>
      <c r="AN19">
        <f t="shared" si="9"/>
        <v>0</v>
      </c>
      <c r="AO19">
        <f t="shared" si="9"/>
        <v>0</v>
      </c>
      <c r="AP19">
        <f t="shared" si="9"/>
        <v>-1.3229500106843071</v>
      </c>
      <c r="AQ19">
        <f t="shared" si="9"/>
        <v>-15317.049773520785</v>
      </c>
      <c r="AR19">
        <f t="shared" si="9"/>
        <v>-15318.372723531469</v>
      </c>
      <c r="AS19">
        <f t="shared" si="9"/>
        <v>2444.417901481816</v>
      </c>
      <c r="AT19">
        <f t="shared" si="9"/>
        <v>-339.66382669396734</v>
      </c>
      <c r="AU19">
        <f t="shared" si="9"/>
        <v>-13213.618648743621</v>
      </c>
      <c r="AW19">
        <v>16</v>
      </c>
      <c r="AX19">
        <f>IF(Z19&gt;0, (R19*SUMPRODUCT(K19:$K$98, X19:$X$98)-K19*$AZ$3)/Z19, 0)</f>
        <v>-167012.92087648736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0.13952899999999999</v>
      </c>
      <c r="Q20" s="4">
        <f t="shared" si="21"/>
        <v>12.5</v>
      </c>
      <c r="R20">
        <f t="shared" si="0"/>
        <v>1000000</v>
      </c>
      <c r="S20">
        <f t="shared" si="1"/>
        <v>-228727.2746243196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-50121.877034231773</v>
      </c>
      <c r="AC20">
        <f t="shared" si="2"/>
        <v>-58378.740334337621</v>
      </c>
      <c r="AE20">
        <f t="shared" si="3"/>
        <v>0</v>
      </c>
      <c r="AF20">
        <f t="shared" si="4"/>
        <v>0</v>
      </c>
      <c r="AG20">
        <f t="shared" si="4"/>
        <v>-3.1904120546086845</v>
      </c>
      <c r="AH20">
        <f t="shared" si="5"/>
        <v>-41873.738534764387</v>
      </c>
      <c r="AI20">
        <f t="shared" si="6"/>
        <v>-41876.928946818996</v>
      </c>
      <c r="AJ20">
        <f t="shared" si="7"/>
        <v>8256.8633001058479</v>
      </c>
      <c r="AK20">
        <f t="shared" si="22"/>
        <v>-215.52407124719662</v>
      </c>
      <c r="AL20">
        <f t="shared" si="8"/>
        <v>-33835.589717960342</v>
      </c>
      <c r="AN20">
        <f t="shared" si="9"/>
        <v>0</v>
      </c>
      <c r="AO20">
        <f t="shared" si="9"/>
        <v>0</v>
      </c>
      <c r="AP20">
        <f t="shared" si="9"/>
        <v>-1.0671826031838125</v>
      </c>
      <c r="AQ20">
        <f t="shared" si="9"/>
        <v>-14006.631284512618</v>
      </c>
      <c r="AR20">
        <f t="shared" si="9"/>
        <v>-14007.698467115802</v>
      </c>
      <c r="AS20">
        <f t="shared" si="9"/>
        <v>2761.8943007725738</v>
      </c>
      <c r="AT20">
        <f t="shared" si="9"/>
        <v>-72.092110820013659</v>
      </c>
      <c r="AU20">
        <f t="shared" si="9"/>
        <v>-11317.896277163241</v>
      </c>
      <c r="AW20">
        <v>17</v>
      </c>
      <c r="AX20">
        <f>IF(Z20&gt;0, (R20*SUMPRODUCT(K20:$K$98, X20:$X$98)-K20*$AZ$3)/Z20, 0)</f>
        <v>-228727.2746243196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0.15610499999999999</v>
      </c>
      <c r="Q21" s="4">
        <f t="shared" si="21"/>
        <v>12.5</v>
      </c>
      <c r="R21">
        <f t="shared" si="0"/>
        <v>1000000</v>
      </c>
      <c r="S21">
        <f t="shared" si="1"/>
        <v>-310121.33865622705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-58378.740334337621</v>
      </c>
      <c r="AC21">
        <f t="shared" si="2"/>
        <v>-66005.448190265917</v>
      </c>
      <c r="AE21">
        <f t="shared" si="3"/>
        <v>0</v>
      </c>
      <c r="AF21">
        <f t="shared" si="4"/>
        <v>0</v>
      </c>
      <c r="AG21">
        <f t="shared" si="4"/>
        <v>-2.6604686602779086</v>
      </c>
      <c r="AH21">
        <f t="shared" si="5"/>
        <v>-39843.141902775089</v>
      </c>
      <c r="AI21">
        <f t="shared" si="6"/>
        <v>-39845.802371435369</v>
      </c>
      <c r="AJ21">
        <f t="shared" si="7"/>
        <v>7626.7078559282963</v>
      </c>
      <c r="AK21">
        <f t="shared" si="22"/>
        <v>-93.405984534940202</v>
      </c>
      <c r="AL21">
        <f t="shared" si="8"/>
        <v>-32312.500500042013</v>
      </c>
      <c r="AN21">
        <f t="shared" si="9"/>
        <v>0</v>
      </c>
      <c r="AO21">
        <f t="shared" si="9"/>
        <v>0</v>
      </c>
      <c r="AP21">
        <f t="shared" si="9"/>
        <v>-0.8462516516564903</v>
      </c>
      <c r="AQ21">
        <f t="shared" si="9"/>
        <v>-12673.4530445043</v>
      </c>
      <c r="AR21">
        <f t="shared" si="9"/>
        <v>-12674.299296155958</v>
      </c>
      <c r="AS21">
        <f t="shared" si="9"/>
        <v>2425.9312714875819</v>
      </c>
      <c r="AT21">
        <f t="shared" si="9"/>
        <v>-29.710918932244372</v>
      </c>
      <c r="AU21">
        <f t="shared" si="9"/>
        <v>-10278.07894360062</v>
      </c>
      <c r="AW21">
        <v>18</v>
      </c>
      <c r="AX21">
        <f>IF(Z21&gt;0, (R21*SUMPRODUCT(K21:$K$98, X21:$X$98)-K21*$AZ$3)/Z21, 0)</f>
        <v>-310121.33865622705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0.17521600000000001</v>
      </c>
      <c r="Q22" s="4">
        <f t="shared" si="21"/>
        <v>12.5</v>
      </c>
      <c r="R22">
        <f t="shared" si="0"/>
        <v>1000000</v>
      </c>
      <c r="S22">
        <f t="shared" si="1"/>
        <v>-406433.35664075089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-66005.448190265917</v>
      </c>
      <c r="AC22">
        <f t="shared" si="2"/>
        <v>-70482.284231363155</v>
      </c>
      <c r="AE22">
        <f t="shared" si="3"/>
        <v>0</v>
      </c>
      <c r="AF22">
        <f t="shared" si="4"/>
        <v>0</v>
      </c>
      <c r="AG22">
        <f t="shared" si="4"/>
        <v>-2.1677072968958755</v>
      </c>
      <c r="AH22">
        <f t="shared" si="5"/>
        <v>-37292.534142340322</v>
      </c>
      <c r="AI22">
        <f t="shared" si="6"/>
        <v>-37294.701849637218</v>
      </c>
      <c r="AJ22">
        <f t="shared" si="7"/>
        <v>4476.8360410972382</v>
      </c>
      <c r="AK22">
        <f t="shared" si="22"/>
        <v>-1386.1144119955843</v>
      </c>
      <c r="AL22">
        <f t="shared" si="8"/>
        <v>-34203.980220535566</v>
      </c>
      <c r="AN22">
        <f t="shared" si="9"/>
        <v>0</v>
      </c>
      <c r="AO22">
        <f t="shared" si="9"/>
        <v>0</v>
      </c>
      <c r="AP22">
        <f t="shared" si="9"/>
        <v>-0.64380233962958144</v>
      </c>
      <c r="AQ22">
        <f t="shared" si="9"/>
        <v>-11075.766901710072</v>
      </c>
      <c r="AR22">
        <f t="shared" si="9"/>
        <v>-11076.410704049702</v>
      </c>
      <c r="AS22">
        <f t="shared" si="9"/>
        <v>1329.6064102029361</v>
      </c>
      <c r="AT22">
        <f t="shared" si="9"/>
        <v>-411.67167851255516</v>
      </c>
      <c r="AU22">
        <f t="shared" si="9"/>
        <v>-10158.475972359322</v>
      </c>
      <c r="AW22">
        <v>19</v>
      </c>
      <c r="AX22">
        <f>IF(Z22&gt;0, (R22*SUMPRODUCT(K22:$K$98, X22:$X$98)-K22*$AZ$3)/Z22, 0)</f>
        <v>-406433.35664075089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0.19798199999999999</v>
      </c>
      <c r="Q23" s="4">
        <f t="shared" si="21"/>
        <v>12.5</v>
      </c>
      <c r="R23">
        <f t="shared" si="0"/>
        <v>1000000</v>
      </c>
      <c r="S23">
        <f t="shared" si="1"/>
        <v>-503745.07758977008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-70482.284231363155</v>
      </c>
      <c r="AC23">
        <f t="shared" si="2"/>
        <v>-69188.910785879474</v>
      </c>
      <c r="AE23">
        <f t="shared" si="3"/>
        <v>0</v>
      </c>
      <c r="AF23">
        <f t="shared" si="4"/>
        <v>0</v>
      </c>
      <c r="AG23">
        <f t="shared" si="4"/>
        <v>-1.7168631978728774</v>
      </c>
      <c r="AH23">
        <f t="shared" si="5"/>
        <v>-34333.36208432314</v>
      </c>
      <c r="AI23">
        <f t="shared" si="6"/>
        <v>-34335.078947521011</v>
      </c>
      <c r="AJ23">
        <f t="shared" si="7"/>
        <v>-1293.3734454836813</v>
      </c>
      <c r="AK23">
        <f t="shared" si="22"/>
        <v>-4933.7598961954218</v>
      </c>
      <c r="AL23">
        <f t="shared" si="8"/>
        <v>-40562.212289200113</v>
      </c>
      <c r="AN23">
        <f t="shared" si="9"/>
        <v>0</v>
      </c>
      <c r="AO23">
        <f t="shared" si="9"/>
        <v>0</v>
      </c>
      <c r="AP23">
        <f t="shared" si="9"/>
        <v>-0.45527057270423382</v>
      </c>
      <c r="AQ23">
        <f t="shared" si="9"/>
        <v>-9104.37677175313</v>
      </c>
      <c r="AR23">
        <f t="shared" si="9"/>
        <v>-9104.8320423258338</v>
      </c>
      <c r="AS23">
        <f t="shared" si="9"/>
        <v>-342.9713386455868</v>
      </c>
      <c r="AT23">
        <f t="shared" si="9"/>
        <v>-1308.3137295440979</v>
      </c>
      <c r="AU23">
        <f t="shared" si="9"/>
        <v>-10756.117110515517</v>
      </c>
      <c r="AW23">
        <v>20</v>
      </c>
      <c r="AX23">
        <f>IF(Z23&gt;0, (R23*SUMPRODUCT(K23:$K$98, X23:$X$98)-K23*$AZ$3)/Z23, 0)</f>
        <v>-503745.07758977008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0.22423799999999999</v>
      </c>
      <c r="Q24" s="4">
        <f t="shared" si="21"/>
        <v>12.5</v>
      </c>
      <c r="R24">
        <f t="shared" si="0"/>
        <v>1000000</v>
      </c>
      <c r="S24">
        <f t="shared" si="1"/>
        <v>-639394.65792665747</v>
      </c>
      <c r="U24">
        <f t="shared" si="13"/>
        <v>0.22423799999999999</v>
      </c>
      <c r="V24">
        <f t="shared" si="14"/>
        <v>0.01</v>
      </c>
      <c r="W24">
        <f t="shared" si="15"/>
        <v>0.1373490558298302</v>
      </c>
      <c r="X24">
        <f t="shared" si="16"/>
        <v>3.0798877581169466E-2</v>
      </c>
      <c r="Y24">
        <f t="shared" si="17"/>
        <v>1.3734905582983021E-3</v>
      </c>
      <c r="Z24">
        <f t="shared" si="18"/>
        <v>0.10517668769036244</v>
      </c>
      <c r="AB24">
        <f t="shared" si="19"/>
        <v>-69188.910785879474</v>
      </c>
      <c r="AC24">
        <f t="shared" si="2"/>
        <v>-67249.412247638174</v>
      </c>
      <c r="AE24">
        <f t="shared" si="3"/>
        <v>0</v>
      </c>
      <c r="AF24">
        <f t="shared" si="4"/>
        <v>0</v>
      </c>
      <c r="AG24">
        <f t="shared" si="4"/>
        <v>-1.3147085961295304</v>
      </c>
      <c r="AH24">
        <f t="shared" si="5"/>
        <v>-30798.877581169465</v>
      </c>
      <c r="AI24">
        <f t="shared" si="6"/>
        <v>-30800.192289765593</v>
      </c>
      <c r="AJ24">
        <f t="shared" si="7"/>
        <v>-1939.4985382412997</v>
      </c>
      <c r="AK24">
        <f t="shared" si="22"/>
        <v>-4843.2237550115633</v>
      </c>
      <c r="AL24">
        <f t="shared" si="8"/>
        <v>-37582.914583018457</v>
      </c>
      <c r="AN24">
        <f t="shared" si="9"/>
        <v>0</v>
      </c>
      <c r="AO24">
        <f t="shared" si="9"/>
        <v>0</v>
      </c>
      <c r="AP24">
        <f t="shared" si="9"/>
        <v>-0.31127580740637451</v>
      </c>
      <c r="AQ24">
        <f t="shared" si="9"/>
        <v>-7292.0687630037128</v>
      </c>
      <c r="AR24">
        <f t="shared" si="9"/>
        <v>-7292.3800388111185</v>
      </c>
      <c r="AS24">
        <f t="shared" si="9"/>
        <v>-459.20364043551359</v>
      </c>
      <c r="AT24">
        <f t="shared" si="9"/>
        <v>-1146.7015498561666</v>
      </c>
      <c r="AU24">
        <f t="shared" si="9"/>
        <v>-8898.2852291027993</v>
      </c>
      <c r="AW24">
        <v>21</v>
      </c>
      <c r="AX24">
        <f>IF(Z24&gt;0, (R24*SUMPRODUCT(K24:$K$98, X24:$X$98)-K24*$AZ$3)/Z24, 0)</f>
        <v>-639394.65792665747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0.25439000000000001</v>
      </c>
      <c r="Q25" s="4">
        <f t="shared" si="21"/>
        <v>12.5</v>
      </c>
      <c r="R25">
        <f t="shared" si="0"/>
        <v>1000000</v>
      </c>
      <c r="S25">
        <f t="shared" si="1"/>
        <v>-836004.84216291457</v>
      </c>
      <c r="U25">
        <f t="shared" si="13"/>
        <v>0.25439000000000001</v>
      </c>
      <c r="V25">
        <f t="shared" si="14"/>
        <v>0.01</v>
      </c>
      <c r="W25">
        <f t="shared" si="15"/>
        <v>0.10517668769036244</v>
      </c>
      <c r="X25">
        <f t="shared" si="16"/>
        <v>2.6755897581551301E-2</v>
      </c>
      <c r="Y25">
        <f t="shared" si="17"/>
        <v>1.0517668769036244E-3</v>
      </c>
      <c r="Z25">
        <f t="shared" si="18"/>
        <v>7.7369023231907516E-2</v>
      </c>
      <c r="AB25">
        <f t="shared" si="19"/>
        <v>-67249.412247638174</v>
      </c>
      <c r="AC25">
        <f t="shared" si="2"/>
        <v>-64680.878055289715</v>
      </c>
      <c r="AE25">
        <f t="shared" si="3"/>
        <v>0</v>
      </c>
      <c r="AF25">
        <f t="shared" si="4"/>
        <v>0</v>
      </c>
      <c r="AG25">
        <f t="shared" si="4"/>
        <v>-0.9671127903988439</v>
      </c>
      <c r="AH25">
        <f t="shared" si="5"/>
        <v>-26755.8975815513</v>
      </c>
      <c r="AI25">
        <f t="shared" si="6"/>
        <v>-26756.864694341701</v>
      </c>
      <c r="AJ25">
        <f t="shared" si="7"/>
        <v>-2568.5341923484593</v>
      </c>
      <c r="AK25">
        <f t="shared" si="22"/>
        <v>-4707.4588573346728</v>
      </c>
      <c r="AL25">
        <f t="shared" si="8"/>
        <v>-34032.857744024834</v>
      </c>
      <c r="AN25">
        <f t="shared" si="9"/>
        <v>0</v>
      </c>
      <c r="AO25">
        <f t="shared" si="9"/>
        <v>0</v>
      </c>
      <c r="AP25">
        <f t="shared" si="9"/>
        <v>-0.20444428275553853</v>
      </c>
      <c r="AQ25">
        <f t="shared" si="9"/>
        <v>-5656.1037604362582</v>
      </c>
      <c r="AR25">
        <f t="shared" si="9"/>
        <v>-5656.3082047190137</v>
      </c>
      <c r="AS25">
        <f t="shared" si="9"/>
        <v>-542.97920149643903</v>
      </c>
      <c r="AT25">
        <f t="shared" si="9"/>
        <v>-995.14044198721479</v>
      </c>
      <c r="AU25">
        <f t="shared" si="9"/>
        <v>-7194.4278482026684</v>
      </c>
      <c r="AW25">
        <v>22</v>
      </c>
      <c r="AX25">
        <f>IF(Z25&gt;0, (R25*SUMPRODUCT(K25:$K$98, X25:$X$98)-K25*$AZ$3)/Z25, 0)</f>
        <v>-836004.84216291457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0.28921999999999998</v>
      </c>
      <c r="Q26" s="4">
        <f t="shared" si="21"/>
        <v>12.5</v>
      </c>
      <c r="R26">
        <f t="shared" si="0"/>
        <v>1000000</v>
      </c>
      <c r="S26">
        <f t="shared" si="1"/>
        <v>-1134902.0315246726</v>
      </c>
      <c r="U26">
        <f t="shared" si="13"/>
        <v>0.28921999999999998</v>
      </c>
      <c r="V26">
        <f t="shared" si="14"/>
        <v>0.01</v>
      </c>
      <c r="W26">
        <f t="shared" si="15"/>
        <v>7.7369023231907516E-2</v>
      </c>
      <c r="X26">
        <f t="shared" si="16"/>
        <v>2.2376668899132288E-2</v>
      </c>
      <c r="Y26">
        <f t="shared" si="17"/>
        <v>7.7369023231907517E-4</v>
      </c>
      <c r="Z26">
        <f t="shared" si="18"/>
        <v>5.4218664100456157E-2</v>
      </c>
      <c r="AB26">
        <f t="shared" si="19"/>
        <v>-64680.878055289715</v>
      </c>
      <c r="AC26">
        <f t="shared" si="2"/>
        <v>-61532.872034161534</v>
      </c>
      <c r="AE26">
        <f t="shared" si="3"/>
        <v>0</v>
      </c>
      <c r="AF26">
        <f t="shared" si="4"/>
        <v>0</v>
      </c>
      <c r="AG26">
        <f t="shared" si="4"/>
        <v>-0.67773330125570197</v>
      </c>
      <c r="AH26">
        <f t="shared" si="5"/>
        <v>-22376.668899132288</v>
      </c>
      <c r="AI26">
        <f t="shared" si="6"/>
        <v>-22377.346632433542</v>
      </c>
      <c r="AJ26">
        <f t="shared" si="7"/>
        <v>-3148.0060211281816</v>
      </c>
      <c r="AK26">
        <f t="shared" si="22"/>
        <v>-4527.6614638702804</v>
      </c>
      <c r="AL26">
        <f t="shared" si="8"/>
        <v>-30053.014117432005</v>
      </c>
      <c r="AN26">
        <f t="shared" si="9"/>
        <v>0</v>
      </c>
      <c r="AO26">
        <f t="shared" si="9"/>
        <v>0</v>
      </c>
      <c r="AP26">
        <f t="shared" si="9"/>
        <v>-0.12792005756198779</v>
      </c>
      <c r="AQ26">
        <f t="shared" si="9"/>
        <v>-4223.5268184683464</v>
      </c>
      <c r="AR26">
        <f t="shared" si="9"/>
        <v>-4223.6547385259082</v>
      </c>
      <c r="AS26">
        <f t="shared" si="9"/>
        <v>-594.17636802277934</v>
      </c>
      <c r="AT26">
        <f t="shared" si="9"/>
        <v>-854.58205168077143</v>
      </c>
      <c r="AU26">
        <f t="shared" si="9"/>
        <v>-5672.4131582294585</v>
      </c>
      <c r="AW26">
        <v>23</v>
      </c>
      <c r="AX26">
        <f>IF(Z26&gt;0, (R26*SUMPRODUCT(K26:$K$98, X26:$X$98)-K26*$AZ$3)/Z26, 0)</f>
        <v>-1134902.0315246726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0.32816400000000001</v>
      </c>
      <c r="Q27" s="4">
        <f t="shared" si="21"/>
        <v>12.5</v>
      </c>
      <c r="R27">
        <f t="shared" si="0"/>
        <v>1000000</v>
      </c>
      <c r="S27">
        <f t="shared" si="1"/>
        <v>-1613415.6263928509</v>
      </c>
      <c r="U27">
        <f t="shared" si="13"/>
        <v>0.32816400000000001</v>
      </c>
      <c r="V27">
        <f t="shared" si="14"/>
        <v>0.01</v>
      </c>
      <c r="W27">
        <f t="shared" si="15"/>
        <v>5.4218664100456157E-2</v>
      </c>
      <c r="X27">
        <f t="shared" si="16"/>
        <v>1.7792613685862095E-2</v>
      </c>
      <c r="Y27">
        <f t="shared" si="17"/>
        <v>5.4218664100456155E-4</v>
      </c>
      <c r="Z27">
        <f t="shared" si="18"/>
        <v>3.58838637735895E-2</v>
      </c>
      <c r="AB27">
        <f t="shared" si="19"/>
        <v>-61532.872034161534</v>
      </c>
      <c r="AC27">
        <f t="shared" si="2"/>
        <v>-57895.586547661631</v>
      </c>
      <c r="AE27">
        <f t="shared" si="3"/>
        <v>0</v>
      </c>
      <c r="AF27">
        <f t="shared" si="4"/>
        <v>0</v>
      </c>
      <c r="AG27">
        <f t="shared" si="4"/>
        <v>-0.44854829716986877</v>
      </c>
      <c r="AH27">
        <f t="shared" si="5"/>
        <v>-17792.613685862096</v>
      </c>
      <c r="AI27">
        <f t="shared" si="6"/>
        <v>-17793.062234159264</v>
      </c>
      <c r="AJ27">
        <f t="shared" si="7"/>
        <v>-3637.2854864999026</v>
      </c>
      <c r="AK27">
        <f t="shared" si="22"/>
        <v>-4307.3010423913074</v>
      </c>
      <c r="AL27">
        <f t="shared" si="8"/>
        <v>-25737.648763050474</v>
      </c>
      <c r="AN27">
        <f t="shared" si="9"/>
        <v>0</v>
      </c>
      <c r="AO27">
        <f t="shared" si="9"/>
        <v>0</v>
      </c>
      <c r="AP27">
        <f t="shared" si="9"/>
        <v>-7.5591160014817624E-2</v>
      </c>
      <c r="AQ27">
        <f t="shared" si="9"/>
        <v>-2998.4826978408687</v>
      </c>
      <c r="AR27">
        <f t="shared" si="9"/>
        <v>-2998.5582890008832</v>
      </c>
      <c r="AS27">
        <f t="shared" si="9"/>
        <v>-612.96995432682127</v>
      </c>
      <c r="AT27">
        <f t="shared" si="9"/>
        <v>-725.88366599926496</v>
      </c>
      <c r="AU27">
        <f t="shared" si="9"/>
        <v>-4337.4119093269692</v>
      </c>
      <c r="AW27">
        <v>24</v>
      </c>
      <c r="AX27">
        <f>IF(Z27&gt;0, (R27*SUMPRODUCT(K27:$K$98, X27:$X$98)-K27*$AZ$3)/Z27, 0)</f>
        <v>-1613415.6263928509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0.37150699999999998</v>
      </c>
      <c r="Q28" s="4">
        <f t="shared" si="21"/>
        <v>12.5</v>
      </c>
      <c r="R28">
        <f t="shared" si="0"/>
        <v>1000000</v>
      </c>
      <c r="S28">
        <f t="shared" si="1"/>
        <v>-2427488.7146306681</v>
      </c>
      <c r="U28">
        <f t="shared" si="13"/>
        <v>0.37150699999999998</v>
      </c>
      <c r="V28">
        <f t="shared" si="14"/>
        <v>0.01</v>
      </c>
      <c r="W28">
        <f t="shared" si="15"/>
        <v>3.58838637735895E-2</v>
      </c>
      <c r="X28">
        <f t="shared" si="16"/>
        <v>1.3331106578934913E-2</v>
      </c>
      <c r="Y28">
        <f t="shared" si="17"/>
        <v>3.5883863773589501E-4</v>
      </c>
      <c r="Z28">
        <f t="shared" si="18"/>
        <v>2.2193918556918692E-2</v>
      </c>
      <c r="AB28">
        <f t="shared" si="19"/>
        <v>-57895.586547661631</v>
      </c>
      <c r="AC28">
        <f t="shared" si="2"/>
        <v>-53875.486830352289</v>
      </c>
      <c r="AE28">
        <f t="shared" si="3"/>
        <v>0</v>
      </c>
      <c r="AF28">
        <f t="shared" si="4"/>
        <v>0</v>
      </c>
      <c r="AG28">
        <f t="shared" si="4"/>
        <v>-0.27742398196148366</v>
      </c>
      <c r="AH28">
        <f t="shared" si="5"/>
        <v>-13331.106578934912</v>
      </c>
      <c r="AI28">
        <f t="shared" si="6"/>
        <v>-13331.384002916873</v>
      </c>
      <c r="AJ28">
        <f t="shared" si="7"/>
        <v>-4020.0997173093419</v>
      </c>
      <c r="AK28">
        <f t="shared" si="22"/>
        <v>-4052.6910583363147</v>
      </c>
      <c r="AL28">
        <f t="shared" si="8"/>
        <v>-21404.174778562527</v>
      </c>
      <c r="AN28">
        <f t="shared" si="9"/>
        <v>0</v>
      </c>
      <c r="AO28">
        <f t="shared" si="9"/>
        <v>0</v>
      </c>
      <c r="AP28">
        <f t="shared" si="9"/>
        <v>-4.1743395831289824E-2</v>
      </c>
      <c r="AQ28">
        <f t="shared" si="9"/>
        <v>-2005.9032202589176</v>
      </c>
      <c r="AR28">
        <f t="shared" si="9"/>
        <v>-2005.9449636547488</v>
      </c>
      <c r="AS28">
        <f t="shared" si="9"/>
        <v>-604.895844239589</v>
      </c>
      <c r="AT28">
        <f t="shared" si="9"/>
        <v>-609.79979392534608</v>
      </c>
      <c r="AU28">
        <f t="shared" si="9"/>
        <v>-3220.6406018196835</v>
      </c>
      <c r="AW28">
        <v>25</v>
      </c>
      <c r="AX28">
        <f>IF(Z28&gt;0, (R28*SUMPRODUCT(K28:$K$98, X28:$X$98)-K28*$AZ$3)/Z28, 0)</f>
        <v>-2427488.7146306681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0.41881499999999999</v>
      </c>
      <c r="Q29" s="4">
        <f t="shared" si="21"/>
        <v>12.5</v>
      </c>
      <c r="R29">
        <f t="shared" si="0"/>
        <v>1000000</v>
      </c>
      <c r="S29">
        <f t="shared" si="1"/>
        <v>-3913816.4206112651</v>
      </c>
      <c r="U29">
        <f t="shared" si="13"/>
        <v>0.41881499999999999</v>
      </c>
      <c r="V29">
        <f t="shared" si="14"/>
        <v>0.01</v>
      </c>
      <c r="W29">
        <f t="shared" si="15"/>
        <v>2.2193918556918692E-2</v>
      </c>
      <c r="X29">
        <f t="shared" si="16"/>
        <v>9.2951460004159023E-3</v>
      </c>
      <c r="Y29">
        <f t="shared" si="17"/>
        <v>2.2193918556918693E-4</v>
      </c>
      <c r="Z29">
        <f t="shared" si="18"/>
        <v>1.2676833370933602E-2</v>
      </c>
      <c r="AB29">
        <f t="shared" si="19"/>
        <v>-53875.486830352289</v>
      </c>
      <c r="AC29">
        <f t="shared" si="2"/>
        <v>-49614.798608512785</v>
      </c>
      <c r="AE29">
        <f t="shared" si="3"/>
        <v>0</v>
      </c>
      <c r="AF29">
        <f t="shared" si="4"/>
        <v>0</v>
      </c>
      <c r="AG29">
        <f t="shared" si="4"/>
        <v>-0.15846041713667003</v>
      </c>
      <c r="AH29">
        <f t="shared" si="5"/>
        <v>-9295.1460004159017</v>
      </c>
      <c r="AI29">
        <f t="shared" si="6"/>
        <v>-9295.3044608330383</v>
      </c>
      <c r="AJ29">
        <f t="shared" si="7"/>
        <v>-4260.688221839504</v>
      </c>
      <c r="AK29">
        <f t="shared" si="22"/>
        <v>-3771.2840781246605</v>
      </c>
      <c r="AL29">
        <f t="shared" si="8"/>
        <v>-17327.276760797202</v>
      </c>
      <c r="AN29">
        <f t="shared" si="9"/>
        <v>0</v>
      </c>
      <c r="AO29">
        <f t="shared" si="9"/>
        <v>0</v>
      </c>
      <c r="AP29">
        <f t="shared" si="9"/>
        <v>-2.1288572810620781E-2</v>
      </c>
      <c r="AQ29">
        <f t="shared" si="9"/>
        <v>-1248.768594648689</v>
      </c>
      <c r="AR29">
        <f t="shared" si="9"/>
        <v>-1248.7898832214996</v>
      </c>
      <c r="AS29">
        <f t="shared" si="9"/>
        <v>-572.40775376574754</v>
      </c>
      <c r="AT29">
        <f t="shared" si="9"/>
        <v>-506.65811145408463</v>
      </c>
      <c r="AU29">
        <f t="shared" si="9"/>
        <v>-2327.8557484413318</v>
      </c>
      <c r="AW29">
        <v>26</v>
      </c>
      <c r="AX29">
        <f>IF(Z29&gt;0, (R29*SUMPRODUCT(K29:$K$98, X29:$X$98)-K29*$AZ$3)/Z29, 0)</f>
        <v>-3913816.4206112651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0.47081499999999998</v>
      </c>
      <c r="Q30" s="4">
        <f t="shared" si="21"/>
        <v>12.5</v>
      </c>
      <c r="R30">
        <f t="shared" si="0"/>
        <v>1000000</v>
      </c>
      <c r="S30">
        <f t="shared" si="1"/>
        <v>-6878000.3021154013</v>
      </c>
      <c r="U30">
        <f t="shared" si="13"/>
        <v>0.47081499999999998</v>
      </c>
      <c r="V30">
        <f t="shared" si="14"/>
        <v>0.01</v>
      </c>
      <c r="W30">
        <f t="shared" si="15"/>
        <v>1.2676833370933602E-2</v>
      </c>
      <c r="X30">
        <f t="shared" si="16"/>
        <v>5.9684433035361037E-3</v>
      </c>
      <c r="Y30">
        <f t="shared" si="17"/>
        <v>1.2676833370933602E-4</v>
      </c>
      <c r="Z30">
        <f t="shared" si="18"/>
        <v>6.5816217336881616E-3</v>
      </c>
      <c r="AB30">
        <f t="shared" si="19"/>
        <v>-49614.798608512785</v>
      </c>
      <c r="AC30">
        <f t="shared" si="2"/>
        <v>-45268.396272716469</v>
      </c>
      <c r="AE30">
        <f t="shared" si="3"/>
        <v>0</v>
      </c>
      <c r="AF30">
        <f t="shared" si="4"/>
        <v>0</v>
      </c>
      <c r="AG30">
        <f t="shared" si="4"/>
        <v>-8.2270271671102013E-2</v>
      </c>
      <c r="AH30">
        <f t="shared" si="5"/>
        <v>-5968.4433035361035</v>
      </c>
      <c r="AI30">
        <f t="shared" si="6"/>
        <v>-5968.5255738077749</v>
      </c>
      <c r="AJ30">
        <f t="shared" si="7"/>
        <v>-4346.402335796316</v>
      </c>
      <c r="AK30">
        <f t="shared" si="22"/>
        <v>-3473.0359025958951</v>
      </c>
      <c r="AL30">
        <f t="shared" si="8"/>
        <v>-13787.963812199987</v>
      </c>
      <c r="AN30">
        <f t="shared" si="9"/>
        <v>0</v>
      </c>
      <c r="AO30">
        <f t="shared" si="9"/>
        <v>0</v>
      </c>
      <c r="AP30">
        <f t="shared" si="9"/>
        <v>-9.8684889952519173E-3</v>
      </c>
      <c r="AQ30">
        <f t="shared" si="9"/>
        <v>-715.92710055945872</v>
      </c>
      <c r="AR30">
        <f t="shared" si="9"/>
        <v>-715.93696904845399</v>
      </c>
      <c r="AS30">
        <f t="shared" si="9"/>
        <v>-521.35993656636276</v>
      </c>
      <c r="AT30">
        <f t="shared" si="9"/>
        <v>-416.59782918793059</v>
      </c>
      <c r="AU30">
        <f t="shared" si="9"/>
        <v>-1653.8947348027475</v>
      </c>
      <c r="AW30">
        <v>27</v>
      </c>
      <c r="AX30">
        <f>IF(Z30&gt;0, (R30*SUMPRODUCT(K30:$K$98, X30:$X$98)-K30*$AZ$3)/Z30, 0)</f>
        <v>-6878000.3021154013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0.52931399999999995</v>
      </c>
      <c r="Q31" s="4">
        <f t="shared" si="21"/>
        <v>12.5</v>
      </c>
      <c r="R31">
        <f t="shared" si="0"/>
        <v>1000000</v>
      </c>
      <c r="S31">
        <f t="shared" si="1"/>
        <v>-13518407.175062193</v>
      </c>
      <c r="U31">
        <f t="shared" si="13"/>
        <v>0.52931399999999995</v>
      </c>
      <c r="V31">
        <f t="shared" si="14"/>
        <v>0.01</v>
      </c>
      <c r="W31">
        <f t="shared" si="15"/>
        <v>6.5816217336881616E-3</v>
      </c>
      <c r="X31">
        <f t="shared" si="16"/>
        <v>3.4837445263454152E-3</v>
      </c>
      <c r="Y31">
        <f t="shared" si="17"/>
        <v>6.5816217336881613E-5</v>
      </c>
      <c r="Z31">
        <f t="shared" si="18"/>
        <v>3.0320609900058647E-3</v>
      </c>
      <c r="AB31">
        <f t="shared" si="19"/>
        <v>-45268.396272716469</v>
      </c>
      <c r="AC31">
        <f t="shared" si="2"/>
        <v>-40988.635042521455</v>
      </c>
      <c r="AE31">
        <f t="shared" si="3"/>
        <v>0</v>
      </c>
      <c r="AF31">
        <f t="shared" si="4"/>
        <v>0</v>
      </c>
      <c r="AG31">
        <f t="shared" si="4"/>
        <v>-3.790076237507331E-2</v>
      </c>
      <c r="AH31">
        <f t="shared" si="5"/>
        <v>-3483.7445263454151</v>
      </c>
      <c r="AI31">
        <f t="shared" si="6"/>
        <v>-3483.7824271077902</v>
      </c>
      <c r="AJ31">
        <f t="shared" si="7"/>
        <v>-4279.7612301950139</v>
      </c>
      <c r="AK31">
        <f t="shared" si="22"/>
        <v>-3168.7877390901531</v>
      </c>
      <c r="AL31">
        <f t="shared" si="8"/>
        <v>-10932.331396392958</v>
      </c>
      <c r="AN31">
        <f t="shared" si="9"/>
        <v>0</v>
      </c>
      <c r="AO31">
        <f t="shared" si="9"/>
        <v>0</v>
      </c>
      <c r="AP31">
        <f t="shared" si="9"/>
        <v>-4.0591738582737725E-3</v>
      </c>
      <c r="AQ31">
        <f t="shared" si="9"/>
        <v>-373.10924171662663</v>
      </c>
      <c r="AR31">
        <f t="shared" si="9"/>
        <v>-373.11330089048488</v>
      </c>
      <c r="AS31">
        <f t="shared" si="9"/>
        <v>-458.36267707075643</v>
      </c>
      <c r="AT31">
        <f t="shared" si="9"/>
        <v>-339.37735145382607</v>
      </c>
      <c r="AU31">
        <f t="shared" si="9"/>
        <v>-1170.8533294150675</v>
      </c>
      <c r="AW31">
        <v>28</v>
      </c>
      <c r="AX31">
        <f>IF(Z31&gt;0, (R31*SUMPRODUCT(K31:$K$98, X31:$X$98)-K31*$AZ$3)/Z31, 0)</f>
        <v>-13518407.175062193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0.595055</v>
      </c>
      <c r="Q32" s="4">
        <f t="shared" si="21"/>
        <v>12.5</v>
      </c>
      <c r="R32">
        <f t="shared" si="0"/>
        <v>1000000</v>
      </c>
      <c r="S32">
        <f t="shared" si="1"/>
        <v>-30815357.513638001</v>
      </c>
      <c r="U32">
        <f t="shared" si="13"/>
        <v>0.595055</v>
      </c>
      <c r="V32">
        <f t="shared" si="14"/>
        <v>0.01</v>
      </c>
      <c r="W32">
        <f t="shared" si="15"/>
        <v>3.0320609900058647E-3</v>
      </c>
      <c r="X32">
        <f t="shared" si="16"/>
        <v>1.8042430524079398E-3</v>
      </c>
      <c r="Y32">
        <f t="shared" si="17"/>
        <v>3.0320609900058647E-5</v>
      </c>
      <c r="Z32">
        <f t="shared" si="18"/>
        <v>1.1974973276978663E-3</v>
      </c>
      <c r="AB32">
        <f t="shared" si="19"/>
        <v>-40988.635042521455</v>
      </c>
      <c r="AC32">
        <f t="shared" si="2"/>
        <v>-36901.30827463587</v>
      </c>
      <c r="AE32">
        <f t="shared" si="3"/>
        <v>0</v>
      </c>
      <c r="AF32">
        <f t="shared" si="4"/>
        <v>0</v>
      </c>
      <c r="AG32">
        <f t="shared" si="4"/>
        <v>-1.4968716596223329E-2</v>
      </c>
      <c r="AH32">
        <f t="shared" si="5"/>
        <v>-1804.2430524079398</v>
      </c>
      <c r="AI32">
        <f t="shared" si="6"/>
        <v>-1804.2580211245361</v>
      </c>
      <c r="AJ32">
        <f t="shared" si="7"/>
        <v>-4087.3267678855846</v>
      </c>
      <c r="AK32">
        <f t="shared" si="22"/>
        <v>-2869.2044529765021</v>
      </c>
      <c r="AL32">
        <f t="shared" si="8"/>
        <v>-8760.7892419866221</v>
      </c>
      <c r="AN32">
        <f t="shared" si="9"/>
        <v>0</v>
      </c>
      <c r="AO32">
        <f t="shared" si="9"/>
        <v>0</v>
      </c>
      <c r="AP32">
        <f t="shared" si="9"/>
        <v>-1.4313843030856564E-3</v>
      </c>
      <c r="AQ32">
        <f t="shared" si="9"/>
        <v>-172.53083573107853</v>
      </c>
      <c r="AR32">
        <f t="shared" si="9"/>
        <v>-172.53226711538161</v>
      </c>
      <c r="AS32">
        <f t="shared" si="9"/>
        <v>-390.85083477426315</v>
      </c>
      <c r="AT32">
        <f t="shared" si="9"/>
        <v>-274.36782505256525</v>
      </c>
      <c r="AU32">
        <f t="shared" si="9"/>
        <v>-837.75092694220996</v>
      </c>
      <c r="AW32">
        <v>29</v>
      </c>
      <c r="AX32">
        <f>IF(Z32&gt;0, (R32*SUMPRODUCT(K32:$K$98, X32:$X$98)-K32*$AZ$3)/Z32, 0)</f>
        <v>-30815357.513638001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0.66919700000000004</v>
      </c>
      <c r="Q33" s="4">
        <f t="shared" si="21"/>
        <v>12.5</v>
      </c>
      <c r="R33">
        <f t="shared" si="0"/>
        <v>1000000</v>
      </c>
      <c r="S33">
        <f t="shared" si="1"/>
        <v>-86139222.271648064</v>
      </c>
      <c r="U33">
        <f t="shared" si="13"/>
        <v>0.66919700000000004</v>
      </c>
      <c r="V33">
        <f t="shared" si="14"/>
        <v>0.01</v>
      </c>
      <c r="W33">
        <f t="shared" si="15"/>
        <v>1.1974973276978663E-3</v>
      </c>
      <c r="X33">
        <f t="shared" si="16"/>
        <v>8.0136161920342909E-4</v>
      </c>
      <c r="Y33">
        <f t="shared" si="17"/>
        <v>1.1974973276978663E-5</v>
      </c>
      <c r="Z33">
        <f t="shared" si="18"/>
        <v>3.8416073521745856E-4</v>
      </c>
      <c r="AB33">
        <f t="shared" si="19"/>
        <v>-36901.30827463587</v>
      </c>
      <c r="AC33">
        <f t="shared" si="2"/>
        <v>-33091.306958936402</v>
      </c>
      <c r="AE33">
        <f t="shared" si="3"/>
        <v>0</v>
      </c>
      <c r="AF33">
        <f t="shared" si="4"/>
        <v>0</v>
      </c>
      <c r="AG33">
        <f t="shared" si="4"/>
        <v>-4.8020091902182321E-3</v>
      </c>
      <c r="AH33">
        <f t="shared" si="5"/>
        <v>-801.36161920342909</v>
      </c>
      <c r="AI33">
        <f t="shared" si="6"/>
        <v>-801.36642121261934</v>
      </c>
      <c r="AJ33">
        <f t="shared" si="7"/>
        <v>-3810.0013156994683</v>
      </c>
      <c r="AK33">
        <f t="shared" si="22"/>
        <v>-2583.0915792245114</v>
      </c>
      <c r="AL33">
        <f t="shared" si="8"/>
        <v>-7194.4593161365992</v>
      </c>
      <c r="AN33">
        <f t="shared" si="9"/>
        <v>0</v>
      </c>
      <c r="AO33">
        <f t="shared" si="9"/>
        <v>0</v>
      </c>
      <c r="AP33">
        <f t="shared" si="9"/>
        <v>-4.099931951632033E-4</v>
      </c>
      <c r="AQ33">
        <f t="shared" si="9"/>
        <v>-68.419862962286558</v>
      </c>
      <c r="AR33">
        <f t="shared" si="9"/>
        <v>-68.420272955481735</v>
      </c>
      <c r="AS33">
        <f t="shared" si="9"/>
        <v>-325.29604820032495</v>
      </c>
      <c r="AT33">
        <f t="shared" si="9"/>
        <v>-220.54309519497036</v>
      </c>
      <c r="AU33">
        <f t="shared" si="9"/>
        <v>-614.25941635077709</v>
      </c>
      <c r="AW33">
        <v>30</v>
      </c>
      <c r="AX33">
        <f>IF(Z33&gt;0, (R33*SUMPRODUCT(K33:$K$98, X33:$X$98)-K33*$AZ$3)/Z33, 0)</f>
        <v>-86139222.271648064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0.74928899999999998</v>
      </c>
      <c r="Q34" s="4">
        <f t="shared" si="21"/>
        <v>12.5</v>
      </c>
      <c r="R34">
        <f t="shared" si="0"/>
        <v>1000000</v>
      </c>
      <c r="S34">
        <f t="shared" si="1"/>
        <v>-320139997.7138449</v>
      </c>
      <c r="U34">
        <f t="shared" si="13"/>
        <v>0.74928899999999998</v>
      </c>
      <c r="V34">
        <f t="shared" si="14"/>
        <v>0.01</v>
      </c>
      <c r="W34">
        <f t="shared" si="15"/>
        <v>3.8416073521745856E-4</v>
      </c>
      <c r="X34">
        <f t="shared" si="16"/>
        <v>2.8784741313035429E-4</v>
      </c>
      <c r="Y34">
        <f t="shared" si="17"/>
        <v>3.8416073521745855E-6</v>
      </c>
      <c r="Z34">
        <f t="shared" si="18"/>
        <v>9.2471714734929691E-5</v>
      </c>
      <c r="AB34">
        <f t="shared" si="19"/>
        <v>-33091.306958936402</v>
      </c>
      <c r="AC34">
        <f t="shared" si="2"/>
        <v>-29603.894543835708</v>
      </c>
      <c r="AE34">
        <f t="shared" si="3"/>
        <v>0</v>
      </c>
      <c r="AF34">
        <f t="shared" si="4"/>
        <v>0</v>
      </c>
      <c r="AG34">
        <f t="shared" si="4"/>
        <v>-1.1558964341866211E-3</v>
      </c>
      <c r="AH34">
        <f t="shared" si="5"/>
        <v>-287.84741313035431</v>
      </c>
      <c r="AI34">
        <f t="shared" si="6"/>
        <v>-287.84856902678848</v>
      </c>
      <c r="AJ34">
        <f t="shared" si="7"/>
        <v>-3487.4124151006945</v>
      </c>
      <c r="AK34">
        <f t="shared" si="22"/>
        <v>-2316.3914871255483</v>
      </c>
      <c r="AL34">
        <f t="shared" si="8"/>
        <v>-6091.6524712530318</v>
      </c>
      <c r="AN34">
        <f t="shared" si="9"/>
        <v>0</v>
      </c>
      <c r="AO34">
        <f t="shared" si="9"/>
        <v>0</v>
      </c>
      <c r="AP34">
        <f t="shared" si="9"/>
        <v>-8.8115957143687366E-5</v>
      </c>
      <c r="AQ34">
        <f t="shared" si="9"/>
        <v>-21.943099372188673</v>
      </c>
      <c r="AR34">
        <f t="shared" si="9"/>
        <v>-21.943187488145817</v>
      </c>
      <c r="AS34">
        <f t="shared" si="9"/>
        <v>-265.85139794778758</v>
      </c>
      <c r="AT34">
        <f t="shared" si="9"/>
        <v>-176.58247484013177</v>
      </c>
      <c r="AU34">
        <f t="shared" ref="AU34:AU69" si="23">AL34*$K34</f>
        <v>-464.37706027606521</v>
      </c>
      <c r="AW34">
        <v>31</v>
      </c>
      <c r="AX34">
        <f>IF(Z34&gt;0, (R34*SUMPRODUCT(K34:$K$98, X34:$X$98)-K34*$AZ$3)/Z34, 0)</f>
        <v>-320139997.7138449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0.83297500000000002</v>
      </c>
      <c r="Q35" s="4">
        <f t="shared" si="21"/>
        <v>12.5</v>
      </c>
      <c r="R35">
        <f t="shared" si="0"/>
        <v>1000000</v>
      </c>
      <c r="S35">
        <f t="shared" si="1"/>
        <v>-1821646801.1421909</v>
      </c>
      <c r="U35">
        <f t="shared" si="13"/>
        <v>0.83297500000000002</v>
      </c>
      <c r="V35">
        <f t="shared" si="14"/>
        <v>0.01</v>
      </c>
      <c r="W35">
        <f t="shared" si="15"/>
        <v>9.2471714734929691E-5</v>
      </c>
      <c r="X35">
        <f t="shared" si="16"/>
        <v>7.7026626581328059E-5</v>
      </c>
      <c r="Y35">
        <f t="shared" si="17"/>
        <v>9.2471714734929697E-7</v>
      </c>
      <c r="Z35">
        <f t="shared" si="18"/>
        <v>1.4520371006252334E-5</v>
      </c>
      <c r="AB35">
        <f t="shared" si="19"/>
        <v>-29603.894543835708</v>
      </c>
      <c r="AC35">
        <f t="shared" si="2"/>
        <v>-26450.98739493738</v>
      </c>
      <c r="AE35">
        <f t="shared" si="3"/>
        <v>0</v>
      </c>
      <c r="AF35">
        <f t="shared" ref="AF35:AG69" si="24">-$Z35*P35</f>
        <v>0</v>
      </c>
      <c r="AG35">
        <f t="shared" si="24"/>
        <v>-1.8150463757815417E-4</v>
      </c>
      <c r="AH35">
        <f t="shared" si="5"/>
        <v>-77.02662658132806</v>
      </c>
      <c r="AI35">
        <f t="shared" ref="AI35:AI66" si="25">SUM(AE35:AH35)</f>
        <v>-77.026808085965641</v>
      </c>
      <c r="AJ35">
        <f t="shared" si="7"/>
        <v>-3152.9071488983282</v>
      </c>
      <c r="AK35">
        <f t="shared" si="22"/>
        <v>-2072.2726180684999</v>
      </c>
      <c r="AL35">
        <f t="shared" si="8"/>
        <v>-5302.2065750527936</v>
      </c>
      <c r="AN35">
        <f t="shared" ref="AN35:AT69" si="26">AE35*$K35</f>
        <v>0</v>
      </c>
      <c r="AO35">
        <f t="shared" si="26"/>
        <v>0</v>
      </c>
      <c r="AP35">
        <f t="shared" si="26"/>
        <v>-1.2353935866506703E-5</v>
      </c>
      <c r="AQ35">
        <f t="shared" si="26"/>
        <v>-5.2427421001259278</v>
      </c>
      <c r="AR35">
        <f t="shared" si="26"/>
        <v>-5.2427544540617941</v>
      </c>
      <c r="AS35">
        <f t="shared" si="26"/>
        <v>-214.59954539050605</v>
      </c>
      <c r="AT35">
        <f t="shared" si="26"/>
        <v>-141.04721159266666</v>
      </c>
      <c r="AU35">
        <f t="shared" si="23"/>
        <v>-360.88951143723449</v>
      </c>
      <c r="AW35">
        <v>32</v>
      </c>
      <c r="AX35">
        <f>IF(Z35&gt;0, (R35*SUMPRODUCT(K35:$K$98, X35:$X$98)-K35*$AZ$3)/Z35, 0)</f>
        <v>-1821646801.1421909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0.83526170899999996</v>
      </c>
      <c r="Q36" s="4">
        <f t="shared" si="21"/>
        <v>12.5</v>
      </c>
      <c r="R36">
        <f t="shared" si="0"/>
        <v>1000000</v>
      </c>
      <c r="S36">
        <f t="shared" si="1"/>
        <v>-10513147152.290419</v>
      </c>
      <c r="U36">
        <f t="shared" si="13"/>
        <v>0.83526170899999996</v>
      </c>
      <c r="V36">
        <f t="shared" si="14"/>
        <v>0.01</v>
      </c>
      <c r="W36">
        <f t="shared" si="15"/>
        <v>1.4520371006252334E-5</v>
      </c>
      <c r="X36">
        <f t="shared" si="16"/>
        <v>1.2128309901996375E-5</v>
      </c>
      <c r="Y36">
        <f t="shared" si="17"/>
        <v>1.4520371006252335E-7</v>
      </c>
      <c r="Z36">
        <f t="shared" si="18"/>
        <v>2.2468573941934363E-6</v>
      </c>
      <c r="AB36">
        <f t="shared" si="19"/>
        <v>-26450.98739493738</v>
      </c>
      <c r="AC36">
        <f t="shared" si="2"/>
        <v>-23621.542415367396</v>
      </c>
      <c r="AE36">
        <f t="shared" si="3"/>
        <v>0</v>
      </c>
      <c r="AF36">
        <f t="shared" si="24"/>
        <v>0</v>
      </c>
      <c r="AG36">
        <f t="shared" si="24"/>
        <v>-2.8085717427417956E-5</v>
      </c>
      <c r="AH36">
        <f t="shared" si="5"/>
        <v>-12.128309901996374</v>
      </c>
      <c r="AI36">
        <f t="shared" si="25"/>
        <v>-12.128337987713802</v>
      </c>
      <c r="AJ36">
        <f t="shared" si="7"/>
        <v>-2829.4449795699838</v>
      </c>
      <c r="AK36">
        <f t="shared" si="22"/>
        <v>-1851.5691176456166</v>
      </c>
      <c r="AL36">
        <f t="shared" si="8"/>
        <v>-4693.1424352033137</v>
      </c>
      <c r="AN36">
        <f t="shared" si="26"/>
        <v>0</v>
      </c>
      <c r="AO36">
        <f t="shared" si="26"/>
        <v>0</v>
      </c>
      <c r="AP36">
        <f t="shared" si="26"/>
        <v>-1.7068097527739744E-6</v>
      </c>
      <c r="AQ36">
        <f t="shared" si="26"/>
        <v>-0.73705497033819889</v>
      </c>
      <c r="AR36">
        <f t="shared" si="26"/>
        <v>-0.73705667714795164</v>
      </c>
      <c r="AS36">
        <f t="shared" si="26"/>
        <v>-171.94947213108765</v>
      </c>
      <c r="AT36">
        <f t="shared" si="26"/>
        <v>-112.52253876368857</v>
      </c>
      <c r="AU36">
        <f t="shared" si="23"/>
        <v>-285.20906757192415</v>
      </c>
      <c r="AW36">
        <v>33</v>
      </c>
      <c r="AX36">
        <f>IF(Z36&gt;0, (R36*SUMPRODUCT(K36:$K$98, X36:$X$98)-K36*$AZ$3)/Z36, 0)</f>
        <v>-10513147152.290419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0.83773177600000004</v>
      </c>
      <c r="Q37" s="4">
        <f t="shared" si="21"/>
        <v>12.5</v>
      </c>
      <c r="R37">
        <f t="shared" si="0"/>
        <v>1000000</v>
      </c>
      <c r="S37">
        <f t="shared" si="1"/>
        <v>-61647962631.484131</v>
      </c>
      <c r="U37">
        <f t="shared" si="13"/>
        <v>0.83773177600000004</v>
      </c>
      <c r="V37">
        <f t="shared" si="14"/>
        <v>0.01</v>
      </c>
      <c r="W37">
        <f t="shared" si="15"/>
        <v>2.2468573941934363E-6</v>
      </c>
      <c r="X37">
        <f t="shared" si="16"/>
        <v>1.8822638352563996E-6</v>
      </c>
      <c r="Y37">
        <f t="shared" si="17"/>
        <v>2.2468573941934364E-8</v>
      </c>
      <c r="Z37">
        <f t="shared" si="18"/>
        <v>3.4212498499510238E-7</v>
      </c>
      <c r="AB37">
        <f t="shared" si="19"/>
        <v>-23621.542415367396</v>
      </c>
      <c r="AC37">
        <f t="shared" si="2"/>
        <v>-21091.308290275141</v>
      </c>
      <c r="AE37">
        <f t="shared" si="3"/>
        <v>0</v>
      </c>
      <c r="AF37">
        <f t="shared" si="24"/>
        <v>0</v>
      </c>
      <c r="AG37">
        <f t="shared" si="24"/>
        <v>-4.2765623124387795E-6</v>
      </c>
      <c r="AH37">
        <f t="shared" si="5"/>
        <v>-1.8822638352563996</v>
      </c>
      <c r="AI37">
        <f t="shared" si="25"/>
        <v>-1.8822681118187121</v>
      </c>
      <c r="AJ37">
        <f t="shared" si="7"/>
        <v>-2530.2341250922545</v>
      </c>
      <c r="AK37">
        <f t="shared" si="22"/>
        <v>-1653.5079690757179</v>
      </c>
      <c r="AL37">
        <f t="shared" si="8"/>
        <v>-4185.6243622797911</v>
      </c>
      <c r="AN37">
        <f t="shared" si="26"/>
        <v>0</v>
      </c>
      <c r="AO37">
        <f t="shared" si="26"/>
        <v>0</v>
      </c>
      <c r="AP37">
        <f t="shared" si="26"/>
        <v>-2.320472230006893E-7</v>
      </c>
      <c r="AQ37">
        <f t="shared" si="26"/>
        <v>-0.10213205467753303</v>
      </c>
      <c r="AR37">
        <f t="shared" si="26"/>
        <v>-0.10213228672475602</v>
      </c>
      <c r="AS37">
        <f t="shared" si="26"/>
        <v>-137.2910668369085</v>
      </c>
      <c r="AT37">
        <f t="shared" si="26"/>
        <v>-89.719710459386107</v>
      </c>
      <c r="AU37">
        <f t="shared" si="23"/>
        <v>-227.11290958301936</v>
      </c>
      <c r="AW37">
        <v>34</v>
      </c>
      <c r="AX37">
        <f>IF(Z37&gt;0, (R37*SUMPRODUCT(K37:$K$98, X37:$X$98)-K37*$AZ$3)/Z37, 0)</f>
        <v>-61647962631.484131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0.84045353700000003</v>
      </c>
      <c r="Q38" s="4">
        <f t="shared" si="21"/>
        <v>12.5</v>
      </c>
      <c r="R38">
        <f t="shared" si="0"/>
        <v>1000000</v>
      </c>
      <c r="S38">
        <f t="shared" si="1"/>
        <v>-368066781231.71222</v>
      </c>
      <c r="U38">
        <f t="shared" si="13"/>
        <v>0.84045353700000003</v>
      </c>
      <c r="V38">
        <f t="shared" si="14"/>
        <v>0.01</v>
      </c>
      <c r="W38">
        <f t="shared" si="15"/>
        <v>3.4212498499510238E-7</v>
      </c>
      <c r="X38">
        <f t="shared" si="16"/>
        <v>2.8754015373520572E-7</v>
      </c>
      <c r="Y38">
        <f t="shared" si="17"/>
        <v>3.4212498499510238E-9</v>
      </c>
      <c r="Z38">
        <f t="shared" si="18"/>
        <v>5.1163581409945632E-8</v>
      </c>
      <c r="AB38">
        <f t="shared" si="19"/>
        <v>-21091.308290275141</v>
      </c>
      <c r="AC38">
        <f t="shared" si="2"/>
        <v>-18831.614725845357</v>
      </c>
      <c r="AE38">
        <f t="shared" si="3"/>
        <v>0</v>
      </c>
      <c r="AF38">
        <f t="shared" si="24"/>
        <v>0</v>
      </c>
      <c r="AG38">
        <f t="shared" si="24"/>
        <v>-6.3954476762432041E-7</v>
      </c>
      <c r="AH38">
        <f t="shared" si="5"/>
        <v>-0.28754015373520569</v>
      </c>
      <c r="AI38">
        <f t="shared" si="25"/>
        <v>-0.28754079327997334</v>
      </c>
      <c r="AJ38">
        <f t="shared" si="7"/>
        <v>-2259.6935644297846</v>
      </c>
      <c r="AK38">
        <f t="shared" si="22"/>
        <v>-1476.3915803192601</v>
      </c>
      <c r="AL38">
        <f t="shared" si="8"/>
        <v>-3736.3726855423247</v>
      </c>
      <c r="AN38">
        <f t="shared" si="26"/>
        <v>0</v>
      </c>
      <c r="AO38">
        <f t="shared" si="26"/>
        <v>0</v>
      </c>
      <c r="AP38">
        <f t="shared" si="26"/>
        <v>-3.0983787007790476E-8</v>
      </c>
      <c r="AQ38">
        <f t="shared" si="26"/>
        <v>-1.3930350665854076E-2</v>
      </c>
      <c r="AR38">
        <f t="shared" si="26"/>
        <v>-1.3930381649641086E-2</v>
      </c>
      <c r="AS38">
        <f t="shared" si="26"/>
        <v>-109.47453196004359</v>
      </c>
      <c r="AT38">
        <f t="shared" si="26"/>
        <v>-71.526192661430812</v>
      </c>
      <c r="AU38">
        <f t="shared" si="23"/>
        <v>-181.01465500312403</v>
      </c>
      <c r="AW38">
        <v>35</v>
      </c>
      <c r="AX38">
        <f>IF(Z38&gt;0, (R38*SUMPRODUCT(K38:$K$98, X38:$X$98)-K38*$AZ$3)/Z38, 0)</f>
        <v>-368066781231.71222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0.84346351399999997</v>
      </c>
      <c r="Q39" s="4">
        <f t="shared" si="21"/>
        <v>12.5</v>
      </c>
      <c r="R39">
        <f t="shared" si="0"/>
        <v>1000000</v>
      </c>
      <c r="S39">
        <f t="shared" si="1"/>
        <v>-2242658482149.4932</v>
      </c>
      <c r="U39">
        <f t="shared" si="13"/>
        <v>0.84346351399999997</v>
      </c>
      <c r="V39">
        <f t="shared" si="14"/>
        <v>0.01</v>
      </c>
      <c r="W39">
        <f t="shared" si="15"/>
        <v>5.1163581409945632E-8</v>
      </c>
      <c r="X39">
        <f t="shared" si="16"/>
        <v>4.3154614164857818E-8</v>
      </c>
      <c r="Y39">
        <f t="shared" si="17"/>
        <v>5.116358140994563E-10</v>
      </c>
      <c r="Z39">
        <f t="shared" si="18"/>
        <v>7.4973314309883569E-9</v>
      </c>
      <c r="AB39">
        <f t="shared" si="19"/>
        <v>-18831.614725845357</v>
      </c>
      <c r="AC39">
        <f t="shared" si="2"/>
        <v>-16813.953927192037</v>
      </c>
      <c r="AE39">
        <f t="shared" si="3"/>
        <v>0</v>
      </c>
      <c r="AF39">
        <f t="shared" si="24"/>
        <v>0</v>
      </c>
      <c r="AG39">
        <f t="shared" si="24"/>
        <v>-9.3716642887354458E-8</v>
      </c>
      <c r="AH39">
        <f t="shared" si="5"/>
        <v>-4.3154614164857816E-2</v>
      </c>
      <c r="AI39">
        <f t="shared" si="25"/>
        <v>-4.3154707881500706E-2</v>
      </c>
      <c r="AJ39">
        <f t="shared" si="7"/>
        <v>-2017.6607986533199</v>
      </c>
      <c r="AK39">
        <f t="shared" si="22"/>
        <v>-1318.2130308091751</v>
      </c>
      <c r="AL39">
        <f t="shared" si="8"/>
        <v>-3335.9169841703765</v>
      </c>
      <c r="AN39">
        <f t="shared" si="26"/>
        <v>0</v>
      </c>
      <c r="AO39">
        <f t="shared" si="26"/>
        <v>0</v>
      </c>
      <c r="AP39">
        <f t="shared" si="26"/>
        <v>-4.053799349191134E-9</v>
      </c>
      <c r="AQ39">
        <f t="shared" si="26"/>
        <v>-1.8666924190441784E-3</v>
      </c>
      <c r="AR39">
        <f t="shared" si="26"/>
        <v>-1.8666964728435277E-3</v>
      </c>
      <c r="AS39">
        <f t="shared" si="26"/>
        <v>-87.275768534522911</v>
      </c>
      <c r="AT39">
        <f t="shared" si="26"/>
        <v>-57.020513771631919</v>
      </c>
      <c r="AU39">
        <f t="shared" si="23"/>
        <v>-144.2981490026277</v>
      </c>
      <c r="AW39">
        <v>36</v>
      </c>
      <c r="AX39">
        <f>IF(Z39&gt;0, (R39*SUMPRODUCT(K39:$K$98, X39:$X$98)-K39*$AZ$3)/Z39, 0)</f>
        <v>-2242658482149.4932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0.84645297100000005</v>
      </c>
      <c r="Q40" s="4">
        <f t="shared" si="21"/>
        <v>12.5</v>
      </c>
      <c r="R40">
        <f t="shared" si="0"/>
        <v>1000000</v>
      </c>
      <c r="S40">
        <f t="shared" si="1"/>
        <v>-13949253265721.578</v>
      </c>
      <c r="U40">
        <f t="shared" si="13"/>
        <v>0.84645297100000005</v>
      </c>
      <c r="V40">
        <f t="shared" si="14"/>
        <v>0.01</v>
      </c>
      <c r="W40">
        <f t="shared" si="15"/>
        <v>7.4973314309883569E-9</v>
      </c>
      <c r="X40">
        <f t="shared" si="16"/>
        <v>6.3461384643317765E-9</v>
      </c>
      <c r="Y40">
        <f t="shared" si="17"/>
        <v>7.4973314309883572E-11</v>
      </c>
      <c r="Z40">
        <f t="shared" si="18"/>
        <v>1.0762196523466968E-9</v>
      </c>
      <c r="AB40">
        <f t="shared" si="19"/>
        <v>-16813.953927192037</v>
      </c>
      <c r="AC40">
        <f t="shared" si="2"/>
        <v>-15012.460500130903</v>
      </c>
      <c r="AE40">
        <f t="shared" si="3"/>
        <v>0</v>
      </c>
      <c r="AF40">
        <f t="shared" si="24"/>
        <v>0</v>
      </c>
      <c r="AG40">
        <f t="shared" si="24"/>
        <v>-1.3452745654333711E-8</v>
      </c>
      <c r="AH40">
        <f t="shared" si="5"/>
        <v>-6.3461384643317765E-3</v>
      </c>
      <c r="AI40">
        <f t="shared" si="25"/>
        <v>-6.3461519170774309E-3</v>
      </c>
      <c r="AJ40">
        <f t="shared" si="7"/>
        <v>-1801.4934270611338</v>
      </c>
      <c r="AK40">
        <f t="shared" si="22"/>
        <v>-1176.9767749034427</v>
      </c>
      <c r="AL40">
        <f t="shared" si="8"/>
        <v>-2978.4765481164936</v>
      </c>
      <c r="AN40">
        <f t="shared" si="26"/>
        <v>0</v>
      </c>
      <c r="AO40">
        <f t="shared" si="26"/>
        <v>0</v>
      </c>
      <c r="AP40">
        <f t="shared" si="26"/>
        <v>-5.1956326137367905E-10</v>
      </c>
      <c r="AQ40">
        <f t="shared" si="26"/>
        <v>-2.4509646449719297E-4</v>
      </c>
      <c r="AR40">
        <f t="shared" si="26"/>
        <v>-2.4509698406045431E-4</v>
      </c>
      <c r="AS40">
        <f t="shared" si="26"/>
        <v>-69.576116605282436</v>
      </c>
      <c r="AT40">
        <f t="shared" si="26"/>
        <v>-45.45643747697796</v>
      </c>
      <c r="AU40">
        <f t="shared" si="23"/>
        <v>-115.03279917924445</v>
      </c>
      <c r="AW40">
        <v>37</v>
      </c>
      <c r="AX40">
        <f>IF(Z40&gt;0, (R40*SUMPRODUCT(K40:$K$98, X40:$X$98)-K40*$AZ$3)/Z40, 0)</f>
        <v>-13949253265721.578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0.84968151000000003</v>
      </c>
      <c r="Q41" s="4">
        <f t="shared" si="21"/>
        <v>12.5</v>
      </c>
      <c r="R41">
        <f t="shared" si="0"/>
        <v>1000000</v>
      </c>
      <c r="S41">
        <f t="shared" si="1"/>
        <v>-88760152817860.672</v>
      </c>
      <c r="U41">
        <f t="shared" si="13"/>
        <v>0.84968151000000003</v>
      </c>
      <c r="V41">
        <f t="shared" si="14"/>
        <v>0.01</v>
      </c>
      <c r="W41">
        <f t="shared" si="15"/>
        <v>1.0762196523466968E-9</v>
      </c>
      <c r="X41">
        <f t="shared" si="16"/>
        <v>9.1444393929761641E-10</v>
      </c>
      <c r="Y41">
        <f t="shared" si="17"/>
        <v>1.0762196523466968E-11</v>
      </c>
      <c r="Z41">
        <f t="shared" si="18"/>
        <v>1.5101351652561346E-10</v>
      </c>
      <c r="AB41">
        <f t="shared" si="19"/>
        <v>-15012.460500130903</v>
      </c>
      <c r="AC41">
        <f t="shared" si="2"/>
        <v>-13403.982804375979</v>
      </c>
      <c r="AE41">
        <f t="shared" si="3"/>
        <v>0</v>
      </c>
      <c r="AF41">
        <f t="shared" si="24"/>
        <v>0</v>
      </c>
      <c r="AG41">
        <f t="shared" si="24"/>
        <v>-1.8876689565701683E-9</v>
      </c>
      <c r="AH41">
        <f t="shared" si="5"/>
        <v>-9.1444393929761638E-4</v>
      </c>
      <c r="AI41">
        <f t="shared" si="25"/>
        <v>-9.1444582696657297E-4</v>
      </c>
      <c r="AJ41">
        <f t="shared" si="7"/>
        <v>-1608.4776957549238</v>
      </c>
      <c r="AK41">
        <f t="shared" si="22"/>
        <v>-1050.8722350091632</v>
      </c>
      <c r="AL41">
        <f t="shared" si="8"/>
        <v>-2659.350845209914</v>
      </c>
      <c r="AN41">
        <f t="shared" si="26"/>
        <v>0</v>
      </c>
      <c r="AO41">
        <f t="shared" si="26"/>
        <v>0</v>
      </c>
      <c r="AP41">
        <f t="shared" si="26"/>
        <v>-6.509315383520532E-11</v>
      </c>
      <c r="AQ41">
        <f t="shared" si="26"/>
        <v>-3.1533092604608014E-5</v>
      </c>
      <c r="AR41">
        <f t="shared" si="26"/>
        <v>-3.1533157697761849E-5</v>
      </c>
      <c r="AS41">
        <f t="shared" si="26"/>
        <v>-55.465703202806218</v>
      </c>
      <c r="AT41">
        <f t="shared" si="26"/>
        <v>-36.237597602328734</v>
      </c>
      <c r="AU41">
        <f t="shared" si="23"/>
        <v>-91.70333233829264</v>
      </c>
      <c r="AW41">
        <v>38</v>
      </c>
      <c r="AX41">
        <f>IF(Z41&gt;0, (R41*SUMPRODUCT(K41:$K$98, X41:$X$98)-K41*$AZ$3)/Z41, 0)</f>
        <v>-88760152817860.672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0.85306441600000005</v>
      </c>
      <c r="Q42" s="4">
        <f t="shared" si="21"/>
        <v>12.5</v>
      </c>
      <c r="R42">
        <f t="shared" si="0"/>
        <v>1000000</v>
      </c>
      <c r="S42">
        <f t="shared" si="1"/>
        <v>-578740268327547.13</v>
      </c>
      <c r="U42">
        <f t="shared" si="13"/>
        <v>0.85306441600000005</v>
      </c>
      <c r="V42">
        <f t="shared" si="14"/>
        <v>0.01</v>
      </c>
      <c r="W42">
        <f t="shared" si="15"/>
        <v>1.5101351652561346E-10</v>
      </c>
      <c r="X42">
        <f t="shared" si="16"/>
        <v>1.2882425728302879E-10</v>
      </c>
      <c r="Y42">
        <f t="shared" si="17"/>
        <v>1.5101351652561346E-12</v>
      </c>
      <c r="Z42">
        <f t="shared" si="18"/>
        <v>2.0679124077328535E-11</v>
      </c>
      <c r="AB42">
        <f t="shared" si="19"/>
        <v>-13403.982804375979</v>
      </c>
      <c r="AC42">
        <f t="shared" si="2"/>
        <v>-11967.841817291757</v>
      </c>
      <c r="AE42">
        <f t="shared" si="3"/>
        <v>0</v>
      </c>
      <c r="AF42">
        <f t="shared" si="24"/>
        <v>0</v>
      </c>
      <c r="AG42">
        <f t="shared" si="24"/>
        <v>-2.5848905096660667E-10</v>
      </c>
      <c r="AH42">
        <f t="shared" si="5"/>
        <v>-1.288242572830288E-4</v>
      </c>
      <c r="AI42">
        <f t="shared" si="25"/>
        <v>-1.2882451577207976E-4</v>
      </c>
      <c r="AJ42">
        <f t="shared" si="7"/>
        <v>-1436.1409870842217</v>
      </c>
      <c r="AK42">
        <f t="shared" si="22"/>
        <v>-938.27879630631867</v>
      </c>
      <c r="AL42">
        <f t="shared" si="8"/>
        <v>-2374.4199122150562</v>
      </c>
      <c r="AN42">
        <f t="shared" si="26"/>
        <v>0</v>
      </c>
      <c r="AO42">
        <f t="shared" si="26"/>
        <v>0</v>
      </c>
      <c r="AP42">
        <f t="shared" si="26"/>
        <v>-7.9585437810943593E-12</v>
      </c>
      <c r="AQ42">
        <f t="shared" si="26"/>
        <v>-3.9663323758591132E-6</v>
      </c>
      <c r="AR42">
        <f t="shared" si="26"/>
        <v>-3.9663403344028942E-6</v>
      </c>
      <c r="AS42">
        <f t="shared" si="26"/>
        <v>-44.21692477415764</v>
      </c>
      <c r="AT42">
        <f t="shared" si="26"/>
        <v>-28.888391409046694</v>
      </c>
      <c r="AU42">
        <f t="shared" si="23"/>
        <v>-73.105320149544667</v>
      </c>
      <c r="AW42">
        <v>39</v>
      </c>
      <c r="AX42">
        <f>IF(Z42&gt;0, (R42*SUMPRODUCT(K42:$K$98, X42:$X$98)-K42*$AZ$3)/Z42, 0)</f>
        <v>-578740268327547.13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0.856559709</v>
      </c>
      <c r="Q43" s="4">
        <f t="shared" si="21"/>
        <v>12.5</v>
      </c>
      <c r="R43">
        <f t="shared" si="0"/>
        <v>1000000</v>
      </c>
      <c r="S43">
        <f t="shared" si="1"/>
        <v>-3872386508837117</v>
      </c>
      <c r="U43">
        <f t="shared" si="13"/>
        <v>0.856559709</v>
      </c>
      <c r="V43">
        <f t="shared" si="14"/>
        <v>0.01</v>
      </c>
      <c r="W43">
        <f t="shared" si="15"/>
        <v>2.0679124077328535E-11</v>
      </c>
      <c r="X43">
        <f t="shared" si="16"/>
        <v>1.7712904502051423E-11</v>
      </c>
      <c r="Y43">
        <f t="shared" si="17"/>
        <v>2.0679124077328536E-13</v>
      </c>
      <c r="Z43">
        <f t="shared" si="18"/>
        <v>2.7594283345038265E-12</v>
      </c>
      <c r="AB43">
        <f t="shared" si="19"/>
        <v>-11967.841817291757</v>
      </c>
      <c r="AC43">
        <f t="shared" si="2"/>
        <v>-10685.573054635493</v>
      </c>
      <c r="AE43">
        <f t="shared" si="3"/>
        <v>0</v>
      </c>
      <c r="AF43">
        <f t="shared" si="24"/>
        <v>0</v>
      </c>
      <c r="AG43">
        <f t="shared" si="24"/>
        <v>-3.4492854181297829E-11</v>
      </c>
      <c r="AH43">
        <f t="shared" si="5"/>
        <v>-1.7712904502051422E-5</v>
      </c>
      <c r="AI43">
        <f t="shared" si="25"/>
        <v>-1.7712938994905603E-5</v>
      </c>
      <c r="AJ43">
        <f t="shared" si="7"/>
        <v>-1282.2687626562638</v>
      </c>
      <c r="AK43">
        <f t="shared" si="22"/>
        <v>-837.74892721042306</v>
      </c>
      <c r="AL43">
        <f t="shared" si="8"/>
        <v>-2120.0177075796259</v>
      </c>
      <c r="AN43">
        <f t="shared" si="26"/>
        <v>0</v>
      </c>
      <c r="AO43">
        <f t="shared" si="26"/>
        <v>0</v>
      </c>
      <c r="AP43">
        <f t="shared" si="26"/>
        <v>-9.4820571257631388E-13</v>
      </c>
      <c r="AQ43">
        <f t="shared" si="26"/>
        <v>-4.869262817998531E-7</v>
      </c>
      <c r="AR43">
        <f t="shared" si="26"/>
        <v>-4.8692723000556569E-7</v>
      </c>
      <c r="AS43">
        <f t="shared" si="26"/>
        <v>-35.249462379024365</v>
      </c>
      <c r="AT43">
        <f t="shared" si="26"/>
        <v>-23.029648816835408</v>
      </c>
      <c r="AU43">
        <f t="shared" si="23"/>
        <v>-58.279111682787004</v>
      </c>
      <c r="AW43">
        <v>40</v>
      </c>
      <c r="AX43">
        <f>IF(Z43&gt;0, (R43*SUMPRODUCT(K43:$K$98, X43:$X$98)-K43*$AZ$3)/Z43, 0)</f>
        <v>-3872386508837117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0.86031008399999997</v>
      </c>
      <c r="Q44" s="4">
        <f t="shared" si="21"/>
        <v>12.5</v>
      </c>
      <c r="R44">
        <f t="shared" si="0"/>
        <v>1000000</v>
      </c>
      <c r="S44">
        <f t="shared" si="1"/>
        <v>-2.6659651429443796E+16</v>
      </c>
      <c r="U44">
        <f t="shared" si="13"/>
        <v>0.86031008399999997</v>
      </c>
      <c r="V44">
        <f t="shared" si="14"/>
        <v>0.01</v>
      </c>
      <c r="W44">
        <f t="shared" si="15"/>
        <v>2.7594283345038265E-12</v>
      </c>
      <c r="X44">
        <f t="shared" si="16"/>
        <v>2.3739640222489669E-12</v>
      </c>
      <c r="Y44">
        <f t="shared" si="17"/>
        <v>2.7594283345038266E-14</v>
      </c>
      <c r="Z44">
        <f t="shared" si="18"/>
        <v>3.5787002890982137E-13</v>
      </c>
      <c r="AB44">
        <f t="shared" si="19"/>
        <v>-10685.573054635493</v>
      </c>
      <c r="AC44">
        <f t="shared" si="2"/>
        <v>-9540.6902277808113</v>
      </c>
      <c r="AE44">
        <f t="shared" si="3"/>
        <v>0</v>
      </c>
      <c r="AF44">
        <f t="shared" si="24"/>
        <v>0</v>
      </c>
      <c r="AG44">
        <f t="shared" si="24"/>
        <v>-4.4733753613727667E-12</v>
      </c>
      <c r="AH44">
        <f t="shared" si="5"/>
        <v>-2.3739640222489669E-6</v>
      </c>
      <c r="AI44">
        <f t="shared" si="25"/>
        <v>-2.3739684956243283E-6</v>
      </c>
      <c r="AJ44">
        <f t="shared" si="7"/>
        <v>-1144.8828268546822</v>
      </c>
      <c r="AK44">
        <f t="shared" si="22"/>
        <v>-747.99011382448464</v>
      </c>
      <c r="AL44">
        <f t="shared" si="8"/>
        <v>-1892.8729430531353</v>
      </c>
      <c r="AN44">
        <f t="shared" si="26"/>
        <v>0</v>
      </c>
      <c r="AO44">
        <f t="shared" si="26"/>
        <v>0</v>
      </c>
      <c r="AP44">
        <f t="shared" si="26"/>
        <v>-1.0979707072744853E-13</v>
      </c>
      <c r="AQ44">
        <f t="shared" si="26"/>
        <v>-5.826792401684346E-8</v>
      </c>
      <c r="AR44">
        <f t="shared" si="26"/>
        <v>-5.8268033813914187E-8</v>
      </c>
      <c r="AS44">
        <f t="shared" si="26"/>
        <v>-28.100655670493325</v>
      </c>
      <c r="AT44">
        <f t="shared" si="26"/>
        <v>-18.359095044914021</v>
      </c>
      <c r="AU44">
        <f t="shared" si="23"/>
        <v>-46.459750773675374</v>
      </c>
      <c r="AW44">
        <v>41</v>
      </c>
      <c r="AX44">
        <f>IF(Z44&gt;0, (R44*SUMPRODUCT(K44:$K$98, X44:$X$98)-K44*$AZ$3)/Z44, 0)</f>
        <v>-2.6659651429443796E+16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0.86416701100000004</v>
      </c>
      <c r="Q45" s="4">
        <f t="shared" si="21"/>
        <v>12.5</v>
      </c>
      <c r="R45">
        <f t="shared" si="0"/>
        <v>1000000</v>
      </c>
      <c r="S45">
        <f t="shared" si="1"/>
        <v>-1.891654993986007E+17</v>
      </c>
      <c r="U45">
        <f t="shared" si="13"/>
        <v>0.86416701100000004</v>
      </c>
      <c r="V45">
        <f t="shared" si="14"/>
        <v>0.01</v>
      </c>
      <c r="W45">
        <f t="shared" si="15"/>
        <v>3.5787002890982137E-13</v>
      </c>
      <c r="X45">
        <f t="shared" si="16"/>
        <v>3.0925947320948394E-13</v>
      </c>
      <c r="Y45">
        <f t="shared" si="17"/>
        <v>3.578700289098214E-15</v>
      </c>
      <c r="Z45">
        <f t="shared" si="18"/>
        <v>4.5031855411239209E-14</v>
      </c>
      <c r="AB45">
        <f t="shared" si="19"/>
        <v>-9540.6902277808113</v>
      </c>
      <c r="AC45">
        <f t="shared" si="2"/>
        <v>-8518.4734177126447</v>
      </c>
      <c r="AE45">
        <f t="shared" si="3"/>
        <v>0</v>
      </c>
      <c r="AF45">
        <f t="shared" si="24"/>
        <v>0</v>
      </c>
      <c r="AG45">
        <f t="shared" si="24"/>
        <v>-5.6289819264049011E-13</v>
      </c>
      <c r="AH45">
        <f t="shared" si="5"/>
        <v>-3.0925947320948395E-7</v>
      </c>
      <c r="AI45">
        <f t="shared" si="25"/>
        <v>-3.092600361076766E-7</v>
      </c>
      <c r="AJ45">
        <f t="shared" si="7"/>
        <v>-1022.2168100681665</v>
      </c>
      <c r="AK45">
        <f t="shared" si="22"/>
        <v>-667.84831594465686</v>
      </c>
      <c r="AL45">
        <f t="shared" si="8"/>
        <v>-1690.0651263220834</v>
      </c>
      <c r="AN45">
        <f t="shared" si="26"/>
        <v>0</v>
      </c>
      <c r="AO45">
        <f t="shared" si="26"/>
        <v>0</v>
      </c>
      <c r="AP45">
        <f t="shared" si="26"/>
        <v>-1.2335797850963613E-14</v>
      </c>
      <c r="AQ45">
        <f t="shared" si="26"/>
        <v>-6.7773576019353436E-9</v>
      </c>
      <c r="AR45">
        <f t="shared" si="26"/>
        <v>-6.7773699377331941E-9</v>
      </c>
      <c r="AS45">
        <f t="shared" si="26"/>
        <v>-22.401670663937253</v>
      </c>
      <c r="AT45">
        <f t="shared" si="26"/>
        <v>-14.635758167838825</v>
      </c>
      <c r="AU45">
        <f t="shared" si="23"/>
        <v>-37.037428838553446</v>
      </c>
      <c r="AW45">
        <v>42</v>
      </c>
      <c r="AX45">
        <f>IF(Z45&gt;0, (R45*SUMPRODUCT(K45:$K$98, X45:$X$98)-K45*$AZ$3)/Z45, 0)</f>
        <v>-1.891654993986007E+17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0.86825209999999997</v>
      </c>
      <c r="Q46" s="4">
        <f t="shared" si="21"/>
        <v>12.5</v>
      </c>
      <c r="R46">
        <f t="shared" si="0"/>
        <v>1000000</v>
      </c>
      <c r="S46">
        <f t="shared" si="1"/>
        <v>-1.3872745839584205E+18</v>
      </c>
      <c r="U46">
        <f t="shared" si="13"/>
        <v>0.86825209999999997</v>
      </c>
      <c r="V46">
        <f t="shared" si="14"/>
        <v>0.01</v>
      </c>
      <c r="W46">
        <f t="shared" si="15"/>
        <v>4.5031855411239209E-14</v>
      </c>
      <c r="X46">
        <f t="shared" si="16"/>
        <v>3.9099003027704803E-14</v>
      </c>
      <c r="Y46">
        <f t="shared" si="17"/>
        <v>4.503185541123921E-16</v>
      </c>
      <c r="Z46">
        <f t="shared" si="18"/>
        <v>5.4825338294220147E-15</v>
      </c>
      <c r="AB46">
        <f t="shared" si="19"/>
        <v>-8518.4734177126447</v>
      </c>
      <c r="AC46">
        <f t="shared" si="2"/>
        <v>-7605.7798372493917</v>
      </c>
      <c r="AE46">
        <f t="shared" si="3"/>
        <v>0</v>
      </c>
      <c r="AF46">
        <f t="shared" si="24"/>
        <v>0</v>
      </c>
      <c r="AG46">
        <f t="shared" si="24"/>
        <v>-6.8531672867775181E-14</v>
      </c>
      <c r="AH46">
        <f t="shared" si="5"/>
        <v>-3.9099003027704802E-8</v>
      </c>
      <c r="AI46">
        <f t="shared" si="25"/>
        <v>-3.9099071559377671E-8</v>
      </c>
      <c r="AJ46">
        <f t="shared" si="7"/>
        <v>-912.69358046325306</v>
      </c>
      <c r="AK46">
        <f t="shared" si="22"/>
        <v>-596.29313923988514</v>
      </c>
      <c r="AL46">
        <f t="shared" si="8"/>
        <v>-1508.9867197422373</v>
      </c>
      <c r="AN46">
        <f t="shared" si="26"/>
        <v>0</v>
      </c>
      <c r="AO46">
        <f t="shared" si="26"/>
        <v>0</v>
      </c>
      <c r="AP46">
        <f t="shared" si="26"/>
        <v>-1.3409441814101195E-15</v>
      </c>
      <c r="AQ46">
        <f t="shared" si="26"/>
        <v>-7.6504159923390292E-10</v>
      </c>
      <c r="AR46">
        <f t="shared" si="26"/>
        <v>-7.6504294017808438E-10</v>
      </c>
      <c r="AS46">
        <f t="shared" si="26"/>
        <v>-17.858474701090419</v>
      </c>
      <c r="AT46">
        <f t="shared" si="26"/>
        <v>-11.667536804788584</v>
      </c>
      <c r="AU46">
        <f t="shared" si="23"/>
        <v>-29.526011506644046</v>
      </c>
      <c r="AW46">
        <v>43</v>
      </c>
      <c r="AX46">
        <f>IF(Z46&gt;0, (R46*SUMPRODUCT(K46:$K$98, X46:$X$98)-K46*$AZ$3)/Z46, 0)</f>
        <v>-1.3872745839584205E+18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0.87257664800000001</v>
      </c>
      <c r="Q47" s="4">
        <f t="shared" si="21"/>
        <v>12.5</v>
      </c>
      <c r="R47">
        <f t="shared" si="0"/>
        <v>1000000</v>
      </c>
      <c r="S47">
        <f t="shared" si="1"/>
        <v>-1.0548481203224121E+19</v>
      </c>
      <c r="U47">
        <f t="shared" si="13"/>
        <v>0.87257664800000001</v>
      </c>
      <c r="V47">
        <f t="shared" si="14"/>
        <v>0.01</v>
      </c>
      <c r="W47">
        <f t="shared" si="15"/>
        <v>5.4825338294220147E-15</v>
      </c>
      <c r="X47">
        <f t="shared" si="16"/>
        <v>4.7839309914236654E-15</v>
      </c>
      <c r="Y47">
        <f t="shared" si="17"/>
        <v>5.4825338294220146E-17</v>
      </c>
      <c r="Z47">
        <f t="shared" si="18"/>
        <v>6.4377749970412918E-16</v>
      </c>
      <c r="AB47">
        <f t="shared" si="19"/>
        <v>-7605.7798372493917</v>
      </c>
      <c r="AC47">
        <f t="shared" si="2"/>
        <v>-6790.8748546876286</v>
      </c>
      <c r="AE47">
        <f t="shared" si="3"/>
        <v>0</v>
      </c>
      <c r="AF47">
        <f t="shared" si="24"/>
        <v>0</v>
      </c>
      <c r="AG47">
        <f t="shared" si="24"/>
        <v>-8.047218746301615E-15</v>
      </c>
      <c r="AH47">
        <f t="shared" si="5"/>
        <v>-4.7839309914236652E-9</v>
      </c>
      <c r="AI47">
        <f t="shared" si="25"/>
        <v>-4.7839390386424111E-9</v>
      </c>
      <c r="AJ47">
        <f t="shared" si="7"/>
        <v>-814.90498256176306</v>
      </c>
      <c r="AK47">
        <f t="shared" si="22"/>
        <v>-532.40458860745741</v>
      </c>
      <c r="AL47">
        <f t="shared" si="8"/>
        <v>-1347.3095711740043</v>
      </c>
      <c r="AN47">
        <f t="shared" si="26"/>
        <v>0</v>
      </c>
      <c r="AO47">
        <f t="shared" si="26"/>
        <v>0</v>
      </c>
      <c r="AP47">
        <f t="shared" si="26"/>
        <v>-1.4058764341613598E-16</v>
      </c>
      <c r="AQ47">
        <f t="shared" si="26"/>
        <v>-8.3576898497853273E-11</v>
      </c>
      <c r="AR47">
        <f t="shared" si="26"/>
        <v>-8.3577039085496678E-11</v>
      </c>
      <c r="AS47">
        <f t="shared" si="26"/>
        <v>-14.236666694201439</v>
      </c>
      <c r="AT47">
        <f t="shared" si="26"/>
        <v>-9.3012889068859401</v>
      </c>
      <c r="AU47">
        <f t="shared" si="23"/>
        <v>-23.537955601170953</v>
      </c>
      <c r="AW47">
        <v>44</v>
      </c>
      <c r="AX47">
        <f>IF(Z47&gt;0, (R47*SUMPRODUCT(K47:$K$98, X47:$X$98)-K47*$AZ$3)/Z47, 0)</f>
        <v>-1.0548481203224121E+19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0.87698101399999995</v>
      </c>
      <c r="Q48" s="4">
        <f t="shared" si="21"/>
        <v>12.5</v>
      </c>
      <c r="R48">
        <f t="shared" si="0"/>
        <v>1000000</v>
      </c>
      <c r="S48">
        <f t="shared" si="1"/>
        <v>-8.3333669164162138E+19</v>
      </c>
      <c r="U48">
        <f t="shared" si="13"/>
        <v>0.87698101399999995</v>
      </c>
      <c r="V48">
        <f t="shared" si="14"/>
        <v>0.01</v>
      </c>
      <c r="W48">
        <f t="shared" si="15"/>
        <v>6.4377749970412918E-16</v>
      </c>
      <c r="X48">
        <f t="shared" si="16"/>
        <v>5.6458064448091185E-16</v>
      </c>
      <c r="Y48">
        <f t="shared" si="17"/>
        <v>6.4377749970412921E-18</v>
      </c>
      <c r="Z48">
        <f t="shared" si="18"/>
        <v>7.2759080226176027E-17</v>
      </c>
      <c r="AB48">
        <f t="shared" si="19"/>
        <v>-6790.8748546876286</v>
      </c>
      <c r="AC48">
        <f t="shared" si="2"/>
        <v>-6063.2811202568846</v>
      </c>
      <c r="AE48">
        <f t="shared" si="3"/>
        <v>0</v>
      </c>
      <c r="AF48">
        <f t="shared" si="24"/>
        <v>0</v>
      </c>
      <c r="AG48">
        <f t="shared" si="24"/>
        <v>-9.0948850282720036E-16</v>
      </c>
      <c r="AH48">
        <f t="shared" si="5"/>
        <v>-5.6458064448091181E-10</v>
      </c>
      <c r="AI48">
        <f t="shared" si="25"/>
        <v>-5.6458155396941467E-10</v>
      </c>
      <c r="AJ48">
        <f t="shared" si="7"/>
        <v>-727.59373443074401</v>
      </c>
      <c r="AK48">
        <f t="shared" si="22"/>
        <v>-475.36123982813405</v>
      </c>
      <c r="AL48">
        <f t="shared" si="8"/>
        <v>-1202.9549742594427</v>
      </c>
      <c r="AN48">
        <f t="shared" si="26"/>
        <v>0</v>
      </c>
      <c r="AO48">
        <f t="shared" si="26"/>
        <v>0</v>
      </c>
      <c r="AP48">
        <f t="shared" si="26"/>
        <v>-1.4186672234840425E-17</v>
      </c>
      <c r="AQ48">
        <f t="shared" si="26"/>
        <v>-8.8066210056395244E-12</v>
      </c>
      <c r="AR48">
        <f t="shared" si="26"/>
        <v>-8.8066351923117595E-12</v>
      </c>
      <c r="AS48">
        <f t="shared" si="26"/>
        <v>-11.349383525361246</v>
      </c>
      <c r="AT48">
        <f t="shared" si="26"/>
        <v>-7.4149305699034294</v>
      </c>
      <c r="AU48">
        <f t="shared" si="23"/>
        <v>-18.764314095273484</v>
      </c>
      <c r="AW48">
        <v>45</v>
      </c>
      <c r="AX48">
        <f>IF(Z48&gt;0, (R48*SUMPRODUCT(K48:$K$98, X48:$X$98)-K48*$AZ$3)/Z48, 0)</f>
        <v>-8.3333669164162138E+19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0.88158379899999995</v>
      </c>
      <c r="Q49" s="4">
        <f t="shared" si="21"/>
        <v>12.5</v>
      </c>
      <c r="R49">
        <f t="shared" si="0"/>
        <v>1000000</v>
      </c>
      <c r="S49">
        <f t="shared" si="1"/>
        <v>-6.8629098850010713E+20</v>
      </c>
      <c r="U49">
        <f t="shared" si="13"/>
        <v>0.88158379899999995</v>
      </c>
      <c r="V49">
        <f t="shared" si="14"/>
        <v>0.01</v>
      </c>
      <c r="W49">
        <f t="shared" si="15"/>
        <v>7.2759080226176027E-17</v>
      </c>
      <c r="X49">
        <f t="shared" si="16"/>
        <v>6.414322635753804E-17</v>
      </c>
      <c r="Y49">
        <f t="shared" si="17"/>
        <v>7.2759080226176031E-19</v>
      </c>
      <c r="Z49">
        <f t="shared" si="18"/>
        <v>7.8882630663762259E-18</v>
      </c>
      <c r="AB49">
        <f t="shared" si="19"/>
        <v>-6063.2811202568846</v>
      </c>
      <c r="AC49">
        <f t="shared" si="2"/>
        <v>-5413.6438573722262</v>
      </c>
      <c r="AE49">
        <f t="shared" si="3"/>
        <v>0</v>
      </c>
      <c r="AF49">
        <f t="shared" si="24"/>
        <v>0</v>
      </c>
      <c r="AG49">
        <f t="shared" si="24"/>
        <v>-9.8603288329702825E-17</v>
      </c>
      <c r="AH49">
        <f t="shared" si="5"/>
        <v>-6.4143226357538039E-11</v>
      </c>
      <c r="AI49">
        <f t="shared" si="25"/>
        <v>-6.4143324960826365E-11</v>
      </c>
      <c r="AJ49">
        <f t="shared" si="7"/>
        <v>-649.63726288465841</v>
      </c>
      <c r="AK49">
        <f t="shared" si="22"/>
        <v>-424.42967841798196</v>
      </c>
      <c r="AL49">
        <f t="shared" si="8"/>
        <v>-1074.0669413027044</v>
      </c>
      <c r="AN49">
        <f t="shared" si="26"/>
        <v>0</v>
      </c>
      <c r="AO49">
        <f t="shared" si="26"/>
        <v>0</v>
      </c>
      <c r="AP49">
        <f t="shared" si="26"/>
        <v>-1.3732724183335523E-18</v>
      </c>
      <c r="AQ49">
        <f t="shared" si="26"/>
        <v>-8.9333860028274563E-13</v>
      </c>
      <c r="AR49">
        <f t="shared" si="26"/>
        <v>-8.9333997355516396E-13</v>
      </c>
      <c r="AS49">
        <f t="shared" si="26"/>
        <v>-9.0476590603973133</v>
      </c>
      <c r="AT49">
        <f t="shared" si="26"/>
        <v>-5.9111372527929831</v>
      </c>
      <c r="AU49">
        <f t="shared" si="23"/>
        <v>-14.95879631319119</v>
      </c>
      <c r="AW49">
        <v>46</v>
      </c>
      <c r="AX49">
        <f>IF(Z49&gt;0, (R49*SUMPRODUCT(K49:$K$98, X49:$X$98)-K49*$AZ$3)/Z49, 0)</f>
        <v>-6.8629098850010713E+20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0.88621764599999997</v>
      </c>
      <c r="Q50" s="4">
        <f t="shared" si="21"/>
        <v>12.5</v>
      </c>
      <c r="R50">
        <f t="shared" si="0"/>
        <v>1000000</v>
      </c>
      <c r="S50">
        <f t="shared" si="1"/>
        <v>-5.9042774377695239E+21</v>
      </c>
      <c r="U50">
        <f t="shared" si="13"/>
        <v>0.88621764599999997</v>
      </c>
      <c r="V50">
        <f t="shared" si="14"/>
        <v>0.01</v>
      </c>
      <c r="W50">
        <f t="shared" si="15"/>
        <v>7.8882630663762259E-18</v>
      </c>
      <c r="X50">
        <f t="shared" si="16"/>
        <v>6.9907179257126802E-18</v>
      </c>
      <c r="Y50">
        <f t="shared" si="17"/>
        <v>7.8882630663762265E-20</v>
      </c>
      <c r="Z50">
        <f t="shared" si="18"/>
        <v>8.1866250999978335E-19</v>
      </c>
      <c r="AB50">
        <f t="shared" si="19"/>
        <v>-5413.6438573722262</v>
      </c>
      <c r="AC50">
        <f t="shared" si="2"/>
        <v>-4833.6105869394878</v>
      </c>
      <c r="AE50">
        <f t="shared" si="3"/>
        <v>0</v>
      </c>
      <c r="AF50">
        <f t="shared" si="24"/>
        <v>0</v>
      </c>
      <c r="AG50">
        <f t="shared" si="24"/>
        <v>-1.0233281374997292E-17</v>
      </c>
      <c r="AH50">
        <f t="shared" si="5"/>
        <v>-6.9907179257126799E-12</v>
      </c>
      <c r="AI50">
        <f t="shared" si="25"/>
        <v>-6.9907281589940545E-12</v>
      </c>
      <c r="AJ50">
        <f t="shared" si="7"/>
        <v>-580.03327043273839</v>
      </c>
      <c r="AK50">
        <f t="shared" si="22"/>
        <v>-378.95507001605586</v>
      </c>
      <c r="AL50">
        <f t="shared" si="8"/>
        <v>-958.98834044880118</v>
      </c>
      <c r="AN50">
        <f t="shared" si="26"/>
        <v>0</v>
      </c>
      <c r="AO50">
        <f t="shared" si="26"/>
        <v>0</v>
      </c>
      <c r="AP50">
        <f t="shared" si="26"/>
        <v>-1.2725128951600792E-19</v>
      </c>
      <c r="AQ50">
        <f t="shared" si="26"/>
        <v>-8.6929874992306264E-14</v>
      </c>
      <c r="AR50">
        <f t="shared" si="26"/>
        <v>-8.6930002243595768E-14</v>
      </c>
      <c r="AS50">
        <f t="shared" si="26"/>
        <v>-7.2127384091178506</v>
      </c>
      <c r="AT50">
        <f t="shared" si="26"/>
        <v>-4.7123224272903306</v>
      </c>
      <c r="AU50">
        <f t="shared" si="23"/>
        <v>-11.925060836408267</v>
      </c>
      <c r="AW50">
        <v>47</v>
      </c>
      <c r="AX50">
        <f>IF(Z50&gt;0, (R50*SUMPRODUCT(K50:$K$98, X50:$X$98)-K50*$AZ$3)/Z50, 0)</f>
        <v>-5.9042774377695239E+21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0.89077562700000001</v>
      </c>
      <c r="Q51" s="4">
        <f t="shared" si="21"/>
        <v>12.5</v>
      </c>
      <c r="R51">
        <f t="shared" si="0"/>
        <v>1000000</v>
      </c>
      <c r="S51">
        <f t="shared" si="1"/>
        <v>-5.3128844499957588E+22</v>
      </c>
      <c r="U51">
        <f t="shared" si="13"/>
        <v>0.89077562700000001</v>
      </c>
      <c r="V51">
        <f t="shared" si="14"/>
        <v>0.01</v>
      </c>
      <c r="W51">
        <f t="shared" si="15"/>
        <v>8.1866250999978335E-19</v>
      </c>
      <c r="X51">
        <f t="shared" si="16"/>
        <v>7.292446106464508E-19</v>
      </c>
      <c r="Y51">
        <f t="shared" si="17"/>
        <v>8.186625099997833E-21</v>
      </c>
      <c r="Z51">
        <f t="shared" si="18"/>
        <v>8.1231274253334717E-20</v>
      </c>
      <c r="AB51">
        <f t="shared" si="19"/>
        <v>-4833.6105869394878</v>
      </c>
      <c r="AC51">
        <f t="shared" si="2"/>
        <v>-4315.7237383388283</v>
      </c>
      <c r="AE51">
        <f t="shared" si="3"/>
        <v>0</v>
      </c>
      <c r="AF51">
        <f t="shared" si="24"/>
        <v>0</v>
      </c>
      <c r="AG51">
        <f t="shared" si="24"/>
        <v>-1.015390928166684E-18</v>
      </c>
      <c r="AH51">
        <f t="shared" si="5"/>
        <v>-7.2924461064645078E-13</v>
      </c>
      <c r="AI51">
        <f t="shared" si="25"/>
        <v>-7.2924562603737895E-13</v>
      </c>
      <c r="AJ51">
        <f t="shared" si="7"/>
        <v>-517.8868486006595</v>
      </c>
      <c r="AK51">
        <f t="shared" si="22"/>
        <v>-338.35274108576419</v>
      </c>
      <c r="AL51">
        <f t="shared" si="8"/>
        <v>-856.23958968642432</v>
      </c>
      <c r="AN51">
        <f t="shared" si="26"/>
        <v>0</v>
      </c>
      <c r="AO51">
        <f t="shared" si="26"/>
        <v>0</v>
      </c>
      <c r="AP51">
        <f t="shared" si="26"/>
        <v>-1.1273597692560138E-20</v>
      </c>
      <c r="AQ51">
        <f t="shared" si="26"/>
        <v>-8.0965962289414612E-15</v>
      </c>
      <c r="AR51">
        <f t="shared" si="26"/>
        <v>-8.096607502539154E-15</v>
      </c>
      <c r="AS51">
        <f t="shared" si="26"/>
        <v>-5.7499509001258398</v>
      </c>
      <c r="AT51">
        <f t="shared" si="26"/>
        <v>-3.7566345880822154</v>
      </c>
      <c r="AU51">
        <f t="shared" si="23"/>
        <v>-9.5065854882080618</v>
      </c>
      <c r="AW51">
        <v>48</v>
      </c>
      <c r="AX51">
        <f>IF(Z51&gt;0, (R51*SUMPRODUCT(K51:$K$98, X51:$X$98)-K51*$AZ$3)/Z51, 0)</f>
        <v>-5.3128844499957588E+22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0.89544260600000003</v>
      </c>
      <c r="Q52" s="4">
        <f t="shared" si="21"/>
        <v>12.5</v>
      </c>
      <c r="R52">
        <f t="shared" si="0"/>
        <v>1000000</v>
      </c>
      <c r="S52">
        <f t="shared" si="1"/>
        <v>-5.0166852423548778E+23</v>
      </c>
      <c r="U52">
        <f t="shared" si="13"/>
        <v>0.89544260600000003</v>
      </c>
      <c r="V52">
        <f t="shared" si="14"/>
        <v>0.01</v>
      </c>
      <c r="W52">
        <f t="shared" si="15"/>
        <v>8.1231274253334717E-20</v>
      </c>
      <c r="X52">
        <f t="shared" si="16"/>
        <v>7.2737943906106745E-20</v>
      </c>
      <c r="Y52">
        <f t="shared" si="17"/>
        <v>8.1231274253334721E-22</v>
      </c>
      <c r="Z52">
        <f t="shared" si="18"/>
        <v>7.6810176046946238E-21</v>
      </c>
      <c r="AB52">
        <f t="shared" si="19"/>
        <v>-4315.7237383388283</v>
      </c>
      <c r="AC52">
        <f t="shared" si="2"/>
        <v>-3853.324766373953</v>
      </c>
      <c r="AE52">
        <f t="shared" si="3"/>
        <v>0</v>
      </c>
      <c r="AF52">
        <f t="shared" si="24"/>
        <v>0</v>
      </c>
      <c r="AG52">
        <f t="shared" si="24"/>
        <v>-9.6012720058682794E-20</v>
      </c>
      <c r="AH52">
        <f t="shared" si="5"/>
        <v>-7.2737943906106751E-14</v>
      </c>
      <c r="AI52">
        <f t="shared" si="25"/>
        <v>-7.2738039918826807E-14</v>
      </c>
      <c r="AJ52">
        <f t="shared" si="7"/>
        <v>-462.39897196487527</v>
      </c>
      <c r="AK52">
        <f t="shared" si="22"/>
        <v>-302.10066168371799</v>
      </c>
      <c r="AL52">
        <f t="shared" si="8"/>
        <v>-764.49963364859332</v>
      </c>
      <c r="AN52">
        <f t="shared" si="26"/>
        <v>0</v>
      </c>
      <c r="AO52">
        <f t="shared" si="26"/>
        <v>0</v>
      </c>
      <c r="AP52">
        <f t="shared" si="26"/>
        <v>-9.5178751679723152E-22</v>
      </c>
      <c r="AQ52">
        <f t="shared" si="26"/>
        <v>-7.2106140691583121E-16</v>
      </c>
      <c r="AR52">
        <f t="shared" si="26"/>
        <v>-7.2106235870334804E-16</v>
      </c>
      <c r="AS52">
        <f t="shared" si="26"/>
        <v>-4.5838256537993054</v>
      </c>
      <c r="AT52">
        <f t="shared" si="26"/>
        <v>-2.9947660938155409</v>
      </c>
      <c r="AU52">
        <f t="shared" si="23"/>
        <v>-7.5785917476148468</v>
      </c>
      <c r="AW52">
        <v>49</v>
      </c>
      <c r="AX52">
        <f>IF(Z52&gt;0, (R52*SUMPRODUCT(K52:$K$98, X52:$X$98)-K52*$AZ$3)/Z52, 0)</f>
        <v>-5.0166852423548778E+23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0.90019128800000003</v>
      </c>
      <c r="Q53" s="4">
        <f t="shared" si="21"/>
        <v>12.5</v>
      </c>
      <c r="R53">
        <f t="shared" si="0"/>
        <v>1000000</v>
      </c>
      <c r="S53">
        <f t="shared" si="1"/>
        <v>-4.9874707613027266E+24</v>
      </c>
      <c r="U53">
        <f t="shared" si="13"/>
        <v>0.90019128800000003</v>
      </c>
      <c r="V53">
        <f t="shared" si="14"/>
        <v>0.01</v>
      </c>
      <c r="W53">
        <f t="shared" si="15"/>
        <v>7.6810176046946238E-21</v>
      </c>
      <c r="X53">
        <f t="shared" si="16"/>
        <v>6.9143851307207289E-21</v>
      </c>
      <c r="Y53">
        <f t="shared" si="17"/>
        <v>7.6810176046946243E-23</v>
      </c>
      <c r="Z53">
        <f t="shared" si="18"/>
        <v>6.8982229792694868E-22</v>
      </c>
      <c r="AB53">
        <f t="shared" si="19"/>
        <v>-3853.324766373953</v>
      </c>
      <c r="AC53">
        <f t="shared" si="2"/>
        <v>-3440.4685414053151</v>
      </c>
      <c r="AE53">
        <f t="shared" si="3"/>
        <v>0</v>
      </c>
      <c r="AF53">
        <f t="shared" si="24"/>
        <v>0</v>
      </c>
      <c r="AG53">
        <f t="shared" si="24"/>
        <v>-8.6227787240868592E-21</v>
      </c>
      <c r="AH53">
        <f t="shared" si="5"/>
        <v>-6.9143851307207286E-15</v>
      </c>
      <c r="AI53">
        <f t="shared" si="25"/>
        <v>-6.9143937534994525E-15</v>
      </c>
      <c r="AJ53">
        <f t="shared" si="7"/>
        <v>-412.85622496863789</v>
      </c>
      <c r="AK53">
        <f t="shared" si="22"/>
        <v>-269.73273364617671</v>
      </c>
      <c r="AL53">
        <f t="shared" si="8"/>
        <v>-682.5889586148146</v>
      </c>
      <c r="AN53">
        <f t="shared" si="26"/>
        <v>0</v>
      </c>
      <c r="AO53">
        <f t="shared" si="26"/>
        <v>0</v>
      </c>
      <c r="AP53">
        <f t="shared" si="26"/>
        <v>-7.632036694753361E-23</v>
      </c>
      <c r="AQ53">
        <f t="shared" si="26"/>
        <v>-6.1199345046287247E-17</v>
      </c>
      <c r="AR53">
        <f t="shared" si="26"/>
        <v>-6.1199421366654193E-17</v>
      </c>
      <c r="AS53">
        <f t="shared" si="26"/>
        <v>-3.6541977469701021</v>
      </c>
      <c r="AT53">
        <f t="shared" si="26"/>
        <v>-2.387409194687133</v>
      </c>
      <c r="AU53">
        <f t="shared" si="23"/>
        <v>-6.0416069416572356</v>
      </c>
      <c r="AW53">
        <v>50</v>
      </c>
      <c r="AX53">
        <f>IF(Z53&gt;0, (R53*SUMPRODUCT(K53:$K$98, X53:$X$98)-K53*$AZ$3)/Z53, 0)</f>
        <v>-4.9874707613027266E+24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0.90499098499999997</v>
      </c>
      <c r="Q54" s="4">
        <f t="shared" si="21"/>
        <v>12.5</v>
      </c>
      <c r="R54">
        <f t="shared" si="0"/>
        <v>1000000</v>
      </c>
      <c r="S54">
        <f t="shared" si="1"/>
        <v>-5.2383842984421016E+25</v>
      </c>
      <c r="U54">
        <f t="shared" si="13"/>
        <v>0.90499098499999997</v>
      </c>
      <c r="V54">
        <f t="shared" si="14"/>
        <v>0.01</v>
      </c>
      <c r="W54">
        <f t="shared" si="15"/>
        <v>6.8982229792694868E-22</v>
      </c>
      <c r="X54">
        <f t="shared" si="16"/>
        <v>6.2428296087587274E-22</v>
      </c>
      <c r="Y54">
        <f t="shared" si="17"/>
        <v>6.8982229792694874E-24</v>
      </c>
      <c r="Z54">
        <f t="shared" si="18"/>
        <v>5.8641114071806455E-23</v>
      </c>
      <c r="AB54">
        <f t="shared" si="19"/>
        <v>-3440.4685414053151</v>
      </c>
      <c r="AC54">
        <f t="shared" si="2"/>
        <v>-3071.8469119690312</v>
      </c>
      <c r="AE54">
        <f t="shared" si="3"/>
        <v>0</v>
      </c>
      <c r="AF54">
        <f t="shared" si="24"/>
        <v>0</v>
      </c>
      <c r="AG54">
        <f t="shared" si="24"/>
        <v>-7.3301392589758067E-22</v>
      </c>
      <c r="AH54">
        <f t="shared" si="5"/>
        <v>-6.2428296087587277E-16</v>
      </c>
      <c r="AI54">
        <f t="shared" si="25"/>
        <v>-6.2428369388979866E-16</v>
      </c>
      <c r="AJ54">
        <f t="shared" si="7"/>
        <v>-368.62162943628391</v>
      </c>
      <c r="AK54">
        <f t="shared" si="22"/>
        <v>-240.83279789837209</v>
      </c>
      <c r="AL54">
        <f t="shared" si="8"/>
        <v>-609.45442733465597</v>
      </c>
      <c r="AN54">
        <f t="shared" si="26"/>
        <v>0</v>
      </c>
      <c r="AO54">
        <f t="shared" si="26"/>
        <v>0</v>
      </c>
      <c r="AP54">
        <f t="shared" si="26"/>
        <v>-5.7927850166503477E-24</v>
      </c>
      <c r="AQ54">
        <f t="shared" si="26"/>
        <v>-4.9335174328149923E-18</v>
      </c>
      <c r="AR54">
        <f t="shared" si="26"/>
        <v>-4.9335232256000089E-18</v>
      </c>
      <c r="AS54">
        <f t="shared" si="26"/>
        <v>-2.9131040712452991</v>
      </c>
      <c r="AT54">
        <f t="shared" si="26"/>
        <v>-1.9032279932135949</v>
      </c>
      <c r="AU54">
        <f t="shared" si="23"/>
        <v>-4.8163320644588934</v>
      </c>
      <c r="AW54">
        <v>51</v>
      </c>
      <c r="AX54">
        <f>IF(Z54&gt;0, (R54*SUMPRODUCT(K54:$K$98, X54:$X$98)-K54*$AZ$3)/Z54, 0)</f>
        <v>-5.2383842984421016E+25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0.90981139099999997</v>
      </c>
      <c r="Q55" s="4">
        <f t="shared" si="21"/>
        <v>12.5</v>
      </c>
      <c r="R55">
        <f t="shared" si="0"/>
        <v>1000000</v>
      </c>
      <c r="S55">
        <f t="shared" si="1"/>
        <v>-5.832659895490551E+26</v>
      </c>
      <c r="U55">
        <f t="shared" si="13"/>
        <v>0.90981139099999997</v>
      </c>
      <c r="V55">
        <f t="shared" si="14"/>
        <v>0.01</v>
      </c>
      <c r="W55">
        <f t="shared" si="15"/>
        <v>5.8641114071806455E-23</v>
      </c>
      <c r="X55">
        <f t="shared" si="16"/>
        <v>5.3352353563459899E-23</v>
      </c>
      <c r="Y55">
        <f t="shared" si="17"/>
        <v>5.8641114071806459E-25</v>
      </c>
      <c r="Z55">
        <f t="shared" si="18"/>
        <v>4.7023493676284921E-24</v>
      </c>
      <c r="AB55">
        <f t="shared" si="19"/>
        <v>-3071.8469119690312</v>
      </c>
      <c r="AC55">
        <f t="shared" si="2"/>
        <v>-2742.720457115206</v>
      </c>
      <c r="AE55">
        <f t="shared" si="3"/>
        <v>0</v>
      </c>
      <c r="AF55">
        <f t="shared" si="24"/>
        <v>0</v>
      </c>
      <c r="AG55">
        <f t="shared" si="24"/>
        <v>-5.8779367095356155E-23</v>
      </c>
      <c r="AH55">
        <f t="shared" si="5"/>
        <v>-5.33523535634599E-17</v>
      </c>
      <c r="AI55">
        <f t="shared" si="25"/>
        <v>-5.3352412342826993E-17</v>
      </c>
      <c r="AJ55">
        <f t="shared" si="7"/>
        <v>-329.12645485382518</v>
      </c>
      <c r="AK55">
        <f t="shared" si="22"/>
        <v>-215.0292838378322</v>
      </c>
      <c r="AL55">
        <f t="shared" si="8"/>
        <v>-544.15573869165735</v>
      </c>
      <c r="AN55">
        <f t="shared" si="26"/>
        <v>0</v>
      </c>
      <c r="AO55">
        <f t="shared" si="26"/>
        <v>0</v>
      </c>
      <c r="AP55">
        <f t="shared" si="26"/>
        <v>-4.1474586850110162E-25</v>
      </c>
      <c r="AQ55">
        <f t="shared" si="26"/>
        <v>-3.7645298526875787E-19</v>
      </c>
      <c r="AR55">
        <f t="shared" si="26"/>
        <v>-3.7645340001462635E-19</v>
      </c>
      <c r="AS55">
        <f t="shared" si="26"/>
        <v>-2.3223087302657053</v>
      </c>
      <c r="AT55">
        <f t="shared" si="26"/>
        <v>-1.5172417037735924</v>
      </c>
      <c r="AU55">
        <f t="shared" si="23"/>
        <v>-3.8395504340392979</v>
      </c>
      <c r="AW55">
        <v>52</v>
      </c>
      <c r="AX55">
        <f>IF(Z55&gt;0, (R55*SUMPRODUCT(K55:$K$98, X55:$X$98)-K55*$AZ$3)/Z55, 0)</f>
        <v>-5.832659895490551E+26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0.91465739899999998</v>
      </c>
      <c r="Q56" s="4">
        <f t="shared" si="21"/>
        <v>12.5</v>
      </c>
      <c r="R56">
        <f t="shared" si="0"/>
        <v>1000000</v>
      </c>
      <c r="S56">
        <f t="shared" si="1"/>
        <v>-6.9120683125143686E+27</v>
      </c>
      <c r="U56">
        <f t="shared" si="13"/>
        <v>0.91465739899999998</v>
      </c>
      <c r="V56">
        <f t="shared" si="14"/>
        <v>0.01</v>
      </c>
      <c r="W56">
        <f t="shared" si="15"/>
        <v>4.7023493676284921E-24</v>
      </c>
      <c r="X56">
        <f t="shared" si="16"/>
        <v>4.3010386417843713E-24</v>
      </c>
      <c r="Y56">
        <f t="shared" si="17"/>
        <v>4.7023493676284923E-26</v>
      </c>
      <c r="Z56">
        <f t="shared" si="18"/>
        <v>3.5428723216783586E-25</v>
      </c>
      <c r="AB56">
        <f t="shared" si="19"/>
        <v>-2742.720457115206</v>
      </c>
      <c r="AC56">
        <f t="shared" si="2"/>
        <v>-2448.8575509957195</v>
      </c>
      <c r="AE56">
        <f t="shared" si="3"/>
        <v>0</v>
      </c>
      <c r="AF56">
        <f t="shared" si="24"/>
        <v>0</v>
      </c>
      <c r="AG56">
        <f t="shared" si="24"/>
        <v>-4.4285904020979484E-24</v>
      </c>
      <c r="AH56">
        <f t="shared" si="5"/>
        <v>-4.3010386417843711E-18</v>
      </c>
      <c r="AI56">
        <f t="shared" si="25"/>
        <v>-4.3010430703747731E-18</v>
      </c>
      <c r="AJ56">
        <f t="shared" si="7"/>
        <v>-293.86290611948652</v>
      </c>
      <c r="AK56">
        <f t="shared" si="22"/>
        <v>-191.99043199806445</v>
      </c>
      <c r="AL56">
        <f t="shared" si="8"/>
        <v>-485.85333811755095</v>
      </c>
      <c r="AN56">
        <f t="shared" si="26"/>
        <v>0</v>
      </c>
      <c r="AO56">
        <f t="shared" si="26"/>
        <v>0</v>
      </c>
      <c r="AP56">
        <f t="shared" si="26"/>
        <v>-2.7900029006140151E-26</v>
      </c>
      <c r="AQ56">
        <f t="shared" si="26"/>
        <v>-2.7096455523515255E-20</v>
      </c>
      <c r="AR56">
        <f t="shared" si="26"/>
        <v>-2.709648342354426E-20</v>
      </c>
      <c r="AS56">
        <f t="shared" si="26"/>
        <v>-1.8513303015511027</v>
      </c>
      <c r="AT56">
        <f t="shared" si="26"/>
        <v>-1.2095357970133866</v>
      </c>
      <c r="AU56">
        <f t="shared" si="23"/>
        <v>-3.0608660985644893</v>
      </c>
      <c r="AW56">
        <v>53</v>
      </c>
      <c r="AX56">
        <f>IF(Z56&gt;0, (R56*SUMPRODUCT(K56:$K$98, X56:$X$98)-K56*$AZ$3)/Z56, 0)</f>
        <v>-6.9120683125143686E+27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0.91953785700000001</v>
      </c>
      <c r="Q57" s="4">
        <f t="shared" si="21"/>
        <v>12.5</v>
      </c>
      <c r="R57">
        <f t="shared" si="0"/>
        <v>1000000</v>
      </c>
      <c r="S57">
        <f t="shared" si="1"/>
        <v>-8.7585890834245157E+28</v>
      </c>
      <c r="U57">
        <f t="shared" si="13"/>
        <v>0.91953785700000001</v>
      </c>
      <c r="V57">
        <f t="shared" si="14"/>
        <v>0.01</v>
      </c>
      <c r="W57">
        <f t="shared" si="15"/>
        <v>3.5428723216783586E-25</v>
      </c>
      <c r="X57">
        <f t="shared" si="16"/>
        <v>3.2578052223007325E-25</v>
      </c>
      <c r="Y57">
        <f t="shared" si="17"/>
        <v>3.5428723216783586E-27</v>
      </c>
      <c r="Z57">
        <f t="shared" si="18"/>
        <v>2.4963837616084253E-26</v>
      </c>
      <c r="AB57">
        <f t="shared" si="19"/>
        <v>-2448.8575509957195</v>
      </c>
      <c r="AC57">
        <f t="shared" si="2"/>
        <v>-2186.4799562461781</v>
      </c>
      <c r="AE57">
        <f t="shared" si="3"/>
        <v>0</v>
      </c>
      <c r="AF57">
        <f t="shared" si="24"/>
        <v>0</v>
      </c>
      <c r="AG57">
        <f t="shared" si="24"/>
        <v>-3.1204797020105316E-25</v>
      </c>
      <c r="AH57">
        <f t="shared" si="5"/>
        <v>-3.2578052223007327E-19</v>
      </c>
      <c r="AI57">
        <f t="shared" si="25"/>
        <v>-3.2578083427804349E-19</v>
      </c>
      <c r="AJ57">
        <f t="shared" si="7"/>
        <v>-262.37759474954146</v>
      </c>
      <c r="AK57">
        <f t="shared" si="22"/>
        <v>-171.42002856970038</v>
      </c>
      <c r="AL57">
        <f t="shared" si="8"/>
        <v>-433.79762331924184</v>
      </c>
      <c r="AN57">
        <f t="shared" si="26"/>
        <v>0</v>
      </c>
      <c r="AO57">
        <f t="shared" si="26"/>
        <v>0</v>
      </c>
      <c r="AP57">
        <f t="shared" si="26"/>
        <v>-1.7552641370846384E-27</v>
      </c>
      <c r="AQ57">
        <f t="shared" si="26"/>
        <v>-1.8325094916102822E-21</v>
      </c>
      <c r="AR57">
        <f t="shared" si="26"/>
        <v>-1.8325112468744196E-21</v>
      </c>
      <c r="AS57">
        <f t="shared" si="26"/>
        <v>-1.4758691817212228</v>
      </c>
      <c r="AT57">
        <f t="shared" si="26"/>
        <v>-0.96423453205786536</v>
      </c>
      <c r="AU57">
        <f t="shared" si="23"/>
        <v>-2.4401037137790884</v>
      </c>
      <c r="AW57">
        <v>54</v>
      </c>
      <c r="AX57">
        <f>IF(Z57&gt;0, (R57*SUMPRODUCT(K57:$K$98, X57:$X$98)-K57*$AZ$3)/Z57, 0)</f>
        <v>-8.7585890834245157E+28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0.924425092</v>
      </c>
      <c r="Q58" s="4">
        <f t="shared" si="21"/>
        <v>12.5</v>
      </c>
      <c r="R58">
        <f t="shared" si="0"/>
        <v>1000000</v>
      </c>
      <c r="S58">
        <f t="shared" si="1"/>
        <v>-1.1925550584815424E+30</v>
      </c>
      <c r="U58">
        <f t="shared" si="13"/>
        <v>0.924425092</v>
      </c>
      <c r="V58">
        <f t="shared" si="14"/>
        <v>0.01</v>
      </c>
      <c r="W58">
        <f t="shared" si="15"/>
        <v>2.4963837616084253E-26</v>
      </c>
      <c r="X58">
        <f t="shared" si="16"/>
        <v>2.3077197884921747E-26</v>
      </c>
      <c r="Y58">
        <f t="shared" si="17"/>
        <v>2.4963837616084255E-28</v>
      </c>
      <c r="Z58">
        <f t="shared" si="18"/>
        <v>1.6370013550016635E-27</v>
      </c>
      <c r="AB58">
        <f t="shared" si="19"/>
        <v>-2186.4799562461781</v>
      </c>
      <c r="AC58">
        <f t="shared" si="2"/>
        <v>-1952.2142466483731</v>
      </c>
      <c r="AE58">
        <f t="shared" si="3"/>
        <v>0</v>
      </c>
      <c r="AF58">
        <f t="shared" si="24"/>
        <v>0</v>
      </c>
      <c r="AG58">
        <f t="shared" si="24"/>
        <v>-2.0462516937520795E-26</v>
      </c>
      <c r="AH58">
        <f t="shared" si="5"/>
        <v>-2.3077197884921746E-20</v>
      </c>
      <c r="AI58">
        <f t="shared" si="25"/>
        <v>-2.3077218347438682E-20</v>
      </c>
      <c r="AJ58">
        <f t="shared" si="7"/>
        <v>-234.26570959780497</v>
      </c>
      <c r="AK58">
        <f t="shared" si="22"/>
        <v>-153.05359693723247</v>
      </c>
      <c r="AL58">
        <f t="shared" si="8"/>
        <v>-387.31930653503741</v>
      </c>
      <c r="AN58">
        <f t="shared" si="26"/>
        <v>0</v>
      </c>
      <c r="AO58">
        <f t="shared" si="26"/>
        <v>0</v>
      </c>
      <c r="AP58">
        <f t="shared" si="26"/>
        <v>-1.0276900384377188E-28</v>
      </c>
      <c r="AQ58">
        <f t="shared" si="26"/>
        <v>-1.1590072938634054E-22</v>
      </c>
      <c r="AR58">
        <f t="shared" si="26"/>
        <v>-1.1590083215534438E-22</v>
      </c>
      <c r="AS58">
        <f t="shared" si="26"/>
        <v>-1.1765538757343939</v>
      </c>
      <c r="AT58">
        <f t="shared" si="26"/>
        <v>-0.76868186547980333</v>
      </c>
      <c r="AU58">
        <f t="shared" si="23"/>
        <v>-1.945235741214197</v>
      </c>
      <c r="AW58">
        <v>55</v>
      </c>
      <c r="AX58">
        <f>IF(Z58&gt;0, (R58*SUMPRODUCT(K58:$K$98, X58:$X$98)-K58*$AZ$3)/Z58, 0)</f>
        <v>-1.1925550584815424E+30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0.92929067899999995</v>
      </c>
      <c r="Q59" s="4">
        <f t="shared" si="21"/>
        <v>12.5</v>
      </c>
      <c r="R59">
        <f t="shared" si="0"/>
        <v>1000000</v>
      </c>
      <c r="S59">
        <f t="shared" si="1"/>
        <v>-1.753900858511763E+31</v>
      </c>
      <c r="U59">
        <f t="shared" si="13"/>
        <v>0.92929067899999995</v>
      </c>
      <c r="V59">
        <f t="shared" si="14"/>
        <v>0.01</v>
      </c>
      <c r="W59">
        <f t="shared" si="15"/>
        <v>1.6370013550016635E-27</v>
      </c>
      <c r="X59">
        <f t="shared" si="16"/>
        <v>1.5212501007134159E-27</v>
      </c>
      <c r="Y59">
        <f t="shared" si="17"/>
        <v>1.6370013550016637E-29</v>
      </c>
      <c r="Z59">
        <f t="shared" si="18"/>
        <v>9.9381240738231014E-29</v>
      </c>
      <c r="AB59">
        <f t="shared" si="19"/>
        <v>-1952.2142466483731</v>
      </c>
      <c r="AC59">
        <f t="shared" si="2"/>
        <v>-1743.0484345074758</v>
      </c>
      <c r="AE59">
        <f t="shared" si="3"/>
        <v>0</v>
      </c>
      <c r="AF59">
        <f t="shared" si="24"/>
        <v>0</v>
      </c>
      <c r="AG59">
        <f t="shared" si="24"/>
        <v>-1.2422655092278877E-27</v>
      </c>
      <c r="AH59">
        <f t="shared" si="5"/>
        <v>-1.5212501007134159E-21</v>
      </c>
      <c r="AI59">
        <f t="shared" si="25"/>
        <v>-1.5212513429789251E-21</v>
      </c>
      <c r="AJ59">
        <f t="shared" si="7"/>
        <v>-209.16581214089729</v>
      </c>
      <c r="AK59">
        <f t="shared" si="22"/>
        <v>-136.65499726538613</v>
      </c>
      <c r="AL59">
        <f t="shared" si="8"/>
        <v>-345.82080940628339</v>
      </c>
      <c r="AN59">
        <f t="shared" si="26"/>
        <v>0</v>
      </c>
      <c r="AO59">
        <f t="shared" si="26"/>
        <v>0</v>
      </c>
      <c r="AP59">
        <f t="shared" si="26"/>
        <v>-5.5705682528587367E-30</v>
      </c>
      <c r="AQ59">
        <f t="shared" si="26"/>
        <v>-6.8215912401523129E-24</v>
      </c>
      <c r="AR59">
        <f t="shared" si="26"/>
        <v>-6.8215968107205653E-24</v>
      </c>
      <c r="AS59">
        <f t="shared" si="26"/>
        <v>-0.93794154634438265</v>
      </c>
      <c r="AT59">
        <f t="shared" si="26"/>
        <v>-0.61278847694499627</v>
      </c>
      <c r="AU59">
        <f t="shared" si="23"/>
        <v>-1.5507300232893788</v>
      </c>
      <c r="AW59">
        <v>56</v>
      </c>
      <c r="AX59">
        <f>IF(Z59&gt;0, (R59*SUMPRODUCT(K59:$K$98, X59:$X$98)-K59*$AZ$3)/Z59, 0)</f>
        <v>-1.753900858511763E+31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0.93493958499999996</v>
      </c>
      <c r="Q60" s="4">
        <f t="shared" si="21"/>
        <v>12.5</v>
      </c>
      <c r="R60">
        <f t="shared" si="0"/>
        <v>1000000</v>
      </c>
      <c r="S60">
        <f t="shared" si="1"/>
        <v>-2.8441175196109625E+32</v>
      </c>
      <c r="U60">
        <f t="shared" si="13"/>
        <v>0.93493958499999996</v>
      </c>
      <c r="V60">
        <f t="shared" si="14"/>
        <v>0.01</v>
      </c>
      <c r="W60">
        <f t="shared" si="15"/>
        <v>9.9381240738231014E-29</v>
      </c>
      <c r="X60">
        <f t="shared" si="16"/>
        <v>9.2915455972586796E-29</v>
      </c>
      <c r="Y60">
        <f t="shared" si="17"/>
        <v>9.9381240738231025E-31</v>
      </c>
      <c r="Z60">
        <f t="shared" si="18"/>
        <v>5.4719723582619078E-30</v>
      </c>
      <c r="AB60">
        <f t="shared" si="19"/>
        <v>-1743.0484345074758</v>
      </c>
      <c r="AC60">
        <f t="shared" si="2"/>
        <v>-1556.2932450959606</v>
      </c>
      <c r="AE60">
        <f t="shared" si="3"/>
        <v>0</v>
      </c>
      <c r="AF60">
        <f t="shared" si="24"/>
        <v>0</v>
      </c>
      <c r="AG60">
        <f t="shared" si="24"/>
        <v>-6.8399654478273852E-29</v>
      </c>
      <c r="AH60">
        <f t="shared" si="5"/>
        <v>-9.2915455972586798E-23</v>
      </c>
      <c r="AI60">
        <f t="shared" si="25"/>
        <v>-9.2915524372241281E-23</v>
      </c>
      <c r="AJ60">
        <f t="shared" si="7"/>
        <v>-186.75518941151518</v>
      </c>
      <c r="AK60">
        <f t="shared" si="22"/>
        <v>-122.01339041552332</v>
      </c>
      <c r="AL60">
        <f t="shared" si="8"/>
        <v>-308.76857982703848</v>
      </c>
      <c r="AN60">
        <f t="shared" si="26"/>
        <v>0</v>
      </c>
      <c r="AO60">
        <f t="shared" si="26"/>
        <v>0</v>
      </c>
      <c r="AP60">
        <f t="shared" si="26"/>
        <v>-2.7385517838234564E-31</v>
      </c>
      <c r="AQ60">
        <f t="shared" si="26"/>
        <v>-3.7201034075299443E-25</v>
      </c>
      <c r="AR60">
        <f t="shared" si="26"/>
        <v>-3.7201061460817282E-25</v>
      </c>
      <c r="AS60">
        <f t="shared" si="26"/>
        <v>-0.7477212582464775</v>
      </c>
      <c r="AT60">
        <f t="shared" si="26"/>
        <v>-0.48851122205436553</v>
      </c>
      <c r="AU60">
        <f t="shared" si="23"/>
        <v>-1.2362324803008429</v>
      </c>
      <c r="AW60">
        <v>57</v>
      </c>
      <c r="AX60">
        <f>IF(Z60&gt;0, (R60*SUMPRODUCT(K60:$K$98, X60:$X$98)-K60*$AZ$3)/Z60, 0)</f>
        <v>-2.8441175196109625E+32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0.94055780700000002</v>
      </c>
      <c r="Q61" s="4">
        <f t="shared" si="21"/>
        <v>12.5</v>
      </c>
      <c r="R61">
        <f t="shared" si="0"/>
        <v>1000000</v>
      </c>
      <c r="S61">
        <f t="shared" si="1"/>
        <v>-5.1360801138205722E+33</v>
      </c>
      <c r="U61">
        <f t="shared" si="13"/>
        <v>0.94055780700000002</v>
      </c>
      <c r="V61">
        <f t="shared" si="14"/>
        <v>0.01</v>
      </c>
      <c r="W61">
        <f t="shared" si="15"/>
        <v>5.4719723582619078E-30</v>
      </c>
      <c r="X61">
        <f t="shared" si="16"/>
        <v>5.1467063212514383E-30</v>
      </c>
      <c r="Y61">
        <f t="shared" si="17"/>
        <v>5.4719723582619081E-32</v>
      </c>
      <c r="Z61">
        <f t="shared" si="18"/>
        <v>2.7054631342785045E-31</v>
      </c>
      <c r="AB61">
        <f t="shared" si="19"/>
        <v>-1556.2932450959606</v>
      </c>
      <c r="AC61">
        <f t="shared" si="2"/>
        <v>-1389.5475402642503</v>
      </c>
      <c r="AE61">
        <f t="shared" si="3"/>
        <v>0</v>
      </c>
      <c r="AF61">
        <f t="shared" si="24"/>
        <v>0</v>
      </c>
      <c r="AG61">
        <f t="shared" si="24"/>
        <v>-3.3818289178481309E-30</v>
      </c>
      <c r="AH61">
        <f t="shared" si="5"/>
        <v>-5.1467063212514381E-24</v>
      </c>
      <c r="AI61">
        <f t="shared" si="25"/>
        <v>-5.1467097030803561E-24</v>
      </c>
      <c r="AJ61">
        <f t="shared" si="7"/>
        <v>-166.74570483171033</v>
      </c>
      <c r="AK61">
        <f t="shared" si="22"/>
        <v>-108.94052715671725</v>
      </c>
      <c r="AL61">
        <f t="shared" si="8"/>
        <v>-275.68623198842761</v>
      </c>
      <c r="AN61">
        <f t="shared" si="26"/>
        <v>0</v>
      </c>
      <c r="AO61">
        <f t="shared" si="26"/>
        <v>0</v>
      </c>
      <c r="AP61">
        <f t="shared" si="26"/>
        <v>-1.2089286235383359E-32</v>
      </c>
      <c r="AQ61">
        <f t="shared" si="26"/>
        <v>-1.8398330429635196E-26</v>
      </c>
      <c r="AR61">
        <f t="shared" si="26"/>
        <v>-1.8398342518921434E-26</v>
      </c>
      <c r="AS61">
        <f t="shared" si="26"/>
        <v>-0.59607880918883849</v>
      </c>
      <c r="AT61">
        <f t="shared" si="26"/>
        <v>-0.38943815533670723</v>
      </c>
      <c r="AU61">
        <f t="shared" si="23"/>
        <v>-0.98551696452554582</v>
      </c>
      <c r="AW61">
        <v>58</v>
      </c>
      <c r="AX61">
        <f>IF(Z61&gt;0, (R61*SUMPRODUCT(K61:$K$98, X61:$X$98)-K61*$AZ$3)/Z61, 0)</f>
        <v>-5.1360801138205722E+33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0.946138378</v>
      </c>
      <c r="Q62" s="4">
        <f t="shared" si="21"/>
        <v>12.5</v>
      </c>
      <c r="R62">
        <f t="shared" si="0"/>
        <v>1000000</v>
      </c>
      <c r="S62">
        <f t="shared" si="1"/>
        <v>-1.0455121372190085E+35</v>
      </c>
      <c r="U62">
        <f t="shared" si="13"/>
        <v>0.946138378</v>
      </c>
      <c r="V62">
        <f t="shared" si="14"/>
        <v>0.01</v>
      </c>
      <c r="W62">
        <f t="shared" si="15"/>
        <v>2.7054631342785045E-31</v>
      </c>
      <c r="X62">
        <f t="shared" si="16"/>
        <v>2.5597425016050605E-31</v>
      </c>
      <c r="Y62">
        <f t="shared" si="17"/>
        <v>2.7054631342785046E-33</v>
      </c>
      <c r="Z62">
        <f t="shared" si="18"/>
        <v>1.1866600133065892E-32</v>
      </c>
      <c r="AB62">
        <f t="shared" si="19"/>
        <v>-1389.5475402642503</v>
      </c>
      <c r="AC62">
        <f t="shared" si="2"/>
        <v>-1240.667446664509</v>
      </c>
      <c r="AE62">
        <f t="shared" si="3"/>
        <v>0</v>
      </c>
      <c r="AF62">
        <f t="shared" si="24"/>
        <v>0</v>
      </c>
      <c r="AG62">
        <f t="shared" si="24"/>
        <v>-1.4833250166332364E-31</v>
      </c>
      <c r="AH62">
        <f t="shared" si="5"/>
        <v>-2.5597425016050604E-25</v>
      </c>
      <c r="AI62">
        <f t="shared" si="25"/>
        <v>-2.5597439849300768E-25</v>
      </c>
      <c r="AJ62">
        <f t="shared" si="7"/>
        <v>-148.88009359974126</v>
      </c>
      <c r="AK62">
        <f t="shared" si="22"/>
        <v>-97.268327818497525</v>
      </c>
      <c r="AL62">
        <f t="shared" si="8"/>
        <v>-246.1484214182388</v>
      </c>
      <c r="AN62">
        <f t="shared" si="26"/>
        <v>0</v>
      </c>
      <c r="AO62">
        <f t="shared" si="26"/>
        <v>0</v>
      </c>
      <c r="AP62">
        <f t="shared" si="26"/>
        <v>-4.7344259205909589E-34</v>
      </c>
      <c r="AQ62">
        <f t="shared" si="26"/>
        <v>-8.1700983356595256E-28</v>
      </c>
      <c r="AR62">
        <f t="shared" si="26"/>
        <v>-8.1701030700854445E-28</v>
      </c>
      <c r="AS62">
        <f t="shared" si="26"/>
        <v>-0.47519037722324459</v>
      </c>
      <c r="AT62">
        <f t="shared" si="26"/>
        <v>-0.31045771311918613</v>
      </c>
      <c r="AU62">
        <f t="shared" si="23"/>
        <v>-0.78564809034243077</v>
      </c>
      <c r="AW62">
        <v>59</v>
      </c>
      <c r="AX62">
        <f>IF(Z62&gt;0, (R62*SUMPRODUCT(K62:$K$98, X62:$X$98)-K62*$AZ$3)/Z62, 0)</f>
        <v>-1.0455121372190085E+35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0.95167433300000004</v>
      </c>
      <c r="Q63" s="4">
        <f t="shared" si="21"/>
        <v>12.5</v>
      </c>
      <c r="R63">
        <f t="shared" si="0"/>
        <v>1000000</v>
      </c>
      <c r="S63">
        <f t="shared" si="1"/>
        <v>-2.4356861934322773E+36</v>
      </c>
      <c r="U63">
        <f t="shared" si="13"/>
        <v>0.95167433300000004</v>
      </c>
      <c r="V63">
        <f t="shared" si="14"/>
        <v>0.01</v>
      </c>
      <c r="W63">
        <f t="shared" si="15"/>
        <v>1.1866600133065892E-32</v>
      </c>
      <c r="X63">
        <f t="shared" si="16"/>
        <v>1.1293138766613195E-32</v>
      </c>
      <c r="Y63">
        <f t="shared" si="17"/>
        <v>1.1866600133065893E-34</v>
      </c>
      <c r="Z63">
        <f t="shared" si="18"/>
        <v>4.5479536512203836E-34</v>
      </c>
      <c r="AB63">
        <f t="shared" si="19"/>
        <v>-1240.667446664509</v>
      </c>
      <c r="AC63">
        <f t="shared" si="2"/>
        <v>-1107.7387916647403</v>
      </c>
      <c r="AE63">
        <f t="shared" si="3"/>
        <v>0</v>
      </c>
      <c r="AF63">
        <f t="shared" si="24"/>
        <v>0</v>
      </c>
      <c r="AG63">
        <f t="shared" si="24"/>
        <v>-5.6849420640254795E-33</v>
      </c>
      <c r="AH63">
        <f t="shared" si="5"/>
        <v>-1.1293138766613195E-26</v>
      </c>
      <c r="AI63">
        <f t="shared" si="25"/>
        <v>-1.1293144451555259E-26</v>
      </c>
      <c r="AJ63">
        <f t="shared" si="7"/>
        <v>-132.9286549997687</v>
      </c>
      <c r="AK63">
        <f t="shared" si="22"/>
        <v>-86.846721266515644</v>
      </c>
      <c r="AL63">
        <f t="shared" si="8"/>
        <v>-219.77537626628435</v>
      </c>
      <c r="AN63">
        <f t="shared" si="26"/>
        <v>0</v>
      </c>
      <c r="AO63">
        <f t="shared" si="26"/>
        <v>0</v>
      </c>
      <c r="AP63">
        <f t="shared" si="26"/>
        <v>-1.6200895648994398E-35</v>
      </c>
      <c r="AQ63">
        <f t="shared" si="26"/>
        <v>-3.2183083072259372E-29</v>
      </c>
      <c r="AR63">
        <f t="shared" si="26"/>
        <v>-3.2183099273155022E-29</v>
      </c>
      <c r="AS63">
        <f t="shared" si="26"/>
        <v>-0.37881885939352961</v>
      </c>
      <c r="AT63">
        <f t="shared" si="26"/>
        <v>-0.24749498813710627</v>
      </c>
      <c r="AU63">
        <f t="shared" si="23"/>
        <v>-0.6263138475306359</v>
      </c>
      <c r="AW63">
        <v>60</v>
      </c>
      <c r="AX63">
        <f>IF(Z63&gt;0, (R63*SUMPRODUCT(K63:$K$98, X63:$X$98)-K63*$AZ$3)/Z63, 0)</f>
        <v>-2.4356861934322773E+36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0.95715889499999995</v>
      </c>
      <c r="Q64" s="4">
        <f t="shared" si="21"/>
        <v>12.5</v>
      </c>
      <c r="R64">
        <f t="shared" si="0"/>
        <v>1000000</v>
      </c>
      <c r="S64">
        <f t="shared" si="1"/>
        <v>-6.6219447109484477E+37</v>
      </c>
      <c r="U64">
        <f t="shared" si="13"/>
        <v>0.95715889499999995</v>
      </c>
      <c r="V64">
        <f t="shared" si="14"/>
        <v>0.01</v>
      </c>
      <c r="W64">
        <f t="shared" si="15"/>
        <v>4.5479536512203836E-34</v>
      </c>
      <c r="X64">
        <f t="shared" si="16"/>
        <v>4.3531142913133172E-34</v>
      </c>
      <c r="Y64">
        <f t="shared" si="17"/>
        <v>4.5479536512203833E-36</v>
      </c>
      <c r="Z64">
        <f t="shared" si="18"/>
        <v>1.4935982339486248E-35</v>
      </c>
      <c r="AB64">
        <f t="shared" si="19"/>
        <v>-1107.7387916647403</v>
      </c>
      <c r="AC64">
        <f t="shared" si="2"/>
        <v>-989.05249255780382</v>
      </c>
      <c r="AE64">
        <f t="shared" si="3"/>
        <v>0</v>
      </c>
      <c r="AF64">
        <f t="shared" si="24"/>
        <v>0</v>
      </c>
      <c r="AG64">
        <f t="shared" si="24"/>
        <v>-1.8669977924357811E-34</v>
      </c>
      <c r="AH64">
        <f t="shared" si="5"/>
        <v>-4.3531142913133174E-28</v>
      </c>
      <c r="AI64">
        <f t="shared" si="25"/>
        <v>-4.3531161583111101E-28</v>
      </c>
      <c r="AJ64">
        <f t="shared" si="7"/>
        <v>-118.68629910693653</v>
      </c>
      <c r="AK64">
        <f t="shared" si="22"/>
        <v>-77.541715416531829</v>
      </c>
      <c r="AL64">
        <f t="shared" si="8"/>
        <v>-196.22801452346835</v>
      </c>
      <c r="AN64">
        <f t="shared" si="26"/>
        <v>0</v>
      </c>
      <c r="AO64">
        <f t="shared" si="26"/>
        <v>0</v>
      </c>
      <c r="AP64">
        <f t="shared" si="26"/>
        <v>-4.7504938848452669E-37</v>
      </c>
      <c r="AQ64">
        <f t="shared" si="26"/>
        <v>-1.1076308126715561E-30</v>
      </c>
      <c r="AR64">
        <f t="shared" si="26"/>
        <v>-1.1076312877209445E-30</v>
      </c>
      <c r="AS64">
        <f t="shared" si="26"/>
        <v>-0.30199207540938316</v>
      </c>
      <c r="AT64">
        <f t="shared" si="26"/>
        <v>-0.19730148926746358</v>
      </c>
      <c r="AU64">
        <f t="shared" si="23"/>
        <v>-0.49929356467684671</v>
      </c>
      <c r="AW64">
        <v>61</v>
      </c>
      <c r="AX64">
        <f>IF(Z64&gt;0, (R64*SUMPRODUCT(K64:$K$98, X64:$X$98)-K64*$AZ$3)/Z64, 0)</f>
        <v>-6.6219447109484477E+37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0.96261559600000002</v>
      </c>
      <c r="Q65" s="4">
        <f t="shared" si="21"/>
        <v>12.5</v>
      </c>
      <c r="R65">
        <f t="shared" si="0"/>
        <v>1000000</v>
      </c>
      <c r="S65">
        <f t="shared" si="1"/>
        <v>-2.1590576281212532E+39</v>
      </c>
      <c r="U65">
        <f t="shared" si="13"/>
        <v>0.96261559600000002</v>
      </c>
      <c r="V65">
        <f t="shared" si="14"/>
        <v>0.01</v>
      </c>
      <c r="W65">
        <f t="shared" si="15"/>
        <v>1.4935982339486248E-35</v>
      </c>
      <c r="X65">
        <f t="shared" si="16"/>
        <v>1.437760954157003E-35</v>
      </c>
      <c r="Y65">
        <f t="shared" si="17"/>
        <v>1.4935982339486248E-37</v>
      </c>
      <c r="Z65">
        <f t="shared" si="18"/>
        <v>4.0901297452135542E-37</v>
      </c>
      <c r="AB65">
        <f t="shared" si="19"/>
        <v>-989.05249255780382</v>
      </c>
      <c r="AC65">
        <f t="shared" si="2"/>
        <v>-883.08258264089625</v>
      </c>
      <c r="AE65">
        <f t="shared" si="3"/>
        <v>0</v>
      </c>
      <c r="AF65">
        <f t="shared" si="24"/>
        <v>0</v>
      </c>
      <c r="AG65">
        <f t="shared" si="24"/>
        <v>-5.1126621815169428E-36</v>
      </c>
      <c r="AH65">
        <f t="shared" si="5"/>
        <v>-1.4377609541570031E-29</v>
      </c>
      <c r="AI65">
        <f t="shared" si="25"/>
        <v>-1.4377614654232214E-29</v>
      </c>
      <c r="AJ65">
        <f t="shared" si="7"/>
        <v>-105.96990991690757</v>
      </c>
      <c r="AK65">
        <f t="shared" si="22"/>
        <v>-69.233674479046272</v>
      </c>
      <c r="AL65">
        <f t="shared" si="8"/>
        <v>-175.20358439595384</v>
      </c>
      <c r="AN65">
        <f t="shared" si="26"/>
        <v>0</v>
      </c>
      <c r="AO65">
        <f t="shared" si="26"/>
        <v>0</v>
      </c>
      <c r="AP65">
        <f t="shared" si="26"/>
        <v>-1.1615128905547491E-38</v>
      </c>
      <c r="AQ65">
        <f t="shared" si="26"/>
        <v>-3.2663567873247733E-32</v>
      </c>
      <c r="AR65">
        <f t="shared" si="26"/>
        <v>-3.2663579488376643E-32</v>
      </c>
      <c r="AS65">
        <f t="shared" si="26"/>
        <v>-0.24074623358528621</v>
      </c>
      <c r="AT65">
        <f t="shared" si="26"/>
        <v>-0.15728753927572031</v>
      </c>
      <c r="AU65">
        <f t="shared" si="23"/>
        <v>-0.3980337728610065</v>
      </c>
      <c r="AW65">
        <v>62</v>
      </c>
      <c r="AX65">
        <f>IF(Z65&gt;0, (R65*SUMPRODUCT(K65:$K$98, X65:$X$98)-K65*$AZ$3)/Z65, 0)</f>
        <v>-2.1590576281212532E+39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0.96807210799999999</v>
      </c>
      <c r="Q66" s="4">
        <f t="shared" si="21"/>
        <v>12.5</v>
      </c>
      <c r="R66">
        <f t="shared" si="0"/>
        <v>1000000</v>
      </c>
      <c r="S66">
        <f t="shared" si="1"/>
        <v>-8.791223639318659E+40</v>
      </c>
      <c r="U66">
        <f t="shared" si="13"/>
        <v>0.96807210799999999</v>
      </c>
      <c r="V66">
        <f t="shared" si="14"/>
        <v>0.01</v>
      </c>
      <c r="W66">
        <f t="shared" si="15"/>
        <v>4.0901297452135542E-37</v>
      </c>
      <c r="X66">
        <f t="shared" si="16"/>
        <v>3.9595405244423885E-37</v>
      </c>
      <c r="Y66">
        <f t="shared" si="17"/>
        <v>4.0901297452135542E-39</v>
      </c>
      <c r="Z66">
        <f t="shared" si="18"/>
        <v>8.9687923319030166E-39</v>
      </c>
      <c r="AB66">
        <f t="shared" si="19"/>
        <v>-883.08258264089625</v>
      </c>
      <c r="AC66">
        <f t="shared" si="2"/>
        <v>-788.46659164365724</v>
      </c>
      <c r="AE66">
        <f t="shared" si="3"/>
        <v>0</v>
      </c>
      <c r="AF66">
        <f t="shared" si="24"/>
        <v>0</v>
      </c>
      <c r="AG66">
        <f t="shared" si="24"/>
        <v>-1.121099041487877E-37</v>
      </c>
      <c r="AH66">
        <f t="shared" si="5"/>
        <v>-3.9595405244423883E-31</v>
      </c>
      <c r="AI66">
        <f t="shared" si="25"/>
        <v>-3.9595416455414296E-31</v>
      </c>
      <c r="AJ66">
        <f t="shared" si="7"/>
        <v>-94.61599099723901</v>
      </c>
      <c r="AK66">
        <f t="shared" si="22"/>
        <v>-61.815780784862746</v>
      </c>
      <c r="AL66">
        <f t="shared" si="8"/>
        <v>-156.43177178210175</v>
      </c>
      <c r="AN66">
        <f t="shared" si="26"/>
        <v>0</v>
      </c>
      <c r="AO66">
        <f t="shared" si="26"/>
        <v>0</v>
      </c>
      <c r="AP66">
        <f t="shared" si="26"/>
        <v>-2.2740651089903844E-40</v>
      </c>
      <c r="AQ66">
        <f t="shared" si="26"/>
        <v>-8.0316302316322073E-34</v>
      </c>
      <c r="AR66">
        <f t="shared" si="26"/>
        <v>-8.0316325056973161E-34</v>
      </c>
      <c r="AS66">
        <f t="shared" si="26"/>
        <v>-0.1919214234576582</v>
      </c>
      <c r="AT66">
        <f t="shared" si="26"/>
        <v>-0.12538866332566986</v>
      </c>
      <c r="AU66">
        <f t="shared" si="23"/>
        <v>-0.31731008678332806</v>
      </c>
      <c r="AW66">
        <v>63</v>
      </c>
      <c r="AX66">
        <f>IF(Z66&gt;0, (R66*SUMPRODUCT(K66:$K$98, X66:$X$98)-K66*$AZ$3)/Z66, 0)</f>
        <v>-8.791223639318659E+40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0.97352880900000005</v>
      </c>
      <c r="Q67" s="4">
        <f t="shared" si="21"/>
        <v>12.5</v>
      </c>
      <c r="R67">
        <f t="shared" ref="R67:R69" si="27">$C$6</f>
        <v>1000000</v>
      </c>
      <c r="S67">
        <f t="shared" ref="S67:S69" si="28">AX67</f>
        <v>-4.7654761703754685E+42</v>
      </c>
      <c r="U67">
        <f t="shared" si="13"/>
        <v>0.97352880900000005</v>
      </c>
      <c r="V67">
        <f t="shared" si="14"/>
        <v>0.01</v>
      </c>
      <c r="W67">
        <f t="shared" si="15"/>
        <v>8.9687923319030166E-39</v>
      </c>
      <c r="X67">
        <f t="shared" si="16"/>
        <v>8.7313777170458775E-39</v>
      </c>
      <c r="Y67">
        <f t="shared" si="17"/>
        <v>8.9687923319030166E-41</v>
      </c>
      <c r="Z67">
        <f t="shared" si="18"/>
        <v>1.4772669153810888E-40</v>
      </c>
      <c r="AB67">
        <f t="shared" si="19"/>
        <v>-788.46659164365724</v>
      </c>
      <c r="AC67">
        <f t="shared" ref="AC67:AC69" si="29">S67*Z67</f>
        <v>-703.98802825326527</v>
      </c>
      <c r="AE67">
        <f t="shared" ref="AE67:AE69" si="30">$Z67*O67</f>
        <v>0</v>
      </c>
      <c r="AF67">
        <f t="shared" si="24"/>
        <v>0</v>
      </c>
      <c r="AG67">
        <f t="shared" si="24"/>
        <v>-1.8465836442263609E-39</v>
      </c>
      <c r="AH67">
        <f t="shared" ref="AH67:AH69" si="31">-X67*R67</f>
        <v>-8.7313777170458781E-33</v>
      </c>
      <c r="AI67">
        <f t="shared" ref="AI67:AI69" si="32">SUM(AE67:AH67)</f>
        <v>-8.7313795636295227E-33</v>
      </c>
      <c r="AJ67">
        <f t="shared" ref="AJ67:AJ69" si="33">AB67-AC67</f>
        <v>-84.478563390391969</v>
      </c>
      <c r="AK67">
        <f t="shared" si="22"/>
        <v>-55.192661415056008</v>
      </c>
      <c r="AL67">
        <f t="shared" ref="AL67:AL69" si="34">SUM(AI67:AK67)</f>
        <v>-139.67122480544799</v>
      </c>
      <c r="AN67">
        <f t="shared" si="26"/>
        <v>0</v>
      </c>
      <c r="AO67">
        <f t="shared" si="26"/>
        <v>0</v>
      </c>
      <c r="AP67">
        <f t="shared" si="26"/>
        <v>-3.3443357818407284E-42</v>
      </c>
      <c r="AQ67">
        <f t="shared" si="26"/>
        <v>-1.5813342122456174E-35</v>
      </c>
      <c r="AR67">
        <f t="shared" si="26"/>
        <v>-1.5813345466791957E-35</v>
      </c>
      <c r="AS67">
        <f t="shared" si="26"/>
        <v>-0.15299858375132189</v>
      </c>
      <c r="AT67">
        <f t="shared" si="26"/>
        <v>-9.9959074717530155E-2</v>
      </c>
      <c r="AU67">
        <f t="shared" si="23"/>
        <v>-0.25295765846885204</v>
      </c>
      <c r="AW67">
        <v>64</v>
      </c>
      <c r="AX67">
        <f>IF(Z67&gt;0, (R67*SUMPRODUCT(K67:$K$98, X67:$X$98)-K67*$AZ$3)/Z67, 0)</f>
        <v>-4.7654761703754685E+42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0.97898550900000003</v>
      </c>
      <c r="Q68" s="4">
        <f t="shared" si="21"/>
        <v>12.5</v>
      </c>
      <c r="R68">
        <f t="shared" si="27"/>
        <v>1000000</v>
      </c>
      <c r="S68">
        <f t="shared" si="28"/>
        <v>-3.862992341484722E+44</v>
      </c>
      <c r="U68">
        <f t="shared" ref="U68:U69" si="38">M68</f>
        <v>0.97898550900000003</v>
      </c>
      <c r="V68">
        <f t="shared" ref="V68:V69" si="39">$C$10</f>
        <v>0.01</v>
      </c>
      <c r="W68">
        <f t="shared" ref="W68:W69" si="40">Z67</f>
        <v>1.4772669153810888E-40</v>
      </c>
      <c r="X68">
        <f t="shared" ref="X68:X69" si="41">U68*W68</f>
        <v>1.4462229030832152E-40</v>
      </c>
      <c r="Y68">
        <f t="shared" ref="Y68:Y69" si="42">V68*W68</f>
        <v>1.4772669153810889E-42</v>
      </c>
      <c r="Z68">
        <f t="shared" ref="Z68:Z69" si="43">MAX(0, W68-X68-Y68)</f>
        <v>1.6271343144062763E-42</v>
      </c>
      <c r="AB68">
        <f t="shared" ref="AB68:AB69" si="44">AC67</f>
        <v>-703.98802825326527</v>
      </c>
      <c r="AC68">
        <f t="shared" si="29"/>
        <v>-628.56073951184396</v>
      </c>
      <c r="AE68">
        <f t="shared" si="30"/>
        <v>0</v>
      </c>
      <c r="AF68">
        <f t="shared" si="24"/>
        <v>0</v>
      </c>
      <c r="AG68">
        <f t="shared" si="24"/>
        <v>-2.0339178930078455E-41</v>
      </c>
      <c r="AH68">
        <f t="shared" si="31"/>
        <v>-1.4462229030832151E-34</v>
      </c>
      <c r="AI68">
        <f t="shared" si="32"/>
        <v>-1.4462231064750045E-34</v>
      </c>
      <c r="AJ68">
        <f t="shared" si="33"/>
        <v>-75.427288741421307</v>
      </c>
      <c r="AK68">
        <f t="shared" si="22"/>
        <v>-49.27916197772857</v>
      </c>
      <c r="AL68">
        <f t="shared" si="34"/>
        <v>-124.70645071914987</v>
      </c>
      <c r="AN68">
        <f t="shared" si="26"/>
        <v>0</v>
      </c>
      <c r="AO68">
        <f t="shared" si="26"/>
        <v>0</v>
      </c>
      <c r="AP68">
        <f t="shared" si="26"/>
        <v>-3.2889425330413094E-44</v>
      </c>
      <c r="AQ68">
        <f t="shared" si="26"/>
        <v>-2.3386116197516129E-37</v>
      </c>
      <c r="AR68">
        <f t="shared" si="26"/>
        <v>-2.3386119486458663E-37</v>
      </c>
      <c r="AS68">
        <f t="shared" si="26"/>
        <v>-0.12196953424053068</v>
      </c>
      <c r="AT68">
        <f t="shared" si="26"/>
        <v>-7.9686762370480016E-2</v>
      </c>
      <c r="AU68">
        <f t="shared" si="23"/>
        <v>-0.20165629661101067</v>
      </c>
      <c r="AW68">
        <v>65</v>
      </c>
      <c r="AX68">
        <f>IF(Z68&gt;0, (R68*SUMPRODUCT(K68:$K$98, X68:$X$98)-K68*$AZ$3)/Z68, 0)</f>
        <v>-3.862992341484722E+44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1.6271343144062763E-42</v>
      </c>
      <c r="X69">
        <f t="shared" si="41"/>
        <v>1.6271343144062763E-42</v>
      </c>
      <c r="Y69">
        <f t="shared" si="42"/>
        <v>1.6271343144062764E-44</v>
      </c>
      <c r="Z69">
        <f t="shared" si="43"/>
        <v>0</v>
      </c>
      <c r="AB69">
        <f t="shared" si="44"/>
        <v>-628.56073951184396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-1.6271343144062762E-36</v>
      </c>
      <c r="AI69">
        <f t="shared" si="32"/>
        <v>-1.6271343144062762E-36</v>
      </c>
      <c r="AJ69">
        <f t="shared" si="33"/>
        <v>-628.56073951184396</v>
      </c>
      <c r="AK69">
        <f t="shared" si="22"/>
        <v>-43.999251765829079</v>
      </c>
      <c r="AL69">
        <f t="shared" si="34"/>
        <v>-672.55999127767302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-2.3492446664580777E-39</v>
      </c>
      <c r="AR69">
        <f t="shared" si="26"/>
        <v>-2.3492446664580777E-39</v>
      </c>
      <c r="AS69">
        <f t="shared" si="26"/>
        <v>-0.90751141548013858</v>
      </c>
      <c r="AT69">
        <f t="shared" si="26"/>
        <v>-6.3525799083609696E-2</v>
      </c>
      <c r="AU69">
        <f t="shared" si="23"/>
        <v>-0.97103721456374825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433443.92327491503</v>
      </c>
      <c r="AO71" s="8">
        <f t="shared" si="47"/>
        <v>-43344.392327491507</v>
      </c>
      <c r="AP71" s="8">
        <f t="shared" si="47"/>
        <v>-174.78242080749882</v>
      </c>
      <c r="AQ71" s="8">
        <f t="shared" si="47"/>
        <v>-388708.80901442777</v>
      </c>
      <c r="AR71" s="8">
        <f t="shared" si="47"/>
        <v>1215.9395121882228</v>
      </c>
      <c r="AS71" s="8">
        <f t="shared" si="47"/>
        <v>2726.6856697316098</v>
      </c>
      <c r="AT71" s="8">
        <f t="shared" si="47"/>
        <v>-3942.6251819198169</v>
      </c>
      <c r="AU71" s="8">
        <f t="shared" si="47"/>
        <v>-1.3455903058456897E-12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A3360-3804-46DD-8257-D0D5CF434898}">
  <dimension ref="A1:AZ100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95177.921826809121</v>
      </c>
      <c r="K3">
        <v>1</v>
      </c>
      <c r="L3" s="2">
        <v>0</v>
      </c>
      <c r="O3">
        <f>$C$3</f>
        <v>95177.921826809121</v>
      </c>
      <c r="P3">
        <f>O3*C5</f>
        <v>9517.7921826809124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95177.921826809121</v>
      </c>
      <c r="AF3">
        <f t="shared" ref="AF3:AG34" si="4">-$Z3*P3</f>
        <v>-9517.7921826809124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85560.129644128203</v>
      </c>
      <c r="AJ3">
        <f t="shared" ref="AJ3:AJ66" si="7">AB3-AC3</f>
        <v>0</v>
      </c>
      <c r="AL3">
        <f t="shared" ref="AL3:AL66" si="8">SUM(AI3:AK3)</f>
        <v>85560.129644128203</v>
      </c>
      <c r="AN3">
        <f t="shared" ref="AN3:AU34" si="9">AE3*$K3</f>
        <v>95177.921826809121</v>
      </c>
      <c r="AO3">
        <f t="shared" si="9"/>
        <v>-9517.7921826809124</v>
      </c>
      <c r="AP3">
        <f t="shared" si="9"/>
        <v>-100</v>
      </c>
      <c r="AQ3">
        <f t="shared" si="9"/>
        <v>0</v>
      </c>
      <c r="AR3">
        <f t="shared" si="9"/>
        <v>85560.129644128203</v>
      </c>
      <c r="AS3">
        <f t="shared" si="9"/>
        <v>0</v>
      </c>
      <c r="AT3">
        <f t="shared" si="9"/>
        <v>0</v>
      </c>
      <c r="AU3">
        <f t="shared" si="9"/>
        <v>85560.129644128203</v>
      </c>
      <c r="AW3">
        <v>0</v>
      </c>
      <c r="AX3">
        <f>IF(Z3&gt;0, (R3*SUMPRODUCT(K3:$K$98, X3:$X$98)-K3*$AZ$3)/Z3, 0)</f>
        <v>0</v>
      </c>
      <c r="AZ3">
        <f>C6*SUMPRODUCT(X4:X98, K4:K98)/1</f>
        <v>73933.441140397525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1.1601210000000001E-3</v>
      </c>
      <c r="R4">
        <f t="shared" si="0"/>
        <v>2000000</v>
      </c>
      <c r="S4">
        <f t="shared" si="1"/>
        <v>5015.2151301438353</v>
      </c>
      <c r="U4">
        <f t="shared" ref="U4:U67" si="13">M4</f>
        <v>1.1601210000000001E-3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1.1601210000000001E-3</v>
      </c>
      <c r="Y4">
        <f t="shared" ref="Y4:Y67" si="17">V4*W4</f>
        <v>0.01</v>
      </c>
      <c r="Z4">
        <f t="shared" ref="Z4:Z67" si="18">MAX(0, W4-X4-Y4)</f>
        <v>0.98883987900000003</v>
      </c>
      <c r="AB4">
        <f t="shared" ref="AB4:AB67" si="19">AC3</f>
        <v>0</v>
      </c>
      <c r="AC4">
        <f t="shared" si="2"/>
        <v>4959.2447224503994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-2320.2420000000002</v>
      </c>
      <c r="AI4">
        <f t="shared" si="6"/>
        <v>-2320.2420000000002</v>
      </c>
      <c r="AJ4">
        <f t="shared" si="7"/>
        <v>-4959.2447224503994</v>
      </c>
      <c r="AK4">
        <f>G4*SUM(AB4, AE4:AF4)</f>
        <v>0</v>
      </c>
      <c r="AL4">
        <f t="shared" si="8"/>
        <v>-7279.4867224503996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-2164.6067730198715</v>
      </c>
      <c r="AR4">
        <f t="shared" si="9"/>
        <v>-2164.6067730198715</v>
      </c>
      <c r="AS4">
        <f t="shared" si="9"/>
        <v>-4626.5927068293677</v>
      </c>
      <c r="AT4">
        <f t="shared" si="9"/>
        <v>0</v>
      </c>
      <c r="AU4">
        <f t="shared" si="9"/>
        <v>-6791.1994798492387</v>
      </c>
      <c r="AW4">
        <v>1</v>
      </c>
      <c r="AX4">
        <f>IF(Z4&gt;0, (R4*SUMPRODUCT(K4:$K$98, X4:$X$98)-K4*$AZ$3)/Z4, 0)</f>
        <v>5015.2151301438353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1.1721139999999999E-3</v>
      </c>
      <c r="Q5" s="4">
        <f t="shared" ref="Q5:Q68" si="21">$C$8</f>
        <v>12.5</v>
      </c>
      <c r="R5">
        <f t="shared" si="0"/>
        <v>2000000</v>
      </c>
      <c r="S5">
        <f t="shared" si="1"/>
        <v>8741.8921051021644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4959.2447224503994</v>
      </c>
      <c r="AC5">
        <f t="shared" si="2"/>
        <v>8547.7560741172347</v>
      </c>
      <c r="AE5">
        <f t="shared" si="3"/>
        <v>0</v>
      </c>
      <c r="AF5">
        <f t="shared" si="4"/>
        <v>0</v>
      </c>
      <c r="AG5">
        <f t="shared" si="4"/>
        <v>-12.222405589300822</v>
      </c>
      <c r="AH5">
        <f t="shared" si="5"/>
        <v>-2318.0661318684115</v>
      </c>
      <c r="AI5">
        <f t="shared" si="6"/>
        <v>-2330.2885374577122</v>
      </c>
      <c r="AJ5">
        <f t="shared" si="7"/>
        <v>-3588.5113516668353</v>
      </c>
      <c r="AK5">
        <f>G5*SUM(AB5, AE5:AF5)</f>
        <v>203.32903362046639</v>
      </c>
      <c r="AL5">
        <f t="shared" si="8"/>
        <v>-5715.4708555040816</v>
      </c>
      <c r="AN5">
        <f t="shared" si="9"/>
        <v>0</v>
      </c>
      <c r="AO5">
        <f t="shared" si="9"/>
        <v>0</v>
      </c>
      <c r="AP5">
        <f t="shared" si="9"/>
        <v>-10.451477014654433</v>
      </c>
      <c r="AQ5">
        <f t="shared" si="9"/>
        <v>-1982.1969348554014</v>
      </c>
      <c r="AR5">
        <f t="shared" si="9"/>
        <v>-1992.6484118700557</v>
      </c>
      <c r="AS5">
        <f t="shared" si="9"/>
        <v>-3068.5648283185401</v>
      </c>
      <c r="AT5">
        <f t="shared" si="9"/>
        <v>173.86828687443091</v>
      </c>
      <c r="AU5">
        <f t="shared" si="9"/>
        <v>-4887.3449533141657</v>
      </c>
      <c r="AW5">
        <v>2</v>
      </c>
      <c r="AX5">
        <f>IF(Z5&gt;0, (R5*SUMPRODUCT(K5:$K$98, X5:$X$98)-K5*$AZ$3)/Z5, 0)</f>
        <v>8741.8921051021644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1.1871049999999999E-3</v>
      </c>
      <c r="Q6" s="4">
        <f t="shared" si="21"/>
        <v>12.5</v>
      </c>
      <c r="R6">
        <f t="shared" si="0"/>
        <v>2000000</v>
      </c>
      <c r="S6">
        <f t="shared" si="1"/>
        <v>13190.866791036407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8547.7560741172347</v>
      </c>
      <c r="AC6">
        <f t="shared" si="2"/>
        <v>12753.639423266133</v>
      </c>
      <c r="AE6">
        <f t="shared" si="3"/>
        <v>0</v>
      </c>
      <c r="AF6">
        <f t="shared" si="4"/>
        <v>0</v>
      </c>
      <c r="AG6">
        <f t="shared" si="4"/>
        <v>-12.085672254620727</v>
      </c>
      <c r="AH6">
        <f t="shared" si="5"/>
        <v>-2321.4846059339125</v>
      </c>
      <c r="AI6">
        <f t="shared" si="6"/>
        <v>-2333.5702781885334</v>
      </c>
      <c r="AJ6">
        <f t="shared" si="7"/>
        <v>-4205.8833491488986</v>
      </c>
      <c r="AK6">
        <f>G6*SUM(AB6, AE6:AF6)</f>
        <v>500.04373033585824</v>
      </c>
      <c r="AL6">
        <f t="shared" si="8"/>
        <v>-6039.4098970015739</v>
      </c>
      <c r="AN6">
        <f t="shared" si="9"/>
        <v>0</v>
      </c>
      <c r="AO6">
        <f t="shared" si="9"/>
        <v>0</v>
      </c>
      <c r="AP6">
        <f t="shared" si="9"/>
        <v>-9.3230087901546295</v>
      </c>
      <c r="AQ6">
        <f t="shared" si="9"/>
        <v>-1790.8165082877908</v>
      </c>
      <c r="AR6">
        <f t="shared" si="9"/>
        <v>-1800.1395170779456</v>
      </c>
      <c r="AS6">
        <f t="shared" si="9"/>
        <v>-3244.4605983327415</v>
      </c>
      <c r="AT6">
        <f t="shared" si="9"/>
        <v>385.73874875686158</v>
      </c>
      <c r="AU6">
        <f t="shared" si="9"/>
        <v>-4658.8613666538258</v>
      </c>
      <c r="AW6">
        <v>3</v>
      </c>
      <c r="AX6">
        <f>IF(Z6&gt;0, (R6*SUMPRODUCT(K6:$K$98, X6:$X$98)-K6*$AZ$3)/Z6, 0)</f>
        <v>13190.866791036407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1.2030949999999999E-3</v>
      </c>
      <c r="Q7" s="4">
        <f t="shared" si="21"/>
        <v>12.5</v>
      </c>
      <c r="R7">
        <f t="shared" si="0"/>
        <v>2000000</v>
      </c>
      <c r="S7">
        <f t="shared" si="1"/>
        <v>16846.039640696777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12753.639423266133</v>
      </c>
      <c r="AC7">
        <f t="shared" si="2"/>
        <v>16105.184940924353</v>
      </c>
      <c r="AE7">
        <f t="shared" si="3"/>
        <v>0</v>
      </c>
      <c r="AF7">
        <f t="shared" si="4"/>
        <v>0</v>
      </c>
      <c r="AG7">
        <f t="shared" si="4"/>
        <v>-11.950275320213347</v>
      </c>
      <c r="AH7">
        <f t="shared" si="5"/>
        <v>-2326.4338977876678</v>
      </c>
      <c r="AI7">
        <f t="shared" si="6"/>
        <v>-2338.384173107881</v>
      </c>
      <c r="AJ7">
        <f t="shared" si="7"/>
        <v>-3351.54551765822</v>
      </c>
      <c r="AK7">
        <f>G7*SUM(AB7, AE7:AF7)</f>
        <v>626.20369568236708</v>
      </c>
      <c r="AL7">
        <f t="shared" si="8"/>
        <v>-5063.7259950837342</v>
      </c>
      <c r="AN7">
        <f t="shared" si="9"/>
        <v>0</v>
      </c>
      <c r="AO7">
        <f t="shared" si="9"/>
        <v>0</v>
      </c>
      <c r="AP7">
        <f t="shared" si="9"/>
        <v>-8.3873735210560394</v>
      </c>
      <c r="AQ7">
        <f t="shared" si="9"/>
        <v>-1632.8218011669308</v>
      </c>
      <c r="AR7">
        <f t="shared" si="9"/>
        <v>-1641.2091746879869</v>
      </c>
      <c r="AS7">
        <f t="shared" si="9"/>
        <v>-2352.3026353939063</v>
      </c>
      <c r="AT7">
        <f t="shared" si="9"/>
        <v>439.50487793949446</v>
      </c>
      <c r="AU7">
        <f t="shared" si="9"/>
        <v>-3554.0069321423989</v>
      </c>
      <c r="AW7">
        <v>4</v>
      </c>
      <c r="AX7">
        <f>IF(Z7&gt;0, (R7*SUMPRODUCT(K7:$K$98, X7:$X$98)-K7*$AZ$3)/Z7, 0)</f>
        <v>16846.039640696777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1.223083E-3</v>
      </c>
      <c r="Q8" s="4">
        <f t="shared" si="21"/>
        <v>12.5</v>
      </c>
      <c r="R8">
        <f t="shared" si="0"/>
        <v>2000000</v>
      </c>
      <c r="S8">
        <f t="shared" si="1"/>
        <v>18963.364475290731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16105.184940924353</v>
      </c>
      <c r="AC8">
        <f t="shared" si="2"/>
        <v>17925.926423254117</v>
      </c>
      <c r="AE8">
        <f t="shared" si="3"/>
        <v>0</v>
      </c>
      <c r="AF8">
        <f t="shared" si="4"/>
        <v>0</v>
      </c>
      <c r="AG8">
        <f t="shared" si="4"/>
        <v>-11.81615638842174</v>
      </c>
      <c r="AH8">
        <f t="shared" si="5"/>
        <v>-2338.5885743156005</v>
      </c>
      <c r="AI8">
        <f t="shared" si="6"/>
        <v>-2350.4047307040223</v>
      </c>
      <c r="AJ8">
        <f t="shared" si="7"/>
        <v>-1820.741482329764</v>
      </c>
      <c r="AK8">
        <f>G8*SUM(AB8, AE8:AF8)</f>
        <v>343.04043924168872</v>
      </c>
      <c r="AL8">
        <f t="shared" si="8"/>
        <v>-3828.1057737920974</v>
      </c>
      <c r="AN8">
        <f t="shared" si="9"/>
        <v>0</v>
      </c>
      <c r="AO8">
        <f t="shared" si="9"/>
        <v>0</v>
      </c>
      <c r="AP8">
        <f t="shared" si="9"/>
        <v>-7.7412875309224551</v>
      </c>
      <c r="AQ8">
        <f t="shared" si="9"/>
        <v>-1532.1129794834367</v>
      </c>
      <c r="AR8">
        <f t="shared" si="9"/>
        <v>-1539.8542670143593</v>
      </c>
      <c r="AS8">
        <f t="shared" si="9"/>
        <v>-1192.8484077955991</v>
      </c>
      <c r="AT8">
        <f t="shared" si="9"/>
        <v>224.74098916852154</v>
      </c>
      <c r="AU8">
        <f t="shared" si="9"/>
        <v>-2507.9616856414368</v>
      </c>
      <c r="AW8">
        <v>5</v>
      </c>
      <c r="AX8">
        <f>IF(Z8&gt;0, (R8*SUMPRODUCT(K8:$K$98, X8:$X$98)-K8*$AZ$3)/Z8, 0)</f>
        <v>18963.364475290731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1.254064E-3</v>
      </c>
      <c r="Q9" s="4">
        <f t="shared" si="21"/>
        <v>12.5</v>
      </c>
      <c r="R9">
        <f t="shared" si="0"/>
        <v>2000000</v>
      </c>
      <c r="S9">
        <f t="shared" si="1"/>
        <v>20283.548204695737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17925.926423254117</v>
      </c>
      <c r="AC9">
        <f t="shared" si="2"/>
        <v>18958.102073299589</v>
      </c>
      <c r="AE9">
        <f t="shared" si="3"/>
        <v>0</v>
      </c>
      <c r="AF9">
        <f t="shared" si="4"/>
        <v>0</v>
      </c>
      <c r="AG9">
        <f t="shared" si="4"/>
        <v>-11.683176608192433</v>
      </c>
      <c r="AH9">
        <f t="shared" si="5"/>
        <v>-2370.9146152143558</v>
      </c>
      <c r="AI9">
        <f t="shared" si="6"/>
        <v>-2382.5977918225481</v>
      </c>
      <c r="AJ9">
        <f t="shared" si="7"/>
        <v>-1032.1756500454721</v>
      </c>
      <c r="AK9">
        <f t="shared" ref="AK9:AK72" si="22">G9*SUM(AB9:AB9, AE9:AF9)</f>
        <v>105.76296589719929</v>
      </c>
      <c r="AL9">
        <f t="shared" si="8"/>
        <v>-3309.0104759708211</v>
      </c>
      <c r="AN9">
        <f t="shared" si="9"/>
        <v>0</v>
      </c>
      <c r="AO9">
        <f t="shared" si="9"/>
        <v>0</v>
      </c>
      <c r="AP9">
        <f t="shared" si="9"/>
        <v>-7.2489502657515397</v>
      </c>
      <c r="AQ9">
        <f t="shared" si="9"/>
        <v>-1471.0590027356739</v>
      </c>
      <c r="AR9">
        <f t="shared" si="9"/>
        <v>-1478.3079530014254</v>
      </c>
      <c r="AS9">
        <f t="shared" si="9"/>
        <v>-640.42427874048917</v>
      </c>
      <c r="AT9">
        <f t="shared" si="9"/>
        <v>65.621748729671012</v>
      </c>
      <c r="AU9">
        <f t="shared" si="9"/>
        <v>-2053.1104830122435</v>
      </c>
      <c r="AW9">
        <v>6</v>
      </c>
      <c r="AX9">
        <f>IF(Z9&gt;0, (R9*SUMPRODUCT(K9:$K$98, X9:$X$98)-K9*$AZ$3)/Z9, 0)</f>
        <v>20283.548204695737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1.2910420000000001E-3</v>
      </c>
      <c r="Q10" s="4">
        <f t="shared" si="21"/>
        <v>12.5</v>
      </c>
      <c r="R10">
        <f t="shared" si="0"/>
        <v>2000000</v>
      </c>
      <c r="S10">
        <f t="shared" si="1"/>
        <v>21471.021493827575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18958.102073299589</v>
      </c>
      <c r="AC10">
        <f t="shared" si="2"/>
        <v>19841.390493201623</v>
      </c>
      <c r="AE10">
        <f t="shared" si="3"/>
        <v>0</v>
      </c>
      <c r="AF10">
        <f t="shared" si="4"/>
        <v>0</v>
      </c>
      <c r="AG10">
        <f t="shared" si="4"/>
        <v>-11.551261370415915</v>
      </c>
      <c r="AH10">
        <f t="shared" si="5"/>
        <v>-2413.3554711350362</v>
      </c>
      <c r="AI10">
        <f t="shared" si="6"/>
        <v>-2424.9067325054521</v>
      </c>
      <c r="AJ10">
        <f t="shared" si="7"/>
        <v>-883.28841990203364</v>
      </c>
      <c r="AK10">
        <f t="shared" si="22"/>
        <v>77.728218500528328</v>
      </c>
      <c r="AL10">
        <f t="shared" si="8"/>
        <v>-3230.4669339069574</v>
      </c>
      <c r="AN10">
        <f t="shared" si="9"/>
        <v>0</v>
      </c>
      <c r="AO10">
        <f t="shared" si="9"/>
        <v>0</v>
      </c>
      <c r="AP10">
        <f t="shared" si="9"/>
        <v>-6.7992619901764808</v>
      </c>
      <c r="AQ10">
        <f t="shared" si="9"/>
        <v>-1420.5406316662784</v>
      </c>
      <c r="AR10">
        <f t="shared" si="9"/>
        <v>-1427.3398936564547</v>
      </c>
      <c r="AS10">
        <f t="shared" si="9"/>
        <v>-519.91805805591412</v>
      </c>
      <c r="AT10">
        <f t="shared" si="9"/>
        <v>45.752104871274817</v>
      </c>
      <c r="AU10">
        <f t="shared" si="9"/>
        <v>-1901.5058468410941</v>
      </c>
      <c r="AW10">
        <v>7</v>
      </c>
      <c r="AX10">
        <f>IF(Z10&gt;0, (R10*SUMPRODUCT(K10:$K$98, X10:$X$98)-K10*$AZ$3)/Z10, 0)</f>
        <v>21471.021493827575</v>
      </c>
    </row>
    <row r="11" spans="1:52" x14ac:dyDescent="0.25">
      <c r="A11" t="s">
        <v>33</v>
      </c>
      <c r="C11" s="12">
        <f>AU100</f>
        <v>3.6626665784501855E-12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1.3270199999999999E-3</v>
      </c>
      <c r="Q11" s="4">
        <f t="shared" si="21"/>
        <v>12.5</v>
      </c>
      <c r="R11">
        <f t="shared" si="0"/>
        <v>2000000</v>
      </c>
      <c r="S11">
        <f t="shared" si="1"/>
        <v>22533.841067041412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19841.390493201623</v>
      </c>
      <c r="AC11">
        <f t="shared" si="2"/>
        <v>20587.674339240264</v>
      </c>
      <c r="AE11">
        <f t="shared" si="3"/>
        <v>0</v>
      </c>
      <c r="AF11">
        <f t="shared" si="4"/>
        <v>0</v>
      </c>
      <c r="AG11">
        <f t="shared" si="4"/>
        <v>-11.420420001847987</v>
      </c>
      <c r="AH11">
        <f t="shared" si="5"/>
        <v>-2452.6007782030924</v>
      </c>
      <c r="AI11">
        <f t="shared" si="6"/>
        <v>-2464.0211982049404</v>
      </c>
      <c r="AJ11">
        <f t="shared" si="7"/>
        <v>-746.28384603864106</v>
      </c>
      <c r="AK11">
        <f t="shared" si="22"/>
        <v>47.619337183683889</v>
      </c>
      <c r="AL11">
        <f t="shared" si="8"/>
        <v>-3162.6857070598976</v>
      </c>
      <c r="AN11">
        <f t="shared" si="9"/>
        <v>0</v>
      </c>
      <c r="AO11">
        <f t="shared" si="9"/>
        <v>0</v>
      </c>
      <c r="AP11">
        <f t="shared" si="9"/>
        <v>-6.387539541646249</v>
      </c>
      <c r="AQ11">
        <f t="shared" si="9"/>
        <v>-1371.7607975984788</v>
      </c>
      <c r="AR11">
        <f t="shared" si="9"/>
        <v>-1378.148337140125</v>
      </c>
      <c r="AS11">
        <f t="shared" si="9"/>
        <v>-417.40300051069102</v>
      </c>
      <c r="AT11">
        <f t="shared" si="9"/>
        <v>26.633906560226965</v>
      </c>
      <c r="AU11">
        <f t="shared" si="9"/>
        <v>-1768.9174310905889</v>
      </c>
      <c r="AW11">
        <v>8</v>
      </c>
      <c r="AX11">
        <f>IF(Z11&gt;0, (R11*SUMPRODUCT(K11:$K$98, X11:$X$98)-K11*$AZ$3)/Z11, 0)</f>
        <v>22533.841067041412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1.3729930000000001E-3</v>
      </c>
      <c r="Q12" s="4">
        <f t="shared" si="21"/>
        <v>12.5</v>
      </c>
      <c r="R12">
        <f t="shared" si="0"/>
        <v>2000000</v>
      </c>
      <c r="S12">
        <f t="shared" si="1"/>
        <v>23549.719483662811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20587.674339240264</v>
      </c>
      <c r="AC12">
        <f t="shared" si="2"/>
        <v>21271.115781010747</v>
      </c>
      <c r="AE12">
        <f t="shared" si="3"/>
        <v>0</v>
      </c>
      <c r="AF12">
        <f t="shared" si="4"/>
        <v>0</v>
      </c>
      <c r="AG12">
        <f t="shared" si="4"/>
        <v>-11.290535645109911</v>
      </c>
      <c r="AH12">
        <f t="shared" si="5"/>
        <v>-2508.8250751355636</v>
      </c>
      <c r="AI12">
        <f t="shared" si="6"/>
        <v>-2520.1156107806733</v>
      </c>
      <c r="AJ12">
        <f t="shared" si="7"/>
        <v>-683.44144177048292</v>
      </c>
      <c r="AK12">
        <f t="shared" si="22"/>
        <v>47.351650980252607</v>
      </c>
      <c r="AL12">
        <f t="shared" si="8"/>
        <v>-3156.2054015709036</v>
      </c>
      <c r="AN12">
        <f t="shared" si="9"/>
        <v>0</v>
      </c>
      <c r="AO12">
        <f t="shared" si="9"/>
        <v>0</v>
      </c>
      <c r="AP12">
        <f t="shared" si="9"/>
        <v>-6.0010397217066265</v>
      </c>
      <c r="AQ12">
        <f t="shared" si="9"/>
        <v>-1333.4671980087057</v>
      </c>
      <c r="AR12">
        <f t="shared" si="9"/>
        <v>-1339.4682377304123</v>
      </c>
      <c r="AS12">
        <f t="shared" si="9"/>
        <v>-363.2563917639701</v>
      </c>
      <c r="AT12">
        <f t="shared" si="9"/>
        <v>25.167905877340523</v>
      </c>
      <c r="AU12">
        <f t="shared" si="9"/>
        <v>-1677.5567236170418</v>
      </c>
      <c r="AW12">
        <v>9</v>
      </c>
      <c r="AX12">
        <f>IF(Z12&gt;0, (R12*SUMPRODUCT(K12:$K$98, X12:$X$98)-K12*$AZ$3)/Z12, 0)</f>
        <v>23549.719483662811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1.420964E-3</v>
      </c>
      <c r="Q13" s="4">
        <f t="shared" si="21"/>
        <v>12.5</v>
      </c>
      <c r="R13">
        <f t="shared" si="0"/>
        <v>2000000</v>
      </c>
      <c r="S13">
        <f t="shared" si="1"/>
        <v>24503.747746962701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21271.115781010747</v>
      </c>
      <c r="AC13">
        <f t="shared" si="2"/>
        <v>21880.056678429602</v>
      </c>
      <c r="AE13">
        <f t="shared" si="3"/>
        <v>0</v>
      </c>
      <c r="AF13">
        <f t="shared" si="4"/>
        <v>0</v>
      </c>
      <c r="AG13">
        <f t="shared" si="4"/>
        <v>-11.161586843966393</v>
      </c>
      <c r="AH13">
        <f t="shared" si="5"/>
        <v>-2566.9511507868733</v>
      </c>
      <c r="AI13">
        <f t="shared" si="6"/>
        <v>-2578.1127376308395</v>
      </c>
      <c r="AJ13">
        <f t="shared" si="7"/>
        <v>-608.94089741885546</v>
      </c>
      <c r="AK13">
        <f t="shared" si="22"/>
        <v>42.542231562021492</v>
      </c>
      <c r="AL13">
        <f t="shared" si="8"/>
        <v>-3144.5114034876733</v>
      </c>
      <c r="AN13">
        <f t="shared" si="9"/>
        <v>0</v>
      </c>
      <c r="AO13">
        <f t="shared" si="9"/>
        <v>0</v>
      </c>
      <c r="AP13">
        <f t="shared" si="9"/>
        <v>-5.6392605162380649</v>
      </c>
      <c r="AQ13">
        <f t="shared" si="9"/>
        <v>-1296.9218870137086</v>
      </c>
      <c r="AR13">
        <f t="shared" si="9"/>
        <v>-1302.5611475299465</v>
      </c>
      <c r="AS13">
        <f t="shared" si="9"/>
        <v>-307.66022856266409</v>
      </c>
      <c r="AT13">
        <f t="shared" si="9"/>
        <v>21.493962289963342</v>
      </c>
      <c r="AU13">
        <f t="shared" si="9"/>
        <v>-1588.7274138026471</v>
      </c>
      <c r="AW13">
        <v>10</v>
      </c>
      <c r="AX13">
        <f>IF(Z13&gt;0, (R13*SUMPRODUCT(K13:$K$98, X13:$X$98)-K13*$AZ$3)/Z13, 0)</f>
        <v>24503.747746962701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1.47693E-3</v>
      </c>
      <c r="Q14" s="4">
        <f t="shared" si="21"/>
        <v>12.5</v>
      </c>
      <c r="R14">
        <f t="shared" si="0"/>
        <v>2000000</v>
      </c>
      <c r="S14">
        <f t="shared" si="1"/>
        <v>25403.098294529467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21880.056678429602</v>
      </c>
      <c r="AC14">
        <f t="shared" si="2"/>
        <v>22422.778540285006</v>
      </c>
      <c r="AE14">
        <f t="shared" si="3"/>
        <v>0</v>
      </c>
      <c r="AF14">
        <f t="shared" si="4"/>
        <v>0</v>
      </c>
      <c r="AG14">
        <f t="shared" si="4"/>
        <v>-11.03348609306927</v>
      </c>
      <c r="AH14">
        <f t="shared" si="5"/>
        <v>-2637.5811931934859</v>
      </c>
      <c r="AI14">
        <f t="shared" si="6"/>
        <v>-2648.6146792865552</v>
      </c>
      <c r="AJ14">
        <f t="shared" si="7"/>
        <v>-542.7218618554034</v>
      </c>
      <c r="AK14">
        <f t="shared" si="22"/>
        <v>39.384102021173284</v>
      </c>
      <c r="AL14">
        <f t="shared" si="8"/>
        <v>-3151.9524391207851</v>
      </c>
      <c r="AN14">
        <f t="shared" si="9"/>
        <v>0</v>
      </c>
      <c r="AO14">
        <f t="shared" si="9"/>
        <v>0</v>
      </c>
      <c r="AP14">
        <f t="shared" si="9"/>
        <v>-5.2999991614769311</v>
      </c>
      <c r="AQ14">
        <f t="shared" si="9"/>
        <v>-1266.9774533937989</v>
      </c>
      <c r="AR14">
        <f t="shared" si="9"/>
        <v>-1272.2774525552759</v>
      </c>
      <c r="AS14">
        <f t="shared" si="9"/>
        <v>-260.69960015227423</v>
      </c>
      <c r="AT14">
        <f t="shared" si="9"/>
        <v>18.918382270754709</v>
      </c>
      <c r="AU14">
        <f t="shared" si="9"/>
        <v>-1514.0586704367952</v>
      </c>
      <c r="AW14">
        <v>11</v>
      </c>
      <c r="AX14">
        <f>IF(Z14&gt;0, (R14*SUMPRODUCT(K14:$K$98, X14:$X$98)-K14*$AZ$3)/Z14, 0)</f>
        <v>25403.098294529467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1.553883E-3</v>
      </c>
      <c r="Q15" s="4">
        <f t="shared" si="21"/>
        <v>12.5</v>
      </c>
      <c r="R15">
        <f t="shared" si="0"/>
        <v>2000000</v>
      </c>
      <c r="S15">
        <f t="shared" si="1"/>
        <v>26336.999317396549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22422.778540285006</v>
      </c>
      <c r="AC15">
        <f t="shared" si="2"/>
        <v>22978.518829484456</v>
      </c>
      <c r="AE15">
        <f t="shared" si="3"/>
        <v>0</v>
      </c>
      <c r="AF15">
        <f t="shared" si="4"/>
        <v>0</v>
      </c>
      <c r="AG15">
        <f t="shared" si="4"/>
        <v>-10.90600648566782</v>
      </c>
      <c r="AH15">
        <f t="shared" si="5"/>
        <v>-2743.1594353210812</v>
      </c>
      <c r="AI15">
        <f t="shared" si="6"/>
        <v>-2754.0654418067488</v>
      </c>
      <c r="AJ15">
        <f t="shared" si="7"/>
        <v>-555.74028919944976</v>
      </c>
      <c r="AK15">
        <f t="shared" si="22"/>
        <v>91.933392015168536</v>
      </c>
      <c r="AL15">
        <f t="shared" si="8"/>
        <v>-3217.8723389910301</v>
      </c>
      <c r="AN15">
        <f t="shared" si="9"/>
        <v>0</v>
      </c>
      <c r="AO15">
        <f t="shared" si="9"/>
        <v>0</v>
      </c>
      <c r="AP15">
        <f t="shared" si="9"/>
        <v>-4.9698924117874288</v>
      </c>
      <c r="AQ15">
        <f t="shared" si="9"/>
        <v>-1250.0641073193449</v>
      </c>
      <c r="AR15">
        <f t="shared" si="9"/>
        <v>-1255.0339997311321</v>
      </c>
      <c r="AS15">
        <f t="shared" si="9"/>
        <v>-253.252136778623</v>
      </c>
      <c r="AT15">
        <f t="shared" si="9"/>
        <v>41.894259641831418</v>
      </c>
      <c r="AU15">
        <f t="shared" si="9"/>
        <v>-1466.3918768679239</v>
      </c>
      <c r="AW15">
        <v>12</v>
      </c>
      <c r="AX15">
        <f>IF(Z15&gt;0, (R15*SUMPRODUCT(K15:$K$98, X15:$X$98)-K15*$AZ$3)/Z15, 0)</f>
        <v>26336.999317396549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1.6428289999999999E-3</v>
      </c>
      <c r="Q16" s="4">
        <f t="shared" si="21"/>
        <v>12.5</v>
      </c>
      <c r="R16">
        <f t="shared" si="0"/>
        <v>2000000</v>
      </c>
      <c r="S16">
        <f t="shared" si="1"/>
        <v>27308.038142183137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22978.518829484456</v>
      </c>
      <c r="AC16">
        <f t="shared" si="2"/>
        <v>23548.332371984714</v>
      </c>
      <c r="AE16">
        <f t="shared" si="3"/>
        <v>0</v>
      </c>
      <c r="AF16">
        <f t="shared" si="4"/>
        <v>0</v>
      </c>
      <c r="AG16">
        <f t="shared" si="4"/>
        <v>-10.779029717082299</v>
      </c>
      <c r="AH16">
        <f t="shared" si="5"/>
        <v>-2866.6725966149083</v>
      </c>
      <c r="AI16">
        <f t="shared" si="6"/>
        <v>-2877.4516263319906</v>
      </c>
      <c r="AJ16">
        <f t="shared" si="7"/>
        <v>-569.81354250025834</v>
      </c>
      <c r="AK16">
        <f t="shared" si="22"/>
        <v>163.14748368933965</v>
      </c>
      <c r="AL16">
        <f t="shared" si="8"/>
        <v>-3284.1176851429091</v>
      </c>
      <c r="AN16">
        <f t="shared" si="9"/>
        <v>0</v>
      </c>
      <c r="AO16">
        <f t="shared" si="9"/>
        <v>0</v>
      </c>
      <c r="AP16">
        <f t="shared" si="9"/>
        <v>-4.6467021136019202</v>
      </c>
      <c r="AQ16">
        <f t="shared" si="9"/>
        <v>-1235.7859624957835</v>
      </c>
      <c r="AR16">
        <f t="shared" si="9"/>
        <v>-1240.4326646093853</v>
      </c>
      <c r="AS16">
        <f t="shared" si="9"/>
        <v>-245.63934433716827</v>
      </c>
      <c r="AT16">
        <f t="shared" si="9"/>
        <v>70.33079759365333</v>
      </c>
      <c r="AU16">
        <f t="shared" si="9"/>
        <v>-1415.7412113529001</v>
      </c>
      <c r="AW16">
        <v>13</v>
      </c>
      <c r="AX16">
        <f>IF(Z16&gt;0, (R16*SUMPRODUCT(K16:$K$98, X16:$X$98)-K16*$AZ$3)/Z16, 0)</f>
        <v>27308.038142183137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1.733774E-3</v>
      </c>
      <c r="Q17" s="4">
        <f t="shared" si="21"/>
        <v>12.5</v>
      </c>
      <c r="R17">
        <f t="shared" si="0"/>
        <v>2000000</v>
      </c>
      <c r="S17">
        <f t="shared" si="1"/>
        <v>28425.131737105396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23548.332371984714</v>
      </c>
      <c r="AC17">
        <f t="shared" si="2"/>
        <v>24224.013282837761</v>
      </c>
      <c r="AE17">
        <f t="shared" si="3"/>
        <v>0</v>
      </c>
      <c r="AF17">
        <f t="shared" si="4"/>
        <v>0</v>
      </c>
      <c r="AG17">
        <f t="shared" si="4"/>
        <v>-10.652551018442772</v>
      </c>
      <c r="AH17">
        <f t="shared" si="5"/>
        <v>-2990.1442349927433</v>
      </c>
      <c r="AI17">
        <f t="shared" si="6"/>
        <v>-3000.7967860111862</v>
      </c>
      <c r="AJ17">
        <f t="shared" si="7"/>
        <v>-675.68091085304695</v>
      </c>
      <c r="AK17">
        <f t="shared" si="22"/>
        <v>324.96698673338904</v>
      </c>
      <c r="AL17">
        <f t="shared" si="8"/>
        <v>-3351.510710130844</v>
      </c>
      <c r="AN17">
        <f t="shared" si="9"/>
        <v>0</v>
      </c>
      <c r="AO17">
        <f t="shared" si="9"/>
        <v>0</v>
      </c>
      <c r="AP17">
        <f t="shared" si="9"/>
        <v>-4.3167689050155982</v>
      </c>
      <c r="AQ17">
        <f t="shared" si="9"/>
        <v>-1211.7061568427232</v>
      </c>
      <c r="AR17">
        <f t="shared" si="9"/>
        <v>-1216.0229257477388</v>
      </c>
      <c r="AS17">
        <f t="shared" si="9"/>
        <v>-273.8084371183262</v>
      </c>
      <c r="AT17">
        <f t="shared" si="9"/>
        <v>131.68745975106134</v>
      </c>
      <c r="AU17">
        <f t="shared" si="9"/>
        <v>-1358.1439031150035</v>
      </c>
      <c r="AW17">
        <v>14</v>
      </c>
      <c r="AX17">
        <f>IF(Z17&gt;0, (R17*SUMPRODUCT(K17:$K$98, X17:$X$98)-K17*$AZ$3)/Z17, 0)</f>
        <v>28425.131737105396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1.8297159999999999E-3</v>
      </c>
      <c r="Q18" s="4">
        <f t="shared" si="21"/>
        <v>12.5</v>
      </c>
      <c r="R18">
        <f t="shared" si="0"/>
        <v>2000000</v>
      </c>
      <c r="S18">
        <f t="shared" si="1"/>
        <v>29703.666786159196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24224.013282837761</v>
      </c>
      <c r="AC18">
        <f t="shared" si="2"/>
        <v>25014.133535801713</v>
      </c>
      <c r="AE18">
        <f t="shared" si="3"/>
        <v>0</v>
      </c>
      <c r="AF18">
        <f t="shared" si="4"/>
        <v>0</v>
      </c>
      <c r="AG18">
        <f t="shared" si="4"/>
        <v>-10.526534365219081</v>
      </c>
      <c r="AH18">
        <f t="shared" si="5"/>
        <v>-3118.5828862817652</v>
      </c>
      <c r="AI18">
        <f t="shared" si="6"/>
        <v>-3129.1094206469843</v>
      </c>
      <c r="AJ18">
        <f t="shared" si="7"/>
        <v>-790.12025296395223</v>
      </c>
      <c r="AK18">
        <f t="shared" si="22"/>
        <v>523.23868690929567</v>
      </c>
      <c r="AL18">
        <f t="shared" si="8"/>
        <v>-3395.9909867016408</v>
      </c>
      <c r="AN18">
        <f t="shared" si="9"/>
        <v>0</v>
      </c>
      <c r="AO18">
        <f t="shared" si="9"/>
        <v>0</v>
      </c>
      <c r="AP18">
        <f t="shared" si="9"/>
        <v>-3.9806856614703543</v>
      </c>
      <c r="AQ18">
        <f t="shared" si="9"/>
        <v>-1179.3148389413243</v>
      </c>
      <c r="AR18">
        <f t="shared" si="9"/>
        <v>-1183.2955246027946</v>
      </c>
      <c r="AS18">
        <f t="shared" si="9"/>
        <v>-298.78973009418132</v>
      </c>
      <c r="AT18">
        <f t="shared" si="9"/>
        <v>197.86652151997799</v>
      </c>
      <c r="AU18">
        <f t="shared" si="9"/>
        <v>-1284.2187331769978</v>
      </c>
      <c r="AW18">
        <v>15</v>
      </c>
      <c r="AX18">
        <f>IF(Z18&gt;0, (R18*SUMPRODUCT(K18:$K$98, X18:$X$98)-K18*$AZ$3)/Z18, 0)</f>
        <v>29703.666786159196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1.940649E-3</v>
      </c>
      <c r="Q19" s="4">
        <f t="shared" si="21"/>
        <v>12.5</v>
      </c>
      <c r="R19">
        <f t="shared" si="0"/>
        <v>2000000</v>
      </c>
      <c r="S19">
        <f t="shared" si="1"/>
        <v>30910.87021689802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25014.133535801713</v>
      </c>
      <c r="AC19">
        <f t="shared" si="2"/>
        <v>25719.922994532855</v>
      </c>
      <c r="AE19">
        <f t="shared" si="3"/>
        <v>0</v>
      </c>
      <c r="AF19">
        <f t="shared" si="4"/>
        <v>0</v>
      </c>
      <c r="AG19">
        <f t="shared" si="4"/>
        <v>-10.400840713177564</v>
      </c>
      <c r="AH19">
        <f t="shared" si="5"/>
        <v>-3268.5293422924874</v>
      </c>
      <c r="AI19">
        <f t="shared" si="6"/>
        <v>-3278.9301830056652</v>
      </c>
      <c r="AJ19">
        <f t="shared" si="7"/>
        <v>-705.78945873114208</v>
      </c>
      <c r="AK19">
        <f t="shared" si="22"/>
        <v>557.8151778483782</v>
      </c>
      <c r="AL19">
        <f t="shared" si="8"/>
        <v>-3426.9044638884288</v>
      </c>
      <c r="AN19">
        <f t="shared" si="9"/>
        <v>0</v>
      </c>
      <c r="AO19">
        <f t="shared" si="9"/>
        <v>0</v>
      </c>
      <c r="AP19">
        <f t="shared" si="9"/>
        <v>-3.6679601708546157</v>
      </c>
      <c r="AQ19">
        <f t="shared" si="9"/>
        <v>-1152.6794588449923</v>
      </c>
      <c r="AR19">
        <f t="shared" si="9"/>
        <v>-1156.347419015847</v>
      </c>
      <c r="AS19">
        <f t="shared" si="9"/>
        <v>-248.90368913687163</v>
      </c>
      <c r="AT19">
        <f t="shared" si="9"/>
        <v>196.71908372308374</v>
      </c>
      <c r="AU19">
        <f t="shared" si="9"/>
        <v>-1208.5320244296347</v>
      </c>
      <c r="AW19">
        <v>16</v>
      </c>
      <c r="AX19">
        <f>IF(Z19&gt;0, (R19*SUMPRODUCT(K19:$K$98, X19:$X$98)-K19*$AZ$3)/Z19, 0)</f>
        <v>30910.87021689802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2.0505829999999999E-3</v>
      </c>
      <c r="Q20" s="4">
        <f t="shared" si="21"/>
        <v>12.5</v>
      </c>
      <c r="R20">
        <f t="shared" si="0"/>
        <v>2000000</v>
      </c>
      <c r="S20">
        <f t="shared" si="1"/>
        <v>31519.266991513159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25719.922994532855</v>
      </c>
      <c r="AC20">
        <f t="shared" si="2"/>
        <v>25910.109632280684</v>
      </c>
      <c r="AE20">
        <f t="shared" si="3"/>
        <v>0</v>
      </c>
      <c r="AF20">
        <f t="shared" si="4"/>
        <v>0</v>
      </c>
      <c r="AG20">
        <f t="shared" si="4"/>
        <v>-10.275504518893639</v>
      </c>
      <c r="AH20">
        <f t="shared" si="5"/>
        <v>-3412.4459443439655</v>
      </c>
      <c r="AI20">
        <f t="shared" si="6"/>
        <v>-3422.7214488628592</v>
      </c>
      <c r="AJ20">
        <f t="shared" si="7"/>
        <v>-190.18663774782908</v>
      </c>
      <c r="AK20">
        <f t="shared" si="22"/>
        <v>110.59566887649127</v>
      </c>
      <c r="AL20">
        <f t="shared" si="8"/>
        <v>-3502.312417734197</v>
      </c>
      <c r="AN20">
        <f t="shared" si="9"/>
        <v>0</v>
      </c>
      <c r="AO20">
        <f t="shared" si="9"/>
        <v>0</v>
      </c>
      <c r="AP20">
        <f t="shared" si="9"/>
        <v>-3.4371233162999508</v>
      </c>
      <c r="AQ20">
        <f t="shared" si="9"/>
        <v>-1141.4522274163437</v>
      </c>
      <c r="AR20">
        <f t="shared" si="9"/>
        <v>-1144.8893507326436</v>
      </c>
      <c r="AS20">
        <f t="shared" si="9"/>
        <v>-63.616820551224762</v>
      </c>
      <c r="AT20">
        <f t="shared" si="9"/>
        <v>36.993896647919101</v>
      </c>
      <c r="AU20">
        <f t="shared" si="9"/>
        <v>-1171.5122746359493</v>
      </c>
      <c r="AW20">
        <v>17</v>
      </c>
      <c r="AX20">
        <f>IF(Z20&gt;0, (R20*SUMPRODUCT(K20:$K$98, X20:$X$98)-K20*$AZ$3)/Z20, 0)</f>
        <v>31519.266991513159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2.1765069999999998E-3</v>
      </c>
      <c r="Q21" s="4">
        <f t="shared" si="21"/>
        <v>12.5</v>
      </c>
      <c r="R21">
        <f t="shared" si="0"/>
        <v>2000000</v>
      </c>
      <c r="S21">
        <f t="shared" si="1"/>
        <v>31996.491110732943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25910.109632280684</v>
      </c>
      <c r="AC21">
        <f t="shared" si="2"/>
        <v>25982.135675355436</v>
      </c>
      <c r="AE21">
        <f t="shared" si="3"/>
        <v>0</v>
      </c>
      <c r="AF21">
        <f t="shared" si="4"/>
        <v>0</v>
      </c>
      <c r="AG21">
        <f t="shared" si="4"/>
        <v>-10.150384766190799</v>
      </c>
      <c r="AH21">
        <f t="shared" si="5"/>
        <v>-3578.3532022245813</v>
      </c>
      <c r="AI21">
        <f t="shared" si="6"/>
        <v>-3588.503586990772</v>
      </c>
      <c r="AJ21">
        <f t="shared" si="7"/>
        <v>-72.026043074751215</v>
      </c>
      <c r="AK21">
        <f t="shared" si="22"/>
        <v>41.456175411649099</v>
      </c>
      <c r="AL21">
        <f t="shared" si="8"/>
        <v>-3619.0734546538743</v>
      </c>
      <c r="AN21">
        <f t="shared" si="9"/>
        <v>0</v>
      </c>
      <c r="AO21">
        <f t="shared" si="9"/>
        <v>0</v>
      </c>
      <c r="AP21">
        <f t="shared" si="9"/>
        <v>-3.2286717004366312</v>
      </c>
      <c r="AQ21">
        <f t="shared" si="9"/>
        <v>-1138.2157410102786</v>
      </c>
      <c r="AR21">
        <f t="shared" si="9"/>
        <v>-1141.4444127107151</v>
      </c>
      <c r="AS21">
        <f t="shared" si="9"/>
        <v>-22.910308557411369</v>
      </c>
      <c r="AT21">
        <f t="shared" si="9"/>
        <v>13.186532672707591</v>
      </c>
      <c r="AU21">
        <f t="shared" si="9"/>
        <v>-1151.168188595419</v>
      </c>
      <c r="AW21">
        <v>18</v>
      </c>
      <c r="AX21">
        <f>IF(Z21&gt;0, (R21*SUMPRODUCT(K21:$K$98, X21:$X$98)-K21*$AZ$3)/Z21, 0)</f>
        <v>31996.491110732943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2.312424E-3</v>
      </c>
      <c r="Q22" s="4">
        <f t="shared" si="21"/>
        <v>12.5</v>
      </c>
      <c r="R22">
        <f t="shared" si="0"/>
        <v>2000000</v>
      </c>
      <c r="S22">
        <f t="shared" si="1"/>
        <v>32920.026396694258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25982.135675355436</v>
      </c>
      <c r="AC22">
        <f t="shared" si="2"/>
        <v>26402.938116383022</v>
      </c>
      <c r="AE22">
        <f t="shared" si="3"/>
        <v>0</v>
      </c>
      <c r="AF22">
        <f t="shared" si="4"/>
        <v>0</v>
      </c>
      <c r="AG22">
        <f t="shared" si="4"/>
        <v>-10.025408925186317</v>
      </c>
      <c r="AH22">
        <f t="shared" si="5"/>
        <v>-3755.5189348118383</v>
      </c>
      <c r="AI22">
        <f t="shared" si="6"/>
        <v>-3765.5443437370245</v>
      </c>
      <c r="AJ22">
        <f t="shared" si="7"/>
        <v>-420.80244102758661</v>
      </c>
      <c r="AK22">
        <f t="shared" si="22"/>
        <v>545.62484918246423</v>
      </c>
      <c r="AL22">
        <f t="shared" si="8"/>
        <v>-3640.7219355821471</v>
      </c>
      <c r="AN22">
        <f t="shared" si="9"/>
        <v>0</v>
      </c>
      <c r="AO22">
        <f t="shared" si="9"/>
        <v>0</v>
      </c>
      <c r="AP22">
        <f t="shared" si="9"/>
        <v>-2.977515336605093</v>
      </c>
      <c r="AQ22">
        <f t="shared" si="9"/>
        <v>-1115.3774682667377</v>
      </c>
      <c r="AR22">
        <f t="shared" si="9"/>
        <v>-1118.3549836033428</v>
      </c>
      <c r="AS22">
        <f t="shared" si="9"/>
        <v>-124.97701901144286</v>
      </c>
      <c r="AT22">
        <f t="shared" si="9"/>
        <v>162.0488868431305</v>
      </c>
      <c r="AU22">
        <f t="shared" si="9"/>
        <v>-1081.2831157716553</v>
      </c>
      <c r="AW22">
        <v>19</v>
      </c>
      <c r="AX22">
        <f>IF(Z22&gt;0, (R22*SUMPRODUCT(K22:$K$98, X22:$X$98)-K22*$AZ$3)/Z22, 0)</f>
        <v>32920.026396694258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2.4603350000000001E-3</v>
      </c>
      <c r="Q23" s="4">
        <f t="shared" si="21"/>
        <v>12.5</v>
      </c>
      <c r="R23">
        <f t="shared" si="0"/>
        <v>2000000</v>
      </c>
      <c r="S23">
        <f t="shared" si="1"/>
        <v>34897.523571340818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26402.938116383022</v>
      </c>
      <c r="AC23">
        <f t="shared" si="2"/>
        <v>27640.203779964173</v>
      </c>
      <c r="AE23">
        <f t="shared" si="3"/>
        <v>0</v>
      </c>
      <c r="AF23">
        <f t="shared" si="4"/>
        <v>0</v>
      </c>
      <c r="AG23">
        <f t="shared" si="4"/>
        <v>-9.9004889714665048</v>
      </c>
      <c r="AH23">
        <f t="shared" si="5"/>
        <v>-3946.5383148717247</v>
      </c>
      <c r="AI23">
        <f t="shared" si="6"/>
        <v>-3956.4388038431912</v>
      </c>
      <c r="AJ23">
        <f t="shared" si="7"/>
        <v>-1237.2656635811509</v>
      </c>
      <c r="AK23">
        <f t="shared" si="22"/>
        <v>1848.2056681468118</v>
      </c>
      <c r="AL23">
        <f t="shared" si="8"/>
        <v>-3345.4987992775305</v>
      </c>
      <c r="AN23">
        <f t="shared" si="9"/>
        <v>0</v>
      </c>
      <c r="AO23">
        <f t="shared" si="9"/>
        <v>0</v>
      </c>
      <c r="AP23">
        <f t="shared" si="9"/>
        <v>-2.6253700875387103</v>
      </c>
      <c r="AQ23">
        <f t="shared" si="9"/>
        <v>-1046.5264565266132</v>
      </c>
      <c r="AR23">
        <f t="shared" si="9"/>
        <v>-1049.1518266141518</v>
      </c>
      <c r="AS23">
        <f t="shared" si="9"/>
        <v>-328.09291266990186</v>
      </c>
      <c r="AT23">
        <f t="shared" si="9"/>
        <v>490.09941738800836</v>
      </c>
      <c r="AU23">
        <f t="shared" si="9"/>
        <v>-887.1453218960454</v>
      </c>
      <c r="AW23">
        <v>20</v>
      </c>
      <c r="AX23">
        <f>IF(Z23&gt;0, (R23*SUMPRODUCT(K23:$K$98, X23:$X$98)-K23*$AZ$3)/Z23, 0)</f>
        <v>34897.523571340818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2.6172399999999998E-3</v>
      </c>
      <c r="Q24" s="4">
        <f t="shared" si="21"/>
        <v>12.5</v>
      </c>
      <c r="R24">
        <f t="shared" si="0"/>
        <v>2000000</v>
      </c>
      <c r="S24">
        <f t="shared" si="1"/>
        <v>36691.26878005841</v>
      </c>
      <c r="U24">
        <f t="shared" si="13"/>
        <v>2.6172399999999998E-3</v>
      </c>
      <c r="V24">
        <f t="shared" si="14"/>
        <v>0.01</v>
      </c>
      <c r="W24">
        <f t="shared" si="15"/>
        <v>0.79203911771732038</v>
      </c>
      <c r="X24">
        <f t="shared" si="16"/>
        <v>2.0729564604544796E-3</v>
      </c>
      <c r="Y24">
        <f t="shared" si="17"/>
        <v>7.9203911771732038E-3</v>
      </c>
      <c r="Z24">
        <f t="shared" si="18"/>
        <v>0.78204577007969267</v>
      </c>
      <c r="AB24">
        <f t="shared" si="19"/>
        <v>27640.203779964173</v>
      </c>
      <c r="AC24">
        <f t="shared" si="2"/>
        <v>28694.251548301763</v>
      </c>
      <c r="AE24">
        <f t="shared" si="3"/>
        <v>0</v>
      </c>
      <c r="AF24">
        <f t="shared" si="4"/>
        <v>0</v>
      </c>
      <c r="AG24">
        <f t="shared" si="4"/>
        <v>-9.7755721259961579</v>
      </c>
      <c r="AH24">
        <f t="shared" si="5"/>
        <v>-4145.9129209089588</v>
      </c>
      <c r="AI24">
        <f t="shared" si="6"/>
        <v>-4155.6884930349552</v>
      </c>
      <c r="AJ24">
        <f t="shared" si="7"/>
        <v>-1054.0477683375902</v>
      </c>
      <c r="AK24">
        <f t="shared" si="22"/>
        <v>1934.8142645974922</v>
      </c>
      <c r="AL24">
        <f t="shared" si="8"/>
        <v>-3274.9219967750532</v>
      </c>
      <c r="AN24">
        <f t="shared" si="9"/>
        <v>0</v>
      </c>
      <c r="AO24">
        <f t="shared" si="9"/>
        <v>0</v>
      </c>
      <c r="AP24">
        <f t="shared" si="9"/>
        <v>-2.3145046098709043</v>
      </c>
      <c r="AQ24">
        <f t="shared" si="9"/>
        <v>-981.60337255854472</v>
      </c>
      <c r="AR24">
        <f t="shared" si="9"/>
        <v>-983.91787716841566</v>
      </c>
      <c r="AS24">
        <f t="shared" si="9"/>
        <v>-249.56067914980372</v>
      </c>
      <c r="AT24">
        <f t="shared" si="9"/>
        <v>458.0945725668762</v>
      </c>
      <c r="AU24">
        <f t="shared" si="9"/>
        <v>-775.38398375134318</v>
      </c>
      <c r="AW24">
        <v>21</v>
      </c>
      <c r="AX24">
        <f>IF(Z24&gt;0, (R24*SUMPRODUCT(K24:$K$98, X24:$X$98)-K24*$AZ$3)/Z24, 0)</f>
        <v>36691.26878005841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2.8021280000000001E-3</v>
      </c>
      <c r="Q25" s="4">
        <f t="shared" si="21"/>
        <v>12.5</v>
      </c>
      <c r="R25">
        <f t="shared" si="0"/>
        <v>2000000</v>
      </c>
      <c r="S25">
        <f t="shared" si="1"/>
        <v>38324.949343408247</v>
      </c>
      <c r="U25">
        <f t="shared" si="13"/>
        <v>2.8021280000000001E-3</v>
      </c>
      <c r="V25">
        <f t="shared" si="14"/>
        <v>0.01</v>
      </c>
      <c r="W25">
        <f t="shared" si="15"/>
        <v>0.78204577007969267</v>
      </c>
      <c r="X25">
        <f t="shared" si="16"/>
        <v>2.1913923496218691E-3</v>
      </c>
      <c r="Y25">
        <f t="shared" si="17"/>
        <v>7.8204577007969268E-3</v>
      </c>
      <c r="Z25">
        <f t="shared" si="18"/>
        <v>0.77203392002927385</v>
      </c>
      <c r="AB25">
        <f t="shared" si="19"/>
        <v>28694.251548301763</v>
      </c>
      <c r="AC25">
        <f t="shared" si="2"/>
        <v>29588.160876514812</v>
      </c>
      <c r="AE25">
        <f t="shared" si="3"/>
        <v>0</v>
      </c>
      <c r="AF25">
        <f t="shared" si="4"/>
        <v>0</v>
      </c>
      <c r="AG25">
        <f t="shared" si="4"/>
        <v>-9.6504240003659234</v>
      </c>
      <c r="AH25">
        <f t="shared" si="5"/>
        <v>-4382.784699243738</v>
      </c>
      <c r="AI25">
        <f t="shared" si="6"/>
        <v>-4392.435123244104</v>
      </c>
      <c r="AJ25">
        <f t="shared" si="7"/>
        <v>-893.90932821304887</v>
      </c>
      <c r="AK25">
        <f t="shared" si="22"/>
        <v>2008.5976083811236</v>
      </c>
      <c r="AL25">
        <f t="shared" si="8"/>
        <v>-3277.7468430760291</v>
      </c>
      <c r="AN25">
        <f t="shared" si="9"/>
        <v>0</v>
      </c>
      <c r="AO25">
        <f t="shared" si="9"/>
        <v>0</v>
      </c>
      <c r="AP25">
        <f t="shared" si="9"/>
        <v>-2.0400660942845956</v>
      </c>
      <c r="AQ25">
        <f t="shared" si="9"/>
        <v>-926.50545334976243</v>
      </c>
      <c r="AR25">
        <f t="shared" si="9"/>
        <v>-928.54551944404716</v>
      </c>
      <c r="AS25">
        <f t="shared" si="9"/>
        <v>-188.96932526311932</v>
      </c>
      <c r="AT25">
        <f t="shared" si="9"/>
        <v>424.61055366728795</v>
      </c>
      <c r="AU25">
        <f t="shared" si="9"/>
        <v>-692.90429103987844</v>
      </c>
      <c r="AW25">
        <v>22</v>
      </c>
      <c r="AX25">
        <f>IF(Z25&gt;0, (R25*SUMPRODUCT(K25:$K$98, X25:$X$98)-K25*$AZ$3)/Z25, 0)</f>
        <v>38324.949343408247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3.0140000000000002E-3</v>
      </c>
      <c r="Q26" s="4">
        <f t="shared" si="21"/>
        <v>12.5</v>
      </c>
      <c r="R26">
        <f t="shared" si="0"/>
        <v>2000000</v>
      </c>
      <c r="S26">
        <f t="shared" si="1"/>
        <v>39812.009192915924</v>
      </c>
      <c r="U26">
        <f t="shared" si="13"/>
        <v>3.0140000000000002E-3</v>
      </c>
      <c r="V26">
        <f t="shared" si="14"/>
        <v>0.01</v>
      </c>
      <c r="W26">
        <f t="shared" si="15"/>
        <v>0.77203392002927385</v>
      </c>
      <c r="X26">
        <f t="shared" si="16"/>
        <v>2.3269102349682317E-3</v>
      </c>
      <c r="Y26">
        <f t="shared" si="17"/>
        <v>7.7203392002927387E-3</v>
      </c>
      <c r="Z26">
        <f t="shared" si="18"/>
        <v>0.76198667059401293</v>
      </c>
      <c r="AB26">
        <f t="shared" si="19"/>
        <v>29588.160876514812</v>
      </c>
      <c r="AC26">
        <f t="shared" si="2"/>
        <v>30336.220334568239</v>
      </c>
      <c r="AE26">
        <f t="shared" si="3"/>
        <v>0</v>
      </c>
      <c r="AF26">
        <f t="shared" si="4"/>
        <v>0</v>
      </c>
      <c r="AG26">
        <f t="shared" si="4"/>
        <v>-9.524833382425161</v>
      </c>
      <c r="AH26">
        <f t="shared" si="5"/>
        <v>-4653.8204699364633</v>
      </c>
      <c r="AI26">
        <f t="shared" si="6"/>
        <v>-4663.345303318888</v>
      </c>
      <c r="AJ26">
        <f t="shared" si="7"/>
        <v>-748.05945805342708</v>
      </c>
      <c r="AK26">
        <f t="shared" si="22"/>
        <v>2071.1712613560371</v>
      </c>
      <c r="AL26">
        <f t="shared" si="8"/>
        <v>-3340.233500016278</v>
      </c>
      <c r="AN26">
        <f t="shared" si="9"/>
        <v>0</v>
      </c>
      <c r="AO26">
        <f t="shared" si="9"/>
        <v>0</v>
      </c>
      <c r="AP26">
        <f t="shared" si="9"/>
        <v>-1.7977827447621213</v>
      </c>
      <c r="AQ26">
        <f t="shared" si="9"/>
        <v>-878.39417259625304</v>
      </c>
      <c r="AR26">
        <f t="shared" si="9"/>
        <v>-880.19195534101505</v>
      </c>
      <c r="AS26">
        <f t="shared" si="9"/>
        <v>-141.19390143097044</v>
      </c>
      <c r="AT26">
        <f t="shared" si="9"/>
        <v>390.92714860330921</v>
      </c>
      <c r="AU26">
        <f t="shared" si="9"/>
        <v>-630.45870816867637</v>
      </c>
      <c r="AW26">
        <v>23</v>
      </c>
      <c r="AX26">
        <f>IF(Z26&gt;0, (R26*SUMPRODUCT(K26:$K$98, X26:$X$98)-K26*$AZ$3)/Z26, 0)</f>
        <v>39812.009192915924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4.6990000000000001E-3</v>
      </c>
      <c r="Q27" s="4">
        <f t="shared" si="21"/>
        <v>12.5</v>
      </c>
      <c r="R27">
        <f t="shared" si="0"/>
        <v>2000000</v>
      </c>
      <c r="S27">
        <f t="shared" si="1"/>
        <v>41227.41231574156</v>
      </c>
      <c r="U27">
        <f t="shared" si="13"/>
        <v>4.6990000000000001E-3</v>
      </c>
      <c r="V27">
        <f t="shared" si="14"/>
        <v>0.01</v>
      </c>
      <c r="W27">
        <f t="shared" si="15"/>
        <v>0.76198667059401293</v>
      </c>
      <c r="X27">
        <f t="shared" si="16"/>
        <v>3.5805753651212669E-3</v>
      </c>
      <c r="Y27">
        <f t="shared" si="17"/>
        <v>7.6198667059401296E-3</v>
      </c>
      <c r="Z27">
        <f t="shared" si="18"/>
        <v>0.75078622852295152</v>
      </c>
      <c r="AB27">
        <f t="shared" si="19"/>
        <v>30336.220334568239</v>
      </c>
      <c r="AC27">
        <f t="shared" si="2"/>
        <v>30952.973404296288</v>
      </c>
      <c r="AE27">
        <f t="shared" si="3"/>
        <v>0</v>
      </c>
      <c r="AF27">
        <f t="shared" si="4"/>
        <v>0</v>
      </c>
      <c r="AG27">
        <f t="shared" si="4"/>
        <v>-9.3848278565368943</v>
      </c>
      <c r="AH27">
        <f t="shared" si="5"/>
        <v>-7161.1507302425334</v>
      </c>
      <c r="AI27">
        <f t="shared" si="6"/>
        <v>-7170.5355580990699</v>
      </c>
      <c r="AJ27">
        <f t="shared" si="7"/>
        <v>-616.75306972804901</v>
      </c>
      <c r="AK27">
        <f t="shared" si="22"/>
        <v>2123.5354234197771</v>
      </c>
      <c r="AL27">
        <f t="shared" si="8"/>
        <v>-5663.7532044073414</v>
      </c>
      <c r="AN27">
        <f t="shared" si="9"/>
        <v>0</v>
      </c>
      <c r="AO27">
        <f t="shared" si="9"/>
        <v>0</v>
      </c>
      <c r="AP27">
        <f t="shared" si="9"/>
        <v>-1.5815688716043417</v>
      </c>
      <c r="AQ27">
        <f t="shared" si="9"/>
        <v>-1206.8258739481726</v>
      </c>
      <c r="AR27">
        <f t="shared" si="9"/>
        <v>-1208.4074428197766</v>
      </c>
      <c r="AS27">
        <f t="shared" si="9"/>
        <v>-103.9377036488607</v>
      </c>
      <c r="AT27">
        <f t="shared" si="9"/>
        <v>357.86671580667598</v>
      </c>
      <c r="AU27">
        <f t="shared" si="9"/>
        <v>-954.4784306619614</v>
      </c>
      <c r="AW27">
        <v>24</v>
      </c>
      <c r="AX27">
        <f>IF(Z27&gt;0, (R27*SUMPRODUCT(K27:$K$98, X27:$X$98)-K27*$AZ$3)/Z27, 0)</f>
        <v>41227.41231574156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6.5490000000000001E-3</v>
      </c>
      <c r="Q28" s="4">
        <f t="shared" si="21"/>
        <v>12.5</v>
      </c>
      <c r="R28">
        <f t="shared" si="0"/>
        <v>2000000</v>
      </c>
      <c r="S28">
        <f t="shared" si="1"/>
        <v>42094.694543045203</v>
      </c>
      <c r="U28">
        <f t="shared" si="13"/>
        <v>6.5490000000000001E-3</v>
      </c>
      <c r="V28">
        <f t="shared" si="14"/>
        <v>0.01</v>
      </c>
      <c r="W28">
        <f t="shared" si="15"/>
        <v>0.75078622852295152</v>
      </c>
      <c r="X28">
        <f t="shared" si="16"/>
        <v>4.9168990105968096E-3</v>
      </c>
      <c r="Y28">
        <f t="shared" si="17"/>
        <v>7.507862285229515E-3</v>
      </c>
      <c r="Z28">
        <f t="shared" si="18"/>
        <v>0.73836146722712526</v>
      </c>
      <c r="AB28">
        <f t="shared" si="19"/>
        <v>30952.973404296288</v>
      </c>
      <c r="AC28">
        <f t="shared" si="2"/>
        <v>31081.100425280518</v>
      </c>
      <c r="AE28">
        <f t="shared" si="3"/>
        <v>0</v>
      </c>
      <c r="AF28">
        <f t="shared" si="4"/>
        <v>0</v>
      </c>
      <c r="AG28">
        <f t="shared" si="4"/>
        <v>-9.2295183403390659</v>
      </c>
      <c r="AH28">
        <f t="shared" si="5"/>
        <v>-9833.7980211936192</v>
      </c>
      <c r="AI28">
        <f t="shared" si="6"/>
        <v>-9843.0275395339577</v>
      </c>
      <c r="AJ28">
        <f t="shared" si="7"/>
        <v>-128.1270209842296</v>
      </c>
      <c r="AK28">
        <f t="shared" si="22"/>
        <v>2166.7081383007403</v>
      </c>
      <c r="AL28">
        <f t="shared" si="8"/>
        <v>-7804.4464222174465</v>
      </c>
      <c r="AN28">
        <f t="shared" si="9"/>
        <v>0</v>
      </c>
      <c r="AO28">
        <f t="shared" si="9"/>
        <v>0</v>
      </c>
      <c r="AP28">
        <f t="shared" si="9"/>
        <v>-1.3887459717394299</v>
      </c>
      <c r="AQ28">
        <f t="shared" si="9"/>
        <v>-1479.6706485909763</v>
      </c>
      <c r="AR28">
        <f t="shared" si="9"/>
        <v>-1481.0593945627156</v>
      </c>
      <c r="AS28">
        <f t="shared" si="9"/>
        <v>-19.279000019440389</v>
      </c>
      <c r="AT28">
        <f t="shared" si="9"/>
        <v>326.01995987687161</v>
      </c>
      <c r="AU28">
        <f t="shared" si="9"/>
        <v>-1174.3184347052843</v>
      </c>
      <c r="AW28">
        <v>25</v>
      </c>
      <c r="AX28">
        <f>IF(Z28&gt;0, (R28*SUMPRODUCT(K28:$K$98, X28:$X$98)-K28*$AZ$3)/Z28, 0)</f>
        <v>42094.694543045203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8.5349999999999992E-3</v>
      </c>
      <c r="Q29" s="4">
        <f t="shared" si="21"/>
        <v>12.5</v>
      </c>
      <c r="R29">
        <f t="shared" si="0"/>
        <v>2000000</v>
      </c>
      <c r="S29">
        <f t="shared" si="1"/>
        <v>42492.582427154572</v>
      </c>
      <c r="U29">
        <f t="shared" si="13"/>
        <v>8.5349999999999992E-3</v>
      </c>
      <c r="V29">
        <f t="shared" si="14"/>
        <v>0.01</v>
      </c>
      <c r="W29">
        <f t="shared" si="15"/>
        <v>0.73836146722712526</v>
      </c>
      <c r="X29">
        <f t="shared" si="16"/>
        <v>6.3019151227835133E-3</v>
      </c>
      <c r="Y29">
        <f t="shared" si="17"/>
        <v>7.3836146722712527E-3</v>
      </c>
      <c r="Z29">
        <f t="shared" si="18"/>
        <v>0.72467593743207048</v>
      </c>
      <c r="AB29">
        <f t="shared" si="19"/>
        <v>31081.100425280518</v>
      </c>
      <c r="AC29">
        <f t="shared" si="2"/>
        <v>30793.352004307762</v>
      </c>
      <c r="AE29">
        <f t="shared" si="3"/>
        <v>0</v>
      </c>
      <c r="AF29">
        <f t="shared" si="4"/>
        <v>0</v>
      </c>
      <c r="AG29">
        <f t="shared" si="4"/>
        <v>-9.0584492179008809</v>
      </c>
      <c r="AH29">
        <f t="shared" si="5"/>
        <v>-12603.830245567027</v>
      </c>
      <c r="AI29">
        <f t="shared" si="6"/>
        <v>-12612.888694784928</v>
      </c>
      <c r="AJ29">
        <f t="shared" si="7"/>
        <v>287.74842097275541</v>
      </c>
      <c r="AK29">
        <f t="shared" si="22"/>
        <v>2175.6770297696366</v>
      </c>
      <c r="AL29">
        <f t="shared" si="8"/>
        <v>-10149.463244042536</v>
      </c>
      <c r="AN29">
        <f t="shared" si="9"/>
        <v>0</v>
      </c>
      <c r="AO29">
        <f t="shared" si="9"/>
        <v>0</v>
      </c>
      <c r="AP29">
        <f t="shared" si="9"/>
        <v>-1.2169692546011068</v>
      </c>
      <c r="AQ29">
        <f t="shared" si="9"/>
        <v>-1693.2781241137191</v>
      </c>
      <c r="AR29">
        <f t="shared" si="9"/>
        <v>-1694.4950933683201</v>
      </c>
      <c r="AS29">
        <f t="shared" si="9"/>
        <v>38.657939450811121</v>
      </c>
      <c r="AT29">
        <f t="shared" si="9"/>
        <v>292.29418739127897</v>
      </c>
      <c r="AU29">
        <f t="shared" si="9"/>
        <v>-1363.54296652623</v>
      </c>
      <c r="AW29">
        <v>26</v>
      </c>
      <c r="AX29">
        <f>IF(Z29&gt;0, (R29*SUMPRODUCT(K29:$K$98, X29:$X$98)-K29*$AZ$3)/Z29, 0)</f>
        <v>42492.582427154572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1.0821000000000001E-2</v>
      </c>
      <c r="Q30" s="4">
        <f t="shared" si="21"/>
        <v>12.5</v>
      </c>
      <c r="R30">
        <f t="shared" si="0"/>
        <v>2000000</v>
      </c>
      <c r="S30">
        <f t="shared" si="1"/>
        <v>42509.615609549794</v>
      </c>
      <c r="U30">
        <f t="shared" si="13"/>
        <v>1.0821000000000001E-2</v>
      </c>
      <c r="V30">
        <f t="shared" si="14"/>
        <v>0.01</v>
      </c>
      <c r="W30">
        <f t="shared" si="15"/>
        <v>0.72467593743207048</v>
      </c>
      <c r="X30">
        <f t="shared" si="16"/>
        <v>7.8417183189524349E-3</v>
      </c>
      <c r="Y30">
        <f t="shared" si="17"/>
        <v>7.2467593743207048E-3</v>
      </c>
      <c r="Z30">
        <f t="shared" si="18"/>
        <v>0.70958745973879733</v>
      </c>
      <c r="AB30">
        <f t="shared" si="19"/>
        <v>30793.352004307762</v>
      </c>
      <c r="AC30">
        <f t="shared" si="2"/>
        <v>30164.290154853166</v>
      </c>
      <c r="AE30">
        <f t="shared" si="3"/>
        <v>0</v>
      </c>
      <c r="AF30">
        <f t="shared" si="4"/>
        <v>0</v>
      </c>
      <c r="AG30">
        <f t="shared" si="4"/>
        <v>-8.8698432467349662</v>
      </c>
      <c r="AH30">
        <f t="shared" si="5"/>
        <v>-15683.43663790487</v>
      </c>
      <c r="AI30">
        <f t="shared" si="6"/>
        <v>-15692.306481151605</v>
      </c>
      <c r="AJ30">
        <f t="shared" si="7"/>
        <v>629.06184945459609</v>
      </c>
      <c r="AK30">
        <f t="shared" si="22"/>
        <v>2155.5346403015437</v>
      </c>
      <c r="AL30">
        <f t="shared" si="8"/>
        <v>-12907.709991395466</v>
      </c>
      <c r="AN30">
        <f t="shared" si="9"/>
        <v>0</v>
      </c>
      <c r="AO30">
        <f t="shared" si="9"/>
        <v>0</v>
      </c>
      <c r="AP30">
        <f t="shared" si="9"/>
        <v>-1.0639560158491581</v>
      </c>
      <c r="AQ30">
        <f t="shared" si="9"/>
        <v>-1881.2606148626537</v>
      </c>
      <c r="AR30">
        <f t="shared" si="9"/>
        <v>-1882.324570878503</v>
      </c>
      <c r="AS30">
        <f t="shared" si="9"/>
        <v>75.457268009193456</v>
      </c>
      <c r="AT30">
        <f t="shared" si="9"/>
        <v>258.56083181225199</v>
      </c>
      <c r="AU30">
        <f t="shared" si="9"/>
        <v>-1548.3064710570577</v>
      </c>
      <c r="AW30">
        <v>27</v>
      </c>
      <c r="AX30">
        <f>IF(Z30&gt;0, (R30*SUMPRODUCT(K30:$K$98, X30:$X$98)-K30*$AZ$3)/Z30, 0)</f>
        <v>42509.615609549794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1.3422999999999999E-2</v>
      </c>
      <c r="Q31" s="4">
        <f t="shared" si="21"/>
        <v>12.5</v>
      </c>
      <c r="R31">
        <f t="shared" si="0"/>
        <v>2000000</v>
      </c>
      <c r="S31">
        <f t="shared" si="1"/>
        <v>42185.603915819978</v>
      </c>
      <c r="U31">
        <f t="shared" si="13"/>
        <v>1.3422999999999999E-2</v>
      </c>
      <c r="V31">
        <f t="shared" si="14"/>
        <v>0.01</v>
      </c>
      <c r="W31">
        <f t="shared" si="15"/>
        <v>0.70958745973879733</v>
      </c>
      <c r="X31">
        <f t="shared" si="16"/>
        <v>9.5247924720738755E-3</v>
      </c>
      <c r="Y31">
        <f t="shared" si="17"/>
        <v>7.0958745973879736E-3</v>
      </c>
      <c r="Z31">
        <f t="shared" si="18"/>
        <v>0.69296679266933559</v>
      </c>
      <c r="AB31">
        <f t="shared" si="19"/>
        <v>30164.290154853166</v>
      </c>
      <c r="AC31">
        <f t="shared" si="2"/>
        <v>29233.222642364733</v>
      </c>
      <c r="AE31">
        <f t="shared" si="3"/>
        <v>0</v>
      </c>
      <c r="AF31">
        <f t="shared" si="4"/>
        <v>0</v>
      </c>
      <c r="AG31">
        <f t="shared" si="4"/>
        <v>-8.662084908366694</v>
      </c>
      <c r="AH31">
        <f t="shared" si="5"/>
        <v>-19049.584944147751</v>
      </c>
      <c r="AI31">
        <f t="shared" si="6"/>
        <v>-19058.247029056118</v>
      </c>
      <c r="AJ31">
        <f t="shared" si="7"/>
        <v>931.06751248843284</v>
      </c>
      <c r="AK31">
        <f t="shared" si="22"/>
        <v>2111.5003108397218</v>
      </c>
      <c r="AL31">
        <f t="shared" si="8"/>
        <v>-16015.679205727964</v>
      </c>
      <c r="AN31">
        <f t="shared" si="9"/>
        <v>0</v>
      </c>
      <c r="AO31">
        <f t="shared" si="9"/>
        <v>0</v>
      </c>
      <c r="AP31">
        <f t="shared" si="9"/>
        <v>-0.92770979829457434</v>
      </c>
      <c r="AQ31">
        <f t="shared" si="9"/>
        <v>-2040.2116572490352</v>
      </c>
      <c r="AR31">
        <f t="shared" si="9"/>
        <v>-2041.1393670473296</v>
      </c>
      <c r="AS31">
        <f t="shared" si="9"/>
        <v>99.717384826714209</v>
      </c>
      <c r="AT31">
        <f t="shared" si="9"/>
        <v>226.1418062960789</v>
      </c>
      <c r="AU31">
        <f t="shared" si="9"/>
        <v>-1715.2801759245367</v>
      </c>
      <c r="AW31">
        <v>28</v>
      </c>
      <c r="AX31">
        <f>IF(Z31&gt;0, (R31*SUMPRODUCT(K31:$K$98, X31:$X$98)-K31*$AZ$3)/Z31, 0)</f>
        <v>42185.603915819978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1.6303999999999999E-2</v>
      </c>
      <c r="Q32" s="4">
        <f t="shared" si="21"/>
        <v>12.5</v>
      </c>
      <c r="R32">
        <f t="shared" si="0"/>
        <v>2000000</v>
      </c>
      <c r="S32">
        <f t="shared" si="1"/>
        <v>41558.881177132746</v>
      </c>
      <c r="U32">
        <f t="shared" si="13"/>
        <v>1.6303999999999999E-2</v>
      </c>
      <c r="V32">
        <f t="shared" si="14"/>
        <v>0.01</v>
      </c>
      <c r="W32">
        <f t="shared" si="15"/>
        <v>0.69296679266933559</v>
      </c>
      <c r="X32">
        <f t="shared" si="16"/>
        <v>1.1298130587680847E-2</v>
      </c>
      <c r="Y32">
        <f t="shared" si="17"/>
        <v>6.9296679266933562E-3</v>
      </c>
      <c r="Z32">
        <f t="shared" si="18"/>
        <v>0.67473899415496141</v>
      </c>
      <c r="AB32">
        <f t="shared" si="19"/>
        <v>29233.222642364733</v>
      </c>
      <c r="AC32">
        <f t="shared" si="2"/>
        <v>28041.397683664109</v>
      </c>
      <c r="AE32">
        <f t="shared" si="3"/>
        <v>0</v>
      </c>
      <c r="AF32">
        <f t="shared" si="4"/>
        <v>0</v>
      </c>
      <c r="AG32">
        <f t="shared" si="4"/>
        <v>-8.4342374269370168</v>
      </c>
      <c r="AH32">
        <f t="shared" si="5"/>
        <v>-22596.261175361695</v>
      </c>
      <c r="AI32">
        <f t="shared" si="6"/>
        <v>-22604.695412788631</v>
      </c>
      <c r="AJ32">
        <f t="shared" si="7"/>
        <v>1191.8249587006248</v>
      </c>
      <c r="AK32">
        <f t="shared" si="22"/>
        <v>2046.3255849655316</v>
      </c>
      <c r="AL32">
        <f t="shared" si="8"/>
        <v>-19366.544869122474</v>
      </c>
      <c r="AN32">
        <f t="shared" si="9"/>
        <v>0</v>
      </c>
      <c r="AO32">
        <f t="shared" si="9"/>
        <v>0</v>
      </c>
      <c r="AP32">
        <f t="shared" si="9"/>
        <v>-0.80652439264306586</v>
      </c>
      <c r="AQ32">
        <f t="shared" si="9"/>
        <v>-2160.7686501992484</v>
      </c>
      <c r="AR32">
        <f t="shared" si="9"/>
        <v>-2161.5751745918915</v>
      </c>
      <c r="AS32">
        <f t="shared" si="9"/>
        <v>113.96832366645286</v>
      </c>
      <c r="AT32">
        <f t="shared" si="9"/>
        <v>195.6799904984008</v>
      </c>
      <c r="AU32">
        <f t="shared" si="9"/>
        <v>-1851.9268604270378</v>
      </c>
      <c r="AW32">
        <v>29</v>
      </c>
      <c r="AX32">
        <f>IF(Z32&gt;0, (R32*SUMPRODUCT(K32:$K$98, X32:$X$98)-K32*$AZ$3)/Z32, 0)</f>
        <v>41558.881177132746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1.9576E-2</v>
      </c>
      <c r="Q33" s="4">
        <f t="shared" si="21"/>
        <v>12.5</v>
      </c>
      <c r="R33">
        <f t="shared" si="0"/>
        <v>2000000</v>
      </c>
      <c r="S33">
        <f t="shared" si="1"/>
        <v>40682.364492554276</v>
      </c>
      <c r="U33">
        <f t="shared" si="13"/>
        <v>1.9576E-2</v>
      </c>
      <c r="V33">
        <f t="shared" si="14"/>
        <v>0.01</v>
      </c>
      <c r="W33">
        <f t="shared" si="15"/>
        <v>0.67473899415496141</v>
      </c>
      <c r="X33">
        <f t="shared" si="16"/>
        <v>1.3208690549577524E-2</v>
      </c>
      <c r="Y33">
        <f t="shared" si="17"/>
        <v>6.7473899415496147E-3</v>
      </c>
      <c r="Z33">
        <f t="shared" si="18"/>
        <v>0.65478291366383423</v>
      </c>
      <c r="AB33">
        <f t="shared" si="19"/>
        <v>28041.397683664109</v>
      </c>
      <c r="AC33">
        <f t="shared" si="2"/>
        <v>26638.117157168803</v>
      </c>
      <c r="AE33">
        <f t="shared" si="3"/>
        <v>0</v>
      </c>
      <c r="AF33">
        <f t="shared" si="4"/>
        <v>0</v>
      </c>
      <c r="AG33">
        <f t="shared" si="4"/>
        <v>-8.1847864207979271</v>
      </c>
      <c r="AH33">
        <f t="shared" si="5"/>
        <v>-26417.381099155049</v>
      </c>
      <c r="AI33">
        <f t="shared" si="6"/>
        <v>-26425.565885575848</v>
      </c>
      <c r="AJ33">
        <f t="shared" si="7"/>
        <v>1403.2805264953058</v>
      </c>
      <c r="AK33">
        <f t="shared" si="22"/>
        <v>1962.8978378564877</v>
      </c>
      <c r="AL33">
        <f t="shared" si="8"/>
        <v>-23059.387521224056</v>
      </c>
      <c r="AN33">
        <f t="shared" si="9"/>
        <v>0</v>
      </c>
      <c r="AO33">
        <f t="shared" si="9"/>
        <v>0</v>
      </c>
      <c r="AP33">
        <f t="shared" si="9"/>
        <v>-0.6988130600055843</v>
      </c>
      <c r="AQ33">
        <f t="shared" si="9"/>
        <v>-2255.5030729115224</v>
      </c>
      <c r="AR33">
        <f t="shared" si="9"/>
        <v>-2256.2018859715281</v>
      </c>
      <c r="AS33">
        <f t="shared" si="9"/>
        <v>119.81140476367266</v>
      </c>
      <c r="AT33">
        <f t="shared" si="9"/>
        <v>167.59125700156167</v>
      </c>
      <c r="AU33">
        <f t="shared" si="9"/>
        <v>-1968.799224206294</v>
      </c>
      <c r="AW33">
        <v>30</v>
      </c>
      <c r="AX33">
        <f>IF(Z33&gt;0, (R33*SUMPRODUCT(K33:$K$98, X33:$X$98)-K33*$AZ$3)/Z33, 0)</f>
        <v>40682.364492554276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2.3283000000000002E-2</v>
      </c>
      <c r="Q34" s="4">
        <f t="shared" si="21"/>
        <v>12.5</v>
      </c>
      <c r="R34">
        <f t="shared" si="0"/>
        <v>2000000</v>
      </c>
      <c r="S34">
        <f t="shared" si="1"/>
        <v>39588.226852113541</v>
      </c>
      <c r="U34">
        <f t="shared" si="13"/>
        <v>2.3283000000000002E-2</v>
      </c>
      <c r="V34">
        <f t="shared" si="14"/>
        <v>0.01</v>
      </c>
      <c r="W34">
        <f t="shared" si="15"/>
        <v>0.65478291366383423</v>
      </c>
      <c r="X34">
        <f t="shared" si="16"/>
        <v>1.5245310578835054E-2</v>
      </c>
      <c r="Y34">
        <f t="shared" si="17"/>
        <v>6.5478291366383428E-3</v>
      </c>
      <c r="Z34">
        <f t="shared" si="18"/>
        <v>0.63298977394836087</v>
      </c>
      <c r="AB34">
        <f t="shared" si="19"/>
        <v>26638.117157168803</v>
      </c>
      <c r="AC34">
        <f t="shared" si="2"/>
        <v>25058.94276613578</v>
      </c>
      <c r="AE34">
        <f t="shared" si="3"/>
        <v>0</v>
      </c>
      <c r="AF34">
        <f t="shared" si="4"/>
        <v>0</v>
      </c>
      <c r="AG34">
        <f t="shared" si="4"/>
        <v>-7.9123721743545108</v>
      </c>
      <c r="AH34">
        <f t="shared" si="5"/>
        <v>-30490.62115767011</v>
      </c>
      <c r="AI34">
        <f t="shared" si="6"/>
        <v>-30498.533529844466</v>
      </c>
      <c r="AJ34">
        <f t="shared" si="7"/>
        <v>1579.1743910330224</v>
      </c>
      <c r="AK34">
        <f t="shared" si="22"/>
        <v>1864.6682010018164</v>
      </c>
      <c r="AL34">
        <f t="shared" si="8"/>
        <v>-27054.690937809628</v>
      </c>
      <c r="AN34">
        <f t="shared" si="9"/>
        <v>0</v>
      </c>
      <c r="AO34">
        <f t="shared" si="9"/>
        <v>0</v>
      </c>
      <c r="AP34">
        <f t="shared" si="9"/>
        <v>-0.60317362940126651</v>
      </c>
      <c r="AQ34">
        <f t="shared" si="9"/>
        <v>-2324.3520680157176</v>
      </c>
      <c r="AR34">
        <f t="shared" si="9"/>
        <v>-2324.9552416451188</v>
      </c>
      <c r="AS34">
        <f t="shared" si="9"/>
        <v>120.38315790859889</v>
      </c>
      <c r="AT34">
        <f t="shared" si="9"/>
        <v>142.14683809652195</v>
      </c>
      <c r="AU34">
        <f t="shared" ref="AU34:AU97" si="23">AL34*$K34</f>
        <v>-2062.4252456399981</v>
      </c>
      <c r="AW34">
        <v>31</v>
      </c>
      <c r="AX34">
        <f>IF(Z34&gt;0, (R34*SUMPRODUCT(K34:$K$98, X34:$X$98)-K34*$AZ$3)/Z34, 0)</f>
        <v>39588.226852113541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2.7149E-2</v>
      </c>
      <c r="Q35" s="4">
        <f t="shared" si="21"/>
        <v>12.5</v>
      </c>
      <c r="R35">
        <f t="shared" si="0"/>
        <v>2000000</v>
      </c>
      <c r="S35">
        <f t="shared" si="1"/>
        <v>38292.730367367491</v>
      </c>
      <c r="U35">
        <f t="shared" si="13"/>
        <v>2.7149E-2</v>
      </c>
      <c r="V35">
        <f t="shared" si="14"/>
        <v>0.01</v>
      </c>
      <c r="W35">
        <f t="shared" si="15"/>
        <v>0.63298977394836087</v>
      </c>
      <c r="X35">
        <f t="shared" si="16"/>
        <v>1.7185039372924048E-2</v>
      </c>
      <c r="Y35">
        <f t="shared" si="17"/>
        <v>6.329897739483609E-3</v>
      </c>
      <c r="Z35">
        <f t="shared" si="18"/>
        <v>0.60947483683595327</v>
      </c>
      <c r="AB35">
        <f t="shared" si="19"/>
        <v>25058.94276613578</v>
      </c>
      <c r="AC35">
        <f t="shared" si="2"/>
        <v>23338.455592654453</v>
      </c>
      <c r="AE35">
        <f t="shared" si="3"/>
        <v>0</v>
      </c>
      <c r="AF35">
        <f t="shared" ref="AF35:AG66" si="24">-$Z35*P35</f>
        <v>0</v>
      </c>
      <c r="AG35">
        <f t="shared" si="24"/>
        <v>-7.6184354604494162</v>
      </c>
      <c r="AH35">
        <f t="shared" si="5"/>
        <v>-34370.078745848099</v>
      </c>
      <c r="AI35">
        <f t="shared" ref="AI35:AI66" si="25">SUM(AE35:AH35)</f>
        <v>-34377.697181308547</v>
      </c>
      <c r="AJ35">
        <f t="shared" si="7"/>
        <v>1720.4871734813278</v>
      </c>
      <c r="AK35">
        <f t="shared" si="22"/>
        <v>1754.1259936295048</v>
      </c>
      <c r="AL35">
        <f t="shared" si="8"/>
        <v>-30903.084014197713</v>
      </c>
      <c r="AN35">
        <f t="shared" ref="AN35:AT66" si="26">AE35*$K35</f>
        <v>0</v>
      </c>
      <c r="AO35">
        <f t="shared" si="26"/>
        <v>0</v>
      </c>
      <c r="AP35">
        <f t="shared" si="26"/>
        <v>-0.51854136807378481</v>
      </c>
      <c r="AQ35">
        <f t="shared" si="26"/>
        <v>-2339.365837802141</v>
      </c>
      <c r="AR35">
        <f t="shared" si="26"/>
        <v>-2339.8843791702143</v>
      </c>
      <c r="AS35">
        <f t="shared" si="26"/>
        <v>117.10327892411898</v>
      </c>
      <c r="AT35">
        <f t="shared" si="26"/>
        <v>119.39287235975002</v>
      </c>
      <c r="AU35">
        <f t="shared" si="23"/>
        <v>-2103.3882278863452</v>
      </c>
      <c r="AW35">
        <v>32</v>
      </c>
      <c r="AX35">
        <f>IF(Z35&gt;0, (R35*SUMPRODUCT(K35:$K$98, X35:$X$98)-K35*$AZ$3)/Z35, 0)</f>
        <v>38292.730367367491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3.1286000000000001E-2</v>
      </c>
      <c r="Q36" s="4">
        <f t="shared" si="21"/>
        <v>12.5</v>
      </c>
      <c r="R36">
        <f t="shared" si="0"/>
        <v>2000000</v>
      </c>
      <c r="S36">
        <f t="shared" si="1"/>
        <v>36860.876851238587</v>
      </c>
      <c r="U36">
        <f t="shared" si="13"/>
        <v>3.1286000000000001E-2</v>
      </c>
      <c r="V36">
        <f t="shared" si="14"/>
        <v>0.01</v>
      </c>
      <c r="W36">
        <f t="shared" si="15"/>
        <v>0.60947483683595327</v>
      </c>
      <c r="X36">
        <f t="shared" si="16"/>
        <v>1.9068029745249637E-2</v>
      </c>
      <c r="Y36">
        <f t="shared" si="17"/>
        <v>6.0947483683595326E-3</v>
      </c>
      <c r="Z36">
        <f t="shared" si="18"/>
        <v>0.58431205872234404</v>
      </c>
      <c r="AB36">
        <f t="shared" si="19"/>
        <v>23338.455592654453</v>
      </c>
      <c r="AC36">
        <f t="shared" si="2"/>
        <v>21538.254839258014</v>
      </c>
      <c r="AE36">
        <f t="shared" si="3"/>
        <v>0</v>
      </c>
      <c r="AF36">
        <f t="shared" si="24"/>
        <v>0</v>
      </c>
      <c r="AG36">
        <f t="shared" si="24"/>
        <v>-7.3039007340293001</v>
      </c>
      <c r="AH36">
        <f t="shared" si="5"/>
        <v>-38136.059490499276</v>
      </c>
      <c r="AI36">
        <f t="shared" si="25"/>
        <v>-38143.363391233303</v>
      </c>
      <c r="AJ36">
        <f t="shared" si="7"/>
        <v>1800.2007533964388</v>
      </c>
      <c r="AK36">
        <f t="shared" si="22"/>
        <v>1633.6918914858118</v>
      </c>
      <c r="AL36">
        <f t="shared" si="8"/>
        <v>-34709.470746351057</v>
      </c>
      <c r="AN36">
        <f t="shared" si="26"/>
        <v>0</v>
      </c>
      <c r="AO36">
        <f t="shared" si="26"/>
        <v>0</v>
      </c>
      <c r="AP36">
        <f t="shared" si="26"/>
        <v>-0.44386863317097353</v>
      </c>
      <c r="AQ36">
        <f t="shared" si="26"/>
        <v>-2317.5836059366329</v>
      </c>
      <c r="AR36">
        <f t="shared" si="26"/>
        <v>-2318.0274745698039</v>
      </c>
      <c r="AS36">
        <f t="shared" si="26"/>
        <v>109.4008088199503</v>
      </c>
      <c r="AT36">
        <f t="shared" si="26"/>
        <v>99.28182395987649</v>
      </c>
      <c r="AU36">
        <f t="shared" si="23"/>
        <v>-2109.3448417899772</v>
      </c>
      <c r="AW36">
        <v>33</v>
      </c>
      <c r="AX36">
        <f>IF(Z36&gt;0, (R36*SUMPRODUCT(K36:$K$98, X36:$X$98)-K36*$AZ$3)/Z36, 0)</f>
        <v>36860.876851238587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3.5844000000000001E-2</v>
      </c>
      <c r="Q37" s="4">
        <f t="shared" si="21"/>
        <v>12.5</v>
      </c>
      <c r="R37">
        <f t="shared" si="0"/>
        <v>2000000</v>
      </c>
      <c r="S37">
        <f t="shared" si="1"/>
        <v>35338.457816300142</v>
      </c>
      <c r="U37">
        <f t="shared" si="13"/>
        <v>3.5844000000000001E-2</v>
      </c>
      <c r="V37">
        <f t="shared" si="14"/>
        <v>0.01</v>
      </c>
      <c r="W37">
        <f t="shared" si="15"/>
        <v>0.58431205872234404</v>
      </c>
      <c r="X37">
        <f t="shared" si="16"/>
        <v>2.0944081432843702E-2</v>
      </c>
      <c r="Y37">
        <f t="shared" si="17"/>
        <v>5.8431205872234403E-3</v>
      </c>
      <c r="Z37">
        <f t="shared" si="18"/>
        <v>0.55752485670227692</v>
      </c>
      <c r="AB37">
        <f t="shared" si="19"/>
        <v>21538.254839258014</v>
      </c>
      <c r="AC37">
        <f t="shared" si="2"/>
        <v>19702.068630112193</v>
      </c>
      <c r="AE37">
        <f t="shared" si="3"/>
        <v>0</v>
      </c>
      <c r="AF37">
        <f t="shared" si="24"/>
        <v>0</v>
      </c>
      <c r="AG37">
        <f t="shared" si="24"/>
        <v>-6.9690607087784615</v>
      </c>
      <c r="AH37">
        <f t="shared" si="5"/>
        <v>-41888.162865687402</v>
      </c>
      <c r="AI37">
        <f t="shared" si="25"/>
        <v>-41895.131926396178</v>
      </c>
      <c r="AJ37">
        <f t="shared" si="7"/>
        <v>1836.1862091458206</v>
      </c>
      <c r="AK37">
        <f t="shared" si="22"/>
        <v>1507.677838748061</v>
      </c>
      <c r="AL37">
        <f t="shared" si="8"/>
        <v>-38551.267878502302</v>
      </c>
      <c r="AN37">
        <f t="shared" si="26"/>
        <v>0</v>
      </c>
      <c r="AO37">
        <f t="shared" si="26"/>
        <v>0</v>
      </c>
      <c r="AP37">
        <f t="shared" si="26"/>
        <v>-0.37814278531418166</v>
      </c>
      <c r="AQ37">
        <f t="shared" si="26"/>
        <v>-2272.8610410543392</v>
      </c>
      <c r="AR37">
        <f t="shared" si="26"/>
        <v>-2273.2391838396534</v>
      </c>
      <c r="AS37">
        <f t="shared" si="26"/>
        <v>99.63187242827064</v>
      </c>
      <c r="AT37">
        <f t="shared" si="26"/>
        <v>81.80693512721426</v>
      </c>
      <c r="AU37">
        <f t="shared" si="23"/>
        <v>-2091.800376284169</v>
      </c>
      <c r="AW37">
        <v>34</v>
      </c>
      <c r="AX37">
        <f>IF(Z37&gt;0, (R37*SUMPRODUCT(K37:$K$98, X37:$X$98)-K37*$AZ$3)/Z37, 0)</f>
        <v>35338.457816300142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4.1295999999999999E-2</v>
      </c>
      <c r="Q38" s="4">
        <f t="shared" si="21"/>
        <v>12.5</v>
      </c>
      <c r="R38">
        <f t="shared" si="0"/>
        <v>2000000</v>
      </c>
      <c r="S38">
        <f t="shared" si="1"/>
        <v>33764.69413801709</v>
      </c>
      <c r="U38">
        <f t="shared" si="13"/>
        <v>4.1295999999999999E-2</v>
      </c>
      <c r="V38">
        <f t="shared" si="14"/>
        <v>0.01</v>
      </c>
      <c r="W38">
        <f t="shared" si="15"/>
        <v>0.55752485670227692</v>
      </c>
      <c r="X38">
        <f t="shared" si="16"/>
        <v>2.3023546482377227E-2</v>
      </c>
      <c r="Y38">
        <f t="shared" si="17"/>
        <v>5.5752485670227695E-3</v>
      </c>
      <c r="Z38">
        <f t="shared" si="18"/>
        <v>0.52892606165287692</v>
      </c>
      <c r="AB38">
        <f t="shared" si="19"/>
        <v>19702.068630112193</v>
      </c>
      <c r="AC38">
        <f t="shared" si="2"/>
        <v>17859.02669333536</v>
      </c>
      <c r="AE38">
        <f t="shared" si="3"/>
        <v>0</v>
      </c>
      <c r="AF38">
        <f t="shared" si="24"/>
        <v>0</v>
      </c>
      <c r="AG38">
        <f t="shared" si="24"/>
        <v>-6.6115757706609619</v>
      </c>
      <c r="AH38">
        <f t="shared" si="5"/>
        <v>-46047.092964754454</v>
      </c>
      <c r="AI38">
        <f t="shared" si="25"/>
        <v>-46053.704540525112</v>
      </c>
      <c r="AJ38">
        <f t="shared" si="7"/>
        <v>1843.0419367768336</v>
      </c>
      <c r="AK38">
        <f t="shared" si="22"/>
        <v>1379.1448041078536</v>
      </c>
      <c r="AL38">
        <f t="shared" si="8"/>
        <v>-42831.517799640424</v>
      </c>
      <c r="AN38">
        <f t="shared" si="26"/>
        <v>0</v>
      </c>
      <c r="AO38">
        <f t="shared" si="26"/>
        <v>0</v>
      </c>
      <c r="AP38">
        <f t="shared" si="26"/>
        <v>-0.32030854732027264</v>
      </c>
      <c r="AQ38">
        <f t="shared" si="26"/>
        <v>-2230.8263517620635</v>
      </c>
      <c r="AR38">
        <f t="shared" si="26"/>
        <v>-2231.1466603093836</v>
      </c>
      <c r="AS38">
        <f t="shared" si="26"/>
        <v>89.289165835319864</v>
      </c>
      <c r="AT38">
        <f t="shared" si="26"/>
        <v>66.814914336817239</v>
      </c>
      <c r="AU38">
        <f t="shared" si="23"/>
        <v>-2075.0425801372462</v>
      </c>
      <c r="AW38">
        <v>35</v>
      </c>
      <c r="AX38">
        <f>IF(Z38&gt;0, (R38*SUMPRODUCT(K38:$K$98, X38:$X$98)-K38*$AZ$3)/Z38, 0)</f>
        <v>33764.69413801709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4.7109999999999999E-2</v>
      </c>
      <c r="Q39" s="4">
        <f t="shared" si="21"/>
        <v>12.5</v>
      </c>
      <c r="R39">
        <f t="shared" si="0"/>
        <v>2000000</v>
      </c>
      <c r="S39">
        <f t="shared" si="1"/>
        <v>32106.184789938798</v>
      </c>
      <c r="U39">
        <f t="shared" si="13"/>
        <v>4.7109999999999999E-2</v>
      </c>
      <c r="V39">
        <f t="shared" si="14"/>
        <v>0.01</v>
      </c>
      <c r="W39">
        <f t="shared" si="15"/>
        <v>0.52892606165287692</v>
      </c>
      <c r="X39">
        <f t="shared" si="16"/>
        <v>2.4917706764467033E-2</v>
      </c>
      <c r="Y39">
        <f t="shared" si="17"/>
        <v>5.2892606165287695E-3</v>
      </c>
      <c r="Z39">
        <f t="shared" si="18"/>
        <v>0.4987190942718811</v>
      </c>
      <c r="AB39">
        <f t="shared" si="19"/>
        <v>17859.02669333536</v>
      </c>
      <c r="AC39">
        <f t="shared" si="2"/>
        <v>16011.967398963923</v>
      </c>
      <c r="AE39">
        <f t="shared" si="3"/>
        <v>0</v>
      </c>
      <c r="AF39">
        <f t="shared" si="24"/>
        <v>0</v>
      </c>
      <c r="AG39">
        <f t="shared" si="24"/>
        <v>-6.2339886783985134</v>
      </c>
      <c r="AH39">
        <f t="shared" si="5"/>
        <v>-49835.413528934063</v>
      </c>
      <c r="AI39">
        <f t="shared" si="25"/>
        <v>-49841.647517612459</v>
      </c>
      <c r="AJ39">
        <f t="shared" si="7"/>
        <v>1847.0592943714364</v>
      </c>
      <c r="AK39">
        <f t="shared" si="22"/>
        <v>1250.1318685334752</v>
      </c>
      <c r="AL39">
        <f t="shared" si="8"/>
        <v>-46744.456354707545</v>
      </c>
      <c r="AN39">
        <f t="shared" si="26"/>
        <v>0</v>
      </c>
      <c r="AO39">
        <f t="shared" si="26"/>
        <v>0</v>
      </c>
      <c r="AP39">
        <f t="shared" si="26"/>
        <v>-0.26965689837751056</v>
      </c>
      <c r="AQ39">
        <f t="shared" si="26"/>
        <v>-2155.6765234654349</v>
      </c>
      <c r="AR39">
        <f t="shared" si="26"/>
        <v>-2155.9461803638119</v>
      </c>
      <c r="AS39">
        <f t="shared" si="26"/>
        <v>79.896243983476012</v>
      </c>
      <c r="AT39">
        <f t="shared" si="26"/>
        <v>54.075600650307898</v>
      </c>
      <c r="AU39">
        <f t="shared" si="23"/>
        <v>-2021.9743357300281</v>
      </c>
      <c r="AW39">
        <v>36</v>
      </c>
      <c r="AX39">
        <f>IF(Z39&gt;0, (R39*SUMPRODUCT(K39:$K$98, X39:$X$98)-K39*$AZ$3)/Z39, 0)</f>
        <v>32106.184789938798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5.2900999999999997E-2</v>
      </c>
      <c r="Q40" s="4">
        <f t="shared" si="21"/>
        <v>12.5</v>
      </c>
      <c r="R40">
        <f t="shared" si="0"/>
        <v>2000000</v>
      </c>
      <c r="S40">
        <f t="shared" si="1"/>
        <v>30381.866732066446</v>
      </c>
      <c r="U40">
        <f t="shared" si="13"/>
        <v>5.2900999999999997E-2</v>
      </c>
      <c r="V40">
        <f t="shared" si="14"/>
        <v>0.01</v>
      </c>
      <c r="W40">
        <f t="shared" si="15"/>
        <v>0.4987190942718811</v>
      </c>
      <c r="X40">
        <f t="shared" si="16"/>
        <v>2.6382738806076781E-2</v>
      </c>
      <c r="Y40">
        <f t="shared" si="17"/>
        <v>4.9871909427188109E-3</v>
      </c>
      <c r="Z40">
        <f t="shared" si="18"/>
        <v>0.4673491645230855</v>
      </c>
      <c r="AB40">
        <f t="shared" si="19"/>
        <v>16011.967398963923</v>
      </c>
      <c r="AC40">
        <f t="shared" si="2"/>
        <v>14198.94003388298</v>
      </c>
      <c r="AE40">
        <f t="shared" si="3"/>
        <v>0</v>
      </c>
      <c r="AF40">
        <f t="shared" si="24"/>
        <v>0</v>
      </c>
      <c r="AG40">
        <f t="shared" si="24"/>
        <v>-5.8418645565385692</v>
      </c>
      <c r="AH40">
        <f t="shared" si="5"/>
        <v>-52765.477612153561</v>
      </c>
      <c r="AI40">
        <f t="shared" si="25"/>
        <v>-52771.319476710101</v>
      </c>
      <c r="AJ40">
        <f t="shared" si="7"/>
        <v>1813.0273650809431</v>
      </c>
      <c r="AK40">
        <f t="shared" si="22"/>
        <v>1120.8377179274748</v>
      </c>
      <c r="AL40">
        <f t="shared" si="8"/>
        <v>-49837.454393701679</v>
      </c>
      <c r="AN40">
        <f t="shared" si="26"/>
        <v>0</v>
      </c>
      <c r="AO40">
        <f t="shared" si="26"/>
        <v>0</v>
      </c>
      <c r="AP40">
        <f t="shared" si="26"/>
        <v>-0.22562072304702391</v>
      </c>
      <c r="AQ40">
        <f t="shared" si="26"/>
        <v>-2037.8742258669549</v>
      </c>
      <c r="AR40">
        <f t="shared" si="26"/>
        <v>-2038.099846590002</v>
      </c>
      <c r="AS40">
        <f t="shared" si="26"/>
        <v>70.021572916435062</v>
      </c>
      <c r="AT40">
        <f t="shared" si="26"/>
        <v>43.288271045950516</v>
      </c>
      <c r="AU40">
        <f t="shared" si="23"/>
        <v>-1924.7900026276163</v>
      </c>
      <c r="AW40">
        <v>37</v>
      </c>
      <c r="AX40">
        <f>IF(Z40&gt;0, (R40*SUMPRODUCT(K40:$K$98, X40:$X$98)-K40*$AZ$3)/Z40, 0)</f>
        <v>30381.866732066446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5.9271999999999998E-2</v>
      </c>
      <c r="Q41" s="4">
        <f t="shared" si="21"/>
        <v>12.5</v>
      </c>
      <c r="R41">
        <f t="shared" si="0"/>
        <v>2000000</v>
      </c>
      <c r="S41">
        <f t="shared" si="1"/>
        <v>28661.426284220339</v>
      </c>
      <c r="U41">
        <f t="shared" si="13"/>
        <v>5.9271999999999998E-2</v>
      </c>
      <c r="V41">
        <f t="shared" si="14"/>
        <v>0.01</v>
      </c>
      <c r="W41">
        <f t="shared" si="15"/>
        <v>0.4673491645230855</v>
      </c>
      <c r="X41">
        <f t="shared" si="16"/>
        <v>2.7700719679612323E-2</v>
      </c>
      <c r="Y41">
        <f t="shared" si="17"/>
        <v>4.673491645230855E-3</v>
      </c>
      <c r="Z41">
        <f t="shared" si="18"/>
        <v>0.43497495319824236</v>
      </c>
      <c r="AB41">
        <f t="shared" si="19"/>
        <v>14198.94003388298</v>
      </c>
      <c r="AC41">
        <f t="shared" si="2"/>
        <v>12467.002556573616</v>
      </c>
      <c r="AE41">
        <f t="shared" si="3"/>
        <v>0</v>
      </c>
      <c r="AF41">
        <f t="shared" si="24"/>
        <v>0</v>
      </c>
      <c r="AG41">
        <f t="shared" si="24"/>
        <v>-5.4371869149780299</v>
      </c>
      <c r="AH41">
        <f t="shared" si="5"/>
        <v>-55401.439359224649</v>
      </c>
      <c r="AI41">
        <f t="shared" si="25"/>
        <v>-55406.876546139625</v>
      </c>
      <c r="AJ41">
        <f t="shared" si="7"/>
        <v>1731.9374773093641</v>
      </c>
      <c r="AK41">
        <f t="shared" si="22"/>
        <v>993.92580237180869</v>
      </c>
      <c r="AL41">
        <f t="shared" si="8"/>
        <v>-52681.013266458453</v>
      </c>
      <c r="AN41">
        <f t="shared" si="26"/>
        <v>0</v>
      </c>
      <c r="AO41">
        <f t="shared" si="26"/>
        <v>0</v>
      </c>
      <c r="AP41">
        <f t="shared" si="26"/>
        <v>-0.18749243242867006</v>
      </c>
      <c r="AQ41">
        <f t="shared" si="26"/>
        <v>-1910.4273566347426</v>
      </c>
      <c r="AR41">
        <f t="shared" si="26"/>
        <v>-1910.6148490671712</v>
      </c>
      <c r="AS41">
        <f t="shared" si="26"/>
        <v>59.723010356803108</v>
      </c>
      <c r="AT41">
        <f t="shared" si="26"/>
        <v>34.273893698035764</v>
      </c>
      <c r="AU41">
        <f t="shared" si="23"/>
        <v>-1816.6179450123323</v>
      </c>
      <c r="AW41">
        <v>38</v>
      </c>
      <c r="AX41">
        <f>IF(Z41&gt;0, (R41*SUMPRODUCT(K41:$K$98, X41:$X$98)-K41*$AZ$3)/Z41, 0)</f>
        <v>28661.426284220339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6.6047999999999996E-2</v>
      </c>
      <c r="Q42" s="4">
        <f t="shared" si="21"/>
        <v>12.5</v>
      </c>
      <c r="R42">
        <f t="shared" si="0"/>
        <v>2000000</v>
      </c>
      <c r="S42">
        <f t="shared" si="1"/>
        <v>26946.607095178053</v>
      </c>
      <c r="U42">
        <f t="shared" si="13"/>
        <v>6.6047999999999996E-2</v>
      </c>
      <c r="V42">
        <f t="shared" si="14"/>
        <v>0.01</v>
      </c>
      <c r="W42">
        <f t="shared" si="15"/>
        <v>0.43497495319824236</v>
      </c>
      <c r="X42">
        <f t="shared" si="16"/>
        <v>2.872922570883751E-2</v>
      </c>
      <c r="Y42">
        <f t="shared" si="17"/>
        <v>4.3497495319824234E-3</v>
      </c>
      <c r="Z42">
        <f t="shared" si="18"/>
        <v>0.40189597795742243</v>
      </c>
      <c r="AB42">
        <f t="shared" si="19"/>
        <v>12467.002556573616</v>
      </c>
      <c r="AC42">
        <f t="shared" si="2"/>
        <v>10829.733011151002</v>
      </c>
      <c r="AE42">
        <f t="shared" si="3"/>
        <v>0</v>
      </c>
      <c r="AF42">
        <f t="shared" si="24"/>
        <v>0</v>
      </c>
      <c r="AG42">
        <f t="shared" si="24"/>
        <v>-5.0236997244677806</v>
      </c>
      <c r="AH42">
        <f t="shared" si="5"/>
        <v>-57458.451417675024</v>
      </c>
      <c r="AI42">
        <f t="shared" si="25"/>
        <v>-57463.475117399488</v>
      </c>
      <c r="AJ42">
        <f t="shared" si="7"/>
        <v>1637.2695454226141</v>
      </c>
      <c r="AK42">
        <f t="shared" si="22"/>
        <v>872.69017896015316</v>
      </c>
      <c r="AL42">
        <f t="shared" si="8"/>
        <v>-54953.515393016722</v>
      </c>
      <c r="AN42">
        <f t="shared" si="26"/>
        <v>0</v>
      </c>
      <c r="AO42">
        <f t="shared" si="26"/>
        <v>0</v>
      </c>
      <c r="AP42">
        <f t="shared" si="26"/>
        <v>-0.15467322136369155</v>
      </c>
      <c r="AQ42">
        <f t="shared" si="26"/>
        <v>-1769.0714538641139</v>
      </c>
      <c r="AR42">
        <f t="shared" si="26"/>
        <v>-1769.2261270854776</v>
      </c>
      <c r="AS42">
        <f t="shared" si="26"/>
        <v>50.409413125903235</v>
      </c>
      <c r="AT42">
        <f t="shared" si="26"/>
        <v>26.869002654517445</v>
      </c>
      <c r="AU42">
        <f t="shared" si="23"/>
        <v>-1691.9477113050568</v>
      </c>
      <c r="AW42">
        <v>39</v>
      </c>
      <c r="AX42">
        <f>IF(Z42&gt;0, (R42*SUMPRODUCT(K42:$K$98, X42:$X$98)-K42*$AZ$3)/Z42, 0)</f>
        <v>26946.607095178053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7.3592000000000005E-2</v>
      </c>
      <c r="Q43" s="4">
        <f t="shared" si="21"/>
        <v>12.5</v>
      </c>
      <c r="R43">
        <f t="shared" si="0"/>
        <v>2000000</v>
      </c>
      <c r="S43">
        <f t="shared" si="1"/>
        <v>25263.467402467333</v>
      </c>
      <c r="U43">
        <f t="shared" si="13"/>
        <v>7.3592000000000005E-2</v>
      </c>
      <c r="V43">
        <f t="shared" si="14"/>
        <v>0.01</v>
      </c>
      <c r="W43">
        <f t="shared" si="15"/>
        <v>0.40189597795742243</v>
      </c>
      <c r="X43">
        <f t="shared" si="16"/>
        <v>2.9576328809842633E-2</v>
      </c>
      <c r="Y43">
        <f t="shared" si="17"/>
        <v>4.0189597795742245E-3</v>
      </c>
      <c r="Z43">
        <f t="shared" si="18"/>
        <v>0.36830068936800558</v>
      </c>
      <c r="AB43">
        <f t="shared" si="19"/>
        <v>10829.733011151002</v>
      </c>
      <c r="AC43">
        <f t="shared" si="2"/>
        <v>9304.5524601548568</v>
      </c>
      <c r="AE43">
        <f t="shared" si="3"/>
        <v>0</v>
      </c>
      <c r="AF43">
        <f t="shared" si="24"/>
        <v>0</v>
      </c>
      <c r="AG43">
        <f t="shared" si="24"/>
        <v>-4.6037586171000697</v>
      </c>
      <c r="AH43">
        <f t="shared" si="5"/>
        <v>-59152.657619685269</v>
      </c>
      <c r="AI43">
        <f t="shared" si="25"/>
        <v>-59157.26137830237</v>
      </c>
      <c r="AJ43">
        <f t="shared" si="7"/>
        <v>1525.180550996145</v>
      </c>
      <c r="AK43">
        <f t="shared" si="22"/>
        <v>758.08131078057022</v>
      </c>
      <c r="AL43">
        <f t="shared" si="8"/>
        <v>-56873.999516525655</v>
      </c>
      <c r="AN43">
        <f t="shared" si="26"/>
        <v>0</v>
      </c>
      <c r="AO43">
        <f t="shared" si="26"/>
        <v>0</v>
      </c>
      <c r="AP43">
        <f t="shared" si="26"/>
        <v>-0.12655694414594448</v>
      </c>
      <c r="AQ43">
        <f t="shared" si="26"/>
        <v>-1626.1016723709697</v>
      </c>
      <c r="AR43">
        <f t="shared" si="26"/>
        <v>-1626.2282293151159</v>
      </c>
      <c r="AS43">
        <f t="shared" si="26"/>
        <v>41.927087377679591</v>
      </c>
      <c r="AT43">
        <f t="shared" si="26"/>
        <v>20.839592621164481</v>
      </c>
      <c r="AU43">
        <f t="shared" si="23"/>
        <v>-1563.4615493162717</v>
      </c>
      <c r="AW43">
        <v>40</v>
      </c>
      <c r="AX43">
        <f>IF(Z43&gt;0, (R43*SUMPRODUCT(K43:$K$98, X43:$X$98)-K43*$AZ$3)/Z43, 0)</f>
        <v>25263.467402467333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8.2293000000000005E-2</v>
      </c>
      <c r="Q44" s="4">
        <f t="shared" si="21"/>
        <v>12.5</v>
      </c>
      <c r="R44">
        <f t="shared" si="0"/>
        <v>2000000</v>
      </c>
      <c r="S44">
        <f t="shared" si="1"/>
        <v>23619.489255588152</v>
      </c>
      <c r="U44">
        <f t="shared" si="13"/>
        <v>8.2293000000000005E-2</v>
      </c>
      <c r="V44">
        <f t="shared" si="14"/>
        <v>0.01</v>
      </c>
      <c r="W44">
        <f t="shared" si="15"/>
        <v>0.36830068936800558</v>
      </c>
      <c r="X44">
        <f t="shared" si="16"/>
        <v>3.0308568630161285E-2</v>
      </c>
      <c r="Y44">
        <f t="shared" si="17"/>
        <v>3.6830068936800561E-3</v>
      </c>
      <c r="Z44">
        <f t="shared" si="18"/>
        <v>0.33430911384416423</v>
      </c>
      <c r="AB44">
        <f t="shared" si="19"/>
        <v>9304.5524601548568</v>
      </c>
      <c r="AC44">
        <f t="shared" si="2"/>
        <v>7896.2105224874331</v>
      </c>
      <c r="AE44">
        <f t="shared" si="3"/>
        <v>0</v>
      </c>
      <c r="AF44">
        <f t="shared" si="24"/>
        <v>0</v>
      </c>
      <c r="AG44">
        <f t="shared" si="24"/>
        <v>-4.1788639230520532</v>
      </c>
      <c r="AH44">
        <f t="shared" si="5"/>
        <v>-60617.137260322568</v>
      </c>
      <c r="AI44">
        <f t="shared" si="25"/>
        <v>-60621.316124245619</v>
      </c>
      <c r="AJ44">
        <f t="shared" si="7"/>
        <v>1408.3419376674237</v>
      </c>
      <c r="AK44">
        <f t="shared" si="22"/>
        <v>651.31867221084008</v>
      </c>
      <c r="AL44">
        <f t="shared" si="8"/>
        <v>-58561.655514367361</v>
      </c>
      <c r="AN44">
        <f t="shared" si="26"/>
        <v>0</v>
      </c>
      <c r="AO44">
        <f t="shared" si="26"/>
        <v>0</v>
      </c>
      <c r="AP44">
        <f t="shared" si="26"/>
        <v>-0.10256841437489539</v>
      </c>
      <c r="AQ44">
        <f t="shared" si="26"/>
        <v>-1487.8215149431728</v>
      </c>
      <c r="AR44">
        <f t="shared" si="26"/>
        <v>-1487.9240833575477</v>
      </c>
      <c r="AS44">
        <f t="shared" si="26"/>
        <v>34.567146024394745</v>
      </c>
      <c r="AT44">
        <f t="shared" si="26"/>
        <v>15.986336164934741</v>
      </c>
      <c r="AU44">
        <f t="shared" si="23"/>
        <v>-1437.3706011682184</v>
      </c>
      <c r="AW44">
        <v>41</v>
      </c>
      <c r="AX44">
        <f>IF(Z44&gt;0, (R44*SUMPRODUCT(K44:$K$98, X44:$X$98)-K44*$AZ$3)/Z44, 0)</f>
        <v>23619.489255588152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9.1596999999999998E-2</v>
      </c>
      <c r="Q45" s="4">
        <f t="shared" si="21"/>
        <v>12.5</v>
      </c>
      <c r="R45">
        <f t="shared" si="0"/>
        <v>2000000</v>
      </c>
      <c r="S45">
        <f t="shared" si="1"/>
        <v>21984.159861077755</v>
      </c>
      <c r="U45">
        <f t="shared" si="13"/>
        <v>9.1596999999999998E-2</v>
      </c>
      <c r="V45">
        <f t="shared" si="14"/>
        <v>0.01</v>
      </c>
      <c r="W45">
        <f t="shared" si="15"/>
        <v>0.33430911384416423</v>
      </c>
      <c r="X45">
        <f t="shared" si="16"/>
        <v>3.0621711900783909E-2</v>
      </c>
      <c r="Y45">
        <f t="shared" si="17"/>
        <v>3.3430911384416426E-3</v>
      </c>
      <c r="Z45">
        <f t="shared" si="18"/>
        <v>0.30034431080493867</v>
      </c>
      <c r="AB45">
        <f t="shared" si="19"/>
        <v>7896.2105224874331</v>
      </c>
      <c r="AC45">
        <f t="shared" si="2"/>
        <v>6602.8173421009942</v>
      </c>
      <c r="AE45">
        <f t="shared" si="3"/>
        <v>0</v>
      </c>
      <c r="AF45">
        <f t="shared" si="24"/>
        <v>0</v>
      </c>
      <c r="AG45">
        <f t="shared" si="24"/>
        <v>-3.7543038850617334</v>
      </c>
      <c r="AH45">
        <f t="shared" si="5"/>
        <v>-61243.42380156782</v>
      </c>
      <c r="AI45">
        <f t="shared" si="25"/>
        <v>-61247.178105452884</v>
      </c>
      <c r="AJ45">
        <f t="shared" si="7"/>
        <v>1293.3931803864389</v>
      </c>
      <c r="AK45">
        <f t="shared" si="22"/>
        <v>552.73473657412035</v>
      </c>
      <c r="AL45">
        <f t="shared" si="8"/>
        <v>-59401.050188492321</v>
      </c>
      <c r="AN45">
        <f t="shared" si="26"/>
        <v>0</v>
      </c>
      <c r="AO45">
        <f t="shared" si="26"/>
        <v>0</v>
      </c>
      <c r="AP45">
        <f t="shared" si="26"/>
        <v>-8.2274795696115288E-2</v>
      </c>
      <c r="AQ45">
        <f t="shared" si="26"/>
        <v>-1342.1370073567559</v>
      </c>
      <c r="AR45">
        <f t="shared" si="26"/>
        <v>-1342.219282152452</v>
      </c>
      <c r="AS45">
        <f t="shared" si="26"/>
        <v>28.344444916795339</v>
      </c>
      <c r="AT45">
        <f t="shared" si="26"/>
        <v>12.113067806452774</v>
      </c>
      <c r="AU45">
        <f t="shared" si="23"/>
        <v>-1301.7617694292039</v>
      </c>
      <c r="AW45">
        <v>42</v>
      </c>
      <c r="AX45">
        <f>IF(Z45&gt;0, (R45*SUMPRODUCT(K45:$K$98, X45:$X$98)-K45*$AZ$3)/Z45, 0)</f>
        <v>21984.159861077755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0.10148</v>
      </c>
      <c r="Q46" s="4">
        <f t="shared" si="21"/>
        <v>12.5</v>
      </c>
      <c r="R46">
        <f t="shared" si="0"/>
        <v>2000000</v>
      </c>
      <c r="S46">
        <f t="shared" si="1"/>
        <v>20363.628196710568</v>
      </c>
      <c r="U46">
        <f t="shared" si="13"/>
        <v>0.10148</v>
      </c>
      <c r="V46">
        <f t="shared" si="14"/>
        <v>0.01</v>
      </c>
      <c r="W46">
        <f t="shared" si="15"/>
        <v>0.30034431080493867</v>
      </c>
      <c r="X46">
        <f t="shared" si="16"/>
        <v>3.0478940660485176E-2</v>
      </c>
      <c r="Y46">
        <f t="shared" si="17"/>
        <v>3.0034431080493869E-3</v>
      </c>
      <c r="Z46">
        <f t="shared" si="18"/>
        <v>0.2668619270364041</v>
      </c>
      <c r="AB46">
        <f t="shared" si="19"/>
        <v>6602.8173421009942</v>
      </c>
      <c r="AC46">
        <f t="shared" si="2"/>
        <v>5434.2770620270367</v>
      </c>
      <c r="AE46">
        <f t="shared" si="3"/>
        <v>0</v>
      </c>
      <c r="AF46">
        <f t="shared" si="24"/>
        <v>0</v>
      </c>
      <c r="AG46">
        <f t="shared" si="24"/>
        <v>-3.335774087955051</v>
      </c>
      <c r="AH46">
        <f t="shared" si="5"/>
        <v>-60957.881320970351</v>
      </c>
      <c r="AI46">
        <f t="shared" si="25"/>
        <v>-60961.217095058309</v>
      </c>
      <c r="AJ46">
        <f t="shared" si="7"/>
        <v>1168.5402800739575</v>
      </c>
      <c r="AK46">
        <f t="shared" si="22"/>
        <v>462.19721394706966</v>
      </c>
      <c r="AL46">
        <f t="shared" si="8"/>
        <v>-59330.479601037288</v>
      </c>
      <c r="AN46">
        <f t="shared" si="26"/>
        <v>0</v>
      </c>
      <c r="AO46">
        <f t="shared" si="26"/>
        <v>0</v>
      </c>
      <c r="AP46">
        <f t="shared" si="26"/>
        <v>-6.5270358457064595E-2</v>
      </c>
      <c r="AQ46">
        <f t="shared" si="26"/>
        <v>-1192.7494667488254</v>
      </c>
      <c r="AR46">
        <f t="shared" si="26"/>
        <v>-1192.8147371072826</v>
      </c>
      <c r="AS46">
        <f t="shared" si="26"/>
        <v>22.864570843495802</v>
      </c>
      <c r="AT46">
        <f t="shared" si="26"/>
        <v>9.0437113056045515</v>
      </c>
      <c r="AU46">
        <f t="shared" si="23"/>
        <v>-1160.9064549581824</v>
      </c>
      <c r="AW46">
        <v>43</v>
      </c>
      <c r="AX46">
        <f>IF(Z46&gt;0, (R46*SUMPRODUCT(K46:$K$98, X46:$X$98)-K46*$AZ$3)/Z46, 0)</f>
        <v>20363.628196710568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0.112611</v>
      </c>
      <c r="Q47" s="4">
        <f t="shared" si="21"/>
        <v>12.5</v>
      </c>
      <c r="R47">
        <f t="shared" si="0"/>
        <v>2000000</v>
      </c>
      <c r="S47">
        <f t="shared" si="1"/>
        <v>18777.194796139327</v>
      </c>
      <c r="U47">
        <f t="shared" si="13"/>
        <v>0.112611</v>
      </c>
      <c r="V47">
        <f t="shared" si="14"/>
        <v>0.01</v>
      </c>
      <c r="W47">
        <f t="shared" si="15"/>
        <v>0.2668619270364041</v>
      </c>
      <c r="X47">
        <f t="shared" si="16"/>
        <v>3.0051588465496503E-2</v>
      </c>
      <c r="Y47">
        <f t="shared" si="17"/>
        <v>2.6686192703640412E-3</v>
      </c>
      <c r="Z47">
        <f t="shared" si="18"/>
        <v>0.23414171930054356</v>
      </c>
      <c r="AB47">
        <f t="shared" si="19"/>
        <v>5434.2770620270367</v>
      </c>
      <c r="AC47">
        <f t="shared" si="2"/>
        <v>4396.5246732092819</v>
      </c>
      <c r="AE47">
        <f t="shared" si="3"/>
        <v>0</v>
      </c>
      <c r="AF47">
        <f t="shared" si="24"/>
        <v>0</v>
      </c>
      <c r="AG47">
        <f t="shared" si="24"/>
        <v>-2.9267714912567944</v>
      </c>
      <c r="AH47">
        <f t="shared" si="5"/>
        <v>-60103.17693099301</v>
      </c>
      <c r="AI47">
        <f t="shared" si="25"/>
        <v>-60106.103702484266</v>
      </c>
      <c r="AJ47">
        <f t="shared" si="7"/>
        <v>1037.7523888177548</v>
      </c>
      <c r="AK47">
        <f t="shared" si="22"/>
        <v>380.39939434189262</v>
      </c>
      <c r="AL47">
        <f t="shared" si="8"/>
        <v>-58687.951919324623</v>
      </c>
      <c r="AN47">
        <f t="shared" si="26"/>
        <v>0</v>
      </c>
      <c r="AO47">
        <f t="shared" si="26"/>
        <v>0</v>
      </c>
      <c r="AP47">
        <f t="shared" si="26"/>
        <v>-5.1131691550254856E-2</v>
      </c>
      <c r="AQ47">
        <f t="shared" si="26"/>
        <v>-1050.022905172643</v>
      </c>
      <c r="AR47">
        <f t="shared" si="26"/>
        <v>-1050.0740368641932</v>
      </c>
      <c r="AS47">
        <f t="shared" si="26"/>
        <v>18.129886535072146</v>
      </c>
      <c r="AT47">
        <f t="shared" si="26"/>
        <v>6.645706559428433</v>
      </c>
      <c r="AU47">
        <f t="shared" si="23"/>
        <v>-1025.2984437696928</v>
      </c>
      <c r="AW47">
        <v>44</v>
      </c>
      <c r="AX47">
        <f>IF(Z47&gt;0, (R47*SUMPRODUCT(K47:$K$98, X47:$X$98)-K47*$AZ$3)/Z47, 0)</f>
        <v>18777.194796139327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0.125163</v>
      </c>
      <c r="Q48" s="4">
        <f t="shared" si="21"/>
        <v>12.5</v>
      </c>
      <c r="R48">
        <f t="shared" si="0"/>
        <v>2000000</v>
      </c>
      <c r="S48">
        <f t="shared" si="1"/>
        <v>17209.817337878056</v>
      </c>
      <c r="U48">
        <f t="shared" si="13"/>
        <v>0.125163</v>
      </c>
      <c r="V48">
        <f t="shared" si="14"/>
        <v>0.01</v>
      </c>
      <c r="W48">
        <f t="shared" si="15"/>
        <v>0.23414171930054356</v>
      </c>
      <c r="X48">
        <f t="shared" si="16"/>
        <v>2.9305880012813933E-2</v>
      </c>
      <c r="Y48">
        <f t="shared" si="17"/>
        <v>2.3414171930054356E-3</v>
      </c>
      <c r="Z48">
        <f t="shared" si="18"/>
        <v>0.20249442209472421</v>
      </c>
      <c r="AB48">
        <f t="shared" si="19"/>
        <v>4396.5246732092819</v>
      </c>
      <c r="AC48">
        <f t="shared" si="2"/>
        <v>3484.892016189382</v>
      </c>
      <c r="AE48">
        <f t="shared" si="3"/>
        <v>0</v>
      </c>
      <c r="AF48">
        <f t="shared" si="24"/>
        <v>0</v>
      </c>
      <c r="AG48">
        <f t="shared" si="24"/>
        <v>-2.5311802761840525</v>
      </c>
      <c r="AH48">
        <f t="shared" si="5"/>
        <v>-58611.760025627867</v>
      </c>
      <c r="AI48">
        <f t="shared" si="25"/>
        <v>-58614.291205904054</v>
      </c>
      <c r="AJ48">
        <f t="shared" si="7"/>
        <v>911.63265701989985</v>
      </c>
      <c r="AK48">
        <f t="shared" si="22"/>
        <v>307.75672712464979</v>
      </c>
      <c r="AL48">
        <f t="shared" si="8"/>
        <v>-57394.9018217595</v>
      </c>
      <c r="AN48">
        <f t="shared" si="26"/>
        <v>0</v>
      </c>
      <c r="AO48">
        <f t="shared" si="26"/>
        <v>0</v>
      </c>
      <c r="AP48">
        <f t="shared" si="26"/>
        <v>-3.9482659576114076E-2</v>
      </c>
      <c r="AQ48">
        <f t="shared" si="26"/>
        <v>-914.25655850064982</v>
      </c>
      <c r="AR48">
        <f t="shared" si="26"/>
        <v>-914.29604116022597</v>
      </c>
      <c r="AS48">
        <f t="shared" si="26"/>
        <v>14.220117861319736</v>
      </c>
      <c r="AT48">
        <f t="shared" si="26"/>
        <v>4.8005486624762348</v>
      </c>
      <c r="AU48">
        <f t="shared" si="23"/>
        <v>-895.27537463643</v>
      </c>
      <c r="AW48">
        <v>45</v>
      </c>
      <c r="AX48">
        <f>IF(Z48&gt;0, (R48*SUMPRODUCT(K48:$K$98, X48:$X$98)-K48*$AZ$3)/Z48, 0)</f>
        <v>17209.817337878056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0.13952899999999999</v>
      </c>
      <c r="Q49" s="4">
        <f t="shared" si="21"/>
        <v>12.5</v>
      </c>
      <c r="R49">
        <f t="shared" si="0"/>
        <v>2000000</v>
      </c>
      <c r="S49">
        <f t="shared" si="1"/>
        <v>15644.32985612226</v>
      </c>
      <c r="U49">
        <f t="shared" si="13"/>
        <v>0.13952899999999999</v>
      </c>
      <c r="V49">
        <f t="shared" si="14"/>
        <v>0.01</v>
      </c>
      <c r="W49">
        <f t="shared" si="15"/>
        <v>0.20249442209472421</v>
      </c>
      <c r="X49">
        <f t="shared" si="16"/>
        <v>2.8253844220454773E-2</v>
      </c>
      <c r="Y49">
        <f t="shared" si="17"/>
        <v>2.0249442209472421E-3</v>
      </c>
      <c r="Z49">
        <f t="shared" si="18"/>
        <v>0.17221563365332221</v>
      </c>
      <c r="AB49">
        <f t="shared" si="19"/>
        <v>3484.892016189382</v>
      </c>
      <c r="AC49">
        <f t="shared" si="2"/>
        <v>2694.1981792536822</v>
      </c>
      <c r="AE49">
        <f t="shared" si="3"/>
        <v>0</v>
      </c>
      <c r="AF49">
        <f t="shared" si="24"/>
        <v>0</v>
      </c>
      <c r="AG49">
        <f t="shared" si="24"/>
        <v>-2.1526954206665274</v>
      </c>
      <c r="AH49">
        <f t="shared" si="5"/>
        <v>-56507.688440909544</v>
      </c>
      <c r="AI49">
        <f t="shared" si="25"/>
        <v>-56509.841136330208</v>
      </c>
      <c r="AJ49">
        <f t="shared" si="7"/>
        <v>790.69383693569989</v>
      </c>
      <c r="AK49">
        <f t="shared" si="22"/>
        <v>243.94244113325678</v>
      </c>
      <c r="AL49">
        <f t="shared" si="8"/>
        <v>-55475.204858261248</v>
      </c>
      <c r="AN49">
        <f t="shared" si="26"/>
        <v>0</v>
      </c>
      <c r="AO49">
        <f t="shared" si="26"/>
        <v>0</v>
      </c>
      <c r="AP49">
        <f t="shared" si="26"/>
        <v>-2.9981122296747598E-2</v>
      </c>
      <c r="AQ49">
        <f t="shared" si="26"/>
        <v>-786.99657257080287</v>
      </c>
      <c r="AR49">
        <f t="shared" si="26"/>
        <v>-787.02655369309957</v>
      </c>
      <c r="AS49">
        <f t="shared" si="26"/>
        <v>11.012188903674026</v>
      </c>
      <c r="AT49">
        <f t="shared" si="26"/>
        <v>3.3974467965927255</v>
      </c>
      <c r="AU49">
        <f t="shared" si="23"/>
        <v>-772.61691799283278</v>
      </c>
      <c r="AW49">
        <v>46</v>
      </c>
      <c r="AX49">
        <f>IF(Z49&gt;0, (R49*SUMPRODUCT(K49:$K$98, X49:$X$98)-K49*$AZ$3)/Z49, 0)</f>
        <v>15644.32985612226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0.15610499999999999</v>
      </c>
      <c r="Q50" s="4">
        <f t="shared" si="21"/>
        <v>12.5</v>
      </c>
      <c r="R50">
        <f t="shared" si="0"/>
        <v>2000000</v>
      </c>
      <c r="S50">
        <f t="shared" si="1"/>
        <v>14048.665800092245</v>
      </c>
      <c r="U50">
        <f t="shared" si="13"/>
        <v>0.15610499999999999</v>
      </c>
      <c r="V50">
        <f t="shared" si="14"/>
        <v>0.01</v>
      </c>
      <c r="W50">
        <f t="shared" si="15"/>
        <v>0.17221563365332221</v>
      </c>
      <c r="X50">
        <f t="shared" si="16"/>
        <v>2.6883721491451861E-2</v>
      </c>
      <c r="Y50">
        <f t="shared" si="17"/>
        <v>1.7221563365332222E-3</v>
      </c>
      <c r="Z50">
        <f t="shared" si="18"/>
        <v>0.14360975582533714</v>
      </c>
      <c r="AB50">
        <f t="shared" si="19"/>
        <v>2694.1981792536822</v>
      </c>
      <c r="AC50">
        <f t="shared" si="2"/>
        <v>2017.5254652230119</v>
      </c>
      <c r="AE50">
        <f t="shared" si="3"/>
        <v>0</v>
      </c>
      <c r="AF50">
        <f t="shared" si="24"/>
        <v>0</v>
      </c>
      <c r="AG50">
        <f t="shared" si="24"/>
        <v>-1.7951219478167142</v>
      </c>
      <c r="AH50">
        <f t="shared" si="5"/>
        <v>-53767.442982903725</v>
      </c>
      <c r="AI50">
        <f t="shared" si="25"/>
        <v>-53769.238104851545</v>
      </c>
      <c r="AJ50">
        <f t="shared" si="7"/>
        <v>676.67271403067025</v>
      </c>
      <c r="AK50">
        <f t="shared" si="22"/>
        <v>188.59387254775777</v>
      </c>
      <c r="AL50">
        <f t="shared" si="8"/>
        <v>-52903.971518273116</v>
      </c>
      <c r="AN50">
        <f t="shared" si="26"/>
        <v>0</v>
      </c>
      <c r="AO50">
        <f t="shared" si="26"/>
        <v>0</v>
      </c>
      <c r="AP50">
        <f t="shared" si="26"/>
        <v>-2.2322417837184232E-2</v>
      </c>
      <c r="AQ50">
        <f t="shared" si="26"/>
        <v>-668.60044230482629</v>
      </c>
      <c r="AR50">
        <f t="shared" si="26"/>
        <v>-668.62276472266342</v>
      </c>
      <c r="AS50">
        <f t="shared" si="26"/>
        <v>8.4144540040776938</v>
      </c>
      <c r="AT50">
        <f t="shared" si="26"/>
        <v>2.3451728333353064</v>
      </c>
      <c r="AU50">
        <f t="shared" si="23"/>
        <v>-657.86313788525047</v>
      </c>
      <c r="AW50">
        <v>47</v>
      </c>
      <c r="AX50">
        <f>IF(Z50&gt;0, (R50*SUMPRODUCT(K50:$K$98, X50:$X$98)-K50*$AZ$3)/Z50, 0)</f>
        <v>14048.665800092245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0.17521600000000001</v>
      </c>
      <c r="Q51" s="4">
        <f t="shared" si="21"/>
        <v>12.5</v>
      </c>
      <c r="R51">
        <f t="shared" si="0"/>
        <v>2000000</v>
      </c>
      <c r="S51">
        <f t="shared" si="1"/>
        <v>12370.027757929327</v>
      </c>
      <c r="U51">
        <f t="shared" si="13"/>
        <v>0.17521600000000001</v>
      </c>
      <c r="V51">
        <f t="shared" si="14"/>
        <v>0.01</v>
      </c>
      <c r="W51">
        <f t="shared" si="15"/>
        <v>0.14360975582533714</v>
      </c>
      <c r="X51">
        <f t="shared" si="16"/>
        <v>2.5162726976692272E-2</v>
      </c>
      <c r="Y51">
        <f t="shared" si="17"/>
        <v>1.4360975582533714E-3</v>
      </c>
      <c r="Z51">
        <f t="shared" si="18"/>
        <v>0.11701093129039149</v>
      </c>
      <c r="AB51">
        <f t="shared" si="19"/>
        <v>2017.5254652230119</v>
      </c>
      <c r="AC51">
        <f t="shared" si="2"/>
        <v>1447.4284680433038</v>
      </c>
      <c r="AE51">
        <f t="shared" si="3"/>
        <v>0</v>
      </c>
      <c r="AF51">
        <f t="shared" si="24"/>
        <v>0</v>
      </c>
      <c r="AG51">
        <f t="shared" si="24"/>
        <v>-1.4626366411298937</v>
      </c>
      <c r="AH51">
        <f t="shared" si="5"/>
        <v>-50325.453953384545</v>
      </c>
      <c r="AI51">
        <f t="shared" si="25"/>
        <v>-50326.916590025678</v>
      </c>
      <c r="AJ51">
        <f t="shared" si="7"/>
        <v>570.09699717970807</v>
      </c>
      <c r="AK51">
        <f t="shared" si="22"/>
        <v>141.22678256561085</v>
      </c>
      <c r="AL51">
        <f t="shared" si="8"/>
        <v>-49615.592810280359</v>
      </c>
      <c r="AN51">
        <f t="shared" si="26"/>
        <v>0</v>
      </c>
      <c r="AO51">
        <f t="shared" si="26"/>
        <v>0</v>
      </c>
      <c r="AP51">
        <f t="shared" si="26"/>
        <v>-1.6239240084868139E-2</v>
      </c>
      <c r="AQ51">
        <f t="shared" si="26"/>
        <v>-558.74925196572462</v>
      </c>
      <c r="AR51">
        <f t="shared" si="26"/>
        <v>-558.76549120580955</v>
      </c>
      <c r="AS51">
        <f t="shared" si="26"/>
        <v>6.3296253823587181</v>
      </c>
      <c r="AT51">
        <f t="shared" si="26"/>
        <v>1.5680009402230961</v>
      </c>
      <c r="AU51">
        <f t="shared" si="23"/>
        <v>-550.86786488322775</v>
      </c>
      <c r="AW51">
        <v>48</v>
      </c>
      <c r="AX51">
        <f>IF(Z51&gt;0, (R51*SUMPRODUCT(K51:$K$98, X51:$X$98)-K51*$AZ$3)/Z51, 0)</f>
        <v>12370.027757929327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0.19798199999999999</v>
      </c>
      <c r="Q52" s="4">
        <f t="shared" si="21"/>
        <v>12.5</v>
      </c>
      <c r="R52">
        <f t="shared" si="0"/>
        <v>2000000</v>
      </c>
      <c r="S52">
        <f t="shared" si="1"/>
        <v>10538.238036248231</v>
      </c>
      <c r="U52">
        <f t="shared" si="13"/>
        <v>0.19798199999999999</v>
      </c>
      <c r="V52">
        <f t="shared" si="14"/>
        <v>0.01</v>
      </c>
      <c r="W52">
        <f t="shared" si="15"/>
        <v>0.11701093129039149</v>
      </c>
      <c r="X52">
        <f t="shared" si="16"/>
        <v>2.3166058198734286E-2</v>
      </c>
      <c r="Y52">
        <f t="shared" si="17"/>
        <v>1.1701093129039149E-3</v>
      </c>
      <c r="Z52">
        <f t="shared" si="18"/>
        <v>9.2674763778753291E-2</v>
      </c>
      <c r="AB52">
        <f t="shared" si="19"/>
        <v>1447.4284680433038</v>
      </c>
      <c r="AC52">
        <f t="shared" si="2"/>
        <v>976.62872065357772</v>
      </c>
      <c r="AE52">
        <f t="shared" si="3"/>
        <v>0</v>
      </c>
      <c r="AF52">
        <f t="shared" si="24"/>
        <v>0</v>
      </c>
      <c r="AG52">
        <f t="shared" si="24"/>
        <v>-1.1584345472344162</v>
      </c>
      <c r="AH52">
        <f t="shared" si="5"/>
        <v>-46332.11639746857</v>
      </c>
      <c r="AI52">
        <f t="shared" si="25"/>
        <v>-46333.274832015806</v>
      </c>
      <c r="AJ52">
        <f t="shared" si="7"/>
        <v>470.79974738972612</v>
      </c>
      <c r="AK52">
        <f t="shared" si="22"/>
        <v>101.31999276303128</v>
      </c>
      <c r="AL52">
        <f t="shared" si="8"/>
        <v>-45761.155091863046</v>
      </c>
      <c r="AN52">
        <f t="shared" si="26"/>
        <v>0</v>
      </c>
      <c r="AO52">
        <f t="shared" si="26"/>
        <v>0</v>
      </c>
      <c r="AP52">
        <f t="shared" si="26"/>
        <v>-1.1483723619229549E-2</v>
      </c>
      <c r="AQ52">
        <f t="shared" si="26"/>
        <v>-459.29674721176616</v>
      </c>
      <c r="AR52">
        <f t="shared" si="26"/>
        <v>-459.30823093538544</v>
      </c>
      <c r="AS52">
        <f t="shared" si="26"/>
        <v>4.6671037150385137</v>
      </c>
      <c r="AT52">
        <f t="shared" si="26"/>
        <v>1.0043992530874875</v>
      </c>
      <c r="AU52">
        <f t="shared" si="23"/>
        <v>-453.63672796725939</v>
      </c>
      <c r="AW52">
        <v>49</v>
      </c>
      <c r="AX52">
        <f>IF(Z52&gt;0, (R52*SUMPRODUCT(K52:$K$98, X52:$X$98)-K52*$AZ$3)/Z52, 0)</f>
        <v>10538.238036248231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0.22423799999999999</v>
      </c>
      <c r="Q53" s="4">
        <f t="shared" si="21"/>
        <v>12.5</v>
      </c>
      <c r="R53">
        <f t="shared" si="0"/>
        <v>2000000</v>
      </c>
      <c r="S53">
        <f t="shared" si="1"/>
        <v>8396.2953407669247</v>
      </c>
      <c r="U53">
        <f t="shared" si="13"/>
        <v>0.22423799999999999</v>
      </c>
      <c r="V53">
        <f t="shared" si="14"/>
        <v>0.01</v>
      </c>
      <c r="W53">
        <f t="shared" si="15"/>
        <v>9.2674763778753291E-2</v>
      </c>
      <c r="X53">
        <f t="shared" si="16"/>
        <v>2.078120368022008E-2</v>
      </c>
      <c r="Y53">
        <f t="shared" si="17"/>
        <v>9.2674763778753297E-4</v>
      </c>
      <c r="Z53">
        <f t="shared" si="18"/>
        <v>7.0966812460745668E-2</v>
      </c>
      <c r="AB53">
        <f t="shared" si="19"/>
        <v>976.62872065357772</v>
      </c>
      <c r="AC53">
        <f t="shared" si="2"/>
        <v>595.85831681323896</v>
      </c>
      <c r="AE53">
        <f t="shared" si="3"/>
        <v>0</v>
      </c>
      <c r="AF53">
        <f t="shared" si="24"/>
        <v>0</v>
      </c>
      <c r="AG53">
        <f t="shared" si="24"/>
        <v>-0.8870851557593209</v>
      </c>
      <c r="AH53">
        <f t="shared" si="5"/>
        <v>-41562.407360440156</v>
      </c>
      <c r="AI53">
        <f t="shared" si="25"/>
        <v>-41563.294445595915</v>
      </c>
      <c r="AJ53">
        <f t="shared" si="7"/>
        <v>380.77040384033876</v>
      </c>
      <c r="AK53">
        <f t="shared" si="22"/>
        <v>68.364010445750452</v>
      </c>
      <c r="AL53">
        <f t="shared" si="8"/>
        <v>-41114.160031309824</v>
      </c>
      <c r="AN53">
        <f t="shared" si="26"/>
        <v>0</v>
      </c>
      <c r="AO53">
        <f t="shared" si="26"/>
        <v>0</v>
      </c>
      <c r="AP53">
        <f t="shared" si="26"/>
        <v>-7.8516063983111208E-3</v>
      </c>
      <c r="AQ53">
        <f t="shared" si="26"/>
        <v>-367.86960241839921</v>
      </c>
      <c r="AR53">
        <f t="shared" si="26"/>
        <v>-367.87745402479754</v>
      </c>
      <c r="AS53">
        <f t="shared" si="26"/>
        <v>3.3702055768493224</v>
      </c>
      <c r="AT53">
        <f t="shared" si="26"/>
        <v>0.60509106520963507</v>
      </c>
      <c r="AU53">
        <f t="shared" si="23"/>
        <v>-363.90215738273855</v>
      </c>
      <c r="AW53">
        <v>50</v>
      </c>
      <c r="AX53">
        <f>IF(Z53&gt;0, (R53*SUMPRODUCT(K53:$K$98, X53:$X$98)-K53*$AZ$3)/Z53, 0)</f>
        <v>8396.2953407669247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0.25439000000000001</v>
      </c>
      <c r="Q54" s="4">
        <f t="shared" si="21"/>
        <v>12.5</v>
      </c>
      <c r="R54">
        <f t="shared" si="0"/>
        <v>2000000</v>
      </c>
      <c r="S54">
        <f t="shared" si="1"/>
        <v>5710.3308104783291</v>
      </c>
      <c r="U54">
        <f t="shared" si="13"/>
        <v>0.25439000000000001</v>
      </c>
      <c r="V54">
        <f t="shared" si="14"/>
        <v>0.01</v>
      </c>
      <c r="W54">
        <f t="shared" si="15"/>
        <v>7.0966812460745668E-2</v>
      </c>
      <c r="X54">
        <f t="shared" si="16"/>
        <v>1.8053247421889091E-2</v>
      </c>
      <c r="Y54">
        <f t="shared" si="17"/>
        <v>7.0966812460745673E-4</v>
      </c>
      <c r="Z54">
        <f t="shared" si="18"/>
        <v>5.220389691424912E-2</v>
      </c>
      <c r="AB54">
        <f t="shared" si="19"/>
        <v>595.85831681323896</v>
      </c>
      <c r="AC54">
        <f t="shared" si="2"/>
        <v>298.10152097647131</v>
      </c>
      <c r="AE54">
        <f t="shared" si="3"/>
        <v>0</v>
      </c>
      <c r="AF54">
        <f t="shared" si="24"/>
        <v>0</v>
      </c>
      <c r="AG54">
        <f t="shared" si="24"/>
        <v>-0.65254871142811399</v>
      </c>
      <c r="AH54">
        <f t="shared" si="5"/>
        <v>-36106.494843778179</v>
      </c>
      <c r="AI54">
        <f t="shared" si="25"/>
        <v>-36107.147392489605</v>
      </c>
      <c r="AJ54">
        <f t="shared" si="7"/>
        <v>297.75679583676765</v>
      </c>
      <c r="AK54">
        <f t="shared" si="22"/>
        <v>41.710082176926733</v>
      </c>
      <c r="AL54">
        <f t="shared" si="8"/>
        <v>-35767.680514475913</v>
      </c>
      <c r="AN54">
        <f t="shared" si="26"/>
        <v>0</v>
      </c>
      <c r="AO54">
        <f t="shared" si="26"/>
        <v>0</v>
      </c>
      <c r="AP54">
        <f t="shared" si="26"/>
        <v>-5.15689302023361E-3</v>
      </c>
      <c r="AQ54">
        <f t="shared" si="26"/>
        <v>-285.33859309519511</v>
      </c>
      <c r="AR54">
        <f t="shared" si="26"/>
        <v>-285.34374998821534</v>
      </c>
      <c r="AS54">
        <f t="shared" si="26"/>
        <v>2.3530809505657948</v>
      </c>
      <c r="AT54">
        <f t="shared" si="26"/>
        <v>0.32962203109837718</v>
      </c>
      <c r="AU54">
        <f t="shared" si="23"/>
        <v>-282.66104700655114</v>
      </c>
      <c r="AW54">
        <v>51</v>
      </c>
      <c r="AX54">
        <f>IF(Z54&gt;0, (R54*SUMPRODUCT(K54:$K$98, X54:$X$98)-K54*$AZ$3)/Z54, 0)</f>
        <v>5710.3308104783291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0.28921999999999998</v>
      </c>
      <c r="Q55" s="4">
        <f t="shared" si="21"/>
        <v>12.5</v>
      </c>
      <c r="R55">
        <f t="shared" si="0"/>
        <v>2000000</v>
      </c>
      <c r="S55">
        <f t="shared" si="1"/>
        <v>2060.0477667275027</v>
      </c>
      <c r="U55">
        <f t="shared" si="13"/>
        <v>0.28921999999999998</v>
      </c>
      <c r="V55">
        <f t="shared" si="14"/>
        <v>0.01</v>
      </c>
      <c r="W55">
        <f t="shared" si="15"/>
        <v>5.220389691424912E-2</v>
      </c>
      <c r="X55">
        <f t="shared" si="16"/>
        <v>1.5098411065539129E-2</v>
      </c>
      <c r="Y55">
        <f t="shared" si="17"/>
        <v>5.2203896914249125E-4</v>
      </c>
      <c r="Z55">
        <f t="shared" si="18"/>
        <v>3.6583446879567501E-2</v>
      </c>
      <c r="AB55">
        <f t="shared" si="19"/>
        <v>298.10152097647131</v>
      </c>
      <c r="AC55">
        <f t="shared" si="2"/>
        <v>75.363648043447256</v>
      </c>
      <c r="AE55">
        <f t="shared" si="3"/>
        <v>0</v>
      </c>
      <c r="AF55">
        <f t="shared" si="24"/>
        <v>0</v>
      </c>
      <c r="AG55">
        <f t="shared" si="24"/>
        <v>-0.45729308599459378</v>
      </c>
      <c r="AH55">
        <f t="shared" si="5"/>
        <v>-30196.822131078257</v>
      </c>
      <c r="AI55">
        <f t="shared" si="25"/>
        <v>-30197.279424164251</v>
      </c>
      <c r="AJ55">
        <f t="shared" si="7"/>
        <v>222.73787293302405</v>
      </c>
      <c r="AK55">
        <f t="shared" si="22"/>
        <v>20.867106468352993</v>
      </c>
      <c r="AL55">
        <f t="shared" si="8"/>
        <v>-29953.674444762877</v>
      </c>
      <c r="AN55">
        <f t="shared" si="26"/>
        <v>0</v>
      </c>
      <c r="AO55">
        <f t="shared" si="26"/>
        <v>0</v>
      </c>
      <c r="AP55">
        <f t="shared" si="26"/>
        <v>-3.2266495452850973E-3</v>
      </c>
      <c r="AQ55">
        <f t="shared" si="26"/>
        <v>-213.0680856159949</v>
      </c>
      <c r="AR55">
        <f t="shared" si="26"/>
        <v>-213.07131226554017</v>
      </c>
      <c r="AS55">
        <f t="shared" si="26"/>
        <v>1.5716333319450373</v>
      </c>
      <c r="AT55">
        <f t="shared" si="26"/>
        <v>0.14723782549890313</v>
      </c>
      <c r="AU55">
        <f t="shared" si="23"/>
        <v>-211.35244110809626</v>
      </c>
      <c r="AW55">
        <v>52</v>
      </c>
      <c r="AX55">
        <f>IF(Z55&gt;0, (R55*SUMPRODUCT(K55:$K$98, X55:$X$98)-K55*$AZ$3)/Z55, 0)</f>
        <v>2060.0477667275027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0.32816400000000001</v>
      </c>
      <c r="Q56" s="4">
        <f t="shared" si="21"/>
        <v>12.5</v>
      </c>
      <c r="R56">
        <f t="shared" si="0"/>
        <v>2000000</v>
      </c>
      <c r="S56">
        <f t="shared" si="1"/>
        <v>-3378.9079476549196</v>
      </c>
      <c r="U56">
        <f t="shared" si="13"/>
        <v>0.32816400000000001</v>
      </c>
      <c r="V56">
        <f t="shared" si="14"/>
        <v>0.01</v>
      </c>
      <c r="W56">
        <f t="shared" si="15"/>
        <v>3.6583446879567501E-2</v>
      </c>
      <c r="X56">
        <f t="shared" si="16"/>
        <v>1.2005370261786389E-2</v>
      </c>
      <c r="Y56">
        <f t="shared" si="17"/>
        <v>3.6583446879567502E-4</v>
      </c>
      <c r="Z56">
        <f t="shared" si="18"/>
        <v>2.4212242148985437E-2</v>
      </c>
      <c r="AB56">
        <f t="shared" si="19"/>
        <v>75.363648043447256</v>
      </c>
      <c r="AC56">
        <f t="shared" si="2"/>
        <v>-81.810937427752322</v>
      </c>
      <c r="AE56">
        <f t="shared" si="3"/>
        <v>0</v>
      </c>
      <c r="AF56">
        <f t="shared" si="24"/>
        <v>0</v>
      </c>
      <c r="AG56">
        <f t="shared" si="24"/>
        <v>-0.30265302686231799</v>
      </c>
      <c r="AH56">
        <f t="shared" si="5"/>
        <v>-24010.740523572778</v>
      </c>
      <c r="AI56">
        <f t="shared" si="25"/>
        <v>-24011.04317659964</v>
      </c>
      <c r="AJ56">
        <f t="shared" si="7"/>
        <v>157.17458547119958</v>
      </c>
      <c r="AK56">
        <f t="shared" si="22"/>
        <v>5.2754553630413081</v>
      </c>
      <c r="AL56">
        <f t="shared" si="8"/>
        <v>-23848.593135765401</v>
      </c>
      <c r="AN56">
        <f t="shared" si="26"/>
        <v>0</v>
      </c>
      <c r="AO56">
        <f t="shared" si="26"/>
        <v>0</v>
      </c>
      <c r="AP56">
        <f t="shared" si="26"/>
        <v>-1.9067078825475961E-3</v>
      </c>
      <c r="AQ56">
        <f t="shared" si="26"/>
        <v>-151.26717448270551</v>
      </c>
      <c r="AR56">
        <f t="shared" si="26"/>
        <v>-151.26908119058805</v>
      </c>
      <c r="AS56">
        <f t="shared" si="26"/>
        <v>0.99019667558262803</v>
      </c>
      <c r="AT56">
        <f t="shared" si="26"/>
        <v>3.3235260948884383E-2</v>
      </c>
      <c r="AU56">
        <f t="shared" si="23"/>
        <v>-150.24564925405653</v>
      </c>
      <c r="AW56">
        <v>53</v>
      </c>
      <c r="AX56">
        <f>IF(Z56&gt;0, (R56*SUMPRODUCT(K56:$K$98, X56:$X$98)-K56*$AZ$3)/Z56, 0)</f>
        <v>-3378.9079476549196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0.37150699999999998</v>
      </c>
      <c r="Q57" s="4">
        <f t="shared" si="21"/>
        <v>12.5</v>
      </c>
      <c r="R57">
        <f t="shared" si="0"/>
        <v>2000000</v>
      </c>
      <c r="S57">
        <f t="shared" si="1"/>
        <v>-12231.849746315083</v>
      </c>
      <c r="U57">
        <f t="shared" si="13"/>
        <v>0.37150699999999998</v>
      </c>
      <c r="V57">
        <f t="shared" si="14"/>
        <v>0.01</v>
      </c>
      <c r="W57">
        <f t="shared" si="15"/>
        <v>2.4212242148985437E-2</v>
      </c>
      <c r="X57">
        <f t="shared" si="16"/>
        <v>8.9950174440431314E-3</v>
      </c>
      <c r="Y57">
        <f t="shared" si="17"/>
        <v>2.4212242148985438E-4</v>
      </c>
      <c r="Z57">
        <f t="shared" si="18"/>
        <v>1.4975102283452451E-2</v>
      </c>
      <c r="AB57">
        <f t="shared" si="19"/>
        <v>-81.810937427752322</v>
      </c>
      <c r="AC57">
        <f t="shared" si="2"/>
        <v>-183.1732010668903</v>
      </c>
      <c r="AE57">
        <f t="shared" si="3"/>
        <v>0</v>
      </c>
      <c r="AF57">
        <f t="shared" si="24"/>
        <v>0</v>
      </c>
      <c r="AG57">
        <f t="shared" si="24"/>
        <v>-0.18718877854315563</v>
      </c>
      <c r="AH57">
        <f t="shared" si="5"/>
        <v>-17990.034888086262</v>
      </c>
      <c r="AI57">
        <f t="shared" si="25"/>
        <v>-17990.222076864804</v>
      </c>
      <c r="AJ57">
        <f t="shared" si="7"/>
        <v>101.36226363913798</v>
      </c>
      <c r="AK57">
        <f t="shared" si="22"/>
        <v>-5.7267656199426629</v>
      </c>
      <c r="AL57">
        <f t="shared" si="8"/>
        <v>-17894.58657884561</v>
      </c>
      <c r="AN57">
        <f t="shared" si="26"/>
        <v>0</v>
      </c>
      <c r="AO57">
        <f t="shared" si="26"/>
        <v>0</v>
      </c>
      <c r="AP57">
        <f t="shared" si="26"/>
        <v>-1.0529334628575984E-3</v>
      </c>
      <c r="AQ57">
        <f t="shared" si="26"/>
        <v>-101.19361790308707</v>
      </c>
      <c r="AR57">
        <f t="shared" si="26"/>
        <v>-101.19467083654992</v>
      </c>
      <c r="AS57">
        <f t="shared" si="26"/>
        <v>0.57016088297214207</v>
      </c>
      <c r="AT57">
        <f t="shared" si="26"/>
        <v>-3.2212952090981774E-2</v>
      </c>
      <c r="AU57">
        <f t="shared" si="23"/>
        <v>-100.65672290566877</v>
      </c>
      <c r="AW57">
        <v>54</v>
      </c>
      <c r="AX57">
        <f>IF(Z57&gt;0, (R57*SUMPRODUCT(K57:$K$98, X57:$X$98)-K57*$AZ$3)/Z57, 0)</f>
        <v>-12231.849746315083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0.41881499999999999</v>
      </c>
      <c r="Q58" s="4">
        <f t="shared" si="21"/>
        <v>12.5</v>
      </c>
      <c r="R58">
        <f t="shared" si="0"/>
        <v>2000000</v>
      </c>
      <c r="S58">
        <f t="shared" si="1"/>
        <v>-28036.167016575469</v>
      </c>
      <c r="U58">
        <f t="shared" si="13"/>
        <v>0.41881499999999999</v>
      </c>
      <c r="V58">
        <f t="shared" si="14"/>
        <v>0.01</v>
      </c>
      <c r="W58">
        <f t="shared" si="15"/>
        <v>1.4975102283452451E-2</v>
      </c>
      <c r="X58">
        <f t="shared" si="16"/>
        <v>6.271797462844138E-3</v>
      </c>
      <c r="Y58">
        <f t="shared" si="17"/>
        <v>1.4975102283452452E-4</v>
      </c>
      <c r="Z58">
        <f t="shared" si="18"/>
        <v>8.5535537977737882E-3</v>
      </c>
      <c r="AB58">
        <f t="shared" si="19"/>
        <v>-183.1732010668903</v>
      </c>
      <c r="AC58">
        <f t="shared" si="2"/>
        <v>-239.80886285964934</v>
      </c>
      <c r="AE58">
        <f t="shared" si="3"/>
        <v>0</v>
      </c>
      <c r="AF58">
        <f t="shared" si="24"/>
        <v>0</v>
      </c>
      <c r="AG58">
        <f t="shared" si="24"/>
        <v>-0.10691942247217236</v>
      </c>
      <c r="AH58">
        <f t="shared" si="5"/>
        <v>-12543.594925688276</v>
      </c>
      <c r="AI58">
        <f t="shared" si="25"/>
        <v>-12543.701845110749</v>
      </c>
      <c r="AJ58">
        <f t="shared" si="7"/>
        <v>56.635661792759038</v>
      </c>
      <c r="AK58">
        <f t="shared" si="22"/>
        <v>-12.822124074682323</v>
      </c>
      <c r="AL58">
        <f t="shared" si="8"/>
        <v>-12499.888307392672</v>
      </c>
      <c r="AN58">
        <f t="shared" si="26"/>
        <v>0</v>
      </c>
      <c r="AO58">
        <f t="shared" si="26"/>
        <v>0</v>
      </c>
      <c r="AP58">
        <f t="shared" si="26"/>
        <v>-5.3698196426992624E-4</v>
      </c>
      <c r="AQ58">
        <f t="shared" si="26"/>
        <v>-62.997761178100724</v>
      </c>
      <c r="AR58">
        <f t="shared" si="26"/>
        <v>-62.998298160064998</v>
      </c>
      <c r="AS58">
        <f t="shared" si="26"/>
        <v>0.28444157491702032</v>
      </c>
      <c r="AT58">
        <f t="shared" si="26"/>
        <v>-6.4396619552706896E-2</v>
      </c>
      <c r="AU58">
        <f t="shared" si="23"/>
        <v>-62.778253204700682</v>
      </c>
      <c r="AW58">
        <v>55</v>
      </c>
      <c r="AX58">
        <f>IF(Z58&gt;0, (R58*SUMPRODUCT(K58:$K$98, X58:$X$98)-K58*$AZ$3)/Z58, 0)</f>
        <v>-28036.167016575469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0.47081499999999998</v>
      </c>
      <c r="Q59" s="4">
        <f t="shared" si="21"/>
        <v>12.5</v>
      </c>
      <c r="R59">
        <f t="shared" si="0"/>
        <v>2000000</v>
      </c>
      <c r="S59">
        <f t="shared" si="1"/>
        <v>-59227.658143028682</v>
      </c>
      <c r="U59">
        <f t="shared" si="13"/>
        <v>0.47081499999999998</v>
      </c>
      <c r="V59">
        <f t="shared" si="14"/>
        <v>0.01</v>
      </c>
      <c r="W59">
        <f t="shared" si="15"/>
        <v>8.5535537977737882E-3</v>
      </c>
      <c r="X59">
        <f t="shared" si="16"/>
        <v>4.0271414312988661E-3</v>
      </c>
      <c r="Y59">
        <f t="shared" si="17"/>
        <v>8.5535537977737879E-5</v>
      </c>
      <c r="Z59">
        <f t="shared" si="18"/>
        <v>4.4408768284971839E-3</v>
      </c>
      <c r="AB59">
        <f t="shared" si="19"/>
        <v>-239.80886285964934</v>
      </c>
      <c r="AC59">
        <f t="shared" si="2"/>
        <v>-263.02273465352863</v>
      </c>
      <c r="AE59">
        <f t="shared" si="3"/>
        <v>0</v>
      </c>
      <c r="AF59">
        <f t="shared" si="24"/>
        <v>0</v>
      </c>
      <c r="AG59">
        <f t="shared" si="24"/>
        <v>-5.5510960356214799E-2</v>
      </c>
      <c r="AH59">
        <f t="shared" si="5"/>
        <v>-8054.2828625977327</v>
      </c>
      <c r="AI59">
        <f t="shared" si="25"/>
        <v>-8054.3383735580892</v>
      </c>
      <c r="AJ59">
        <f t="shared" si="7"/>
        <v>23.213871793879292</v>
      </c>
      <c r="AK59">
        <f t="shared" si="22"/>
        <v>-16.786620400175455</v>
      </c>
      <c r="AL59">
        <f t="shared" si="8"/>
        <v>-8047.9111221643852</v>
      </c>
      <c r="AN59">
        <f t="shared" si="26"/>
        <v>0</v>
      </c>
      <c r="AO59">
        <f t="shared" si="26"/>
        <v>0</v>
      </c>
      <c r="AP59">
        <f t="shared" si="26"/>
        <v>-2.4892230457096572E-4</v>
      </c>
      <c r="AQ59">
        <f t="shared" si="26"/>
        <v>-36.117023358249327</v>
      </c>
      <c r="AR59">
        <f t="shared" si="26"/>
        <v>-36.117272280553898</v>
      </c>
      <c r="AS59">
        <f t="shared" si="26"/>
        <v>0.10409566737572101</v>
      </c>
      <c r="AT59">
        <f t="shared" si="26"/>
        <v>-7.5274580175802061E-2</v>
      </c>
      <c r="AU59">
        <f t="shared" si="23"/>
        <v>-36.088451193353983</v>
      </c>
      <c r="AW59">
        <v>56</v>
      </c>
      <c r="AX59">
        <f>IF(Z59&gt;0, (R59*SUMPRODUCT(K59:$K$98, X59:$X$98)-K59*$AZ$3)/Z59, 0)</f>
        <v>-59227.658143028682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0.52931399999999995</v>
      </c>
      <c r="Q60" s="4">
        <f t="shared" si="21"/>
        <v>12.5</v>
      </c>
      <c r="R60">
        <f t="shared" si="0"/>
        <v>2000000</v>
      </c>
      <c r="S60">
        <f t="shared" si="1"/>
        <v>-128855.22214037225</v>
      </c>
      <c r="U60">
        <f t="shared" si="13"/>
        <v>0.52931399999999995</v>
      </c>
      <c r="V60">
        <f t="shared" si="14"/>
        <v>0.01</v>
      </c>
      <c r="W60">
        <f t="shared" si="15"/>
        <v>4.4408768284971839E-3</v>
      </c>
      <c r="X60">
        <f t="shared" si="16"/>
        <v>2.3506182775991581E-3</v>
      </c>
      <c r="Y60">
        <f t="shared" si="17"/>
        <v>4.4408768284971841E-5</v>
      </c>
      <c r="Z60">
        <f t="shared" si="18"/>
        <v>2.045849782613054E-3</v>
      </c>
      <c r="AB60">
        <f t="shared" si="19"/>
        <v>-263.02273465352863</v>
      </c>
      <c r="AC60">
        <f t="shared" si="2"/>
        <v>-263.61842820443735</v>
      </c>
      <c r="AE60">
        <f t="shared" si="3"/>
        <v>0</v>
      </c>
      <c r="AF60">
        <f t="shared" si="24"/>
        <v>0</v>
      </c>
      <c r="AG60">
        <f t="shared" si="24"/>
        <v>-2.5573122282663174E-2</v>
      </c>
      <c r="AH60">
        <f t="shared" si="5"/>
        <v>-4701.2365551983166</v>
      </c>
      <c r="AI60">
        <f t="shared" si="25"/>
        <v>-4701.262128320599</v>
      </c>
      <c r="AJ60">
        <f t="shared" si="7"/>
        <v>0.59569355090872023</v>
      </c>
      <c r="AK60">
        <f t="shared" si="22"/>
        <v>-18.411591425747005</v>
      </c>
      <c r="AL60">
        <f t="shared" si="8"/>
        <v>-4719.0780261954378</v>
      </c>
      <c r="AN60">
        <f t="shared" si="26"/>
        <v>0</v>
      </c>
      <c r="AO60">
        <f t="shared" si="26"/>
        <v>0</v>
      </c>
      <c r="AP60">
        <f t="shared" si="26"/>
        <v>-1.0238841143176779E-4</v>
      </c>
      <c r="AQ60">
        <f t="shared" si="26"/>
        <v>-18.822580103096591</v>
      </c>
      <c r="AR60">
        <f t="shared" si="26"/>
        <v>-18.822682491508022</v>
      </c>
      <c r="AS60">
        <f t="shared" si="26"/>
        <v>2.3850085923626634E-3</v>
      </c>
      <c r="AT60">
        <f t="shared" si="26"/>
        <v>-7.3715425796520115E-2</v>
      </c>
      <c r="AU60">
        <f t="shared" si="23"/>
        <v>-18.894012908712181</v>
      </c>
      <c r="AW60">
        <v>57</v>
      </c>
      <c r="AX60">
        <f>IF(Z60&gt;0, (R60*SUMPRODUCT(K60:$K$98, X60:$X$98)-K60*$AZ$3)/Z60, 0)</f>
        <v>-128855.22214037225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0.595055</v>
      </c>
      <c r="Q61" s="4">
        <f t="shared" si="21"/>
        <v>12.5</v>
      </c>
      <c r="R61">
        <f t="shared" si="0"/>
        <v>2000000</v>
      </c>
      <c r="S61">
        <f t="shared" si="1"/>
        <v>-310304.59367438819</v>
      </c>
      <c r="U61">
        <f t="shared" si="13"/>
        <v>0.595055</v>
      </c>
      <c r="V61">
        <f t="shared" si="14"/>
        <v>0.01</v>
      </c>
      <c r="W61">
        <f t="shared" si="15"/>
        <v>2.045849782613054E-3</v>
      </c>
      <c r="X61">
        <f t="shared" si="16"/>
        <v>1.2173931423928109E-3</v>
      </c>
      <c r="Y61">
        <f t="shared" si="17"/>
        <v>2.0458497826130542E-5</v>
      </c>
      <c r="Z61">
        <f t="shared" si="18"/>
        <v>8.0799814239411254E-4</v>
      </c>
      <c r="AB61">
        <f t="shared" si="19"/>
        <v>-263.61842820443735</v>
      </c>
      <c r="AC61">
        <f t="shared" si="2"/>
        <v>-250.72553526526553</v>
      </c>
      <c r="AE61">
        <f t="shared" si="3"/>
        <v>0</v>
      </c>
      <c r="AF61">
        <f t="shared" si="24"/>
        <v>0</v>
      </c>
      <c r="AG61">
        <f t="shared" si="24"/>
        <v>-1.0099976779926407E-2</v>
      </c>
      <c r="AH61">
        <f t="shared" si="5"/>
        <v>-2434.7862847856218</v>
      </c>
      <c r="AI61">
        <f t="shared" si="25"/>
        <v>-2434.7963847624019</v>
      </c>
      <c r="AJ61">
        <f t="shared" si="7"/>
        <v>-12.892892939171816</v>
      </c>
      <c r="AK61">
        <f t="shared" si="22"/>
        <v>-18.453289974310618</v>
      </c>
      <c r="AL61">
        <f t="shared" si="8"/>
        <v>-2466.1425676758845</v>
      </c>
      <c r="AN61">
        <f t="shared" si="26"/>
        <v>0</v>
      </c>
      <c r="AO61">
        <f t="shared" si="26"/>
        <v>0</v>
      </c>
      <c r="AP61">
        <f t="shared" si="26"/>
        <v>-3.6105170672249575E-5</v>
      </c>
      <c r="AQ61">
        <f t="shared" si="26"/>
        <v>-8.7038194520757965</v>
      </c>
      <c r="AR61">
        <f t="shared" si="26"/>
        <v>-8.7038555572464702</v>
      </c>
      <c r="AS61">
        <f t="shared" si="26"/>
        <v>-4.608922477455752E-2</v>
      </c>
      <c r="AT61">
        <f t="shared" si="26"/>
        <v>-6.5966407498201346E-2</v>
      </c>
      <c r="AU61">
        <f t="shared" si="23"/>
        <v>-8.8159111895192286</v>
      </c>
      <c r="AW61">
        <v>58</v>
      </c>
      <c r="AX61">
        <f>IF(Z61&gt;0, (R61*SUMPRODUCT(K61:$K$98, X61:$X$98)-K61*$AZ$3)/Z61, 0)</f>
        <v>-310304.59367438819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0.66919700000000004</v>
      </c>
      <c r="Q62" s="4">
        <f t="shared" si="21"/>
        <v>12.5</v>
      </c>
      <c r="R62">
        <f t="shared" si="0"/>
        <v>2000000</v>
      </c>
      <c r="S62">
        <f t="shared" si="1"/>
        <v>-891607.37600532919</v>
      </c>
      <c r="U62">
        <f t="shared" si="13"/>
        <v>0.66919700000000004</v>
      </c>
      <c r="V62">
        <f t="shared" si="14"/>
        <v>0.01</v>
      </c>
      <c r="W62">
        <f t="shared" si="15"/>
        <v>8.0799814239411254E-4</v>
      </c>
      <c r="X62">
        <f t="shared" si="16"/>
        <v>5.4070993289571294E-4</v>
      </c>
      <c r="Y62">
        <f t="shared" si="17"/>
        <v>8.0799814239411254E-6</v>
      </c>
      <c r="Z62">
        <f t="shared" si="18"/>
        <v>2.5920822807445849E-4</v>
      </c>
      <c r="AB62">
        <f t="shared" si="19"/>
        <v>-250.72553526526553</v>
      </c>
      <c r="AC62">
        <f t="shared" si="2"/>
        <v>-231.11196807245884</v>
      </c>
      <c r="AE62">
        <f t="shared" si="3"/>
        <v>0</v>
      </c>
      <c r="AF62">
        <f t="shared" si="24"/>
        <v>0</v>
      </c>
      <c r="AG62">
        <f t="shared" si="24"/>
        <v>-3.2401028509307312E-3</v>
      </c>
      <c r="AH62">
        <f t="shared" si="5"/>
        <v>-1081.419865791426</v>
      </c>
      <c r="AI62">
        <f t="shared" si="25"/>
        <v>-1081.4231058942769</v>
      </c>
      <c r="AJ62">
        <f t="shared" si="7"/>
        <v>-19.613567192806698</v>
      </c>
      <c r="AK62">
        <f t="shared" si="22"/>
        <v>-17.55078746856859</v>
      </c>
      <c r="AL62">
        <f t="shared" si="8"/>
        <v>-1118.5874605556521</v>
      </c>
      <c r="AN62">
        <f t="shared" si="26"/>
        <v>0</v>
      </c>
      <c r="AO62">
        <f t="shared" si="26"/>
        <v>0</v>
      </c>
      <c r="AP62">
        <f t="shared" si="26"/>
        <v>-1.0341649167115786E-5</v>
      </c>
      <c r="AQ62">
        <f t="shared" si="26"/>
        <v>-3.4516388426224855</v>
      </c>
      <c r="AR62">
        <f t="shared" si="26"/>
        <v>-3.4516491842716523</v>
      </c>
      <c r="AS62">
        <f t="shared" si="26"/>
        <v>-6.2601911160132875E-2</v>
      </c>
      <c r="AT62">
        <f t="shared" si="26"/>
        <v>-5.6018001574984204E-2</v>
      </c>
      <c r="AU62">
        <f t="shared" si="23"/>
        <v>-3.5702690970067694</v>
      </c>
      <c r="AW62">
        <v>59</v>
      </c>
      <c r="AX62">
        <f>IF(Z62&gt;0, (R62*SUMPRODUCT(K62:$K$98, X62:$X$98)-K62*$AZ$3)/Z62, 0)</f>
        <v>-891607.37600532919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0.74928899999999998</v>
      </c>
      <c r="Q63" s="4">
        <f t="shared" si="21"/>
        <v>12.5</v>
      </c>
      <c r="R63">
        <f t="shared" si="0"/>
        <v>2000000</v>
      </c>
      <c r="S63">
        <f t="shared" si="1"/>
        <v>-3354157.6812231741</v>
      </c>
      <c r="U63">
        <f t="shared" si="13"/>
        <v>0.74928899999999998</v>
      </c>
      <c r="V63">
        <f t="shared" si="14"/>
        <v>0.01</v>
      </c>
      <c r="W63">
        <f t="shared" si="15"/>
        <v>2.5920822807445849E-4</v>
      </c>
      <c r="X63">
        <f t="shared" si="16"/>
        <v>1.9422187400568291E-4</v>
      </c>
      <c r="Y63">
        <f t="shared" si="17"/>
        <v>2.592082280744585E-6</v>
      </c>
      <c r="Z63">
        <f t="shared" si="18"/>
        <v>6.2394271788030991E-5</v>
      </c>
      <c r="AB63">
        <f t="shared" si="19"/>
        <v>-231.11196807245884</v>
      </c>
      <c r="AC63">
        <f t="shared" si="2"/>
        <v>-209.28022598215054</v>
      </c>
      <c r="AE63">
        <f t="shared" si="3"/>
        <v>0</v>
      </c>
      <c r="AF63">
        <f t="shared" si="24"/>
        <v>0</v>
      </c>
      <c r="AG63">
        <f t="shared" si="24"/>
        <v>-7.7992839735038734E-4</v>
      </c>
      <c r="AH63">
        <f t="shared" si="5"/>
        <v>-388.44374801136581</v>
      </c>
      <c r="AI63">
        <f t="shared" si="25"/>
        <v>-388.44452793976319</v>
      </c>
      <c r="AJ63">
        <f t="shared" si="7"/>
        <v>-21.831742090308296</v>
      </c>
      <c r="AK63">
        <f t="shared" si="22"/>
        <v>-16.17783776507212</v>
      </c>
      <c r="AL63">
        <f t="shared" si="8"/>
        <v>-426.45410779514361</v>
      </c>
      <c r="AN63">
        <f t="shared" si="26"/>
        <v>0</v>
      </c>
      <c r="AO63">
        <f t="shared" si="26"/>
        <v>0</v>
      </c>
      <c r="AP63">
        <f t="shared" si="26"/>
        <v>-2.2226327791657213E-6</v>
      </c>
      <c r="AQ63">
        <f t="shared" si="26"/>
        <v>-1.1069834232541456</v>
      </c>
      <c r="AR63">
        <f t="shared" si="26"/>
        <v>-1.1069856458869247</v>
      </c>
      <c r="AS63">
        <f t="shared" si="26"/>
        <v>-6.2215897973530922E-2</v>
      </c>
      <c r="AT63">
        <f t="shared" si="26"/>
        <v>-4.6103453387299015E-2</v>
      </c>
      <c r="AU63">
        <f t="shared" si="23"/>
        <v>-1.2153049972477548</v>
      </c>
      <c r="AW63">
        <v>60</v>
      </c>
      <c r="AX63">
        <f>IF(Z63&gt;0, (R63*SUMPRODUCT(K63:$K$98, X63:$X$98)-K63*$AZ$3)/Z63, 0)</f>
        <v>-3354157.6812231741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0.83297500000000002</v>
      </c>
      <c r="Q64" s="4">
        <f t="shared" si="21"/>
        <v>12.5</v>
      </c>
      <c r="R64">
        <f t="shared" si="0"/>
        <v>2000000</v>
      </c>
      <c r="S64">
        <f t="shared" si="1"/>
        <v>-19169534.964330677</v>
      </c>
      <c r="U64">
        <f t="shared" si="13"/>
        <v>0.83297500000000002</v>
      </c>
      <c r="V64">
        <f t="shared" si="14"/>
        <v>0.01</v>
      </c>
      <c r="W64">
        <f t="shared" si="15"/>
        <v>6.2394271788030991E-5</v>
      </c>
      <c r="X64">
        <f t="shared" si="16"/>
        <v>5.1972868542635114E-5</v>
      </c>
      <c r="Y64">
        <f t="shared" si="17"/>
        <v>6.2394271788030993E-7</v>
      </c>
      <c r="Z64">
        <f t="shared" si="18"/>
        <v>9.7974605275155664E-6</v>
      </c>
      <c r="AB64">
        <f t="shared" si="19"/>
        <v>-209.28022598215054</v>
      </c>
      <c r="AC64">
        <f t="shared" si="2"/>
        <v>-187.81276214385932</v>
      </c>
      <c r="AE64">
        <f t="shared" si="3"/>
        <v>0</v>
      </c>
      <c r="AF64">
        <f t="shared" si="24"/>
        <v>0</v>
      </c>
      <c r="AG64">
        <f t="shared" si="24"/>
        <v>-1.2246825659394459E-4</v>
      </c>
      <c r="AH64">
        <f t="shared" si="5"/>
        <v>-103.94573708527022</v>
      </c>
      <c r="AI64">
        <f t="shared" si="25"/>
        <v>-103.94585955352682</v>
      </c>
      <c r="AJ64">
        <f t="shared" si="7"/>
        <v>-21.467463838291224</v>
      </c>
      <c r="AK64">
        <f t="shared" si="22"/>
        <v>-14.64961581875054</v>
      </c>
      <c r="AL64">
        <f t="shared" si="8"/>
        <v>-140.06293921056857</v>
      </c>
      <c r="AN64">
        <f t="shared" si="26"/>
        <v>0</v>
      </c>
      <c r="AO64">
        <f t="shared" si="26"/>
        <v>0</v>
      </c>
      <c r="AP64">
        <f t="shared" si="26"/>
        <v>-3.1161510013258701E-7</v>
      </c>
      <c r="AQ64">
        <f t="shared" si="26"/>
        <v>-0.26448536274650958</v>
      </c>
      <c r="AR64">
        <f t="shared" si="26"/>
        <v>-0.26448567436160969</v>
      </c>
      <c r="AS64">
        <f t="shared" si="26"/>
        <v>-5.4623018891677234E-2</v>
      </c>
      <c r="AT64">
        <f t="shared" si="26"/>
        <v>-3.7275304043885585E-2</v>
      </c>
      <c r="AU64">
        <f t="shared" si="23"/>
        <v>-0.35638399729717246</v>
      </c>
      <c r="AW64">
        <v>61</v>
      </c>
      <c r="AX64">
        <f>IF(Z64&gt;0, (R64*SUMPRODUCT(K64:$K$98, X64:$X$98)-K64*$AZ$3)/Z64, 0)</f>
        <v>-19169534.964330677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0.83526170899999996</v>
      </c>
      <c r="Q65" s="4">
        <f t="shared" si="21"/>
        <v>12.5</v>
      </c>
      <c r="R65">
        <f t="shared" si="0"/>
        <v>2000000</v>
      </c>
      <c r="S65">
        <f t="shared" si="1"/>
        <v>-110763064.60976212</v>
      </c>
      <c r="U65">
        <f t="shared" si="13"/>
        <v>0.83526170899999996</v>
      </c>
      <c r="V65">
        <f t="shared" si="14"/>
        <v>0.01</v>
      </c>
      <c r="W65">
        <f t="shared" si="15"/>
        <v>9.7974605275155664E-6</v>
      </c>
      <c r="X65">
        <f t="shared" si="16"/>
        <v>8.1834436240726925E-6</v>
      </c>
      <c r="Y65">
        <f t="shared" si="17"/>
        <v>9.797460527515566E-8</v>
      </c>
      <c r="Z65">
        <f t="shared" si="18"/>
        <v>1.5160422981677181E-6</v>
      </c>
      <c r="AB65">
        <f t="shared" si="19"/>
        <v>-187.81276214385932</v>
      </c>
      <c r="AC65">
        <f t="shared" si="2"/>
        <v>-167.92149102308321</v>
      </c>
      <c r="AE65">
        <f t="shared" si="3"/>
        <v>0</v>
      </c>
      <c r="AF65">
        <f t="shared" si="24"/>
        <v>0</v>
      </c>
      <c r="AG65">
        <f t="shared" si="24"/>
        <v>-1.8950528727096478E-5</v>
      </c>
      <c r="AH65">
        <f t="shared" si="5"/>
        <v>-16.366887248145385</v>
      </c>
      <c r="AI65">
        <f t="shared" si="25"/>
        <v>-16.366906198674112</v>
      </c>
      <c r="AJ65">
        <f t="shared" si="7"/>
        <v>-19.891271120776111</v>
      </c>
      <c r="AK65">
        <f t="shared" si="22"/>
        <v>-13.146893350070153</v>
      </c>
      <c r="AL65">
        <f t="shared" si="8"/>
        <v>-49.405070669520377</v>
      </c>
      <c r="AN65">
        <f t="shared" si="26"/>
        <v>0</v>
      </c>
      <c r="AO65">
        <f t="shared" si="26"/>
        <v>0</v>
      </c>
      <c r="AP65">
        <f t="shared" si="26"/>
        <v>-4.3052489325277157E-8</v>
      </c>
      <c r="AQ65">
        <f t="shared" si="26"/>
        <v>-3.7182880155278673E-2</v>
      </c>
      <c r="AR65">
        <f t="shared" si="26"/>
        <v>-3.7182923207767997E-2</v>
      </c>
      <c r="AS65">
        <f t="shared" si="26"/>
        <v>-4.5189701560617968E-2</v>
      </c>
      <c r="AT65">
        <f t="shared" si="26"/>
        <v>-2.9867582787025157E-2</v>
      </c>
      <c r="AU65">
        <f t="shared" si="23"/>
        <v>-0.11224020755541113</v>
      </c>
      <c r="AW65">
        <v>62</v>
      </c>
      <c r="AX65">
        <f>IF(Z65&gt;0, (R65*SUMPRODUCT(K65:$K$98, X65:$X$98)-K65*$AZ$3)/Z65, 0)</f>
        <v>-110763064.60976212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0.83773177600000004</v>
      </c>
      <c r="Q66" s="4">
        <f t="shared" si="21"/>
        <v>12.5</v>
      </c>
      <c r="R66">
        <f t="shared" si="0"/>
        <v>2000000</v>
      </c>
      <c r="S66">
        <f t="shared" si="1"/>
        <v>-649623853.32079351</v>
      </c>
      <c r="U66">
        <f t="shared" si="13"/>
        <v>0.83773177600000004</v>
      </c>
      <c r="V66">
        <f t="shared" si="14"/>
        <v>0.01</v>
      </c>
      <c r="W66">
        <f t="shared" si="15"/>
        <v>1.5160422981677181E-6</v>
      </c>
      <c r="X66">
        <f t="shared" si="16"/>
        <v>1.2700368069351642E-6</v>
      </c>
      <c r="Y66">
        <f t="shared" si="17"/>
        <v>1.5160422981677182E-8</v>
      </c>
      <c r="Z66">
        <f t="shared" si="18"/>
        <v>2.3084506825087674E-7</v>
      </c>
      <c r="AB66">
        <f t="shared" si="19"/>
        <v>-167.92149102308321</v>
      </c>
      <c r="AC66">
        <f t="shared" si="2"/>
        <v>-149.96246275723612</v>
      </c>
      <c r="AE66">
        <f t="shared" si="3"/>
        <v>0</v>
      </c>
      <c r="AF66">
        <f t="shared" si="24"/>
        <v>0</v>
      </c>
      <c r="AG66">
        <f t="shared" si="24"/>
        <v>-2.8855633531359593E-6</v>
      </c>
      <c r="AH66">
        <f t="shared" si="5"/>
        <v>-2.5400736138703284</v>
      </c>
      <c r="AI66">
        <f t="shared" si="25"/>
        <v>-2.5400764994336815</v>
      </c>
      <c r="AJ66">
        <f t="shared" si="7"/>
        <v>-17.959028265847081</v>
      </c>
      <c r="AK66">
        <f t="shared" si="22"/>
        <v>-11.754504371615825</v>
      </c>
      <c r="AL66">
        <f t="shared" si="8"/>
        <v>-32.253609136896586</v>
      </c>
      <c r="AN66">
        <f t="shared" si="26"/>
        <v>0</v>
      </c>
      <c r="AO66">
        <f t="shared" si="26"/>
        <v>0</v>
      </c>
      <c r="AP66">
        <f t="shared" si="26"/>
        <v>-5.8531482931597371E-9</v>
      </c>
      <c r="AQ66">
        <f t="shared" si="26"/>
        <v>-5.1523483348122102E-3</v>
      </c>
      <c r="AR66">
        <f t="shared" si="26"/>
        <v>-5.1523541879605035E-3</v>
      </c>
      <c r="AS66">
        <f t="shared" si="26"/>
        <v>-3.642853847821844E-2</v>
      </c>
      <c r="AT66">
        <f t="shared" si="26"/>
        <v>-2.3843128283733833E-2</v>
      </c>
      <c r="AU66">
        <f t="shared" si="23"/>
        <v>-6.5424020949912773E-2</v>
      </c>
      <c r="AW66">
        <v>63</v>
      </c>
      <c r="AX66">
        <f>IF(Z66&gt;0, (R66*SUMPRODUCT(K66:$K$98, X66:$X$98)-K66*$AZ$3)/Z66, 0)</f>
        <v>-649623853.32079351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0.84045353700000003</v>
      </c>
      <c r="Q67" s="4">
        <f t="shared" si="21"/>
        <v>12.5</v>
      </c>
      <c r="R67">
        <f t="shared" ref="R67:R98" si="27">$C$6</f>
        <v>2000000</v>
      </c>
      <c r="S67">
        <f t="shared" ref="S67:S98" si="28">AX67</f>
        <v>-3878666453.491169</v>
      </c>
      <c r="U67">
        <f t="shared" si="13"/>
        <v>0.84045353700000003</v>
      </c>
      <c r="V67">
        <f t="shared" si="14"/>
        <v>0.01</v>
      </c>
      <c r="W67">
        <f t="shared" si="15"/>
        <v>2.3084506825087674E-7</v>
      </c>
      <c r="X67">
        <f t="shared" si="16"/>
        <v>1.9401455411045577E-7</v>
      </c>
      <c r="Y67">
        <f t="shared" si="17"/>
        <v>2.3084506825087676E-9</v>
      </c>
      <c r="Z67">
        <f t="shared" si="18"/>
        <v>3.4522063457912199E-8</v>
      </c>
      <c r="AB67">
        <f t="shared" si="19"/>
        <v>-149.96246275723612</v>
      </c>
      <c r="AC67">
        <f t="shared" ref="AC67:AC98" si="29">S67*Z67</f>
        <v>-133.89956943949738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-4.315257932239025E-7</v>
      </c>
      <c r="AH67">
        <f t="shared" ref="AH67:AH98" si="32">-X67*R67</f>
        <v>-0.38802910822091152</v>
      </c>
      <c r="AI67">
        <f t="shared" ref="AI67:AI98" si="33">SUM(AE67:AH67)</f>
        <v>-0.38802953974670473</v>
      </c>
      <c r="AJ67">
        <f t="shared" ref="AJ67:AJ98" si="34">AB67-AC67</f>
        <v>-16.062893317738741</v>
      </c>
      <c r="AK67">
        <f t="shared" si="22"/>
        <v>-10.497372393006529</v>
      </c>
      <c r="AL67">
        <f t="shared" ref="AL67:AL98" si="35">SUM(AI67:AK67)</f>
        <v>-26.948295250491974</v>
      </c>
      <c r="AN67">
        <f t="shared" ref="AN67:AU98" si="36">AE67*$K67</f>
        <v>0</v>
      </c>
      <c r="AO67">
        <f t="shared" si="36"/>
        <v>0</v>
      </c>
      <c r="AP67">
        <f t="shared" si="36"/>
        <v>-7.815335934433262E-10</v>
      </c>
      <c r="AQ67">
        <f t="shared" si="36"/>
        <v>-7.0275702651023046E-4</v>
      </c>
      <c r="AR67">
        <f t="shared" si="36"/>
        <v>-7.0275780804382384E-4</v>
      </c>
      <c r="AS67">
        <f t="shared" si="36"/>
        <v>-2.9091402953972469E-2</v>
      </c>
      <c r="AT67">
        <f t="shared" si="36"/>
        <v>-1.9011723741302267E-2</v>
      </c>
      <c r="AU67">
        <f t="shared" si="23"/>
        <v>-4.8805884503318561E-2</v>
      </c>
      <c r="AW67">
        <v>64</v>
      </c>
      <c r="AX67">
        <f>IF(Z67&gt;0, (R67*SUMPRODUCT(K67:$K$98, X67:$X$98)-K67*$AZ$3)/Z67, 0)</f>
        <v>-3878666453.491169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0.84346351399999997</v>
      </c>
      <c r="Q68" s="4">
        <f t="shared" si="21"/>
        <v>12.5</v>
      </c>
      <c r="R68">
        <f t="shared" si="27"/>
        <v>2000000</v>
      </c>
      <c r="S68">
        <f t="shared" si="28"/>
        <v>-23633109962.399303</v>
      </c>
      <c r="U68">
        <f t="shared" ref="U68:U98" si="40">M68</f>
        <v>0.84346351399999997</v>
      </c>
      <c r="V68">
        <f t="shared" ref="V68:V98" si="41">$C$10</f>
        <v>0.01</v>
      </c>
      <c r="W68">
        <f t="shared" ref="W68:W98" si="42">Z67</f>
        <v>3.4522063457912199E-8</v>
      </c>
      <c r="X68">
        <f t="shared" ref="X68:X98" si="43">U68*W68</f>
        <v>2.9118100954741612E-8</v>
      </c>
      <c r="Y68">
        <f t="shared" ref="Y68:Y98" si="44">V68*W68</f>
        <v>3.4522063457912198E-10</v>
      </c>
      <c r="Z68">
        <f t="shared" ref="Z68:Z98" si="45">MAX(0, W68-X68-Y68)</f>
        <v>5.0587418685914646E-9</v>
      </c>
      <c r="AB68">
        <f t="shared" ref="AB68:AB98" si="46">AC67</f>
        <v>-133.89956943949738</v>
      </c>
      <c r="AC68">
        <f t="shared" si="29"/>
        <v>-119.55380285181541</v>
      </c>
      <c r="AE68">
        <f t="shared" si="30"/>
        <v>0</v>
      </c>
      <c r="AF68">
        <f t="shared" si="31"/>
        <v>0</v>
      </c>
      <c r="AG68">
        <f t="shared" si="31"/>
        <v>-6.3234273357393303E-8</v>
      </c>
      <c r="AH68">
        <f t="shared" si="32"/>
        <v>-5.8236201909483226E-2</v>
      </c>
      <c r="AI68">
        <f t="shared" si="33"/>
        <v>-5.8236265143756585E-2</v>
      </c>
      <c r="AJ68">
        <f t="shared" si="34"/>
        <v>-14.345766587681979</v>
      </c>
      <c r="AK68">
        <f t="shared" si="22"/>
        <v>-9.3729698607648171</v>
      </c>
      <c r="AL68">
        <f t="shared" si="35"/>
        <v>-23.776972713590553</v>
      </c>
      <c r="AN68">
        <f t="shared" si="36"/>
        <v>0</v>
      </c>
      <c r="AO68">
        <f t="shared" si="36"/>
        <v>0</v>
      </c>
      <c r="AP68">
        <f t="shared" si="36"/>
        <v>-1.0225284506619437E-10</v>
      </c>
      <c r="AQ68">
        <f t="shared" si="36"/>
        <v>-9.4170724433536448E-5</v>
      </c>
      <c r="AR68">
        <f t="shared" si="36"/>
        <v>-9.4170826686381528E-5</v>
      </c>
      <c r="AS68">
        <f t="shared" si="36"/>
        <v>-2.3197790855527003E-2</v>
      </c>
      <c r="AT68">
        <f t="shared" si="36"/>
        <v>-1.5156540655825173E-2</v>
      </c>
      <c r="AU68">
        <f t="shared" si="23"/>
        <v>-3.8448502338038558E-2</v>
      </c>
      <c r="AW68">
        <v>65</v>
      </c>
      <c r="AX68">
        <f>IF(Z68&gt;0, (R68*SUMPRODUCT(K68:$K$98, X68:$X$98)-K68*$AZ$3)/Z68, 0)</f>
        <v>-23633109962.399303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0.84645297100000005</v>
      </c>
      <c r="Q69" s="4">
        <f t="shared" ref="Q69:Q98" si="48">$C$8</f>
        <v>12.5</v>
      </c>
      <c r="R69">
        <f t="shared" si="27"/>
        <v>2000000</v>
      </c>
      <c r="S69">
        <f t="shared" si="28"/>
        <v>-146997172323.14417</v>
      </c>
      <c r="U69">
        <f t="shared" si="40"/>
        <v>0.84645297100000005</v>
      </c>
      <c r="V69">
        <f t="shared" si="41"/>
        <v>0.01</v>
      </c>
      <c r="W69">
        <f t="shared" si="42"/>
        <v>5.0587418685914646E-9</v>
      </c>
      <c r="X69">
        <f t="shared" si="43"/>
        <v>4.2819870841913368E-9</v>
      </c>
      <c r="Y69">
        <f t="shared" si="44"/>
        <v>5.0587418685914648E-11</v>
      </c>
      <c r="Z69">
        <f t="shared" si="45"/>
        <v>7.2616736571421311E-10</v>
      </c>
      <c r="AB69">
        <f t="shared" si="46"/>
        <v>-119.55380285181541</v>
      </c>
      <c r="AC69">
        <f t="shared" si="29"/>
        <v>-106.74454939333583</v>
      </c>
      <c r="AE69">
        <f t="shared" si="30"/>
        <v>0</v>
      </c>
      <c r="AF69">
        <f t="shared" si="31"/>
        <v>0</v>
      </c>
      <c r="AG69">
        <f t="shared" si="31"/>
        <v>-9.0770920714276633E-9</v>
      </c>
      <c r="AH69">
        <f t="shared" si="32"/>
        <v>-8.5639741683826744E-3</v>
      </c>
      <c r="AI69">
        <f t="shared" si="33"/>
        <v>-8.5639832454747454E-3</v>
      </c>
      <c r="AJ69">
        <f t="shared" si="34"/>
        <v>-12.809253458479574</v>
      </c>
      <c r="AK69">
        <f t="shared" si="22"/>
        <v>-8.3687661996270784</v>
      </c>
      <c r="AL69">
        <f t="shared" si="35"/>
        <v>-21.186583641352129</v>
      </c>
      <c r="AN69">
        <f t="shared" si="36"/>
        <v>0</v>
      </c>
      <c r="AO69">
        <f t="shared" si="36"/>
        <v>0</v>
      </c>
      <c r="AP69">
        <f t="shared" si="36"/>
        <v>-1.3105439389329917E-11</v>
      </c>
      <c r="AQ69">
        <f t="shared" si="36"/>
        <v>-1.2364603499926132E-5</v>
      </c>
      <c r="AR69">
        <f t="shared" si="36"/>
        <v>-1.236461660536552E-5</v>
      </c>
      <c r="AS69">
        <f t="shared" si="36"/>
        <v>-1.8493906804259795E-2</v>
      </c>
      <c r="AT69">
        <f t="shared" si="36"/>
        <v>-1.2082763657087752E-2</v>
      </c>
      <c r="AU69">
        <f t="shared" si="23"/>
        <v>-3.0589035077952915E-2</v>
      </c>
      <c r="AW69">
        <v>66</v>
      </c>
      <c r="AX69">
        <f>IF(Z69&gt;0, (R69*SUMPRODUCT(K69:$K$98, X69:$X$98)-K69*$AZ$3)/Z69, 0)</f>
        <v>-146997172323.14417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0.84968151000000003</v>
      </c>
      <c r="Q70" s="4">
        <f t="shared" si="48"/>
        <v>12.5</v>
      </c>
      <c r="R70">
        <f t="shared" si="27"/>
        <v>2000000</v>
      </c>
      <c r="S70">
        <f t="shared" si="28"/>
        <v>-935354209007.21252</v>
      </c>
      <c r="U70">
        <f t="shared" si="40"/>
        <v>0.84968151000000003</v>
      </c>
      <c r="V70">
        <f t="shared" si="41"/>
        <v>0.01</v>
      </c>
      <c r="W70">
        <f t="shared" si="42"/>
        <v>7.2616736571421311E-10</v>
      </c>
      <c r="X70">
        <f t="shared" si="43"/>
        <v>6.1701098381277483E-10</v>
      </c>
      <c r="Y70">
        <f t="shared" si="44"/>
        <v>7.2616736571421312E-12</v>
      </c>
      <c r="Z70">
        <f t="shared" si="45"/>
        <v>1.0189470824429615E-10</v>
      </c>
      <c r="AB70">
        <f t="shared" si="46"/>
        <v>-106.74454939333583</v>
      </c>
      <c r="AC70">
        <f t="shared" si="29"/>
        <v>-95.307644231864316</v>
      </c>
      <c r="AE70">
        <f t="shared" si="30"/>
        <v>0</v>
      </c>
      <c r="AF70">
        <f t="shared" si="31"/>
        <v>0</v>
      </c>
      <c r="AG70">
        <f t="shared" si="31"/>
        <v>-1.2736838530537019E-9</v>
      </c>
      <c r="AH70">
        <f t="shared" si="32"/>
        <v>-1.2340219676255496E-3</v>
      </c>
      <c r="AI70">
        <f t="shared" si="33"/>
        <v>-1.2340232413094027E-3</v>
      </c>
      <c r="AJ70">
        <f t="shared" si="34"/>
        <v>-11.436905161471515</v>
      </c>
      <c r="AK70">
        <f t="shared" si="22"/>
        <v>-7.4721184575335089</v>
      </c>
      <c r="AL70">
        <f t="shared" si="35"/>
        <v>-18.910257642246332</v>
      </c>
      <c r="AN70">
        <f t="shared" si="36"/>
        <v>0</v>
      </c>
      <c r="AO70">
        <f t="shared" si="36"/>
        <v>0</v>
      </c>
      <c r="AP70">
        <f t="shared" si="36"/>
        <v>-1.6419066659797286E-12</v>
      </c>
      <c r="AQ70">
        <f t="shared" si="36"/>
        <v>-1.5907785042199031E-6</v>
      </c>
      <c r="AR70">
        <f t="shared" si="36"/>
        <v>-1.5907801461265692E-6</v>
      </c>
      <c r="AS70">
        <f t="shared" si="36"/>
        <v>-1.474332172601257E-2</v>
      </c>
      <c r="AT70">
        <f t="shared" si="36"/>
        <v>-9.6323126614192567E-3</v>
      </c>
      <c r="AU70">
        <f t="shared" si="23"/>
        <v>-2.4377225167577954E-2</v>
      </c>
      <c r="AW70">
        <v>67</v>
      </c>
      <c r="AX70">
        <f>IF(Z70&gt;0, (R70*SUMPRODUCT(K70:$K$98, X70:$X$98)-K70*$AZ$3)/Z70, 0)</f>
        <v>-935354209007.21252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0.85306441600000005</v>
      </c>
      <c r="Q71" s="4">
        <f t="shared" si="48"/>
        <v>12.5</v>
      </c>
      <c r="R71">
        <f t="shared" si="27"/>
        <v>2000000</v>
      </c>
      <c r="S71">
        <f t="shared" si="28"/>
        <v>-6098763198856.5479</v>
      </c>
      <c r="U71">
        <f t="shared" si="40"/>
        <v>0.85306441600000005</v>
      </c>
      <c r="V71">
        <f t="shared" si="41"/>
        <v>0.01</v>
      </c>
      <c r="W71">
        <f t="shared" si="42"/>
        <v>1.0189470824429615E-10</v>
      </c>
      <c r="X71">
        <f t="shared" si="43"/>
        <v>8.6922749781910891E-11</v>
      </c>
      <c r="Y71">
        <f t="shared" si="44"/>
        <v>1.0189470824429616E-12</v>
      </c>
      <c r="Z71">
        <f t="shared" si="45"/>
        <v>1.3953011379942296E-11</v>
      </c>
      <c r="AB71">
        <f t="shared" si="46"/>
        <v>-95.307644231864316</v>
      </c>
      <c r="AC71">
        <f t="shared" si="29"/>
        <v>-85.096112317218697</v>
      </c>
      <c r="AE71">
        <f t="shared" si="30"/>
        <v>0</v>
      </c>
      <c r="AF71">
        <f t="shared" si="31"/>
        <v>0</v>
      </c>
      <c r="AG71">
        <f t="shared" si="31"/>
        <v>-1.7441264224927869E-10</v>
      </c>
      <c r="AH71">
        <f t="shared" si="32"/>
        <v>-1.7384549956382179E-4</v>
      </c>
      <c r="AI71">
        <f t="shared" si="33"/>
        <v>-1.7384567397646405E-4</v>
      </c>
      <c r="AJ71">
        <f t="shared" si="34"/>
        <v>-10.211531914645619</v>
      </c>
      <c r="AK71">
        <f t="shared" si="22"/>
        <v>-6.6715350962305031</v>
      </c>
      <c r="AL71">
        <f t="shared" si="35"/>
        <v>-16.883240856550099</v>
      </c>
      <c r="AN71">
        <f t="shared" si="36"/>
        <v>0</v>
      </c>
      <c r="AO71">
        <f t="shared" si="36"/>
        <v>0</v>
      </c>
      <c r="AP71">
        <f t="shared" si="36"/>
        <v>-2.0074593587448827E-13</v>
      </c>
      <c r="AQ71">
        <f t="shared" si="36"/>
        <v>-2.000931644486435E-7</v>
      </c>
      <c r="AR71">
        <f t="shared" si="36"/>
        <v>-2.0009336519457939E-7</v>
      </c>
      <c r="AS71">
        <f t="shared" si="36"/>
        <v>-1.1753296690430808E-2</v>
      </c>
      <c r="AT71">
        <f t="shared" si="36"/>
        <v>-7.6788215541056934E-3</v>
      </c>
      <c r="AU71">
        <f t="shared" si="23"/>
        <v>-1.9432318337901697E-2</v>
      </c>
      <c r="AW71">
        <v>68</v>
      </c>
      <c r="AX71">
        <f>IF(Z71&gt;0, (R71*SUMPRODUCT(K71:$K$98, X71:$X$98)-K71*$AZ$3)/Z71, 0)</f>
        <v>-6098763198856.5479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0.856559709</v>
      </c>
      <c r="Q72" s="4">
        <f t="shared" si="48"/>
        <v>12.5</v>
      </c>
      <c r="R72">
        <f t="shared" si="27"/>
        <v>2000000</v>
      </c>
      <c r="S72">
        <f t="shared" si="28"/>
        <v>-40807197409987.719</v>
      </c>
      <c r="U72">
        <f t="shared" si="40"/>
        <v>0.856559709</v>
      </c>
      <c r="V72">
        <f t="shared" si="41"/>
        <v>0.01</v>
      </c>
      <c r="W72">
        <f t="shared" si="42"/>
        <v>1.3953011379942296E-11</v>
      </c>
      <c r="X72">
        <f t="shared" si="43"/>
        <v>1.1951587367277061E-11</v>
      </c>
      <c r="Y72">
        <f t="shared" si="44"/>
        <v>1.3953011379942297E-13</v>
      </c>
      <c r="Z72">
        <f t="shared" si="45"/>
        <v>1.8618938988658119E-12</v>
      </c>
      <c r="AB72">
        <f t="shared" si="46"/>
        <v>-85.096112317218697</v>
      </c>
      <c r="AC72">
        <f t="shared" si="29"/>
        <v>-75.978671887468892</v>
      </c>
      <c r="AE72">
        <f t="shared" si="30"/>
        <v>0</v>
      </c>
      <c r="AF72">
        <f t="shared" si="31"/>
        <v>0</v>
      </c>
      <c r="AG72">
        <f t="shared" si="31"/>
        <v>-2.3273673735822648E-11</v>
      </c>
      <c r="AH72">
        <f t="shared" si="32"/>
        <v>-2.3903174734554121E-5</v>
      </c>
      <c r="AI72">
        <f t="shared" si="33"/>
        <v>-2.3903198008227857E-5</v>
      </c>
      <c r="AJ72">
        <f t="shared" si="34"/>
        <v>-9.1174404297498057</v>
      </c>
      <c r="AK72">
        <f t="shared" si="22"/>
        <v>-5.9567278622053097</v>
      </c>
      <c r="AL72">
        <f t="shared" si="35"/>
        <v>-15.074192195153124</v>
      </c>
      <c r="AN72">
        <f t="shared" si="36"/>
        <v>0</v>
      </c>
      <c r="AO72">
        <f t="shared" si="36"/>
        <v>0</v>
      </c>
      <c r="AP72">
        <f t="shared" si="36"/>
        <v>-2.3917496517999159E-14</v>
      </c>
      <c r="AQ72">
        <f t="shared" si="36"/>
        <v>-2.4564411487940618E-8</v>
      </c>
      <c r="AR72">
        <f t="shared" si="36"/>
        <v>-2.4564435405437135E-8</v>
      </c>
      <c r="AS72">
        <f t="shared" si="36"/>
        <v>-9.3696574166526967E-3</v>
      </c>
      <c r="AT72">
        <f t="shared" si="36"/>
        <v>-6.1215096301567287E-3</v>
      </c>
      <c r="AU72">
        <f t="shared" si="23"/>
        <v>-1.549119161124483E-2</v>
      </c>
      <c r="AW72">
        <v>69</v>
      </c>
      <c r="AX72">
        <f>IF(Z72&gt;0, (R72*SUMPRODUCT(K72:$K$98, X72:$X$98)-K72*$AZ$3)/Z72, 0)</f>
        <v>-40807197409987.719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0.86031008399999997</v>
      </c>
      <c r="Q73" s="4">
        <f t="shared" si="48"/>
        <v>12.5</v>
      </c>
      <c r="R73">
        <f t="shared" si="27"/>
        <v>2000000</v>
      </c>
      <c r="S73">
        <f t="shared" si="28"/>
        <v>-280939326840780.63</v>
      </c>
      <c r="U73">
        <f t="shared" si="40"/>
        <v>0.86031008399999997</v>
      </c>
      <c r="V73">
        <f t="shared" si="41"/>
        <v>0.01</v>
      </c>
      <c r="W73">
        <f t="shared" si="42"/>
        <v>1.8618938988658119E-12</v>
      </c>
      <c r="X73">
        <f t="shared" si="43"/>
        <v>1.6018060965323341E-12</v>
      </c>
      <c r="Y73">
        <f t="shared" si="44"/>
        <v>1.861893898865812E-14</v>
      </c>
      <c r="Z73">
        <f t="shared" si="45"/>
        <v>2.4146886334481972E-13</v>
      </c>
      <c r="AB73">
        <f t="shared" si="46"/>
        <v>-75.978671887468892</v>
      </c>
      <c r="AC73">
        <f t="shared" si="29"/>
        <v>-67.838099921102099</v>
      </c>
      <c r="AE73">
        <f t="shared" si="30"/>
        <v>0</v>
      </c>
      <c r="AF73">
        <f t="shared" si="31"/>
        <v>0</v>
      </c>
      <c r="AG73">
        <f t="shared" si="31"/>
        <v>-3.0183607918102464E-12</v>
      </c>
      <c r="AH73">
        <f t="shared" si="32"/>
        <v>-3.2036121930646682E-6</v>
      </c>
      <c r="AI73">
        <f t="shared" si="33"/>
        <v>-3.2036152114254599E-6</v>
      </c>
      <c r="AJ73">
        <f t="shared" si="34"/>
        <v>-8.1405719663667924</v>
      </c>
      <c r="AK73">
        <f t="shared" ref="AK73:AK98" si="49">G73*SUM(AB73:AB73, AE73:AF73)</f>
        <v>-5.3185070321228229</v>
      </c>
      <c r="AL73">
        <f t="shared" si="35"/>
        <v>-13.459082202104828</v>
      </c>
      <c r="AN73">
        <f t="shared" si="36"/>
        <v>0</v>
      </c>
      <c r="AO73">
        <f t="shared" si="36"/>
        <v>0</v>
      </c>
      <c r="AP73">
        <f t="shared" si="36"/>
        <v>-2.7695161735264327E-15</v>
      </c>
      <c r="AQ73">
        <f t="shared" si="36"/>
        <v>-2.9394947769242235E-9</v>
      </c>
      <c r="AR73">
        <f t="shared" si="36"/>
        <v>-2.9394975464403971E-9</v>
      </c>
      <c r="AS73">
        <f t="shared" si="36"/>
        <v>-7.4694336686924661E-3</v>
      </c>
      <c r="AT73">
        <f t="shared" si="36"/>
        <v>-4.8800300098134283E-3</v>
      </c>
      <c r="AU73">
        <f t="shared" si="23"/>
        <v>-1.2349466618003442E-2</v>
      </c>
      <c r="AW73">
        <v>70</v>
      </c>
      <c r="AX73">
        <f>IF(Z73&gt;0, (R73*SUMPRODUCT(K73:$K$98, X73:$X$98)-K73*$AZ$3)/Z73, 0)</f>
        <v>-280939326840780.63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0.86416701100000004</v>
      </c>
      <c r="Q74" s="4">
        <f t="shared" si="48"/>
        <v>12.5</v>
      </c>
      <c r="R74">
        <f t="shared" si="27"/>
        <v>2000000</v>
      </c>
      <c r="S74">
        <f t="shared" si="28"/>
        <v>-1993425465638162</v>
      </c>
      <c r="U74">
        <f t="shared" si="40"/>
        <v>0.86416701100000004</v>
      </c>
      <c r="V74">
        <f t="shared" si="41"/>
        <v>0.01</v>
      </c>
      <c r="W74">
        <f t="shared" si="42"/>
        <v>2.4146886334481972E-13</v>
      </c>
      <c r="X74">
        <f t="shared" si="43"/>
        <v>2.0866942588626034E-13</v>
      </c>
      <c r="Y74">
        <f t="shared" si="44"/>
        <v>2.4146886334481974E-15</v>
      </c>
      <c r="Z74">
        <f t="shared" si="45"/>
        <v>3.0384748825111187E-14</v>
      </c>
      <c r="AB74">
        <f t="shared" si="46"/>
        <v>-67.838099921102099</v>
      </c>
      <c r="AC74">
        <f t="shared" si="29"/>
        <v>-60.569732074995862</v>
      </c>
      <c r="AE74">
        <f t="shared" si="30"/>
        <v>0</v>
      </c>
      <c r="AF74">
        <f t="shared" si="31"/>
        <v>0</v>
      </c>
      <c r="AG74">
        <f t="shared" si="31"/>
        <v>-3.7980936031388984E-13</v>
      </c>
      <c r="AH74">
        <f t="shared" si="32"/>
        <v>-4.1733885177252069E-7</v>
      </c>
      <c r="AI74">
        <f t="shared" si="33"/>
        <v>-4.17339231581881E-7</v>
      </c>
      <c r="AJ74">
        <f t="shared" si="34"/>
        <v>-7.2683678461062371</v>
      </c>
      <c r="AK74">
        <f t="shared" si="49"/>
        <v>-4.7486669944771478</v>
      </c>
      <c r="AL74">
        <f t="shared" si="35"/>
        <v>-12.017035257922617</v>
      </c>
      <c r="AN74">
        <f t="shared" si="36"/>
        <v>0</v>
      </c>
      <c r="AO74">
        <f t="shared" si="36"/>
        <v>0</v>
      </c>
      <c r="AP74">
        <f t="shared" si="36"/>
        <v>-3.1115758767738706E-16</v>
      </c>
      <c r="AQ74">
        <f t="shared" si="36"/>
        <v>-3.4190350194178499E-10</v>
      </c>
      <c r="AR74">
        <f t="shared" si="36"/>
        <v>-3.4190381309937265E-10</v>
      </c>
      <c r="AS74">
        <f t="shared" si="36"/>
        <v>-5.9545868050150689E-3</v>
      </c>
      <c r="AT74">
        <f t="shared" si="36"/>
        <v>-3.8903300473258533E-3</v>
      </c>
      <c r="AU74">
        <f t="shared" si="23"/>
        <v>-9.8449171942447348E-3</v>
      </c>
      <c r="AW74">
        <v>71</v>
      </c>
      <c r="AX74">
        <f>IF(Z74&gt;0, (R74*SUMPRODUCT(K74:$K$98, X74:$X$98)-K74*$AZ$3)/Z74, 0)</f>
        <v>-1993425465638162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0.86825209999999997</v>
      </c>
      <c r="Q75" s="4">
        <f t="shared" si="48"/>
        <v>12.5</v>
      </c>
      <c r="R75">
        <f t="shared" si="27"/>
        <v>2000000</v>
      </c>
      <c r="S75">
        <f t="shared" si="28"/>
        <v>-1.46190954074629E+16</v>
      </c>
      <c r="U75">
        <f t="shared" si="40"/>
        <v>0.86825209999999997</v>
      </c>
      <c r="V75">
        <f t="shared" si="41"/>
        <v>0.01</v>
      </c>
      <c r="W75">
        <f t="shared" si="42"/>
        <v>3.0384748825111187E-14</v>
      </c>
      <c r="X75">
        <f t="shared" si="43"/>
        <v>2.638162197537532E-14</v>
      </c>
      <c r="Y75">
        <f t="shared" si="44"/>
        <v>3.038474882511119E-16</v>
      </c>
      <c r="Z75">
        <f t="shared" si="45"/>
        <v>3.6992793614847543E-15</v>
      </c>
      <c r="AB75">
        <f t="shared" si="46"/>
        <v>-60.569732074995862</v>
      </c>
      <c r="AC75">
        <f t="shared" si="29"/>
        <v>-54.080117924404064</v>
      </c>
      <c r="AE75">
        <f t="shared" si="30"/>
        <v>0</v>
      </c>
      <c r="AF75">
        <f t="shared" si="31"/>
        <v>0</v>
      </c>
      <c r="AG75">
        <f t="shared" si="31"/>
        <v>-4.6240992018559428E-14</v>
      </c>
      <c r="AH75">
        <f t="shared" si="32"/>
        <v>-5.2763243950750638E-8</v>
      </c>
      <c r="AI75">
        <f t="shared" si="33"/>
        <v>-5.2763290191742657E-8</v>
      </c>
      <c r="AJ75">
        <f t="shared" si="34"/>
        <v>-6.4896141505917981</v>
      </c>
      <c r="AK75">
        <f t="shared" si="49"/>
        <v>-4.2398812452497108</v>
      </c>
      <c r="AL75">
        <f t="shared" si="35"/>
        <v>-10.7294954486048</v>
      </c>
      <c r="AN75">
        <f t="shared" si="36"/>
        <v>0</v>
      </c>
      <c r="AO75">
        <f t="shared" si="36"/>
        <v>0</v>
      </c>
      <c r="AP75">
        <f t="shared" si="36"/>
        <v>-3.3823913275703345E-17</v>
      </c>
      <c r="AQ75">
        <f t="shared" si="36"/>
        <v>-3.8594746990260769E-11</v>
      </c>
      <c r="AR75">
        <f t="shared" si="36"/>
        <v>-3.8594780814174043E-11</v>
      </c>
      <c r="AS75">
        <f t="shared" si="36"/>
        <v>-4.7469601459738005E-3</v>
      </c>
      <c r="AT75">
        <f t="shared" si="36"/>
        <v>-3.1013472955132124E-3</v>
      </c>
      <c r="AU75">
        <f t="shared" si="23"/>
        <v>-7.8483074800817943E-3</v>
      </c>
      <c r="AW75">
        <v>72</v>
      </c>
      <c r="AX75">
        <f>IF(Z75&gt;0, (R75*SUMPRODUCT(K75:$K$98, X75:$X$98)-K75*$AZ$3)/Z75, 0)</f>
        <v>-1.46190954074629E+16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0.87257664800000001</v>
      </c>
      <c r="Q76" s="4">
        <f t="shared" si="48"/>
        <v>12.5</v>
      </c>
      <c r="R76">
        <f t="shared" si="27"/>
        <v>2000000</v>
      </c>
      <c r="S76">
        <f t="shared" si="28"/>
        <v>-1.1115986330106198E+17</v>
      </c>
      <c r="U76">
        <f t="shared" si="40"/>
        <v>0.87257664800000001</v>
      </c>
      <c r="V76">
        <f t="shared" si="41"/>
        <v>0.01</v>
      </c>
      <c r="W76">
        <f t="shared" si="42"/>
        <v>3.6992793614847543E-15</v>
      </c>
      <c r="X76">
        <f t="shared" si="43"/>
        <v>3.2279047852599472E-15</v>
      </c>
      <c r="Y76">
        <f t="shared" si="44"/>
        <v>3.6992793614847543E-17</v>
      </c>
      <c r="Z76">
        <f t="shared" si="45"/>
        <v>4.3438178260995956E-16</v>
      </c>
      <c r="AB76">
        <f t="shared" si="46"/>
        <v>-54.080117924404064</v>
      </c>
      <c r="AC76">
        <f t="shared" si="29"/>
        <v>-48.285819575394726</v>
      </c>
      <c r="AE76">
        <f t="shared" si="30"/>
        <v>0</v>
      </c>
      <c r="AF76">
        <f t="shared" si="31"/>
        <v>0</v>
      </c>
      <c r="AG76">
        <f t="shared" si="31"/>
        <v>-5.4297722826244947E-15</v>
      </c>
      <c r="AH76">
        <f t="shared" si="32"/>
        <v>-6.455809570519894E-9</v>
      </c>
      <c r="AI76">
        <f t="shared" si="33"/>
        <v>-6.4558150002921765E-9</v>
      </c>
      <c r="AJ76">
        <f t="shared" si="34"/>
        <v>-5.7942983490093383</v>
      </c>
      <c r="AK76">
        <f t="shared" si="49"/>
        <v>-3.785608254708285</v>
      </c>
      <c r="AL76">
        <f t="shared" si="35"/>
        <v>-9.5799066101734383</v>
      </c>
      <c r="AN76">
        <f t="shared" si="36"/>
        <v>0</v>
      </c>
      <c r="AO76">
        <f t="shared" si="36"/>
        <v>0</v>
      </c>
      <c r="AP76">
        <f t="shared" si="36"/>
        <v>-3.5461761380271311E-18</v>
      </c>
      <c r="AQ76">
        <f t="shared" si="36"/>
        <v>-4.2162795526222744E-12</v>
      </c>
      <c r="AR76">
        <f t="shared" si="36"/>
        <v>-4.2162830987984128E-12</v>
      </c>
      <c r="AS76">
        <f t="shared" si="36"/>
        <v>-3.7842475655231679E-3</v>
      </c>
      <c r="AT76">
        <f t="shared" si="36"/>
        <v>-2.4723750761562915E-3</v>
      </c>
      <c r="AU76">
        <f t="shared" si="23"/>
        <v>-6.2566226458957422E-3</v>
      </c>
      <c r="AW76">
        <v>73</v>
      </c>
      <c r="AX76">
        <f>IF(Z76&gt;0, (R76*SUMPRODUCT(K76:$K$98, X76:$X$98)-K76*$AZ$3)/Z76, 0)</f>
        <v>-1.1115986330106198E+17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0.87698101399999995</v>
      </c>
      <c r="Q77" s="4">
        <f t="shared" si="48"/>
        <v>12.5</v>
      </c>
      <c r="R77">
        <f t="shared" si="27"/>
        <v>2000000</v>
      </c>
      <c r="S77">
        <f t="shared" si="28"/>
        <v>-8.7816995586374528E+17</v>
      </c>
      <c r="U77">
        <f t="shared" si="40"/>
        <v>0.87698101399999995</v>
      </c>
      <c r="V77">
        <f t="shared" si="41"/>
        <v>0.01</v>
      </c>
      <c r="W77">
        <f t="shared" si="42"/>
        <v>4.3438178260995956E-16</v>
      </c>
      <c r="X77">
        <f t="shared" si="43"/>
        <v>3.8094457617640988E-16</v>
      </c>
      <c r="Y77">
        <f t="shared" si="44"/>
        <v>4.3438178260995959E-18</v>
      </c>
      <c r="Z77">
        <f t="shared" si="45"/>
        <v>4.9093388607450092E-17</v>
      </c>
      <c r="AB77">
        <f t="shared" si="46"/>
        <v>-48.285819575394726</v>
      </c>
      <c r="AC77">
        <f t="shared" si="29"/>
        <v>-43.112338906606141</v>
      </c>
      <c r="AE77">
        <f t="shared" si="30"/>
        <v>0</v>
      </c>
      <c r="AF77">
        <f t="shared" si="31"/>
        <v>0</v>
      </c>
      <c r="AG77">
        <f t="shared" si="31"/>
        <v>-6.1366735759312617E-16</v>
      </c>
      <c r="AH77">
        <f t="shared" si="32"/>
        <v>-7.618891523528198E-10</v>
      </c>
      <c r="AI77">
        <f t="shared" si="33"/>
        <v>-7.6188976602017739E-10</v>
      </c>
      <c r="AJ77">
        <f t="shared" si="34"/>
        <v>-5.173480668788585</v>
      </c>
      <c r="AK77">
        <f t="shared" si="49"/>
        <v>-3.3800073702776312</v>
      </c>
      <c r="AL77">
        <f t="shared" si="35"/>
        <v>-8.5534880398281068</v>
      </c>
      <c r="AN77">
        <f t="shared" si="36"/>
        <v>0</v>
      </c>
      <c r="AO77">
        <f t="shared" si="36"/>
        <v>0</v>
      </c>
      <c r="AP77">
        <f t="shared" si="36"/>
        <v>-3.5784395651537734E-19</v>
      </c>
      <c r="AQ77">
        <f t="shared" si="36"/>
        <v>-4.4427559219280532E-13</v>
      </c>
      <c r="AR77">
        <f t="shared" si="36"/>
        <v>-4.4427595003676181E-13</v>
      </c>
      <c r="AS77">
        <f t="shared" si="36"/>
        <v>-3.0167789903900611E-3</v>
      </c>
      <c r="AT77">
        <f t="shared" si="36"/>
        <v>-1.970962273722919E-3</v>
      </c>
      <c r="AU77">
        <f t="shared" si="23"/>
        <v>-4.9877412645572567E-3</v>
      </c>
      <c r="AW77">
        <v>74</v>
      </c>
      <c r="AX77">
        <f>IF(Z77&gt;0, (R77*SUMPRODUCT(K77:$K$98, X77:$X$98)-K77*$AZ$3)/Z77, 0)</f>
        <v>-8.7816995586374528E+17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0.88158379899999995</v>
      </c>
      <c r="Q78" s="4">
        <f t="shared" si="48"/>
        <v>12.5</v>
      </c>
      <c r="R78">
        <f t="shared" si="27"/>
        <v>2000000</v>
      </c>
      <c r="S78">
        <f t="shared" si="28"/>
        <v>-7.2321323796938291E+18</v>
      </c>
      <c r="U78">
        <f t="shared" si="40"/>
        <v>0.88158379899999995</v>
      </c>
      <c r="V78">
        <f t="shared" si="41"/>
        <v>0.01</v>
      </c>
      <c r="W78">
        <f t="shared" si="42"/>
        <v>4.9093388607450092E-17</v>
      </c>
      <c r="X78">
        <f t="shared" si="43"/>
        <v>4.3279936034339169E-17</v>
      </c>
      <c r="Y78">
        <f t="shared" si="44"/>
        <v>4.909338860745009E-19</v>
      </c>
      <c r="Z78">
        <f t="shared" si="45"/>
        <v>5.3225186870364217E-18</v>
      </c>
      <c r="AB78">
        <f t="shared" si="46"/>
        <v>-43.112338906606141</v>
      </c>
      <c r="AC78">
        <f t="shared" si="29"/>
        <v>-38.493159738041591</v>
      </c>
      <c r="AE78">
        <f t="shared" si="30"/>
        <v>0</v>
      </c>
      <c r="AF78">
        <f t="shared" si="31"/>
        <v>0</v>
      </c>
      <c r="AG78">
        <f t="shared" si="31"/>
        <v>-6.6531483587955272E-17</v>
      </c>
      <c r="AH78">
        <f t="shared" si="32"/>
        <v>-8.6559872068678338E-11</v>
      </c>
      <c r="AI78">
        <f t="shared" si="33"/>
        <v>-8.6559938600161927E-11</v>
      </c>
      <c r="AJ78">
        <f t="shared" si="34"/>
        <v>-4.6191791685645498</v>
      </c>
      <c r="AK78">
        <f t="shared" si="49"/>
        <v>-3.0178637234624301</v>
      </c>
      <c r="AL78">
        <f t="shared" si="35"/>
        <v>-7.6370428921135396</v>
      </c>
      <c r="AN78">
        <f t="shared" si="36"/>
        <v>0</v>
      </c>
      <c r="AO78">
        <f t="shared" si="36"/>
        <v>0</v>
      </c>
      <c r="AP78">
        <f t="shared" si="36"/>
        <v>-3.4639359210898595E-20</v>
      </c>
      <c r="AQ78">
        <f t="shared" si="36"/>
        <v>-4.5067062090573875E-14</v>
      </c>
      <c r="AR78">
        <f t="shared" si="36"/>
        <v>-4.5067096729933087E-14</v>
      </c>
      <c r="AS78">
        <f t="shared" si="36"/>
        <v>-2.4049577410652305E-3</v>
      </c>
      <c r="AT78">
        <f t="shared" si="36"/>
        <v>-1.5712390574960846E-3</v>
      </c>
      <c r="AU78">
        <f t="shared" si="23"/>
        <v>-3.976196798606382E-3</v>
      </c>
      <c r="AW78">
        <v>75</v>
      </c>
      <c r="AX78">
        <f>IF(Z78&gt;0, (R78*SUMPRODUCT(K78:$K$98, X78:$X$98)-K78*$AZ$3)/Z78, 0)</f>
        <v>-7.2321323796938291E+18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0.88621764599999997</v>
      </c>
      <c r="Q79" s="4">
        <f t="shared" si="48"/>
        <v>12.5</v>
      </c>
      <c r="R79">
        <f t="shared" si="27"/>
        <v>2000000</v>
      </c>
      <c r="S79">
        <f t="shared" si="28"/>
        <v>-6.2219257941461484E+19</v>
      </c>
      <c r="U79">
        <f t="shared" si="40"/>
        <v>0.88621764599999997</v>
      </c>
      <c r="V79">
        <f t="shared" si="41"/>
        <v>0.01</v>
      </c>
      <c r="W79">
        <f t="shared" si="42"/>
        <v>5.3225186870364217E-18</v>
      </c>
      <c r="X79">
        <f t="shared" si="43"/>
        <v>4.7169099816164283E-18</v>
      </c>
      <c r="Y79">
        <f t="shared" si="44"/>
        <v>5.3225186870364218E-20</v>
      </c>
      <c r="Z79">
        <f t="shared" si="45"/>
        <v>5.5238351854962922E-19</v>
      </c>
      <c r="AB79">
        <f t="shared" si="46"/>
        <v>-38.493159738041591</v>
      </c>
      <c r="AC79">
        <f t="shared" si="29"/>
        <v>-34.368892623251455</v>
      </c>
      <c r="AE79">
        <f t="shared" si="30"/>
        <v>0</v>
      </c>
      <c r="AF79">
        <f t="shared" si="31"/>
        <v>0</v>
      </c>
      <c r="AG79">
        <f t="shared" si="31"/>
        <v>-6.904793981870365E-18</v>
      </c>
      <c r="AH79">
        <f t="shared" si="32"/>
        <v>-9.4338199632328572E-12</v>
      </c>
      <c r="AI79">
        <f t="shared" si="33"/>
        <v>-9.4338268680268398E-12</v>
      </c>
      <c r="AJ79">
        <f t="shared" si="34"/>
        <v>-4.1242671147901362</v>
      </c>
      <c r="AK79">
        <f t="shared" si="49"/>
        <v>-2.6945211816629118</v>
      </c>
      <c r="AL79">
        <f t="shared" si="35"/>
        <v>-6.8187882964624826</v>
      </c>
      <c r="AN79">
        <f t="shared" si="36"/>
        <v>0</v>
      </c>
      <c r="AO79">
        <f t="shared" si="36"/>
        <v>0</v>
      </c>
      <c r="AP79">
        <f t="shared" si="36"/>
        <v>-3.2097805713916421E-21</v>
      </c>
      <c r="AQ79">
        <f t="shared" si="36"/>
        <v>-4.3854301969758527E-15</v>
      </c>
      <c r="AR79">
        <f t="shared" si="36"/>
        <v>-4.385433406756425E-15</v>
      </c>
      <c r="AS79">
        <f t="shared" si="36"/>
        <v>-1.9172175869463009E-3</v>
      </c>
      <c r="AT79">
        <f t="shared" si="36"/>
        <v>-1.2525821568049272E-3</v>
      </c>
      <c r="AU79">
        <f t="shared" si="23"/>
        <v>-3.169799743755614E-3</v>
      </c>
      <c r="AW79">
        <v>76</v>
      </c>
      <c r="AX79">
        <f>IF(Z79&gt;0, (R79*SUMPRODUCT(K79:$K$98, X79:$X$98)-K79*$AZ$3)/Z79, 0)</f>
        <v>-6.2219257941461484E+19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0.89077562700000001</v>
      </c>
      <c r="Q80" s="4">
        <f t="shared" si="48"/>
        <v>12.5</v>
      </c>
      <c r="R80">
        <f t="shared" si="27"/>
        <v>2000000</v>
      </c>
      <c r="S80">
        <f t="shared" si="28"/>
        <v>-5.5987160408970199E+20</v>
      </c>
      <c r="U80">
        <f t="shared" si="40"/>
        <v>0.89077562700000001</v>
      </c>
      <c r="V80">
        <f t="shared" si="41"/>
        <v>0.01</v>
      </c>
      <c r="W80">
        <f t="shared" si="42"/>
        <v>5.5238351854962922E-19</v>
      </c>
      <c r="X80">
        <f t="shared" si="43"/>
        <v>4.920497750805121E-19</v>
      </c>
      <c r="Y80">
        <f t="shared" si="44"/>
        <v>5.5238351854962926E-21</v>
      </c>
      <c r="Z80">
        <f t="shared" si="45"/>
        <v>5.4809908283620825E-20</v>
      </c>
      <c r="AB80">
        <f t="shared" si="46"/>
        <v>-34.368892623251455</v>
      </c>
      <c r="AC80">
        <f t="shared" si="29"/>
        <v>-30.686511270760235</v>
      </c>
      <c r="AE80">
        <f t="shared" si="30"/>
        <v>0</v>
      </c>
      <c r="AF80">
        <f t="shared" si="31"/>
        <v>0</v>
      </c>
      <c r="AG80">
        <f t="shared" si="31"/>
        <v>-6.8512385354526032E-19</v>
      </c>
      <c r="AH80">
        <f t="shared" si="32"/>
        <v>-9.8409955016102412E-13</v>
      </c>
      <c r="AI80">
        <f t="shared" si="33"/>
        <v>-9.8410023528487772E-13</v>
      </c>
      <c r="AJ80">
        <f t="shared" si="34"/>
        <v>-3.6823813524912197</v>
      </c>
      <c r="AK80">
        <f t="shared" si="49"/>
        <v>-2.4058224836276021</v>
      </c>
      <c r="AL80">
        <f t="shared" si="35"/>
        <v>-6.0882038361198063</v>
      </c>
      <c r="AN80">
        <f t="shared" si="36"/>
        <v>0</v>
      </c>
      <c r="AO80">
        <f t="shared" si="36"/>
        <v>0</v>
      </c>
      <c r="AP80">
        <f t="shared" si="36"/>
        <v>-2.8436470059278338E-22</v>
      </c>
      <c r="AQ80">
        <f t="shared" si="36"/>
        <v>-4.0845632871625825E-16</v>
      </c>
      <c r="AR80">
        <f t="shared" si="36"/>
        <v>-4.0845661308095889E-16</v>
      </c>
      <c r="AS80">
        <f t="shared" si="36"/>
        <v>-1.5283941222467431E-3</v>
      </c>
      <c r="AT80">
        <f t="shared" si="36"/>
        <v>-9.9855082653454107E-4</v>
      </c>
      <c r="AU80">
        <f t="shared" si="23"/>
        <v>-2.5269449487816927E-3</v>
      </c>
      <c r="AW80">
        <v>77</v>
      </c>
      <c r="AX80">
        <f>IF(Z80&gt;0, (R80*SUMPRODUCT(K80:$K$98, X80:$X$98)-K80*$AZ$3)/Z80, 0)</f>
        <v>-5.5987160408970199E+20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0.89544260600000003</v>
      </c>
      <c r="Q81" s="4">
        <f t="shared" si="48"/>
        <v>12.5</v>
      </c>
      <c r="R81">
        <f t="shared" si="27"/>
        <v>2000000</v>
      </c>
      <c r="S81">
        <f t="shared" si="28"/>
        <v>-5.2865814046691778E+21</v>
      </c>
      <c r="U81">
        <f t="shared" si="40"/>
        <v>0.89544260600000003</v>
      </c>
      <c r="V81">
        <f t="shared" si="41"/>
        <v>0.01</v>
      </c>
      <c r="W81">
        <f t="shared" si="42"/>
        <v>5.4809908283620825E-20</v>
      </c>
      <c r="X81">
        <f t="shared" si="43"/>
        <v>4.9079127108106421E-20</v>
      </c>
      <c r="Y81">
        <f t="shared" si="44"/>
        <v>5.4809908283620831E-22</v>
      </c>
      <c r="Z81">
        <f t="shared" si="45"/>
        <v>5.1826820926781959E-21</v>
      </c>
      <c r="AB81">
        <f t="shared" si="46"/>
        <v>-30.686511270760235</v>
      </c>
      <c r="AC81">
        <f t="shared" si="29"/>
        <v>-27.398670777464492</v>
      </c>
      <c r="AE81">
        <f t="shared" si="30"/>
        <v>0</v>
      </c>
      <c r="AF81">
        <f t="shared" si="31"/>
        <v>0</v>
      </c>
      <c r="AG81">
        <f t="shared" si="31"/>
        <v>-6.4783526158477454E-20</v>
      </c>
      <c r="AH81">
        <f t="shared" si="32"/>
        <v>-9.8158254216212846E-14</v>
      </c>
      <c r="AI81">
        <f t="shared" si="33"/>
        <v>-9.8158318999739008E-14</v>
      </c>
      <c r="AJ81">
        <f t="shared" si="34"/>
        <v>-3.287840493295743</v>
      </c>
      <c r="AK81">
        <f t="shared" si="49"/>
        <v>-2.1480557889532168</v>
      </c>
      <c r="AL81">
        <f t="shared" si="35"/>
        <v>-5.4358962822490575</v>
      </c>
      <c r="AN81">
        <f t="shared" si="36"/>
        <v>0</v>
      </c>
      <c r="AO81">
        <f t="shared" si="36"/>
        <v>0</v>
      </c>
      <c r="AP81">
        <f t="shared" si="36"/>
        <v>-2.4007843780039143E-23</v>
      </c>
      <c r="AQ81">
        <f t="shared" si="36"/>
        <v>-3.6376038364744527E-17</v>
      </c>
      <c r="AR81">
        <f t="shared" si="36"/>
        <v>-3.6376062372588307E-17</v>
      </c>
      <c r="AS81">
        <f t="shared" si="36"/>
        <v>-1.2184264367400737E-3</v>
      </c>
      <c r="AT81">
        <f t="shared" si="36"/>
        <v>-7.9603860533684738E-4</v>
      </c>
      <c r="AU81">
        <f t="shared" si="23"/>
        <v>-2.0144650420769569E-3</v>
      </c>
      <c r="AW81">
        <v>78</v>
      </c>
      <c r="AX81">
        <f>IF(Z81&gt;0, (R81*SUMPRODUCT(K81:$K$98, X81:$X$98)-K81*$AZ$3)/Z81, 0)</f>
        <v>-5.2865814046691778E+21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0.90019128800000003</v>
      </c>
      <c r="Q82" s="4">
        <f t="shared" si="48"/>
        <v>12.5</v>
      </c>
      <c r="R82">
        <f t="shared" si="27"/>
        <v>2000000</v>
      </c>
      <c r="S82">
        <f t="shared" si="28"/>
        <v>-5.2557951932932991E+22</v>
      </c>
      <c r="U82">
        <f t="shared" si="40"/>
        <v>0.90019128800000003</v>
      </c>
      <c r="V82">
        <f t="shared" si="41"/>
        <v>0.01</v>
      </c>
      <c r="W82">
        <f t="shared" si="42"/>
        <v>5.1826820926781959E-21</v>
      </c>
      <c r="X82">
        <f t="shared" si="43"/>
        <v>4.6654052683025205E-21</v>
      </c>
      <c r="Y82">
        <f t="shared" si="44"/>
        <v>5.1826820926781963E-23</v>
      </c>
      <c r="Z82">
        <f t="shared" si="45"/>
        <v>4.6545000344889349E-22</v>
      </c>
      <c r="AB82">
        <f t="shared" si="46"/>
        <v>-27.398670777464492</v>
      </c>
      <c r="AC82">
        <f t="shared" si="29"/>
        <v>-24.463098908450441</v>
      </c>
      <c r="AE82">
        <f t="shared" si="30"/>
        <v>0</v>
      </c>
      <c r="AF82">
        <f t="shared" si="31"/>
        <v>0</v>
      </c>
      <c r="AG82">
        <f t="shared" si="31"/>
        <v>-5.8181250431111687E-21</v>
      </c>
      <c r="AH82">
        <f t="shared" si="32"/>
        <v>-9.3308105366050414E-15</v>
      </c>
      <c r="AI82">
        <f t="shared" si="33"/>
        <v>-9.3308163547300852E-15</v>
      </c>
      <c r="AJ82">
        <f t="shared" si="34"/>
        <v>-2.9355718690140513</v>
      </c>
      <c r="AK82">
        <f t="shared" si="49"/>
        <v>-1.9179069544225147</v>
      </c>
      <c r="AL82">
        <f t="shared" si="35"/>
        <v>-4.8534788234365749</v>
      </c>
      <c r="AN82">
        <f t="shared" si="36"/>
        <v>0</v>
      </c>
      <c r="AO82">
        <f t="shared" si="36"/>
        <v>0</v>
      </c>
      <c r="AP82">
        <f t="shared" si="36"/>
        <v>-1.9251013640915416E-24</v>
      </c>
      <c r="AQ82">
        <f t="shared" si="36"/>
        <v>-3.0873788306366031E-18</v>
      </c>
      <c r="AR82">
        <f t="shared" si="36"/>
        <v>-3.0873807557379674E-18</v>
      </c>
      <c r="AS82">
        <f t="shared" si="36"/>
        <v>-9.7132209561549062E-4</v>
      </c>
      <c r="AT82">
        <f t="shared" si="36"/>
        <v>-6.3459710246878756E-4</v>
      </c>
      <c r="AU82">
        <f t="shared" si="23"/>
        <v>-1.6059191980842811E-3</v>
      </c>
      <c r="AW82">
        <v>79</v>
      </c>
      <c r="AX82">
        <f>IF(Z82&gt;0, (R82*SUMPRODUCT(K82:$K$98, X82:$X$98)-K82*$AZ$3)/Z82, 0)</f>
        <v>-5.2557951932932991E+22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0.90499098499999997</v>
      </c>
      <c r="Q83" s="4">
        <f t="shared" si="48"/>
        <v>12.5</v>
      </c>
      <c r="R83">
        <f t="shared" si="27"/>
        <v>2000000</v>
      </c>
      <c r="S83">
        <f t="shared" si="28"/>
        <v>-5.5202078035207864E+23</v>
      </c>
      <c r="U83">
        <f t="shared" si="40"/>
        <v>0.90499098499999997</v>
      </c>
      <c r="V83">
        <f t="shared" si="41"/>
        <v>0.01</v>
      </c>
      <c r="W83">
        <f t="shared" si="42"/>
        <v>4.6545000344889349E-22</v>
      </c>
      <c r="X83">
        <f t="shared" si="43"/>
        <v>4.2122805708946749E-22</v>
      </c>
      <c r="Y83">
        <f t="shared" si="44"/>
        <v>4.654500034488935E-24</v>
      </c>
      <c r="Z83">
        <f t="shared" si="45"/>
        <v>3.9567446324937064E-23</v>
      </c>
      <c r="AB83">
        <f t="shared" si="46"/>
        <v>-24.463098908450441</v>
      </c>
      <c r="AC83">
        <f t="shared" si="29"/>
        <v>-21.842052596830744</v>
      </c>
      <c r="AE83">
        <f t="shared" si="30"/>
        <v>0</v>
      </c>
      <c r="AF83">
        <f t="shared" si="31"/>
        <v>0</v>
      </c>
      <c r="AG83">
        <f t="shared" si="31"/>
        <v>-4.9459307906171331E-22</v>
      </c>
      <c r="AH83">
        <f t="shared" si="32"/>
        <v>-8.4245611417893503E-16</v>
      </c>
      <c r="AI83">
        <f t="shared" si="33"/>
        <v>-8.4245660877201406E-16</v>
      </c>
      <c r="AJ83">
        <f t="shared" si="34"/>
        <v>-2.6210463116196969</v>
      </c>
      <c r="AK83">
        <f t="shared" si="49"/>
        <v>-1.712416923591531</v>
      </c>
      <c r="AL83">
        <f t="shared" si="35"/>
        <v>-4.3334632352112283</v>
      </c>
      <c r="AN83">
        <f t="shared" si="36"/>
        <v>0</v>
      </c>
      <c r="AO83">
        <f t="shared" si="36"/>
        <v>0</v>
      </c>
      <c r="AP83">
        <f t="shared" si="36"/>
        <v>-1.461169381576593E-25</v>
      </c>
      <c r="AQ83">
        <f t="shared" si="36"/>
        <v>-2.4888562567343537E-19</v>
      </c>
      <c r="AR83">
        <f t="shared" si="36"/>
        <v>-2.4888577179037353E-19</v>
      </c>
      <c r="AS83">
        <f t="shared" si="36"/>
        <v>-7.7433202775469825E-4</v>
      </c>
      <c r="AT83">
        <f t="shared" si="36"/>
        <v>-5.0589692479973488E-4</v>
      </c>
      <c r="AU83">
        <f t="shared" si="23"/>
        <v>-1.2802289525544333E-3</v>
      </c>
      <c r="AW83">
        <v>80</v>
      </c>
      <c r="AX83">
        <f>IF(Z83&gt;0, (R83*SUMPRODUCT(K83:$K$98, X83:$X$98)-K83*$AZ$3)/Z83, 0)</f>
        <v>-5.5202078035207864E+23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0.90981139099999997</v>
      </c>
      <c r="Q84" s="4">
        <f t="shared" si="48"/>
        <v>12.5</v>
      </c>
      <c r="R84">
        <f t="shared" si="27"/>
        <v>2000000</v>
      </c>
      <c r="S84">
        <f t="shared" si="28"/>
        <v>-6.1464552495595332E+24</v>
      </c>
      <c r="U84">
        <f t="shared" si="40"/>
        <v>0.90981139099999997</v>
      </c>
      <c r="V84">
        <f t="shared" si="41"/>
        <v>0.01</v>
      </c>
      <c r="W84">
        <f t="shared" si="42"/>
        <v>3.9567446324937064E-23</v>
      </c>
      <c r="X84">
        <f t="shared" si="43"/>
        <v>3.5998913379208825E-23</v>
      </c>
      <c r="Y84">
        <f t="shared" si="44"/>
        <v>3.9567446324937063E-25</v>
      </c>
      <c r="Z84">
        <f t="shared" si="45"/>
        <v>3.1728584824788683E-24</v>
      </c>
      <c r="AB84">
        <f t="shared" si="46"/>
        <v>-21.842052596830744</v>
      </c>
      <c r="AC84">
        <f t="shared" si="29"/>
        <v>-19.501832675741735</v>
      </c>
      <c r="AE84">
        <f t="shared" si="30"/>
        <v>0</v>
      </c>
      <c r="AF84">
        <f t="shared" si="31"/>
        <v>0</v>
      </c>
      <c r="AG84">
        <f t="shared" si="31"/>
        <v>-3.9660731030985853E-23</v>
      </c>
      <c r="AH84">
        <f t="shared" si="32"/>
        <v>-7.1997826758417645E-17</v>
      </c>
      <c r="AI84">
        <f t="shared" si="33"/>
        <v>-7.1997866419148678E-17</v>
      </c>
      <c r="AJ84">
        <f t="shared" si="34"/>
        <v>-2.3402199210890089</v>
      </c>
      <c r="AK84">
        <f t="shared" si="49"/>
        <v>-1.5289436817781521</v>
      </c>
      <c r="AL84">
        <f t="shared" si="35"/>
        <v>-3.869163602867161</v>
      </c>
      <c r="AN84">
        <f t="shared" si="36"/>
        <v>0</v>
      </c>
      <c r="AO84">
        <f t="shared" si="36"/>
        <v>0</v>
      </c>
      <c r="AP84">
        <f t="shared" si="36"/>
        <v>-1.0461530376965834E-26</v>
      </c>
      <c r="AQ84">
        <f t="shared" si="36"/>
        <v>-1.8991264964840138E-20</v>
      </c>
      <c r="AR84">
        <f t="shared" si="36"/>
        <v>-1.8991275426370516E-20</v>
      </c>
      <c r="AS84">
        <f t="shared" si="36"/>
        <v>-6.1729275171771062E-4</v>
      </c>
      <c r="AT84">
        <f t="shared" si="36"/>
        <v>-4.0329793112223752E-4</v>
      </c>
      <c r="AU84">
        <f t="shared" si="23"/>
        <v>-1.020590682839948E-3</v>
      </c>
      <c r="AW84">
        <v>81</v>
      </c>
      <c r="AX84">
        <f>IF(Z84&gt;0, (R84*SUMPRODUCT(K84:$K$98, X84:$X$98)-K84*$AZ$3)/Z84, 0)</f>
        <v>-6.1464552495595332E+24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0.91465739899999998</v>
      </c>
      <c r="Q85" s="4">
        <f t="shared" si="48"/>
        <v>12.5</v>
      </c>
      <c r="R85">
        <f t="shared" si="27"/>
        <v>2000000</v>
      </c>
      <c r="S85">
        <f t="shared" si="28"/>
        <v>-7.2839355158723665E+25</v>
      </c>
      <c r="U85">
        <f t="shared" si="40"/>
        <v>0.91465739899999998</v>
      </c>
      <c r="V85">
        <f t="shared" si="41"/>
        <v>0.01</v>
      </c>
      <c r="W85">
        <f t="shared" si="42"/>
        <v>3.1728584824788683E-24</v>
      </c>
      <c r="X85">
        <f t="shared" si="43"/>
        <v>2.9020784869792086E-24</v>
      </c>
      <c r="Y85">
        <f t="shared" si="44"/>
        <v>3.1728584824788685E-26</v>
      </c>
      <c r="Z85">
        <f t="shared" si="45"/>
        <v>2.3905141067487097E-25</v>
      </c>
      <c r="AB85">
        <f t="shared" si="46"/>
        <v>-19.501832675741735</v>
      </c>
      <c r="AC85">
        <f t="shared" si="29"/>
        <v>-17.412350603340833</v>
      </c>
      <c r="AE85">
        <f t="shared" si="30"/>
        <v>0</v>
      </c>
      <c r="AF85">
        <f t="shared" si="31"/>
        <v>0</v>
      </c>
      <c r="AG85">
        <f t="shared" si="31"/>
        <v>-2.9881426334358872E-24</v>
      </c>
      <c r="AH85">
        <f t="shared" si="32"/>
        <v>-5.804156973958417E-18</v>
      </c>
      <c r="AI85">
        <f t="shared" si="33"/>
        <v>-5.8041599621010504E-18</v>
      </c>
      <c r="AJ85">
        <f t="shared" si="34"/>
        <v>-2.0894820724009016</v>
      </c>
      <c r="AK85">
        <f t="shared" si="49"/>
        <v>-1.3651282873019215</v>
      </c>
      <c r="AL85">
        <f t="shared" si="35"/>
        <v>-3.4546103597028228</v>
      </c>
      <c r="AN85">
        <f t="shared" si="36"/>
        <v>0</v>
      </c>
      <c r="AO85">
        <f t="shared" si="36"/>
        <v>0</v>
      </c>
      <c r="AP85">
        <f t="shared" si="36"/>
        <v>-7.0374902592956842E-28</v>
      </c>
      <c r="AQ85">
        <f t="shared" si="36"/>
        <v>-1.3669594520221511E-21</v>
      </c>
      <c r="AR85">
        <f t="shared" si="36"/>
        <v>-1.366960155771177E-21</v>
      </c>
      <c r="AS85">
        <f t="shared" si="36"/>
        <v>-4.9210200232598122E-4</v>
      </c>
      <c r="AT85">
        <f t="shared" si="36"/>
        <v>-3.2150664151964084E-4</v>
      </c>
      <c r="AU85">
        <f t="shared" si="23"/>
        <v>-8.1360864384562195E-4</v>
      </c>
      <c r="AW85">
        <v>82</v>
      </c>
      <c r="AX85">
        <f>IF(Z85&gt;0, (R85*SUMPRODUCT(K85:$K$98, X85:$X$98)-K85*$AZ$3)/Z85, 0)</f>
        <v>-7.2839355158723665E+25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0.91953785700000001</v>
      </c>
      <c r="Q86" s="4">
        <f t="shared" si="48"/>
        <v>12.5</v>
      </c>
      <c r="R86">
        <f t="shared" si="27"/>
        <v>2000000</v>
      </c>
      <c r="S86">
        <f t="shared" si="28"/>
        <v>-9.2297985507728077E+26</v>
      </c>
      <c r="U86">
        <f t="shared" si="40"/>
        <v>0.91953785700000001</v>
      </c>
      <c r="V86">
        <f t="shared" si="41"/>
        <v>0.01</v>
      </c>
      <c r="W86">
        <f t="shared" si="42"/>
        <v>2.3905141067487097E-25</v>
      </c>
      <c r="X86">
        <f t="shared" si="43"/>
        <v>2.1981682188479776E-25</v>
      </c>
      <c r="Y86">
        <f t="shared" si="44"/>
        <v>2.3905141067487096E-27</v>
      </c>
      <c r="Z86">
        <f t="shared" si="45"/>
        <v>1.6844074683324503E-26</v>
      </c>
      <c r="AB86">
        <f t="shared" si="46"/>
        <v>-17.412350603340833</v>
      </c>
      <c r="AC86">
        <f t="shared" si="29"/>
        <v>-15.546741610125743</v>
      </c>
      <c r="AE86">
        <f t="shared" si="30"/>
        <v>0</v>
      </c>
      <c r="AF86">
        <f t="shared" si="31"/>
        <v>0</v>
      </c>
      <c r="AG86">
        <f t="shared" si="31"/>
        <v>-2.1055093354155628E-25</v>
      </c>
      <c r="AH86">
        <f t="shared" si="32"/>
        <v>-4.3963364376959556E-19</v>
      </c>
      <c r="AI86">
        <f t="shared" si="33"/>
        <v>-4.3963385432052914E-19</v>
      </c>
      <c r="AJ86">
        <f t="shared" si="34"/>
        <v>-1.8656089932150905</v>
      </c>
      <c r="AK86">
        <f t="shared" si="49"/>
        <v>-1.2188645422338584</v>
      </c>
      <c r="AL86">
        <f t="shared" si="35"/>
        <v>-3.0844735354489492</v>
      </c>
      <c r="AN86">
        <f t="shared" si="36"/>
        <v>0</v>
      </c>
      <c r="AO86">
        <f t="shared" si="36"/>
        <v>0</v>
      </c>
      <c r="AP86">
        <f t="shared" si="36"/>
        <v>-4.4274700447464295E-29</v>
      </c>
      <c r="AQ86">
        <f t="shared" si="36"/>
        <v>-9.244626730987325E-23</v>
      </c>
      <c r="AR86">
        <f t="shared" si="36"/>
        <v>-9.2446311584573712E-23</v>
      </c>
      <c r="AS86">
        <f t="shared" si="36"/>
        <v>-3.9230070338487015E-4</v>
      </c>
      <c r="AT86">
        <f t="shared" si="36"/>
        <v>-2.5630312621144834E-4</v>
      </c>
      <c r="AU86">
        <f t="shared" si="23"/>
        <v>-6.486038295963186E-4</v>
      </c>
      <c r="AW86">
        <v>83</v>
      </c>
      <c r="AX86">
        <f>IF(Z86&gt;0, (R86*SUMPRODUCT(K86:$K$98, X86:$X$98)-K86*$AZ$3)/Z86, 0)</f>
        <v>-9.2297985507728077E+26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0.924425092</v>
      </c>
      <c r="Q87" s="4">
        <f t="shared" si="48"/>
        <v>12.5</v>
      </c>
      <c r="R87">
        <f t="shared" si="27"/>
        <v>2000000</v>
      </c>
      <c r="S87">
        <f t="shared" si="28"/>
        <v>-1.2567141631658871E+28</v>
      </c>
      <c r="U87">
        <f t="shared" si="40"/>
        <v>0.924425092</v>
      </c>
      <c r="V87">
        <f t="shared" si="41"/>
        <v>0.01</v>
      </c>
      <c r="W87">
        <f t="shared" si="42"/>
        <v>1.6844074683324503E-26</v>
      </c>
      <c r="X87">
        <f t="shared" si="43"/>
        <v>1.5571085288787124E-26</v>
      </c>
      <c r="Y87">
        <f t="shared" si="44"/>
        <v>1.6844074683324504E-28</v>
      </c>
      <c r="Z87">
        <f t="shared" si="45"/>
        <v>1.1045486477041339E-27</v>
      </c>
      <c r="AB87">
        <f t="shared" si="46"/>
        <v>-15.546741610125743</v>
      </c>
      <c r="AC87">
        <f t="shared" si="29"/>
        <v>-13.881019294755129</v>
      </c>
      <c r="AE87">
        <f t="shared" si="30"/>
        <v>0</v>
      </c>
      <c r="AF87">
        <f t="shared" si="31"/>
        <v>0</v>
      </c>
      <c r="AG87">
        <f t="shared" si="31"/>
        <v>-1.3806858096301673E-26</v>
      </c>
      <c r="AH87">
        <f t="shared" si="32"/>
        <v>-3.1142170577574247E-20</v>
      </c>
      <c r="AI87">
        <f t="shared" si="33"/>
        <v>-3.114218438443234E-20</v>
      </c>
      <c r="AJ87">
        <f t="shared" si="34"/>
        <v>-1.6657223153706138</v>
      </c>
      <c r="AK87">
        <f t="shared" si="49"/>
        <v>-1.0882719127088021</v>
      </c>
      <c r="AL87">
        <f t="shared" si="35"/>
        <v>-2.7539942280794159</v>
      </c>
      <c r="AN87">
        <f t="shared" si="36"/>
        <v>0</v>
      </c>
      <c r="AO87">
        <f t="shared" si="36"/>
        <v>0</v>
      </c>
      <c r="AP87">
        <f t="shared" si="36"/>
        <v>-2.592240543366099E-30</v>
      </c>
      <c r="AQ87">
        <f t="shared" si="36"/>
        <v>-5.8469491477742308E-24</v>
      </c>
      <c r="AR87">
        <f t="shared" si="36"/>
        <v>-5.8469517400147742E-24</v>
      </c>
      <c r="AS87">
        <f t="shared" si="36"/>
        <v>-3.1273971889737682E-4</v>
      </c>
      <c r="AT87">
        <f t="shared" si="36"/>
        <v>-2.0432328301295307E-4</v>
      </c>
      <c r="AU87">
        <f t="shared" si="23"/>
        <v>-5.1706300191032986E-4</v>
      </c>
      <c r="AW87">
        <v>84</v>
      </c>
      <c r="AX87">
        <f>IF(Z87&gt;0, (R87*SUMPRODUCT(K87:$K$98, X87:$X$98)-K87*$AZ$3)/Z87, 0)</f>
        <v>-1.2567141631658871E+28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0.92929067899999995</v>
      </c>
      <c r="Q88" s="4">
        <f t="shared" si="48"/>
        <v>12.5</v>
      </c>
      <c r="R88">
        <f t="shared" si="27"/>
        <v>2000000</v>
      </c>
      <c r="S88">
        <f t="shared" si="28"/>
        <v>-1.848260198977348E+29</v>
      </c>
      <c r="U88">
        <f t="shared" si="40"/>
        <v>0.92929067899999995</v>
      </c>
      <c r="V88">
        <f t="shared" si="41"/>
        <v>0.01</v>
      </c>
      <c r="W88">
        <f t="shared" si="42"/>
        <v>1.1045486477041339E-27</v>
      </c>
      <c r="X88">
        <f t="shared" si="43"/>
        <v>1.0264467628135062E-27</v>
      </c>
      <c r="Y88">
        <f t="shared" si="44"/>
        <v>1.1045486477041339E-29</v>
      </c>
      <c r="Z88">
        <f t="shared" si="45"/>
        <v>6.7056398413586315E-29</v>
      </c>
      <c r="AB88">
        <f t="shared" si="46"/>
        <v>-13.881019294755129</v>
      </c>
      <c r="AC88">
        <f t="shared" si="29"/>
        <v>-12.393767227459938</v>
      </c>
      <c r="AE88">
        <f t="shared" si="30"/>
        <v>0</v>
      </c>
      <c r="AF88">
        <f t="shared" si="31"/>
        <v>0</v>
      </c>
      <c r="AG88">
        <f t="shared" si="31"/>
        <v>-8.382049801698289E-28</v>
      </c>
      <c r="AH88">
        <f t="shared" si="32"/>
        <v>-2.0528935256270124E-21</v>
      </c>
      <c r="AI88">
        <f t="shared" si="33"/>
        <v>-2.0528943638319927E-21</v>
      </c>
      <c r="AJ88">
        <f t="shared" si="34"/>
        <v>-1.4872520672951914</v>
      </c>
      <c r="AK88">
        <f t="shared" si="49"/>
        <v>-0.97167135063285914</v>
      </c>
      <c r="AL88">
        <f t="shared" si="35"/>
        <v>-2.4589234179280508</v>
      </c>
      <c r="AN88">
        <f t="shared" si="36"/>
        <v>0</v>
      </c>
      <c r="AO88">
        <f t="shared" si="36"/>
        <v>0</v>
      </c>
      <c r="AP88">
        <f t="shared" si="36"/>
        <v>-1.4051175290752434E-31</v>
      </c>
      <c r="AQ88">
        <f t="shared" si="36"/>
        <v>-3.4413499638228728E-25</v>
      </c>
      <c r="AR88">
        <f t="shared" si="36"/>
        <v>-3.4413513689404019E-25</v>
      </c>
      <c r="AS88">
        <f t="shared" si="36"/>
        <v>-2.4931418917201604E-4</v>
      </c>
      <c r="AT88">
        <f t="shared" si="36"/>
        <v>-1.6288527025905061E-4</v>
      </c>
      <c r="AU88">
        <f t="shared" si="23"/>
        <v>-4.1219945943106673E-4</v>
      </c>
      <c r="AW88">
        <v>85</v>
      </c>
      <c r="AX88">
        <f>IF(Z88&gt;0, (R88*SUMPRODUCT(K88:$K$98, X88:$X$98)-K88*$AZ$3)/Z88, 0)</f>
        <v>-1.848260198977348E+29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0.93493958499999996</v>
      </c>
      <c r="Q89" s="4">
        <f t="shared" si="48"/>
        <v>12.5</v>
      </c>
      <c r="R89">
        <f t="shared" si="27"/>
        <v>2000000</v>
      </c>
      <c r="S89">
        <f t="shared" si="28"/>
        <v>-2.9971301896571015E+30</v>
      </c>
      <c r="U89">
        <f t="shared" si="40"/>
        <v>0.93493958499999996</v>
      </c>
      <c r="V89">
        <f t="shared" si="41"/>
        <v>0.01</v>
      </c>
      <c r="W89">
        <f t="shared" si="42"/>
        <v>6.7056398413586315E-29</v>
      </c>
      <c r="X89">
        <f t="shared" si="43"/>
        <v>6.2693681304393043E-29</v>
      </c>
      <c r="Y89">
        <f t="shared" si="44"/>
        <v>6.7056398413586319E-31</v>
      </c>
      <c r="Z89">
        <f t="shared" si="45"/>
        <v>3.6921531250574081E-30</v>
      </c>
      <c r="AB89">
        <f t="shared" si="46"/>
        <v>-12.393767227459938</v>
      </c>
      <c r="AC89">
        <f t="shared" si="29"/>
        <v>-11.06586359594637</v>
      </c>
      <c r="AE89">
        <f t="shared" si="30"/>
        <v>0</v>
      </c>
      <c r="AF89">
        <f t="shared" si="31"/>
        <v>0</v>
      </c>
      <c r="AG89">
        <f t="shared" si="31"/>
        <v>-4.6151914063217602E-29</v>
      </c>
      <c r="AH89">
        <f t="shared" si="32"/>
        <v>-1.2538736260878608E-22</v>
      </c>
      <c r="AI89">
        <f t="shared" si="33"/>
        <v>-1.2538740876070013E-22</v>
      </c>
      <c r="AJ89">
        <f t="shared" si="34"/>
        <v>-1.3279036315135677</v>
      </c>
      <c r="AK89">
        <f t="shared" si="49"/>
        <v>-0.86756370592219567</v>
      </c>
      <c r="AL89">
        <f t="shared" si="35"/>
        <v>-2.1954673374357636</v>
      </c>
      <c r="AN89">
        <f t="shared" si="36"/>
        <v>0</v>
      </c>
      <c r="AO89">
        <f t="shared" si="36"/>
        <v>0</v>
      </c>
      <c r="AP89">
        <f t="shared" si="36"/>
        <v>-6.9077102030944236E-33</v>
      </c>
      <c r="AQ89">
        <f t="shared" si="36"/>
        <v>-1.8767142850140472E-26</v>
      </c>
      <c r="AR89">
        <f t="shared" si="36"/>
        <v>-1.8767149757850674E-26</v>
      </c>
      <c r="AS89">
        <f t="shared" si="36"/>
        <v>-1.9875174519452866E-4</v>
      </c>
      <c r="AT89">
        <f t="shared" si="36"/>
        <v>-1.2985114019375846E-4</v>
      </c>
      <c r="AU89">
        <f t="shared" si="23"/>
        <v>-3.2860288538828715E-4</v>
      </c>
      <c r="AW89">
        <v>86</v>
      </c>
      <c r="AX89">
        <f>IF(Z89&gt;0, (R89*SUMPRODUCT(K89:$K$98, X89:$X$98)-K89*$AZ$3)/Z89, 0)</f>
        <v>-2.9971301896571015E+30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0.94055780700000002</v>
      </c>
      <c r="Q90" s="4">
        <f t="shared" si="48"/>
        <v>12.5</v>
      </c>
      <c r="R90">
        <f t="shared" si="27"/>
        <v>2000000</v>
      </c>
      <c r="S90">
        <f t="shared" si="28"/>
        <v>-5.412399684431738E+31</v>
      </c>
      <c r="U90">
        <f t="shared" si="40"/>
        <v>0.94055780700000002</v>
      </c>
      <c r="V90">
        <f t="shared" si="41"/>
        <v>0.01</v>
      </c>
      <c r="W90">
        <f t="shared" si="42"/>
        <v>3.6921531250574081E-30</v>
      </c>
      <c r="X90">
        <f t="shared" si="43"/>
        <v>3.4726834464121928E-30</v>
      </c>
      <c r="Y90">
        <f t="shared" si="44"/>
        <v>3.6921531250574082E-32</v>
      </c>
      <c r="Z90">
        <f t="shared" si="45"/>
        <v>1.8254814739464122E-31</v>
      </c>
      <c r="AB90">
        <f t="shared" si="46"/>
        <v>-11.06586359594637</v>
      </c>
      <c r="AC90">
        <f t="shared" si="29"/>
        <v>-9.8802353535235454</v>
      </c>
      <c r="AE90">
        <f t="shared" si="30"/>
        <v>0</v>
      </c>
      <c r="AF90">
        <f t="shared" si="31"/>
        <v>0</v>
      </c>
      <c r="AG90">
        <f t="shared" si="31"/>
        <v>-2.2818518424330152E-30</v>
      </c>
      <c r="AH90">
        <f t="shared" si="32"/>
        <v>-6.945366892824386E-24</v>
      </c>
      <c r="AI90">
        <f t="shared" si="33"/>
        <v>-6.9453691746762287E-24</v>
      </c>
      <c r="AJ90">
        <f t="shared" si="34"/>
        <v>-1.1856282424228244</v>
      </c>
      <c r="AK90">
        <f t="shared" si="49"/>
        <v>-0.77461045171624598</v>
      </c>
      <c r="AL90">
        <f t="shared" si="35"/>
        <v>-1.9602386941390704</v>
      </c>
      <c r="AN90">
        <f t="shared" si="36"/>
        <v>0</v>
      </c>
      <c r="AO90">
        <f t="shared" si="36"/>
        <v>0</v>
      </c>
      <c r="AP90">
        <f t="shared" si="36"/>
        <v>-3.0493959022273492E-34</v>
      </c>
      <c r="AQ90">
        <f t="shared" si="36"/>
        <v>-9.2815725143057375E-28</v>
      </c>
      <c r="AR90">
        <f t="shared" si="36"/>
        <v>-9.2815755637016404E-28</v>
      </c>
      <c r="AS90">
        <f t="shared" si="36"/>
        <v>-1.5844367442165817E-4</v>
      </c>
      <c r="AT90">
        <f t="shared" si="36"/>
        <v>-1.0351653395548344E-4</v>
      </c>
      <c r="AU90">
        <f t="shared" si="23"/>
        <v>-2.619602083771416E-4</v>
      </c>
      <c r="AW90">
        <v>87</v>
      </c>
      <c r="AX90">
        <f>IF(Z90&gt;0, (R90*SUMPRODUCT(K90:$K$98, X90:$X$98)-K90*$AZ$3)/Z90, 0)</f>
        <v>-5.412399684431738E+31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0.946138378</v>
      </c>
      <c r="Q91" s="4">
        <f t="shared" si="48"/>
        <v>12.5</v>
      </c>
      <c r="R91">
        <f t="shared" si="27"/>
        <v>2000000</v>
      </c>
      <c r="S91">
        <f t="shared" si="28"/>
        <v>-1.1017603768147534E+33</v>
      </c>
      <c r="U91">
        <f t="shared" si="40"/>
        <v>0.946138378</v>
      </c>
      <c r="V91">
        <f t="shared" si="41"/>
        <v>0.01</v>
      </c>
      <c r="W91">
        <f t="shared" si="42"/>
        <v>1.8254814739464122E-31</v>
      </c>
      <c r="X91">
        <f t="shared" si="43"/>
        <v>1.7271580808287077E-31</v>
      </c>
      <c r="Y91">
        <f t="shared" si="44"/>
        <v>1.8254814739464122E-33</v>
      </c>
      <c r="Z91">
        <f t="shared" si="45"/>
        <v>8.0068578378240293E-33</v>
      </c>
      <c r="AB91">
        <f t="shared" si="46"/>
        <v>-9.8802353535235454</v>
      </c>
      <c r="AC91">
        <f t="shared" si="29"/>
        <v>-8.8216387085031638</v>
      </c>
      <c r="AE91">
        <f t="shared" si="30"/>
        <v>0</v>
      </c>
      <c r="AF91">
        <f t="shared" si="31"/>
        <v>0</v>
      </c>
      <c r="AG91">
        <f t="shared" si="31"/>
        <v>-1.0008572297280037E-31</v>
      </c>
      <c r="AH91">
        <f t="shared" si="32"/>
        <v>-3.4543161616574154E-25</v>
      </c>
      <c r="AI91">
        <f t="shared" si="33"/>
        <v>-3.454317162514645E-25</v>
      </c>
      <c r="AJ91">
        <f t="shared" si="34"/>
        <v>-1.0585966450203816</v>
      </c>
      <c r="AK91">
        <f t="shared" si="49"/>
        <v>-0.69161647474664822</v>
      </c>
      <c r="AL91">
        <f t="shared" si="35"/>
        <v>-1.7502131197670299</v>
      </c>
      <c r="AN91">
        <f t="shared" si="36"/>
        <v>0</v>
      </c>
      <c r="AO91">
        <f t="shared" si="36"/>
        <v>0</v>
      </c>
      <c r="AP91">
        <f t="shared" si="36"/>
        <v>-1.1942093784986144E-35</v>
      </c>
      <c r="AQ91">
        <f t="shared" si="36"/>
        <v>-4.1216435611617582E-29</v>
      </c>
      <c r="AR91">
        <f t="shared" si="36"/>
        <v>-4.1216447553711366E-29</v>
      </c>
      <c r="AS91">
        <f t="shared" si="36"/>
        <v>-1.2631032718563343E-4</v>
      </c>
      <c r="AT91">
        <f t="shared" si="36"/>
        <v>-8.2522747094613706E-5</v>
      </c>
      <c r="AU91">
        <f t="shared" si="23"/>
        <v>-2.0883307428024714E-4</v>
      </c>
      <c r="AW91">
        <v>88</v>
      </c>
      <c r="AX91">
        <f>IF(Z91&gt;0, (R91*SUMPRODUCT(K91:$K$98, X91:$X$98)-K91*$AZ$3)/Z91, 0)</f>
        <v>-1.1017603768147534E+33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0.95167433300000004</v>
      </c>
      <c r="Q92" s="4">
        <f t="shared" si="48"/>
        <v>12.5</v>
      </c>
      <c r="R92">
        <f t="shared" si="27"/>
        <v>2000000</v>
      </c>
      <c r="S92">
        <f t="shared" si="28"/>
        <v>-2.5667253805551023E+34</v>
      </c>
      <c r="U92">
        <f t="shared" si="40"/>
        <v>0.95167433300000004</v>
      </c>
      <c r="V92">
        <f t="shared" si="41"/>
        <v>0.01</v>
      </c>
      <c r="W92">
        <f t="shared" si="42"/>
        <v>8.0068578378240293E-33</v>
      </c>
      <c r="X92">
        <f t="shared" si="43"/>
        <v>7.6199210922370057E-33</v>
      </c>
      <c r="Y92">
        <f t="shared" si="44"/>
        <v>8.0068578378240295E-35</v>
      </c>
      <c r="Z92">
        <f t="shared" si="45"/>
        <v>3.0686816720878328E-34</v>
      </c>
      <c r="AB92">
        <f t="shared" si="46"/>
        <v>-8.8216387085031638</v>
      </c>
      <c r="AC92">
        <f t="shared" si="29"/>
        <v>-7.87646313259211</v>
      </c>
      <c r="AE92">
        <f t="shared" si="30"/>
        <v>0</v>
      </c>
      <c r="AF92">
        <f t="shared" si="31"/>
        <v>0</v>
      </c>
      <c r="AG92">
        <f t="shared" si="31"/>
        <v>-3.8358520901097912E-33</v>
      </c>
      <c r="AH92">
        <f t="shared" si="32"/>
        <v>-1.5239842184474011E-26</v>
      </c>
      <c r="AI92">
        <f t="shared" si="33"/>
        <v>-1.5239846020326101E-26</v>
      </c>
      <c r="AJ92">
        <f t="shared" si="34"/>
        <v>-0.94517557591105383</v>
      </c>
      <c r="AK92">
        <f t="shared" si="49"/>
        <v>-0.61751470959522148</v>
      </c>
      <c r="AL92">
        <f t="shared" si="35"/>
        <v>-1.5626902855062754</v>
      </c>
      <c r="AN92">
        <f t="shared" si="36"/>
        <v>0</v>
      </c>
      <c r="AO92">
        <f t="shared" si="36"/>
        <v>0</v>
      </c>
      <c r="AP92">
        <f t="shared" si="36"/>
        <v>-4.0865063364834625E-37</v>
      </c>
      <c r="AQ92">
        <f t="shared" si="36"/>
        <v>-1.623569162492876E-30</v>
      </c>
      <c r="AR92">
        <f t="shared" si="36"/>
        <v>-1.6235695711435097E-30</v>
      </c>
      <c r="AS92">
        <f t="shared" si="36"/>
        <v>-1.0069381950385305E-4</v>
      </c>
      <c r="AT92">
        <f t="shared" si="36"/>
        <v>-6.5786628742517289E-5</v>
      </c>
      <c r="AU92">
        <f t="shared" si="23"/>
        <v>-1.6648044824637035E-4</v>
      </c>
      <c r="AW92">
        <v>89</v>
      </c>
      <c r="AX92">
        <f>IF(Z92&gt;0, (R92*SUMPRODUCT(K92:$K$98, X92:$X$98)-K92*$AZ$3)/Z92, 0)</f>
        <v>-2.5667253805551023E+34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0.95715889499999995</v>
      </c>
      <c r="Q93" s="4">
        <f t="shared" si="48"/>
        <v>12.5</v>
      </c>
      <c r="R93">
        <f t="shared" si="27"/>
        <v>2000000</v>
      </c>
      <c r="S93">
        <f t="shared" si="28"/>
        <v>-6.9782033515051974E+35</v>
      </c>
      <c r="U93">
        <f t="shared" si="40"/>
        <v>0.95715889499999995</v>
      </c>
      <c r="V93">
        <f t="shared" si="41"/>
        <v>0.01</v>
      </c>
      <c r="W93">
        <f t="shared" si="42"/>
        <v>3.0686816720878328E-34</v>
      </c>
      <c r="X93">
        <f t="shared" si="43"/>
        <v>2.9372159583623424E-34</v>
      </c>
      <c r="Y93">
        <f t="shared" si="44"/>
        <v>3.0686816720878332E-36</v>
      </c>
      <c r="Z93">
        <f t="shared" si="45"/>
        <v>1.0077889700461208E-35</v>
      </c>
      <c r="AB93">
        <f t="shared" si="46"/>
        <v>-7.87646313259211</v>
      </c>
      <c r="AC93">
        <f t="shared" si="29"/>
        <v>-7.0325563683858112</v>
      </c>
      <c r="AE93">
        <f t="shared" si="30"/>
        <v>0</v>
      </c>
      <c r="AF93">
        <f t="shared" si="31"/>
        <v>0</v>
      </c>
      <c r="AG93">
        <f t="shared" si="31"/>
        <v>-1.2597362125576511E-34</v>
      </c>
      <c r="AH93">
        <f t="shared" si="32"/>
        <v>-5.8744319167246848E-28</v>
      </c>
      <c r="AI93">
        <f t="shared" si="33"/>
        <v>-5.8744331764608976E-28</v>
      </c>
      <c r="AJ93">
        <f t="shared" si="34"/>
        <v>-0.84390676420629873</v>
      </c>
      <c r="AK93">
        <f t="shared" si="49"/>
        <v>-0.55135241928144774</v>
      </c>
      <c r="AL93">
        <f t="shared" si="35"/>
        <v>-1.3952591834877466</v>
      </c>
      <c r="AN93">
        <f t="shared" si="36"/>
        <v>0</v>
      </c>
      <c r="AO93">
        <f t="shared" si="36"/>
        <v>0</v>
      </c>
      <c r="AP93">
        <f t="shared" si="36"/>
        <v>-1.19826235428231E-38</v>
      </c>
      <c r="AQ93">
        <f t="shared" si="36"/>
        <v>-5.5877655563414412E-32</v>
      </c>
      <c r="AR93">
        <f t="shared" si="36"/>
        <v>-5.5877667546037961E-32</v>
      </c>
      <c r="AS93">
        <f t="shared" si="36"/>
        <v>-8.027249641569923E-5</v>
      </c>
      <c r="AT93">
        <f t="shared" si="36"/>
        <v>-5.2444697658256755E-5</v>
      </c>
      <c r="AU93">
        <f t="shared" si="23"/>
        <v>-1.3271719407395601E-4</v>
      </c>
      <c r="AW93">
        <v>90</v>
      </c>
      <c r="AX93">
        <f>IF(Z93&gt;0, (R93*SUMPRODUCT(K93:$K$98, X93:$X$98)-K93*$AZ$3)/Z93, 0)</f>
        <v>-6.9782033515051974E+35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0.96261559600000002</v>
      </c>
      <c r="Q94" s="4">
        <f t="shared" si="48"/>
        <v>12.5</v>
      </c>
      <c r="R94">
        <f t="shared" si="27"/>
        <v>2000000</v>
      </c>
      <c r="S94">
        <f t="shared" si="28"/>
        <v>-2.2752142813482709E+37</v>
      </c>
      <c r="U94">
        <f t="shared" si="40"/>
        <v>0.96261559600000002</v>
      </c>
      <c r="V94">
        <f t="shared" si="41"/>
        <v>0.01</v>
      </c>
      <c r="W94">
        <f t="shared" si="42"/>
        <v>1.0077889700461208E-35</v>
      </c>
      <c r="X94">
        <f t="shared" si="43"/>
        <v>9.7011338004317277E-36</v>
      </c>
      <c r="Y94">
        <f t="shared" si="44"/>
        <v>1.007788970046121E-37</v>
      </c>
      <c r="Z94">
        <f t="shared" si="45"/>
        <v>2.7597700302486863E-37</v>
      </c>
      <c r="AB94">
        <f t="shared" si="46"/>
        <v>-7.0325563683858112</v>
      </c>
      <c r="AC94">
        <f t="shared" si="29"/>
        <v>-6.2790681860587609</v>
      </c>
      <c r="AE94">
        <f t="shared" si="30"/>
        <v>0</v>
      </c>
      <c r="AF94">
        <f t="shared" si="31"/>
        <v>0</v>
      </c>
      <c r="AG94">
        <f t="shared" si="31"/>
        <v>-3.4497125378108582E-36</v>
      </c>
      <c r="AH94">
        <f t="shared" si="32"/>
        <v>-1.9402267600863456E-29</v>
      </c>
      <c r="AI94">
        <f t="shared" si="33"/>
        <v>-1.9402271050575994E-29</v>
      </c>
      <c r="AJ94">
        <f t="shared" si="34"/>
        <v>-0.75348818232705028</v>
      </c>
      <c r="AK94">
        <f t="shared" si="49"/>
        <v>-0.49227894578700682</v>
      </c>
      <c r="AL94">
        <f t="shared" si="35"/>
        <v>-1.245767128114057</v>
      </c>
      <c r="AN94">
        <f t="shared" si="36"/>
        <v>0</v>
      </c>
      <c r="AO94">
        <f t="shared" si="36"/>
        <v>0</v>
      </c>
      <c r="AP94">
        <f t="shared" si="36"/>
        <v>-2.9297946792551691E-40</v>
      </c>
      <c r="AQ94">
        <f t="shared" si="36"/>
        <v>-1.6478086147597557E-33</v>
      </c>
      <c r="AR94">
        <f t="shared" si="36"/>
        <v>-1.6478089077392236E-33</v>
      </c>
      <c r="AS94">
        <f t="shared" si="36"/>
        <v>-6.3992742678331465E-5</v>
      </c>
      <c r="AT94">
        <f t="shared" si="36"/>
        <v>-4.1808591883176616E-5</v>
      </c>
      <c r="AU94">
        <f t="shared" si="23"/>
        <v>-1.0580133456150808E-4</v>
      </c>
      <c r="AW94">
        <v>91</v>
      </c>
      <c r="AX94">
        <f>IF(Z94&gt;0, (R94*SUMPRODUCT(K94:$K$98, X94:$X$98)-K94*$AZ$3)/Z94, 0)</f>
        <v>-2.2752142813482709E+37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0.96807210799999999</v>
      </c>
      <c r="Q95" s="4">
        <f t="shared" si="48"/>
        <v>12.5</v>
      </c>
      <c r="R95">
        <f t="shared" si="27"/>
        <v>2000000</v>
      </c>
      <c r="S95">
        <f t="shared" si="28"/>
        <v>-9.2641888359919934E+38</v>
      </c>
      <c r="U95">
        <f t="shared" si="40"/>
        <v>0.96807210799999999</v>
      </c>
      <c r="V95">
        <f t="shared" si="41"/>
        <v>0.01</v>
      </c>
      <c r="W95">
        <f t="shared" si="42"/>
        <v>2.7597700302486863E-37</v>
      </c>
      <c r="X95">
        <f t="shared" si="43"/>
        <v>2.6716563907780695E-37</v>
      </c>
      <c r="Y95">
        <f t="shared" si="44"/>
        <v>2.7597700302486863E-39</v>
      </c>
      <c r="Z95">
        <f t="shared" si="45"/>
        <v>6.0515939168130018E-39</v>
      </c>
      <c r="AB95">
        <f t="shared" si="46"/>
        <v>-6.2790681860587609</v>
      </c>
      <c r="AC95">
        <f t="shared" si="29"/>
        <v>-5.6063108804096071</v>
      </c>
      <c r="AE95">
        <f t="shared" si="30"/>
        <v>0</v>
      </c>
      <c r="AF95">
        <f t="shared" si="31"/>
        <v>0</v>
      </c>
      <c r="AG95">
        <f t="shared" si="31"/>
        <v>-7.5644923960162525E-38</v>
      </c>
      <c r="AH95">
        <f t="shared" si="32"/>
        <v>-5.3433127815561388E-31</v>
      </c>
      <c r="AI95">
        <f t="shared" si="33"/>
        <v>-5.343313538005378E-31</v>
      </c>
      <c r="AJ95">
        <f t="shared" si="34"/>
        <v>-0.67275730564915381</v>
      </c>
      <c r="AK95">
        <f t="shared" si="49"/>
        <v>-0.43953477302411331</v>
      </c>
      <c r="AL95">
        <f t="shared" si="35"/>
        <v>-1.1122920786732671</v>
      </c>
      <c r="AN95">
        <f t="shared" si="36"/>
        <v>0</v>
      </c>
      <c r="AO95">
        <f t="shared" si="36"/>
        <v>0</v>
      </c>
      <c r="AP95">
        <f t="shared" si="36"/>
        <v>-5.7360911882930424E-42</v>
      </c>
      <c r="AQ95">
        <f t="shared" si="36"/>
        <v>-4.0517893016481923E-35</v>
      </c>
      <c r="AR95">
        <f t="shared" si="36"/>
        <v>-4.0517898752573112E-35</v>
      </c>
      <c r="AS95">
        <f t="shared" si="36"/>
        <v>-5.1014622670863862E-5</v>
      </c>
      <c r="AT95">
        <f t="shared" si="36"/>
        <v>-3.3329553478297684E-5</v>
      </c>
      <c r="AU95">
        <f t="shared" si="23"/>
        <v>-8.4344176149161546E-5</v>
      </c>
      <c r="AW95">
        <v>92</v>
      </c>
      <c r="AX95">
        <f>IF(Z95&gt;0, (R95*SUMPRODUCT(K95:$K$98, X95:$X$98)-K95*$AZ$3)/Z95, 0)</f>
        <v>-9.2641888359919934E+38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0.97352880900000005</v>
      </c>
      <c r="Q96" s="4">
        <f t="shared" si="48"/>
        <v>12.5</v>
      </c>
      <c r="R96">
        <f t="shared" si="27"/>
        <v>2000000</v>
      </c>
      <c r="S96">
        <f t="shared" si="28"/>
        <v>-5.0218573599157997E+40</v>
      </c>
      <c r="U96">
        <f t="shared" si="40"/>
        <v>0.97352880900000005</v>
      </c>
      <c r="V96">
        <f t="shared" si="41"/>
        <v>0.01</v>
      </c>
      <c r="W96">
        <f t="shared" si="42"/>
        <v>6.0515939168130018E-39</v>
      </c>
      <c r="X96">
        <f t="shared" si="43"/>
        <v>5.8914010183866072E-39</v>
      </c>
      <c r="Y96">
        <f t="shared" si="44"/>
        <v>6.0515939168130018E-41</v>
      </c>
      <c r="Z96">
        <f t="shared" si="45"/>
        <v>9.9676959258264599E-41</v>
      </c>
      <c r="AB96">
        <f t="shared" si="46"/>
        <v>-5.6063108804096071</v>
      </c>
      <c r="AC96">
        <f t="shared" si="29"/>
        <v>-5.0056347146514337</v>
      </c>
      <c r="AE96">
        <f t="shared" si="30"/>
        <v>0</v>
      </c>
      <c r="AF96">
        <f t="shared" si="31"/>
        <v>0</v>
      </c>
      <c r="AG96">
        <f t="shared" si="31"/>
        <v>-1.2459619907283075E-39</v>
      </c>
      <c r="AH96">
        <f t="shared" si="32"/>
        <v>-1.1782802036773214E-32</v>
      </c>
      <c r="AI96">
        <f t="shared" si="33"/>
        <v>-1.1782803282735205E-32</v>
      </c>
      <c r="AJ96">
        <f t="shared" si="34"/>
        <v>-0.6006761657581734</v>
      </c>
      <c r="AK96">
        <f t="shared" si="49"/>
        <v>-0.39244176162867256</v>
      </c>
      <c r="AL96">
        <f t="shared" si="35"/>
        <v>-0.99311792738684601</v>
      </c>
      <c r="AN96">
        <f t="shared" si="36"/>
        <v>0</v>
      </c>
      <c r="AO96">
        <f t="shared" si="36"/>
        <v>0</v>
      </c>
      <c r="AP96">
        <f t="shared" si="36"/>
        <v>-8.4357369246242152E-44</v>
      </c>
      <c r="AQ96">
        <f t="shared" si="36"/>
        <v>-7.9775000326490286E-37</v>
      </c>
      <c r="AR96">
        <f t="shared" si="36"/>
        <v>-7.9775008762227199E-37</v>
      </c>
      <c r="AS96">
        <f t="shared" si="36"/>
        <v>-4.0668544858788178E-5</v>
      </c>
      <c r="AT96">
        <f t="shared" si="36"/>
        <v>-2.6570115974408226E-5</v>
      </c>
      <c r="AU96">
        <f t="shared" si="23"/>
        <v>-6.7238660833196401E-5</v>
      </c>
      <c r="AW96">
        <v>93</v>
      </c>
      <c r="AX96">
        <f>IF(Z96&gt;0, (R96*SUMPRODUCT(K96:$K$98, X96:$X$98)-K96*$AZ$3)/Z96, 0)</f>
        <v>-5.0218573599157997E+40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0.97898550900000003</v>
      </c>
      <c r="Q97" s="4">
        <f t="shared" si="48"/>
        <v>12.5</v>
      </c>
      <c r="R97">
        <f t="shared" si="27"/>
        <v>2000000</v>
      </c>
      <c r="S97">
        <f t="shared" si="28"/>
        <v>-4.0708201715454111E+42</v>
      </c>
      <c r="U97">
        <f t="shared" si="40"/>
        <v>0.97898550900000003</v>
      </c>
      <c r="V97">
        <f t="shared" si="41"/>
        <v>0.01</v>
      </c>
      <c r="W97">
        <f t="shared" si="42"/>
        <v>9.9676959258264599E-41</v>
      </c>
      <c r="X97">
        <f t="shared" si="43"/>
        <v>9.7582298695024432E-41</v>
      </c>
      <c r="Y97">
        <f t="shared" si="44"/>
        <v>9.9676959258264601E-43</v>
      </c>
      <c r="Z97">
        <f t="shared" si="45"/>
        <v>1.0978909706575212E-42</v>
      </c>
      <c r="AB97">
        <f t="shared" si="46"/>
        <v>-5.0056347146514337</v>
      </c>
      <c r="AC97">
        <f t="shared" si="29"/>
        <v>-4.4693167095102089</v>
      </c>
      <c r="AE97">
        <f t="shared" si="30"/>
        <v>0</v>
      </c>
      <c r="AF97">
        <f t="shared" si="31"/>
        <v>0</v>
      </c>
      <c r="AG97">
        <f t="shared" si="31"/>
        <v>-1.3723637133219016E-41</v>
      </c>
      <c r="AH97">
        <f t="shared" si="32"/>
        <v>-1.9516459739004886E-34</v>
      </c>
      <c r="AI97">
        <f t="shared" si="33"/>
        <v>-1.9516461111368599E-34</v>
      </c>
      <c r="AJ97">
        <f t="shared" si="34"/>
        <v>-0.53631800514122485</v>
      </c>
      <c r="AK97">
        <f t="shared" si="49"/>
        <v>-0.35039443002560039</v>
      </c>
      <c r="AL97">
        <f t="shared" si="35"/>
        <v>-0.88671243516682519</v>
      </c>
      <c r="AN97">
        <f t="shared" si="36"/>
        <v>0</v>
      </c>
      <c r="AO97">
        <f t="shared" si="36"/>
        <v>0</v>
      </c>
      <c r="AP97">
        <f t="shared" si="36"/>
        <v>-8.2960132530929476E-46</v>
      </c>
      <c r="AQ97">
        <f t="shared" si="36"/>
        <v>-1.1797806009919044E-38</v>
      </c>
      <c r="AR97">
        <f t="shared" si="36"/>
        <v>-1.179780683952037E-38</v>
      </c>
      <c r="AS97">
        <f t="shared" si="36"/>
        <v>-3.2420714970334874E-5</v>
      </c>
      <c r="AT97">
        <f t="shared" si="36"/>
        <v>-2.1181533780618795E-5</v>
      </c>
      <c r="AU97">
        <f t="shared" si="23"/>
        <v>-5.3602248750953666E-5</v>
      </c>
      <c r="AW97">
        <v>94</v>
      </c>
      <c r="AX97">
        <f>IF(Z97&gt;0, (R97*SUMPRODUCT(K97:$K$98, X97:$X$98)-K97*$AZ$3)/Z97, 0)</f>
        <v>-4.0708201715454111E+42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1.0978909706575212E-42</v>
      </c>
      <c r="X98">
        <f t="shared" si="43"/>
        <v>1.0978909706575212E-42</v>
      </c>
      <c r="Y98">
        <f t="shared" si="44"/>
        <v>1.0978909706575213E-44</v>
      </c>
      <c r="Z98">
        <f t="shared" si="45"/>
        <v>0</v>
      </c>
      <c r="AB98">
        <f t="shared" si="46"/>
        <v>-4.4693167095102089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-2.1957819413150424E-36</v>
      </c>
      <c r="AI98">
        <f t="shared" si="33"/>
        <v>-2.1957819413150424E-36</v>
      </c>
      <c r="AJ98">
        <f t="shared" si="34"/>
        <v>-4.4693167095102089</v>
      </c>
      <c r="AK98">
        <f t="shared" si="49"/>
        <v>-0.31285216966571466</v>
      </c>
      <c r="AL98">
        <f t="shared" si="35"/>
        <v>-4.7821688791759236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-1.1851447504418494E-40</v>
      </c>
      <c r="AR98">
        <f t="shared" si="36"/>
        <v>-1.1851447504418494E-40</v>
      </c>
      <c r="AS98">
        <f t="shared" si="36"/>
        <v>-2.412255578149917E-4</v>
      </c>
      <c r="AT98">
        <f t="shared" si="36"/>
        <v>-1.6885789047049421E-5</v>
      </c>
      <c r="AU98">
        <f t="shared" si="36"/>
        <v>-2.5811134686204115E-4</v>
      </c>
      <c r="AW98">
        <v>95</v>
      </c>
    </row>
    <row r="100" spans="5:50" x14ac:dyDescent="0.25">
      <c r="AN100" s="8">
        <f t="shared" ref="AN100:AU100" si="50">SUM(AN3:AN98)</f>
        <v>95177.921826809121</v>
      </c>
      <c r="AO100" s="8">
        <f t="shared" si="50"/>
        <v>-9517.7921826809124</v>
      </c>
      <c r="AP100" s="8">
        <f t="shared" si="50"/>
        <v>-224.63545029104611</v>
      </c>
      <c r="AQ100" s="8">
        <f t="shared" si="50"/>
        <v>-73933.441140397495</v>
      </c>
      <c r="AR100" s="8">
        <f t="shared" si="50"/>
        <v>11502.053053439649</v>
      </c>
      <c r="AS100" s="8">
        <f t="shared" si="50"/>
        <v>-18114.318813845144</v>
      </c>
      <c r="AT100" s="8">
        <f t="shared" si="50"/>
        <v>6612.2657604054993</v>
      </c>
      <c r="AU100" s="8">
        <f t="shared" si="50"/>
        <v>3.6626665784501855E-12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CC063-6D2C-4E53-AEB8-AC3573344DB9}">
  <dimension ref="A1:AZ164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210790.85897834782</v>
      </c>
      <c r="K3">
        <v>1</v>
      </c>
      <c r="L3" s="2">
        <v>0</v>
      </c>
      <c r="O3">
        <f>$C$3</f>
        <v>210790.85897834782</v>
      </c>
      <c r="P3">
        <f>O3*C5</f>
        <v>21079.085897834782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210790.85897834782</v>
      </c>
      <c r="AF3">
        <f t="shared" ref="AF3:AG34" si="4">-$Z3*P3</f>
        <v>-21079.085897834782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189611.77308051306</v>
      </c>
      <c r="AJ3">
        <f t="shared" ref="AJ3:AJ66" si="7">AB3-AC3</f>
        <v>0</v>
      </c>
      <c r="AL3">
        <f t="shared" ref="AL3:AL66" si="8">SUM(AI3:AK3)</f>
        <v>189611.77308051306</v>
      </c>
      <c r="AN3">
        <f t="shared" ref="AN3:AU34" si="9">AE3*$K3</f>
        <v>210790.85897834782</v>
      </c>
      <c r="AO3">
        <f t="shared" si="9"/>
        <v>-21079.085897834782</v>
      </c>
      <c r="AP3">
        <f t="shared" si="9"/>
        <v>-100</v>
      </c>
      <c r="AQ3">
        <f t="shared" si="9"/>
        <v>0</v>
      </c>
      <c r="AR3">
        <f t="shared" si="9"/>
        <v>189611.77308051306</v>
      </c>
      <c r="AS3">
        <f t="shared" si="9"/>
        <v>0</v>
      </c>
      <c r="AT3">
        <f t="shared" si="9"/>
        <v>0</v>
      </c>
      <c r="AU3">
        <f t="shared" si="9"/>
        <v>189611.77308051306</v>
      </c>
      <c r="AW3">
        <v>0</v>
      </c>
      <c r="AX3">
        <f>IF(Z3&gt;0, (R3*SUMPRODUCT(K3:$K$98, X3:$X$98)-K3*$AZ$3)/Z3, 0)</f>
        <v>0</v>
      </c>
      <c r="AZ3">
        <f>C6*SUMPRODUCT(X4:X89, K4:K89)/1</f>
        <v>161937.65714748891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1.420964E-3</v>
      </c>
      <c r="R4">
        <f t="shared" si="0"/>
        <v>2000000</v>
      </c>
      <c r="S4">
        <f t="shared" si="1"/>
        <v>10987.808322809004</v>
      </c>
      <c r="U4">
        <f t="shared" ref="U4:U67" si="13">M4</f>
        <v>1.420964E-3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1.420964E-3</v>
      </c>
      <c r="Y4">
        <f t="shared" ref="Y4:Y67" si="17">V4*W4</f>
        <v>0.01</v>
      </c>
      <c r="Z4">
        <f t="shared" ref="Z4:Z67" si="18">MAX(0, W4-X4-Y4)</f>
        <v>0.98857903599999997</v>
      </c>
      <c r="AB4">
        <f t="shared" ref="AB4:AB67" si="19">AC3</f>
        <v>0</v>
      </c>
      <c r="AC4">
        <f t="shared" si="2"/>
        <v>10862.316959515301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-2841.9279999999999</v>
      </c>
      <c r="AI4">
        <f t="shared" si="6"/>
        <v>-2841.9279999999999</v>
      </c>
      <c r="AJ4">
        <f t="shared" si="7"/>
        <v>-10862.316959515301</v>
      </c>
      <c r="AK4">
        <f>G4*SUM(AB4, AE4:AF4)</f>
        <v>0</v>
      </c>
      <c r="AL4">
        <f t="shared" si="8"/>
        <v>-13704.244959515301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-2651.2995615262616</v>
      </c>
      <c r="AR4">
        <f t="shared" si="9"/>
        <v>-2651.2995615262616</v>
      </c>
      <c r="AS4">
        <f t="shared" si="9"/>
        <v>-10133.703665934603</v>
      </c>
      <c r="AT4">
        <f t="shared" si="9"/>
        <v>0</v>
      </c>
      <c r="AU4">
        <f t="shared" si="9"/>
        <v>-12785.003227460864</v>
      </c>
      <c r="AW4">
        <v>1</v>
      </c>
      <c r="AX4">
        <f>IF(Z4&gt;0, (R4*SUMPRODUCT(K4:$K$98, X4:$X$98)-K4*$AZ$3)/Z4, 0)</f>
        <v>10987.808322809004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1.47693E-3</v>
      </c>
      <c r="Q5" s="4">
        <f t="shared" ref="Q5:Q68" si="21">$C$8</f>
        <v>12.5</v>
      </c>
      <c r="R5">
        <f t="shared" si="0"/>
        <v>2000000</v>
      </c>
      <c r="S5">
        <f t="shared" si="1"/>
        <v>21297.034264951086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10862.316959515301</v>
      </c>
      <c r="AC5">
        <f t="shared" si="2"/>
        <v>20812.168596069299</v>
      </c>
      <c r="AE5">
        <f t="shared" si="3"/>
        <v>0</v>
      </c>
      <c r="AF5">
        <f t="shared" si="4"/>
        <v>0</v>
      </c>
      <c r="AG5">
        <f t="shared" si="4"/>
        <v>-12.215414795054505</v>
      </c>
      <c r="AH5">
        <f t="shared" si="5"/>
        <v>-2920.1240712789599</v>
      </c>
      <c r="AI5">
        <f t="shared" si="6"/>
        <v>-2932.3394860740145</v>
      </c>
      <c r="AJ5">
        <f t="shared" si="7"/>
        <v>-9949.8516365539981</v>
      </c>
      <c r="AK5">
        <f>G5*SUM(AB5, AE5:AF5)</f>
        <v>445.35499534012735</v>
      </c>
      <c r="AL5">
        <f t="shared" si="8"/>
        <v>-12436.836127287886</v>
      </c>
      <c r="AN5">
        <f t="shared" si="9"/>
        <v>0</v>
      </c>
      <c r="AO5">
        <f t="shared" si="9"/>
        <v>0</v>
      </c>
      <c r="AP5">
        <f t="shared" si="9"/>
        <v>-10.44549913044451</v>
      </c>
      <c r="AQ5">
        <f t="shared" si="9"/>
        <v>-2497.0215059486532</v>
      </c>
      <c r="AR5">
        <f t="shared" si="9"/>
        <v>-2507.4670050790978</v>
      </c>
      <c r="AS5">
        <f t="shared" si="9"/>
        <v>-8508.1979090676414</v>
      </c>
      <c r="AT5">
        <f t="shared" si="9"/>
        <v>380.82662722577339</v>
      </c>
      <c r="AU5">
        <f t="shared" si="9"/>
        <v>-10634.838286920967</v>
      </c>
      <c r="AW5">
        <v>2</v>
      </c>
      <c r="AX5">
        <f>IF(Z5&gt;0, (R5*SUMPRODUCT(K5:$K$98, X5:$X$98)-K5*$AZ$3)/Z5, 0)</f>
        <v>21297.034264951086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1.553883E-3</v>
      </c>
      <c r="Q6" s="4">
        <f t="shared" si="21"/>
        <v>12.5</v>
      </c>
      <c r="R6">
        <f t="shared" si="0"/>
        <v>2000000</v>
      </c>
      <c r="S6">
        <f t="shared" si="1"/>
        <v>32992.655666765822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20812.168596069299</v>
      </c>
      <c r="AC6">
        <f t="shared" si="2"/>
        <v>31869.00320685808</v>
      </c>
      <c r="AE6">
        <f t="shared" si="3"/>
        <v>0</v>
      </c>
      <c r="AF6">
        <f t="shared" si="4"/>
        <v>0</v>
      </c>
      <c r="AG6">
        <f t="shared" si="4"/>
        <v>-12.074279321715977</v>
      </c>
      <c r="AH6">
        <f t="shared" si="5"/>
        <v>-3037.0120620773887</v>
      </c>
      <c r="AI6">
        <f t="shared" si="6"/>
        <v>-3049.0863413991046</v>
      </c>
      <c r="AJ6">
        <f t="shared" si="7"/>
        <v>-11056.834610788781</v>
      </c>
      <c r="AK6">
        <f>G6*SUM(AB6, AE6:AF6)</f>
        <v>1217.5118628700541</v>
      </c>
      <c r="AL6">
        <f t="shared" si="8"/>
        <v>-12888.409089317831</v>
      </c>
      <c r="AN6">
        <f t="shared" si="9"/>
        <v>0</v>
      </c>
      <c r="AO6">
        <f t="shared" si="9"/>
        <v>0</v>
      </c>
      <c r="AP6">
        <f t="shared" si="9"/>
        <v>-9.3142201674467771</v>
      </c>
      <c r="AQ6">
        <f t="shared" si="9"/>
        <v>-2342.7815643211557</v>
      </c>
      <c r="AR6">
        <f t="shared" si="9"/>
        <v>-2352.095784488602</v>
      </c>
      <c r="AS6">
        <f t="shared" si="9"/>
        <v>-8529.35311300188</v>
      </c>
      <c r="AT6">
        <f t="shared" si="9"/>
        <v>939.2008620219915</v>
      </c>
      <c r="AU6">
        <f t="shared" si="9"/>
        <v>-9942.2480354684903</v>
      </c>
      <c r="AW6">
        <v>3</v>
      </c>
      <c r="AX6">
        <f>IF(Z6&gt;0, (R6*SUMPRODUCT(K6:$K$98, X6:$X$98)-K6*$AZ$3)/Z6, 0)</f>
        <v>32992.655666765822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1.6428289999999999E-3</v>
      </c>
      <c r="Q7" s="4">
        <f t="shared" si="21"/>
        <v>12.5</v>
      </c>
      <c r="R7">
        <f t="shared" si="0"/>
        <v>2000000</v>
      </c>
      <c r="S7">
        <f t="shared" si="1"/>
        <v>42725.246170453123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31869.00320685808</v>
      </c>
      <c r="AC7">
        <f t="shared" si="2"/>
        <v>40789.623505633746</v>
      </c>
      <c r="AE7">
        <f t="shared" si="3"/>
        <v>0</v>
      </c>
      <c r="AF7">
        <f t="shared" si="4"/>
        <v>0</v>
      </c>
      <c r="AG7">
        <f t="shared" si="4"/>
        <v>-11.933700552275001</v>
      </c>
      <c r="AH7">
        <f t="shared" si="5"/>
        <v>-3173.7561958104534</v>
      </c>
      <c r="AI7">
        <f t="shared" si="6"/>
        <v>-3185.6898963627282</v>
      </c>
      <c r="AJ7">
        <f t="shared" si="7"/>
        <v>-8920.620298775666</v>
      </c>
      <c r="AK7">
        <f>G7*SUM(AB7, AE7:AF7)</f>
        <v>1564.7680574567316</v>
      </c>
      <c r="AL7">
        <f t="shared" si="8"/>
        <v>-10541.542137681663</v>
      </c>
      <c r="AN7">
        <f t="shared" si="9"/>
        <v>0</v>
      </c>
      <c r="AO7">
        <f t="shared" si="9"/>
        <v>0</v>
      </c>
      <c r="AP7">
        <f t="shared" si="9"/>
        <v>-8.3757404192237672</v>
      </c>
      <c r="AQ7">
        <f t="shared" si="9"/>
        <v>-2227.5201169635402</v>
      </c>
      <c r="AR7">
        <f t="shared" si="9"/>
        <v>-2235.895857382764</v>
      </c>
      <c r="AS7">
        <f t="shared" si="9"/>
        <v>-6260.9916910274396</v>
      </c>
      <c r="AT7">
        <f t="shared" si="9"/>
        <v>1098.2419919236288</v>
      </c>
      <c r="AU7">
        <f t="shared" si="9"/>
        <v>-7398.6455564865755</v>
      </c>
      <c r="AW7">
        <v>4</v>
      </c>
      <c r="AX7">
        <f>IF(Z7&gt;0, (R7*SUMPRODUCT(K7:$K$98, X7:$X$98)-K7*$AZ$3)/Z7, 0)</f>
        <v>42725.246170453123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1.733774E-3</v>
      </c>
      <c r="Q8" s="4">
        <f t="shared" si="21"/>
        <v>12.5</v>
      </c>
      <c r="R8">
        <f t="shared" si="0"/>
        <v>2000000</v>
      </c>
      <c r="S8">
        <f t="shared" si="1"/>
        <v>48889.031653903956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40789.623505633746</v>
      </c>
      <c r="AC8">
        <f t="shared" si="2"/>
        <v>46126.50101866851</v>
      </c>
      <c r="AE8">
        <f t="shared" si="3"/>
        <v>0</v>
      </c>
      <c r="AF8">
        <f t="shared" si="4"/>
        <v>0</v>
      </c>
      <c r="AG8">
        <f t="shared" si="4"/>
        <v>-11.793673207010931</v>
      </c>
      <c r="AH8">
        <f t="shared" si="5"/>
        <v>-3310.4543586112059</v>
      </c>
      <c r="AI8">
        <f t="shared" si="6"/>
        <v>-3322.248031818217</v>
      </c>
      <c r="AJ8">
        <f t="shared" si="7"/>
        <v>-5336.877513034764</v>
      </c>
      <c r="AK8">
        <f t="shared" ref="AK8:AK71" si="22">G8*SUM(AB8:AB8, AE8:AF8)</f>
        <v>868.81898066999872</v>
      </c>
      <c r="AL8">
        <f t="shared" si="8"/>
        <v>-7790.3065641829826</v>
      </c>
      <c r="AN8">
        <f t="shared" si="9"/>
        <v>0</v>
      </c>
      <c r="AO8">
        <f t="shared" si="9"/>
        <v>0</v>
      </c>
      <c r="AP8">
        <f t="shared" si="9"/>
        <v>-7.7265578027274628</v>
      </c>
      <c r="AQ8">
        <f t="shared" si="9"/>
        <v>-2168.8253104974174</v>
      </c>
      <c r="AR8">
        <f t="shared" si="9"/>
        <v>-2176.5518683001446</v>
      </c>
      <c r="AS8">
        <f t="shared" si="9"/>
        <v>-3496.4248938173309</v>
      </c>
      <c r="AT8">
        <f t="shared" si="9"/>
        <v>569.20180476620851</v>
      </c>
      <c r="AU8">
        <f t="shared" si="9"/>
        <v>-5103.7749573512674</v>
      </c>
      <c r="AW8">
        <v>5</v>
      </c>
      <c r="AX8">
        <f>IF(Z8&gt;0, (R8*SUMPRODUCT(K8:$K$98, X8:$X$98)-K8*$AZ$3)/Z8, 0)</f>
        <v>48889.031653903956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1.8297159999999999E-3</v>
      </c>
      <c r="Q9" s="4">
        <f t="shared" si="21"/>
        <v>12.5</v>
      </c>
      <c r="R9">
        <f t="shared" si="0"/>
        <v>2000000</v>
      </c>
      <c r="S9">
        <f t="shared" si="1"/>
        <v>53172.312704547738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46126.50101866851</v>
      </c>
      <c r="AC9">
        <f t="shared" si="2"/>
        <v>49574.280136569039</v>
      </c>
      <c r="AE9">
        <f t="shared" si="3"/>
        <v>0</v>
      </c>
      <c r="AF9">
        <f t="shared" si="4"/>
        <v>0</v>
      </c>
      <c r="AG9">
        <f t="shared" si="4"/>
        <v>-11.654157402375183</v>
      </c>
      <c r="AH9">
        <f t="shared" si="5"/>
        <v>-3452.6516105022738</v>
      </c>
      <c r="AI9">
        <f t="shared" si="6"/>
        <v>-3464.3057679046492</v>
      </c>
      <c r="AJ9">
        <f t="shared" si="7"/>
        <v>-3447.7791179005289</v>
      </c>
      <c r="AK9">
        <f t="shared" si="22"/>
        <v>272.14635601014419</v>
      </c>
      <c r="AL9">
        <f t="shared" si="8"/>
        <v>-6639.9385297950339</v>
      </c>
      <c r="AN9">
        <f t="shared" si="9"/>
        <v>0</v>
      </c>
      <c r="AO9">
        <f t="shared" si="9"/>
        <v>0</v>
      </c>
      <c r="AP9">
        <f t="shared" si="9"/>
        <v>-7.2309449931467125</v>
      </c>
      <c r="AQ9">
        <f t="shared" si="9"/>
        <v>-2142.2341413505492</v>
      </c>
      <c r="AR9">
        <f t="shared" si="9"/>
        <v>-2149.4650863436959</v>
      </c>
      <c r="AS9">
        <f t="shared" si="9"/>
        <v>-2139.2109518769325</v>
      </c>
      <c r="AT9">
        <f t="shared" si="9"/>
        <v>168.85607963331699</v>
      </c>
      <c r="AU9">
        <f t="shared" si="9"/>
        <v>-4119.8199585873117</v>
      </c>
      <c r="AW9">
        <v>6</v>
      </c>
      <c r="AX9">
        <f>IF(Z9&gt;0, (R9*SUMPRODUCT(K9:$K$98, X9:$X$98)-K9*$AZ$3)/Z9, 0)</f>
        <v>53172.312704547738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1.940649E-3</v>
      </c>
      <c r="Q10" s="4">
        <f t="shared" si="21"/>
        <v>12.5</v>
      </c>
      <c r="R10">
        <f t="shared" si="0"/>
        <v>2000000</v>
      </c>
      <c r="S10">
        <f t="shared" si="1"/>
        <v>57087.295191385478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49574.280136569039</v>
      </c>
      <c r="AC10">
        <f t="shared" si="2"/>
        <v>52588.812674172092</v>
      </c>
      <c r="AE10">
        <f t="shared" si="3"/>
        <v>0</v>
      </c>
      <c r="AF10">
        <f t="shared" si="4"/>
        <v>0</v>
      </c>
      <c r="AG10">
        <f t="shared" si="4"/>
        <v>-11.51499919944267</v>
      </c>
      <c r="AH10">
        <f t="shared" si="5"/>
        <v>-3618.6606254019198</v>
      </c>
      <c r="AI10">
        <f t="shared" si="6"/>
        <v>-3630.1756246013624</v>
      </c>
      <c r="AJ10">
        <f t="shared" si="7"/>
        <v>-3014.5325376030523</v>
      </c>
      <c r="AK10">
        <f t="shared" si="22"/>
        <v>203.25454855993308</v>
      </c>
      <c r="AL10">
        <f t="shared" si="8"/>
        <v>-6441.4536136444822</v>
      </c>
      <c r="AN10">
        <f t="shared" si="9"/>
        <v>0</v>
      </c>
      <c r="AO10">
        <f t="shared" si="9"/>
        <v>0</v>
      </c>
      <c r="AP10">
        <f t="shared" si="9"/>
        <v>-6.777917481306555</v>
      </c>
      <c r="AQ10">
        <f t="shared" si="9"/>
        <v>-2130.0030236228326</v>
      </c>
      <c r="AR10">
        <f t="shared" si="9"/>
        <v>-2136.7809411041389</v>
      </c>
      <c r="AS10">
        <f t="shared" si="9"/>
        <v>-1774.4033178548607</v>
      </c>
      <c r="AT10">
        <f t="shared" si="9"/>
        <v>119.63896253732445</v>
      </c>
      <c r="AU10">
        <f t="shared" si="9"/>
        <v>-3791.5452964216756</v>
      </c>
      <c r="AW10">
        <v>7</v>
      </c>
      <c r="AX10">
        <f>IF(Z10&gt;0, (R10*SUMPRODUCT(K10:$K$98, X10:$X$98)-K10*$AZ$3)/Z10, 0)</f>
        <v>57087.295191385478</v>
      </c>
    </row>
    <row r="11" spans="1:52" x14ac:dyDescent="0.25">
      <c r="A11" t="s">
        <v>33</v>
      </c>
      <c r="C11" s="12">
        <f>AU91</f>
        <v>3.466098068283241E-11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2.0505829999999999E-3</v>
      </c>
      <c r="Q11" s="4">
        <f t="shared" si="21"/>
        <v>12.5</v>
      </c>
      <c r="R11">
        <f t="shared" si="0"/>
        <v>2000000</v>
      </c>
      <c r="S11">
        <f t="shared" si="1"/>
        <v>60658.066139153671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52588.812674172092</v>
      </c>
      <c r="AC11">
        <f t="shared" si="2"/>
        <v>55204.841675530188</v>
      </c>
      <c r="AE11">
        <f t="shared" si="3"/>
        <v>0</v>
      </c>
      <c r="AF11">
        <f t="shared" si="4"/>
        <v>0</v>
      </c>
      <c r="AG11">
        <f t="shared" si="4"/>
        <v>-11.376236745844851</v>
      </c>
      <c r="AH11">
        <f t="shared" si="5"/>
        <v>-3777.9938565425196</v>
      </c>
      <c r="AI11">
        <f t="shared" si="6"/>
        <v>-3789.3700932883644</v>
      </c>
      <c r="AJ11">
        <f t="shared" si="7"/>
        <v>-2616.0290013580961</v>
      </c>
      <c r="AK11">
        <f t="shared" si="22"/>
        <v>126.21315041801302</v>
      </c>
      <c r="AL11">
        <f t="shared" si="8"/>
        <v>-6279.1859442284467</v>
      </c>
      <c r="AN11">
        <f t="shared" si="9"/>
        <v>0</v>
      </c>
      <c r="AO11">
        <f t="shared" si="9"/>
        <v>0</v>
      </c>
      <c r="AP11">
        <f t="shared" si="9"/>
        <v>-6.3628274649666663</v>
      </c>
      <c r="AQ11">
        <f t="shared" si="9"/>
        <v>-2113.0645933211767</v>
      </c>
      <c r="AR11">
        <f t="shared" si="9"/>
        <v>-2119.4274207861436</v>
      </c>
      <c r="AS11">
        <f t="shared" si="9"/>
        <v>-1463.1676142877645</v>
      </c>
      <c r="AT11">
        <f t="shared" si="9"/>
        <v>70.592105092487898</v>
      </c>
      <c r="AU11">
        <f t="shared" si="9"/>
        <v>-3512.0029299814196</v>
      </c>
      <c r="AW11">
        <v>8</v>
      </c>
      <c r="AX11">
        <f>IF(Z11&gt;0, (R11*SUMPRODUCT(K11:$K$98, X11:$X$98)-K11*$AZ$3)/Z11, 0)</f>
        <v>60658.066139153671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2.1765069999999998E-3</v>
      </c>
      <c r="Q12" s="4">
        <f t="shared" si="21"/>
        <v>12.5</v>
      </c>
      <c r="R12">
        <f t="shared" si="0"/>
        <v>2000000</v>
      </c>
      <c r="S12">
        <f t="shared" si="1"/>
        <v>64062.541386980942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55204.841675530188</v>
      </c>
      <c r="AC12">
        <f t="shared" si="2"/>
        <v>57593.321044915647</v>
      </c>
      <c r="AE12">
        <f t="shared" si="3"/>
        <v>0</v>
      </c>
      <c r="AF12">
        <f t="shared" si="4"/>
        <v>0</v>
      </c>
      <c r="AG12">
        <f t="shared" si="4"/>
        <v>-11.237713919475414</v>
      </c>
      <c r="AH12">
        <f t="shared" si="5"/>
        <v>-3961.6734257581661</v>
      </c>
      <c r="AI12">
        <f t="shared" si="6"/>
        <v>-3972.9111396776416</v>
      </c>
      <c r="AJ12">
        <f t="shared" si="7"/>
        <v>-2388.479369385459</v>
      </c>
      <c r="AK12">
        <f t="shared" si="22"/>
        <v>126.97113585371943</v>
      </c>
      <c r="AL12">
        <f t="shared" si="8"/>
        <v>-6234.4193732093809</v>
      </c>
      <c r="AN12">
        <f t="shared" si="9"/>
        <v>0</v>
      </c>
      <c r="AO12">
        <f t="shared" si="9"/>
        <v>0</v>
      </c>
      <c r="AP12">
        <f t="shared" si="9"/>
        <v>-5.9729644129998167</v>
      </c>
      <c r="AQ12">
        <f t="shared" si="9"/>
        <v>-2105.6715411638811</v>
      </c>
      <c r="AR12">
        <f t="shared" si="9"/>
        <v>-2111.6445055768813</v>
      </c>
      <c r="AS12">
        <f t="shared" si="9"/>
        <v>-1269.5021760430748</v>
      </c>
      <c r="AT12">
        <f t="shared" si="9"/>
        <v>67.486508498681701</v>
      </c>
      <c r="AU12">
        <f t="shared" si="9"/>
        <v>-3313.6601731212741</v>
      </c>
      <c r="AW12">
        <v>9</v>
      </c>
      <c r="AX12">
        <f>IF(Z12&gt;0, (R12*SUMPRODUCT(K12:$K$98, X12:$X$98)-K12*$AZ$3)/Z12, 0)</f>
        <v>64062.541386980942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2.312424E-3</v>
      </c>
      <c r="Q13" s="4">
        <f t="shared" si="21"/>
        <v>12.5</v>
      </c>
      <c r="R13">
        <f t="shared" si="0"/>
        <v>2000000</v>
      </c>
      <c r="S13">
        <f t="shared" si="1"/>
        <v>67281.120396838305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57593.321044915647</v>
      </c>
      <c r="AC13">
        <f t="shared" si="2"/>
        <v>59742.138559665436</v>
      </c>
      <c r="AE13">
        <f t="shared" si="3"/>
        <v>0</v>
      </c>
      <c r="AF13">
        <f t="shared" si="4"/>
        <v>0</v>
      </c>
      <c r="AG13">
        <f t="shared" si="4"/>
        <v>-11.099350420908131</v>
      </c>
      <c r="AH13">
        <f t="shared" si="5"/>
        <v>-4157.8174996046428</v>
      </c>
      <c r="AI13">
        <f t="shared" si="6"/>
        <v>-4168.916850025551</v>
      </c>
      <c r="AJ13">
        <f t="shared" si="7"/>
        <v>-2148.8175147497896</v>
      </c>
      <c r="AK13">
        <f t="shared" si="22"/>
        <v>115.1866420898313</v>
      </c>
      <c r="AL13">
        <f t="shared" si="8"/>
        <v>-6202.5477226855091</v>
      </c>
      <c r="AN13">
        <f t="shared" si="9"/>
        <v>0</v>
      </c>
      <c r="AO13">
        <f t="shared" si="9"/>
        <v>0</v>
      </c>
      <c r="AP13">
        <f t="shared" si="9"/>
        <v>-5.6078162952567023</v>
      </c>
      <c r="AQ13">
        <f t="shared" si="9"/>
        <v>-2100.6884045272527</v>
      </c>
      <c r="AR13">
        <f t="shared" si="9"/>
        <v>-2106.2962208225094</v>
      </c>
      <c r="AS13">
        <f t="shared" si="9"/>
        <v>-1085.6647837739818</v>
      </c>
      <c r="AT13">
        <f t="shared" si="9"/>
        <v>58.196696564374911</v>
      </c>
      <c r="AU13">
        <f t="shared" si="9"/>
        <v>-3133.7643080321163</v>
      </c>
      <c r="AW13">
        <v>10</v>
      </c>
      <c r="AX13">
        <f>IF(Z13&gt;0, (R13*SUMPRODUCT(K13:$K$98, X13:$X$98)-K13*$AZ$3)/Z13, 0)</f>
        <v>67281.120396838305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2.4603350000000001E-3</v>
      </c>
      <c r="Q14" s="4">
        <f t="shared" si="21"/>
        <v>12.5</v>
      </c>
      <c r="R14">
        <f t="shared" si="0"/>
        <v>2000000</v>
      </c>
      <c r="S14">
        <f t="shared" si="1"/>
        <v>70329.552722846478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59742.138559665436</v>
      </c>
      <c r="AC14">
        <f t="shared" si="2"/>
        <v>61670.852737822912</v>
      </c>
      <c r="AE14">
        <f t="shared" si="3"/>
        <v>0</v>
      </c>
      <c r="AF14">
        <f t="shared" si="4"/>
        <v>0</v>
      </c>
      <c r="AG14">
        <f t="shared" si="4"/>
        <v>-10.961048796381226</v>
      </c>
      <c r="AH14">
        <f t="shared" si="5"/>
        <v>-4369.2992508520019</v>
      </c>
      <c r="AI14">
        <f t="shared" si="6"/>
        <v>-4380.2602996483829</v>
      </c>
      <c r="AJ14">
        <f t="shared" si="7"/>
        <v>-1928.7141781574755</v>
      </c>
      <c r="AK14">
        <f t="shared" si="22"/>
        <v>107.53584940739778</v>
      </c>
      <c r="AL14">
        <f t="shared" si="8"/>
        <v>-6201.4386283984604</v>
      </c>
      <c r="AN14">
        <f t="shared" si="9"/>
        <v>0</v>
      </c>
      <c r="AO14">
        <f t="shared" si="9"/>
        <v>0</v>
      </c>
      <c r="AP14">
        <f t="shared" si="9"/>
        <v>-5.2652034850725853</v>
      </c>
      <c r="AQ14">
        <f t="shared" si="9"/>
        <v>-2098.8182855737441</v>
      </c>
      <c r="AR14">
        <f t="shared" si="9"/>
        <v>-2104.0834890588167</v>
      </c>
      <c r="AS14">
        <f t="shared" si="9"/>
        <v>-926.46906342542059</v>
      </c>
      <c r="AT14">
        <f t="shared" si="9"/>
        <v>51.655470164223786</v>
      </c>
      <c r="AU14">
        <f t="shared" si="9"/>
        <v>-2978.8970823200134</v>
      </c>
      <c r="AW14">
        <v>11</v>
      </c>
      <c r="AX14">
        <f>IF(Z14&gt;0, (R14*SUMPRODUCT(K14:$K$98, X14:$X$98)-K14*$AZ$3)/Z14, 0)</f>
        <v>70329.552722846478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2.6172399999999998E-3</v>
      </c>
      <c r="Q15" s="4">
        <f t="shared" si="21"/>
        <v>12.5</v>
      </c>
      <c r="R15">
        <f t="shared" si="0"/>
        <v>2000000</v>
      </c>
      <c r="S15">
        <f t="shared" si="1"/>
        <v>73415.213460774015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61670.852737822912</v>
      </c>
      <c r="AC15">
        <f t="shared" si="2"/>
        <v>63564.363719274545</v>
      </c>
      <c r="AE15">
        <f t="shared" si="3"/>
        <v>0</v>
      </c>
      <c r="AF15">
        <f t="shared" si="4"/>
        <v>0</v>
      </c>
      <c r="AG15">
        <f t="shared" si="4"/>
        <v>-10.822750613065573</v>
      </c>
      <c r="AH15">
        <f t="shared" si="5"/>
        <v>-4590.0312562945273</v>
      </c>
      <c r="AI15">
        <f t="shared" si="6"/>
        <v>-4600.8540069075925</v>
      </c>
      <c r="AJ15">
        <f t="shared" si="7"/>
        <v>-1893.5109814516327</v>
      </c>
      <c r="AK15">
        <f t="shared" si="22"/>
        <v>252.85049622507395</v>
      </c>
      <c r="AL15">
        <f t="shared" si="8"/>
        <v>-6241.5144921341516</v>
      </c>
      <c r="AN15">
        <f t="shared" si="9"/>
        <v>0</v>
      </c>
      <c r="AO15">
        <f t="shared" si="9"/>
        <v>0</v>
      </c>
      <c r="AP15">
        <f t="shared" si="9"/>
        <v>-4.9319525178375754</v>
      </c>
      <c r="AQ15">
        <f t="shared" si="9"/>
        <v>-2091.6878731462093</v>
      </c>
      <c r="AR15">
        <f t="shared" si="9"/>
        <v>-2096.6198256640469</v>
      </c>
      <c r="AS15">
        <f t="shared" si="9"/>
        <v>-862.87733926433555</v>
      </c>
      <c r="AT15">
        <f t="shared" si="9"/>
        <v>115.22455668416299</v>
      </c>
      <c r="AU15">
        <f t="shared" si="9"/>
        <v>-2844.2726082442196</v>
      </c>
      <c r="AW15">
        <v>12</v>
      </c>
      <c r="AX15">
        <f>IF(Z15&gt;0, (R15*SUMPRODUCT(K15:$K$98, X15:$X$98)-K15*$AZ$3)/Z15, 0)</f>
        <v>73415.213460774015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2.8021280000000001E-3</v>
      </c>
      <c r="Q16" s="4">
        <f t="shared" si="21"/>
        <v>12.5</v>
      </c>
      <c r="R16">
        <f t="shared" si="0"/>
        <v>2000000</v>
      </c>
      <c r="S16">
        <f t="shared" si="1"/>
        <v>76583.654629246972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63564.363719274545</v>
      </c>
      <c r="AC16">
        <f t="shared" si="2"/>
        <v>65458.784410278997</v>
      </c>
      <c r="AE16">
        <f t="shared" si="3"/>
        <v>0</v>
      </c>
      <c r="AF16">
        <f t="shared" si="4"/>
        <v>0</v>
      </c>
      <c r="AG16">
        <f t="shared" si="4"/>
        <v>-10.68419637440503</v>
      </c>
      <c r="AH16">
        <f t="shared" si="5"/>
        <v>-4852.2772047821136</v>
      </c>
      <c r="AI16">
        <f t="shared" si="6"/>
        <v>-4862.9614011565191</v>
      </c>
      <c r="AJ16">
        <f t="shared" si="7"/>
        <v>-1894.4206910044522</v>
      </c>
      <c r="AK16">
        <f t="shared" si="22"/>
        <v>451.30698240684927</v>
      </c>
      <c r="AL16">
        <f t="shared" si="8"/>
        <v>-6306.0751097541224</v>
      </c>
      <c r="AN16">
        <f t="shared" si="9"/>
        <v>0</v>
      </c>
      <c r="AO16">
        <f t="shared" si="9"/>
        <v>0</v>
      </c>
      <c r="AP16">
        <f t="shared" si="9"/>
        <v>-4.6058206701488</v>
      </c>
      <c r="AQ16">
        <f t="shared" si="9"/>
        <v>-2091.7547622594902</v>
      </c>
      <c r="AR16">
        <f t="shared" si="9"/>
        <v>-2096.3605829296393</v>
      </c>
      <c r="AS16">
        <f t="shared" si="9"/>
        <v>-816.66057706392246</v>
      </c>
      <c r="AT16">
        <f t="shared" si="9"/>
        <v>194.55267905141818</v>
      </c>
      <c r="AU16">
        <f t="shared" si="9"/>
        <v>-2718.4684809421437</v>
      </c>
      <c r="AW16">
        <v>13</v>
      </c>
      <c r="AX16">
        <f>IF(Z16&gt;0, (R16*SUMPRODUCT(K16:$K$98, X16:$X$98)-K16*$AZ$3)/Z16, 0)</f>
        <v>76583.654629246972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3.0140000000000002E-3</v>
      </c>
      <c r="Q17" s="4">
        <f t="shared" si="21"/>
        <v>12.5</v>
      </c>
      <c r="R17">
        <f t="shared" si="0"/>
        <v>2000000</v>
      </c>
      <c r="S17">
        <f t="shared" si="1"/>
        <v>80076.78086398021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65458.784410278997</v>
      </c>
      <c r="AC17">
        <f t="shared" si="2"/>
        <v>67553.747625846867</v>
      </c>
      <c r="AE17">
        <f t="shared" si="3"/>
        <v>0</v>
      </c>
      <c r="AF17">
        <f t="shared" si="4"/>
        <v>0</v>
      </c>
      <c r="AG17">
        <f t="shared" si="4"/>
        <v>-10.545152242788522</v>
      </c>
      <c r="AH17">
        <f t="shared" si="5"/>
        <v>-5152.3468595930817</v>
      </c>
      <c r="AI17">
        <f t="shared" si="6"/>
        <v>-5162.8920118358701</v>
      </c>
      <c r="AJ17">
        <f t="shared" si="7"/>
        <v>-2094.9632155678701</v>
      </c>
      <c r="AK17">
        <f t="shared" si="22"/>
        <v>903.33122486185016</v>
      </c>
      <c r="AL17">
        <f t="shared" si="8"/>
        <v>-6354.5240025418898</v>
      </c>
      <c r="AN17">
        <f t="shared" si="9"/>
        <v>0</v>
      </c>
      <c r="AO17">
        <f t="shared" si="9"/>
        <v>0</v>
      </c>
      <c r="AP17">
        <f t="shared" si="9"/>
        <v>-4.2732473396761446</v>
      </c>
      <c r="AQ17">
        <f t="shared" si="9"/>
        <v>-2087.9027636515862</v>
      </c>
      <c r="AR17">
        <f t="shared" si="9"/>
        <v>-2092.176010991262</v>
      </c>
      <c r="AS17">
        <f t="shared" si="9"/>
        <v>-848.9489560254533</v>
      </c>
      <c r="AT17">
        <f t="shared" si="9"/>
        <v>366.05993584655243</v>
      </c>
      <c r="AU17">
        <f t="shared" si="9"/>
        <v>-2575.0650311701629</v>
      </c>
      <c r="AW17">
        <v>14</v>
      </c>
      <c r="AX17">
        <f>IF(Z17&gt;0, (R17*SUMPRODUCT(K17:$K$98, X17:$X$98)-K17*$AZ$3)/Z17, 0)</f>
        <v>80076.78086398021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4.6990000000000001E-3</v>
      </c>
      <c r="Q18" s="4">
        <f t="shared" si="21"/>
        <v>12.5</v>
      </c>
      <c r="R18">
        <f t="shared" si="0"/>
        <v>2000000</v>
      </c>
      <c r="S18">
        <f t="shared" si="1"/>
        <v>84034.50050802654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67553.747625846867</v>
      </c>
      <c r="AC18">
        <f t="shared" si="2"/>
        <v>69850.478849465959</v>
      </c>
      <c r="AE18">
        <f t="shared" si="3"/>
        <v>0</v>
      </c>
      <c r="AF18">
        <f t="shared" si="4"/>
        <v>0</v>
      </c>
      <c r="AG18">
        <f t="shared" si="4"/>
        <v>-10.390149049971773</v>
      </c>
      <c r="AH18">
        <f t="shared" si="5"/>
        <v>-7928.2672622181235</v>
      </c>
      <c r="AI18">
        <f t="shared" si="6"/>
        <v>-7938.6574112680955</v>
      </c>
      <c r="AJ18">
        <f t="shared" si="7"/>
        <v>-2296.7312236190919</v>
      </c>
      <c r="AK18">
        <f t="shared" si="22"/>
        <v>1459.1609487182925</v>
      </c>
      <c r="AL18">
        <f t="shared" si="8"/>
        <v>-8776.2276861688952</v>
      </c>
      <c r="AN18">
        <f t="shared" si="9"/>
        <v>0</v>
      </c>
      <c r="AO18">
        <f t="shared" si="9"/>
        <v>0</v>
      </c>
      <c r="AP18">
        <f t="shared" si="9"/>
        <v>-3.9291105608718229</v>
      </c>
      <c r="AQ18">
        <f t="shared" si="9"/>
        <v>-2998.1320267470264</v>
      </c>
      <c r="AR18">
        <f t="shared" si="9"/>
        <v>-3002.0611373078982</v>
      </c>
      <c r="AS18">
        <f t="shared" si="9"/>
        <v>-868.52564508979333</v>
      </c>
      <c r="AT18">
        <f t="shared" si="9"/>
        <v>551.792343502172</v>
      </c>
      <c r="AU18">
        <f t="shared" si="9"/>
        <v>-3318.7944388955198</v>
      </c>
      <c r="AW18">
        <v>15</v>
      </c>
      <c r="AX18">
        <f>IF(Z18&gt;0, (R18*SUMPRODUCT(K18:$K$98, X18:$X$98)-K18*$AZ$3)/Z18, 0)</f>
        <v>84034.50050802654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6.5490000000000001E-3</v>
      </c>
      <c r="Q19" s="4">
        <f t="shared" si="21"/>
        <v>12.5</v>
      </c>
      <c r="R19">
        <f t="shared" si="0"/>
        <v>2000000</v>
      </c>
      <c r="S19">
        <f t="shared" si="1"/>
        <v>86831.958206078067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69850.478849465959</v>
      </c>
      <c r="AC19">
        <f t="shared" si="2"/>
        <v>70981.322408530526</v>
      </c>
      <c r="AE19">
        <f t="shared" si="3"/>
        <v>0</v>
      </c>
      <c r="AF19">
        <f t="shared" si="4"/>
        <v>0</v>
      </c>
      <c r="AG19">
        <f t="shared" si="4"/>
        <v>-10.218202473343791</v>
      </c>
      <c r="AH19">
        <f t="shared" si="5"/>
        <v>-10887.213780522425</v>
      </c>
      <c r="AI19">
        <f t="shared" si="6"/>
        <v>-10897.431982995768</v>
      </c>
      <c r="AJ19">
        <f t="shared" si="7"/>
        <v>-1130.8435590645677</v>
      </c>
      <c r="AK19">
        <f t="shared" si="22"/>
        <v>1557.6656783430908</v>
      </c>
      <c r="AL19">
        <f t="shared" si="8"/>
        <v>-10470.609863717244</v>
      </c>
      <c r="AN19">
        <f t="shared" si="9"/>
        <v>0</v>
      </c>
      <c r="AO19">
        <f t="shared" si="9"/>
        <v>0</v>
      </c>
      <c r="AP19">
        <f t="shared" si="9"/>
        <v>-3.6035509747271801</v>
      </c>
      <c r="AQ19">
        <f t="shared" si="9"/>
        <v>-3839.4844820516009</v>
      </c>
      <c r="AR19">
        <f t="shared" si="9"/>
        <v>-3843.0880330263276</v>
      </c>
      <c r="AS19">
        <f t="shared" si="9"/>
        <v>-398.80325528503272</v>
      </c>
      <c r="AT19">
        <f t="shared" si="9"/>
        <v>549.32633094081632</v>
      </c>
      <c r="AU19">
        <f t="shared" si="9"/>
        <v>-3692.5649573705437</v>
      </c>
      <c r="AW19">
        <v>16</v>
      </c>
      <c r="AX19">
        <f>IF(Z19&gt;0, (R19*SUMPRODUCT(K19:$K$98, X19:$X$98)-K19*$AZ$3)/Z19, 0)</f>
        <v>86831.958206078067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8.5349999999999992E-3</v>
      </c>
      <c r="Q20" s="4">
        <f t="shared" si="21"/>
        <v>12.5</v>
      </c>
      <c r="R20">
        <f t="shared" si="0"/>
        <v>2000000</v>
      </c>
      <c r="S20">
        <f t="shared" si="1"/>
        <v>87352.279859973831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70981.322408530526</v>
      </c>
      <c r="AC20">
        <f t="shared" si="2"/>
        <v>70083.140078668599</v>
      </c>
      <c r="AE20">
        <f t="shared" si="3"/>
        <v>0</v>
      </c>
      <c r="AF20">
        <f t="shared" si="4"/>
        <v>0</v>
      </c>
      <c r="AG20">
        <f t="shared" si="4"/>
        <v>-10.028808090500362</v>
      </c>
      <c r="AH20">
        <f t="shared" si="5"/>
        <v>-13953.977297598278</v>
      </c>
      <c r="AI20">
        <f t="shared" si="6"/>
        <v>-13964.006105688779</v>
      </c>
      <c r="AJ20">
        <f t="shared" si="7"/>
        <v>898.18232986192743</v>
      </c>
      <c r="AK20">
        <f t="shared" si="22"/>
        <v>305.21968635668128</v>
      </c>
      <c r="AL20">
        <f t="shared" si="8"/>
        <v>-12760.604089470171</v>
      </c>
      <c r="AN20">
        <f t="shared" si="9"/>
        <v>0</v>
      </c>
      <c r="AO20">
        <f t="shared" si="9"/>
        <v>0</v>
      </c>
      <c r="AP20">
        <f t="shared" si="9"/>
        <v>-3.3546041519592253</v>
      </c>
      <c r="AQ20">
        <f t="shared" si="9"/>
        <v>-4667.5606668760656</v>
      </c>
      <c r="AR20">
        <f t="shared" si="9"/>
        <v>-4670.915271028025</v>
      </c>
      <c r="AS20">
        <f t="shared" si="9"/>
        <v>300.43910959122798</v>
      </c>
      <c r="AT20">
        <f t="shared" si="9"/>
        <v>102.09500649251441</v>
      </c>
      <c r="AU20">
        <f t="shared" si="9"/>
        <v>-4268.3811549442835</v>
      </c>
      <c r="AW20">
        <v>17</v>
      </c>
      <c r="AX20">
        <f>IF(Z20&gt;0, (R20*SUMPRODUCT(K20:$K$98, X20:$X$98)-K20*$AZ$3)/Z20, 0)</f>
        <v>87352.279859973831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1.0821000000000001E-2</v>
      </c>
      <c r="Q21" s="4">
        <f t="shared" si="21"/>
        <v>12.5</v>
      </c>
      <c r="R21">
        <f t="shared" si="0"/>
        <v>2000000</v>
      </c>
      <c r="S21">
        <f t="shared" si="1"/>
        <v>86651.595187060462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70083.140078668599</v>
      </c>
      <c r="AC21">
        <f t="shared" si="2"/>
        <v>68073.481236618376</v>
      </c>
      <c r="AE21">
        <f t="shared" si="3"/>
        <v>0</v>
      </c>
      <c r="AF21">
        <f t="shared" si="4"/>
        <v>0</v>
      </c>
      <c r="AG21">
        <f t="shared" si="4"/>
        <v>-9.8199982772480556</v>
      </c>
      <c r="AH21">
        <f t="shared" si="5"/>
        <v>-17363.477175568711</v>
      </c>
      <c r="AI21">
        <f t="shared" si="6"/>
        <v>-17373.29717384596</v>
      </c>
      <c r="AJ21">
        <f t="shared" si="7"/>
        <v>2009.658842050223</v>
      </c>
      <c r="AK21">
        <f t="shared" si="22"/>
        <v>112.13302412586977</v>
      </c>
      <c r="AL21">
        <f t="shared" si="8"/>
        <v>-15251.505307669868</v>
      </c>
      <c r="AN21">
        <f t="shared" si="9"/>
        <v>0</v>
      </c>
      <c r="AO21">
        <f t="shared" si="9"/>
        <v>0</v>
      </c>
      <c r="AP21">
        <f t="shared" si="9"/>
        <v>-3.1235811514941831</v>
      </c>
      <c r="AQ21">
        <f t="shared" si="9"/>
        <v>-5523.0386501865023</v>
      </c>
      <c r="AR21">
        <f t="shared" si="9"/>
        <v>-5526.1622313379967</v>
      </c>
      <c r="AS21">
        <f t="shared" si="9"/>
        <v>639.23967222129238</v>
      </c>
      <c r="AT21">
        <f t="shared" si="9"/>
        <v>35.667684528124461</v>
      </c>
      <c r="AU21">
        <f t="shared" si="9"/>
        <v>-4851.2548745885806</v>
      </c>
      <c r="AW21">
        <v>18</v>
      </c>
      <c r="AX21">
        <f>IF(Z21&gt;0, (R21*SUMPRODUCT(K21:$K$98, X21:$X$98)-K21*$AZ$3)/Z21, 0)</f>
        <v>86651.595187060462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1.3422999999999999E-2</v>
      </c>
      <c r="Q22" s="4">
        <f t="shared" si="21"/>
        <v>12.5</v>
      </c>
      <c r="R22">
        <f t="shared" si="0"/>
        <v>2000000</v>
      </c>
      <c r="S22">
        <f t="shared" si="1"/>
        <v>85981.873290913165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68073.481236618376</v>
      </c>
      <c r="AC22">
        <f t="shared" si="2"/>
        <v>65965.186279615693</v>
      </c>
      <c r="AE22">
        <f t="shared" si="3"/>
        <v>0</v>
      </c>
      <c r="AF22">
        <f t="shared" si="4"/>
        <v>0</v>
      </c>
      <c r="AG22">
        <f t="shared" si="4"/>
        <v>-9.5899844576000746</v>
      </c>
      <c r="AH22">
        <f t="shared" si="5"/>
        <v>-21090.213900080103</v>
      </c>
      <c r="AI22">
        <f t="shared" si="6"/>
        <v>-21099.803884537705</v>
      </c>
      <c r="AJ22">
        <f t="shared" si="7"/>
        <v>2108.2949570026831</v>
      </c>
      <c r="AK22">
        <f t="shared" si="22"/>
        <v>1429.5431059689861</v>
      </c>
      <c r="AL22">
        <f t="shared" si="8"/>
        <v>-17561.965821566035</v>
      </c>
      <c r="AN22">
        <f t="shared" si="9"/>
        <v>0</v>
      </c>
      <c r="AO22">
        <f t="shared" si="9"/>
        <v>0</v>
      </c>
      <c r="AP22">
        <f t="shared" si="9"/>
        <v>-2.8481956210856536</v>
      </c>
      <c r="AQ22">
        <f t="shared" si="9"/>
        <v>-6263.7280741746281</v>
      </c>
      <c r="AR22">
        <f t="shared" si="9"/>
        <v>-6266.5762697957143</v>
      </c>
      <c r="AS22">
        <f t="shared" si="9"/>
        <v>626.15705906938854</v>
      </c>
      <c r="AT22">
        <f t="shared" si="9"/>
        <v>424.56986584032342</v>
      </c>
      <c r="AU22">
        <f t="shared" si="9"/>
        <v>-5215.8493448860017</v>
      </c>
      <c r="AW22">
        <v>19</v>
      </c>
      <c r="AX22">
        <f>IF(Z22&gt;0, (R22*SUMPRODUCT(K22:$K$98, X22:$X$98)-K22*$AZ$3)/Z22, 0)</f>
        <v>85981.873290913165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1.6303999999999999E-2</v>
      </c>
      <c r="Q23" s="4">
        <f t="shared" si="21"/>
        <v>12.5</v>
      </c>
      <c r="R23">
        <f t="shared" si="0"/>
        <v>2000000</v>
      </c>
      <c r="S23">
        <f t="shared" si="1"/>
        <v>86817.801778030465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65965.186279615693</v>
      </c>
      <c r="AC23">
        <f t="shared" si="2"/>
        <v>64854.491947670162</v>
      </c>
      <c r="AE23">
        <f t="shared" si="3"/>
        <v>0</v>
      </c>
      <c r="AF23">
        <f t="shared" si="4"/>
        <v>0</v>
      </c>
      <c r="AG23">
        <f t="shared" si="4"/>
        <v>-9.3377295064273635</v>
      </c>
      <c r="AH23">
        <f t="shared" si="5"/>
        <v>-25016.817055473857</v>
      </c>
      <c r="AI23">
        <f t="shared" si="6"/>
        <v>-25026.154784980285</v>
      </c>
      <c r="AJ23">
        <f t="shared" si="7"/>
        <v>1110.6943319455313</v>
      </c>
      <c r="AK23">
        <f t="shared" si="22"/>
        <v>4617.5630395730986</v>
      </c>
      <c r="AL23">
        <f t="shared" si="8"/>
        <v>-19297.897413461655</v>
      </c>
      <c r="AN23">
        <f t="shared" si="9"/>
        <v>0</v>
      </c>
      <c r="AO23">
        <f t="shared" si="9"/>
        <v>0</v>
      </c>
      <c r="AP23">
        <f t="shared" si="9"/>
        <v>-2.4761398959541223</v>
      </c>
      <c r="AQ23">
        <f t="shared" si="9"/>
        <v>-6633.8544865972135</v>
      </c>
      <c r="AR23">
        <f t="shared" si="9"/>
        <v>-6636.3306264931671</v>
      </c>
      <c r="AS23">
        <f t="shared" si="9"/>
        <v>294.52925849344797</v>
      </c>
      <c r="AT23">
        <f t="shared" si="9"/>
        <v>1224.4659749996019</v>
      </c>
      <c r="AU23">
        <f t="shared" si="9"/>
        <v>-5117.3353930001176</v>
      </c>
      <c r="AW23">
        <v>20</v>
      </c>
      <c r="AX23">
        <f>IF(Z23&gt;0, (R23*SUMPRODUCT(K23:$K$98, X23:$X$98)-K23*$AZ$3)/Z23, 0)</f>
        <v>86817.801778030465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1.9576E-2</v>
      </c>
      <c r="Q24" s="4">
        <f t="shared" si="21"/>
        <v>12.5</v>
      </c>
      <c r="R24">
        <f t="shared" si="0"/>
        <v>2000000</v>
      </c>
      <c r="S24">
        <f t="shared" si="1"/>
        <v>86659.447299160922</v>
      </c>
      <c r="U24">
        <f t="shared" si="13"/>
        <v>1.9576E-2</v>
      </c>
      <c r="V24">
        <f t="shared" si="14"/>
        <v>0.01</v>
      </c>
      <c r="W24">
        <f t="shared" si="15"/>
        <v>0.74701836051418902</v>
      </c>
      <c r="X24">
        <f t="shared" si="16"/>
        <v>1.4623631425425764E-2</v>
      </c>
      <c r="Y24">
        <f t="shared" si="17"/>
        <v>7.4701836051418906E-3</v>
      </c>
      <c r="Z24">
        <f t="shared" si="18"/>
        <v>0.7249245454836214</v>
      </c>
      <c r="AB24">
        <f t="shared" si="19"/>
        <v>64854.491947670162</v>
      </c>
      <c r="AC24">
        <f t="shared" si="2"/>
        <v>62821.560445206072</v>
      </c>
      <c r="AE24">
        <f t="shared" si="3"/>
        <v>0</v>
      </c>
      <c r="AF24">
        <f t="shared" si="4"/>
        <v>0</v>
      </c>
      <c r="AG24">
        <f t="shared" si="4"/>
        <v>-9.0615568185452666</v>
      </c>
      <c r="AH24">
        <f t="shared" si="5"/>
        <v>-29247.262850851526</v>
      </c>
      <c r="AI24">
        <f t="shared" si="6"/>
        <v>-29256.324407670072</v>
      </c>
      <c r="AJ24">
        <f t="shared" si="7"/>
        <v>2032.9315024640891</v>
      </c>
      <c r="AK24">
        <f t="shared" si="22"/>
        <v>4539.814436336912</v>
      </c>
      <c r="AL24">
        <f t="shared" si="8"/>
        <v>-22683.578468869069</v>
      </c>
      <c r="AN24">
        <f t="shared" si="9"/>
        <v>0</v>
      </c>
      <c r="AO24">
        <f t="shared" si="9"/>
        <v>0</v>
      </c>
      <c r="AP24">
        <f t="shared" si="9"/>
        <v>-2.1454514128494488</v>
      </c>
      <c r="AQ24">
        <f t="shared" si="9"/>
        <v>-6924.7020861711262</v>
      </c>
      <c r="AR24">
        <f t="shared" si="9"/>
        <v>-6926.8475375839762</v>
      </c>
      <c r="AS24">
        <f t="shared" si="9"/>
        <v>481.32521282230755</v>
      </c>
      <c r="AT24">
        <f t="shared" si="9"/>
        <v>1074.8651133080898</v>
      </c>
      <c r="AU24">
        <f t="shared" si="9"/>
        <v>-5370.6572114535784</v>
      </c>
      <c r="AW24">
        <v>21</v>
      </c>
      <c r="AX24">
        <f>IF(Z24&gt;0, (R24*SUMPRODUCT(K24:$K$98, X24:$X$98)-K24*$AZ$3)/Z24, 0)</f>
        <v>86659.447299160922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2.3283000000000002E-2</v>
      </c>
      <c r="Q25" s="4">
        <f t="shared" si="21"/>
        <v>12.5</v>
      </c>
      <c r="R25">
        <f t="shared" si="0"/>
        <v>2000000</v>
      </c>
      <c r="S25">
        <f t="shared" si="1"/>
        <v>85623.704762960522</v>
      </c>
      <c r="U25">
        <f t="shared" si="13"/>
        <v>2.3283000000000002E-2</v>
      </c>
      <c r="V25">
        <f t="shared" si="14"/>
        <v>0.01</v>
      </c>
      <c r="W25">
        <f t="shared" si="15"/>
        <v>0.7249245454836214</v>
      </c>
      <c r="X25">
        <f t="shared" si="16"/>
        <v>1.6878418192495158E-2</v>
      </c>
      <c r="Y25">
        <f t="shared" si="17"/>
        <v>7.2492454548362143E-3</v>
      </c>
      <c r="Z25">
        <f t="shared" si="18"/>
        <v>0.70079688183629008</v>
      </c>
      <c r="AB25">
        <f t="shared" si="19"/>
        <v>62821.560445206072</v>
      </c>
      <c r="AC25">
        <f t="shared" si="2"/>
        <v>60004.825309153835</v>
      </c>
      <c r="AE25">
        <f t="shared" si="3"/>
        <v>0</v>
      </c>
      <c r="AF25">
        <f t="shared" si="4"/>
        <v>0</v>
      </c>
      <c r="AG25">
        <f t="shared" si="4"/>
        <v>-8.7599610229536253</v>
      </c>
      <c r="AH25">
        <f t="shared" si="5"/>
        <v>-33756.836384990318</v>
      </c>
      <c r="AI25">
        <f t="shared" si="6"/>
        <v>-33765.59634601327</v>
      </c>
      <c r="AJ25">
        <f t="shared" si="7"/>
        <v>2816.7351360522371</v>
      </c>
      <c r="AK25">
        <f t="shared" si="22"/>
        <v>4397.5092311644257</v>
      </c>
      <c r="AL25">
        <f t="shared" si="8"/>
        <v>-26551.351978796607</v>
      </c>
      <c r="AN25">
        <f t="shared" si="9"/>
        <v>0</v>
      </c>
      <c r="AO25">
        <f t="shared" si="9"/>
        <v>0</v>
      </c>
      <c r="AP25">
        <f t="shared" si="9"/>
        <v>-1.851825315603197</v>
      </c>
      <c r="AQ25">
        <f t="shared" si="9"/>
        <v>-7136.0778921962465</v>
      </c>
      <c r="AR25">
        <f t="shared" si="9"/>
        <v>-7137.929717511849</v>
      </c>
      <c r="AS25">
        <f t="shared" si="9"/>
        <v>595.44801838990577</v>
      </c>
      <c r="AT25">
        <f t="shared" si="9"/>
        <v>929.61816822368587</v>
      </c>
      <c r="AU25">
        <f t="shared" si="9"/>
        <v>-5612.8635308982575</v>
      </c>
      <c r="AW25">
        <v>22</v>
      </c>
      <c r="AX25">
        <f>IF(Z25&gt;0, (R25*SUMPRODUCT(K25:$K$98, X25:$X$98)-K25*$AZ$3)/Z25, 0)</f>
        <v>85623.704762960522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2.7149E-2</v>
      </c>
      <c r="Q26" s="4">
        <f t="shared" si="21"/>
        <v>12.5</v>
      </c>
      <c r="R26">
        <f t="shared" si="0"/>
        <v>2000000</v>
      </c>
      <c r="S26">
        <f t="shared" si="1"/>
        <v>83787.31029218492</v>
      </c>
      <c r="U26">
        <f t="shared" si="13"/>
        <v>2.7149E-2</v>
      </c>
      <c r="V26">
        <f t="shared" si="14"/>
        <v>0.01</v>
      </c>
      <c r="W26">
        <f t="shared" si="15"/>
        <v>0.70079688183629008</v>
      </c>
      <c r="X26">
        <f t="shared" si="16"/>
        <v>1.9025934544973439E-2</v>
      </c>
      <c r="Y26">
        <f t="shared" si="17"/>
        <v>7.0079688183629007E-3</v>
      </c>
      <c r="Z26">
        <f t="shared" si="18"/>
        <v>0.67476297847295374</v>
      </c>
      <c r="AB26">
        <f t="shared" si="19"/>
        <v>60004.825309153835</v>
      </c>
      <c r="AC26">
        <f t="shared" si="2"/>
        <v>56536.575050992273</v>
      </c>
      <c r="AE26">
        <f t="shared" si="3"/>
        <v>0</v>
      </c>
      <c r="AF26">
        <f t="shared" si="4"/>
        <v>0</v>
      </c>
      <c r="AG26">
        <f t="shared" si="4"/>
        <v>-8.4345372309119213</v>
      </c>
      <c r="AH26">
        <f t="shared" si="5"/>
        <v>-38051.869089946878</v>
      </c>
      <c r="AI26">
        <f t="shared" si="6"/>
        <v>-38060.303627177789</v>
      </c>
      <c r="AJ26">
        <f t="shared" si="7"/>
        <v>3468.2502581615627</v>
      </c>
      <c r="AK26">
        <f t="shared" si="22"/>
        <v>4200.3377716407686</v>
      </c>
      <c r="AL26">
        <f t="shared" si="8"/>
        <v>-30391.715597375456</v>
      </c>
      <c r="AN26">
        <f t="shared" si="9"/>
        <v>0</v>
      </c>
      <c r="AO26">
        <f t="shared" si="9"/>
        <v>0</v>
      </c>
      <c r="AP26">
        <f t="shared" si="9"/>
        <v>-1.5919927294230838</v>
      </c>
      <c r="AQ26">
        <f t="shared" si="9"/>
        <v>-7182.172213330171</v>
      </c>
      <c r="AR26">
        <f t="shared" si="9"/>
        <v>-7183.7642060595936</v>
      </c>
      <c r="AS26">
        <f t="shared" si="9"/>
        <v>654.62147402436415</v>
      </c>
      <c r="AT26">
        <f t="shared" si="9"/>
        <v>792.80072047892179</v>
      </c>
      <c r="AU26">
        <f t="shared" si="9"/>
        <v>-5736.3420115563076</v>
      </c>
      <c r="AW26">
        <v>23</v>
      </c>
      <c r="AX26">
        <f>IF(Z26&gt;0, (R26*SUMPRODUCT(K26:$K$98, X26:$X$98)-K26*$AZ$3)/Z26, 0)</f>
        <v>83787.31029218492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3.1286000000000001E-2</v>
      </c>
      <c r="Q27" s="4">
        <f t="shared" si="21"/>
        <v>12.5</v>
      </c>
      <c r="R27">
        <f t="shared" si="0"/>
        <v>2000000</v>
      </c>
      <c r="S27">
        <f t="shared" si="1"/>
        <v>81355.488356800619</v>
      </c>
      <c r="U27">
        <f t="shared" si="13"/>
        <v>3.1286000000000001E-2</v>
      </c>
      <c r="V27">
        <f t="shared" si="14"/>
        <v>0.01</v>
      </c>
      <c r="W27">
        <f t="shared" si="15"/>
        <v>0.67476297847295374</v>
      </c>
      <c r="X27">
        <f t="shared" si="16"/>
        <v>2.1110634544504833E-2</v>
      </c>
      <c r="Y27">
        <f t="shared" si="17"/>
        <v>6.7476297847295372E-3</v>
      </c>
      <c r="Z27">
        <f t="shared" si="18"/>
        <v>0.64690471414371942</v>
      </c>
      <c r="AB27">
        <f t="shared" si="19"/>
        <v>56536.575050992273</v>
      </c>
      <c r="AC27">
        <f t="shared" si="2"/>
        <v>52629.248939478799</v>
      </c>
      <c r="AE27">
        <f t="shared" si="3"/>
        <v>0</v>
      </c>
      <c r="AF27">
        <f t="shared" si="4"/>
        <v>0</v>
      </c>
      <c r="AG27">
        <f t="shared" si="4"/>
        <v>-8.0863089267964927</v>
      </c>
      <c r="AH27">
        <f t="shared" si="5"/>
        <v>-42221.269089009664</v>
      </c>
      <c r="AI27">
        <f t="shared" si="6"/>
        <v>-42229.355397936459</v>
      </c>
      <c r="AJ27">
        <f t="shared" si="7"/>
        <v>3907.3261115134737</v>
      </c>
      <c r="AK27">
        <f t="shared" si="22"/>
        <v>3957.5602535694593</v>
      </c>
      <c r="AL27">
        <f t="shared" si="8"/>
        <v>-34364.469032853529</v>
      </c>
      <c r="AN27">
        <f t="shared" si="9"/>
        <v>0</v>
      </c>
      <c r="AO27">
        <f t="shared" si="9"/>
        <v>0</v>
      </c>
      <c r="AP27">
        <f t="shared" si="9"/>
        <v>-1.3627372478536808</v>
      </c>
      <c r="AQ27">
        <f t="shared" si="9"/>
        <v>-7115.2977903900855</v>
      </c>
      <c r="AR27">
        <f t="shared" si="9"/>
        <v>-7116.6605276379387</v>
      </c>
      <c r="AS27">
        <f t="shared" si="9"/>
        <v>658.47828469993112</v>
      </c>
      <c r="AT27">
        <f t="shared" si="9"/>
        <v>666.94394401537159</v>
      </c>
      <c r="AU27">
        <f t="shared" si="9"/>
        <v>-5791.2382989226371</v>
      </c>
      <c r="AW27">
        <v>24</v>
      </c>
      <c r="AX27">
        <f>IF(Z27&gt;0, (R27*SUMPRODUCT(K27:$K$98, X27:$X$98)-K27*$AZ$3)/Z27, 0)</f>
        <v>81355.488356800619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3.5844000000000001E-2</v>
      </c>
      <c r="Q28" s="4">
        <f t="shared" si="21"/>
        <v>12.5</v>
      </c>
      <c r="R28">
        <f t="shared" si="0"/>
        <v>2000000</v>
      </c>
      <c r="S28">
        <f t="shared" si="1"/>
        <v>78474.000321735104</v>
      </c>
      <c r="U28">
        <f t="shared" si="13"/>
        <v>3.5844000000000001E-2</v>
      </c>
      <c r="V28">
        <f t="shared" si="14"/>
        <v>0.01</v>
      </c>
      <c r="W28">
        <f t="shared" si="15"/>
        <v>0.64690471414371942</v>
      </c>
      <c r="X28">
        <f t="shared" si="16"/>
        <v>2.3187652573767481E-2</v>
      </c>
      <c r="Y28">
        <f t="shared" si="17"/>
        <v>6.4690471414371939E-3</v>
      </c>
      <c r="Z28">
        <f t="shared" si="18"/>
        <v>0.61724801442851474</v>
      </c>
      <c r="AB28">
        <f t="shared" si="19"/>
        <v>52629.248939478799</v>
      </c>
      <c r="AC28">
        <f t="shared" si="2"/>
        <v>48437.920882853621</v>
      </c>
      <c r="AE28">
        <f t="shared" si="3"/>
        <v>0</v>
      </c>
      <c r="AF28">
        <f t="shared" si="4"/>
        <v>0</v>
      </c>
      <c r="AG28">
        <f t="shared" si="4"/>
        <v>-7.715600180356434</v>
      </c>
      <c r="AH28">
        <f t="shared" si="5"/>
        <v>-46375.305147534964</v>
      </c>
      <c r="AI28">
        <f t="shared" si="6"/>
        <v>-46383.020747715324</v>
      </c>
      <c r="AJ28">
        <f t="shared" si="7"/>
        <v>4191.3280566251779</v>
      </c>
      <c r="AK28">
        <f t="shared" si="22"/>
        <v>3684.0474257635165</v>
      </c>
      <c r="AL28">
        <f t="shared" si="8"/>
        <v>-38507.645265326631</v>
      </c>
      <c r="AN28">
        <f t="shared" si="9"/>
        <v>0</v>
      </c>
      <c r="AO28">
        <f t="shared" si="9"/>
        <v>0</v>
      </c>
      <c r="AP28">
        <f t="shared" si="9"/>
        <v>-1.1609499298777468</v>
      </c>
      <c r="AQ28">
        <f t="shared" si="9"/>
        <v>-6977.99341600962</v>
      </c>
      <c r="AR28">
        <f t="shared" si="9"/>
        <v>-6979.1543659394983</v>
      </c>
      <c r="AS28">
        <f t="shared" si="9"/>
        <v>630.66020785033015</v>
      </c>
      <c r="AT28">
        <f t="shared" si="9"/>
        <v>554.33077150569329</v>
      </c>
      <c r="AU28">
        <f t="shared" si="9"/>
        <v>-5794.1633865834747</v>
      </c>
      <c r="AW28">
        <v>25</v>
      </c>
      <c r="AX28">
        <f>IF(Z28&gt;0, (R28*SUMPRODUCT(K28:$K$98, X28:$X$98)-K28*$AZ$3)/Z28, 0)</f>
        <v>78474.000321735104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4.1295999999999999E-2</v>
      </c>
      <c r="Q29" s="4">
        <f t="shared" si="21"/>
        <v>12.5</v>
      </c>
      <c r="R29">
        <f t="shared" si="0"/>
        <v>2000000</v>
      </c>
      <c r="S29">
        <f t="shared" si="1"/>
        <v>75259.040168490872</v>
      </c>
      <c r="U29">
        <f t="shared" si="13"/>
        <v>4.1295999999999999E-2</v>
      </c>
      <c r="V29">
        <f t="shared" si="14"/>
        <v>0.01</v>
      </c>
      <c r="W29">
        <f t="shared" si="15"/>
        <v>0.61724801442851474</v>
      </c>
      <c r="X29">
        <f t="shared" si="16"/>
        <v>2.5489874003839945E-2</v>
      </c>
      <c r="Y29">
        <f t="shared" si="17"/>
        <v>6.1724801442851474E-3</v>
      </c>
      <c r="Z29">
        <f t="shared" si="18"/>
        <v>0.58558566028038961</v>
      </c>
      <c r="AB29">
        <f t="shared" si="19"/>
        <v>48437.920882853621</v>
      </c>
      <c r="AC29">
        <f t="shared" si="2"/>
        <v>44070.614729134089</v>
      </c>
      <c r="AE29">
        <f t="shared" si="3"/>
        <v>0</v>
      </c>
      <c r="AF29">
        <f t="shared" si="4"/>
        <v>0</v>
      </c>
      <c r="AG29">
        <f t="shared" si="4"/>
        <v>-7.31982075350487</v>
      </c>
      <c r="AH29">
        <f t="shared" si="5"/>
        <v>-50979.748007679889</v>
      </c>
      <c r="AI29">
        <f t="shared" si="6"/>
        <v>-50987.067828433392</v>
      </c>
      <c r="AJ29">
        <f t="shared" si="7"/>
        <v>4367.3061537195317</v>
      </c>
      <c r="AK29">
        <f t="shared" si="22"/>
        <v>3390.6544617997538</v>
      </c>
      <c r="AL29">
        <f t="shared" si="8"/>
        <v>-43229.107212914103</v>
      </c>
      <c r="AN29">
        <f t="shared" si="9"/>
        <v>0</v>
      </c>
      <c r="AO29">
        <f t="shared" si="9"/>
        <v>0</v>
      </c>
      <c r="AP29">
        <f t="shared" si="9"/>
        <v>-0.98339093060244454</v>
      </c>
      <c r="AQ29">
        <f t="shared" si="9"/>
        <v>-6848.941186318777</v>
      </c>
      <c r="AR29">
        <f t="shared" si="9"/>
        <v>-6849.9245772493787</v>
      </c>
      <c r="AS29">
        <f t="shared" si="9"/>
        <v>586.73147982149908</v>
      </c>
      <c r="AT29">
        <f t="shared" si="9"/>
        <v>455.52192585372336</v>
      </c>
      <c r="AU29">
        <f t="shared" si="9"/>
        <v>-5807.6711715741558</v>
      </c>
      <c r="AW29">
        <v>26</v>
      </c>
      <c r="AX29">
        <f>IF(Z29&gt;0, (R29*SUMPRODUCT(K29:$K$98, X29:$X$98)-K29*$AZ$3)/Z29, 0)</f>
        <v>75259.040168490872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4.7109999999999999E-2</v>
      </c>
      <c r="Q30" s="4">
        <f t="shared" si="21"/>
        <v>12.5</v>
      </c>
      <c r="R30">
        <f t="shared" si="0"/>
        <v>2000000</v>
      </c>
      <c r="S30">
        <f t="shared" si="1"/>
        <v>71634.801330086644</v>
      </c>
      <c r="U30">
        <f t="shared" si="13"/>
        <v>4.7109999999999999E-2</v>
      </c>
      <c r="V30">
        <f t="shared" si="14"/>
        <v>0.01</v>
      </c>
      <c r="W30">
        <f t="shared" si="15"/>
        <v>0.58558566028038961</v>
      </c>
      <c r="X30">
        <f t="shared" si="16"/>
        <v>2.7586940455809155E-2</v>
      </c>
      <c r="Y30">
        <f t="shared" si="17"/>
        <v>5.8558566028038966E-3</v>
      </c>
      <c r="Z30">
        <f t="shared" si="18"/>
        <v>0.55214286322177664</v>
      </c>
      <c r="AB30">
        <f t="shared" si="19"/>
        <v>44070.614729134089</v>
      </c>
      <c r="AC30">
        <f t="shared" si="2"/>
        <v>39552.644312717173</v>
      </c>
      <c r="AE30">
        <f t="shared" si="3"/>
        <v>0</v>
      </c>
      <c r="AF30">
        <f t="shared" si="4"/>
        <v>0</v>
      </c>
      <c r="AG30">
        <f t="shared" si="4"/>
        <v>-6.901785790272208</v>
      </c>
      <c r="AH30">
        <f t="shared" si="5"/>
        <v>-55173.880911618311</v>
      </c>
      <c r="AI30">
        <f t="shared" si="6"/>
        <v>-55180.782697408584</v>
      </c>
      <c r="AJ30">
        <f t="shared" si="7"/>
        <v>4517.9704164169161</v>
      </c>
      <c r="AK30">
        <f t="shared" si="22"/>
        <v>3084.9430310393864</v>
      </c>
      <c r="AL30">
        <f t="shared" si="8"/>
        <v>-47577.86924995228</v>
      </c>
      <c r="AN30">
        <f t="shared" si="9"/>
        <v>0</v>
      </c>
      <c r="AO30">
        <f t="shared" si="9"/>
        <v>0</v>
      </c>
      <c r="AP30">
        <f t="shared" si="9"/>
        <v>-0.82788345942476704</v>
      </c>
      <c r="AQ30">
        <f t="shared" si="9"/>
        <v>-6618.2209629544523</v>
      </c>
      <c r="AR30">
        <f t="shared" si="9"/>
        <v>-6619.0488464138771</v>
      </c>
      <c r="AS30">
        <f t="shared" si="9"/>
        <v>541.9398821669995</v>
      </c>
      <c r="AT30">
        <f t="shared" si="9"/>
        <v>370.04528773769499</v>
      </c>
      <c r="AU30">
        <f t="shared" si="9"/>
        <v>-5707.0636765091822</v>
      </c>
      <c r="AW30">
        <v>27</v>
      </c>
      <c r="AX30">
        <f>IF(Z30&gt;0, (R30*SUMPRODUCT(K30:$K$98, X30:$X$98)-K30*$AZ$3)/Z30, 0)</f>
        <v>71634.801330086644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5.2900999999999997E-2</v>
      </c>
      <c r="Q31" s="4">
        <f t="shared" si="21"/>
        <v>12.5</v>
      </c>
      <c r="R31">
        <f t="shared" si="0"/>
        <v>2000000</v>
      </c>
      <c r="S31">
        <f t="shared" si="1"/>
        <v>67674.525761936486</v>
      </c>
      <c r="U31">
        <f t="shared" si="13"/>
        <v>5.2900999999999997E-2</v>
      </c>
      <c r="V31">
        <f t="shared" si="14"/>
        <v>0.01</v>
      </c>
      <c r="W31">
        <f t="shared" si="15"/>
        <v>0.55214286322177664</v>
      </c>
      <c r="X31">
        <f t="shared" si="16"/>
        <v>2.9208909607295205E-2</v>
      </c>
      <c r="Y31">
        <f t="shared" si="17"/>
        <v>5.5214286322177661E-3</v>
      </c>
      <c r="Z31">
        <f t="shared" si="18"/>
        <v>0.51741252498226376</v>
      </c>
      <c r="AB31">
        <f t="shared" si="19"/>
        <v>39552.644312717173</v>
      </c>
      <c r="AC31">
        <f t="shared" si="2"/>
        <v>35015.64725146081</v>
      </c>
      <c r="AE31">
        <f t="shared" si="3"/>
        <v>0</v>
      </c>
      <c r="AF31">
        <f t="shared" si="4"/>
        <v>0</v>
      </c>
      <c r="AG31">
        <f t="shared" si="4"/>
        <v>-6.4676565622782967</v>
      </c>
      <c r="AH31">
        <f t="shared" si="5"/>
        <v>-58417.81921459041</v>
      </c>
      <c r="AI31">
        <f t="shared" si="6"/>
        <v>-58424.28687115269</v>
      </c>
      <c r="AJ31">
        <f t="shared" si="7"/>
        <v>4536.9970612563629</v>
      </c>
      <c r="AK31">
        <f t="shared" si="22"/>
        <v>2768.6851018902025</v>
      </c>
      <c r="AL31">
        <f t="shared" si="8"/>
        <v>-51118.604708006125</v>
      </c>
      <c r="AN31">
        <f t="shared" si="9"/>
        <v>0</v>
      </c>
      <c r="AO31">
        <f t="shared" si="9"/>
        <v>0</v>
      </c>
      <c r="AP31">
        <f t="shared" si="9"/>
        <v>-0.69268639459240156</v>
      </c>
      <c r="AQ31">
        <f t="shared" si="9"/>
        <v>-6256.5518410042278</v>
      </c>
      <c r="AR31">
        <f t="shared" si="9"/>
        <v>-6257.2445273988205</v>
      </c>
      <c r="AS31">
        <f t="shared" si="9"/>
        <v>485.91264956266298</v>
      </c>
      <c r="AT31">
        <f t="shared" si="9"/>
        <v>296.52633570179017</v>
      </c>
      <c r="AU31">
        <f t="shared" si="9"/>
        <v>-5474.805542134367</v>
      </c>
      <c r="AW31">
        <v>28</v>
      </c>
      <c r="AX31">
        <f>IF(Z31&gt;0, (R31*SUMPRODUCT(K31:$K$98, X31:$X$98)-K31*$AZ$3)/Z31, 0)</f>
        <v>67674.525761936486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5.9271999999999998E-2</v>
      </c>
      <c r="Q32" s="4">
        <f t="shared" si="21"/>
        <v>12.5</v>
      </c>
      <c r="R32">
        <f t="shared" si="0"/>
        <v>2000000</v>
      </c>
      <c r="S32">
        <f t="shared" si="1"/>
        <v>63578.109937474444</v>
      </c>
      <c r="U32">
        <f t="shared" si="13"/>
        <v>5.9271999999999998E-2</v>
      </c>
      <c r="V32">
        <f t="shared" si="14"/>
        <v>0.01</v>
      </c>
      <c r="W32">
        <f t="shared" si="15"/>
        <v>0.51741252498226376</v>
      </c>
      <c r="X32">
        <f t="shared" si="16"/>
        <v>3.0668075180748735E-2</v>
      </c>
      <c r="Y32">
        <f t="shared" si="17"/>
        <v>5.1741252498226373E-3</v>
      </c>
      <c r="Z32">
        <f t="shared" si="18"/>
        <v>0.48157032455169241</v>
      </c>
      <c r="AB32">
        <f t="shared" si="19"/>
        <v>35015.64725146081</v>
      </c>
      <c r="AC32">
        <f t="shared" si="2"/>
        <v>30617.331036972748</v>
      </c>
      <c r="AE32">
        <f t="shared" si="3"/>
        <v>0</v>
      </c>
      <c r="AF32">
        <f t="shared" si="4"/>
        <v>0</v>
      </c>
      <c r="AG32">
        <f t="shared" si="4"/>
        <v>-6.0196290568961555</v>
      </c>
      <c r="AH32">
        <f t="shared" si="5"/>
        <v>-61336.150361497472</v>
      </c>
      <c r="AI32">
        <f t="shared" si="6"/>
        <v>-61342.169990554365</v>
      </c>
      <c r="AJ32">
        <f t="shared" si="7"/>
        <v>4398.3162144880625</v>
      </c>
      <c r="AK32">
        <f t="shared" si="22"/>
        <v>2451.095307602257</v>
      </c>
      <c r="AL32">
        <f t="shared" si="8"/>
        <v>-54492.758468464046</v>
      </c>
      <c r="AN32">
        <f t="shared" si="9"/>
        <v>0</v>
      </c>
      <c r="AO32">
        <f t="shared" si="9"/>
        <v>0</v>
      </c>
      <c r="AP32">
        <f t="shared" si="9"/>
        <v>-0.57562734166624707</v>
      </c>
      <c r="AQ32">
        <f t="shared" si="9"/>
        <v>-5865.2725686115464</v>
      </c>
      <c r="AR32">
        <f t="shared" si="9"/>
        <v>-5865.8481959532119</v>
      </c>
      <c r="AS32">
        <f t="shared" si="9"/>
        <v>420.58921678120117</v>
      </c>
      <c r="AT32">
        <f t="shared" si="9"/>
        <v>234.38611627893189</v>
      </c>
      <c r="AU32">
        <f t="shared" si="9"/>
        <v>-5210.8728628930785</v>
      </c>
      <c r="AW32">
        <v>29</v>
      </c>
      <c r="AX32">
        <f>IF(Z32&gt;0, (R32*SUMPRODUCT(K32:$K$98, X32:$X$98)-K32*$AZ$3)/Z32, 0)</f>
        <v>63578.109937474444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6.6047999999999996E-2</v>
      </c>
      <c r="Q33" s="4">
        <f t="shared" si="21"/>
        <v>12.5</v>
      </c>
      <c r="R33">
        <f t="shared" si="0"/>
        <v>2000000</v>
      </c>
      <c r="S33">
        <f t="shared" si="1"/>
        <v>59357.959723398533</v>
      </c>
      <c r="U33">
        <f t="shared" si="13"/>
        <v>6.6047999999999996E-2</v>
      </c>
      <c r="V33">
        <f t="shared" si="14"/>
        <v>0.01</v>
      </c>
      <c r="W33">
        <f t="shared" si="15"/>
        <v>0.48157032455169241</v>
      </c>
      <c r="X33">
        <f t="shared" si="16"/>
        <v>3.1806756795990175E-2</v>
      </c>
      <c r="Y33">
        <f t="shared" si="17"/>
        <v>4.8157032455169238E-3</v>
      </c>
      <c r="Z33">
        <f t="shared" si="18"/>
        <v>0.44494786451018531</v>
      </c>
      <c r="AB33">
        <f t="shared" si="19"/>
        <v>30617.331036972748</v>
      </c>
      <c r="AC33">
        <f t="shared" si="2"/>
        <v>26411.197420607768</v>
      </c>
      <c r="AE33">
        <f t="shared" si="3"/>
        <v>0</v>
      </c>
      <c r="AF33">
        <f t="shared" si="4"/>
        <v>0</v>
      </c>
      <c r="AG33">
        <f t="shared" si="4"/>
        <v>-5.5618483063773168</v>
      </c>
      <c r="AH33">
        <f t="shared" si="5"/>
        <v>-63613.513591980351</v>
      </c>
      <c r="AI33">
        <f t="shared" si="6"/>
        <v>-63619.075440286731</v>
      </c>
      <c r="AJ33">
        <f t="shared" si="7"/>
        <v>4206.1336163649794</v>
      </c>
      <c r="AK33">
        <f t="shared" si="22"/>
        <v>2143.2131725880927</v>
      </c>
      <c r="AL33">
        <f t="shared" si="8"/>
        <v>-57269.728651333658</v>
      </c>
      <c r="AN33">
        <f t="shared" si="9"/>
        <v>0</v>
      </c>
      <c r="AO33">
        <f t="shared" si="9"/>
        <v>0</v>
      </c>
      <c r="AP33">
        <f t="shared" si="9"/>
        <v>-0.47486788713143957</v>
      </c>
      <c r="AQ33">
        <f t="shared" si="9"/>
        <v>-5431.2906660531826</v>
      </c>
      <c r="AR33">
        <f t="shared" si="9"/>
        <v>-5431.7655339403145</v>
      </c>
      <c r="AS33">
        <f t="shared" si="9"/>
        <v>359.11763021396177</v>
      </c>
      <c r="AT33">
        <f t="shared" si="9"/>
        <v>182.9864920573641</v>
      </c>
      <c r="AU33">
        <f t="shared" si="9"/>
        <v>-4889.661411668988</v>
      </c>
      <c r="AW33">
        <v>30</v>
      </c>
      <c r="AX33">
        <f>IF(Z33&gt;0, (R33*SUMPRODUCT(K33:$K$98, X33:$X$98)-K33*$AZ$3)/Z33, 0)</f>
        <v>59357.959723398533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7.3592000000000005E-2</v>
      </c>
      <c r="Q34" s="4">
        <f t="shared" si="21"/>
        <v>12.5</v>
      </c>
      <c r="R34">
        <f t="shared" si="0"/>
        <v>2000000</v>
      </c>
      <c r="S34">
        <f t="shared" si="1"/>
        <v>55085.401476189785</v>
      </c>
      <c r="U34">
        <f t="shared" si="13"/>
        <v>7.3592000000000005E-2</v>
      </c>
      <c r="V34">
        <f t="shared" si="14"/>
        <v>0.01</v>
      </c>
      <c r="W34">
        <f t="shared" si="15"/>
        <v>0.44494786451018531</v>
      </c>
      <c r="X34">
        <f t="shared" si="16"/>
        <v>3.274460324503356E-2</v>
      </c>
      <c r="Y34">
        <f t="shared" si="17"/>
        <v>4.4494786451018528E-3</v>
      </c>
      <c r="Z34">
        <f t="shared" si="18"/>
        <v>0.40775378262004985</v>
      </c>
      <c r="AB34">
        <f t="shared" si="19"/>
        <v>26411.197420607768</v>
      </c>
      <c r="AC34">
        <f t="shared" si="2"/>
        <v>22461.280819060463</v>
      </c>
      <c r="AE34">
        <f t="shared" si="3"/>
        <v>0</v>
      </c>
      <c r="AF34">
        <f t="shared" si="4"/>
        <v>0</v>
      </c>
      <c r="AG34">
        <f t="shared" si="4"/>
        <v>-5.0969222827506231</v>
      </c>
      <c r="AH34">
        <f t="shared" si="5"/>
        <v>-65489.206490067118</v>
      </c>
      <c r="AI34">
        <f t="shared" si="6"/>
        <v>-65494.303412349866</v>
      </c>
      <c r="AJ34">
        <f t="shared" si="7"/>
        <v>3949.9166015473056</v>
      </c>
      <c r="AK34">
        <f t="shared" si="22"/>
        <v>1848.783819442544</v>
      </c>
      <c r="AL34">
        <f t="shared" si="8"/>
        <v>-59695.602991360021</v>
      </c>
      <c r="AN34">
        <f t="shared" si="9"/>
        <v>0</v>
      </c>
      <c r="AO34">
        <f t="shared" si="9"/>
        <v>0</v>
      </c>
      <c r="AP34">
        <f t="shared" si="9"/>
        <v>-0.3885470809913823</v>
      </c>
      <c r="AQ34">
        <f t="shared" si="9"/>
        <v>-4992.353935682414</v>
      </c>
      <c r="AR34">
        <f t="shared" si="9"/>
        <v>-4992.742482763405</v>
      </c>
      <c r="AS34">
        <f t="shared" si="9"/>
        <v>301.10888111528539</v>
      </c>
      <c r="AT34">
        <f t="shared" si="9"/>
        <v>140.93594459141676</v>
      </c>
      <c r="AU34">
        <f t="shared" ref="AU34:AU89" si="23">AL34*$K34</f>
        <v>-4550.6976570567031</v>
      </c>
      <c r="AW34">
        <v>31</v>
      </c>
      <c r="AX34">
        <f>IF(Z34&gt;0, (R34*SUMPRODUCT(K34:$K$98, X34:$X$98)-K34*$AZ$3)/Z34, 0)</f>
        <v>55085.401476189785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8.2293000000000005E-2</v>
      </c>
      <c r="Q35" s="4">
        <f t="shared" si="21"/>
        <v>12.5</v>
      </c>
      <c r="R35">
        <f t="shared" si="0"/>
        <v>2000000</v>
      </c>
      <c r="S35">
        <f t="shared" si="1"/>
        <v>50771.461734971119</v>
      </c>
      <c r="U35">
        <f t="shared" si="13"/>
        <v>8.2293000000000005E-2</v>
      </c>
      <c r="V35">
        <f t="shared" si="14"/>
        <v>0.01</v>
      </c>
      <c r="W35">
        <f t="shared" si="15"/>
        <v>0.40775378262004985</v>
      </c>
      <c r="X35">
        <f t="shared" si="16"/>
        <v>3.3555282033151765E-2</v>
      </c>
      <c r="Y35">
        <f t="shared" si="17"/>
        <v>4.0775378262004986E-3</v>
      </c>
      <c r="Z35">
        <f t="shared" si="18"/>
        <v>0.37012096276069756</v>
      </c>
      <c r="AB35">
        <f t="shared" si="19"/>
        <v>22461.280819060463</v>
      </c>
      <c r="AC35">
        <f t="shared" si="2"/>
        <v>18791.582298115427</v>
      </c>
      <c r="AE35">
        <f t="shared" si="3"/>
        <v>0</v>
      </c>
      <c r="AF35">
        <f t="shared" ref="AF35:AG66" si="24">-$Z35*P35</f>
        <v>0</v>
      </c>
      <c r="AG35">
        <f t="shared" si="24"/>
        <v>-4.6265120345087194</v>
      </c>
      <c r="AH35">
        <f t="shared" si="5"/>
        <v>-67110.56406630353</v>
      </c>
      <c r="AI35">
        <f t="shared" ref="AI35:AI66" si="25">SUM(AE35:AH35)</f>
        <v>-67115.190578338035</v>
      </c>
      <c r="AJ35">
        <f t="shared" si="7"/>
        <v>3669.6985209450359</v>
      </c>
      <c r="AK35">
        <f t="shared" si="22"/>
        <v>1572.2896573342325</v>
      </c>
      <c r="AL35">
        <f t="shared" si="8"/>
        <v>-61873.20240005877</v>
      </c>
      <c r="AN35">
        <f t="shared" ref="AN35:AT66" si="26">AE35*$K35</f>
        <v>0</v>
      </c>
      <c r="AO35">
        <f t="shared" si="26"/>
        <v>0</v>
      </c>
      <c r="AP35">
        <f t="shared" si="26"/>
        <v>-0.31489902254057556</v>
      </c>
      <c r="AQ35">
        <f t="shared" si="26"/>
        <v>-4567.8149908605465</v>
      </c>
      <c r="AR35">
        <f t="shared" si="26"/>
        <v>-4568.1298898830873</v>
      </c>
      <c r="AS35">
        <f t="shared" si="26"/>
        <v>249.77444533696041</v>
      </c>
      <c r="AT35">
        <f t="shared" si="26"/>
        <v>107.01635974405961</v>
      </c>
      <c r="AU35">
        <f t="shared" si="23"/>
        <v>-4211.3390848020672</v>
      </c>
      <c r="AW35">
        <v>32</v>
      </c>
      <c r="AX35">
        <f>IF(Z35&gt;0, (R35*SUMPRODUCT(K35:$K$98, X35:$X$98)-K35*$AZ$3)/Z35, 0)</f>
        <v>50771.461734971119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9.1596999999999998E-2</v>
      </c>
      <c r="Q36" s="4">
        <f t="shared" si="21"/>
        <v>12.5</v>
      </c>
      <c r="R36">
        <f t="shared" si="0"/>
        <v>2000000</v>
      </c>
      <c r="S36">
        <f t="shared" si="1"/>
        <v>46327.476048445547</v>
      </c>
      <c r="U36">
        <f t="shared" si="13"/>
        <v>9.1596999999999998E-2</v>
      </c>
      <c r="V36">
        <f t="shared" si="14"/>
        <v>0.01</v>
      </c>
      <c r="W36">
        <f t="shared" si="15"/>
        <v>0.37012096276069756</v>
      </c>
      <c r="X36">
        <f t="shared" si="16"/>
        <v>3.3901969825991612E-2</v>
      </c>
      <c r="Y36">
        <f t="shared" si="17"/>
        <v>3.7012096276069755E-3</v>
      </c>
      <c r="Z36">
        <f t="shared" si="18"/>
        <v>0.33251778330709897</v>
      </c>
      <c r="AB36">
        <f t="shared" si="19"/>
        <v>18791.582298115427</v>
      </c>
      <c r="AC36">
        <f t="shared" si="2"/>
        <v>15404.709641841833</v>
      </c>
      <c r="AE36">
        <f t="shared" si="3"/>
        <v>0</v>
      </c>
      <c r="AF36">
        <f t="shared" si="24"/>
        <v>0</v>
      </c>
      <c r="AG36">
        <f t="shared" si="24"/>
        <v>-4.1564722913387371</v>
      </c>
      <c r="AH36">
        <f t="shared" si="5"/>
        <v>-67803.939651983223</v>
      </c>
      <c r="AI36">
        <f t="shared" si="25"/>
        <v>-67808.096124274554</v>
      </c>
      <c r="AJ36">
        <f t="shared" si="7"/>
        <v>3386.8726562735937</v>
      </c>
      <c r="AK36">
        <f t="shared" si="22"/>
        <v>1315.4107608680799</v>
      </c>
      <c r="AL36">
        <f t="shared" si="8"/>
        <v>-63105.812707132878</v>
      </c>
      <c r="AN36">
        <f t="shared" si="26"/>
        <v>0</v>
      </c>
      <c r="AO36">
        <f t="shared" si="26"/>
        <v>0</v>
      </c>
      <c r="AP36">
        <f t="shared" si="26"/>
        <v>-0.25259484513171487</v>
      </c>
      <c r="AQ36">
        <f t="shared" si="26"/>
        <v>-4120.5436810927276</v>
      </c>
      <c r="AR36">
        <f t="shared" si="26"/>
        <v>-4120.7962759378588</v>
      </c>
      <c r="AS36">
        <f t="shared" si="26"/>
        <v>205.82515992587611</v>
      </c>
      <c r="AT36">
        <f t="shared" si="26"/>
        <v>79.9394183664932</v>
      </c>
      <c r="AU36">
        <f t="shared" si="23"/>
        <v>-3835.0316976454897</v>
      </c>
      <c r="AW36">
        <v>33</v>
      </c>
      <c r="AX36">
        <f>IF(Z36&gt;0, (R36*SUMPRODUCT(K36:$K$98, X36:$X$98)-K36*$AZ$3)/Z36, 0)</f>
        <v>46327.476048445547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0.10148</v>
      </c>
      <c r="Q37" s="4">
        <f t="shared" si="21"/>
        <v>12.5</v>
      </c>
      <c r="R37">
        <f t="shared" si="0"/>
        <v>2000000</v>
      </c>
      <c r="S37">
        <f t="shared" si="1"/>
        <v>41762.169625638693</v>
      </c>
      <c r="U37">
        <f t="shared" si="13"/>
        <v>0.10148</v>
      </c>
      <c r="V37">
        <f t="shared" si="14"/>
        <v>0.01</v>
      </c>
      <c r="W37">
        <f t="shared" si="15"/>
        <v>0.33251778330709897</v>
      </c>
      <c r="X37">
        <f t="shared" si="16"/>
        <v>3.3743904650004403E-2</v>
      </c>
      <c r="Y37">
        <f t="shared" si="17"/>
        <v>3.3251778330709897E-3</v>
      </c>
      <c r="Z37">
        <f t="shared" si="18"/>
        <v>0.29544870082402358</v>
      </c>
      <c r="AB37">
        <f t="shared" si="19"/>
        <v>15404.709641841833</v>
      </c>
      <c r="AC37">
        <f t="shared" si="2"/>
        <v>12338.578759487451</v>
      </c>
      <c r="AE37">
        <f t="shared" si="3"/>
        <v>0</v>
      </c>
      <c r="AF37">
        <f t="shared" si="24"/>
        <v>0</v>
      </c>
      <c r="AG37">
        <f t="shared" si="24"/>
        <v>-3.6931087603002948</v>
      </c>
      <c r="AH37">
        <f t="shared" si="5"/>
        <v>-67487.809300008812</v>
      </c>
      <c r="AI37">
        <f t="shared" si="25"/>
        <v>-67491.502408769113</v>
      </c>
      <c r="AJ37">
        <f t="shared" si="7"/>
        <v>3066.1308823543823</v>
      </c>
      <c r="AK37">
        <f t="shared" si="22"/>
        <v>1078.3296749289284</v>
      </c>
      <c r="AL37">
        <f t="shared" si="8"/>
        <v>-63347.041851485803</v>
      </c>
      <c r="AN37">
        <f t="shared" si="26"/>
        <v>0</v>
      </c>
      <c r="AO37">
        <f t="shared" si="26"/>
        <v>0</v>
      </c>
      <c r="AP37">
        <f t="shared" si="26"/>
        <v>-0.2003889033896708</v>
      </c>
      <c r="AQ37">
        <f t="shared" si="26"/>
        <v>-3661.9035548523466</v>
      </c>
      <c r="AR37">
        <f t="shared" si="26"/>
        <v>-3662.1039437557365</v>
      </c>
      <c r="AS37">
        <f t="shared" si="26"/>
        <v>166.36894417218264</v>
      </c>
      <c r="AT37">
        <f t="shared" si="26"/>
        <v>58.510408189001666</v>
      </c>
      <c r="AU37">
        <f t="shared" si="23"/>
        <v>-3437.2245913945521</v>
      </c>
      <c r="AW37">
        <v>34</v>
      </c>
      <c r="AX37">
        <f>IF(Z37&gt;0, (R37*SUMPRODUCT(K37:$K$98, X37:$X$98)-K37*$AZ$3)/Z37, 0)</f>
        <v>41762.169625638693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0.112611</v>
      </c>
      <c r="Q38" s="4">
        <f t="shared" si="21"/>
        <v>12.5</v>
      </c>
      <c r="R38">
        <f t="shared" si="0"/>
        <v>2000000</v>
      </c>
      <c r="S38">
        <f t="shared" si="1"/>
        <v>37103.570561757842</v>
      </c>
      <c r="U38">
        <f t="shared" si="13"/>
        <v>0.112611</v>
      </c>
      <c r="V38">
        <f t="shared" si="14"/>
        <v>0.01</v>
      </c>
      <c r="W38">
        <f t="shared" si="15"/>
        <v>0.29544870082402358</v>
      </c>
      <c r="X38">
        <f t="shared" si="16"/>
        <v>3.3270773648494123E-2</v>
      </c>
      <c r="Y38">
        <f t="shared" si="17"/>
        <v>2.9544870082402357E-3</v>
      </c>
      <c r="Z38">
        <f t="shared" si="18"/>
        <v>0.25922344016728921</v>
      </c>
      <c r="AB38">
        <f t="shared" si="19"/>
        <v>12338.578759487451</v>
      </c>
      <c r="AC38">
        <f t="shared" si="2"/>
        <v>9618.115203508627</v>
      </c>
      <c r="AE38">
        <f t="shared" si="3"/>
        <v>0</v>
      </c>
      <c r="AF38">
        <f t="shared" si="24"/>
        <v>0</v>
      </c>
      <c r="AG38">
        <f t="shared" si="24"/>
        <v>-3.2402930020911151</v>
      </c>
      <c r="AH38">
        <f t="shared" si="5"/>
        <v>-66541.547296988239</v>
      </c>
      <c r="AI38">
        <f t="shared" si="25"/>
        <v>-66544.78758999033</v>
      </c>
      <c r="AJ38">
        <f t="shared" si="7"/>
        <v>2720.4635559788239</v>
      </c>
      <c r="AK38">
        <f t="shared" si="22"/>
        <v>863.70051316412162</v>
      </c>
      <c r="AL38">
        <f t="shared" si="8"/>
        <v>-62960.623520847388</v>
      </c>
      <c r="AN38">
        <f t="shared" si="26"/>
        <v>0</v>
      </c>
      <c r="AO38">
        <f t="shared" si="26"/>
        <v>0</v>
      </c>
      <c r="AP38">
        <f t="shared" si="26"/>
        <v>-0.15698126746085703</v>
      </c>
      <c r="AQ38">
        <f t="shared" si="26"/>
        <v>-3223.713542802031</v>
      </c>
      <c r="AR38">
        <f t="shared" si="26"/>
        <v>-3223.8705240694921</v>
      </c>
      <c r="AS38">
        <f t="shared" si="26"/>
        <v>131.79728401814978</v>
      </c>
      <c r="AT38">
        <f t="shared" si="26"/>
        <v>41.843376872275783</v>
      </c>
      <c r="AU38">
        <f t="shared" si="23"/>
        <v>-3050.2298631790668</v>
      </c>
      <c r="AW38">
        <v>35</v>
      </c>
      <c r="AX38">
        <f>IF(Z38&gt;0, (R38*SUMPRODUCT(K38:$K$98, X38:$X$98)-K38*$AZ$3)/Z38, 0)</f>
        <v>37103.570561757842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0.125163</v>
      </c>
      <c r="Q39" s="4">
        <f t="shared" si="21"/>
        <v>12.5</v>
      </c>
      <c r="R39">
        <f t="shared" si="0"/>
        <v>2000000</v>
      </c>
      <c r="S39">
        <f t="shared" si="1"/>
        <v>32272.186344505513</v>
      </c>
      <c r="U39">
        <f t="shared" si="13"/>
        <v>0.125163</v>
      </c>
      <c r="V39">
        <f t="shared" si="14"/>
        <v>0.01</v>
      </c>
      <c r="W39">
        <f t="shared" si="15"/>
        <v>0.25922344016728921</v>
      </c>
      <c r="X39">
        <f t="shared" si="16"/>
        <v>3.2445183441658421E-2</v>
      </c>
      <c r="Y39">
        <f t="shared" si="17"/>
        <v>2.5922344016728921E-3</v>
      </c>
      <c r="Z39">
        <f t="shared" si="18"/>
        <v>0.2241860223239579</v>
      </c>
      <c r="AB39">
        <f t="shared" si="19"/>
        <v>9618.115203508627</v>
      </c>
      <c r="AC39">
        <f t="shared" si="2"/>
        <v>7234.9730882722424</v>
      </c>
      <c r="AE39">
        <f t="shared" si="3"/>
        <v>0</v>
      </c>
      <c r="AF39">
        <f t="shared" si="24"/>
        <v>0</v>
      </c>
      <c r="AG39">
        <f t="shared" si="24"/>
        <v>-2.8023252790494739</v>
      </c>
      <c r="AH39">
        <f t="shared" si="5"/>
        <v>-64890.366883316841</v>
      </c>
      <c r="AI39">
        <f t="shared" si="25"/>
        <v>-64893.169208595893</v>
      </c>
      <c r="AJ39">
        <f t="shared" si="7"/>
        <v>2383.1421152363846</v>
      </c>
      <c r="AK39">
        <f t="shared" si="22"/>
        <v>673.26806424560391</v>
      </c>
      <c r="AL39">
        <f t="shared" si="8"/>
        <v>-61836.759029113906</v>
      </c>
      <c r="AN39">
        <f t="shared" si="26"/>
        <v>0</v>
      </c>
      <c r="AO39">
        <f t="shared" si="26"/>
        <v>0</v>
      </c>
      <c r="AP39">
        <f t="shared" si="26"/>
        <v>-0.12121715036343321</v>
      </c>
      <c r="AQ39">
        <f t="shared" si="26"/>
        <v>-2806.892339886178</v>
      </c>
      <c r="AR39">
        <f t="shared" si="26"/>
        <v>-2807.0135570365414</v>
      </c>
      <c r="AS39">
        <f t="shared" si="26"/>
        <v>103.084998119142</v>
      </c>
      <c r="AT39">
        <f t="shared" si="26"/>
        <v>29.122827670540442</v>
      </c>
      <c r="AU39">
        <f t="shared" si="23"/>
        <v>-2674.8057312468591</v>
      </c>
      <c r="AW39">
        <v>36</v>
      </c>
      <c r="AX39">
        <f>IF(Z39&gt;0, (R39*SUMPRODUCT(K39:$K$98, X39:$X$98)-K39*$AZ$3)/Z39, 0)</f>
        <v>32272.186344505513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0.13952899999999999</v>
      </c>
      <c r="Q40" s="4">
        <f t="shared" si="21"/>
        <v>12.5</v>
      </c>
      <c r="R40">
        <f t="shared" si="0"/>
        <v>2000000</v>
      </c>
      <c r="S40">
        <f t="shared" si="1"/>
        <v>27160.863152687725</v>
      </c>
      <c r="U40">
        <f t="shared" si="13"/>
        <v>0.13952899999999999</v>
      </c>
      <c r="V40">
        <f t="shared" si="14"/>
        <v>0.01</v>
      </c>
      <c r="W40">
        <f t="shared" si="15"/>
        <v>0.2241860223239579</v>
      </c>
      <c r="X40">
        <f t="shared" si="16"/>
        <v>3.128045150883952E-2</v>
      </c>
      <c r="Y40">
        <f t="shared" si="17"/>
        <v>2.2418602232395792E-3</v>
      </c>
      <c r="Z40">
        <f t="shared" si="18"/>
        <v>0.19066371059187881</v>
      </c>
      <c r="AB40">
        <f t="shared" si="19"/>
        <v>7234.9730882722424</v>
      </c>
      <c r="AC40">
        <f t="shared" si="2"/>
        <v>5178.5909515696776</v>
      </c>
      <c r="AE40">
        <f t="shared" si="3"/>
        <v>0</v>
      </c>
      <c r="AF40">
        <f t="shared" si="24"/>
        <v>0</v>
      </c>
      <c r="AG40">
        <f t="shared" si="24"/>
        <v>-2.383296382398485</v>
      </c>
      <c r="AH40">
        <f t="shared" si="5"/>
        <v>-62560.90301767904</v>
      </c>
      <c r="AI40">
        <f t="shared" si="25"/>
        <v>-62563.286314061435</v>
      </c>
      <c r="AJ40">
        <f t="shared" si="7"/>
        <v>2056.3821367025648</v>
      </c>
      <c r="AK40">
        <f t="shared" si="22"/>
        <v>506.44811617905702</v>
      </c>
      <c r="AL40">
        <f t="shared" si="8"/>
        <v>-60000.456061179815</v>
      </c>
      <c r="AN40">
        <f t="shared" si="26"/>
        <v>0</v>
      </c>
      <c r="AO40">
        <f t="shared" si="26"/>
        <v>0</v>
      </c>
      <c r="AP40">
        <f t="shared" si="26"/>
        <v>-9.2046134898874463E-2</v>
      </c>
      <c r="AQ40">
        <f t="shared" si="26"/>
        <v>-2416.1868247227812</v>
      </c>
      <c r="AR40">
        <f t="shared" si="26"/>
        <v>-2416.27887085768</v>
      </c>
      <c r="AS40">
        <f t="shared" si="26"/>
        <v>79.420263864988399</v>
      </c>
      <c r="AT40">
        <f t="shared" si="26"/>
        <v>19.559712323393303</v>
      </c>
      <c r="AU40">
        <f t="shared" si="23"/>
        <v>-2317.2988946692985</v>
      </c>
      <c r="AW40">
        <v>37</v>
      </c>
      <c r="AX40">
        <f>IF(Z40&gt;0, (R40*SUMPRODUCT(K40:$K$98, X40:$X$98)-K40*$AZ$3)/Z40, 0)</f>
        <v>27160.863152687725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0.15610499999999999</v>
      </c>
      <c r="Q41" s="4">
        <f t="shared" si="21"/>
        <v>12.5</v>
      </c>
      <c r="R41">
        <f t="shared" si="0"/>
        <v>2000000</v>
      </c>
      <c r="S41">
        <f t="shared" si="1"/>
        <v>21588.946717450781</v>
      </c>
      <c r="U41">
        <f t="shared" si="13"/>
        <v>0.15610499999999999</v>
      </c>
      <c r="V41">
        <f t="shared" si="14"/>
        <v>0.01</v>
      </c>
      <c r="W41">
        <f t="shared" si="15"/>
        <v>0.19066371059187881</v>
      </c>
      <c r="X41">
        <f t="shared" si="16"/>
        <v>2.9763558541945241E-2</v>
      </c>
      <c r="Y41">
        <f t="shared" si="17"/>
        <v>1.9066371059187882E-3</v>
      </c>
      <c r="Z41">
        <f t="shared" si="18"/>
        <v>0.15899351494401479</v>
      </c>
      <c r="AB41">
        <f t="shared" si="19"/>
        <v>5178.5909515696776</v>
      </c>
      <c r="AC41">
        <f t="shared" si="2"/>
        <v>3432.5025225465497</v>
      </c>
      <c r="AE41">
        <f t="shared" si="3"/>
        <v>0</v>
      </c>
      <c r="AF41">
        <f t="shared" si="24"/>
        <v>0</v>
      </c>
      <c r="AG41">
        <f t="shared" si="24"/>
        <v>-1.9874189368001849</v>
      </c>
      <c r="AH41">
        <f t="shared" si="5"/>
        <v>-59527.11708389048</v>
      </c>
      <c r="AI41">
        <f t="shared" si="25"/>
        <v>-59529.104502827278</v>
      </c>
      <c r="AJ41">
        <f t="shared" si="7"/>
        <v>1746.0884290231279</v>
      </c>
      <c r="AK41">
        <f t="shared" si="22"/>
        <v>362.50136660987749</v>
      </c>
      <c r="AL41">
        <f t="shared" si="8"/>
        <v>-57420.514707194277</v>
      </c>
      <c r="AN41">
        <f t="shared" si="26"/>
        <v>0</v>
      </c>
      <c r="AO41">
        <f t="shared" si="26"/>
        <v>0</v>
      </c>
      <c r="AP41">
        <f t="shared" si="26"/>
        <v>-6.8532867554907964E-2</v>
      </c>
      <c r="AQ41">
        <f t="shared" si="26"/>
        <v>-2052.6945554841136</v>
      </c>
      <c r="AR41">
        <f t="shared" si="26"/>
        <v>-2052.7630883516686</v>
      </c>
      <c r="AS41">
        <f t="shared" si="26"/>
        <v>60.210982611478656</v>
      </c>
      <c r="AT41">
        <f t="shared" si="26"/>
        <v>12.500262368610816</v>
      </c>
      <c r="AU41">
        <f t="shared" si="23"/>
        <v>-1980.0518433715793</v>
      </c>
      <c r="AW41">
        <v>38</v>
      </c>
      <c r="AX41">
        <f>IF(Z41&gt;0, (R41*SUMPRODUCT(K41:$K$98, X41:$X$98)-K41*$AZ$3)/Z41, 0)</f>
        <v>21588.946717450781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0.17521600000000001</v>
      </c>
      <c r="Q42" s="4">
        <f t="shared" si="21"/>
        <v>12.5</v>
      </c>
      <c r="R42">
        <f t="shared" si="0"/>
        <v>2000000</v>
      </c>
      <c r="S42">
        <f t="shared" si="1"/>
        <v>15269.631591750043</v>
      </c>
      <c r="U42">
        <f t="shared" si="13"/>
        <v>0.17521600000000001</v>
      </c>
      <c r="V42">
        <f t="shared" si="14"/>
        <v>0.01</v>
      </c>
      <c r="W42">
        <f t="shared" si="15"/>
        <v>0.15899351494401479</v>
      </c>
      <c r="X42">
        <f t="shared" si="16"/>
        <v>2.7858207714430497E-2</v>
      </c>
      <c r="Y42">
        <f t="shared" si="17"/>
        <v>1.589935149440148E-3</v>
      </c>
      <c r="Z42">
        <f t="shared" si="18"/>
        <v>0.12954537208014413</v>
      </c>
      <c r="AB42">
        <f t="shared" si="19"/>
        <v>3432.5025225465497</v>
      </c>
      <c r="AC42">
        <f t="shared" si="2"/>
        <v>1978.1101060799829</v>
      </c>
      <c r="AE42">
        <f t="shared" si="3"/>
        <v>0</v>
      </c>
      <c r="AF42">
        <f t="shared" si="24"/>
        <v>0</v>
      </c>
      <c r="AG42">
        <f t="shared" si="24"/>
        <v>-1.6193171510018016</v>
      </c>
      <c r="AH42">
        <f t="shared" si="5"/>
        <v>-55716.415428860993</v>
      </c>
      <c r="AI42">
        <f t="shared" si="25"/>
        <v>-55718.034746011996</v>
      </c>
      <c r="AJ42">
        <f t="shared" si="7"/>
        <v>1454.3924164665668</v>
      </c>
      <c r="AK42">
        <f t="shared" si="22"/>
        <v>240.27517657825851</v>
      </c>
      <c r="AL42">
        <f t="shared" si="8"/>
        <v>-54023.36715296717</v>
      </c>
      <c r="AN42">
        <f t="shared" si="26"/>
        <v>0</v>
      </c>
      <c r="AO42">
        <f t="shared" si="26"/>
        <v>0</v>
      </c>
      <c r="AP42">
        <f t="shared" si="26"/>
        <v>-4.9856682105230463E-2</v>
      </c>
      <c r="AQ42">
        <f t="shared" si="26"/>
        <v>-1715.4364173572503</v>
      </c>
      <c r="AR42">
        <f t="shared" si="26"/>
        <v>-1715.4862740393555</v>
      </c>
      <c r="AS42">
        <f t="shared" si="26"/>
        <v>44.778862694792082</v>
      </c>
      <c r="AT42">
        <f t="shared" si="26"/>
        <v>7.3977621301850967</v>
      </c>
      <c r="AU42">
        <f t="shared" si="23"/>
        <v>-1663.3096492143784</v>
      </c>
      <c r="AW42">
        <v>39</v>
      </c>
      <c r="AX42">
        <f>IF(Z42&gt;0, (R42*SUMPRODUCT(K42:$K$98, X42:$X$98)-K42*$AZ$3)/Z42, 0)</f>
        <v>15269.631591750043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0.19798199999999999</v>
      </c>
      <c r="Q43" s="4">
        <f t="shared" si="21"/>
        <v>12.5</v>
      </c>
      <c r="R43">
        <f t="shared" si="0"/>
        <v>2000000</v>
      </c>
      <c r="S43">
        <f t="shared" si="1"/>
        <v>7766.6123203901898</v>
      </c>
      <c r="U43">
        <f t="shared" si="13"/>
        <v>0.19798199999999999</v>
      </c>
      <c r="V43">
        <f t="shared" si="14"/>
        <v>0.01</v>
      </c>
      <c r="W43">
        <f t="shared" si="15"/>
        <v>0.12954537208014413</v>
      </c>
      <c r="X43">
        <f t="shared" si="16"/>
        <v>2.5647651855171094E-2</v>
      </c>
      <c r="Y43">
        <f t="shared" si="17"/>
        <v>1.2954537208014413E-3</v>
      </c>
      <c r="Z43">
        <f t="shared" si="18"/>
        <v>0.10260226650417159</v>
      </c>
      <c r="AB43">
        <f t="shared" si="19"/>
        <v>1978.1101060799829</v>
      </c>
      <c r="AC43">
        <f t="shared" si="2"/>
        <v>796.8720271312568</v>
      </c>
      <c r="AE43">
        <f t="shared" si="3"/>
        <v>0</v>
      </c>
      <c r="AF43">
        <f t="shared" si="24"/>
        <v>0</v>
      </c>
      <c r="AG43">
        <f t="shared" si="24"/>
        <v>-1.2825283313021449</v>
      </c>
      <c r="AH43">
        <f t="shared" si="5"/>
        <v>-51295.303710342188</v>
      </c>
      <c r="AI43">
        <f t="shared" si="25"/>
        <v>-51296.586238673488</v>
      </c>
      <c r="AJ43">
        <f t="shared" si="7"/>
        <v>1181.2380789487261</v>
      </c>
      <c r="AK43">
        <f t="shared" si="22"/>
        <v>138.4677074255988</v>
      </c>
      <c r="AL43">
        <f t="shared" si="8"/>
        <v>-49976.880452299163</v>
      </c>
      <c r="AN43">
        <f t="shared" si="26"/>
        <v>0</v>
      </c>
      <c r="AO43">
        <f t="shared" si="26"/>
        <v>0</v>
      </c>
      <c r="AP43">
        <f t="shared" si="26"/>
        <v>-3.5256597899661089E-2</v>
      </c>
      <c r="AQ43">
        <f t="shared" si="26"/>
        <v>-1410.1036623653908</v>
      </c>
      <c r="AR43">
        <f t="shared" si="26"/>
        <v>-1410.1389189632905</v>
      </c>
      <c r="AS43">
        <f t="shared" si="26"/>
        <v>32.472137228329238</v>
      </c>
      <c r="AT43">
        <f t="shared" si="26"/>
        <v>3.8064658406693304</v>
      </c>
      <c r="AU43">
        <f t="shared" si="23"/>
        <v>-1373.8603158942919</v>
      </c>
      <c r="AW43">
        <v>40</v>
      </c>
      <c r="AX43">
        <f>IF(Z43&gt;0, (R43*SUMPRODUCT(K43:$K$98, X43:$X$98)-K43*$AZ$3)/Z43, 0)</f>
        <v>7766.6123203901898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0.22423799999999999</v>
      </c>
      <c r="Q44" s="4">
        <f t="shared" si="21"/>
        <v>12.5</v>
      </c>
      <c r="R44">
        <f t="shared" si="0"/>
        <v>2000000</v>
      </c>
      <c r="S44">
        <f t="shared" si="1"/>
        <v>-1734.3860476750806</v>
      </c>
      <c r="U44">
        <f t="shared" si="13"/>
        <v>0.22423799999999999</v>
      </c>
      <c r="V44">
        <f t="shared" si="14"/>
        <v>0.01</v>
      </c>
      <c r="W44">
        <f t="shared" si="15"/>
        <v>0.10260226650417159</v>
      </c>
      <c r="X44">
        <f t="shared" si="16"/>
        <v>2.3007327036362428E-2</v>
      </c>
      <c r="Y44">
        <f t="shared" si="17"/>
        <v>1.0260226650417158E-3</v>
      </c>
      <c r="Z44">
        <f t="shared" si="18"/>
        <v>7.8568916802767438E-2</v>
      </c>
      <c r="AB44">
        <f t="shared" si="19"/>
        <v>796.8720271312568</v>
      </c>
      <c r="AC44">
        <f t="shared" si="2"/>
        <v>-136.26883308366405</v>
      </c>
      <c r="AE44">
        <f t="shared" si="3"/>
        <v>0</v>
      </c>
      <c r="AF44">
        <f t="shared" si="24"/>
        <v>0</v>
      </c>
      <c r="AG44">
        <f t="shared" si="24"/>
        <v>-0.98211146003459293</v>
      </c>
      <c r="AH44">
        <f t="shared" si="5"/>
        <v>-46014.654072724858</v>
      </c>
      <c r="AI44">
        <f t="shared" si="25"/>
        <v>-46015.636184184892</v>
      </c>
      <c r="AJ44">
        <f t="shared" si="7"/>
        <v>933.14086021492085</v>
      </c>
      <c r="AK44">
        <f t="shared" si="22"/>
        <v>55.781041899187983</v>
      </c>
      <c r="AL44">
        <f t="shared" si="8"/>
        <v>-45026.714282070781</v>
      </c>
      <c r="AN44">
        <f t="shared" si="26"/>
        <v>0</v>
      </c>
      <c r="AO44">
        <f t="shared" si="26"/>
        <v>0</v>
      </c>
      <c r="AP44">
        <f t="shared" si="26"/>
        <v>-2.4105502607893094E-2</v>
      </c>
      <c r="AQ44">
        <f t="shared" si="26"/>
        <v>-1129.4098571177431</v>
      </c>
      <c r="AR44">
        <f t="shared" si="26"/>
        <v>-1129.4339626203509</v>
      </c>
      <c r="AS44">
        <f t="shared" si="26"/>
        <v>22.903540336093911</v>
      </c>
      <c r="AT44">
        <f t="shared" si="26"/>
        <v>1.3691216381127536</v>
      </c>
      <c r="AU44">
        <f t="shared" si="23"/>
        <v>-1105.1613006461444</v>
      </c>
      <c r="AW44">
        <v>41</v>
      </c>
      <c r="AX44">
        <f>IF(Z44&gt;0, (R44*SUMPRODUCT(K44:$K$98, X44:$X$98)-K44*$AZ$3)/Z44, 0)</f>
        <v>-1734.3860476750806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0.25439000000000001</v>
      </c>
      <c r="Q45" s="4">
        <f t="shared" si="21"/>
        <v>12.5</v>
      </c>
      <c r="R45">
        <f t="shared" si="0"/>
        <v>2000000</v>
      </c>
      <c r="S45">
        <f t="shared" si="1"/>
        <v>-14530.726521630249</v>
      </c>
      <c r="U45">
        <f t="shared" si="13"/>
        <v>0.25439000000000001</v>
      </c>
      <c r="V45">
        <f t="shared" si="14"/>
        <v>0.01</v>
      </c>
      <c r="W45">
        <f t="shared" si="15"/>
        <v>7.8568916802767438E-2</v>
      </c>
      <c r="X45">
        <f t="shared" si="16"/>
        <v>1.998714674545601E-2</v>
      </c>
      <c r="Y45">
        <f t="shared" si="17"/>
        <v>7.8568916802767435E-4</v>
      </c>
      <c r="Z45">
        <f t="shared" si="18"/>
        <v>5.779608088928375E-2</v>
      </c>
      <c r="AB45">
        <f t="shared" si="19"/>
        <v>-136.26883308366405</v>
      </c>
      <c r="AC45">
        <f t="shared" si="2"/>
        <v>-839.81904542420261</v>
      </c>
      <c r="AE45">
        <f t="shared" si="3"/>
        <v>0</v>
      </c>
      <c r="AF45">
        <f t="shared" si="24"/>
        <v>0</v>
      </c>
      <c r="AG45">
        <f t="shared" si="24"/>
        <v>-0.72245101111604693</v>
      </c>
      <c r="AH45">
        <f t="shared" si="5"/>
        <v>-39974.293490912023</v>
      </c>
      <c r="AI45">
        <f t="shared" si="25"/>
        <v>-39975.015941923142</v>
      </c>
      <c r="AJ45">
        <f t="shared" si="7"/>
        <v>703.55021234053856</v>
      </c>
      <c r="AK45">
        <f t="shared" si="22"/>
        <v>-9.538818315856485</v>
      </c>
      <c r="AL45">
        <f t="shared" si="8"/>
        <v>-39281.004547898461</v>
      </c>
      <c r="AN45">
        <f t="shared" si="26"/>
        <v>0</v>
      </c>
      <c r="AO45">
        <f t="shared" si="26"/>
        <v>0</v>
      </c>
      <c r="AP45">
        <f t="shared" si="26"/>
        <v>-1.5832364976243071E-2</v>
      </c>
      <c r="AQ45">
        <f t="shared" si="26"/>
        <v>-876.02840120313215</v>
      </c>
      <c r="AR45">
        <f t="shared" si="26"/>
        <v>-876.04423356810844</v>
      </c>
      <c r="AS45">
        <f t="shared" si="26"/>
        <v>15.418157867453642</v>
      </c>
      <c r="AT45">
        <f t="shared" si="26"/>
        <v>-0.2090412369766253</v>
      </c>
      <c r="AU45">
        <f t="shared" si="23"/>
        <v>-860.83511693763148</v>
      </c>
      <c r="AW45">
        <v>42</v>
      </c>
      <c r="AX45">
        <f>IF(Z45&gt;0, (R45*SUMPRODUCT(K45:$K$98, X45:$X$98)-K45*$AZ$3)/Z45, 0)</f>
        <v>-14530.726521630249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0.28921999999999998</v>
      </c>
      <c r="Q46" s="4">
        <f t="shared" si="21"/>
        <v>12.5</v>
      </c>
      <c r="R46">
        <f t="shared" si="0"/>
        <v>2000000</v>
      </c>
      <c r="S46">
        <f t="shared" si="1"/>
        <v>-32976.26016696974</v>
      </c>
      <c r="U46">
        <f t="shared" si="13"/>
        <v>0.28921999999999998</v>
      </c>
      <c r="V46">
        <f t="shared" si="14"/>
        <v>0.01</v>
      </c>
      <c r="W46">
        <f t="shared" si="15"/>
        <v>5.779608088928375E-2</v>
      </c>
      <c r="X46">
        <f t="shared" si="16"/>
        <v>1.6715782514798647E-2</v>
      </c>
      <c r="Y46">
        <f t="shared" si="17"/>
        <v>5.7796080889283756E-4</v>
      </c>
      <c r="Z46">
        <f t="shared" si="18"/>
        <v>4.0502337565592267E-2</v>
      </c>
      <c r="AB46">
        <f t="shared" si="19"/>
        <v>-839.81904542420261</v>
      </c>
      <c r="AC46">
        <f t="shared" si="2"/>
        <v>-1335.6156209334024</v>
      </c>
      <c r="AE46">
        <f t="shared" si="3"/>
        <v>0</v>
      </c>
      <c r="AF46">
        <f t="shared" si="24"/>
        <v>0</v>
      </c>
      <c r="AG46">
        <f t="shared" si="24"/>
        <v>-0.50627921956990329</v>
      </c>
      <c r="AH46">
        <f t="shared" si="5"/>
        <v>-33431.565029597296</v>
      </c>
      <c r="AI46">
        <f t="shared" si="25"/>
        <v>-33432.071308816863</v>
      </c>
      <c r="AJ46">
        <f t="shared" si="7"/>
        <v>495.79657550919978</v>
      </c>
      <c r="AK46">
        <f t="shared" si="22"/>
        <v>-58.787333179694187</v>
      </c>
      <c r="AL46">
        <f t="shared" si="8"/>
        <v>-32995.062066487357</v>
      </c>
      <c r="AN46">
        <f t="shared" si="26"/>
        <v>0</v>
      </c>
      <c r="AO46">
        <f t="shared" si="26"/>
        <v>0</v>
      </c>
      <c r="AP46">
        <f t="shared" si="26"/>
        <v>-9.9062542214746561E-3</v>
      </c>
      <c r="AQ46">
        <f t="shared" si="26"/>
        <v>-654.14808548986002</v>
      </c>
      <c r="AR46">
        <f t="shared" si="26"/>
        <v>-654.15799174408141</v>
      </c>
      <c r="AS46">
        <f t="shared" si="26"/>
        <v>9.7011426289688885</v>
      </c>
      <c r="AT46">
        <f t="shared" si="26"/>
        <v>-1.150278828302125</v>
      </c>
      <c r="AU46">
        <f t="shared" si="23"/>
        <v>-645.60712794341464</v>
      </c>
      <c r="AW46">
        <v>43</v>
      </c>
      <c r="AX46">
        <f>IF(Z46&gt;0, (R46*SUMPRODUCT(K46:$K$98, X46:$X$98)-K46*$AZ$3)/Z46, 0)</f>
        <v>-32976.26016696974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0.32816400000000001</v>
      </c>
      <c r="Q47" s="4">
        <f t="shared" si="21"/>
        <v>12.5</v>
      </c>
      <c r="R47">
        <f t="shared" si="0"/>
        <v>2000000</v>
      </c>
      <c r="S47">
        <f t="shared" si="1"/>
        <v>-61563.711416351449</v>
      </c>
      <c r="U47">
        <f t="shared" si="13"/>
        <v>0.32816400000000001</v>
      </c>
      <c r="V47">
        <f t="shared" si="14"/>
        <v>0.01</v>
      </c>
      <c r="W47">
        <f t="shared" si="15"/>
        <v>4.0502337565592267E-2</v>
      </c>
      <c r="X47">
        <f t="shared" si="16"/>
        <v>1.3291409104875021E-2</v>
      </c>
      <c r="Y47">
        <f t="shared" si="17"/>
        <v>4.0502337565592267E-4</v>
      </c>
      <c r="Z47">
        <f t="shared" si="18"/>
        <v>2.680590508506132E-2</v>
      </c>
      <c r="AB47">
        <f t="shared" si="19"/>
        <v>-1335.6156209334024</v>
      </c>
      <c r="AC47">
        <f t="shared" si="2"/>
        <v>-1650.271004910823</v>
      </c>
      <c r="AE47">
        <f t="shared" si="3"/>
        <v>0</v>
      </c>
      <c r="AF47">
        <f t="shared" si="24"/>
        <v>0</v>
      </c>
      <c r="AG47">
        <f t="shared" si="24"/>
        <v>-0.33507381356326649</v>
      </c>
      <c r="AH47">
        <f t="shared" si="5"/>
        <v>-26582.818209750043</v>
      </c>
      <c r="AI47">
        <f t="shared" si="25"/>
        <v>-26583.153283563606</v>
      </c>
      <c r="AJ47">
        <f t="shared" si="7"/>
        <v>314.65538397742057</v>
      </c>
      <c r="AK47">
        <f t="shared" si="22"/>
        <v>-93.493093465338177</v>
      </c>
      <c r="AL47">
        <f t="shared" si="8"/>
        <v>-26361.990993051524</v>
      </c>
      <c r="AN47">
        <f t="shared" si="26"/>
        <v>0</v>
      </c>
      <c r="AO47">
        <f t="shared" si="26"/>
        <v>0</v>
      </c>
      <c r="AP47">
        <f t="shared" si="26"/>
        <v>-5.8538532758249107E-3</v>
      </c>
      <c r="AQ47">
        <f t="shared" si="26"/>
        <v>-464.41085861942992</v>
      </c>
      <c r="AR47">
        <f t="shared" si="26"/>
        <v>-464.41671247270574</v>
      </c>
      <c r="AS47">
        <f t="shared" si="26"/>
        <v>5.4971363791888317</v>
      </c>
      <c r="AT47">
        <f t="shared" si="26"/>
        <v>-1.6333560824374529</v>
      </c>
      <c r="AU47">
        <f t="shared" si="23"/>
        <v>-460.55293217595437</v>
      </c>
      <c r="AW47">
        <v>44</v>
      </c>
      <c r="AX47">
        <f>IF(Z47&gt;0, (R47*SUMPRODUCT(K47:$K$98, X47:$X$98)-K47*$AZ$3)/Z47, 0)</f>
        <v>-61563.711416351449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0.37150699999999998</v>
      </c>
      <c r="Q48" s="4">
        <f t="shared" si="21"/>
        <v>12.5</v>
      </c>
      <c r="R48">
        <f t="shared" si="0"/>
        <v>2000000</v>
      </c>
      <c r="S48">
        <f t="shared" si="1"/>
        <v>-109266.81115646102</v>
      </c>
      <c r="U48">
        <f t="shared" si="13"/>
        <v>0.37150699999999998</v>
      </c>
      <c r="V48">
        <f t="shared" si="14"/>
        <v>0.01</v>
      </c>
      <c r="W48">
        <f t="shared" si="15"/>
        <v>2.680590508506132E-2</v>
      </c>
      <c r="X48">
        <f t="shared" si="16"/>
        <v>9.9585813804358748E-3</v>
      </c>
      <c r="Y48">
        <f t="shared" si="17"/>
        <v>2.6805905085061323E-4</v>
      </c>
      <c r="Z48">
        <f t="shared" si="18"/>
        <v>1.6579264653774833E-2</v>
      </c>
      <c r="AB48">
        <f t="shared" si="19"/>
        <v>-1650.271004910823</v>
      </c>
      <c r="AC48">
        <f t="shared" si="2"/>
        <v>-1811.5633800370038</v>
      </c>
      <c r="AE48">
        <f t="shared" si="3"/>
        <v>0</v>
      </c>
      <c r="AF48">
        <f t="shared" si="24"/>
        <v>0</v>
      </c>
      <c r="AG48">
        <f t="shared" si="24"/>
        <v>-0.2072408081721854</v>
      </c>
      <c r="AH48">
        <f t="shared" si="5"/>
        <v>-19917.16276087175</v>
      </c>
      <c r="AI48">
        <f t="shared" si="25"/>
        <v>-19917.370001679923</v>
      </c>
      <c r="AJ48">
        <f t="shared" si="7"/>
        <v>161.29237512618079</v>
      </c>
      <c r="AK48">
        <f t="shared" si="22"/>
        <v>-115.51897034375762</v>
      </c>
      <c r="AL48">
        <f t="shared" si="8"/>
        <v>-19871.5965968975</v>
      </c>
      <c r="AN48">
        <f t="shared" si="26"/>
        <v>0</v>
      </c>
      <c r="AO48">
        <f t="shared" si="26"/>
        <v>0</v>
      </c>
      <c r="AP48">
        <f t="shared" si="26"/>
        <v>-3.2326493518971223E-3</v>
      </c>
      <c r="AQ48">
        <f t="shared" si="26"/>
        <v>-310.67820984884071</v>
      </c>
      <c r="AR48">
        <f t="shared" si="26"/>
        <v>-310.68144249819261</v>
      </c>
      <c r="AS48">
        <f t="shared" si="26"/>
        <v>2.5159219196076035</v>
      </c>
      <c r="AT48">
        <f t="shared" si="26"/>
        <v>-1.8019246687327422</v>
      </c>
      <c r="AU48">
        <f t="shared" si="23"/>
        <v>-309.96744524731776</v>
      </c>
      <c r="AW48">
        <v>45</v>
      </c>
      <c r="AX48">
        <f>IF(Z48&gt;0, (R48*SUMPRODUCT(K48:$K$98, X48:$X$98)-K48*$AZ$3)/Z48, 0)</f>
        <v>-109266.81115646102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0.41881499999999999</v>
      </c>
      <c r="Q49" s="4">
        <f t="shared" si="21"/>
        <v>12.5</v>
      </c>
      <c r="R49">
        <f t="shared" si="0"/>
        <v>2000000</v>
      </c>
      <c r="S49">
        <f t="shared" si="1"/>
        <v>-195526.27854467707</v>
      </c>
      <c r="U49">
        <f t="shared" si="13"/>
        <v>0.41881499999999999</v>
      </c>
      <c r="V49">
        <f t="shared" si="14"/>
        <v>0.01</v>
      </c>
      <c r="W49">
        <f t="shared" si="15"/>
        <v>1.6579264653774833E-2</v>
      </c>
      <c r="X49">
        <f t="shared" si="16"/>
        <v>6.9436447259707068E-3</v>
      </c>
      <c r="Y49">
        <f t="shared" si="17"/>
        <v>1.6579264653774833E-4</v>
      </c>
      <c r="Z49">
        <f t="shared" si="18"/>
        <v>9.4698272812663783E-3</v>
      </c>
      <c r="AB49">
        <f t="shared" si="19"/>
        <v>-1811.5633800370038</v>
      </c>
      <c r="AC49">
        <f t="shared" si="2"/>
        <v>-1851.600086766872</v>
      </c>
      <c r="AE49">
        <f t="shared" si="3"/>
        <v>0</v>
      </c>
      <c r="AF49">
        <f t="shared" si="24"/>
        <v>0</v>
      </c>
      <c r="AG49">
        <f t="shared" si="24"/>
        <v>-0.11837284101582973</v>
      </c>
      <c r="AH49">
        <f t="shared" si="5"/>
        <v>-13887.289451941413</v>
      </c>
      <c r="AI49">
        <f t="shared" si="25"/>
        <v>-13887.407824782429</v>
      </c>
      <c r="AJ49">
        <f t="shared" si="7"/>
        <v>40.036706729868229</v>
      </c>
      <c r="AK49">
        <f t="shared" si="22"/>
        <v>-126.80943660259028</v>
      </c>
      <c r="AL49">
        <f t="shared" si="8"/>
        <v>-13974.180554655151</v>
      </c>
      <c r="AN49">
        <f t="shared" si="26"/>
        <v>0</v>
      </c>
      <c r="AO49">
        <f t="shared" si="26"/>
        <v>0</v>
      </c>
      <c r="AP49">
        <f t="shared" si="26"/>
        <v>-1.6486078750565694E-3</v>
      </c>
      <c r="AQ49">
        <f t="shared" si="26"/>
        <v>-193.41171975925616</v>
      </c>
      <c r="AR49">
        <f t="shared" si="26"/>
        <v>-193.41336836713123</v>
      </c>
      <c r="AS49">
        <f t="shared" si="26"/>
        <v>0.55760113079793727</v>
      </c>
      <c r="AT49">
        <f t="shared" si="26"/>
        <v>-1.7661064313439949</v>
      </c>
      <c r="AU49">
        <f t="shared" si="23"/>
        <v>-194.62187366767728</v>
      </c>
      <c r="AW49">
        <v>46</v>
      </c>
      <c r="AX49">
        <f>IF(Z49&gt;0, (R49*SUMPRODUCT(K49:$K$98, X49:$X$98)-K49*$AZ$3)/Z49, 0)</f>
        <v>-195526.27854467707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0.47081499999999998</v>
      </c>
      <c r="Q50" s="4">
        <f t="shared" si="21"/>
        <v>12.5</v>
      </c>
      <c r="R50">
        <f t="shared" si="0"/>
        <v>2000000</v>
      </c>
      <c r="S50">
        <f t="shared" si="1"/>
        <v>-366792.18159701227</v>
      </c>
      <c r="U50">
        <f t="shared" si="13"/>
        <v>0.47081499999999998</v>
      </c>
      <c r="V50">
        <f t="shared" si="14"/>
        <v>0.01</v>
      </c>
      <c r="W50">
        <f t="shared" si="15"/>
        <v>9.4698272812663783E-3</v>
      </c>
      <c r="X50">
        <f t="shared" si="16"/>
        <v>4.45853673142943E-3</v>
      </c>
      <c r="Y50">
        <f t="shared" si="17"/>
        <v>9.4698272812663783E-5</v>
      </c>
      <c r="Z50">
        <f t="shared" si="18"/>
        <v>4.9165922770242846E-3</v>
      </c>
      <c r="AB50">
        <f t="shared" si="19"/>
        <v>-1851.600086766872</v>
      </c>
      <c r="AC50">
        <f t="shared" si="2"/>
        <v>-1803.3676073127594</v>
      </c>
      <c r="AE50">
        <f t="shared" si="3"/>
        <v>0</v>
      </c>
      <c r="AF50">
        <f t="shared" si="24"/>
        <v>0</v>
      </c>
      <c r="AG50">
        <f t="shared" si="24"/>
        <v>-6.145740346280356E-2</v>
      </c>
      <c r="AH50">
        <f t="shared" si="5"/>
        <v>-8917.0734628588598</v>
      </c>
      <c r="AI50">
        <f t="shared" si="25"/>
        <v>-8917.1349202623223</v>
      </c>
      <c r="AJ50">
        <f t="shared" si="7"/>
        <v>-48.232479454112536</v>
      </c>
      <c r="AK50">
        <f t="shared" si="22"/>
        <v>-129.61200607368104</v>
      </c>
      <c r="AL50">
        <f t="shared" si="8"/>
        <v>-9094.9794057901163</v>
      </c>
      <c r="AN50">
        <f t="shared" si="26"/>
        <v>0</v>
      </c>
      <c r="AO50">
        <f t="shared" si="26"/>
        <v>0</v>
      </c>
      <c r="AP50">
        <f t="shared" si="26"/>
        <v>-7.6422542822432579E-4</v>
      </c>
      <c r="AQ50">
        <f t="shared" si="26"/>
        <v>-110.88418809925123</v>
      </c>
      <c r="AR50">
        <f t="shared" si="26"/>
        <v>-110.88495232467945</v>
      </c>
      <c r="AS50">
        <f t="shared" si="26"/>
        <v>-0.59977293520787234</v>
      </c>
      <c r="AT50">
        <f t="shared" si="26"/>
        <v>-1.6117308129462948</v>
      </c>
      <c r="AU50">
        <f t="shared" si="23"/>
        <v>-113.09645607283362</v>
      </c>
      <c r="AW50">
        <v>47</v>
      </c>
      <c r="AX50">
        <f>IF(Z50&gt;0, (R50*SUMPRODUCT(K50:$K$98, X50:$X$98)-K50*$AZ$3)/Z50, 0)</f>
        <v>-366792.18159701227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0.52931399999999995</v>
      </c>
      <c r="Q51" s="4">
        <f t="shared" si="21"/>
        <v>12.5</v>
      </c>
      <c r="R51">
        <f t="shared" si="0"/>
        <v>2000000</v>
      </c>
      <c r="S51">
        <f t="shared" si="1"/>
        <v>-749887.03064249561</v>
      </c>
      <c r="U51">
        <f t="shared" si="13"/>
        <v>0.52931399999999995</v>
      </c>
      <c r="V51">
        <f t="shared" si="14"/>
        <v>0.01</v>
      </c>
      <c r="W51">
        <f t="shared" si="15"/>
        <v>4.9165922770242846E-3</v>
      </c>
      <c r="X51">
        <f t="shared" si="16"/>
        <v>2.6024211245208317E-3</v>
      </c>
      <c r="Y51">
        <f t="shared" si="17"/>
        <v>4.9165922770242848E-5</v>
      </c>
      <c r="Z51">
        <f t="shared" si="18"/>
        <v>2.2650052297332099E-3</v>
      </c>
      <c r="AB51">
        <f t="shared" si="19"/>
        <v>-1803.3676073127594</v>
      </c>
      <c r="AC51">
        <f t="shared" si="2"/>
        <v>-1698.4980461143605</v>
      </c>
      <c r="AE51">
        <f t="shared" si="3"/>
        <v>0</v>
      </c>
      <c r="AF51">
        <f t="shared" si="24"/>
        <v>0</v>
      </c>
      <c r="AG51">
        <f t="shared" si="24"/>
        <v>-2.8312565371665124E-2</v>
      </c>
      <c r="AH51">
        <f t="shared" si="5"/>
        <v>-5204.8422490416633</v>
      </c>
      <c r="AI51">
        <f t="shared" si="25"/>
        <v>-5204.8705616070347</v>
      </c>
      <c r="AJ51">
        <f t="shared" si="7"/>
        <v>-104.86956119839897</v>
      </c>
      <c r="AK51">
        <f t="shared" si="22"/>
        <v>-126.23573251189318</v>
      </c>
      <c r="AL51">
        <f t="shared" si="8"/>
        <v>-5435.975855317326</v>
      </c>
      <c r="AN51">
        <f t="shared" si="26"/>
        <v>0</v>
      </c>
      <c r="AO51">
        <f t="shared" si="26"/>
        <v>0</v>
      </c>
      <c r="AP51">
        <f t="shared" si="26"/>
        <v>-3.1434638895263552E-4</v>
      </c>
      <c r="AQ51">
        <f t="shared" si="26"/>
        <v>-57.787888330732947</v>
      </c>
      <c r="AR51">
        <f t="shared" si="26"/>
        <v>-57.788202677121902</v>
      </c>
      <c r="AS51">
        <f t="shared" si="26"/>
        <v>-1.1643370157744688</v>
      </c>
      <c r="AT51">
        <f t="shared" si="26"/>
        <v>-1.4015595602515569</v>
      </c>
      <c r="AU51">
        <f t="shared" si="23"/>
        <v>-60.354099253147915</v>
      </c>
      <c r="AW51">
        <v>48</v>
      </c>
      <c r="AX51">
        <f>IF(Z51&gt;0, (R51*SUMPRODUCT(K51:$K$98, X51:$X$98)-K51*$AZ$3)/Z51, 0)</f>
        <v>-749887.03064249561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0.595055</v>
      </c>
      <c r="Q52" s="4">
        <f t="shared" si="21"/>
        <v>12.5</v>
      </c>
      <c r="R52">
        <f t="shared" si="0"/>
        <v>2000000</v>
      </c>
      <c r="S52">
        <f t="shared" si="1"/>
        <v>-1747967.4753213041</v>
      </c>
      <c r="U52">
        <f t="shared" si="13"/>
        <v>0.595055</v>
      </c>
      <c r="V52">
        <f t="shared" si="14"/>
        <v>0.01</v>
      </c>
      <c r="W52">
        <f t="shared" si="15"/>
        <v>2.2650052297332099E-3</v>
      </c>
      <c r="X52">
        <f t="shared" si="16"/>
        <v>1.3478026869788952E-3</v>
      </c>
      <c r="Y52">
        <f t="shared" si="17"/>
        <v>2.2650052297332099E-5</v>
      </c>
      <c r="Z52">
        <f t="shared" si="18"/>
        <v>8.9455249045698271E-4</v>
      </c>
      <c r="AB52">
        <f t="shared" si="19"/>
        <v>-1698.4980461143605</v>
      </c>
      <c r="AC52">
        <f t="shared" si="2"/>
        <v>-1563.648658286477</v>
      </c>
      <c r="AE52">
        <f t="shared" si="3"/>
        <v>0</v>
      </c>
      <c r="AF52">
        <f t="shared" si="24"/>
        <v>0</v>
      </c>
      <c r="AG52">
        <f t="shared" si="24"/>
        <v>-1.1181906130712283E-2</v>
      </c>
      <c r="AH52">
        <f t="shared" si="5"/>
        <v>-2695.6053739577901</v>
      </c>
      <c r="AI52">
        <f t="shared" si="25"/>
        <v>-2695.6165558639209</v>
      </c>
      <c r="AJ52">
        <f t="shared" si="7"/>
        <v>-134.84938782788345</v>
      </c>
      <c r="AK52">
        <f t="shared" si="22"/>
        <v>-118.89486322800525</v>
      </c>
      <c r="AL52">
        <f t="shared" si="8"/>
        <v>-2949.3608069198099</v>
      </c>
      <c r="AN52">
        <f t="shared" si="26"/>
        <v>0</v>
      </c>
      <c r="AO52">
        <f t="shared" si="26"/>
        <v>0</v>
      </c>
      <c r="AP52">
        <f t="shared" si="26"/>
        <v>-1.1084779873651663E-4</v>
      </c>
      <c r="AQ52">
        <f t="shared" si="26"/>
        <v>-26.721912925458639</v>
      </c>
      <c r="AR52">
        <f t="shared" si="26"/>
        <v>-26.722023773257376</v>
      </c>
      <c r="AS52">
        <f t="shared" si="26"/>
        <v>-1.3367808338716158</v>
      </c>
      <c r="AT52">
        <f t="shared" si="26"/>
        <v>-1.1786214010244143</v>
      </c>
      <c r="AU52">
        <f t="shared" si="23"/>
        <v>-29.23742600815341</v>
      </c>
      <c r="AW52">
        <v>49</v>
      </c>
      <c r="AX52">
        <f>IF(Z52&gt;0, (R52*SUMPRODUCT(K52:$K$98, X52:$X$98)-K52*$AZ$3)/Z52, 0)</f>
        <v>-1747967.4753213041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0.66919700000000004</v>
      </c>
      <c r="Q53" s="4">
        <f t="shared" si="21"/>
        <v>12.5</v>
      </c>
      <c r="R53">
        <f t="shared" si="0"/>
        <v>2000000</v>
      </c>
      <c r="S53">
        <f t="shared" si="1"/>
        <v>-4942494.6329218447</v>
      </c>
      <c r="U53">
        <f t="shared" si="13"/>
        <v>0.66919700000000004</v>
      </c>
      <c r="V53">
        <f t="shared" si="14"/>
        <v>0.01</v>
      </c>
      <c r="W53">
        <f t="shared" si="15"/>
        <v>8.9455249045698271E-4</v>
      </c>
      <c r="X53">
        <f t="shared" si="16"/>
        <v>5.9863184295634152E-4</v>
      </c>
      <c r="Y53">
        <f t="shared" si="17"/>
        <v>8.9455249045698269E-6</v>
      </c>
      <c r="Z53">
        <f t="shared" si="18"/>
        <v>2.8697512259607134E-4</v>
      </c>
      <c r="AB53">
        <f t="shared" si="19"/>
        <v>-1563.648658286477</v>
      </c>
      <c r="AC53">
        <f t="shared" si="2"/>
        <v>-1418.3730032131709</v>
      </c>
      <c r="AE53">
        <f t="shared" si="3"/>
        <v>0</v>
      </c>
      <c r="AF53">
        <f t="shared" si="24"/>
        <v>0</v>
      </c>
      <c r="AG53">
        <f t="shared" si="24"/>
        <v>-3.5871890324508915E-3</v>
      </c>
      <c r="AH53">
        <f t="shared" si="5"/>
        <v>-1197.2636859126831</v>
      </c>
      <c r="AI53">
        <f t="shared" si="25"/>
        <v>-1197.2672731017155</v>
      </c>
      <c r="AJ53">
        <f t="shared" si="7"/>
        <v>-145.2756550733061</v>
      </c>
      <c r="AK53">
        <f t="shared" si="22"/>
        <v>-109.45540608005341</v>
      </c>
      <c r="AL53">
        <f t="shared" si="8"/>
        <v>-1451.998334255075</v>
      </c>
      <c r="AN53">
        <f t="shared" si="26"/>
        <v>0</v>
      </c>
      <c r="AO53">
        <f t="shared" si="26"/>
        <v>0</v>
      </c>
      <c r="AP53">
        <f t="shared" si="26"/>
        <v>-3.1750273551848863E-5</v>
      </c>
      <c r="AQ53">
        <f t="shared" si="26"/>
        <v>-10.597002053011531</v>
      </c>
      <c r="AR53">
        <f t="shared" si="26"/>
        <v>-10.597033803285084</v>
      </c>
      <c r="AS53">
        <f t="shared" si="26"/>
        <v>-1.2858373916944268</v>
      </c>
      <c r="AT53">
        <f t="shared" si="26"/>
        <v>-0.9687917345119651</v>
      </c>
      <c r="AU53">
        <f t="shared" si="23"/>
        <v>-12.851662929491475</v>
      </c>
      <c r="AW53">
        <v>50</v>
      </c>
      <c r="AX53">
        <f>IF(Z53&gt;0, (R53*SUMPRODUCT(K53:$K$98, X53:$X$98)-K53*$AZ$3)/Z53, 0)</f>
        <v>-4942494.6329218447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0.74928899999999998</v>
      </c>
      <c r="Q54" s="4">
        <f t="shared" si="21"/>
        <v>12.5</v>
      </c>
      <c r="R54">
        <f t="shared" si="0"/>
        <v>2000000</v>
      </c>
      <c r="S54">
        <f t="shared" si="1"/>
        <v>-18463179.001327541</v>
      </c>
      <c r="U54">
        <f t="shared" si="13"/>
        <v>0.74928899999999998</v>
      </c>
      <c r="V54">
        <f t="shared" si="14"/>
        <v>0.01</v>
      </c>
      <c r="W54">
        <f t="shared" si="15"/>
        <v>2.8697512259607134E-4</v>
      </c>
      <c r="X54">
        <f t="shared" si="16"/>
        <v>2.150273026348877E-4</v>
      </c>
      <c r="Y54">
        <f t="shared" si="17"/>
        <v>2.8697512259607133E-6</v>
      </c>
      <c r="Z54">
        <f t="shared" si="18"/>
        <v>6.9078068735222922E-5</v>
      </c>
      <c r="AB54">
        <f t="shared" si="19"/>
        <v>-1418.3730032131709</v>
      </c>
      <c r="AC54">
        <f t="shared" si="2"/>
        <v>-1275.4007481244284</v>
      </c>
      <c r="AE54">
        <f t="shared" si="3"/>
        <v>0</v>
      </c>
      <c r="AF54">
        <f t="shared" si="24"/>
        <v>0</v>
      </c>
      <c r="AG54">
        <f t="shared" si="24"/>
        <v>-8.6347585919028657E-4</v>
      </c>
      <c r="AH54">
        <f t="shared" si="5"/>
        <v>-430.05460526977538</v>
      </c>
      <c r="AI54">
        <f t="shared" si="25"/>
        <v>-430.05546874563458</v>
      </c>
      <c r="AJ54">
        <f t="shared" si="7"/>
        <v>-142.97225508874249</v>
      </c>
      <c r="AK54">
        <f t="shared" si="22"/>
        <v>-99.28611022492197</v>
      </c>
      <c r="AL54">
        <f t="shared" si="8"/>
        <v>-672.3138340592991</v>
      </c>
      <c r="AN54">
        <f t="shared" si="26"/>
        <v>0</v>
      </c>
      <c r="AO54">
        <f t="shared" si="26"/>
        <v>0</v>
      </c>
      <c r="AP54">
        <f t="shared" si="26"/>
        <v>-6.8237858008384753E-6</v>
      </c>
      <c r="AQ54">
        <f t="shared" si="26"/>
        <v>-3.3985901027701835</v>
      </c>
      <c r="AR54">
        <f t="shared" si="26"/>
        <v>-3.3985969265559848</v>
      </c>
      <c r="AS54">
        <f t="shared" si="26"/>
        <v>-1.1298660336645487</v>
      </c>
      <c r="AT54">
        <f t="shared" si="26"/>
        <v>-0.78462778311906711</v>
      </c>
      <c r="AU54">
        <f t="shared" si="23"/>
        <v>-5.3130907433396004</v>
      </c>
      <c r="AW54">
        <v>51</v>
      </c>
      <c r="AX54">
        <f>IF(Z54&gt;0, (R54*SUMPRODUCT(K54:$K$98, X54:$X$98)-K54*$AZ$3)/Z54, 0)</f>
        <v>-18463179.001327541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0.83297500000000002</v>
      </c>
      <c r="Q55" s="4">
        <f t="shared" si="21"/>
        <v>12.5</v>
      </c>
      <c r="R55">
        <f t="shared" si="0"/>
        <v>2000000</v>
      </c>
      <c r="S55">
        <f t="shared" si="1"/>
        <v>-105253585.42978145</v>
      </c>
      <c r="U55">
        <f t="shared" si="13"/>
        <v>0.83297500000000002</v>
      </c>
      <c r="V55">
        <f t="shared" si="14"/>
        <v>0.01</v>
      </c>
      <c r="W55">
        <f t="shared" si="15"/>
        <v>6.9078068735222922E-5</v>
      </c>
      <c r="X55">
        <f t="shared" si="16"/>
        <v>5.7540304304722318E-5</v>
      </c>
      <c r="Y55">
        <f t="shared" si="17"/>
        <v>6.9078068735222928E-7</v>
      </c>
      <c r="Z55">
        <f t="shared" si="18"/>
        <v>1.0846983743148374E-5</v>
      </c>
      <c r="AB55">
        <f t="shared" si="19"/>
        <v>-1275.4007481244284</v>
      </c>
      <c r="AC55">
        <f t="shared" si="2"/>
        <v>-1141.6839300649181</v>
      </c>
      <c r="AE55">
        <f t="shared" si="3"/>
        <v>0</v>
      </c>
      <c r="AF55">
        <f t="shared" si="24"/>
        <v>0</v>
      </c>
      <c r="AG55">
        <f t="shared" si="24"/>
        <v>-1.3558729678935468E-4</v>
      </c>
      <c r="AH55">
        <f t="shared" si="5"/>
        <v>-115.08060860944464</v>
      </c>
      <c r="AI55">
        <f t="shared" si="25"/>
        <v>-115.08074419674143</v>
      </c>
      <c r="AJ55">
        <f t="shared" si="7"/>
        <v>-133.71681805951039</v>
      </c>
      <c r="AK55">
        <f t="shared" si="22"/>
        <v>-89.278052368709993</v>
      </c>
      <c r="AL55">
        <f t="shared" si="8"/>
        <v>-338.07561462496182</v>
      </c>
      <c r="AN55">
        <f t="shared" si="26"/>
        <v>0</v>
      </c>
      <c r="AO55">
        <f t="shared" si="26"/>
        <v>0</v>
      </c>
      <c r="AP55">
        <f t="shared" si="26"/>
        <v>-9.5670086194344725E-7</v>
      </c>
      <c r="AQ55">
        <f t="shared" si="26"/>
        <v>-0.81200613963620405</v>
      </c>
      <c r="AR55">
        <f t="shared" si="26"/>
        <v>-0.81200709633706614</v>
      </c>
      <c r="AS55">
        <f t="shared" si="26"/>
        <v>-0.94350280684932564</v>
      </c>
      <c r="AT55">
        <f t="shared" si="26"/>
        <v>-0.62994389353798985</v>
      </c>
      <c r="AU55">
        <f t="shared" si="23"/>
        <v>-2.3854537967243816</v>
      </c>
      <c r="AW55">
        <v>52</v>
      </c>
      <c r="AX55">
        <f>IF(Z55&gt;0, (R55*SUMPRODUCT(K55:$K$98, X55:$X$98)-K55*$AZ$3)/Z55, 0)</f>
        <v>-105253585.42978145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0.83526170899999996</v>
      </c>
      <c r="Q56" s="4">
        <f t="shared" si="21"/>
        <v>12.5</v>
      </c>
      <c r="R56">
        <f t="shared" si="0"/>
        <v>2000000</v>
      </c>
      <c r="S56">
        <f t="shared" si="1"/>
        <v>-607748385.16821802</v>
      </c>
      <c r="U56">
        <f t="shared" si="13"/>
        <v>0.83526170899999996</v>
      </c>
      <c r="V56">
        <f t="shared" si="14"/>
        <v>0.01</v>
      </c>
      <c r="W56">
        <f t="shared" si="15"/>
        <v>1.0846983743148374E-5</v>
      </c>
      <c r="X56">
        <f t="shared" si="16"/>
        <v>9.0600701787973281E-6</v>
      </c>
      <c r="Y56">
        <f t="shared" si="17"/>
        <v>1.0846983743148374E-7</v>
      </c>
      <c r="Z56">
        <f t="shared" si="18"/>
        <v>1.6784437269195626E-6</v>
      </c>
      <c r="AB56">
        <f t="shared" si="19"/>
        <v>-1141.6839300649181</v>
      </c>
      <c r="AC56">
        <f t="shared" si="2"/>
        <v>-1020.0714646310896</v>
      </c>
      <c r="AE56">
        <f t="shared" si="3"/>
        <v>0</v>
      </c>
      <c r="AF56">
        <f t="shared" si="24"/>
        <v>0</v>
      </c>
      <c r="AG56">
        <f t="shared" si="24"/>
        <v>-2.0980546586494533E-5</v>
      </c>
      <c r="AH56">
        <f t="shared" si="5"/>
        <v>-18.120140357594657</v>
      </c>
      <c r="AI56">
        <f t="shared" si="25"/>
        <v>-18.120161338141244</v>
      </c>
      <c r="AJ56">
        <f t="shared" si="7"/>
        <v>-121.61246543382845</v>
      </c>
      <c r="AK56">
        <f t="shared" si="22"/>
        <v>-79.917875104544265</v>
      </c>
      <c r="AL56">
        <f t="shared" si="8"/>
        <v>-219.65050187651397</v>
      </c>
      <c r="AN56">
        <f t="shared" si="26"/>
        <v>0</v>
      </c>
      <c r="AO56">
        <f t="shared" si="26"/>
        <v>0</v>
      </c>
      <c r="AP56">
        <f t="shared" si="26"/>
        <v>-1.3217701462085356E-7</v>
      </c>
      <c r="AQ56">
        <f t="shared" si="26"/>
        <v>-0.11415651384980811</v>
      </c>
      <c r="AR56">
        <f t="shared" si="26"/>
        <v>-0.11415664602682274</v>
      </c>
      <c r="AS56">
        <f t="shared" si="26"/>
        <v>-0.76615604629063783</v>
      </c>
      <c r="AT56">
        <f t="shared" si="26"/>
        <v>-0.50348097951655091</v>
      </c>
      <c r="AU56">
        <f t="shared" si="23"/>
        <v>-1.3837936718340116</v>
      </c>
      <c r="AW56">
        <v>53</v>
      </c>
      <c r="AX56">
        <f>IF(Z56&gt;0, (R56*SUMPRODUCT(K56:$K$98, X56:$X$98)-K56*$AZ$3)/Z56, 0)</f>
        <v>-607748385.16821802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0.83773177600000004</v>
      </c>
      <c r="Q57" s="4">
        <f t="shared" si="21"/>
        <v>12.5</v>
      </c>
      <c r="R57">
        <f t="shared" si="0"/>
        <v>2000000</v>
      </c>
      <c r="S57">
        <f t="shared" si="1"/>
        <v>-3564053155.3191004</v>
      </c>
      <c r="U57">
        <f t="shared" si="13"/>
        <v>0.83773177600000004</v>
      </c>
      <c r="V57">
        <f t="shared" si="14"/>
        <v>0.01</v>
      </c>
      <c r="W57">
        <f t="shared" si="15"/>
        <v>1.6784437269195626E-6</v>
      </c>
      <c r="X57">
        <f t="shared" si="16"/>
        <v>1.4060856442683843E-6</v>
      </c>
      <c r="Y57">
        <f t="shared" si="17"/>
        <v>1.6784437269195627E-8</v>
      </c>
      <c r="Z57">
        <f t="shared" si="18"/>
        <v>2.5557364538198268E-7</v>
      </c>
      <c r="AB57">
        <f t="shared" si="19"/>
        <v>-1020.0714646310896</v>
      </c>
      <c r="AC57">
        <f t="shared" si="2"/>
        <v>-910.87805724006023</v>
      </c>
      <c r="AE57">
        <f t="shared" si="3"/>
        <v>0</v>
      </c>
      <c r="AF57">
        <f t="shared" si="24"/>
        <v>0</v>
      </c>
      <c r="AG57">
        <f t="shared" si="24"/>
        <v>-3.1946705672747836E-6</v>
      </c>
      <c r="AH57">
        <f t="shared" si="5"/>
        <v>-2.8121712885367685</v>
      </c>
      <c r="AI57">
        <f t="shared" si="25"/>
        <v>-2.8121744832073357</v>
      </c>
      <c r="AJ57">
        <f t="shared" si="7"/>
        <v>-109.19340739102938</v>
      </c>
      <c r="AK57">
        <f t="shared" si="22"/>
        <v>-71.405002524176282</v>
      </c>
      <c r="AL57">
        <f t="shared" si="8"/>
        <v>-183.41058439841299</v>
      </c>
      <c r="AN57">
        <f t="shared" si="26"/>
        <v>0</v>
      </c>
      <c r="AO57">
        <f t="shared" si="26"/>
        <v>0</v>
      </c>
      <c r="AP57">
        <f t="shared" si="26"/>
        <v>-1.7969963633874459E-8</v>
      </c>
      <c r="AQ57">
        <f t="shared" si="26"/>
        <v>-1.5818412172100799E-2</v>
      </c>
      <c r="AR57">
        <f t="shared" si="26"/>
        <v>-1.5818430142064435E-2</v>
      </c>
      <c r="AS57">
        <f t="shared" si="26"/>
        <v>-0.61421092364759666</v>
      </c>
      <c r="AT57">
        <f t="shared" si="26"/>
        <v>-0.40165183596089843</v>
      </c>
      <c r="AU57">
        <f t="shared" si="23"/>
        <v>-1.0316811897505596</v>
      </c>
      <c r="AW57">
        <v>54</v>
      </c>
      <c r="AX57">
        <f>IF(Z57&gt;0, (R57*SUMPRODUCT(K57:$K$98, X57:$X$98)-K57*$AZ$3)/Z57, 0)</f>
        <v>-3564053155.3191004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0.84045353700000003</v>
      </c>
      <c r="Q58" s="4">
        <f t="shared" si="21"/>
        <v>12.5</v>
      </c>
      <c r="R58">
        <f t="shared" si="0"/>
        <v>2000000</v>
      </c>
      <c r="S58">
        <f t="shared" si="1"/>
        <v>-21279303246.147705</v>
      </c>
      <c r="U58">
        <f t="shared" si="13"/>
        <v>0.84045353700000003</v>
      </c>
      <c r="V58">
        <f t="shared" si="14"/>
        <v>0.01</v>
      </c>
      <c r="W58">
        <f t="shared" si="15"/>
        <v>2.5557364538198268E-7</v>
      </c>
      <c r="X58">
        <f t="shared" si="16"/>
        <v>2.1479777422527108E-7</v>
      </c>
      <c r="Y58">
        <f t="shared" si="17"/>
        <v>2.5557364538198268E-9</v>
      </c>
      <c r="Z58">
        <f t="shared" si="18"/>
        <v>3.8220134702891779E-8</v>
      </c>
      <c r="AB58">
        <f t="shared" si="19"/>
        <v>-910.87805724006023</v>
      </c>
      <c r="AC58">
        <f t="shared" si="2"/>
        <v>-813.29783645144755</v>
      </c>
      <c r="AE58">
        <f t="shared" si="3"/>
        <v>0</v>
      </c>
      <c r="AF58">
        <f t="shared" si="24"/>
        <v>0</v>
      </c>
      <c r="AG58">
        <f t="shared" si="24"/>
        <v>-4.7775168378614723E-7</v>
      </c>
      <c r="AH58">
        <f t="shared" si="5"/>
        <v>-0.42959554845054215</v>
      </c>
      <c r="AI58">
        <f t="shared" si="25"/>
        <v>-0.42959602620222592</v>
      </c>
      <c r="AJ58">
        <f t="shared" si="7"/>
        <v>-97.580220788612678</v>
      </c>
      <c r="AK58">
        <f t="shared" si="22"/>
        <v>-63.761464006804225</v>
      </c>
      <c r="AL58">
        <f t="shared" si="8"/>
        <v>-161.77128082161911</v>
      </c>
      <c r="AN58">
        <f t="shared" si="26"/>
        <v>0</v>
      </c>
      <c r="AO58">
        <f t="shared" si="26"/>
        <v>0</v>
      </c>
      <c r="AP58">
        <f t="shared" si="26"/>
        <v>-2.3994147336469205E-9</v>
      </c>
      <c r="AQ58">
        <f t="shared" si="26"/>
        <v>-2.1575599279787376E-3</v>
      </c>
      <c r="AR58">
        <f t="shared" si="26"/>
        <v>-2.1575623273934709E-3</v>
      </c>
      <c r="AS58">
        <f t="shared" si="26"/>
        <v>-0.49007764371903551</v>
      </c>
      <c r="AT58">
        <f t="shared" si="26"/>
        <v>-0.32022952795139881</v>
      </c>
      <c r="AU58">
        <f t="shared" si="23"/>
        <v>-0.8124647339978277</v>
      </c>
      <c r="AW58">
        <v>55</v>
      </c>
      <c r="AX58">
        <f>IF(Z58&gt;0, (R58*SUMPRODUCT(K58:$K$98, X58:$X$98)-K58*$AZ$3)/Z58, 0)</f>
        <v>-21279303246.147705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0.84346351399999997</v>
      </c>
      <c r="Q59" s="4">
        <f t="shared" si="21"/>
        <v>12.5</v>
      </c>
      <c r="R59">
        <f t="shared" si="0"/>
        <v>2000000</v>
      </c>
      <c r="S59">
        <f t="shared" si="1"/>
        <v>-129656632876.78647</v>
      </c>
      <c r="U59">
        <f t="shared" si="13"/>
        <v>0.84346351399999997</v>
      </c>
      <c r="V59">
        <f t="shared" si="14"/>
        <v>0.01</v>
      </c>
      <c r="W59">
        <f t="shared" si="15"/>
        <v>3.8220134702891779E-8</v>
      </c>
      <c r="X59">
        <f t="shared" si="16"/>
        <v>3.2237289122054446E-8</v>
      </c>
      <c r="Y59">
        <f t="shared" si="17"/>
        <v>3.8220134702891779E-10</v>
      </c>
      <c r="Z59">
        <f t="shared" si="18"/>
        <v>5.6006442338084159E-9</v>
      </c>
      <c r="AB59">
        <f t="shared" si="19"/>
        <v>-813.29783645144755</v>
      </c>
      <c r="AC59">
        <f t="shared" si="2"/>
        <v>-726.16067329638884</v>
      </c>
      <c r="AE59">
        <f t="shared" si="3"/>
        <v>0</v>
      </c>
      <c r="AF59">
        <f t="shared" si="24"/>
        <v>0</v>
      </c>
      <c r="AG59">
        <f t="shared" si="24"/>
        <v>-7.0008052922605204E-8</v>
      </c>
      <c r="AH59">
        <f t="shared" si="5"/>
        <v>-6.447457824410889E-2</v>
      </c>
      <c r="AI59">
        <f t="shared" si="25"/>
        <v>-6.4474648252161815E-2</v>
      </c>
      <c r="AJ59">
        <f t="shared" si="7"/>
        <v>-87.137163155058715</v>
      </c>
      <c r="AK59">
        <f t="shared" si="22"/>
        <v>-56.930848551601336</v>
      </c>
      <c r="AL59">
        <f t="shared" si="8"/>
        <v>-144.1324863549122</v>
      </c>
      <c r="AN59">
        <f t="shared" si="26"/>
        <v>0</v>
      </c>
      <c r="AO59">
        <f t="shared" si="26"/>
        <v>0</v>
      </c>
      <c r="AP59">
        <f t="shared" si="26"/>
        <v>-3.139301817189694E-10</v>
      </c>
      <c r="AQ59">
        <f t="shared" si="26"/>
        <v>-2.8911696896931506E-4</v>
      </c>
      <c r="AR59">
        <f t="shared" si="26"/>
        <v>-2.8911728289949677E-4</v>
      </c>
      <c r="AS59">
        <f t="shared" si="26"/>
        <v>-0.39074055514705364</v>
      </c>
      <c r="AT59">
        <f t="shared" si="26"/>
        <v>-0.25528936865273777</v>
      </c>
      <c r="AU59">
        <f t="shared" si="23"/>
        <v>-0.64631904108269078</v>
      </c>
      <c r="AW59">
        <v>56</v>
      </c>
      <c r="AX59">
        <f>IF(Z59&gt;0, (R59*SUMPRODUCT(K59:$K$98, X59:$X$98)-K59*$AZ$3)/Z59, 0)</f>
        <v>-129656632876.78647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0.84645297100000005</v>
      </c>
      <c r="Q60" s="4">
        <f t="shared" si="21"/>
        <v>12.5</v>
      </c>
      <c r="R60">
        <f t="shared" si="0"/>
        <v>2000000</v>
      </c>
      <c r="S60">
        <f t="shared" si="1"/>
        <v>-806459714613.5658</v>
      </c>
      <c r="U60">
        <f t="shared" si="13"/>
        <v>0.84645297100000005</v>
      </c>
      <c r="V60">
        <f t="shared" si="14"/>
        <v>0.01</v>
      </c>
      <c r="W60">
        <f t="shared" si="15"/>
        <v>5.6006442338084159E-9</v>
      </c>
      <c r="X60">
        <f t="shared" si="16"/>
        <v>4.7406819512211523E-9</v>
      </c>
      <c r="Y60">
        <f t="shared" si="17"/>
        <v>5.6006442338084158E-11</v>
      </c>
      <c r="Z60">
        <f t="shared" si="18"/>
        <v>8.0395584024917943E-10</v>
      </c>
      <c r="AB60">
        <f t="shared" si="19"/>
        <v>-726.16067329638884</v>
      </c>
      <c r="AC60">
        <f t="shared" si="2"/>
        <v>-648.35799748926274</v>
      </c>
      <c r="AE60">
        <f t="shared" si="3"/>
        <v>0</v>
      </c>
      <c r="AF60">
        <f t="shared" si="24"/>
        <v>0</v>
      </c>
      <c r="AG60">
        <f t="shared" si="24"/>
        <v>-1.0049448003114744E-8</v>
      </c>
      <c r="AH60">
        <f t="shared" si="5"/>
        <v>-9.4813639024423045E-3</v>
      </c>
      <c r="AI60">
        <f t="shared" si="25"/>
        <v>-9.4813739518903074E-3</v>
      </c>
      <c r="AJ60">
        <f t="shared" si="7"/>
        <v>-77.802675807126093</v>
      </c>
      <c r="AK60">
        <f t="shared" si="22"/>
        <v>-50.831247130747222</v>
      </c>
      <c r="AL60">
        <f t="shared" si="8"/>
        <v>-128.64340431182521</v>
      </c>
      <c r="AN60">
        <f t="shared" si="26"/>
        <v>0</v>
      </c>
      <c r="AO60">
        <f t="shared" si="26"/>
        <v>0</v>
      </c>
      <c r="AP60">
        <f t="shared" si="26"/>
        <v>-4.023548651713229E-11</v>
      </c>
      <c r="AQ60">
        <f t="shared" si="26"/>
        <v>-3.79610192860845E-5</v>
      </c>
      <c r="AR60">
        <f t="shared" si="26"/>
        <v>-3.7961059521571019E-5</v>
      </c>
      <c r="AS60">
        <f t="shared" si="26"/>
        <v>-0.31150253351867546</v>
      </c>
      <c r="AT60">
        <f t="shared" si="26"/>
        <v>-0.20351565160039639</v>
      </c>
      <c r="AU60">
        <f t="shared" si="23"/>
        <v>-0.51505614617859341</v>
      </c>
      <c r="AW60">
        <v>57</v>
      </c>
      <c r="AX60">
        <f>IF(Z60&gt;0, (R60*SUMPRODUCT(K60:$K$98, X60:$X$98)-K60*$AZ$3)/Z60, 0)</f>
        <v>-806459714613.5658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0.84968151000000003</v>
      </c>
      <c r="Q61" s="4">
        <f t="shared" si="21"/>
        <v>12.5</v>
      </c>
      <c r="R61">
        <f t="shared" si="0"/>
        <v>2000000</v>
      </c>
      <c r="S61">
        <f t="shared" si="1"/>
        <v>-5131564329361.3057</v>
      </c>
      <c r="U61">
        <f t="shared" si="13"/>
        <v>0.84968151000000003</v>
      </c>
      <c r="V61">
        <f t="shared" si="14"/>
        <v>0.01</v>
      </c>
      <c r="W61">
        <f t="shared" si="15"/>
        <v>8.0395584024917943E-10</v>
      </c>
      <c r="X61">
        <f t="shared" si="16"/>
        <v>6.8310641231624154E-10</v>
      </c>
      <c r="Y61">
        <f t="shared" si="17"/>
        <v>8.0395584024917952E-12</v>
      </c>
      <c r="Z61">
        <f t="shared" si="18"/>
        <v>1.1280986953044609E-10</v>
      </c>
      <c r="AB61">
        <f t="shared" si="19"/>
        <v>-648.35799748926274</v>
      </c>
      <c r="AC61">
        <f t="shared" si="2"/>
        <v>-578.89110248233999</v>
      </c>
      <c r="AE61">
        <f t="shared" si="3"/>
        <v>0</v>
      </c>
      <c r="AF61">
        <f t="shared" si="24"/>
        <v>0</v>
      </c>
      <c r="AG61">
        <f t="shared" si="24"/>
        <v>-1.4101233691305761E-9</v>
      </c>
      <c r="AH61">
        <f t="shared" si="5"/>
        <v>-1.3662128246324831E-3</v>
      </c>
      <c r="AI61">
        <f t="shared" si="25"/>
        <v>-1.3662142347558523E-3</v>
      </c>
      <c r="AJ61">
        <f t="shared" si="7"/>
        <v>-69.466895006922755</v>
      </c>
      <c r="AK61">
        <f t="shared" si="22"/>
        <v>-45.385059824248394</v>
      </c>
      <c r="AL61">
        <f t="shared" si="8"/>
        <v>-114.85332104540589</v>
      </c>
      <c r="AN61">
        <f t="shared" si="26"/>
        <v>0</v>
      </c>
      <c r="AO61">
        <f t="shared" si="26"/>
        <v>0</v>
      </c>
      <c r="AP61">
        <f t="shared" si="26"/>
        <v>-5.0408774218744306E-12</v>
      </c>
      <c r="AQ61">
        <f t="shared" si="26"/>
        <v>-4.8839069913516572E-6</v>
      </c>
      <c r="AR61">
        <f t="shared" si="26"/>
        <v>-4.8839120322290796E-6</v>
      </c>
      <c r="AS61">
        <f t="shared" si="26"/>
        <v>-0.24832869965414545</v>
      </c>
      <c r="AT61">
        <f t="shared" si="26"/>
        <v>-0.16224149486972239</v>
      </c>
      <c r="AU61">
        <f t="shared" si="23"/>
        <v>-0.41057507843590002</v>
      </c>
      <c r="AW61">
        <v>58</v>
      </c>
      <c r="AX61">
        <f>IF(Z61&gt;0, (R61*SUMPRODUCT(K61:$K$98, X61:$X$98)-K61*$AZ$3)/Z61, 0)</f>
        <v>-5131564329361.3057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0.85306441600000005</v>
      </c>
      <c r="Q62" s="4">
        <f t="shared" si="21"/>
        <v>12.5</v>
      </c>
      <c r="R62">
        <f t="shared" si="0"/>
        <v>2000000</v>
      </c>
      <c r="S62">
        <f t="shared" si="1"/>
        <v>-33459191319409.621</v>
      </c>
      <c r="U62">
        <f t="shared" si="13"/>
        <v>0.85306441600000005</v>
      </c>
      <c r="V62">
        <f t="shared" si="14"/>
        <v>0.01</v>
      </c>
      <c r="W62">
        <f t="shared" si="15"/>
        <v>1.1280986953044609E-10</v>
      </c>
      <c r="X62">
        <f t="shared" si="16"/>
        <v>9.6234085470026189E-11</v>
      </c>
      <c r="Y62">
        <f t="shared" si="17"/>
        <v>1.1280986953044609E-12</v>
      </c>
      <c r="Z62">
        <f t="shared" si="18"/>
        <v>1.5447685365115439E-11</v>
      </c>
      <c r="AB62">
        <f t="shared" si="19"/>
        <v>-578.89110248233999</v>
      </c>
      <c r="AC62">
        <f t="shared" si="2"/>
        <v>-516.86706007344151</v>
      </c>
      <c r="AE62">
        <f t="shared" si="3"/>
        <v>0</v>
      </c>
      <c r="AF62">
        <f t="shared" si="24"/>
        <v>0</v>
      </c>
      <c r="AG62">
        <f t="shared" si="24"/>
        <v>-1.93096067063943E-10</v>
      </c>
      <c r="AH62">
        <f t="shared" si="5"/>
        <v>-1.9246817094005237E-4</v>
      </c>
      <c r="AI62">
        <f t="shared" si="25"/>
        <v>-1.9246836403611945E-4</v>
      </c>
      <c r="AJ62">
        <f t="shared" si="7"/>
        <v>-62.024042408898481</v>
      </c>
      <c r="AK62">
        <f t="shared" si="22"/>
        <v>-40.5223771737638</v>
      </c>
      <c r="AL62">
        <f t="shared" si="8"/>
        <v>-102.54661205102632</v>
      </c>
      <c r="AN62">
        <f t="shared" si="26"/>
        <v>0</v>
      </c>
      <c r="AO62">
        <f t="shared" si="26"/>
        <v>0</v>
      </c>
      <c r="AP62">
        <f t="shared" si="26"/>
        <v>-6.1631740503284761E-13</v>
      </c>
      <c r="AQ62">
        <f t="shared" si="26"/>
        <v>-6.143133077169852E-7</v>
      </c>
      <c r="AR62">
        <f t="shared" si="26"/>
        <v>-6.1431392403439027E-7</v>
      </c>
      <c r="AS62">
        <f t="shared" si="26"/>
        <v>-0.19796621157716823</v>
      </c>
      <c r="AT62">
        <f t="shared" si="26"/>
        <v>-0.12933793383386805</v>
      </c>
      <c r="AU62">
        <f t="shared" si="23"/>
        <v>-0.32730475972496031</v>
      </c>
      <c r="AW62">
        <v>59</v>
      </c>
      <c r="AX62">
        <f>IF(Z62&gt;0, (R62*SUMPRODUCT(K62:$K$98, X62:$X$98)-K62*$AZ$3)/Z62, 0)</f>
        <v>-33459191319409.621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0.856559709</v>
      </c>
      <c r="Q63" s="4">
        <f t="shared" si="21"/>
        <v>12.5</v>
      </c>
      <c r="R63">
        <f t="shared" si="0"/>
        <v>2000000</v>
      </c>
      <c r="S63">
        <f t="shared" si="1"/>
        <v>-223877494381897.47</v>
      </c>
      <c r="U63">
        <f t="shared" si="13"/>
        <v>0.856559709</v>
      </c>
      <c r="V63">
        <f t="shared" si="14"/>
        <v>0.01</v>
      </c>
      <c r="W63">
        <f t="shared" si="15"/>
        <v>1.5447685365115439E-11</v>
      </c>
      <c r="X63">
        <f t="shared" si="16"/>
        <v>1.3231864881066839E-11</v>
      </c>
      <c r="Y63">
        <f t="shared" si="17"/>
        <v>1.5447685365115439E-13</v>
      </c>
      <c r="Z63">
        <f t="shared" si="18"/>
        <v>2.0613436303974454E-12</v>
      </c>
      <c r="AB63">
        <f t="shared" si="19"/>
        <v>-516.86706007344151</v>
      </c>
      <c r="AC63">
        <f t="shared" si="2"/>
        <v>-461.48844703346424</v>
      </c>
      <c r="AE63">
        <f t="shared" si="3"/>
        <v>0</v>
      </c>
      <c r="AF63">
        <f t="shared" si="24"/>
        <v>0</v>
      </c>
      <c r="AG63">
        <f t="shared" si="24"/>
        <v>-2.5766795379968067E-11</v>
      </c>
      <c r="AH63">
        <f t="shared" si="5"/>
        <v>-2.6463729762133678E-5</v>
      </c>
      <c r="AI63">
        <f t="shared" si="25"/>
        <v>-2.6463755528929059E-5</v>
      </c>
      <c r="AJ63">
        <f t="shared" si="7"/>
        <v>-55.378613039977267</v>
      </c>
      <c r="AK63">
        <f t="shared" si="22"/>
        <v>-36.18069420514091</v>
      </c>
      <c r="AL63">
        <f t="shared" si="8"/>
        <v>-91.559333708873709</v>
      </c>
      <c r="AN63">
        <f t="shared" si="26"/>
        <v>0</v>
      </c>
      <c r="AO63">
        <f t="shared" si="26"/>
        <v>0</v>
      </c>
      <c r="AP63">
        <f t="shared" si="26"/>
        <v>-7.3429976674953619E-14</v>
      </c>
      <c r="AQ63">
        <f t="shared" si="26"/>
        <v>-7.5416093872367291E-8</v>
      </c>
      <c r="AR63">
        <f t="shared" si="26"/>
        <v>-7.5416167302343979E-8</v>
      </c>
      <c r="AS63">
        <f t="shared" si="26"/>
        <v>-0.1578174625075108</v>
      </c>
      <c r="AT63">
        <f t="shared" si="26"/>
        <v>-0.10310740984238059</v>
      </c>
      <c r="AU63">
        <f t="shared" si="23"/>
        <v>-0.26092494776605868</v>
      </c>
      <c r="AW63">
        <v>60</v>
      </c>
      <c r="AX63">
        <f>IF(Z63&gt;0, (R63*SUMPRODUCT(K63:$K$98, X63:$X$98)-K63*$AZ$3)/Z63, 0)</f>
        <v>-223877494381897.47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0.86031008399999997</v>
      </c>
      <c r="Q64" s="4">
        <f t="shared" si="21"/>
        <v>12.5</v>
      </c>
      <c r="R64">
        <f t="shared" si="0"/>
        <v>2000000</v>
      </c>
      <c r="S64">
        <f t="shared" si="1"/>
        <v>-1541296549347540.8</v>
      </c>
      <c r="U64">
        <f t="shared" si="13"/>
        <v>0.86031008399999997</v>
      </c>
      <c r="V64">
        <f t="shared" si="14"/>
        <v>0.01</v>
      </c>
      <c r="W64">
        <f t="shared" si="15"/>
        <v>2.0613436303974454E-12</v>
      </c>
      <c r="X64">
        <f t="shared" si="16"/>
        <v>1.7733947118200911E-12</v>
      </c>
      <c r="Y64">
        <f t="shared" si="17"/>
        <v>2.0613436303974455E-14</v>
      </c>
      <c r="Z64">
        <f t="shared" si="18"/>
        <v>2.6733548227337985E-13</v>
      </c>
      <c r="AB64">
        <f t="shared" si="19"/>
        <v>-461.48844703346424</v>
      </c>
      <c r="AC64">
        <f t="shared" si="2"/>
        <v>-412.04325634612104</v>
      </c>
      <c r="AE64">
        <f t="shared" si="3"/>
        <v>0</v>
      </c>
      <c r="AF64">
        <f t="shared" si="24"/>
        <v>0</v>
      </c>
      <c r="AG64">
        <f t="shared" si="24"/>
        <v>-3.341693528417248E-12</v>
      </c>
      <c r="AH64">
        <f t="shared" si="5"/>
        <v>-3.5467894236401823E-6</v>
      </c>
      <c r="AI64">
        <f t="shared" si="25"/>
        <v>-3.5467927653337106E-6</v>
      </c>
      <c r="AJ64">
        <f t="shared" si="7"/>
        <v>-49.445190687343199</v>
      </c>
      <c r="AK64">
        <f t="shared" si="22"/>
        <v>-32.304191292342502</v>
      </c>
      <c r="AL64">
        <f t="shared" si="8"/>
        <v>-81.749385526478477</v>
      </c>
      <c r="AN64">
        <f t="shared" si="26"/>
        <v>0</v>
      </c>
      <c r="AO64">
        <f t="shared" si="26"/>
        <v>0</v>
      </c>
      <c r="AP64">
        <f t="shared" si="26"/>
        <v>-8.5027924168363371E-15</v>
      </c>
      <c r="AQ64">
        <f t="shared" si="26"/>
        <v>-9.0246499144781975E-9</v>
      </c>
      <c r="AR64">
        <f t="shared" si="26"/>
        <v>-9.0246584172706147E-9</v>
      </c>
      <c r="AS64">
        <f t="shared" si="26"/>
        <v>-0.12581111608535095</v>
      </c>
      <c r="AT64">
        <f t="shared" si="26"/>
        <v>-8.2196595952548968E-2</v>
      </c>
      <c r="AU64">
        <f t="shared" si="23"/>
        <v>-0.20800772106255838</v>
      </c>
      <c r="AW64">
        <v>61</v>
      </c>
      <c r="AX64">
        <f>IF(Z64&gt;0, (R64*SUMPRODUCT(K64:$K$98, X64:$X$98)-K64*$AZ$3)/Z64, 0)</f>
        <v>-1541296549347540.8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0.86416701100000004</v>
      </c>
      <c r="Q65" s="4">
        <f t="shared" si="21"/>
        <v>12.5</v>
      </c>
      <c r="R65">
        <f t="shared" si="0"/>
        <v>2000000</v>
      </c>
      <c r="S65">
        <f t="shared" si="1"/>
        <v>-1.0936381979893084E+16</v>
      </c>
      <c r="U65">
        <f t="shared" si="13"/>
        <v>0.86416701100000004</v>
      </c>
      <c r="V65">
        <f t="shared" si="14"/>
        <v>0.01</v>
      </c>
      <c r="W65">
        <f t="shared" si="15"/>
        <v>2.6733548227337985E-13</v>
      </c>
      <c r="X65">
        <f t="shared" si="16"/>
        <v>2.3102250465043014E-13</v>
      </c>
      <c r="Y65">
        <f t="shared" si="17"/>
        <v>2.6733548227337985E-15</v>
      </c>
      <c r="Z65">
        <f t="shared" si="18"/>
        <v>3.3639622800215915E-14</v>
      </c>
      <c r="AB65">
        <f t="shared" si="19"/>
        <v>-412.04325634612104</v>
      </c>
      <c r="AC65">
        <f t="shared" si="2"/>
        <v>-367.89576460268188</v>
      </c>
      <c r="AE65">
        <f t="shared" si="3"/>
        <v>0</v>
      </c>
      <c r="AF65">
        <f t="shared" si="24"/>
        <v>0</v>
      </c>
      <c r="AG65">
        <f t="shared" si="24"/>
        <v>-4.2049528500269895E-13</v>
      </c>
      <c r="AH65">
        <f t="shared" si="5"/>
        <v>-4.6204500930086026E-7</v>
      </c>
      <c r="AI65">
        <f t="shared" si="25"/>
        <v>-4.6204542979614525E-7</v>
      </c>
      <c r="AJ65">
        <f t="shared" si="7"/>
        <v>-44.147491743439161</v>
      </c>
      <c r="AK65">
        <f t="shared" si="22"/>
        <v>-28.843027944228474</v>
      </c>
      <c r="AL65">
        <f t="shared" si="8"/>
        <v>-72.990520149713063</v>
      </c>
      <c r="AN65">
        <f t="shared" si="26"/>
        <v>0</v>
      </c>
      <c r="AO65">
        <f t="shared" si="26"/>
        <v>0</v>
      </c>
      <c r="AP65">
        <f t="shared" si="26"/>
        <v>-9.5529623630093818E-16</v>
      </c>
      <c r="AQ65">
        <f t="shared" si="26"/>
        <v>-1.0496903868587033E-9</v>
      </c>
      <c r="AR65">
        <f t="shared" si="26"/>
        <v>-1.0496913421549396E-9</v>
      </c>
      <c r="AS65">
        <f t="shared" si="26"/>
        <v>-0.10029585160357619</v>
      </c>
      <c r="AT65">
        <f t="shared" si="26"/>
        <v>-6.5526623059441416E-2</v>
      </c>
      <c r="AU65">
        <f t="shared" si="23"/>
        <v>-0.16582247571270894</v>
      </c>
      <c r="AW65">
        <v>62</v>
      </c>
      <c r="AX65">
        <f>IF(Z65&gt;0, (R65*SUMPRODUCT(K65:$K$98, X65:$X$98)-K65*$AZ$3)/Z65, 0)</f>
        <v>-1.0936381979893084E+16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0.86825209999999997</v>
      </c>
      <c r="Q66" s="4">
        <f t="shared" si="21"/>
        <v>12.5</v>
      </c>
      <c r="R66">
        <f t="shared" si="0"/>
        <v>2000000</v>
      </c>
      <c r="S66">
        <f t="shared" si="1"/>
        <v>-8.0203656636287856E+16</v>
      </c>
      <c r="U66">
        <f t="shared" si="13"/>
        <v>0.86825209999999997</v>
      </c>
      <c r="V66">
        <f t="shared" si="14"/>
        <v>0.01</v>
      </c>
      <c r="W66">
        <f t="shared" si="15"/>
        <v>3.3639622800215915E-14</v>
      </c>
      <c r="X66">
        <f t="shared" si="16"/>
        <v>2.9207673139495345E-14</v>
      </c>
      <c r="Y66">
        <f t="shared" si="17"/>
        <v>3.3639622800215916E-16</v>
      </c>
      <c r="Z66">
        <f t="shared" si="18"/>
        <v>4.095553432718411E-15</v>
      </c>
      <c r="AB66">
        <f t="shared" si="19"/>
        <v>-367.89576460268188</v>
      </c>
      <c r="AC66">
        <f t="shared" si="2"/>
        <v>-328.47836125331747</v>
      </c>
      <c r="AE66">
        <f t="shared" si="3"/>
        <v>0</v>
      </c>
      <c r="AF66">
        <f t="shared" si="24"/>
        <v>0</v>
      </c>
      <c r="AG66">
        <f t="shared" si="24"/>
        <v>-5.1194417908980137E-14</v>
      </c>
      <c r="AH66">
        <f t="shared" si="5"/>
        <v>-5.8415346278990691E-8</v>
      </c>
      <c r="AI66">
        <f t="shared" si="25"/>
        <v>-5.8415397473408602E-8</v>
      </c>
      <c r="AJ66">
        <f t="shared" si="7"/>
        <v>-39.417403349364406</v>
      </c>
      <c r="AK66">
        <f t="shared" si="22"/>
        <v>-25.752703522187733</v>
      </c>
      <c r="AL66">
        <f t="shared" si="8"/>
        <v>-65.170106929967531</v>
      </c>
      <c r="AN66">
        <f t="shared" si="26"/>
        <v>0</v>
      </c>
      <c r="AO66">
        <f t="shared" si="26"/>
        <v>0</v>
      </c>
      <c r="AP66">
        <f t="shared" si="26"/>
        <v>-1.0384402736387774E-16</v>
      </c>
      <c r="AQ66">
        <f t="shared" si="26"/>
        <v>-1.1849113761291222E-10</v>
      </c>
      <c r="AR66">
        <f t="shared" si="26"/>
        <v>-1.1849124145693959E-10</v>
      </c>
      <c r="AS66">
        <f t="shared" si="26"/>
        <v>-7.9955238856351848E-2</v>
      </c>
      <c r="AT66">
        <f t="shared" si="26"/>
        <v>-5.223742272070632E-2</v>
      </c>
      <c r="AU66">
        <f t="shared" si="23"/>
        <v>-0.13219266169554938</v>
      </c>
      <c r="AW66">
        <v>63</v>
      </c>
      <c r="AX66">
        <f>IF(Z66&gt;0, (R66*SUMPRODUCT(K66:$K$98, X66:$X$98)-K66*$AZ$3)/Z66, 0)</f>
        <v>-8.0203656636287856E+16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0.87257664800000001</v>
      </c>
      <c r="Q67" s="4">
        <f t="shared" si="21"/>
        <v>12.5</v>
      </c>
      <c r="R67">
        <f t="shared" ref="R67:R89" si="27">$C$6</f>
        <v>2000000</v>
      </c>
      <c r="S67">
        <f t="shared" ref="S67:S89" si="28">AX67</f>
        <v>-6.0984809657790016E+17</v>
      </c>
      <c r="U67">
        <f t="shared" si="13"/>
        <v>0.87257664800000001</v>
      </c>
      <c r="V67">
        <f t="shared" si="14"/>
        <v>0.01</v>
      </c>
      <c r="W67">
        <f t="shared" si="15"/>
        <v>4.095553432718411E-15</v>
      </c>
      <c r="X67">
        <f t="shared" si="16"/>
        <v>3.5736842860263247E-15</v>
      </c>
      <c r="Y67">
        <f t="shared" si="17"/>
        <v>4.0955534327184109E-17</v>
      </c>
      <c r="Z67">
        <f t="shared" si="18"/>
        <v>4.8091361236490215E-16</v>
      </c>
      <c r="AB67">
        <f t="shared" si="19"/>
        <v>-328.47836125331747</v>
      </c>
      <c r="AC67">
        <f t="shared" ref="AC67:AC89" si="29">S67*Z67</f>
        <v>-293.28425111913771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-6.0114201545612767E-15</v>
      </c>
      <c r="AH67">
        <f t="shared" ref="AH67:AH89" si="32">-X67*R67</f>
        <v>-7.1473685720526495E-9</v>
      </c>
      <c r="AI67">
        <f t="shared" ref="AI67:AI89" si="33">SUM(AE67:AH67)</f>
        <v>-7.1473745834728037E-9</v>
      </c>
      <c r="AJ67">
        <f t="shared" ref="AJ67:AJ89" si="34">AB67-AC67</f>
        <v>-35.194110134179766</v>
      </c>
      <c r="AK67">
        <f t="shared" si="22"/>
        <v>-22.993485287732224</v>
      </c>
      <c r="AL67">
        <f t="shared" ref="AL67:AL89" si="35">SUM(AI67:AK67)</f>
        <v>-58.187595429059371</v>
      </c>
      <c r="AN67">
        <f t="shared" ref="AN67:AT89" si="36">AE67*$K67</f>
        <v>0</v>
      </c>
      <c r="AO67">
        <f t="shared" si="36"/>
        <v>0</v>
      </c>
      <c r="AP67">
        <f t="shared" si="36"/>
        <v>-1.0887244444862717E-17</v>
      </c>
      <c r="AQ67">
        <f t="shared" si="36"/>
        <v>-1.2944553330284673E-11</v>
      </c>
      <c r="AR67">
        <f t="shared" si="36"/>
        <v>-1.2944564217529116E-11</v>
      </c>
      <c r="AS67">
        <f t="shared" si="36"/>
        <v>-6.3739826895895857E-2</v>
      </c>
      <c r="AT67">
        <f t="shared" si="36"/>
        <v>-4.1643353572108646E-2</v>
      </c>
      <c r="AU67">
        <f t="shared" si="23"/>
        <v>-0.10538318048094908</v>
      </c>
      <c r="AW67">
        <v>64</v>
      </c>
      <c r="AX67">
        <f>IF(Z67&gt;0, (R67*SUMPRODUCT(K67:$K$98, X67:$X$98)-K67*$AZ$3)/Z67, 0)</f>
        <v>-6.0984809657790016E+17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0.87698101399999995</v>
      </c>
      <c r="Q68" s="4">
        <f t="shared" si="21"/>
        <v>12.5</v>
      </c>
      <c r="R68">
        <f t="shared" si="27"/>
        <v>2000000</v>
      </c>
      <c r="S68">
        <f t="shared" si="28"/>
        <v>-4.8178385628714977E+18</v>
      </c>
      <c r="U68">
        <f t="shared" ref="U68:U89" si="40">M68</f>
        <v>0.87698101399999995</v>
      </c>
      <c r="V68">
        <f t="shared" ref="V68:V89" si="41">$C$10</f>
        <v>0.01</v>
      </c>
      <c r="W68">
        <f t="shared" ref="W68:W89" si="42">Z67</f>
        <v>4.8091361236490215E-16</v>
      </c>
      <c r="X68">
        <f t="shared" ref="X68:X89" si="43">U68*W68</f>
        <v>4.2175210741817478E-16</v>
      </c>
      <c r="Y68">
        <f t="shared" ref="Y68:Y89" si="44">V68*W68</f>
        <v>4.8091361236490214E-18</v>
      </c>
      <c r="Z68">
        <f t="shared" ref="Z68:Z89" si="45">MAX(0, W68-X68-Y68)</f>
        <v>5.4352368823078346E-17</v>
      </c>
      <c r="AB68">
        <f t="shared" ref="AB68:AB89" si="46">AC67</f>
        <v>-293.28425111913771</v>
      </c>
      <c r="AC68">
        <f t="shared" si="29"/>
        <v>-261.8609384992414</v>
      </c>
      <c r="AE68">
        <f t="shared" si="30"/>
        <v>0</v>
      </c>
      <c r="AF68">
        <f t="shared" si="31"/>
        <v>0</v>
      </c>
      <c r="AG68">
        <f t="shared" si="31"/>
        <v>-6.7940461028847935E-16</v>
      </c>
      <c r="AH68">
        <f t="shared" si="32"/>
        <v>-8.4350421483634955E-10</v>
      </c>
      <c r="AI68">
        <f t="shared" si="33"/>
        <v>-8.4350489424095986E-10</v>
      </c>
      <c r="AJ68">
        <f t="shared" si="34"/>
        <v>-31.423312619896308</v>
      </c>
      <c r="AK68">
        <f t="shared" si="22"/>
        <v>-20.529897578339643</v>
      </c>
      <c r="AL68">
        <f t="shared" si="35"/>
        <v>-51.953210199079457</v>
      </c>
      <c r="AN68">
        <f t="shared" si="36"/>
        <v>0</v>
      </c>
      <c r="AO68">
        <f t="shared" si="36"/>
        <v>0</v>
      </c>
      <c r="AP68">
        <f t="shared" si="36"/>
        <v>-1.0986297566897483E-18</v>
      </c>
      <c r="AQ68">
        <f t="shared" si="36"/>
        <v>-1.3639866675602245E-12</v>
      </c>
      <c r="AR68">
        <f t="shared" si="36"/>
        <v>-1.3639877661899811E-12</v>
      </c>
      <c r="AS68">
        <f t="shared" si="36"/>
        <v>-5.0812999757720335E-2</v>
      </c>
      <c r="AT68">
        <f t="shared" si="36"/>
        <v>-3.3197826508389233E-2</v>
      </c>
      <c r="AU68">
        <f t="shared" si="23"/>
        <v>-8.4010826267473554E-2</v>
      </c>
      <c r="AW68">
        <v>65</v>
      </c>
      <c r="AX68">
        <f>IF(Z68&gt;0, (R68*SUMPRODUCT(K68:$K$98, X68:$X$98)-K68*$AZ$3)/Z68, 0)</f>
        <v>-4.8178385628714977E+18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0.88158379899999995</v>
      </c>
      <c r="Q69" s="4">
        <f t="shared" ref="Q69:Q89" si="48">$C$8</f>
        <v>12.5</v>
      </c>
      <c r="R69">
        <f t="shared" si="27"/>
        <v>2000000</v>
      </c>
      <c r="S69">
        <f t="shared" si="28"/>
        <v>-3.9677110379401945E+19</v>
      </c>
      <c r="U69">
        <f t="shared" si="40"/>
        <v>0.88158379899999995</v>
      </c>
      <c r="V69">
        <f t="shared" si="41"/>
        <v>0.01</v>
      </c>
      <c r="W69">
        <f t="shared" si="42"/>
        <v>5.4352368823078346E-17</v>
      </c>
      <c r="X69">
        <f t="shared" si="43"/>
        <v>4.7916167791698561E-17</v>
      </c>
      <c r="Y69">
        <f t="shared" si="44"/>
        <v>5.4352368823078346E-19</v>
      </c>
      <c r="Z69">
        <f t="shared" si="45"/>
        <v>5.8926773431490009E-18</v>
      </c>
      <c r="AB69">
        <f t="shared" si="46"/>
        <v>-261.8609384992414</v>
      </c>
      <c r="AC69">
        <f t="shared" si="29"/>
        <v>-233.80440937432391</v>
      </c>
      <c r="AE69">
        <f t="shared" si="30"/>
        <v>0</v>
      </c>
      <c r="AF69">
        <f t="shared" si="31"/>
        <v>0</v>
      </c>
      <c r="AG69">
        <f t="shared" si="31"/>
        <v>-7.3658466789362508E-17</v>
      </c>
      <c r="AH69">
        <f t="shared" si="32"/>
        <v>-9.5832335583397126E-11</v>
      </c>
      <c r="AI69">
        <f t="shared" si="33"/>
        <v>-9.583240924186391E-11</v>
      </c>
      <c r="AJ69">
        <f t="shared" si="34"/>
        <v>-28.056529124917489</v>
      </c>
      <c r="AK69">
        <f t="shared" si="22"/>
        <v>-18.330265694946899</v>
      </c>
      <c r="AL69">
        <f t="shared" si="35"/>
        <v>-46.386794819960215</v>
      </c>
      <c r="AN69">
        <f t="shared" si="36"/>
        <v>0</v>
      </c>
      <c r="AO69">
        <f t="shared" si="36"/>
        <v>0</v>
      </c>
      <c r="AP69">
        <f t="shared" si="36"/>
        <v>-1.0634755761237227E-19</v>
      </c>
      <c r="AQ69">
        <f t="shared" si="36"/>
        <v>-1.3836202779957055E-13</v>
      </c>
      <c r="AR69">
        <f t="shared" si="36"/>
        <v>-1.3836213414712815E-13</v>
      </c>
      <c r="AS69">
        <f t="shared" si="36"/>
        <v>-4.0507812306870672E-2</v>
      </c>
      <c r="AT69">
        <f t="shared" si="36"/>
        <v>-2.6465104040490003E-2</v>
      </c>
      <c r="AU69">
        <f t="shared" si="23"/>
        <v>-6.6972916347499037E-2</v>
      </c>
      <c r="AW69">
        <v>66</v>
      </c>
      <c r="AX69">
        <f>IF(Z69&gt;0, (R69*SUMPRODUCT(K69:$K$98, X69:$X$98)-K69*$AZ$3)/Z69, 0)</f>
        <v>-3.9677110379401945E+19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0.88621764599999997</v>
      </c>
      <c r="Q70" s="4">
        <f t="shared" si="48"/>
        <v>12.5</v>
      </c>
      <c r="R70">
        <f t="shared" si="27"/>
        <v>2000000</v>
      </c>
      <c r="S70">
        <f t="shared" si="28"/>
        <v>-3.413488906811683E+20</v>
      </c>
      <c r="U70">
        <f t="shared" si="40"/>
        <v>0.88621764599999997</v>
      </c>
      <c r="V70">
        <f t="shared" si="41"/>
        <v>0.01</v>
      </c>
      <c r="W70">
        <f t="shared" si="42"/>
        <v>5.8926773431490009E-18</v>
      </c>
      <c r="X70">
        <f t="shared" si="43"/>
        <v>5.2221946436830415E-18</v>
      </c>
      <c r="Y70">
        <f t="shared" si="44"/>
        <v>5.892677343149001E-20</v>
      </c>
      <c r="Z70">
        <f t="shared" si="45"/>
        <v>6.1155592603446942E-19</v>
      </c>
      <c r="AB70">
        <f t="shared" si="46"/>
        <v>-233.80440937432391</v>
      </c>
      <c r="AC70">
        <f t="shared" si="29"/>
        <v>-208.75393694136076</v>
      </c>
      <c r="AE70">
        <f t="shared" si="30"/>
        <v>0</v>
      </c>
      <c r="AF70">
        <f t="shared" si="31"/>
        <v>0</v>
      </c>
      <c r="AG70">
        <f t="shared" si="31"/>
        <v>-7.6444490754308673E-18</v>
      </c>
      <c r="AH70">
        <f t="shared" si="32"/>
        <v>-1.0444389287366083E-11</v>
      </c>
      <c r="AI70">
        <f t="shared" si="33"/>
        <v>-1.0444396931815158E-11</v>
      </c>
      <c r="AJ70">
        <f t="shared" si="34"/>
        <v>-25.050472432963147</v>
      </c>
      <c r="AK70">
        <f t="shared" si="22"/>
        <v>-16.366308656202676</v>
      </c>
      <c r="AL70">
        <f t="shared" si="35"/>
        <v>-41.416781089176268</v>
      </c>
      <c r="AN70">
        <f t="shared" si="36"/>
        <v>0</v>
      </c>
      <c r="AO70">
        <f t="shared" si="36"/>
        <v>0</v>
      </c>
      <c r="AP70">
        <f t="shared" si="36"/>
        <v>-9.8544641706809107E-21</v>
      </c>
      <c r="AQ70">
        <f t="shared" si="36"/>
        <v>-1.3463868880726562E-14</v>
      </c>
      <c r="AR70">
        <f t="shared" si="36"/>
        <v>-1.3463878735190732E-14</v>
      </c>
      <c r="AS70">
        <f t="shared" si="36"/>
        <v>-3.2292579964024598E-2</v>
      </c>
      <c r="AT70">
        <f t="shared" si="36"/>
        <v>-2.1097818909829515E-2</v>
      </c>
      <c r="AU70">
        <f t="shared" si="23"/>
        <v>-5.3390398873867581E-2</v>
      </c>
      <c r="AW70">
        <v>67</v>
      </c>
      <c r="AX70">
        <f>IF(Z70&gt;0, (R70*SUMPRODUCT(K70:$K$98, X70:$X$98)-K70*$AZ$3)/Z70, 0)</f>
        <v>-3.413488906811683E+20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0.89077562700000001</v>
      </c>
      <c r="Q71" s="4">
        <f t="shared" si="48"/>
        <v>12.5</v>
      </c>
      <c r="R71">
        <f t="shared" si="27"/>
        <v>2000000</v>
      </c>
      <c r="S71">
        <f t="shared" si="28"/>
        <v>-3.0715819716093684E+21</v>
      </c>
      <c r="U71">
        <f t="shared" si="40"/>
        <v>0.89077562700000001</v>
      </c>
      <c r="V71">
        <f t="shared" si="41"/>
        <v>0.01</v>
      </c>
      <c r="W71">
        <f t="shared" si="42"/>
        <v>6.1155592603446942E-19</v>
      </c>
      <c r="X71">
        <f t="shared" si="43"/>
        <v>5.4475911345892018E-19</v>
      </c>
      <c r="Y71">
        <f t="shared" si="44"/>
        <v>6.1155592603446946E-21</v>
      </c>
      <c r="Z71">
        <f t="shared" si="45"/>
        <v>6.0681253315204552E-20</v>
      </c>
      <c r="AB71">
        <f t="shared" si="46"/>
        <v>-208.75393694136076</v>
      </c>
      <c r="AC71">
        <f t="shared" si="29"/>
        <v>-186.3874436976435</v>
      </c>
      <c r="AE71">
        <f t="shared" si="30"/>
        <v>0</v>
      </c>
      <c r="AF71">
        <f t="shared" si="31"/>
        <v>0</v>
      </c>
      <c r="AG71">
        <f t="shared" si="31"/>
        <v>-7.5851566644005688E-19</v>
      </c>
      <c r="AH71">
        <f t="shared" si="32"/>
        <v>-1.0895182269178404E-12</v>
      </c>
      <c r="AI71">
        <f t="shared" si="33"/>
        <v>-1.0895189854335069E-12</v>
      </c>
      <c r="AJ71">
        <f t="shared" si="34"/>
        <v>-22.366493243717258</v>
      </c>
      <c r="AK71">
        <f t="shared" si="22"/>
        <v>-14.612775585895255</v>
      </c>
      <c r="AL71">
        <f t="shared" si="35"/>
        <v>-36.979268829613602</v>
      </c>
      <c r="AN71">
        <f t="shared" si="36"/>
        <v>0</v>
      </c>
      <c r="AO71">
        <f t="shared" si="36"/>
        <v>0</v>
      </c>
      <c r="AP71">
        <f t="shared" si="36"/>
        <v>-8.7303841838105135E-22</v>
      </c>
      <c r="AQ71">
        <f t="shared" si="36"/>
        <v>-1.2540166429124749E-15</v>
      </c>
      <c r="AR71">
        <f t="shared" si="36"/>
        <v>-1.2540175159508934E-15</v>
      </c>
      <c r="AS71">
        <f t="shared" si="36"/>
        <v>-2.5743447037647346E-2</v>
      </c>
      <c r="AT71">
        <f t="shared" si="36"/>
        <v>-1.6819052064596243E-2</v>
      </c>
      <c r="AU71">
        <f t="shared" si="23"/>
        <v>-4.2562499102244841E-2</v>
      </c>
      <c r="AW71">
        <v>68</v>
      </c>
      <c r="AX71">
        <f>IF(Z71&gt;0, (R71*SUMPRODUCT(K71:$K$98, X71:$X$98)-K71*$AZ$3)/Z71, 0)</f>
        <v>-3.0715819716093684E+21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0.89544260600000003</v>
      </c>
      <c r="Q72" s="4">
        <f t="shared" si="48"/>
        <v>12.5</v>
      </c>
      <c r="R72">
        <f t="shared" si="27"/>
        <v>2000000</v>
      </c>
      <c r="S72">
        <f t="shared" si="28"/>
        <v>-2.9003378659342611E+22</v>
      </c>
      <c r="U72">
        <f t="shared" si="40"/>
        <v>0.89544260600000003</v>
      </c>
      <c r="V72">
        <f t="shared" si="41"/>
        <v>0.01</v>
      </c>
      <c r="W72">
        <f t="shared" si="42"/>
        <v>6.0681253315204552E-20</v>
      </c>
      <c r="X72">
        <f t="shared" si="43"/>
        <v>5.4336579603912904E-20</v>
      </c>
      <c r="Y72">
        <f t="shared" si="44"/>
        <v>6.0681253315204549E-22</v>
      </c>
      <c r="Z72">
        <f t="shared" si="45"/>
        <v>5.7378611781396018E-21</v>
      </c>
      <c r="AB72">
        <f t="shared" si="46"/>
        <v>-186.3874436976435</v>
      </c>
      <c r="AC72">
        <f t="shared" si="29"/>
        <v>-166.41736044432457</v>
      </c>
      <c r="AE72">
        <f t="shared" si="30"/>
        <v>0</v>
      </c>
      <c r="AF72">
        <f t="shared" si="31"/>
        <v>0</v>
      </c>
      <c r="AG72">
        <f t="shared" si="31"/>
        <v>-7.1723264726745024E-20</v>
      </c>
      <c r="AH72">
        <f t="shared" si="32"/>
        <v>-1.0867315920782581E-13</v>
      </c>
      <c r="AI72">
        <f t="shared" si="33"/>
        <v>-1.0867323093109054E-13</v>
      </c>
      <c r="AJ72">
        <f t="shared" si="34"/>
        <v>-19.970083253318933</v>
      </c>
      <c r="AK72">
        <f t="shared" ref="AK72:AK89" si="49">G72*SUM(AB72:AB72, AE72:AF72)</f>
        <v>-13.047121058835046</v>
      </c>
      <c r="AL72">
        <f t="shared" si="35"/>
        <v>-33.017204312154092</v>
      </c>
      <c r="AN72">
        <f t="shared" si="36"/>
        <v>0</v>
      </c>
      <c r="AO72">
        <f t="shared" si="36"/>
        <v>0</v>
      </c>
      <c r="AP72">
        <f t="shared" si="36"/>
        <v>-7.3707355092851687E-23</v>
      </c>
      <c r="AQ72">
        <f t="shared" si="36"/>
        <v>-1.1167939949903527E-16</v>
      </c>
      <c r="AR72">
        <f t="shared" si="36"/>
        <v>-1.1167947320639037E-16</v>
      </c>
      <c r="AS72">
        <f t="shared" si="36"/>
        <v>-2.0522518365471368E-2</v>
      </c>
      <c r="AT72">
        <f t="shared" si="36"/>
        <v>-1.340804533210797E-2</v>
      </c>
      <c r="AU72">
        <f t="shared" si="23"/>
        <v>-3.3930563697579456E-2</v>
      </c>
      <c r="AW72">
        <v>69</v>
      </c>
      <c r="AX72">
        <f>IF(Z72&gt;0, (R72*SUMPRODUCT(K72:$K$98, X72:$X$98)-K72*$AZ$3)/Z72, 0)</f>
        <v>-2.9003378659342611E+22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0.90019128800000003</v>
      </c>
      <c r="Q73" s="4">
        <f t="shared" si="48"/>
        <v>12.5</v>
      </c>
      <c r="R73">
        <f t="shared" si="27"/>
        <v>2000000</v>
      </c>
      <c r="S73">
        <f t="shared" si="28"/>
        <v>-2.8834478555916141E+23</v>
      </c>
      <c r="U73">
        <f t="shared" si="40"/>
        <v>0.90019128800000003</v>
      </c>
      <c r="V73">
        <f t="shared" si="41"/>
        <v>0.01</v>
      </c>
      <c r="W73">
        <f t="shared" si="42"/>
        <v>5.7378611781396018E-21</v>
      </c>
      <c r="X73">
        <f t="shared" si="43"/>
        <v>5.1651726443146858E-21</v>
      </c>
      <c r="Y73">
        <f t="shared" si="44"/>
        <v>5.7378611781396023E-23</v>
      </c>
      <c r="Z73">
        <f t="shared" si="45"/>
        <v>5.1530992204351994E-22</v>
      </c>
      <c r="AB73">
        <f t="shared" si="46"/>
        <v>-166.41736044432457</v>
      </c>
      <c r="AC73">
        <f t="shared" si="29"/>
        <v>-148.58692896814694</v>
      </c>
      <c r="AE73">
        <f t="shared" si="30"/>
        <v>0</v>
      </c>
      <c r="AF73">
        <f t="shared" si="31"/>
        <v>0</v>
      </c>
      <c r="AG73">
        <f t="shared" si="31"/>
        <v>-6.4413740255439995E-21</v>
      </c>
      <c r="AH73">
        <f t="shared" si="32"/>
        <v>-1.0330345288629371E-14</v>
      </c>
      <c r="AI73">
        <f t="shared" si="33"/>
        <v>-1.0330351730003397E-14</v>
      </c>
      <c r="AJ73">
        <f t="shared" si="34"/>
        <v>-17.830431476177637</v>
      </c>
      <c r="AK73">
        <f t="shared" si="49"/>
        <v>-11.649215231102721</v>
      </c>
      <c r="AL73">
        <f t="shared" si="35"/>
        <v>-29.479646707280367</v>
      </c>
      <c r="AN73">
        <f t="shared" si="36"/>
        <v>0</v>
      </c>
      <c r="AO73">
        <f t="shared" si="36"/>
        <v>0</v>
      </c>
      <c r="AP73">
        <f t="shared" si="36"/>
        <v>-5.9103237730496855E-24</v>
      </c>
      <c r="AQ73">
        <f t="shared" si="36"/>
        <v>-9.4786741308725024E-18</v>
      </c>
      <c r="AR73">
        <f t="shared" si="36"/>
        <v>-9.4786800411962755E-18</v>
      </c>
      <c r="AS73">
        <f t="shared" si="36"/>
        <v>-1.6360425992882167E-2</v>
      </c>
      <c r="AT73">
        <f t="shared" si="36"/>
        <v>-1.0688811648683013E-2</v>
      </c>
      <c r="AU73">
        <f t="shared" si="23"/>
        <v>-2.7049237641565187E-2</v>
      </c>
      <c r="AW73">
        <v>70</v>
      </c>
      <c r="AX73">
        <f>IF(Z73&gt;0, (R73*SUMPRODUCT(K73:$K$98, X73:$X$98)-K73*$AZ$3)/Z73, 0)</f>
        <v>-2.8834478555916141E+23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0.90499098499999997</v>
      </c>
      <c r="Q74" s="4">
        <f t="shared" si="48"/>
        <v>12.5</v>
      </c>
      <c r="R74">
        <f t="shared" si="27"/>
        <v>2000000</v>
      </c>
      <c r="S74">
        <f t="shared" si="28"/>
        <v>-3.0285105808143778E+24</v>
      </c>
      <c r="U74">
        <f t="shared" si="40"/>
        <v>0.90499098499999997</v>
      </c>
      <c r="V74">
        <f t="shared" si="41"/>
        <v>0.01</v>
      </c>
      <c r="W74">
        <f t="shared" si="42"/>
        <v>5.1530992204351994E-22</v>
      </c>
      <c r="X74">
        <f t="shared" si="43"/>
        <v>4.6635083393043829E-22</v>
      </c>
      <c r="Y74">
        <f t="shared" si="44"/>
        <v>5.1530992204351995E-24</v>
      </c>
      <c r="Z74">
        <f t="shared" si="45"/>
        <v>4.3805988892646456E-23</v>
      </c>
      <c r="AB74">
        <f t="shared" si="46"/>
        <v>-148.58692896814694</v>
      </c>
      <c r="AC74">
        <f t="shared" si="29"/>
        <v>-132.6669008644169</v>
      </c>
      <c r="AE74">
        <f t="shared" si="30"/>
        <v>0</v>
      </c>
      <c r="AF74">
        <f t="shared" si="31"/>
        <v>0</v>
      </c>
      <c r="AG74">
        <f t="shared" si="31"/>
        <v>-5.4757486115808065E-22</v>
      </c>
      <c r="AH74">
        <f t="shared" si="32"/>
        <v>-9.327016678608765E-16</v>
      </c>
      <c r="AI74">
        <f t="shared" si="33"/>
        <v>-9.3270221543573772E-16</v>
      </c>
      <c r="AJ74">
        <f t="shared" si="34"/>
        <v>-15.920028103730033</v>
      </c>
      <c r="AK74">
        <f t="shared" si="49"/>
        <v>-10.401085027770286</v>
      </c>
      <c r="AL74">
        <f t="shared" si="35"/>
        <v>-26.321113131500319</v>
      </c>
      <c r="AN74">
        <f t="shared" si="36"/>
        <v>0</v>
      </c>
      <c r="AO74">
        <f t="shared" si="36"/>
        <v>0</v>
      </c>
      <c r="AP74">
        <f t="shared" si="36"/>
        <v>-4.4859893060539075E-25</v>
      </c>
      <c r="AQ74">
        <f t="shared" si="36"/>
        <v>-7.6411281900587855E-19</v>
      </c>
      <c r="AR74">
        <f t="shared" si="36"/>
        <v>-7.6411326760480922E-19</v>
      </c>
      <c r="AS74">
        <f t="shared" si="36"/>
        <v>-1.3042431435652237E-2</v>
      </c>
      <c r="AT74">
        <f t="shared" si="36"/>
        <v>-8.5210552046261264E-3</v>
      </c>
      <c r="AU74">
        <f t="shared" si="23"/>
        <v>-2.1563486640278361E-2</v>
      </c>
      <c r="AW74">
        <v>71</v>
      </c>
      <c r="AX74">
        <f>IF(Z74&gt;0, (R74*SUMPRODUCT(K74:$K$98, X74:$X$98)-K74*$AZ$3)/Z74, 0)</f>
        <v>-3.0285105808143778E+24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0.90981139099999997</v>
      </c>
      <c r="Q75" s="4">
        <f t="shared" si="48"/>
        <v>12.5</v>
      </c>
      <c r="R75">
        <f t="shared" si="27"/>
        <v>2000000</v>
      </c>
      <c r="S75">
        <f t="shared" si="28"/>
        <v>-3.3720840628355987E+25</v>
      </c>
      <c r="U75">
        <f t="shared" si="40"/>
        <v>0.90981139099999997</v>
      </c>
      <c r="V75">
        <f t="shared" si="41"/>
        <v>0.01</v>
      </c>
      <c r="W75">
        <f t="shared" si="42"/>
        <v>4.3805988892646456E-23</v>
      </c>
      <c r="X75">
        <f t="shared" si="43"/>
        <v>3.9855187688549223E-23</v>
      </c>
      <c r="Y75">
        <f t="shared" si="44"/>
        <v>4.3805988892646453E-25</v>
      </c>
      <c r="Z75">
        <f t="shared" si="45"/>
        <v>3.5127413151707681E-24</v>
      </c>
      <c r="AB75">
        <f t="shared" si="46"/>
        <v>-132.6669008644169</v>
      </c>
      <c r="AC75">
        <f t="shared" si="29"/>
        <v>-118.45259005751508</v>
      </c>
      <c r="AE75">
        <f t="shared" si="30"/>
        <v>0</v>
      </c>
      <c r="AF75">
        <f t="shared" si="31"/>
        <v>0</v>
      </c>
      <c r="AG75">
        <f t="shared" si="31"/>
        <v>-4.3909266439634599E-23</v>
      </c>
      <c r="AH75">
        <f t="shared" si="32"/>
        <v>-7.971037537709845E-17</v>
      </c>
      <c r="AI75">
        <f t="shared" si="33"/>
        <v>-7.9710419286364886E-17</v>
      </c>
      <c r="AJ75">
        <f t="shared" si="34"/>
        <v>-14.214310806901821</v>
      </c>
      <c r="AK75">
        <f t="shared" si="49"/>
        <v>-9.2866830605091835</v>
      </c>
      <c r="AL75">
        <f t="shared" si="35"/>
        <v>-23.500993867411005</v>
      </c>
      <c r="AN75">
        <f t="shared" si="36"/>
        <v>0</v>
      </c>
      <c r="AO75">
        <f t="shared" si="36"/>
        <v>0</v>
      </c>
      <c r="AP75">
        <f t="shared" si="36"/>
        <v>-3.2118325217976602E-26</v>
      </c>
      <c r="AQ75">
        <f t="shared" si="36"/>
        <v>-5.8305773865029011E-20</v>
      </c>
      <c r="AR75">
        <f t="shared" si="36"/>
        <v>-5.8305805983354228E-20</v>
      </c>
      <c r="AS75">
        <f t="shared" si="36"/>
        <v>-1.0397346488880931E-2</v>
      </c>
      <c r="AT75">
        <f t="shared" si="36"/>
        <v>-6.7929330394022039E-3</v>
      </c>
      <c r="AU75">
        <f t="shared" si="23"/>
        <v>-1.7190279528283135E-2</v>
      </c>
      <c r="AW75">
        <v>72</v>
      </c>
      <c r="AX75">
        <f>IF(Z75&gt;0, (R75*SUMPRODUCT(K75:$K$98, X75:$X$98)-K75*$AZ$3)/Z75, 0)</f>
        <v>-3.3720840628355987E+25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0.91465739899999998</v>
      </c>
      <c r="Q76" s="4">
        <f t="shared" si="48"/>
        <v>12.5</v>
      </c>
      <c r="R76">
        <f t="shared" si="27"/>
        <v>2000000</v>
      </c>
      <c r="S76">
        <f t="shared" si="28"/>
        <v>-3.9961314075386072E+26</v>
      </c>
      <c r="U76">
        <f t="shared" si="40"/>
        <v>0.91465739899999998</v>
      </c>
      <c r="V76">
        <f t="shared" si="41"/>
        <v>0.01</v>
      </c>
      <c r="W76">
        <f t="shared" si="42"/>
        <v>3.5127413151707681E-24</v>
      </c>
      <c r="X76">
        <f t="shared" si="43"/>
        <v>3.2129548346939338E-24</v>
      </c>
      <c r="Y76">
        <f t="shared" si="44"/>
        <v>3.5127413151707682E-26</v>
      </c>
      <c r="Z76">
        <f t="shared" si="45"/>
        <v>2.6465906732512658E-25</v>
      </c>
      <c r="AB76">
        <f t="shared" si="46"/>
        <v>-118.45259005751508</v>
      </c>
      <c r="AC76">
        <f t="shared" si="29"/>
        <v>-105.76124112278131</v>
      </c>
      <c r="AE76">
        <f t="shared" si="30"/>
        <v>0</v>
      </c>
      <c r="AF76">
        <f t="shared" si="31"/>
        <v>0</v>
      </c>
      <c r="AG76">
        <f t="shared" si="31"/>
        <v>-3.3082383415640823E-24</v>
      </c>
      <c r="AH76">
        <f t="shared" si="32"/>
        <v>-6.4259096693878673E-18</v>
      </c>
      <c r="AI76">
        <f t="shared" si="33"/>
        <v>-6.4259129776262088E-18</v>
      </c>
      <c r="AJ76">
        <f t="shared" si="34"/>
        <v>-12.691348934733767</v>
      </c>
      <c r="AK76">
        <f t="shared" si="49"/>
        <v>-8.2916813040260564</v>
      </c>
      <c r="AL76">
        <f t="shared" si="35"/>
        <v>-20.983030238759824</v>
      </c>
      <c r="AN76">
        <f t="shared" si="36"/>
        <v>0</v>
      </c>
      <c r="AO76">
        <f t="shared" si="36"/>
        <v>0</v>
      </c>
      <c r="AP76">
        <f t="shared" si="36"/>
        <v>-2.1606055015055809E-27</v>
      </c>
      <c r="AQ76">
        <f t="shared" si="36"/>
        <v>-4.1967519720157976E-21</v>
      </c>
      <c r="AR76">
        <f t="shared" si="36"/>
        <v>-4.1967541326212995E-21</v>
      </c>
      <c r="AS76">
        <f t="shared" si="36"/>
        <v>-8.2887009637124757E-3</v>
      </c>
      <c r="AT76">
        <f t="shared" si="36"/>
        <v>-5.4152846296254813E-3</v>
      </c>
      <c r="AU76">
        <f t="shared" si="23"/>
        <v>-1.3703985593337957E-2</v>
      </c>
      <c r="AW76">
        <v>73</v>
      </c>
      <c r="AX76">
        <f>IF(Z76&gt;0, (R76*SUMPRODUCT(K76:$K$98, X76:$X$98)-K76*$AZ$3)/Z76, 0)</f>
        <v>-3.9961314075386072E+26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0.91953785700000001</v>
      </c>
      <c r="Q77" s="4">
        <f t="shared" si="48"/>
        <v>12.5</v>
      </c>
      <c r="R77">
        <f t="shared" si="27"/>
        <v>2000000</v>
      </c>
      <c r="S77">
        <f t="shared" si="28"/>
        <v>-5.0636757826349601E+27</v>
      </c>
      <c r="U77">
        <f t="shared" si="40"/>
        <v>0.91953785700000001</v>
      </c>
      <c r="V77">
        <f t="shared" si="41"/>
        <v>0.01</v>
      </c>
      <c r="W77">
        <f t="shared" si="42"/>
        <v>2.6465906732512658E-25</v>
      </c>
      <c r="X77">
        <f t="shared" si="43"/>
        <v>2.4336403160376562E-25</v>
      </c>
      <c r="Y77">
        <f t="shared" si="44"/>
        <v>2.6465906732512658E-27</v>
      </c>
      <c r="Z77">
        <f t="shared" si="45"/>
        <v>1.8648445048109692E-26</v>
      </c>
      <c r="AB77">
        <f t="shared" si="46"/>
        <v>-105.76124112278131</v>
      </c>
      <c r="AC77">
        <f t="shared" si="29"/>
        <v>-94.429679573911898</v>
      </c>
      <c r="AE77">
        <f t="shared" si="30"/>
        <v>0</v>
      </c>
      <c r="AF77">
        <f t="shared" si="31"/>
        <v>0</v>
      </c>
      <c r="AG77">
        <f t="shared" si="31"/>
        <v>-2.3310556310137114E-25</v>
      </c>
      <c r="AH77">
        <f t="shared" si="32"/>
        <v>-4.8672806320753124E-19</v>
      </c>
      <c r="AI77">
        <f t="shared" si="33"/>
        <v>-4.8672829631309435E-19</v>
      </c>
      <c r="AJ77">
        <f t="shared" si="34"/>
        <v>-11.331561548869416</v>
      </c>
      <c r="AK77">
        <f t="shared" si="49"/>
        <v>-7.4032868785946926</v>
      </c>
      <c r="AL77">
        <f t="shared" si="35"/>
        <v>-18.734848427464108</v>
      </c>
      <c r="AN77">
        <f t="shared" si="36"/>
        <v>0</v>
      </c>
      <c r="AO77">
        <f t="shared" si="36"/>
        <v>0</v>
      </c>
      <c r="AP77">
        <f t="shared" si="36"/>
        <v>-1.3592936947649366E-28</v>
      </c>
      <c r="AQ77">
        <f t="shared" si="36"/>
        <v>-2.8382265038240743E-22</v>
      </c>
      <c r="AR77">
        <f t="shared" si="36"/>
        <v>-2.8382278631177692E-22</v>
      </c>
      <c r="AS77">
        <f t="shared" si="36"/>
        <v>-6.6077016611228168E-3</v>
      </c>
      <c r="AT77">
        <f t="shared" si="36"/>
        <v>-4.3170317519335777E-3</v>
      </c>
      <c r="AU77">
        <f t="shared" si="23"/>
        <v>-1.0924733413056394E-2</v>
      </c>
      <c r="AW77">
        <v>74</v>
      </c>
      <c r="AX77">
        <f>IF(Z77&gt;0, (R77*SUMPRODUCT(K77:$K$98, X77:$X$98)-K77*$AZ$3)/Z77, 0)</f>
        <v>-5.0636757826349601E+27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0.924425092</v>
      </c>
      <c r="Q78" s="4">
        <f t="shared" si="48"/>
        <v>12.5</v>
      </c>
      <c r="R78">
        <f t="shared" si="27"/>
        <v>2000000</v>
      </c>
      <c r="S78">
        <f t="shared" si="28"/>
        <v>-6.8946175138184853E+28</v>
      </c>
      <c r="U78">
        <f t="shared" si="40"/>
        <v>0.924425092</v>
      </c>
      <c r="V78">
        <f t="shared" si="41"/>
        <v>0.01</v>
      </c>
      <c r="W78">
        <f t="shared" si="42"/>
        <v>1.8648445048109692E-26</v>
      </c>
      <c r="X78">
        <f t="shared" si="43"/>
        <v>1.7239090529255747E-26</v>
      </c>
      <c r="Y78">
        <f t="shared" si="44"/>
        <v>1.8648445048109692E-28</v>
      </c>
      <c r="Z78">
        <f t="shared" si="45"/>
        <v>1.2228700683728481E-27</v>
      </c>
      <c r="AB78">
        <f t="shared" si="46"/>
        <v>-94.429679573911898</v>
      </c>
      <c r="AC78">
        <f t="shared" si="29"/>
        <v>-84.312213905278469</v>
      </c>
      <c r="AE78">
        <f t="shared" si="30"/>
        <v>0</v>
      </c>
      <c r="AF78">
        <f t="shared" si="31"/>
        <v>0</v>
      </c>
      <c r="AG78">
        <f t="shared" si="31"/>
        <v>-1.5285875854660603E-26</v>
      </c>
      <c r="AH78">
        <f t="shared" si="32"/>
        <v>-3.4478181058511492E-20</v>
      </c>
      <c r="AI78">
        <f t="shared" si="33"/>
        <v>-3.4478196344387348E-20</v>
      </c>
      <c r="AJ78">
        <f t="shared" si="34"/>
        <v>-10.117465668633429</v>
      </c>
      <c r="AK78">
        <f t="shared" si="49"/>
        <v>-6.6100775701738339</v>
      </c>
      <c r="AL78">
        <f t="shared" si="35"/>
        <v>-16.727543238807264</v>
      </c>
      <c r="AN78">
        <f t="shared" si="36"/>
        <v>0</v>
      </c>
      <c r="AO78">
        <f t="shared" si="36"/>
        <v>0</v>
      </c>
      <c r="AP78">
        <f t="shared" si="36"/>
        <v>-7.9585320517134623E-30</v>
      </c>
      <c r="AQ78">
        <f t="shared" si="36"/>
        <v>-1.7950931411972808E-23</v>
      </c>
      <c r="AR78">
        <f t="shared" si="36"/>
        <v>-1.795093937050486E-23</v>
      </c>
      <c r="AS78">
        <f t="shared" si="36"/>
        <v>-5.2676193089308283E-3</v>
      </c>
      <c r="AT78">
        <f t="shared" si="36"/>
        <v>-3.4415112818348046E-3</v>
      </c>
      <c r="AU78">
        <f t="shared" si="23"/>
        <v>-8.7091305907656333E-3</v>
      </c>
      <c r="AW78">
        <v>75</v>
      </c>
      <c r="AX78">
        <f>IF(Z78&gt;0, (R78*SUMPRODUCT(K78:$K$98, X78:$X$98)-K78*$AZ$3)/Z78, 0)</f>
        <v>-6.8946175138184853E+28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0.92929067899999995</v>
      </c>
      <c r="Q79" s="4">
        <f t="shared" si="48"/>
        <v>12.5</v>
      </c>
      <c r="R79">
        <f t="shared" si="27"/>
        <v>2000000</v>
      </c>
      <c r="S79">
        <f t="shared" si="28"/>
        <v>-1.0139972566125031E+30</v>
      </c>
      <c r="U79">
        <f t="shared" si="40"/>
        <v>0.92929067899999995</v>
      </c>
      <c r="V79">
        <f t="shared" si="41"/>
        <v>0.01</v>
      </c>
      <c r="W79">
        <f t="shared" si="42"/>
        <v>1.2228700683728481E-27</v>
      </c>
      <c r="X79">
        <f t="shared" si="43"/>
        <v>1.1364017561669804E-27</v>
      </c>
      <c r="Y79">
        <f t="shared" si="44"/>
        <v>1.2228700683728482E-29</v>
      </c>
      <c r="Z79">
        <f t="shared" si="45"/>
        <v>7.4239611522139268E-29</v>
      </c>
      <c r="AB79">
        <f t="shared" si="46"/>
        <v>-84.312213905278469</v>
      </c>
      <c r="AC79">
        <f t="shared" si="29"/>
        <v>-75.278762415427195</v>
      </c>
      <c r="AE79">
        <f t="shared" si="30"/>
        <v>0</v>
      </c>
      <c r="AF79">
        <f t="shared" si="31"/>
        <v>0</v>
      </c>
      <c r="AG79">
        <f t="shared" si="31"/>
        <v>-9.2799514402674089E-28</v>
      </c>
      <c r="AH79">
        <f t="shared" si="32"/>
        <v>-2.2728035123339608E-21</v>
      </c>
      <c r="AI79">
        <f t="shared" si="33"/>
        <v>-2.2728044403291049E-21</v>
      </c>
      <c r="AJ79">
        <f t="shared" si="34"/>
        <v>-9.0334514898512737</v>
      </c>
      <c r="AK79">
        <f t="shared" si="49"/>
        <v>-5.9018549733694936</v>
      </c>
      <c r="AL79">
        <f t="shared" si="35"/>
        <v>-14.935306463220767</v>
      </c>
      <c r="AN79">
        <f t="shared" si="36"/>
        <v>0</v>
      </c>
      <c r="AO79">
        <f t="shared" si="36"/>
        <v>0</v>
      </c>
      <c r="AP79">
        <f t="shared" si="36"/>
        <v>-4.313902473359479E-31</v>
      </c>
      <c r="AQ79">
        <f t="shared" si="36"/>
        <v>-1.0565413791685806E-24</v>
      </c>
      <c r="AR79">
        <f t="shared" si="36"/>
        <v>-1.0565418105588281E-24</v>
      </c>
      <c r="AS79">
        <f t="shared" si="36"/>
        <v>-4.1993138623491926E-3</v>
      </c>
      <c r="AT79">
        <f t="shared" si="36"/>
        <v>-2.7435517234014697E-3</v>
      </c>
      <c r="AU79">
        <f t="shared" si="23"/>
        <v>-6.9428655857506618E-3</v>
      </c>
      <c r="AW79">
        <v>76</v>
      </c>
      <c r="AX79">
        <f>IF(Z79&gt;0, (R79*SUMPRODUCT(K79:$K$98, X79:$X$98)-K79*$AZ$3)/Z79, 0)</f>
        <v>-1.0139972566125031E+30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0.93493958499999996</v>
      </c>
      <c r="Q80" s="4">
        <f t="shared" si="48"/>
        <v>12.5</v>
      </c>
      <c r="R80">
        <f t="shared" si="27"/>
        <v>2000000</v>
      </c>
      <c r="S80">
        <f t="shared" si="28"/>
        <v>-1.6442932611459989E+31</v>
      </c>
      <c r="U80">
        <f t="shared" si="40"/>
        <v>0.93493958499999996</v>
      </c>
      <c r="V80">
        <f t="shared" si="41"/>
        <v>0.01</v>
      </c>
      <c r="W80">
        <f t="shared" si="42"/>
        <v>7.4239611522139268E-29</v>
      </c>
      <c r="X80">
        <f t="shared" si="43"/>
        <v>6.9409551587070106E-29</v>
      </c>
      <c r="Y80">
        <f t="shared" si="44"/>
        <v>7.4239611522139267E-31</v>
      </c>
      <c r="Z80">
        <f t="shared" si="45"/>
        <v>4.0876638198477692E-30</v>
      </c>
      <c r="AB80">
        <f t="shared" si="46"/>
        <v>-75.278762415427195</v>
      </c>
      <c r="AC80">
        <f t="shared" si="29"/>
        <v>-67.213180728059996</v>
      </c>
      <c r="AE80">
        <f t="shared" si="30"/>
        <v>0</v>
      </c>
      <c r="AF80">
        <f t="shared" si="31"/>
        <v>0</v>
      </c>
      <c r="AG80">
        <f t="shared" si="31"/>
        <v>-5.1095797748097112E-29</v>
      </c>
      <c r="AH80">
        <f t="shared" si="32"/>
        <v>-1.3881910317414021E-22</v>
      </c>
      <c r="AI80">
        <f t="shared" si="33"/>
        <v>-1.3881915426993796E-22</v>
      </c>
      <c r="AJ80">
        <f t="shared" si="34"/>
        <v>-8.0655816873671995</v>
      </c>
      <c r="AK80">
        <f t="shared" si="49"/>
        <v>-5.2695133690799043</v>
      </c>
      <c r="AL80">
        <f t="shared" si="35"/>
        <v>-13.335095056447104</v>
      </c>
      <c r="AN80">
        <f t="shared" si="36"/>
        <v>0</v>
      </c>
      <c r="AO80">
        <f t="shared" si="36"/>
        <v>0</v>
      </c>
      <c r="AP80">
        <f t="shared" si="36"/>
        <v>-2.1207612540419579E-32</v>
      </c>
      <c r="AQ80">
        <f t="shared" si="36"/>
        <v>-5.7617688402474065E-26</v>
      </c>
      <c r="AR80">
        <f t="shared" si="36"/>
        <v>-5.761770961008661E-26</v>
      </c>
      <c r="AS80">
        <f t="shared" si="36"/>
        <v>-3.3476673009799002E-3</v>
      </c>
      <c r="AT80">
        <f t="shared" si="36"/>
        <v>-2.1871426366402019E-3</v>
      </c>
      <c r="AU80">
        <f t="shared" si="23"/>
        <v>-5.5348099376201021E-3</v>
      </c>
      <c r="AW80">
        <v>77</v>
      </c>
      <c r="AX80">
        <f>IF(Z80&gt;0, (R80*SUMPRODUCT(K80:$K$98, X80:$X$98)-K80*$AZ$3)/Z80, 0)</f>
        <v>-1.6442932611459989E+31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0.94055780700000002</v>
      </c>
      <c r="Q81" s="4">
        <f t="shared" si="48"/>
        <v>12.5</v>
      </c>
      <c r="R81">
        <f t="shared" si="27"/>
        <v>2000000</v>
      </c>
      <c r="S81">
        <f t="shared" si="28"/>
        <v>-2.9693646136733308E+32</v>
      </c>
      <c r="U81">
        <f t="shared" si="40"/>
        <v>0.94055780700000002</v>
      </c>
      <c r="V81">
        <f t="shared" si="41"/>
        <v>0.01</v>
      </c>
      <c r="W81">
        <f t="shared" si="42"/>
        <v>4.0876638198477692E-30</v>
      </c>
      <c r="X81">
        <f t="shared" si="43"/>
        <v>3.8446841181492611E-30</v>
      </c>
      <c r="Y81">
        <f t="shared" si="44"/>
        <v>4.0876638198477694E-32</v>
      </c>
      <c r="Z81">
        <f t="shared" si="45"/>
        <v>2.0210306350003032E-31</v>
      </c>
      <c r="AB81">
        <f t="shared" si="46"/>
        <v>-67.213180728059996</v>
      </c>
      <c r="AC81">
        <f t="shared" si="29"/>
        <v>-60.011768507196422</v>
      </c>
      <c r="AE81">
        <f t="shared" si="30"/>
        <v>0</v>
      </c>
      <c r="AF81">
        <f t="shared" si="31"/>
        <v>0</v>
      </c>
      <c r="AG81">
        <f t="shared" si="31"/>
        <v>-2.5262882937503789E-30</v>
      </c>
      <c r="AH81">
        <f t="shared" si="32"/>
        <v>-7.6893682362985217E-24</v>
      </c>
      <c r="AI81">
        <f t="shared" si="33"/>
        <v>-7.689370762586815E-24</v>
      </c>
      <c r="AJ81">
        <f t="shared" si="34"/>
        <v>-7.201412220863574</v>
      </c>
      <c r="AK81">
        <f t="shared" si="49"/>
        <v>-4.7049226509642006</v>
      </c>
      <c r="AL81">
        <f t="shared" si="35"/>
        <v>-11.906334871827774</v>
      </c>
      <c r="AN81">
        <f t="shared" si="36"/>
        <v>0</v>
      </c>
      <c r="AO81">
        <f t="shared" si="36"/>
        <v>0</v>
      </c>
      <c r="AP81">
        <f t="shared" si="36"/>
        <v>-9.3620613597557445E-34</v>
      </c>
      <c r="AQ81">
        <f t="shared" si="36"/>
        <v>-2.8495693632461055E-27</v>
      </c>
      <c r="AR81">
        <f t="shared" si="36"/>
        <v>-2.8495702994522413E-27</v>
      </c>
      <c r="AS81">
        <f t="shared" si="36"/>
        <v>-2.6687398764189268E-3</v>
      </c>
      <c r="AT81">
        <f t="shared" si="36"/>
        <v>-1.743576719260365E-3</v>
      </c>
      <c r="AU81">
        <f t="shared" si="23"/>
        <v>-4.4123165956792918E-3</v>
      </c>
      <c r="AW81">
        <v>78</v>
      </c>
      <c r="AX81">
        <f>IF(Z81&gt;0, (R81*SUMPRODUCT(K81:$K$98, X81:$X$98)-K81*$AZ$3)/Z81, 0)</f>
        <v>-2.9693646136733308E+32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0.946138378</v>
      </c>
      <c r="Q82" s="4">
        <f t="shared" si="48"/>
        <v>12.5</v>
      </c>
      <c r="R82">
        <f t="shared" si="27"/>
        <v>2000000</v>
      </c>
      <c r="S82">
        <f t="shared" si="28"/>
        <v>-6.0445060719949464E+33</v>
      </c>
      <c r="U82">
        <f t="shared" si="40"/>
        <v>0.946138378</v>
      </c>
      <c r="V82">
        <f t="shared" si="41"/>
        <v>0.01</v>
      </c>
      <c r="W82">
        <f t="shared" si="42"/>
        <v>2.0210306350003032E-31</v>
      </c>
      <c r="X82">
        <f t="shared" si="43"/>
        <v>1.9121746468874968E-31</v>
      </c>
      <c r="Y82">
        <f t="shared" si="44"/>
        <v>2.0210306350003032E-33</v>
      </c>
      <c r="Z82">
        <f t="shared" si="45"/>
        <v>8.8645681762803352E-33</v>
      </c>
      <c r="AB82">
        <f t="shared" si="46"/>
        <v>-60.011768507196422</v>
      </c>
      <c r="AC82">
        <f t="shared" si="29"/>
        <v>-53.581936167139652</v>
      </c>
      <c r="AE82">
        <f t="shared" si="30"/>
        <v>0</v>
      </c>
      <c r="AF82">
        <f t="shared" si="31"/>
        <v>0</v>
      </c>
      <c r="AG82">
        <f t="shared" si="31"/>
        <v>-1.1080710220350419E-31</v>
      </c>
      <c r="AH82">
        <f t="shared" si="32"/>
        <v>-3.8243492937749935E-25</v>
      </c>
      <c r="AI82">
        <f t="shared" si="33"/>
        <v>-3.8243504018460157E-25</v>
      </c>
      <c r="AJ82">
        <f t="shared" si="34"/>
        <v>-6.4298323400567696</v>
      </c>
      <c r="AK82">
        <f t="shared" si="49"/>
        <v>-4.2008237955037497</v>
      </c>
      <c r="AL82">
        <f t="shared" si="35"/>
        <v>-10.630656135560519</v>
      </c>
      <c r="AN82">
        <f t="shared" si="36"/>
        <v>0</v>
      </c>
      <c r="AO82">
        <f t="shared" si="36"/>
        <v>0</v>
      </c>
      <c r="AP82">
        <f t="shared" si="36"/>
        <v>-3.6663856830572579E-35</v>
      </c>
      <c r="AQ82">
        <f t="shared" si="36"/>
        <v>-1.2654007928079677E-28</v>
      </c>
      <c r="AR82">
        <f t="shared" si="36"/>
        <v>-1.2654011594465362E-28</v>
      </c>
      <c r="AS82">
        <f t="shared" si="36"/>
        <v>-2.1275030902574371E-3</v>
      </c>
      <c r="AT82">
        <f t="shared" si="36"/>
        <v>-1.3899686856348569E-3</v>
      </c>
      <c r="AU82">
        <f t="shared" si="23"/>
        <v>-3.5174717758922943E-3</v>
      </c>
      <c r="AW82">
        <v>79</v>
      </c>
      <c r="AX82">
        <f>IF(Z82&gt;0, (R82*SUMPRODUCT(K82:$K$98, X82:$X$98)-K82*$AZ$3)/Z82, 0)</f>
        <v>-6.0445060719949464E+33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0.95167433300000004</v>
      </c>
      <c r="Q83" s="4">
        <f t="shared" si="48"/>
        <v>12.5</v>
      </c>
      <c r="R83">
        <f t="shared" si="27"/>
        <v>2000000</v>
      </c>
      <c r="S83">
        <f t="shared" si="28"/>
        <v>-1.4081634695161522E+35</v>
      </c>
      <c r="U83">
        <f t="shared" si="40"/>
        <v>0.95167433300000004</v>
      </c>
      <c r="V83">
        <f t="shared" si="41"/>
        <v>0.01</v>
      </c>
      <c r="W83">
        <f t="shared" si="42"/>
        <v>8.8645681762803352E-33</v>
      </c>
      <c r="X83">
        <f t="shared" si="43"/>
        <v>8.4361820064946152E-33</v>
      </c>
      <c r="Y83">
        <f t="shared" si="44"/>
        <v>8.8645681762803356E-35</v>
      </c>
      <c r="Z83">
        <f t="shared" si="45"/>
        <v>3.3974048802291669E-34</v>
      </c>
      <c r="AB83">
        <f t="shared" si="46"/>
        <v>-53.581936167139652</v>
      </c>
      <c r="AC83">
        <f t="shared" si="29"/>
        <v>-47.841014434946111</v>
      </c>
      <c r="AE83">
        <f t="shared" si="30"/>
        <v>0</v>
      </c>
      <c r="AF83">
        <f t="shared" si="31"/>
        <v>0</v>
      </c>
      <c r="AG83">
        <f t="shared" si="31"/>
        <v>-4.2467561002864583E-33</v>
      </c>
      <c r="AH83">
        <f t="shared" si="32"/>
        <v>-1.6872364012989229E-26</v>
      </c>
      <c r="AI83">
        <f t="shared" si="33"/>
        <v>-1.687236825974533E-26</v>
      </c>
      <c r="AJ83">
        <f t="shared" si="34"/>
        <v>-5.7409217321935415</v>
      </c>
      <c r="AK83">
        <f t="shared" si="49"/>
        <v>-3.7507355316997759</v>
      </c>
      <c r="AL83">
        <f t="shared" si="35"/>
        <v>-9.4916572638933179</v>
      </c>
      <c r="AN83">
        <f t="shared" si="36"/>
        <v>0</v>
      </c>
      <c r="AO83">
        <f t="shared" si="36"/>
        <v>0</v>
      </c>
      <c r="AP83">
        <f t="shared" si="36"/>
        <v>-1.2546131855573185E-36</v>
      </c>
      <c r="AQ83">
        <f t="shared" si="36"/>
        <v>-4.9845787849203783E-30</v>
      </c>
      <c r="AR83">
        <f t="shared" si="36"/>
        <v>-4.9845800395335643E-30</v>
      </c>
      <c r="AS83">
        <f t="shared" si="36"/>
        <v>-1.6960324380241038E-3</v>
      </c>
      <c r="AT83">
        <f t="shared" si="36"/>
        <v>-1.1080745261757465E-3</v>
      </c>
      <c r="AU83">
        <f t="shared" si="23"/>
        <v>-2.8041069641998508E-3</v>
      </c>
      <c r="AW83">
        <v>80</v>
      </c>
      <c r="AX83">
        <f>IF(Z83&gt;0, (R83*SUMPRODUCT(K83:$K$98, X83:$X$98)-K83*$AZ$3)/Z83, 0)</f>
        <v>-1.4081634695161522E+35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0.95715889499999995</v>
      </c>
      <c r="Q84" s="4">
        <f t="shared" si="48"/>
        <v>12.5</v>
      </c>
      <c r="R84">
        <f t="shared" si="27"/>
        <v>2000000</v>
      </c>
      <c r="S84">
        <f t="shared" si="28"/>
        <v>-3.8283998424169758E+36</v>
      </c>
      <c r="U84">
        <f t="shared" si="40"/>
        <v>0.95715889499999995</v>
      </c>
      <c r="V84">
        <f t="shared" si="41"/>
        <v>0.01</v>
      </c>
      <c r="W84">
        <f t="shared" si="42"/>
        <v>3.3974048802291669E-34</v>
      </c>
      <c r="X84">
        <f t="shared" si="43"/>
        <v>3.2518563010277567E-34</v>
      </c>
      <c r="Y84">
        <f t="shared" si="44"/>
        <v>3.397404880229167E-36</v>
      </c>
      <c r="Z84">
        <f t="shared" si="45"/>
        <v>1.1157453039911845E-35</v>
      </c>
      <c r="AB84">
        <f t="shared" si="46"/>
        <v>-47.841014434946111</v>
      </c>
      <c r="AC84">
        <f t="shared" si="29"/>
        <v>-42.715191459773315</v>
      </c>
      <c r="AE84">
        <f t="shared" si="30"/>
        <v>0</v>
      </c>
      <c r="AF84">
        <f t="shared" si="31"/>
        <v>0</v>
      </c>
      <c r="AG84">
        <f t="shared" si="31"/>
        <v>-1.3946816299889807E-34</v>
      </c>
      <c r="AH84">
        <f t="shared" si="32"/>
        <v>-6.5037126020555136E-28</v>
      </c>
      <c r="AI84">
        <f t="shared" si="33"/>
        <v>-6.5037139967371434E-28</v>
      </c>
      <c r="AJ84">
        <f t="shared" si="34"/>
        <v>-5.1258229751727953</v>
      </c>
      <c r="AK84">
        <f t="shared" si="49"/>
        <v>-3.3488710104462283</v>
      </c>
      <c r="AL84">
        <f t="shared" si="35"/>
        <v>-8.4746939856190231</v>
      </c>
      <c r="AN84">
        <f t="shared" si="36"/>
        <v>0</v>
      </c>
      <c r="AO84">
        <f t="shared" si="36"/>
        <v>0</v>
      </c>
      <c r="AP84">
        <f t="shared" si="36"/>
        <v>-3.6788288715421759E-38</v>
      </c>
      <c r="AQ84">
        <f t="shared" si="36"/>
        <v>-1.7155202433435328E-31</v>
      </c>
      <c r="AR84">
        <f t="shared" si="36"/>
        <v>-1.71552061122642E-31</v>
      </c>
      <c r="AS84">
        <f t="shared" si="36"/>
        <v>-1.3520666757207435E-3</v>
      </c>
      <c r="AT84">
        <f t="shared" si="36"/>
        <v>-8.8335022813755299E-4</v>
      </c>
      <c r="AU84">
        <f t="shared" si="23"/>
        <v>-2.2354169038582964E-3</v>
      </c>
      <c r="AW84">
        <v>81</v>
      </c>
      <c r="AX84">
        <f>IF(Z84&gt;0, (R84*SUMPRODUCT(K84:$K$98, X84:$X$98)-K84*$AZ$3)/Z84, 0)</f>
        <v>-3.8283998424169758E+36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0.96261559600000002</v>
      </c>
      <c r="Q85" s="4">
        <f t="shared" si="48"/>
        <v>12.5</v>
      </c>
      <c r="R85">
        <f t="shared" si="27"/>
        <v>2000000</v>
      </c>
      <c r="S85">
        <f t="shared" si="28"/>
        <v>-1.2482339016818355E+38</v>
      </c>
      <c r="U85">
        <f t="shared" si="40"/>
        <v>0.96261559600000002</v>
      </c>
      <c r="V85">
        <f t="shared" si="41"/>
        <v>0.01</v>
      </c>
      <c r="W85">
        <f t="shared" si="42"/>
        <v>1.1157453039911845E-35</v>
      </c>
      <c r="X85">
        <f t="shared" si="43"/>
        <v>1.0740338307856754E-35</v>
      </c>
      <c r="Y85">
        <f t="shared" si="44"/>
        <v>1.1157453039911845E-37</v>
      </c>
      <c r="Z85">
        <f t="shared" si="45"/>
        <v>3.0554020165597328E-37</v>
      </c>
      <c r="AB85">
        <f t="shared" si="46"/>
        <v>-42.715191459773315</v>
      </c>
      <c r="AC85">
        <f t="shared" si="29"/>
        <v>-38.138563803369031</v>
      </c>
      <c r="AE85">
        <f t="shared" si="30"/>
        <v>0</v>
      </c>
      <c r="AF85">
        <f t="shared" si="31"/>
        <v>0</v>
      </c>
      <c r="AG85">
        <f t="shared" si="31"/>
        <v>-3.8192525206996661E-36</v>
      </c>
      <c r="AH85">
        <f t="shared" si="32"/>
        <v>-2.1480676615713509E-29</v>
      </c>
      <c r="AI85">
        <f t="shared" si="33"/>
        <v>-2.1480680434966029E-29</v>
      </c>
      <c r="AJ85">
        <f t="shared" si="34"/>
        <v>-4.576627656404284</v>
      </c>
      <c r="AK85">
        <f t="shared" si="49"/>
        <v>-2.9900634021841324</v>
      </c>
      <c r="AL85">
        <f t="shared" si="35"/>
        <v>-7.5666910585884164</v>
      </c>
      <c r="AN85">
        <f t="shared" si="36"/>
        <v>0</v>
      </c>
      <c r="AO85">
        <f t="shared" si="36"/>
        <v>0</v>
      </c>
      <c r="AP85">
        <f t="shared" si="36"/>
        <v>-8.9948692915334621E-40</v>
      </c>
      <c r="AQ85">
        <f t="shared" si="36"/>
        <v>-5.0589972096593985E-33</v>
      </c>
      <c r="AR85">
        <f t="shared" si="36"/>
        <v>-5.0589981091463278E-33</v>
      </c>
      <c r="AS85">
        <f t="shared" si="36"/>
        <v>-1.0778592759253382E-3</v>
      </c>
      <c r="AT85">
        <f t="shared" si="36"/>
        <v>-7.0420139360455433E-4</v>
      </c>
      <c r="AU85">
        <f t="shared" si="23"/>
        <v>-1.7820606695298925E-3</v>
      </c>
      <c r="AW85">
        <v>82</v>
      </c>
      <c r="AX85">
        <f>IF(Z85&gt;0, (R85*SUMPRODUCT(K85:$K$98, X85:$X$98)-K85*$AZ$3)/Z85, 0)</f>
        <v>-1.2482339016818355E+38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0.96807210799999999</v>
      </c>
      <c r="Q86" s="4">
        <f t="shared" si="48"/>
        <v>12.5</v>
      </c>
      <c r="R86">
        <f t="shared" si="27"/>
        <v>2000000</v>
      </c>
      <c r="S86">
        <f t="shared" si="28"/>
        <v>-5.0825430692246484E+39</v>
      </c>
      <c r="U86">
        <f t="shared" si="40"/>
        <v>0.96807210799999999</v>
      </c>
      <c r="V86">
        <f t="shared" si="41"/>
        <v>0.01</v>
      </c>
      <c r="W86">
        <f t="shared" si="42"/>
        <v>3.0554020165597328E-37</v>
      </c>
      <c r="X86">
        <f t="shared" si="43"/>
        <v>2.9578494709584314E-37</v>
      </c>
      <c r="Y86">
        <f t="shared" si="44"/>
        <v>3.0554020165597327E-39</v>
      </c>
      <c r="Z86">
        <f t="shared" si="45"/>
        <v>6.6998525435704096E-39</v>
      </c>
      <c r="AB86">
        <f t="shared" si="46"/>
        <v>-38.138563803369031</v>
      </c>
      <c r="AC86">
        <f t="shared" si="29"/>
        <v>-34.052289110150916</v>
      </c>
      <c r="AE86">
        <f t="shared" si="30"/>
        <v>0</v>
      </c>
      <c r="AF86">
        <f t="shared" si="31"/>
        <v>0</v>
      </c>
      <c r="AG86">
        <f t="shared" si="31"/>
        <v>-8.3748156794630121E-38</v>
      </c>
      <c r="AH86">
        <f t="shared" si="32"/>
        <v>-5.9156989419168624E-31</v>
      </c>
      <c r="AI86">
        <f t="shared" si="33"/>
        <v>-5.9156997793984299E-31</v>
      </c>
      <c r="AJ86">
        <f t="shared" si="34"/>
        <v>-4.0862746932181153</v>
      </c>
      <c r="AK86">
        <f t="shared" si="49"/>
        <v>-2.6696994662358327</v>
      </c>
      <c r="AL86">
        <f t="shared" si="35"/>
        <v>-6.755974159453948</v>
      </c>
      <c r="AN86">
        <f t="shared" si="36"/>
        <v>0</v>
      </c>
      <c r="AO86">
        <f t="shared" si="36"/>
        <v>0</v>
      </c>
      <c r="AP86">
        <f t="shared" si="36"/>
        <v>-1.7610582355255575E-41</v>
      </c>
      <c r="AQ86">
        <f t="shared" si="36"/>
        <v>-1.2439545823198947E-34</v>
      </c>
      <c r="AR86">
        <f t="shared" si="36"/>
        <v>-1.2439547584257182E-34</v>
      </c>
      <c r="AS86">
        <f t="shared" si="36"/>
        <v>-8.5926281562925648E-4</v>
      </c>
      <c r="AT86">
        <f t="shared" si="36"/>
        <v>-5.61385039544447E-4</v>
      </c>
      <c r="AU86">
        <f t="shared" si="23"/>
        <v>-1.4206478551737035E-3</v>
      </c>
      <c r="AW86">
        <v>83</v>
      </c>
      <c r="AX86">
        <f>IF(Z86&gt;0, (R86*SUMPRODUCT(K86:$K$98, X86:$X$98)-K86*$AZ$3)/Z86, 0)</f>
        <v>-5.0825430692246484E+39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0.97352880900000005</v>
      </c>
      <c r="Q87" s="4">
        <f t="shared" si="48"/>
        <v>12.5</v>
      </c>
      <c r="R87">
        <f t="shared" si="27"/>
        <v>2000000</v>
      </c>
      <c r="S87">
        <f t="shared" si="28"/>
        <v>-2.7551042807021641E+41</v>
      </c>
      <c r="U87">
        <f t="shared" si="40"/>
        <v>0.97352880900000005</v>
      </c>
      <c r="V87">
        <f t="shared" si="41"/>
        <v>0.01</v>
      </c>
      <c r="W87">
        <f t="shared" si="42"/>
        <v>6.6998525435704096E-39</v>
      </c>
      <c r="X87">
        <f t="shared" si="43"/>
        <v>6.5224994672177215E-39</v>
      </c>
      <c r="Y87">
        <f t="shared" si="44"/>
        <v>6.6998525435704095E-41</v>
      </c>
      <c r="Z87">
        <f t="shared" si="45"/>
        <v>1.1035455091698397E-40</v>
      </c>
      <c r="AB87">
        <f t="shared" si="46"/>
        <v>-34.052289110150916</v>
      </c>
      <c r="AC87">
        <f t="shared" si="29"/>
        <v>-30.403829562634748</v>
      </c>
      <c r="AE87">
        <f t="shared" si="30"/>
        <v>0</v>
      </c>
      <c r="AF87">
        <f t="shared" si="31"/>
        <v>0</v>
      </c>
      <c r="AG87">
        <f t="shared" si="31"/>
        <v>-1.3794318864622996E-39</v>
      </c>
      <c r="AH87">
        <f t="shared" si="32"/>
        <v>-1.3044998934435443E-32</v>
      </c>
      <c r="AI87">
        <f t="shared" si="33"/>
        <v>-1.3045000313867329E-32</v>
      </c>
      <c r="AJ87">
        <f t="shared" si="34"/>
        <v>-3.6484595475161683</v>
      </c>
      <c r="AK87">
        <f t="shared" si="49"/>
        <v>-2.3836602377105645</v>
      </c>
      <c r="AL87">
        <f t="shared" si="35"/>
        <v>-6.0321197852267332</v>
      </c>
      <c r="AN87">
        <f t="shared" si="36"/>
        <v>0</v>
      </c>
      <c r="AO87">
        <f t="shared" si="36"/>
        <v>0</v>
      </c>
      <c r="AP87">
        <f t="shared" si="36"/>
        <v>-2.5898862999521806E-43</v>
      </c>
      <c r="AQ87">
        <f t="shared" si="36"/>
        <v>-2.4492013237297677E-36</v>
      </c>
      <c r="AR87">
        <f t="shared" si="36"/>
        <v>-2.4492015827183976E-36</v>
      </c>
      <c r="AS87">
        <f t="shared" si="36"/>
        <v>-6.8499905582689339E-4</v>
      </c>
      <c r="AT87">
        <f t="shared" si="36"/>
        <v>-4.4753271647357052E-4</v>
      </c>
      <c r="AU87">
        <f t="shared" si="23"/>
        <v>-1.132531772300464E-3</v>
      </c>
      <c r="AW87">
        <v>84</v>
      </c>
      <c r="AX87">
        <f>IF(Z87&gt;0, (R87*SUMPRODUCT(K87:$K$98, X87:$X$98)-K87*$AZ$3)/Z87, 0)</f>
        <v>-2.7551042807021641E+41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0.97898550900000003</v>
      </c>
      <c r="Q88" s="4">
        <f t="shared" si="48"/>
        <v>12.5</v>
      </c>
      <c r="R88">
        <f t="shared" si="27"/>
        <v>2000000</v>
      </c>
      <c r="S88">
        <f t="shared" si="28"/>
        <v>-2.2333438161974363E+43</v>
      </c>
      <c r="U88">
        <f t="shared" si="40"/>
        <v>0.97898550900000003</v>
      </c>
      <c r="V88">
        <f t="shared" si="41"/>
        <v>0.01</v>
      </c>
      <c r="W88">
        <f t="shared" si="42"/>
        <v>1.1035455091698397E-40</v>
      </c>
      <c r="X88">
        <f t="shared" si="43"/>
        <v>1.0803550619992998E-40</v>
      </c>
      <c r="Y88">
        <f t="shared" si="44"/>
        <v>1.1035455091698397E-42</v>
      </c>
      <c r="Z88">
        <f t="shared" si="45"/>
        <v>1.215499207884155E-42</v>
      </c>
      <c r="AB88">
        <f t="shared" si="46"/>
        <v>-30.403829562634748</v>
      </c>
      <c r="AC88">
        <f t="shared" si="29"/>
        <v>-27.146276395209597</v>
      </c>
      <c r="AE88">
        <f t="shared" si="30"/>
        <v>0</v>
      </c>
      <c r="AF88">
        <f t="shared" si="31"/>
        <v>0</v>
      </c>
      <c r="AG88">
        <f t="shared" si="31"/>
        <v>-1.5193740098551937E-41</v>
      </c>
      <c r="AH88">
        <f t="shared" si="32"/>
        <v>-2.1607101239985994E-34</v>
      </c>
      <c r="AI88">
        <f t="shared" si="33"/>
        <v>-2.1607102759360001E-34</v>
      </c>
      <c r="AJ88">
        <f t="shared" si="34"/>
        <v>-3.2575531674251508</v>
      </c>
      <c r="AK88">
        <f t="shared" si="49"/>
        <v>-2.1282680693844327</v>
      </c>
      <c r="AL88">
        <f t="shared" si="35"/>
        <v>-5.3858212368095835</v>
      </c>
      <c r="AN88">
        <f t="shared" si="36"/>
        <v>0</v>
      </c>
      <c r="AO88">
        <f t="shared" si="36"/>
        <v>0</v>
      </c>
      <c r="AP88">
        <f t="shared" si="36"/>
        <v>-2.5469892269505744E-45</v>
      </c>
      <c r="AQ88">
        <f t="shared" si="36"/>
        <v>-3.6220873680154458E-38</v>
      </c>
      <c r="AR88">
        <f t="shared" si="36"/>
        <v>-3.6220876227143684E-38</v>
      </c>
      <c r="AS88">
        <f t="shared" si="36"/>
        <v>-5.4607705343342908E-4</v>
      </c>
      <c r="AT88">
        <f t="shared" si="36"/>
        <v>-3.5677034157650717E-4</v>
      </c>
      <c r="AU88">
        <f t="shared" si="23"/>
        <v>-9.0284739500993624E-4</v>
      </c>
      <c r="AW88">
        <v>85</v>
      </c>
      <c r="AX88">
        <f>IF(Z88&gt;0, (R88*SUMPRODUCT(K88:$K$98, X88:$X$98)-K88*$AZ$3)/Z88, 0)</f>
        <v>-2.2333438161974363E+43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1.215499207884155E-42</v>
      </c>
      <c r="X89">
        <f t="shared" si="43"/>
        <v>1.215499207884155E-42</v>
      </c>
      <c r="Y89">
        <f t="shared" si="44"/>
        <v>1.2154992078841551E-44</v>
      </c>
      <c r="Z89">
        <f t="shared" si="45"/>
        <v>0</v>
      </c>
      <c r="AB89">
        <f t="shared" si="46"/>
        <v>-27.146276395209597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-2.4309984157683098E-36</v>
      </c>
      <c r="AI89">
        <f t="shared" si="33"/>
        <v>-2.4309984157683098E-36</v>
      </c>
      <c r="AJ89">
        <f t="shared" si="34"/>
        <v>-27.146276395209597</v>
      </c>
      <c r="AK89">
        <f t="shared" si="49"/>
        <v>-1.900239347664672</v>
      </c>
      <c r="AL89">
        <f t="shared" si="35"/>
        <v>-29.04651574287427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-3.63855603850082E-40</v>
      </c>
      <c r="AR89">
        <f t="shared" si="36"/>
        <v>-3.63855603850082E-40</v>
      </c>
      <c r="AS89">
        <f t="shared" si="36"/>
        <v>-4.0630733142368244E-3</v>
      </c>
      <c r="AT89">
        <f t="shared" si="36"/>
        <v>-2.8441513199657772E-4</v>
      </c>
      <c r="AU89">
        <f t="shared" si="23"/>
        <v>-4.3474884462334018E-3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210790.85897834782</v>
      </c>
      <c r="AO91" s="8">
        <f t="shared" si="50"/>
        <v>-21079.085897834782</v>
      </c>
      <c r="AP91" s="8">
        <f t="shared" si="50"/>
        <v>-219.63543607329788</v>
      </c>
      <c r="AQ91" s="8">
        <f t="shared" si="50"/>
        <v>-161937.65714748888</v>
      </c>
      <c r="AR91" s="8">
        <f t="shared" si="50"/>
        <v>27554.480496950833</v>
      </c>
      <c r="AS91" s="8">
        <f t="shared" si="50"/>
        <v>-40686.539503086264</v>
      </c>
      <c r="AT91" s="8">
        <f t="shared" si="50"/>
        <v>13132.059006135452</v>
      </c>
      <c r="AU91" s="8">
        <f t="shared" si="50"/>
        <v>3.466098068283241E-11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DD2D1-D7FD-4021-B7C6-B559F4280767}">
  <dimension ref="A1:AZ164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11">
        <v>486774.10927044175</v>
      </c>
      <c r="K3">
        <v>1</v>
      </c>
      <c r="L3" s="2">
        <v>0</v>
      </c>
      <c r="O3">
        <f>$C$3</f>
        <v>486774.10927044175</v>
      </c>
      <c r="P3">
        <f>O3*C5</f>
        <v>48677.410927044177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486774.10927044175</v>
      </c>
      <c r="AF3">
        <f t="shared" ref="AF3:AG34" si="4">-$Z3*P3</f>
        <v>-48677.410927044177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437996.69834339758</v>
      </c>
      <c r="AJ3">
        <f t="shared" ref="AJ3:AJ66" si="7">AB3-AC3</f>
        <v>0</v>
      </c>
      <c r="AL3">
        <f t="shared" ref="AL3:AL66" si="8">SUM(AI3:AK3)</f>
        <v>437996.69834339758</v>
      </c>
      <c r="AN3">
        <f t="shared" ref="AN3:AU34" si="9">AE3*$K3</f>
        <v>486774.10927044175</v>
      </c>
      <c r="AO3">
        <f t="shared" si="9"/>
        <v>-48677.410927044177</v>
      </c>
      <c r="AP3">
        <f t="shared" si="9"/>
        <v>-100</v>
      </c>
      <c r="AQ3">
        <f t="shared" si="9"/>
        <v>0</v>
      </c>
      <c r="AR3">
        <f t="shared" si="9"/>
        <v>437996.69834339758</v>
      </c>
      <c r="AS3">
        <f t="shared" si="9"/>
        <v>0</v>
      </c>
      <c r="AT3">
        <f t="shared" si="9"/>
        <v>0</v>
      </c>
      <c r="AU3">
        <f t="shared" si="9"/>
        <v>437996.69834339758</v>
      </c>
      <c r="AW3">
        <v>0</v>
      </c>
      <c r="AX3">
        <f>IF(Z3&gt;0, (R3*SUMPRODUCT(K3:$K$98, X3:$X$98)-K3*$AZ$3)/Z3, 0)</f>
        <v>0</v>
      </c>
      <c r="AZ3">
        <f>C6*ABS(SUMPRODUCT(X4:X79, K4:K79))/1</f>
        <v>391655.72480407334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2.4603350000000001E-3</v>
      </c>
      <c r="R4">
        <f t="shared" si="0"/>
        <v>2000000</v>
      </c>
      <c r="S4">
        <f t="shared" si="1"/>
        <v>26602.628529495658</v>
      </c>
      <c r="U4">
        <f t="shared" ref="U4:U67" si="13">M4</f>
        <v>2.4603350000000001E-3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2.4603350000000001E-3</v>
      </c>
      <c r="Y4">
        <f t="shared" ref="Y4:Y67" si="17">V4*W4</f>
        <v>0.01</v>
      </c>
      <c r="Z4">
        <f t="shared" ref="Z4:Z67" si="18">MAX(0, W4-X4-Y4)</f>
        <v>0.98753966500000001</v>
      </c>
      <c r="AB4">
        <f t="shared" ref="AB4:AB67" si="19">AC3</f>
        <v>0</v>
      </c>
      <c r="AC4">
        <f t="shared" si="2"/>
        <v>26271.150866137585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-4920.67</v>
      </c>
      <c r="AI4">
        <f t="shared" si="6"/>
        <v>-4920.67</v>
      </c>
      <c r="AJ4">
        <f t="shared" si="7"/>
        <v>-26271.150866137585</v>
      </c>
      <c r="AK4">
        <f>G4*SUM(AB4, AE4:AF4)</f>
        <v>0</v>
      </c>
      <c r="AL4">
        <f t="shared" si="8"/>
        <v>-31191.820866137583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-4590.6054669278847</v>
      </c>
      <c r="AR4">
        <f t="shared" si="9"/>
        <v>-4590.6054669278847</v>
      </c>
      <c r="AS4">
        <f t="shared" si="9"/>
        <v>-24508.956867373436</v>
      </c>
      <c r="AT4">
        <f t="shared" si="9"/>
        <v>0</v>
      </c>
      <c r="AU4">
        <f t="shared" si="9"/>
        <v>-29099.562334301318</v>
      </c>
      <c r="AW4">
        <v>1</v>
      </c>
      <c r="AX4">
        <f>IF(Z4&gt;0, (R4*SUMPRODUCT(K4:$K$98, X4:$X$98)-K4*$AZ$3)/Z4, 0)</f>
        <v>26602.628529495658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2.6172399999999998E-3</v>
      </c>
      <c r="Q5" s="4">
        <f t="shared" ref="Q5:Q68" si="21">$C$8</f>
        <v>12.5</v>
      </c>
      <c r="R5">
        <f t="shared" si="0"/>
        <v>2000000</v>
      </c>
      <c r="S5">
        <f t="shared" si="1"/>
        <v>53490.16300650045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26271.150866137585</v>
      </c>
      <c r="AC5">
        <f t="shared" si="2"/>
        <v>52157.168889908295</v>
      </c>
      <c r="AE5">
        <f t="shared" si="3"/>
        <v>0</v>
      </c>
      <c r="AF5">
        <f t="shared" si="4"/>
        <v>0</v>
      </c>
      <c r="AG5">
        <f t="shared" si="4"/>
        <v>-12.188495500464693</v>
      </c>
      <c r="AH5">
        <f t="shared" si="5"/>
        <v>-5169.2566256492</v>
      </c>
      <c r="AI5">
        <f t="shared" si="6"/>
        <v>-5181.4451211496644</v>
      </c>
      <c r="AJ5">
        <f t="shared" si="7"/>
        <v>-25886.01802377071</v>
      </c>
      <c r="AK5">
        <f>G5*SUM(AB5, AE5:AF5)</f>
        <v>1077.1171855116411</v>
      </c>
      <c r="AL5">
        <f t="shared" si="8"/>
        <v>-29990.345959408733</v>
      </c>
      <c r="AN5">
        <f t="shared" si="9"/>
        <v>0</v>
      </c>
      <c r="AO5">
        <f t="shared" si="9"/>
        <v>0</v>
      </c>
      <c r="AP5">
        <f t="shared" si="9"/>
        <v>-10.422480225810679</v>
      </c>
      <c r="AQ5">
        <f t="shared" si="9"/>
        <v>-4420.2727859985298</v>
      </c>
      <c r="AR5">
        <f t="shared" si="9"/>
        <v>-4430.6952662243402</v>
      </c>
      <c r="AS5">
        <f t="shared" si="9"/>
        <v>-22135.341557737203</v>
      </c>
      <c r="AT5">
        <f t="shared" si="9"/>
        <v>921.05154130367646</v>
      </c>
      <c r="AU5">
        <f t="shared" si="9"/>
        <v>-25644.985282657868</v>
      </c>
      <c r="AW5">
        <v>2</v>
      </c>
      <c r="AX5">
        <f>IF(Z5&gt;0, (R5*SUMPRODUCT(K5:$K$98, X5:$X$98)-K5*$AZ$3)/Z5, 0)</f>
        <v>53490.16300650045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2.8021280000000001E-3</v>
      </c>
      <c r="Q6" s="4">
        <f t="shared" si="21"/>
        <v>12.5</v>
      </c>
      <c r="R6">
        <f t="shared" si="0"/>
        <v>2000000</v>
      </c>
      <c r="S6">
        <f t="shared" si="1"/>
        <v>83646.354953152622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52157.168889908295</v>
      </c>
      <c r="AC6">
        <f t="shared" si="2"/>
        <v>80517.692336228502</v>
      </c>
      <c r="AE6">
        <f t="shared" si="3"/>
        <v>0</v>
      </c>
      <c r="AF6">
        <f t="shared" si="4"/>
        <v>0</v>
      </c>
      <c r="AG6">
        <f t="shared" si="4"/>
        <v>-12.032456820940318</v>
      </c>
      <c r="AH6">
        <f t="shared" si="5"/>
        <v>-5464.595923156181</v>
      </c>
      <c r="AI6">
        <f t="shared" si="6"/>
        <v>-5476.6283799771218</v>
      </c>
      <c r="AJ6">
        <f t="shared" si="7"/>
        <v>-28360.523446320207</v>
      </c>
      <c r="AK6">
        <f>G6*SUM(AB6, AE6:AF6)</f>
        <v>3051.1943800596355</v>
      </c>
      <c r="AL6">
        <f t="shared" si="8"/>
        <v>-30785.957446237691</v>
      </c>
      <c r="AN6">
        <f t="shared" si="9"/>
        <v>0</v>
      </c>
      <c r="AO6">
        <f t="shared" si="9"/>
        <v>0</v>
      </c>
      <c r="AP6">
        <f t="shared" si="9"/>
        <v>-9.281957870890734</v>
      </c>
      <c r="AQ6">
        <f t="shared" si="9"/>
        <v>-4215.4441021474677</v>
      </c>
      <c r="AR6">
        <f t="shared" si="9"/>
        <v>-4224.7260600183581</v>
      </c>
      <c r="AS6">
        <f t="shared" si="9"/>
        <v>-21877.592227634617</v>
      </c>
      <c r="AT6">
        <f t="shared" si="9"/>
        <v>2353.7219466538554</v>
      </c>
      <c r="AU6">
        <f t="shared" si="9"/>
        <v>-23748.59634099912</v>
      </c>
      <c r="AW6">
        <v>3</v>
      </c>
      <c r="AX6">
        <f>IF(Z6&gt;0, (R6*SUMPRODUCT(K6:$K$98, X6:$X$98)-K6*$AZ$3)/Z6, 0)</f>
        <v>83646.354953152622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3.0140000000000002E-3</v>
      </c>
      <c r="Q7" s="4">
        <f t="shared" si="21"/>
        <v>12.5</v>
      </c>
      <c r="R7">
        <f t="shared" si="0"/>
        <v>2000000</v>
      </c>
      <c r="S7">
        <f t="shared" si="1"/>
        <v>108985.14973656952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80517.692336228502</v>
      </c>
      <c r="AC7">
        <f t="shared" si="2"/>
        <v>103543.44647145557</v>
      </c>
      <c r="AE7">
        <f t="shared" si="3"/>
        <v>0</v>
      </c>
      <c r="AF7">
        <f t="shared" si="4"/>
        <v>0</v>
      </c>
      <c r="AG7">
        <f t="shared" si="4"/>
        <v>-11.875866427872602</v>
      </c>
      <c r="AH7">
        <f t="shared" si="5"/>
        <v>-5802.5319773302599</v>
      </c>
      <c r="AI7">
        <f t="shared" si="6"/>
        <v>-5814.4078437581329</v>
      </c>
      <c r="AJ7">
        <f t="shared" si="7"/>
        <v>-23025.754135227064</v>
      </c>
      <c r="AK7">
        <f>G7*SUM(AB7, AE7:AF7)</f>
        <v>3953.4186937088193</v>
      </c>
      <c r="AL7">
        <f t="shared" si="8"/>
        <v>-24886.743285276378</v>
      </c>
      <c r="AN7">
        <f t="shared" si="9"/>
        <v>0</v>
      </c>
      <c r="AO7">
        <f t="shared" si="9"/>
        <v>0</v>
      </c>
      <c r="AP7">
        <f t="shared" si="9"/>
        <v>-8.3351491867518543</v>
      </c>
      <c r="AQ7">
        <f t="shared" si="9"/>
        <v>-4072.542410752751</v>
      </c>
      <c r="AR7">
        <f t="shared" si="9"/>
        <v>-4080.877559939503</v>
      </c>
      <c r="AS7">
        <f t="shared" si="9"/>
        <v>-16160.7657866666</v>
      </c>
      <c r="AT7">
        <f t="shared" si="9"/>
        <v>2774.7309899358311</v>
      </c>
      <c r="AU7">
        <f t="shared" si="9"/>
        <v>-17466.912356670273</v>
      </c>
      <c r="AW7">
        <v>4</v>
      </c>
      <c r="AX7">
        <f>IF(Z7&gt;0, (R7*SUMPRODUCT(K7:$K$98, X7:$X$98)-K7*$AZ$3)/Z7, 0)</f>
        <v>108985.14973656952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4.6990000000000001E-3</v>
      </c>
      <c r="Q8" s="4">
        <f t="shared" si="21"/>
        <v>12.5</v>
      </c>
      <c r="R8">
        <f t="shared" si="0"/>
        <v>2000000</v>
      </c>
      <c r="S8">
        <f t="shared" si="1"/>
        <v>125804.19768252091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103543.44647145557</v>
      </c>
      <c r="AC8">
        <f t="shared" si="2"/>
        <v>117765.84353722556</v>
      </c>
      <c r="AE8">
        <f t="shared" si="3"/>
        <v>0</v>
      </c>
      <c r="AF8">
        <f t="shared" si="4"/>
        <v>0</v>
      </c>
      <c r="AG8">
        <f t="shared" si="4"/>
        <v>-11.701303067249302</v>
      </c>
      <c r="AH8">
        <f t="shared" si="5"/>
        <v>-8928.7514151317373</v>
      </c>
      <c r="AI8">
        <f t="shared" si="6"/>
        <v>-8940.452718198987</v>
      </c>
      <c r="AJ8">
        <f t="shared" si="7"/>
        <v>-14222.397065769997</v>
      </c>
      <c r="AK8">
        <f t="shared" ref="AK8:AK71" si="22">G8*SUM(AB8:AB8, AE8:AF8)</f>
        <v>2205.4754098420035</v>
      </c>
      <c r="AL8">
        <f t="shared" si="8"/>
        <v>-20957.374374126979</v>
      </c>
      <c r="AN8">
        <f t="shared" si="9"/>
        <v>0</v>
      </c>
      <c r="AO8">
        <f t="shared" si="9"/>
        <v>0</v>
      </c>
      <c r="AP8">
        <f t="shared" si="9"/>
        <v>-7.6660420319759073</v>
      </c>
      <c r="AQ8">
        <f t="shared" si="9"/>
        <v>-5849.620614736783</v>
      </c>
      <c r="AR8">
        <f t="shared" si="9"/>
        <v>-5857.2866567687588</v>
      </c>
      <c r="AS8">
        <f t="shared" si="9"/>
        <v>-9317.7224002346811</v>
      </c>
      <c r="AT8">
        <f t="shared" si="9"/>
        <v>1444.9046482403935</v>
      </c>
      <c r="AU8">
        <f t="shared" si="9"/>
        <v>-13730.104408763045</v>
      </c>
      <c r="AW8">
        <v>5</v>
      </c>
      <c r="AX8">
        <f>IF(Z8&gt;0, (R8*SUMPRODUCT(K8:$K$98, X8:$X$98)-K8*$AZ$3)/Z8, 0)</f>
        <v>125804.19768252091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6.5490000000000001E-3</v>
      </c>
      <c r="Q9" s="4">
        <f t="shared" si="21"/>
        <v>12.5</v>
      </c>
      <c r="R9">
        <f t="shared" si="0"/>
        <v>2000000</v>
      </c>
      <c r="S9">
        <f t="shared" si="1"/>
        <v>136322.59931929936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117765.84353722556</v>
      </c>
      <c r="AC9">
        <f t="shared" si="2"/>
        <v>125500.31026258456</v>
      </c>
      <c r="AE9">
        <f t="shared" si="3"/>
        <v>0</v>
      </c>
      <c r="AF9">
        <f t="shared" si="4"/>
        <v>0</v>
      </c>
      <c r="AG9">
        <f t="shared" si="4"/>
        <v>-11.507658202789393</v>
      </c>
      <c r="AH9">
        <f t="shared" si="5"/>
        <v>-12261.093405986509</v>
      </c>
      <c r="AI9">
        <f t="shared" si="6"/>
        <v>-12272.601064189297</v>
      </c>
      <c r="AJ9">
        <f t="shared" si="7"/>
        <v>-7734.4667253590014</v>
      </c>
      <c r="AK9">
        <f t="shared" si="22"/>
        <v>694.81847686963079</v>
      </c>
      <c r="AL9">
        <f t="shared" si="8"/>
        <v>-19312.249312678669</v>
      </c>
      <c r="AN9">
        <f t="shared" si="9"/>
        <v>0</v>
      </c>
      <c r="AO9">
        <f t="shared" si="9"/>
        <v>0</v>
      </c>
      <c r="AP9">
        <f t="shared" si="9"/>
        <v>-7.140048018172874</v>
      </c>
      <c r="AQ9">
        <f t="shared" si="9"/>
        <v>-7607.5248440057148</v>
      </c>
      <c r="AR9">
        <f t="shared" si="9"/>
        <v>-7614.6648920238868</v>
      </c>
      <c r="AS9">
        <f t="shared" si="9"/>
        <v>-4798.9315324500576</v>
      </c>
      <c r="AT9">
        <f t="shared" si="9"/>
        <v>431.10745916665945</v>
      </c>
      <c r="AU9">
        <f t="shared" si="9"/>
        <v>-11982.488965307284</v>
      </c>
      <c r="AW9">
        <v>6</v>
      </c>
      <c r="AX9">
        <f>IF(Z9&gt;0, (R9*SUMPRODUCT(K9:$K$98, X9:$X$98)-K9*$AZ$3)/Z9, 0)</f>
        <v>136322.59931929936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8.5349999999999992E-3</v>
      </c>
      <c r="Q10" s="4">
        <f t="shared" si="21"/>
        <v>12.5</v>
      </c>
      <c r="R10">
        <f t="shared" si="0"/>
        <v>2000000</v>
      </c>
      <c r="S10">
        <f t="shared" si="1"/>
        <v>144280.73481596194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125500.31026258456</v>
      </c>
      <c r="AC10">
        <f t="shared" si="2"/>
        <v>130364.72818264873</v>
      </c>
      <c r="AE10">
        <f t="shared" si="3"/>
        <v>0</v>
      </c>
      <c r="AF10">
        <f t="shared" si="4"/>
        <v>0</v>
      </c>
      <c r="AG10">
        <f t="shared" si="4"/>
        <v>-11.294363758000692</v>
      </c>
      <c r="AH10">
        <f t="shared" si="5"/>
        <v>-15714.858041729194</v>
      </c>
      <c r="AI10">
        <f t="shared" si="6"/>
        <v>-15726.152405487195</v>
      </c>
      <c r="AJ10">
        <f t="shared" si="7"/>
        <v>-4864.4179200641665</v>
      </c>
      <c r="AK10">
        <f t="shared" si="22"/>
        <v>514.55127207659677</v>
      </c>
      <c r="AL10">
        <f t="shared" si="8"/>
        <v>-20076.019053474763</v>
      </c>
      <c r="AN10">
        <f t="shared" si="9"/>
        <v>0</v>
      </c>
      <c r="AO10">
        <f t="shared" si="9"/>
        <v>0</v>
      </c>
      <c r="AP10">
        <f t="shared" si="9"/>
        <v>-6.6480478400114213</v>
      </c>
      <c r="AQ10">
        <f t="shared" si="9"/>
        <v>-9250.0233124152128</v>
      </c>
      <c r="AR10">
        <f t="shared" si="9"/>
        <v>-9256.6713602552245</v>
      </c>
      <c r="AS10">
        <f t="shared" si="9"/>
        <v>-2863.2762092054318</v>
      </c>
      <c r="AT10">
        <f t="shared" si="9"/>
        <v>302.87332214537116</v>
      </c>
      <c r="AU10">
        <f t="shared" si="9"/>
        <v>-11817.074247315284</v>
      </c>
      <c r="AW10">
        <v>7</v>
      </c>
      <c r="AX10">
        <f>IF(Z10&gt;0, (R10*SUMPRODUCT(K10:$K$98, X10:$X$98)-K10*$AZ$3)/Z10, 0)</f>
        <v>144280.73481596194</v>
      </c>
    </row>
    <row r="11" spans="1:52" x14ac:dyDescent="0.25">
      <c r="A11" t="s">
        <v>33</v>
      </c>
      <c r="C11" s="12">
        <f>AU81</f>
        <v>-4.8867854207657047E-13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1.0821000000000001E-2</v>
      </c>
      <c r="Q11" s="4">
        <f t="shared" si="21"/>
        <v>12.5</v>
      </c>
      <c r="R11">
        <f t="shared" si="0"/>
        <v>2000000</v>
      </c>
      <c r="S11">
        <f t="shared" si="1"/>
        <v>149867.54929562818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130364.72818264873</v>
      </c>
      <c r="AC11">
        <f t="shared" si="2"/>
        <v>132593.26177558815</v>
      </c>
      <c r="AE11">
        <f t="shared" si="3"/>
        <v>0</v>
      </c>
      <c r="AF11">
        <f t="shared" si="4"/>
        <v>0</v>
      </c>
      <c r="AG11">
        <f t="shared" si="4"/>
        <v>-11.059203810195358</v>
      </c>
      <c r="AH11">
        <f t="shared" si="5"/>
        <v>-19554.609636052079</v>
      </c>
      <c r="AI11">
        <f t="shared" si="6"/>
        <v>-19565.668839862275</v>
      </c>
      <c r="AJ11">
        <f t="shared" si="7"/>
        <v>-2228.5335929394205</v>
      </c>
      <c r="AK11">
        <f t="shared" si="22"/>
        <v>312.87534763835691</v>
      </c>
      <c r="AL11">
        <f t="shared" si="8"/>
        <v>-21481.327085163339</v>
      </c>
      <c r="AN11">
        <f t="shared" si="9"/>
        <v>0</v>
      </c>
      <c r="AO11">
        <f t="shared" si="9"/>
        <v>0</v>
      </c>
      <c r="AP11">
        <f t="shared" si="9"/>
        <v>-6.1855082059431234</v>
      </c>
      <c r="AQ11">
        <f t="shared" si="9"/>
        <v>-10937.062056520501</v>
      </c>
      <c r="AR11">
        <f t="shared" si="9"/>
        <v>-10943.247564726445</v>
      </c>
      <c r="AS11">
        <f t="shared" si="9"/>
        <v>-1246.4380856819744</v>
      </c>
      <c r="AT11">
        <f t="shared" si="9"/>
        <v>174.99388414112045</v>
      </c>
      <c r="AU11">
        <f t="shared" si="9"/>
        <v>-12014.691766267299</v>
      </c>
      <c r="AW11">
        <v>8</v>
      </c>
      <c r="AX11">
        <f>IF(Z11&gt;0, (R11*SUMPRODUCT(K11:$K$98, X11:$X$98)-K11*$AZ$3)/Z11, 0)</f>
        <v>149867.54929562818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1.3422999999999999E-2</v>
      </c>
      <c r="Q12" s="4">
        <f t="shared" si="21"/>
        <v>12.5</v>
      </c>
      <c r="R12">
        <f t="shared" si="0"/>
        <v>2000000</v>
      </c>
      <c r="S12">
        <f t="shared" si="1"/>
        <v>153404.43780266834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132593.26177558815</v>
      </c>
      <c r="AC12">
        <f t="shared" si="2"/>
        <v>132543.4479015304</v>
      </c>
      <c r="AE12">
        <f t="shared" si="3"/>
        <v>0</v>
      </c>
      <c r="AF12">
        <f t="shared" si="4"/>
        <v>0</v>
      </c>
      <c r="AG12">
        <f t="shared" si="4"/>
        <v>-10.800164079349154</v>
      </c>
      <c r="AH12">
        <f t="shared" si="5"/>
        <v>-23751.630839080368</v>
      </c>
      <c r="AI12">
        <f t="shared" si="6"/>
        <v>-23762.431003159716</v>
      </c>
      <c r="AJ12">
        <f t="shared" si="7"/>
        <v>49.813874057756038</v>
      </c>
      <c r="AK12">
        <f t="shared" si="22"/>
        <v>304.96450208385272</v>
      </c>
      <c r="AL12">
        <f t="shared" si="8"/>
        <v>-23407.652627018106</v>
      </c>
      <c r="AN12">
        <f t="shared" si="9"/>
        <v>0</v>
      </c>
      <c r="AO12">
        <f t="shared" si="9"/>
        <v>0</v>
      </c>
      <c r="AP12">
        <f t="shared" si="9"/>
        <v>-5.7404020215103282</v>
      </c>
      <c r="AQ12">
        <f t="shared" si="9"/>
        <v>-12624.244287503494</v>
      </c>
      <c r="AR12">
        <f t="shared" si="9"/>
        <v>-12629.984689525005</v>
      </c>
      <c r="AS12">
        <f t="shared" si="9"/>
        <v>26.476603618195757</v>
      </c>
      <c r="AT12">
        <f t="shared" si="9"/>
        <v>162.0918748446029</v>
      </c>
      <c r="AU12">
        <f t="shared" si="9"/>
        <v>-12441.416211062206</v>
      </c>
      <c r="AW12">
        <v>9</v>
      </c>
      <c r="AX12">
        <f>IF(Z12&gt;0, (R12*SUMPRODUCT(K12:$K$98, X12:$X$98)-K12*$AZ$3)/Z12, 0)</f>
        <v>153404.43780266834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1.6303999999999999E-2</v>
      </c>
      <c r="Q13" s="4">
        <f t="shared" si="21"/>
        <v>12.5</v>
      </c>
      <c r="R13">
        <f t="shared" si="0"/>
        <v>2000000</v>
      </c>
      <c r="S13">
        <f t="shared" si="1"/>
        <v>154773.66276344241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132543.4479015304</v>
      </c>
      <c r="AC13">
        <f t="shared" si="2"/>
        <v>130208.93500953067</v>
      </c>
      <c r="AE13">
        <f t="shared" si="3"/>
        <v>0</v>
      </c>
      <c r="AF13">
        <f t="shared" si="4"/>
        <v>0</v>
      </c>
      <c r="AG13">
        <f t="shared" si="4"/>
        <v>-10.516076563405953</v>
      </c>
      <c r="AH13">
        <f t="shared" si="5"/>
        <v>-28173.740023953374</v>
      </c>
      <c r="AI13">
        <f t="shared" si="6"/>
        <v>-28184.256100516781</v>
      </c>
      <c r="AJ13">
        <f t="shared" si="7"/>
        <v>2334.5128919997223</v>
      </c>
      <c r="AK13">
        <f t="shared" si="22"/>
        <v>265.08689580306077</v>
      </c>
      <c r="AL13">
        <f t="shared" si="8"/>
        <v>-25584.656312713996</v>
      </c>
      <c r="AN13">
        <f t="shared" si="9"/>
        <v>0</v>
      </c>
      <c r="AO13">
        <f t="shared" si="9"/>
        <v>0</v>
      </c>
      <c r="AP13">
        <f t="shared" si="9"/>
        <v>-5.3131240368217867</v>
      </c>
      <c r="AQ13">
        <f t="shared" si="9"/>
        <v>-14234.450883453137</v>
      </c>
      <c r="AR13">
        <f t="shared" si="9"/>
        <v>-14239.764007489959</v>
      </c>
      <c r="AS13">
        <f t="shared" si="9"/>
        <v>1179.4851897442632</v>
      </c>
      <c r="AT13">
        <f t="shared" si="9"/>
        <v>133.9320372427517</v>
      </c>
      <c r="AU13">
        <f t="shared" si="9"/>
        <v>-12926.346780502943</v>
      </c>
      <c r="AW13">
        <v>10</v>
      </c>
      <c r="AX13">
        <f>IF(Z13&gt;0, (R13*SUMPRODUCT(K13:$K$98, X13:$X$98)-K13*$AZ$3)/Z13, 0)</f>
        <v>154773.66276344241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1.9576E-2</v>
      </c>
      <c r="Q14" s="4">
        <f t="shared" si="21"/>
        <v>12.5</v>
      </c>
      <c r="R14">
        <f t="shared" si="0"/>
        <v>2000000</v>
      </c>
      <c r="S14">
        <f t="shared" si="1"/>
        <v>153992.13220402092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130208.93500953067</v>
      </c>
      <c r="AC14">
        <f t="shared" si="2"/>
        <v>125719.83068010023</v>
      </c>
      <c r="AE14">
        <f t="shared" si="3"/>
        <v>0</v>
      </c>
      <c r="AF14">
        <f t="shared" si="4"/>
        <v>0</v>
      </c>
      <c r="AG14">
        <f t="shared" si="4"/>
        <v>-10.205053082966659</v>
      </c>
      <c r="AH14">
        <f t="shared" si="5"/>
        <v>-32938.034368837587</v>
      </c>
      <c r="AI14">
        <f t="shared" si="6"/>
        <v>-32948.239421920553</v>
      </c>
      <c r="AJ14">
        <f t="shared" si="7"/>
        <v>4489.10432943044</v>
      </c>
      <c r="AK14">
        <f t="shared" si="22"/>
        <v>234.3760830171552</v>
      </c>
      <c r="AL14">
        <f t="shared" si="8"/>
        <v>-28224.759009472957</v>
      </c>
      <c r="AN14">
        <f t="shared" si="9"/>
        <v>0</v>
      </c>
      <c r="AO14">
        <f t="shared" si="9"/>
        <v>0</v>
      </c>
      <c r="AP14">
        <f t="shared" si="9"/>
        <v>-4.902056550968573</v>
      </c>
      <c r="AQ14">
        <f t="shared" si="9"/>
        <v>-15821.976215223165</v>
      </c>
      <c r="AR14">
        <f t="shared" si="9"/>
        <v>-15826.878271774132</v>
      </c>
      <c r="AS14">
        <f t="shared" si="9"/>
        <v>2156.3673512679725</v>
      </c>
      <c r="AT14">
        <f t="shared" si="9"/>
        <v>112.58391345972321</v>
      </c>
      <c r="AU14">
        <f t="shared" si="9"/>
        <v>-13557.927007046437</v>
      </c>
      <c r="AW14">
        <v>11</v>
      </c>
      <c r="AX14">
        <f>IF(Z14&gt;0, (R14*SUMPRODUCT(K14:$K$98, X14:$X$98)-K14*$AZ$3)/Z14, 0)</f>
        <v>153992.13220402092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2.3283000000000002E-2</v>
      </c>
      <c r="Q15" s="4">
        <f t="shared" si="21"/>
        <v>12.5</v>
      </c>
      <c r="R15">
        <f t="shared" si="0"/>
        <v>2000000</v>
      </c>
      <c r="S15">
        <f t="shared" si="1"/>
        <v>151480.87966104056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125719.83068010023</v>
      </c>
      <c r="AC15">
        <f t="shared" si="2"/>
        <v>119553.53702986098</v>
      </c>
      <c r="AE15">
        <f t="shared" si="3"/>
        <v>0</v>
      </c>
      <c r="AF15">
        <f t="shared" si="4"/>
        <v>0</v>
      </c>
      <c r="AG15">
        <f t="shared" si="4"/>
        <v>-9.8653983012062785</v>
      </c>
      <c r="AH15">
        <f t="shared" si="5"/>
        <v>-38016.680148914034</v>
      </c>
      <c r="AI15">
        <f t="shared" si="6"/>
        <v>-38026.545547215239</v>
      </c>
      <c r="AJ15">
        <f t="shared" si="7"/>
        <v>6166.2936502392549</v>
      </c>
      <c r="AK15">
        <f t="shared" si="22"/>
        <v>515.45130578841099</v>
      </c>
      <c r="AL15">
        <f t="shared" si="8"/>
        <v>-31344.800591187573</v>
      </c>
      <c r="AN15">
        <f t="shared" si="9"/>
        <v>0</v>
      </c>
      <c r="AO15">
        <f t="shared" si="9"/>
        <v>0</v>
      </c>
      <c r="AP15">
        <f t="shared" si="9"/>
        <v>-4.4956848522746284</v>
      </c>
      <c r="AQ15">
        <f t="shared" si="9"/>
        <v>-17324.289183371791</v>
      </c>
      <c r="AR15">
        <f t="shared" si="9"/>
        <v>-17328.784868224066</v>
      </c>
      <c r="AS15">
        <f t="shared" si="9"/>
        <v>2809.9942963953322</v>
      </c>
      <c r="AT15">
        <f t="shared" si="9"/>
        <v>234.89235373647216</v>
      </c>
      <c r="AU15">
        <f t="shared" si="9"/>
        <v>-14283.898218092261</v>
      </c>
      <c r="AW15">
        <v>12</v>
      </c>
      <c r="AX15">
        <f>IF(Z15&gt;0, (R15*SUMPRODUCT(K15:$K$98, X15:$X$98)-K15*$AZ$3)/Z15, 0)</f>
        <v>151480.87966104056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2.7149E-2</v>
      </c>
      <c r="Q16" s="4">
        <f t="shared" si="21"/>
        <v>12.5</v>
      </c>
      <c r="R16">
        <f t="shared" si="0"/>
        <v>2000000</v>
      </c>
      <c r="S16">
        <f t="shared" si="1"/>
        <v>147214.12974277665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119553.53702986098</v>
      </c>
      <c r="AC16">
        <f t="shared" si="2"/>
        <v>111869.88527659753</v>
      </c>
      <c r="AE16">
        <f t="shared" si="3"/>
        <v>0</v>
      </c>
      <c r="AF16">
        <f t="shared" si="4"/>
        <v>0</v>
      </c>
      <c r="AG16">
        <f t="shared" si="4"/>
        <v>-9.4989086197147667</v>
      </c>
      <c r="AH16">
        <f t="shared" si="5"/>
        <v>-42853.711756711877</v>
      </c>
      <c r="AI16">
        <f t="shared" si="6"/>
        <v>-42863.210665331593</v>
      </c>
      <c r="AJ16">
        <f t="shared" si="7"/>
        <v>7683.6517532634462</v>
      </c>
      <c r="AK16">
        <f t="shared" si="22"/>
        <v>848.83011291201296</v>
      </c>
      <c r="AL16">
        <f t="shared" si="8"/>
        <v>-34330.728799156132</v>
      </c>
      <c r="AN16">
        <f t="shared" si="9"/>
        <v>0</v>
      </c>
      <c r="AO16">
        <f t="shared" si="9"/>
        <v>0</v>
      </c>
      <c r="AP16">
        <f t="shared" si="9"/>
        <v>-4.0948582496428703</v>
      </c>
      <c r="AQ16">
        <f t="shared" si="9"/>
        <v>-18473.688098292139</v>
      </c>
      <c r="AR16">
        <f t="shared" si="9"/>
        <v>-18477.782956541781</v>
      </c>
      <c r="AS16">
        <f t="shared" si="9"/>
        <v>3312.324186794684</v>
      </c>
      <c r="AT16">
        <f t="shared" si="9"/>
        <v>365.91982611444661</v>
      </c>
      <c r="AU16">
        <f t="shared" si="9"/>
        <v>-14799.538943632651</v>
      </c>
      <c r="AW16">
        <v>13</v>
      </c>
      <c r="AX16">
        <f>IF(Z16&gt;0, (R16*SUMPRODUCT(K16:$K$98, X16:$X$98)-K16*$AZ$3)/Z16, 0)</f>
        <v>147214.12974277665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3.1286000000000001E-2</v>
      </c>
      <c r="Q17" s="4">
        <f t="shared" si="21"/>
        <v>12.5</v>
      </c>
      <c r="R17">
        <f t="shared" si="0"/>
        <v>2000000</v>
      </c>
      <c r="S17">
        <f t="shared" si="1"/>
        <v>142095.38485168142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111869.88527659753</v>
      </c>
      <c r="AC17">
        <f t="shared" si="2"/>
        <v>103522.02024528227</v>
      </c>
      <c r="AE17">
        <f t="shared" si="3"/>
        <v>0</v>
      </c>
      <c r="AF17">
        <f t="shared" si="4"/>
        <v>0</v>
      </c>
      <c r="AG17">
        <f t="shared" si="4"/>
        <v>-9.1067366784412229</v>
      </c>
      <c r="AH17">
        <f t="shared" si="5"/>
        <v>-47549.256812223393</v>
      </c>
      <c r="AI17">
        <f t="shared" si="6"/>
        <v>-47558.363548901834</v>
      </c>
      <c r="AJ17">
        <f t="shared" si="7"/>
        <v>8347.8650313152611</v>
      </c>
      <c r="AK17">
        <f t="shared" si="22"/>
        <v>1543.8044168170459</v>
      </c>
      <c r="AL17">
        <f t="shared" si="8"/>
        <v>-37666.694100769528</v>
      </c>
      <c r="AN17">
        <f t="shared" si="9"/>
        <v>0</v>
      </c>
      <c r="AO17">
        <f t="shared" si="9"/>
        <v>0</v>
      </c>
      <c r="AP17">
        <f t="shared" si="9"/>
        <v>-3.6903533859260338</v>
      </c>
      <c r="AQ17">
        <f t="shared" si="9"/>
        <v>-19268.544493074161</v>
      </c>
      <c r="AR17">
        <f t="shared" si="9"/>
        <v>-19272.234846460087</v>
      </c>
      <c r="AS17">
        <f t="shared" si="9"/>
        <v>3382.833288294978</v>
      </c>
      <c r="AT17">
        <f t="shared" si="9"/>
        <v>625.60103118996994</v>
      </c>
      <c r="AU17">
        <f t="shared" si="9"/>
        <v>-15263.800526975141</v>
      </c>
      <c r="AW17">
        <v>14</v>
      </c>
      <c r="AX17">
        <f>IF(Z17&gt;0, (R17*SUMPRODUCT(K17:$K$98, X17:$X$98)-K17*$AZ$3)/Z17, 0)</f>
        <v>142095.38485168142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3.5844000000000001E-2</v>
      </c>
      <c r="Q18" s="4">
        <f t="shared" si="21"/>
        <v>12.5</v>
      </c>
      <c r="R18">
        <f t="shared" si="0"/>
        <v>2000000</v>
      </c>
      <c r="S18">
        <f t="shared" si="1"/>
        <v>136458.84026690794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103522.02024528227</v>
      </c>
      <c r="AC18">
        <f t="shared" si="2"/>
        <v>94857.970299890818</v>
      </c>
      <c r="AE18">
        <f t="shared" si="3"/>
        <v>0</v>
      </c>
      <c r="AF18">
        <f t="shared" si="4"/>
        <v>0</v>
      </c>
      <c r="AG18">
        <f t="shared" si="4"/>
        <v>-8.6892474421547625</v>
      </c>
      <c r="AH18">
        <f t="shared" si="5"/>
        <v>-52227.499120327549</v>
      </c>
      <c r="AI18">
        <f t="shared" si="6"/>
        <v>-52236.188367769704</v>
      </c>
      <c r="AJ18">
        <f t="shared" si="7"/>
        <v>8664.0499453914526</v>
      </c>
      <c r="AK18">
        <f t="shared" si="22"/>
        <v>2236.0756372980973</v>
      </c>
      <c r="AL18">
        <f t="shared" si="8"/>
        <v>-41336.062785080154</v>
      </c>
      <c r="AN18">
        <f t="shared" si="9"/>
        <v>0</v>
      </c>
      <c r="AO18">
        <f t="shared" si="9"/>
        <v>0</v>
      </c>
      <c r="AP18">
        <f t="shared" si="9"/>
        <v>-3.2859022259253829</v>
      </c>
      <c r="AQ18">
        <f t="shared" si="9"/>
        <v>-19750.20929677234</v>
      </c>
      <c r="AR18">
        <f t="shared" si="9"/>
        <v>-19753.495198998266</v>
      </c>
      <c r="AS18">
        <f t="shared" si="9"/>
        <v>3276.3736089475037</v>
      </c>
      <c r="AT18">
        <f t="shared" si="9"/>
        <v>845.588293215102</v>
      </c>
      <c r="AU18">
        <f t="shared" si="9"/>
        <v>-15631.53329683566</v>
      </c>
      <c r="AW18">
        <v>15</v>
      </c>
      <c r="AX18">
        <f>IF(Z18&gt;0, (R18*SUMPRODUCT(K18:$K$98, X18:$X$98)-K18*$AZ$3)/Z18, 0)</f>
        <v>136458.84026690794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4.1295999999999999E-2</v>
      </c>
      <c r="Q19" s="4">
        <f t="shared" si="21"/>
        <v>12.5</v>
      </c>
      <c r="R19">
        <f t="shared" si="0"/>
        <v>2000000</v>
      </c>
      <c r="S19">
        <f t="shared" si="1"/>
        <v>129031.48689258097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94857.970299890818</v>
      </c>
      <c r="AC19">
        <f t="shared" si="2"/>
        <v>85093.93070721961</v>
      </c>
      <c r="AE19">
        <f t="shared" si="3"/>
        <v>0</v>
      </c>
      <c r="AF19">
        <f t="shared" si="4"/>
        <v>0</v>
      </c>
      <c r="AG19">
        <f t="shared" si="4"/>
        <v>-8.2435238053619919</v>
      </c>
      <c r="AH19">
        <f t="shared" si="5"/>
        <v>-57412.985979395686</v>
      </c>
      <c r="AI19">
        <f t="shared" si="6"/>
        <v>-57421.229503201044</v>
      </c>
      <c r="AJ19">
        <f t="shared" si="7"/>
        <v>9764.0395926712081</v>
      </c>
      <c r="AK19">
        <f t="shared" si="22"/>
        <v>2115.3327376875654</v>
      </c>
      <c r="AL19">
        <f t="shared" si="8"/>
        <v>-45541.857172842268</v>
      </c>
      <c r="AN19">
        <f t="shared" si="9"/>
        <v>0</v>
      </c>
      <c r="AO19">
        <f t="shared" si="9"/>
        <v>0</v>
      </c>
      <c r="AP19">
        <f t="shared" si="9"/>
        <v>-2.9071608554922266</v>
      </c>
      <c r="AQ19">
        <f t="shared" si="9"/>
        <v>-20247.261896381922</v>
      </c>
      <c r="AR19">
        <f t="shared" si="9"/>
        <v>-20250.169057237414</v>
      </c>
      <c r="AS19">
        <f t="shared" si="9"/>
        <v>3443.3859069863533</v>
      </c>
      <c r="AT19">
        <f t="shared" si="9"/>
        <v>745.99317919680016</v>
      </c>
      <c r="AU19">
        <f t="shared" si="9"/>
        <v>-16060.789971054259</v>
      </c>
      <c r="AW19">
        <v>16</v>
      </c>
      <c r="AX19">
        <f>IF(Z19&gt;0, (R19*SUMPRODUCT(K19:$K$98, X19:$X$98)-K19*$AZ$3)/Z19, 0)</f>
        <v>129031.48689258097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4.7109999999999999E-2</v>
      </c>
      <c r="Q20" s="4">
        <f t="shared" si="21"/>
        <v>12.5</v>
      </c>
      <c r="R20">
        <f t="shared" si="0"/>
        <v>2000000</v>
      </c>
      <c r="S20">
        <f t="shared" si="1"/>
        <v>115725.62599750745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85093.93070721961</v>
      </c>
      <c r="AC20">
        <f t="shared" si="2"/>
        <v>71960.380634113084</v>
      </c>
      <c r="AE20">
        <f t="shared" si="3"/>
        <v>0</v>
      </c>
      <c r="AF20">
        <f t="shared" si="4"/>
        <v>0</v>
      </c>
      <c r="AG20">
        <f t="shared" si="4"/>
        <v>-7.772736160837769</v>
      </c>
      <c r="AH20">
        <f t="shared" si="5"/>
        <v>-62136.385035296553</v>
      </c>
      <c r="AI20">
        <f t="shared" si="6"/>
        <v>-62144.157771457394</v>
      </c>
      <c r="AJ20">
        <f t="shared" si="7"/>
        <v>13133.550073106526</v>
      </c>
      <c r="AK20">
        <f t="shared" si="22"/>
        <v>365.90390204104432</v>
      </c>
      <c r="AL20">
        <f t="shared" si="8"/>
        <v>-48644.703796309826</v>
      </c>
      <c r="AN20">
        <f t="shared" si="9"/>
        <v>0</v>
      </c>
      <c r="AO20">
        <f t="shared" si="9"/>
        <v>0</v>
      </c>
      <c r="AP20">
        <f t="shared" si="9"/>
        <v>-2.5999553248933562</v>
      </c>
      <c r="AQ20">
        <f t="shared" si="9"/>
        <v>-20784.421572947176</v>
      </c>
      <c r="AR20">
        <f t="shared" si="9"/>
        <v>-20787.021528272071</v>
      </c>
      <c r="AS20">
        <f t="shared" si="9"/>
        <v>4393.1303907331412</v>
      </c>
      <c r="AT20">
        <f t="shared" si="9"/>
        <v>122.39368207351227</v>
      </c>
      <c r="AU20">
        <f t="shared" si="9"/>
        <v>-16271.497455465418</v>
      </c>
      <c r="AW20">
        <v>17</v>
      </c>
      <c r="AX20">
        <f>IF(Z20&gt;0, (R20*SUMPRODUCT(K20:$K$98, X20:$X$98)-K20*$AZ$3)/Z20, 0)</f>
        <v>115725.62599750745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5.2900999999999997E-2</v>
      </c>
      <c r="Q21" s="4">
        <f t="shared" si="21"/>
        <v>12.5</v>
      </c>
      <c r="R21">
        <f t="shared" si="0"/>
        <v>2000000</v>
      </c>
      <c r="S21">
        <f t="shared" si="1"/>
        <v>98856.480179922044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71960.380634113084</v>
      </c>
      <c r="AC21">
        <f t="shared" si="2"/>
        <v>57604.250565421331</v>
      </c>
      <c r="AE21">
        <f t="shared" si="3"/>
        <v>0</v>
      </c>
      <c r="AF21">
        <f t="shared" si="4"/>
        <v>0</v>
      </c>
      <c r="AG21">
        <f t="shared" si="4"/>
        <v>-7.2838232835849128</v>
      </c>
      <c r="AH21">
        <f t="shared" si="5"/>
        <v>-65789.682503116608</v>
      </c>
      <c r="AI21">
        <f t="shared" si="6"/>
        <v>-65796.966326400187</v>
      </c>
      <c r="AJ21">
        <f t="shared" si="7"/>
        <v>14356.130068691753</v>
      </c>
      <c r="AK21">
        <f t="shared" si="22"/>
        <v>115.13660901458094</v>
      </c>
      <c r="AL21">
        <f t="shared" si="8"/>
        <v>-51325.699648693851</v>
      </c>
      <c r="AN21">
        <f t="shared" si="9"/>
        <v>0</v>
      </c>
      <c r="AO21">
        <f t="shared" si="9"/>
        <v>0</v>
      </c>
      <c r="AP21">
        <f t="shared" si="9"/>
        <v>-2.3168652862326358</v>
      </c>
      <c r="AQ21">
        <f t="shared" si="9"/>
        <v>-20926.624061191851</v>
      </c>
      <c r="AR21">
        <f t="shared" si="9"/>
        <v>-20928.940926478081</v>
      </c>
      <c r="AS21">
        <f t="shared" si="9"/>
        <v>4566.450627069873</v>
      </c>
      <c r="AT21">
        <f t="shared" si="9"/>
        <v>36.623075851056562</v>
      </c>
      <c r="AU21">
        <f t="shared" si="9"/>
        <v>-16325.867223557152</v>
      </c>
      <c r="AW21">
        <v>18</v>
      </c>
      <c r="AX21">
        <f>IF(Z21&gt;0, (R21*SUMPRODUCT(K21:$K$98, X21:$X$98)-K21*$AZ$3)/Z21, 0)</f>
        <v>98856.480179922044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5.9271999999999998E-2</v>
      </c>
      <c r="Q22" s="4">
        <f t="shared" si="21"/>
        <v>12.5</v>
      </c>
      <c r="R22">
        <f t="shared" si="0"/>
        <v>2000000</v>
      </c>
      <c r="S22">
        <f t="shared" si="1"/>
        <v>82856.380880622732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57604.250565421331</v>
      </c>
      <c r="AC22">
        <f t="shared" si="2"/>
        <v>44936.384471537662</v>
      </c>
      <c r="AE22">
        <f t="shared" si="3"/>
        <v>0</v>
      </c>
      <c r="AF22">
        <f t="shared" si="4"/>
        <v>0</v>
      </c>
      <c r="AG22">
        <f t="shared" si="4"/>
        <v>-6.7792582770844181</v>
      </c>
      <c r="AH22">
        <f t="shared" si="5"/>
        <v>-69076.283786343192</v>
      </c>
      <c r="AI22">
        <f t="shared" si="6"/>
        <v>-69083.06304462027</v>
      </c>
      <c r="AJ22">
        <f t="shared" si="7"/>
        <v>12667.866093883669</v>
      </c>
      <c r="AK22">
        <f t="shared" si="22"/>
        <v>1209.689261873848</v>
      </c>
      <c r="AL22">
        <f t="shared" si="8"/>
        <v>-55205.507688862752</v>
      </c>
      <c r="AN22">
        <f t="shared" si="9"/>
        <v>0</v>
      </c>
      <c r="AO22">
        <f t="shared" si="9"/>
        <v>0</v>
      </c>
      <c r="AP22">
        <f t="shared" si="9"/>
        <v>-2.01341866865054</v>
      </c>
      <c r="AQ22">
        <f t="shared" si="9"/>
        <v>-20515.441904101703</v>
      </c>
      <c r="AR22">
        <f t="shared" si="9"/>
        <v>-20517.455322770351</v>
      </c>
      <c r="AS22">
        <f t="shared" si="9"/>
        <v>3762.3169147583967</v>
      </c>
      <c r="AT22">
        <f t="shared" si="9"/>
        <v>359.27395646746032</v>
      </c>
      <c r="AU22">
        <f t="shared" si="9"/>
        <v>-16395.864451544494</v>
      </c>
      <c r="AW22">
        <v>19</v>
      </c>
      <c r="AX22">
        <f>IF(Z22&gt;0, (R22*SUMPRODUCT(K22:$K$98, X22:$X$98)-K22*$AZ$3)/Z22, 0)</f>
        <v>82856.380880622732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6.6047999999999996E-2</v>
      </c>
      <c r="Q23" s="4">
        <f t="shared" si="21"/>
        <v>12.5</v>
      </c>
      <c r="R23">
        <f t="shared" si="0"/>
        <v>2000000</v>
      </c>
      <c r="S23">
        <f t="shared" si="1"/>
        <v>73606.26022540305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44936.384471537662</v>
      </c>
      <c r="AC23">
        <f t="shared" si="2"/>
        <v>36883.857005023747</v>
      </c>
      <c r="AE23">
        <f t="shared" si="3"/>
        <v>0</v>
      </c>
      <c r="AF23">
        <f t="shared" si="4"/>
        <v>0</v>
      </c>
      <c r="AG23">
        <f t="shared" si="4"/>
        <v>-6.2637092436287025</v>
      </c>
      <c r="AH23">
        <f t="shared" si="5"/>
        <v>-71641.032109579464</v>
      </c>
      <c r="AI23">
        <f t="shared" si="6"/>
        <v>-71647.295818823099</v>
      </c>
      <c r="AJ23">
        <f t="shared" si="7"/>
        <v>8052.527466513915</v>
      </c>
      <c r="AK23">
        <f t="shared" si="22"/>
        <v>3145.5469130076367</v>
      </c>
      <c r="AL23">
        <f t="shared" si="8"/>
        <v>-60449.221439301546</v>
      </c>
      <c r="AN23">
        <f t="shared" si="9"/>
        <v>0</v>
      </c>
      <c r="AO23">
        <f t="shared" si="9"/>
        <v>0</v>
      </c>
      <c r="AP23">
        <f t="shared" si="9"/>
        <v>-1.6609841122651818</v>
      </c>
      <c r="AQ23">
        <f t="shared" si="9"/>
        <v>-18997.468032432978</v>
      </c>
      <c r="AR23">
        <f t="shared" si="9"/>
        <v>-18999.129016545245</v>
      </c>
      <c r="AS23">
        <f t="shared" si="9"/>
        <v>2135.3354163211625</v>
      </c>
      <c r="AT23">
        <f t="shared" si="9"/>
        <v>834.12292040932743</v>
      </c>
      <c r="AU23">
        <f t="shared" si="9"/>
        <v>-16029.670679814755</v>
      </c>
      <c r="AW23">
        <v>20</v>
      </c>
      <c r="AX23">
        <f>IF(Z23&gt;0, (R23*SUMPRODUCT(K23:$K$98, X23:$X$98)-K23*$AZ$3)/Z23, 0)</f>
        <v>73606.26022540305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7.3592000000000005E-2</v>
      </c>
      <c r="Q24" s="4">
        <f t="shared" si="21"/>
        <v>12.5</v>
      </c>
      <c r="R24">
        <f t="shared" si="0"/>
        <v>2000000</v>
      </c>
      <c r="S24">
        <f t="shared" si="1"/>
        <v>63182.53192948077</v>
      </c>
      <c r="U24">
        <f t="shared" si="13"/>
        <v>7.3592000000000005E-2</v>
      </c>
      <c r="V24">
        <f t="shared" si="14"/>
        <v>0.01</v>
      </c>
      <c r="W24">
        <f t="shared" si="15"/>
        <v>0.50109673949029621</v>
      </c>
      <c r="X24">
        <f t="shared" si="16"/>
        <v>3.6876711252569881E-2</v>
      </c>
      <c r="Y24">
        <f t="shared" si="17"/>
        <v>5.0109673949029617E-3</v>
      </c>
      <c r="Z24">
        <f t="shared" si="18"/>
        <v>0.45920906084282337</v>
      </c>
      <c r="AB24">
        <f t="shared" si="19"/>
        <v>36883.857005023747</v>
      </c>
      <c r="AC24">
        <f t="shared" si="2"/>
        <v>29013.991149008565</v>
      </c>
      <c r="AE24">
        <f t="shared" si="3"/>
        <v>0</v>
      </c>
      <c r="AF24">
        <f t="shared" si="4"/>
        <v>0</v>
      </c>
      <c r="AG24">
        <f t="shared" si="4"/>
        <v>-5.740113260535292</v>
      </c>
      <c r="AH24">
        <f t="shared" si="5"/>
        <v>-73753.422505139766</v>
      </c>
      <c r="AI24">
        <f t="shared" si="6"/>
        <v>-73759.162618400296</v>
      </c>
      <c r="AJ24">
        <f t="shared" si="7"/>
        <v>7869.8658560151816</v>
      </c>
      <c r="AK24">
        <f t="shared" si="22"/>
        <v>2581.8699903516626</v>
      </c>
      <c r="AL24">
        <f t="shared" si="8"/>
        <v>-63307.426772033454</v>
      </c>
      <c r="AN24">
        <f t="shared" si="9"/>
        <v>0</v>
      </c>
      <c r="AO24">
        <f t="shared" si="9"/>
        <v>0</v>
      </c>
      <c r="AP24">
        <f t="shared" si="9"/>
        <v>-1.3590527931720631</v>
      </c>
      <c r="AQ24">
        <f t="shared" si="9"/>
        <v>-17462.163255688465</v>
      </c>
      <c r="AR24">
        <f t="shared" si="9"/>
        <v>-17463.522308481639</v>
      </c>
      <c r="AS24">
        <f t="shared" si="9"/>
        <v>1863.3017656709915</v>
      </c>
      <c r="AT24">
        <f t="shared" si="9"/>
        <v>611.29414398825531</v>
      </c>
      <c r="AU24">
        <f t="shared" si="9"/>
        <v>-14988.92639882239</v>
      </c>
      <c r="AW24">
        <v>21</v>
      </c>
      <c r="AX24">
        <f>IF(Z24&gt;0, (R24*SUMPRODUCT(K24:$K$98, X24:$X$98)-K24*$AZ$3)/Z24, 0)</f>
        <v>63182.53192948077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8.2293000000000005E-2</v>
      </c>
      <c r="Q25" s="4">
        <f t="shared" si="21"/>
        <v>12.5</v>
      </c>
      <c r="R25">
        <f t="shared" si="0"/>
        <v>2000000</v>
      </c>
      <c r="S25">
        <f t="shared" si="1"/>
        <v>51549.378033627436</v>
      </c>
      <c r="U25">
        <f t="shared" si="13"/>
        <v>8.2293000000000005E-2</v>
      </c>
      <c r="V25">
        <f t="shared" si="14"/>
        <v>0.01</v>
      </c>
      <c r="W25">
        <f t="shared" si="15"/>
        <v>0.45920906084282337</v>
      </c>
      <c r="X25">
        <f t="shared" si="16"/>
        <v>3.7789691243938467E-2</v>
      </c>
      <c r="Y25">
        <f t="shared" si="17"/>
        <v>4.5920906084282341E-3</v>
      </c>
      <c r="Z25">
        <f t="shared" si="18"/>
        <v>0.41682727899045668</v>
      </c>
      <c r="AB25">
        <f t="shared" si="19"/>
        <v>29013.991149008565</v>
      </c>
      <c r="AC25">
        <f t="shared" si="2"/>
        <v>21487.186979407343</v>
      </c>
      <c r="AE25">
        <f t="shared" si="3"/>
        <v>0</v>
      </c>
      <c r="AF25">
        <f t="shared" si="4"/>
        <v>0</v>
      </c>
      <c r="AG25">
        <f t="shared" si="4"/>
        <v>-5.2103409873807083</v>
      </c>
      <c r="AH25">
        <f t="shared" si="5"/>
        <v>-75579.382487876937</v>
      </c>
      <c r="AI25">
        <f t="shared" si="6"/>
        <v>-75584.592828864319</v>
      </c>
      <c r="AJ25">
        <f t="shared" si="7"/>
        <v>7526.8041696012224</v>
      </c>
      <c r="AK25">
        <f t="shared" si="22"/>
        <v>2030.9793804305998</v>
      </c>
      <c r="AL25">
        <f t="shared" si="8"/>
        <v>-66026.809278832501</v>
      </c>
      <c r="AN25">
        <f t="shared" si="9"/>
        <v>0</v>
      </c>
      <c r="AO25">
        <f t="shared" si="9"/>
        <v>0</v>
      </c>
      <c r="AP25">
        <f t="shared" si="9"/>
        <v>-1.1014479765462801</v>
      </c>
      <c r="AQ25">
        <f t="shared" si="9"/>
        <v>-15977.2187869298</v>
      </c>
      <c r="AR25">
        <f t="shared" si="9"/>
        <v>-15978.320234906347</v>
      </c>
      <c r="AS25">
        <f t="shared" si="9"/>
        <v>1591.1402425573363</v>
      </c>
      <c r="AT25">
        <f t="shared" si="9"/>
        <v>429.34198249221953</v>
      </c>
      <c r="AU25">
        <f t="shared" si="9"/>
        <v>-13957.83800985679</v>
      </c>
      <c r="AW25">
        <v>22</v>
      </c>
      <c r="AX25">
        <f>IF(Z25&gt;0, (R25*SUMPRODUCT(K25:$K$98, X25:$X$98)-K25*$AZ$3)/Z25, 0)</f>
        <v>51549.378033627436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9.1596999999999998E-2</v>
      </c>
      <c r="Q26" s="4">
        <f t="shared" si="21"/>
        <v>12.5</v>
      </c>
      <c r="R26">
        <f t="shared" si="0"/>
        <v>2000000</v>
      </c>
      <c r="S26">
        <f t="shared" si="1"/>
        <v>38402.231386064297</v>
      </c>
      <c r="U26">
        <f t="shared" si="13"/>
        <v>9.1596999999999998E-2</v>
      </c>
      <c r="V26">
        <f t="shared" si="14"/>
        <v>0.01</v>
      </c>
      <c r="W26">
        <f t="shared" si="15"/>
        <v>0.41682727899045668</v>
      </c>
      <c r="X26">
        <f t="shared" si="16"/>
        <v>3.8180128273688857E-2</v>
      </c>
      <c r="Y26">
        <f t="shared" si="17"/>
        <v>4.1682727899045669E-3</v>
      </c>
      <c r="Z26">
        <f t="shared" si="18"/>
        <v>0.37447887792686324</v>
      </c>
      <c r="AB26">
        <f t="shared" si="19"/>
        <v>21487.186979407343</v>
      </c>
      <c r="AC26">
        <f t="shared" si="2"/>
        <v>14380.824519341128</v>
      </c>
      <c r="AE26">
        <f t="shared" si="3"/>
        <v>0</v>
      </c>
      <c r="AF26">
        <f t="shared" si="4"/>
        <v>0</v>
      </c>
      <c r="AG26">
        <f t="shared" si="4"/>
        <v>-4.6809859740857904</v>
      </c>
      <c r="AH26">
        <f t="shared" si="5"/>
        <v>-76360.256547377707</v>
      </c>
      <c r="AI26">
        <f t="shared" si="6"/>
        <v>-76364.937533351796</v>
      </c>
      <c r="AJ26">
        <f t="shared" si="7"/>
        <v>7106.3624600662151</v>
      </c>
      <c r="AK26">
        <f t="shared" si="22"/>
        <v>1504.1030885585142</v>
      </c>
      <c r="AL26">
        <f t="shared" si="8"/>
        <v>-67754.471984727061</v>
      </c>
      <c r="AN26">
        <f t="shared" si="9"/>
        <v>0</v>
      </c>
      <c r="AO26">
        <f t="shared" si="9"/>
        <v>0</v>
      </c>
      <c r="AP26">
        <f t="shared" si="9"/>
        <v>-0.88352157720813185</v>
      </c>
      <c r="AQ26">
        <f t="shared" si="9"/>
        <v>-14412.761472529945</v>
      </c>
      <c r="AR26">
        <f t="shared" si="9"/>
        <v>-14413.644994107153</v>
      </c>
      <c r="AS26">
        <f t="shared" si="9"/>
        <v>1341.3038628376996</v>
      </c>
      <c r="AT26">
        <f t="shared" si="9"/>
        <v>283.89479063679107</v>
      </c>
      <c r="AU26">
        <f t="shared" si="9"/>
        <v>-12788.446340632661</v>
      </c>
      <c r="AW26">
        <v>23</v>
      </c>
      <c r="AX26">
        <f>IF(Z26&gt;0, (R26*SUMPRODUCT(K26:$K$98, X26:$X$98)-K26*$AZ$3)/Z26, 0)</f>
        <v>38402.231386064297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0.10148</v>
      </c>
      <c r="Q27" s="4">
        <f t="shared" si="21"/>
        <v>12.5</v>
      </c>
      <c r="R27">
        <f t="shared" si="0"/>
        <v>2000000</v>
      </c>
      <c r="S27">
        <f t="shared" si="1"/>
        <v>23708.182954286825</v>
      </c>
      <c r="U27">
        <f t="shared" si="13"/>
        <v>0.10148</v>
      </c>
      <c r="V27">
        <f t="shared" si="14"/>
        <v>0.01</v>
      </c>
      <c r="W27">
        <f t="shared" si="15"/>
        <v>0.37447887792686324</v>
      </c>
      <c r="X27">
        <f t="shared" si="16"/>
        <v>3.8002116532018085E-2</v>
      </c>
      <c r="Y27">
        <f t="shared" si="17"/>
        <v>3.7447887792686325E-3</v>
      </c>
      <c r="Z27">
        <f t="shared" si="18"/>
        <v>0.33273197261557652</v>
      </c>
      <c r="AB27">
        <f t="shared" si="19"/>
        <v>14380.824519341128</v>
      </c>
      <c r="AC27">
        <f t="shared" si="2"/>
        <v>7888.4704815108416</v>
      </c>
      <c r="AE27">
        <f t="shared" si="3"/>
        <v>0</v>
      </c>
      <c r="AF27">
        <f t="shared" si="4"/>
        <v>0</v>
      </c>
      <c r="AG27">
        <f t="shared" si="4"/>
        <v>-4.1591496576947069</v>
      </c>
      <c r="AH27">
        <f t="shared" si="5"/>
        <v>-76004.233064036176</v>
      </c>
      <c r="AI27">
        <f t="shared" si="6"/>
        <v>-76008.392213693864</v>
      </c>
      <c r="AJ27">
        <f t="shared" si="7"/>
        <v>6492.354037830286</v>
      </c>
      <c r="AK27">
        <f t="shared" si="22"/>
        <v>1006.657716353879</v>
      </c>
      <c r="AL27">
        <f t="shared" si="8"/>
        <v>-68509.380459509703</v>
      </c>
      <c r="AN27">
        <f t="shared" si="9"/>
        <v>0</v>
      </c>
      <c r="AO27">
        <f t="shared" si="9"/>
        <v>0</v>
      </c>
      <c r="AP27">
        <f t="shared" si="9"/>
        <v>-0.70091659980443688</v>
      </c>
      <c r="AQ27">
        <f t="shared" si="9"/>
        <v>-12808.538522154462</v>
      </c>
      <c r="AR27">
        <f t="shared" si="9"/>
        <v>-12809.239438754264</v>
      </c>
      <c r="AS27">
        <f t="shared" si="9"/>
        <v>1094.1175700431208</v>
      </c>
      <c r="AT27">
        <f t="shared" si="9"/>
        <v>169.64600021263576</v>
      </c>
      <c r="AU27">
        <f t="shared" si="9"/>
        <v>-11545.475868498508</v>
      </c>
      <c r="AW27">
        <v>24</v>
      </c>
      <c r="AX27">
        <f>IF(Z27&gt;0, (R27*SUMPRODUCT(K27:$K$98, X27:$X$98)-K27*$AZ$3)/Z27, 0)</f>
        <v>23708.182954286825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0.112611</v>
      </c>
      <c r="Q28" s="4">
        <f t="shared" si="21"/>
        <v>12.5</v>
      </c>
      <c r="R28">
        <f t="shared" si="0"/>
        <v>2000000</v>
      </c>
      <c r="S28">
        <f t="shared" si="1"/>
        <v>7370.550172491683</v>
      </c>
      <c r="U28">
        <f t="shared" si="13"/>
        <v>0.112611</v>
      </c>
      <c r="V28">
        <f t="shared" si="14"/>
        <v>0.01</v>
      </c>
      <c r="W28">
        <f t="shared" si="15"/>
        <v>0.33273197261557652</v>
      </c>
      <c r="X28">
        <f t="shared" si="16"/>
        <v>3.7469280168212687E-2</v>
      </c>
      <c r="Y28">
        <f t="shared" si="17"/>
        <v>3.3273197261557653E-3</v>
      </c>
      <c r="Z28">
        <f t="shared" si="18"/>
        <v>0.29193537272120806</v>
      </c>
      <c r="AB28">
        <f t="shared" si="19"/>
        <v>7888.4704815108416</v>
      </c>
      <c r="AC28">
        <f t="shared" si="2"/>
        <v>2151.724311766724</v>
      </c>
      <c r="AE28">
        <f t="shared" si="3"/>
        <v>0</v>
      </c>
      <c r="AF28">
        <f t="shared" si="4"/>
        <v>0</v>
      </c>
      <c r="AG28">
        <f t="shared" si="4"/>
        <v>-3.6491921590151009</v>
      </c>
      <c r="AH28">
        <f t="shared" si="5"/>
        <v>-74938.560336425377</v>
      </c>
      <c r="AI28">
        <f t="shared" si="6"/>
        <v>-74942.209528584397</v>
      </c>
      <c r="AJ28">
        <f t="shared" si="7"/>
        <v>5736.7461697441177</v>
      </c>
      <c r="AK28">
        <f t="shared" si="22"/>
        <v>552.19293370575895</v>
      </c>
      <c r="AL28">
        <f t="shared" si="8"/>
        <v>-68653.270425134528</v>
      </c>
      <c r="AN28">
        <f t="shared" si="9"/>
        <v>0</v>
      </c>
      <c r="AO28">
        <f t="shared" si="9"/>
        <v>0</v>
      </c>
      <c r="AP28">
        <f t="shared" si="9"/>
        <v>-0.54908617373733482</v>
      </c>
      <c r="AQ28">
        <f t="shared" si="9"/>
        <v>-11275.845602939635</v>
      </c>
      <c r="AR28">
        <f t="shared" si="9"/>
        <v>-11276.394689113373</v>
      </c>
      <c r="AS28">
        <f t="shared" si="9"/>
        <v>863.19598058581539</v>
      </c>
      <c r="AT28">
        <f t="shared" si="9"/>
        <v>83.087294919301158</v>
      </c>
      <c r="AU28">
        <f t="shared" si="9"/>
        <v>-10330.111413608258</v>
      </c>
      <c r="AW28">
        <v>25</v>
      </c>
      <c r="AX28">
        <f>IF(Z28&gt;0, (R28*SUMPRODUCT(K28:$K$98, X28:$X$98)-K28*$AZ$3)/Z28, 0)</f>
        <v>7370.550172491683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0.125163</v>
      </c>
      <c r="Q29" s="4">
        <f t="shared" si="21"/>
        <v>12.5</v>
      </c>
      <c r="R29">
        <f t="shared" si="0"/>
        <v>2000000</v>
      </c>
      <c r="S29">
        <f t="shared" si="1"/>
        <v>-11129.831266085492</v>
      </c>
      <c r="U29">
        <f t="shared" si="13"/>
        <v>0.125163</v>
      </c>
      <c r="V29">
        <f t="shared" si="14"/>
        <v>0.01</v>
      </c>
      <c r="W29">
        <f t="shared" si="15"/>
        <v>0.29193537272120806</v>
      </c>
      <c r="X29">
        <f t="shared" si="16"/>
        <v>3.6539507055904565E-2</v>
      </c>
      <c r="Y29">
        <f t="shared" si="17"/>
        <v>2.9193537272120809E-3</v>
      </c>
      <c r="Z29">
        <f t="shared" si="18"/>
        <v>0.2524765119380914</v>
      </c>
      <c r="AB29">
        <f t="shared" si="19"/>
        <v>2151.724311766724</v>
      </c>
      <c r="AC29">
        <f t="shared" si="2"/>
        <v>-2810.0209765207765</v>
      </c>
      <c r="AE29">
        <f t="shared" si="3"/>
        <v>0</v>
      </c>
      <c r="AF29">
        <f t="shared" si="4"/>
        <v>0</v>
      </c>
      <c r="AG29">
        <f t="shared" si="4"/>
        <v>-3.1559563992261426</v>
      </c>
      <c r="AH29">
        <f t="shared" si="5"/>
        <v>-73079.014111809127</v>
      </c>
      <c r="AI29">
        <f t="shared" si="6"/>
        <v>-73082.170068208346</v>
      </c>
      <c r="AJ29">
        <f t="shared" si="7"/>
        <v>4961.7452882875004</v>
      </c>
      <c r="AK29">
        <f t="shared" si="22"/>
        <v>150.62070182367069</v>
      </c>
      <c r="AL29">
        <f t="shared" si="8"/>
        <v>-67969.804078097164</v>
      </c>
      <c r="AN29">
        <f t="shared" si="9"/>
        <v>0</v>
      </c>
      <c r="AO29">
        <f t="shared" si="9"/>
        <v>0</v>
      </c>
      <c r="AP29">
        <f t="shared" si="9"/>
        <v>-0.4239911064611388</v>
      </c>
      <c r="AQ29">
        <f t="shared" si="9"/>
        <v>-9817.8961090694338</v>
      </c>
      <c r="AR29">
        <f t="shared" si="9"/>
        <v>-9818.3201001758935</v>
      </c>
      <c r="AS29">
        <f t="shared" si="9"/>
        <v>666.59218589813429</v>
      </c>
      <c r="AT29">
        <f t="shared" si="9"/>
        <v>20.235335962762559</v>
      </c>
      <c r="AU29">
        <f t="shared" si="9"/>
        <v>-9131.4925783149956</v>
      </c>
      <c r="AW29">
        <v>26</v>
      </c>
      <c r="AX29">
        <f>IF(Z29&gt;0, (R29*SUMPRODUCT(K29:$K$98, X29:$X$98)-K29*$AZ$3)/Z29, 0)</f>
        <v>-11129.831266085492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0.13952899999999999</v>
      </c>
      <c r="Q30" s="4">
        <f t="shared" si="21"/>
        <v>12.5</v>
      </c>
      <c r="R30">
        <f t="shared" si="0"/>
        <v>2000000</v>
      </c>
      <c r="S30">
        <f t="shared" si="1"/>
        <v>-32554.950052628872</v>
      </c>
      <c r="U30">
        <f t="shared" si="13"/>
        <v>0.13952899999999999</v>
      </c>
      <c r="V30">
        <f t="shared" si="14"/>
        <v>0.01</v>
      </c>
      <c r="W30">
        <f t="shared" si="15"/>
        <v>0.2524765119380914</v>
      </c>
      <c r="X30">
        <f t="shared" si="16"/>
        <v>3.5227795234209949E-2</v>
      </c>
      <c r="Y30">
        <f t="shared" si="17"/>
        <v>2.524765119380914E-3</v>
      </c>
      <c r="Z30">
        <f t="shared" si="18"/>
        <v>0.21472395158450056</v>
      </c>
      <c r="AB30">
        <f t="shared" si="19"/>
        <v>-2810.0209765207765</v>
      </c>
      <c r="AC30">
        <f t="shared" si="2"/>
        <v>-6990.3275189365158</v>
      </c>
      <c r="AE30">
        <f t="shared" si="3"/>
        <v>0</v>
      </c>
      <c r="AF30">
        <f t="shared" si="4"/>
        <v>0</v>
      </c>
      <c r="AG30">
        <f t="shared" si="4"/>
        <v>-2.6840493948062569</v>
      </c>
      <c r="AH30">
        <f t="shared" si="5"/>
        <v>-70455.590468419905</v>
      </c>
      <c r="AI30">
        <f t="shared" si="6"/>
        <v>-70458.274517814716</v>
      </c>
      <c r="AJ30">
        <f t="shared" si="7"/>
        <v>4180.3065424157394</v>
      </c>
      <c r="AK30">
        <f t="shared" si="22"/>
        <v>-196.70146835645437</v>
      </c>
      <c r="AL30">
        <f t="shared" si="8"/>
        <v>-66474.669443755425</v>
      </c>
      <c r="AN30">
        <f t="shared" si="9"/>
        <v>0</v>
      </c>
      <c r="AO30">
        <f t="shared" si="9"/>
        <v>0</v>
      </c>
      <c r="AP30">
        <f t="shared" si="9"/>
        <v>-0.32195726812777786</v>
      </c>
      <c r="AQ30">
        <f t="shared" si="9"/>
        <v>-8451.2935847737463</v>
      </c>
      <c r="AR30">
        <f t="shared" si="9"/>
        <v>-8451.6155420418745</v>
      </c>
      <c r="AS30">
        <f t="shared" si="9"/>
        <v>501.43640312178309</v>
      </c>
      <c r="AT30">
        <f t="shared" si="9"/>
        <v>-23.594747366166825</v>
      </c>
      <c r="AU30">
        <f t="shared" si="9"/>
        <v>-7973.7738862862579</v>
      </c>
      <c r="AW30">
        <v>27</v>
      </c>
      <c r="AX30">
        <f>IF(Z30&gt;0, (R30*SUMPRODUCT(K30:$K$98, X30:$X$98)-K30*$AZ$3)/Z30, 0)</f>
        <v>-32554.950052628872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0.15610499999999999</v>
      </c>
      <c r="Q31" s="4">
        <f t="shared" si="21"/>
        <v>12.5</v>
      </c>
      <c r="R31">
        <f t="shared" si="0"/>
        <v>2000000</v>
      </c>
      <c r="S31">
        <f t="shared" si="1"/>
        <v>-58126.996678638789</v>
      </c>
      <c r="U31">
        <f t="shared" si="13"/>
        <v>0.15610499999999999</v>
      </c>
      <c r="V31">
        <f t="shared" si="14"/>
        <v>0.01</v>
      </c>
      <c r="W31">
        <f t="shared" si="15"/>
        <v>0.21472395158450056</v>
      </c>
      <c r="X31">
        <f t="shared" si="16"/>
        <v>3.351948246209846E-2</v>
      </c>
      <c r="Y31">
        <f t="shared" si="17"/>
        <v>2.1472395158450056E-3</v>
      </c>
      <c r="Z31">
        <f t="shared" si="18"/>
        <v>0.17905722960655709</v>
      </c>
      <c r="AB31">
        <f t="shared" si="19"/>
        <v>-6990.3275189365158</v>
      </c>
      <c r="AC31">
        <f t="shared" si="2"/>
        <v>-10408.058990626607</v>
      </c>
      <c r="AE31">
        <f t="shared" si="3"/>
        <v>0</v>
      </c>
      <c r="AF31">
        <f t="shared" si="4"/>
        <v>0</v>
      </c>
      <c r="AG31">
        <f t="shared" si="4"/>
        <v>-2.2382153700819636</v>
      </c>
      <c r="AH31">
        <f t="shared" si="5"/>
        <v>-67038.964924196916</v>
      </c>
      <c r="AI31">
        <f t="shared" si="6"/>
        <v>-67041.203139567006</v>
      </c>
      <c r="AJ31">
        <f t="shared" si="7"/>
        <v>3417.731471690091</v>
      </c>
      <c r="AK31">
        <f t="shared" si="22"/>
        <v>-489.32292632555618</v>
      </c>
      <c r="AL31">
        <f t="shared" si="8"/>
        <v>-64112.794594202474</v>
      </c>
      <c r="AN31">
        <f t="shared" si="9"/>
        <v>0</v>
      </c>
      <c r="AO31">
        <f t="shared" si="9"/>
        <v>0</v>
      </c>
      <c r="AP31">
        <f t="shared" si="9"/>
        <v>-0.2397129965226904</v>
      </c>
      <c r="AQ31">
        <f t="shared" si="9"/>
        <v>-7179.8770487266793</v>
      </c>
      <c r="AR31">
        <f t="shared" si="9"/>
        <v>-7180.1167617232022</v>
      </c>
      <c r="AS31">
        <f t="shared" si="9"/>
        <v>366.03923971746048</v>
      </c>
      <c r="AT31">
        <f t="shared" si="9"/>
        <v>-52.40651391490325</v>
      </c>
      <c r="AU31">
        <f t="shared" si="9"/>
        <v>-6866.4840359206455</v>
      </c>
      <c r="AW31">
        <v>28</v>
      </c>
      <c r="AX31">
        <f>IF(Z31&gt;0, (R31*SUMPRODUCT(K31:$K$98, X31:$X$98)-K31*$AZ$3)/Z31, 0)</f>
        <v>-58126.996678638789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0.17521600000000001</v>
      </c>
      <c r="Q32" s="4">
        <f t="shared" si="21"/>
        <v>12.5</v>
      </c>
      <c r="R32">
        <f t="shared" si="0"/>
        <v>2000000</v>
      </c>
      <c r="S32">
        <f t="shared" si="1"/>
        <v>-89748.563844508113</v>
      </c>
      <c r="U32">
        <f t="shared" si="13"/>
        <v>0.17521600000000001</v>
      </c>
      <c r="V32">
        <f t="shared" si="14"/>
        <v>0.01</v>
      </c>
      <c r="W32">
        <f t="shared" si="15"/>
        <v>0.17905722960655709</v>
      </c>
      <c r="X32">
        <f t="shared" si="16"/>
        <v>3.1373691542742513E-2</v>
      </c>
      <c r="Y32">
        <f t="shared" si="17"/>
        <v>1.790572296065571E-3</v>
      </c>
      <c r="Z32">
        <f t="shared" si="18"/>
        <v>0.14589296576774899</v>
      </c>
      <c r="AB32">
        <f t="shared" si="19"/>
        <v>-10408.058990626607</v>
      </c>
      <c r="AC32">
        <f t="shared" si="2"/>
        <v>-13093.684152671456</v>
      </c>
      <c r="AE32">
        <f t="shared" si="3"/>
        <v>0</v>
      </c>
      <c r="AF32">
        <f t="shared" si="4"/>
        <v>0</v>
      </c>
      <c r="AG32">
        <f t="shared" si="4"/>
        <v>-1.8236620720968624</v>
      </c>
      <c r="AH32">
        <f t="shared" si="5"/>
        <v>-62747.383085485024</v>
      </c>
      <c r="AI32">
        <f t="shared" si="6"/>
        <v>-62749.206747557124</v>
      </c>
      <c r="AJ32">
        <f t="shared" si="7"/>
        <v>2685.6251620448493</v>
      </c>
      <c r="AK32">
        <f t="shared" si="22"/>
        <v>-728.56412934386253</v>
      </c>
      <c r="AL32">
        <f t="shared" si="8"/>
        <v>-60792.145714856139</v>
      </c>
      <c r="AN32">
        <f t="shared" si="9"/>
        <v>0</v>
      </c>
      <c r="AO32">
        <f t="shared" si="9"/>
        <v>0</v>
      </c>
      <c r="AP32">
        <f t="shared" si="9"/>
        <v>-0.17438778049887835</v>
      </c>
      <c r="AQ32">
        <f t="shared" si="9"/>
        <v>-6000.221771245675</v>
      </c>
      <c r="AR32">
        <f t="shared" si="9"/>
        <v>-6000.3961590261742</v>
      </c>
      <c r="AS32">
        <f t="shared" si="9"/>
        <v>256.81304580866788</v>
      </c>
      <c r="AT32">
        <f t="shared" si="9"/>
        <v>-69.668982763504886</v>
      </c>
      <c r="AU32">
        <f t="shared" si="9"/>
        <v>-5813.2520959810117</v>
      </c>
      <c r="AW32">
        <v>29</v>
      </c>
      <c r="AX32">
        <f>IF(Z32&gt;0, (R32*SUMPRODUCT(K32:$K$98, X32:$X$98)-K32*$AZ$3)/Z32, 0)</f>
        <v>-89748.563844508113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0.19798199999999999</v>
      </c>
      <c r="Q33" s="4">
        <f t="shared" si="21"/>
        <v>12.5</v>
      </c>
      <c r="R33">
        <f t="shared" si="0"/>
        <v>2000000</v>
      </c>
      <c r="S33">
        <f t="shared" si="1"/>
        <v>-130516.65906570508</v>
      </c>
      <c r="U33">
        <f t="shared" si="13"/>
        <v>0.19798199999999999</v>
      </c>
      <c r="V33">
        <f t="shared" si="14"/>
        <v>0.01</v>
      </c>
      <c r="W33">
        <f t="shared" si="15"/>
        <v>0.14589296576774899</v>
      </c>
      <c r="X33">
        <f t="shared" si="16"/>
        <v>2.8884181148630478E-2</v>
      </c>
      <c r="Y33">
        <f t="shared" si="17"/>
        <v>1.45892965767749E-3</v>
      </c>
      <c r="Z33">
        <f t="shared" si="18"/>
        <v>0.11554985496144102</v>
      </c>
      <c r="AB33">
        <f t="shared" si="19"/>
        <v>-13093.684152671456</v>
      </c>
      <c r="AC33">
        <f t="shared" si="2"/>
        <v>-15081.181025094069</v>
      </c>
      <c r="AE33">
        <f t="shared" si="3"/>
        <v>0</v>
      </c>
      <c r="AF33">
        <f t="shared" si="4"/>
        <v>0</v>
      </c>
      <c r="AG33">
        <f t="shared" si="4"/>
        <v>-1.4443731870180128</v>
      </c>
      <c r="AH33">
        <f t="shared" si="5"/>
        <v>-57768.362297260959</v>
      </c>
      <c r="AI33">
        <f t="shared" si="6"/>
        <v>-57769.806670447979</v>
      </c>
      <c r="AJ33">
        <f t="shared" si="7"/>
        <v>1987.4968724226128</v>
      </c>
      <c r="AK33">
        <f t="shared" si="22"/>
        <v>-916.55789068700199</v>
      </c>
      <c r="AL33">
        <f t="shared" si="8"/>
        <v>-56698.867688712366</v>
      </c>
      <c r="AN33">
        <f t="shared" si="9"/>
        <v>0</v>
      </c>
      <c r="AO33">
        <f t="shared" si="9"/>
        <v>0</v>
      </c>
      <c r="AP33">
        <f t="shared" si="9"/>
        <v>-0.12331987601353626</v>
      </c>
      <c r="AQ33">
        <f t="shared" si="9"/>
        <v>-4932.2345083898463</v>
      </c>
      <c r="AR33">
        <f t="shared" si="9"/>
        <v>-4932.35782826586</v>
      </c>
      <c r="AS33">
        <f t="shared" si="9"/>
        <v>169.69151053715254</v>
      </c>
      <c r="AT33">
        <f t="shared" si="9"/>
        <v>-78.255264259028237</v>
      </c>
      <c r="AU33">
        <f t="shared" si="9"/>
        <v>-4840.9215819877354</v>
      </c>
      <c r="AW33">
        <v>30</v>
      </c>
      <c r="AX33">
        <f>IF(Z33&gt;0, (R33*SUMPRODUCT(K33:$K$98, X33:$X$98)-K33*$AZ$3)/Z33, 0)</f>
        <v>-130516.65906570508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0.22423799999999999</v>
      </c>
      <c r="Q34" s="4">
        <f t="shared" si="21"/>
        <v>12.5</v>
      </c>
      <c r="R34">
        <f t="shared" si="0"/>
        <v>2000000</v>
      </c>
      <c r="S34">
        <f t="shared" si="1"/>
        <v>-185691.01051431082</v>
      </c>
      <c r="U34">
        <f t="shared" si="13"/>
        <v>0.22423799999999999</v>
      </c>
      <c r="V34">
        <f t="shared" si="14"/>
        <v>0.01</v>
      </c>
      <c r="W34">
        <f t="shared" si="15"/>
        <v>0.11554985496144102</v>
      </c>
      <c r="X34">
        <f t="shared" si="16"/>
        <v>2.591066837684361E-2</v>
      </c>
      <c r="Y34">
        <f t="shared" si="17"/>
        <v>1.1554985496144102E-3</v>
      </c>
      <c r="Z34">
        <f t="shared" si="18"/>
        <v>8.8483688034982994E-2</v>
      </c>
      <c r="AB34">
        <f t="shared" si="19"/>
        <v>-15081.181025094069</v>
      </c>
      <c r="AC34">
        <f t="shared" si="2"/>
        <v>-16430.625445249025</v>
      </c>
      <c r="AE34">
        <f t="shared" si="3"/>
        <v>0</v>
      </c>
      <c r="AF34">
        <f t="shared" si="4"/>
        <v>0</v>
      </c>
      <c r="AG34">
        <f t="shared" si="4"/>
        <v>-1.1060461004372875</v>
      </c>
      <c r="AH34">
        <f t="shared" si="5"/>
        <v>-51821.336753687217</v>
      </c>
      <c r="AI34">
        <f t="shared" si="6"/>
        <v>-51822.442799787656</v>
      </c>
      <c r="AJ34">
        <f t="shared" si="7"/>
        <v>1349.4444201549559</v>
      </c>
      <c r="AK34">
        <f t="shared" si="22"/>
        <v>-1055.682671756585</v>
      </c>
      <c r="AL34">
        <f t="shared" si="8"/>
        <v>-51528.681051389285</v>
      </c>
      <c r="AN34">
        <f t="shared" si="9"/>
        <v>0</v>
      </c>
      <c r="AO34">
        <f t="shared" si="9"/>
        <v>0</v>
      </c>
      <c r="AP34">
        <f t="shared" si="9"/>
        <v>-8.4315781157033531E-2</v>
      </c>
      <c r="AQ34">
        <f t="shared" si="9"/>
        <v>-3950.4289082176201</v>
      </c>
      <c r="AR34">
        <f t="shared" si="9"/>
        <v>-3950.513223998777</v>
      </c>
      <c r="AS34">
        <f t="shared" si="9"/>
        <v>102.87045030797658</v>
      </c>
      <c r="AT34">
        <f t="shared" si="9"/>
        <v>-80.476491068418682</v>
      </c>
      <c r="AU34">
        <f t="shared" ref="AU34:AU79" si="23">AL34*$K34</f>
        <v>-3928.1192647592193</v>
      </c>
      <c r="AW34">
        <v>31</v>
      </c>
      <c r="AX34">
        <f>IF(Z34&gt;0, (R34*SUMPRODUCT(K34:$K$98, X34:$X$98)-K34*$AZ$3)/Z34, 0)</f>
        <v>-185691.01051431082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0.25439000000000001</v>
      </c>
      <c r="Q35" s="4">
        <f t="shared" si="21"/>
        <v>12.5</v>
      </c>
      <c r="R35">
        <f t="shared" si="0"/>
        <v>2000000</v>
      </c>
      <c r="S35">
        <f t="shared" si="1"/>
        <v>-263977.11446659005</v>
      </c>
      <c r="U35">
        <f t="shared" si="13"/>
        <v>0.25439000000000001</v>
      </c>
      <c r="V35">
        <f t="shared" si="14"/>
        <v>0.01</v>
      </c>
      <c r="W35">
        <f t="shared" si="15"/>
        <v>8.8483688034982994E-2</v>
      </c>
      <c r="X35">
        <f t="shared" si="16"/>
        <v>2.2509365399219324E-2</v>
      </c>
      <c r="Y35">
        <f t="shared" si="17"/>
        <v>8.8483688034982999E-4</v>
      </c>
      <c r="Z35">
        <f t="shared" si="18"/>
        <v>6.5089485755413831E-2</v>
      </c>
      <c r="AB35">
        <f t="shared" si="19"/>
        <v>-16430.625445249025</v>
      </c>
      <c r="AC35">
        <f t="shared" si="2"/>
        <v>-17182.134631828358</v>
      </c>
      <c r="AE35">
        <f t="shared" si="3"/>
        <v>0</v>
      </c>
      <c r="AF35">
        <f t="shared" ref="AF35:AG66" si="24">-$Z35*P35</f>
        <v>0</v>
      </c>
      <c r="AG35">
        <f t="shared" si="24"/>
        <v>-0.81361857194267284</v>
      </c>
      <c r="AH35">
        <f t="shared" si="5"/>
        <v>-45018.73079843865</v>
      </c>
      <c r="AI35">
        <f t="shared" ref="AI35:AI66" si="25">SUM(AE35:AH35)</f>
        <v>-45019.544417010591</v>
      </c>
      <c r="AJ35">
        <f t="shared" si="7"/>
        <v>751.50918657933289</v>
      </c>
      <c r="AK35">
        <f t="shared" si="22"/>
        <v>-1150.1437811674318</v>
      </c>
      <c r="AL35">
        <f t="shared" si="8"/>
        <v>-45418.179011598688</v>
      </c>
      <c r="AN35">
        <f t="shared" ref="AN35:AT66" si="26">AE35*$K35</f>
        <v>0</v>
      </c>
      <c r="AO35">
        <f t="shared" si="26"/>
        <v>0</v>
      </c>
      <c r="AP35">
        <f t="shared" si="26"/>
        <v>-5.5378153372254837E-2</v>
      </c>
      <c r="AQ35">
        <f t="shared" si="26"/>
        <v>-3064.1559383625367</v>
      </c>
      <c r="AR35">
        <f t="shared" si="26"/>
        <v>-3064.2113165159089</v>
      </c>
      <c r="AS35">
        <f t="shared" si="26"/>
        <v>51.150738724756025</v>
      </c>
      <c r="AT35">
        <f t="shared" si="26"/>
        <v>-78.283413026765217</v>
      </c>
      <c r="AU35">
        <f t="shared" si="23"/>
        <v>-3091.343990817918</v>
      </c>
      <c r="AW35">
        <v>32</v>
      </c>
      <c r="AX35">
        <f>IF(Z35&gt;0, (R35*SUMPRODUCT(K35:$K$98, X35:$X$98)-K35*$AZ$3)/Z35, 0)</f>
        <v>-263977.11446659005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0.28921999999999998</v>
      </c>
      <c r="Q36" s="4">
        <f t="shared" si="21"/>
        <v>12.5</v>
      </c>
      <c r="R36">
        <f t="shared" si="0"/>
        <v>2000000</v>
      </c>
      <c r="S36">
        <f t="shared" si="1"/>
        <v>-381249.99453005131</v>
      </c>
      <c r="U36">
        <f t="shared" si="13"/>
        <v>0.28921999999999998</v>
      </c>
      <c r="V36">
        <f t="shared" si="14"/>
        <v>0.01</v>
      </c>
      <c r="W36">
        <f t="shared" si="15"/>
        <v>6.5089485755413831E-2</v>
      </c>
      <c r="X36">
        <f t="shared" si="16"/>
        <v>1.8825181070180788E-2</v>
      </c>
      <c r="Y36">
        <f t="shared" si="17"/>
        <v>6.5089485755413833E-4</v>
      </c>
      <c r="Z36">
        <f t="shared" si="18"/>
        <v>4.5613409827678905E-2</v>
      </c>
      <c r="AB36">
        <f t="shared" si="19"/>
        <v>-17182.134631828358</v>
      </c>
      <c r="AC36">
        <f t="shared" si="2"/>
        <v>-17390.11224729957</v>
      </c>
      <c r="AE36">
        <f t="shared" si="3"/>
        <v>0</v>
      </c>
      <c r="AF36">
        <f t="shared" si="24"/>
        <v>0</v>
      </c>
      <c r="AG36">
        <f t="shared" si="24"/>
        <v>-0.57016762284598632</v>
      </c>
      <c r="AH36">
        <f t="shared" si="5"/>
        <v>-37650.362140361576</v>
      </c>
      <c r="AI36">
        <f t="shared" si="25"/>
        <v>-37650.932307984425</v>
      </c>
      <c r="AJ36">
        <f t="shared" si="7"/>
        <v>207.97761547121263</v>
      </c>
      <c r="AK36">
        <f t="shared" si="22"/>
        <v>-1202.7494242279852</v>
      </c>
      <c r="AL36">
        <f t="shared" si="8"/>
        <v>-38645.704116741203</v>
      </c>
      <c r="AN36">
        <f t="shared" si="26"/>
        <v>0</v>
      </c>
      <c r="AO36">
        <f t="shared" si="26"/>
        <v>0</v>
      </c>
      <c r="AP36">
        <f t="shared" si="26"/>
        <v>-3.4649912785900662E-2</v>
      </c>
      <c r="AQ36">
        <f t="shared" si="26"/>
        <v>-2288.0670740462206</v>
      </c>
      <c r="AR36">
        <f t="shared" si="26"/>
        <v>-2288.1017239590064</v>
      </c>
      <c r="AS36">
        <f t="shared" si="26"/>
        <v>12.639101114732529</v>
      </c>
      <c r="AT36">
        <f t="shared" si="26"/>
        <v>-73.092825658480464</v>
      </c>
      <c r="AU36">
        <f t="shared" si="23"/>
        <v>-2348.5554485027546</v>
      </c>
      <c r="AW36">
        <v>33</v>
      </c>
      <c r="AX36">
        <f>IF(Z36&gt;0, (R36*SUMPRODUCT(K36:$K$98, X36:$X$98)-K36*$AZ$3)/Z36, 0)</f>
        <v>-381249.99453005131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0.32816400000000001</v>
      </c>
      <c r="Q37" s="4">
        <f t="shared" si="21"/>
        <v>12.5</v>
      </c>
      <c r="R37">
        <f t="shared" si="0"/>
        <v>2000000</v>
      </c>
      <c r="S37">
        <f t="shared" si="1"/>
        <v>-567367.21719398571</v>
      </c>
      <c r="U37">
        <f t="shared" si="13"/>
        <v>0.32816400000000001</v>
      </c>
      <c r="V37">
        <f t="shared" si="14"/>
        <v>0.01</v>
      </c>
      <c r="W37">
        <f t="shared" si="15"/>
        <v>4.5613409827678905E-2</v>
      </c>
      <c r="X37">
        <f t="shared" si="16"/>
        <v>1.4968679022690421E-2</v>
      </c>
      <c r="Y37">
        <f t="shared" si="17"/>
        <v>4.5613409827678907E-4</v>
      </c>
      <c r="Z37">
        <f t="shared" si="18"/>
        <v>3.0188596706711694E-2</v>
      </c>
      <c r="AB37">
        <f t="shared" si="19"/>
        <v>-17390.11224729957</v>
      </c>
      <c r="AC37">
        <f t="shared" si="2"/>
        <v>-17128.020104478535</v>
      </c>
      <c r="AE37">
        <f t="shared" si="3"/>
        <v>0</v>
      </c>
      <c r="AF37">
        <f t="shared" si="24"/>
        <v>0</v>
      </c>
      <c r="AG37">
        <f t="shared" si="24"/>
        <v>-0.37735745883389615</v>
      </c>
      <c r="AH37">
        <f t="shared" si="5"/>
        <v>-29937.358045380843</v>
      </c>
      <c r="AI37">
        <f t="shared" si="25"/>
        <v>-29937.735402839677</v>
      </c>
      <c r="AJ37">
        <f t="shared" si="7"/>
        <v>-262.09214282103494</v>
      </c>
      <c r="AK37">
        <f t="shared" si="22"/>
        <v>-1217.3078573109701</v>
      </c>
      <c r="AL37">
        <f t="shared" si="8"/>
        <v>-31417.135402971682</v>
      </c>
      <c r="AN37">
        <f t="shared" si="26"/>
        <v>0</v>
      </c>
      <c r="AO37">
        <f t="shared" si="26"/>
        <v>0</v>
      </c>
      <c r="AP37">
        <f t="shared" si="26"/>
        <v>-2.0475499713008345E-2</v>
      </c>
      <c r="AQ37">
        <f t="shared" si="26"/>
        <v>-1624.4077113531864</v>
      </c>
      <c r="AR37">
        <f t="shared" si="26"/>
        <v>-1624.4281868528994</v>
      </c>
      <c r="AS37">
        <f t="shared" si="26"/>
        <v>-14.221178009034759</v>
      </c>
      <c r="AT37">
        <f t="shared" si="26"/>
        <v>-66.051395300456917</v>
      </c>
      <c r="AU37">
        <f t="shared" si="23"/>
        <v>-1704.7007601623911</v>
      </c>
      <c r="AW37">
        <v>34</v>
      </c>
      <c r="AX37">
        <f>IF(Z37&gt;0, (R37*SUMPRODUCT(K37:$K$98, X37:$X$98)-K37*$AZ$3)/Z37, 0)</f>
        <v>-567367.21719398571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0.37150699999999998</v>
      </c>
      <c r="Q38" s="4">
        <f t="shared" si="21"/>
        <v>12.5</v>
      </c>
      <c r="R38">
        <f t="shared" si="0"/>
        <v>2000000</v>
      </c>
      <c r="S38">
        <f t="shared" si="1"/>
        <v>-882390.62975499372</v>
      </c>
      <c r="U38">
        <f t="shared" si="13"/>
        <v>0.37150699999999998</v>
      </c>
      <c r="V38">
        <f t="shared" si="14"/>
        <v>0.01</v>
      </c>
      <c r="W38">
        <f t="shared" si="15"/>
        <v>3.0188596706711694E-2</v>
      </c>
      <c r="X38">
        <f t="shared" si="16"/>
        <v>1.1215274996720341E-2</v>
      </c>
      <c r="Y38">
        <f t="shared" si="17"/>
        <v>3.0188596706711692E-4</v>
      </c>
      <c r="Z38">
        <f t="shared" si="18"/>
        <v>1.8671435742924236E-2</v>
      </c>
      <c r="AB38">
        <f t="shared" si="19"/>
        <v>-17128.020104478535</v>
      </c>
      <c r="AC38">
        <f t="shared" si="2"/>
        <v>-16475.499943628816</v>
      </c>
      <c r="AE38">
        <f t="shared" si="3"/>
        <v>0</v>
      </c>
      <c r="AF38">
        <f t="shared" si="24"/>
        <v>0</v>
      </c>
      <c r="AG38">
        <f t="shared" si="24"/>
        <v>-0.23339294678655295</v>
      </c>
      <c r="AH38">
        <f t="shared" si="5"/>
        <v>-22430.54999344068</v>
      </c>
      <c r="AI38">
        <f t="shared" si="25"/>
        <v>-22430.783386387466</v>
      </c>
      <c r="AJ38">
        <f t="shared" si="7"/>
        <v>-652.5201608497191</v>
      </c>
      <c r="AK38">
        <f t="shared" si="22"/>
        <v>-1198.9614073134976</v>
      </c>
      <c r="AL38">
        <f t="shared" si="8"/>
        <v>-24282.264954550683</v>
      </c>
      <c r="AN38">
        <f t="shared" si="26"/>
        <v>0</v>
      </c>
      <c r="AO38">
        <f t="shared" si="26"/>
        <v>0</v>
      </c>
      <c r="AP38">
        <f t="shared" si="26"/>
        <v>-1.1307101110712207E-2</v>
      </c>
      <c r="AQ38">
        <f t="shared" si="26"/>
        <v>-1086.6844959829416</v>
      </c>
      <c r="AR38">
        <f t="shared" si="26"/>
        <v>-1086.6958030840522</v>
      </c>
      <c r="AS38">
        <f t="shared" si="26"/>
        <v>-31.612401047635515</v>
      </c>
      <c r="AT38">
        <f t="shared" si="26"/>
        <v>-58.085636464128996</v>
      </c>
      <c r="AU38">
        <f t="shared" si="23"/>
        <v>-1176.3938405958168</v>
      </c>
      <c r="AW38">
        <v>35</v>
      </c>
      <c r="AX38">
        <f>IF(Z38&gt;0, (R38*SUMPRODUCT(K38:$K$98, X38:$X$98)-K38*$AZ$3)/Z38, 0)</f>
        <v>-882390.62975499372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0.41881499999999999</v>
      </c>
      <c r="Q39" s="4">
        <f t="shared" si="21"/>
        <v>12.5</v>
      </c>
      <c r="R39">
        <f t="shared" si="0"/>
        <v>2000000</v>
      </c>
      <c r="S39">
        <f t="shared" si="1"/>
        <v>-1456112.5403241706</v>
      </c>
      <c r="U39">
        <f t="shared" si="13"/>
        <v>0.41881499999999999</v>
      </c>
      <c r="V39">
        <f t="shared" si="14"/>
        <v>0.01</v>
      </c>
      <c r="W39">
        <f t="shared" si="15"/>
        <v>1.8671435742924236E-2</v>
      </c>
      <c r="X39">
        <f t="shared" si="16"/>
        <v>7.8198773606728139E-3</v>
      </c>
      <c r="Y39">
        <f t="shared" si="17"/>
        <v>1.8671435742924236E-4</v>
      </c>
      <c r="Z39">
        <f t="shared" si="18"/>
        <v>1.066484402482218E-2</v>
      </c>
      <c r="AB39">
        <f t="shared" si="19"/>
        <v>-16475.499943628816</v>
      </c>
      <c r="AC39">
        <f t="shared" si="2"/>
        <v>-15529.213125144877</v>
      </c>
      <c r="AE39">
        <f t="shared" si="3"/>
        <v>0</v>
      </c>
      <c r="AF39">
        <f t="shared" si="24"/>
        <v>0</v>
      </c>
      <c r="AG39">
        <f t="shared" si="24"/>
        <v>-0.13331055031027725</v>
      </c>
      <c r="AH39">
        <f t="shared" si="5"/>
        <v>-15639.754721345627</v>
      </c>
      <c r="AI39">
        <f t="shared" si="25"/>
        <v>-15639.888031895938</v>
      </c>
      <c r="AJ39">
        <f t="shared" si="7"/>
        <v>-946.28681848393899</v>
      </c>
      <c r="AK39">
        <f t="shared" si="22"/>
        <v>-1153.2849960540173</v>
      </c>
      <c r="AL39">
        <f t="shared" si="8"/>
        <v>-17739.459846433896</v>
      </c>
      <c r="AN39">
        <f t="shared" si="26"/>
        <v>0</v>
      </c>
      <c r="AO39">
        <f t="shared" si="26"/>
        <v>0</v>
      </c>
      <c r="AP39">
        <f t="shared" si="26"/>
        <v>-5.7664701320733498E-3</v>
      </c>
      <c r="AQ39">
        <f t="shared" si="26"/>
        <v>-676.51193595470465</v>
      </c>
      <c r="AR39">
        <f t="shared" si="26"/>
        <v>-676.51770242483667</v>
      </c>
      <c r="AS39">
        <f t="shared" si="26"/>
        <v>-40.932504310138427</v>
      </c>
      <c r="AT39">
        <f t="shared" si="26"/>
        <v>-49.886400348923665</v>
      </c>
      <c r="AU39">
        <f t="shared" si="23"/>
        <v>-767.33660708389891</v>
      </c>
      <c r="AW39">
        <v>36</v>
      </c>
      <c r="AX39">
        <f>IF(Z39&gt;0, (R39*SUMPRODUCT(K39:$K$98, X39:$X$98)-K39*$AZ$3)/Z39, 0)</f>
        <v>-1456112.5403241706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0.47081499999999998</v>
      </c>
      <c r="Q40" s="4">
        <f t="shared" si="21"/>
        <v>12.5</v>
      </c>
      <c r="R40">
        <f t="shared" si="0"/>
        <v>2000000</v>
      </c>
      <c r="S40">
        <f t="shared" si="1"/>
        <v>-2598970.8890221235</v>
      </c>
      <c r="U40">
        <f t="shared" si="13"/>
        <v>0.47081499999999998</v>
      </c>
      <c r="V40">
        <f t="shared" si="14"/>
        <v>0.01</v>
      </c>
      <c r="W40">
        <f t="shared" si="15"/>
        <v>1.066484402482218E-2</v>
      </c>
      <c r="X40">
        <f t="shared" si="16"/>
        <v>5.0211685395466551E-3</v>
      </c>
      <c r="Y40">
        <f t="shared" si="17"/>
        <v>1.066484402482218E-4</v>
      </c>
      <c r="Z40">
        <f t="shared" si="18"/>
        <v>5.5370270450273039E-3</v>
      </c>
      <c r="AB40">
        <f t="shared" si="19"/>
        <v>-15529.213125144877</v>
      </c>
      <c r="AC40">
        <f t="shared" si="2"/>
        <v>-14390.572101754153</v>
      </c>
      <c r="AE40">
        <f t="shared" si="3"/>
        <v>0</v>
      </c>
      <c r="AF40">
        <f t="shared" si="24"/>
        <v>0</v>
      </c>
      <c r="AG40">
        <f t="shared" si="24"/>
        <v>-6.92128380628413E-2</v>
      </c>
      <c r="AH40">
        <f t="shared" si="5"/>
        <v>-10042.33707909331</v>
      </c>
      <c r="AI40">
        <f t="shared" si="25"/>
        <v>-10042.406291931373</v>
      </c>
      <c r="AJ40">
        <f t="shared" si="7"/>
        <v>-1138.6410233907245</v>
      </c>
      <c r="AK40">
        <f t="shared" si="22"/>
        <v>-1087.0449187601414</v>
      </c>
      <c r="AL40">
        <f t="shared" si="8"/>
        <v>-12268.092234082238</v>
      </c>
      <c r="AN40">
        <f t="shared" si="26"/>
        <v>0</v>
      </c>
      <c r="AO40">
        <f t="shared" si="26"/>
        <v>0</v>
      </c>
      <c r="AP40">
        <f t="shared" si="26"/>
        <v>-2.6730935674290197E-3</v>
      </c>
      <c r="AQ40">
        <f t="shared" si="26"/>
        <v>-387.84866217601626</v>
      </c>
      <c r="AR40">
        <f t="shared" si="26"/>
        <v>-387.85133526958373</v>
      </c>
      <c r="AS40">
        <f t="shared" si="26"/>
        <v>-43.975858820773126</v>
      </c>
      <c r="AT40">
        <f t="shared" si="26"/>
        <v>-41.983147363583896</v>
      </c>
      <c r="AU40">
        <f t="shared" si="23"/>
        <v>-473.81034145394068</v>
      </c>
      <c r="AW40">
        <v>37</v>
      </c>
      <c r="AX40">
        <f>IF(Z40&gt;0, (R40*SUMPRODUCT(K40:$K$98, X40:$X$98)-K40*$AZ$3)/Z40, 0)</f>
        <v>-2598970.8890221235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0.52931399999999995</v>
      </c>
      <c r="Q41" s="4">
        <f t="shared" si="21"/>
        <v>12.5</v>
      </c>
      <c r="R41">
        <f t="shared" si="0"/>
        <v>2000000</v>
      </c>
      <c r="S41">
        <f t="shared" si="1"/>
        <v>-5158220.7122260043</v>
      </c>
      <c r="U41">
        <f t="shared" si="13"/>
        <v>0.52931399999999995</v>
      </c>
      <c r="V41">
        <f t="shared" si="14"/>
        <v>0.01</v>
      </c>
      <c r="W41">
        <f t="shared" si="15"/>
        <v>5.5370270450273039E-3</v>
      </c>
      <c r="X41">
        <f t="shared" si="16"/>
        <v>2.9308259333115818E-3</v>
      </c>
      <c r="Y41">
        <f t="shared" si="17"/>
        <v>5.5370270450273037E-5</v>
      </c>
      <c r="Z41">
        <f t="shared" si="18"/>
        <v>2.5508308412654488E-3</v>
      </c>
      <c r="AB41">
        <f t="shared" si="19"/>
        <v>-14390.572101754153</v>
      </c>
      <c r="AC41">
        <f t="shared" si="2"/>
        <v>-13157.748478800322</v>
      </c>
      <c r="AE41">
        <f t="shared" si="3"/>
        <v>0</v>
      </c>
      <c r="AF41">
        <f t="shared" si="24"/>
        <v>0</v>
      </c>
      <c r="AG41">
        <f t="shared" si="24"/>
        <v>-3.1885385515818113E-2</v>
      </c>
      <c r="AH41">
        <f t="shared" si="5"/>
        <v>-5861.6518666231641</v>
      </c>
      <c r="AI41">
        <f t="shared" si="25"/>
        <v>-5861.6837520086801</v>
      </c>
      <c r="AJ41">
        <f t="shared" si="7"/>
        <v>-1232.8236229538306</v>
      </c>
      <c r="AK41">
        <f t="shared" si="22"/>
        <v>-1007.3400471227908</v>
      </c>
      <c r="AL41">
        <f t="shared" si="8"/>
        <v>-8101.8474220853013</v>
      </c>
      <c r="AN41">
        <f t="shared" si="26"/>
        <v>0</v>
      </c>
      <c r="AO41">
        <f t="shared" si="26"/>
        <v>0</v>
      </c>
      <c r="AP41">
        <f t="shared" si="26"/>
        <v>-1.0995149850041119E-3</v>
      </c>
      <c r="AQ41">
        <f t="shared" si="26"/>
        <v>-202.12940693573196</v>
      </c>
      <c r="AR41">
        <f t="shared" si="26"/>
        <v>-202.13050645071698</v>
      </c>
      <c r="AS41">
        <f t="shared" si="26"/>
        <v>-42.511891431650973</v>
      </c>
      <c r="AT41">
        <f t="shared" si="26"/>
        <v>-34.736461826901589</v>
      </c>
      <c r="AU41">
        <f t="shared" si="23"/>
        <v>-279.37885970926953</v>
      </c>
      <c r="AW41">
        <v>38</v>
      </c>
      <c r="AX41">
        <f>IF(Z41&gt;0, (R41*SUMPRODUCT(K41:$K$98, X41:$X$98)-K41*$AZ$3)/Z41, 0)</f>
        <v>-5158220.7122260043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0.595055</v>
      </c>
      <c r="Q42" s="4">
        <f t="shared" si="21"/>
        <v>12.5</v>
      </c>
      <c r="R42">
        <f t="shared" si="0"/>
        <v>2000000</v>
      </c>
      <c r="S42">
        <f t="shared" si="1"/>
        <v>-11824896.818095202</v>
      </c>
      <c r="U42">
        <f t="shared" si="13"/>
        <v>0.595055</v>
      </c>
      <c r="V42">
        <f t="shared" si="14"/>
        <v>0.01</v>
      </c>
      <c r="W42">
        <f t="shared" si="15"/>
        <v>2.5508308412654488E-3</v>
      </c>
      <c r="X42">
        <f t="shared" si="16"/>
        <v>1.5178846462492116E-3</v>
      </c>
      <c r="Y42">
        <f t="shared" si="17"/>
        <v>2.5508308412654489E-5</v>
      </c>
      <c r="Z42">
        <f t="shared" si="18"/>
        <v>1.0074378866035828E-3</v>
      </c>
      <c r="AB42">
        <f t="shared" si="19"/>
        <v>-13157.748478800322</v>
      </c>
      <c r="AC42">
        <f t="shared" si="2"/>
        <v>-11912.849059727261</v>
      </c>
      <c r="AE42">
        <f t="shared" si="3"/>
        <v>0</v>
      </c>
      <c r="AF42">
        <f t="shared" si="24"/>
        <v>0</v>
      </c>
      <c r="AG42">
        <f t="shared" si="24"/>
        <v>-1.2592973582544785E-2</v>
      </c>
      <c r="AH42">
        <f t="shared" si="5"/>
        <v>-3035.7692924984231</v>
      </c>
      <c r="AI42">
        <f t="shared" si="25"/>
        <v>-3035.7818854720058</v>
      </c>
      <c r="AJ42">
        <f t="shared" si="7"/>
        <v>-1244.8994190730609</v>
      </c>
      <c r="AK42">
        <f t="shared" si="22"/>
        <v>-921.04239351602268</v>
      </c>
      <c r="AL42">
        <f t="shared" si="8"/>
        <v>-5201.7236980610896</v>
      </c>
      <c r="AN42">
        <f t="shared" si="26"/>
        <v>0</v>
      </c>
      <c r="AO42">
        <f t="shared" si="26"/>
        <v>0</v>
      </c>
      <c r="AP42">
        <f t="shared" si="26"/>
        <v>-3.8772138013611518E-4</v>
      </c>
      <c r="AQ42">
        <f t="shared" si="26"/>
        <v>-93.467412771660236</v>
      </c>
      <c r="AR42">
        <f t="shared" si="26"/>
        <v>-93.467800493040386</v>
      </c>
      <c r="AS42">
        <f t="shared" si="26"/>
        <v>-38.328844075611606</v>
      </c>
      <c r="AT42">
        <f t="shared" si="26"/>
        <v>-28.357704845255373</v>
      </c>
      <c r="AU42">
        <f t="shared" si="23"/>
        <v>-160.15434941390737</v>
      </c>
      <c r="AW42">
        <v>39</v>
      </c>
      <c r="AX42">
        <f>IF(Z42&gt;0, (R42*SUMPRODUCT(K42:$K$98, X42:$X$98)-K42*$AZ$3)/Z42, 0)</f>
        <v>-11824896.818095202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0.66919700000000004</v>
      </c>
      <c r="Q43" s="4">
        <f t="shared" si="21"/>
        <v>12.5</v>
      </c>
      <c r="R43">
        <f t="shared" si="0"/>
        <v>2000000</v>
      </c>
      <c r="S43">
        <f t="shared" si="1"/>
        <v>-33151880.959915809</v>
      </c>
      <c r="U43">
        <f t="shared" si="13"/>
        <v>0.66919700000000004</v>
      </c>
      <c r="V43">
        <f t="shared" si="14"/>
        <v>0.01</v>
      </c>
      <c r="W43">
        <f t="shared" si="15"/>
        <v>1.0074378866035828E-3</v>
      </c>
      <c r="X43">
        <f t="shared" si="16"/>
        <v>6.7417441140145786E-4</v>
      </c>
      <c r="Y43">
        <f t="shared" si="17"/>
        <v>1.0074378866035828E-5</v>
      </c>
      <c r="Z43">
        <f t="shared" si="18"/>
        <v>3.231890963360891E-4</v>
      </c>
      <c r="AB43">
        <f t="shared" si="19"/>
        <v>-11912.849059727261</v>
      </c>
      <c r="AC43">
        <f t="shared" si="2"/>
        <v>-10714.326449276788</v>
      </c>
      <c r="AE43">
        <f t="shared" si="3"/>
        <v>0</v>
      </c>
      <c r="AF43">
        <f t="shared" si="24"/>
        <v>0</v>
      </c>
      <c r="AG43">
        <f t="shared" si="24"/>
        <v>-4.0398637042011135E-3</v>
      </c>
      <c r="AH43">
        <f t="shared" si="5"/>
        <v>-1348.3488228029157</v>
      </c>
      <c r="AI43">
        <f t="shared" si="25"/>
        <v>-1348.35286266662</v>
      </c>
      <c r="AJ43">
        <f t="shared" si="7"/>
        <v>-1198.5226104504727</v>
      </c>
      <c r="AK43">
        <f t="shared" si="22"/>
        <v>-833.89943418090832</v>
      </c>
      <c r="AL43">
        <f t="shared" si="8"/>
        <v>-3380.7749072980014</v>
      </c>
      <c r="AN43">
        <f t="shared" si="26"/>
        <v>0</v>
      </c>
      <c r="AO43">
        <f t="shared" si="26"/>
        <v>0</v>
      </c>
      <c r="AP43">
        <f t="shared" si="26"/>
        <v>-1.110555195641126E-4</v>
      </c>
      <c r="AQ43">
        <f t="shared" si="26"/>
        <v>-37.065997774706837</v>
      </c>
      <c r="AR43">
        <f t="shared" si="26"/>
        <v>-37.066108830226405</v>
      </c>
      <c r="AS43">
        <f t="shared" si="26"/>
        <v>-32.947287571731316</v>
      </c>
      <c r="AT43">
        <f t="shared" si="26"/>
        <v>-22.923826571395143</v>
      </c>
      <c r="AU43">
        <f t="shared" si="23"/>
        <v>-92.937222973352874</v>
      </c>
      <c r="AW43">
        <v>40</v>
      </c>
      <c r="AX43">
        <f>IF(Z43&gt;0, (R43*SUMPRODUCT(K43:$K$98, X43:$X$98)-K43*$AZ$3)/Z43, 0)</f>
        <v>-33151880.959915809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0.74928899999999998</v>
      </c>
      <c r="Q44" s="4">
        <f t="shared" si="21"/>
        <v>12.5</v>
      </c>
      <c r="R44">
        <f t="shared" si="0"/>
        <v>2000000</v>
      </c>
      <c r="S44">
        <f t="shared" si="1"/>
        <v>-123373081.59648269</v>
      </c>
      <c r="U44">
        <f t="shared" si="13"/>
        <v>0.74928899999999998</v>
      </c>
      <c r="V44">
        <f t="shared" si="14"/>
        <v>0.01</v>
      </c>
      <c r="W44">
        <f t="shared" si="15"/>
        <v>3.231890963360891E-4</v>
      </c>
      <c r="X44">
        <f t="shared" si="16"/>
        <v>2.4216203480457185E-4</v>
      </c>
      <c r="Y44">
        <f t="shared" si="17"/>
        <v>3.231890963360891E-6</v>
      </c>
      <c r="Z44">
        <f t="shared" si="18"/>
        <v>7.7795170568156356E-5</v>
      </c>
      <c r="AB44">
        <f t="shared" si="19"/>
        <v>-10714.326449276788</v>
      </c>
      <c r="AC44">
        <f t="shared" si="2"/>
        <v>-9597.8299263174431</v>
      </c>
      <c r="AE44">
        <f t="shared" si="3"/>
        <v>0</v>
      </c>
      <c r="AF44">
        <f t="shared" si="24"/>
        <v>0</v>
      </c>
      <c r="AG44">
        <f t="shared" si="24"/>
        <v>-9.724396321019544E-4</v>
      </c>
      <c r="AH44">
        <f t="shared" si="5"/>
        <v>-484.32406960914369</v>
      </c>
      <c r="AI44">
        <f t="shared" si="25"/>
        <v>-484.3250420487758</v>
      </c>
      <c r="AJ44">
        <f t="shared" si="7"/>
        <v>-1116.4965229593454</v>
      </c>
      <c r="AK44">
        <f t="shared" si="22"/>
        <v>-750.00285144937527</v>
      </c>
      <c r="AL44">
        <f t="shared" si="8"/>
        <v>-2350.8244164574962</v>
      </c>
      <c r="AN44">
        <f t="shared" si="26"/>
        <v>0</v>
      </c>
      <c r="AO44">
        <f t="shared" si="26"/>
        <v>0</v>
      </c>
      <c r="AP44">
        <f t="shared" si="26"/>
        <v>-2.3868111758747421E-5</v>
      </c>
      <c r="AQ44">
        <f t="shared" si="26"/>
        <v>-11.887525599810623</v>
      </c>
      <c r="AR44">
        <f t="shared" si="26"/>
        <v>-11.887549467922382</v>
      </c>
      <c r="AS44">
        <f t="shared" si="26"/>
        <v>-27.40392607265991</v>
      </c>
      <c r="AT44">
        <f t="shared" si="26"/>
        <v>-18.408496822655312</v>
      </c>
      <c r="AU44">
        <f t="shared" si="23"/>
        <v>-57.699972363237599</v>
      </c>
      <c r="AW44">
        <v>41</v>
      </c>
      <c r="AX44">
        <f>IF(Z44&gt;0, (R44*SUMPRODUCT(K44:$K$98, X44:$X$98)-K44*$AZ$3)/Z44, 0)</f>
        <v>-123373081.59648269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0.83297500000000002</v>
      </c>
      <c r="Q45" s="4">
        <f t="shared" si="21"/>
        <v>12.5</v>
      </c>
      <c r="R45">
        <f t="shared" si="0"/>
        <v>2000000</v>
      </c>
      <c r="S45">
        <f t="shared" si="1"/>
        <v>-702349439.73930287</v>
      </c>
      <c r="U45">
        <f t="shared" si="13"/>
        <v>0.83297500000000002</v>
      </c>
      <c r="V45">
        <f t="shared" si="14"/>
        <v>0.01</v>
      </c>
      <c r="W45">
        <f t="shared" si="15"/>
        <v>7.7795170568156356E-5</v>
      </c>
      <c r="X45">
        <f t="shared" si="16"/>
        <v>6.480143220401004E-5</v>
      </c>
      <c r="Y45">
        <f t="shared" si="17"/>
        <v>7.7795170568156362E-7</v>
      </c>
      <c r="Z45">
        <f t="shared" si="18"/>
        <v>1.2215786658464752E-5</v>
      </c>
      <c r="AB45">
        <f t="shared" si="19"/>
        <v>-9597.8299263174431</v>
      </c>
      <c r="AC45">
        <f t="shared" si="2"/>
        <v>-8579.7509155475691</v>
      </c>
      <c r="AE45">
        <f t="shared" si="3"/>
        <v>0</v>
      </c>
      <c r="AF45">
        <f t="shared" si="24"/>
        <v>0</v>
      </c>
      <c r="AG45">
        <f t="shared" si="24"/>
        <v>-1.5269733323080941E-4</v>
      </c>
      <c r="AH45">
        <f t="shared" si="5"/>
        <v>-129.60286440802008</v>
      </c>
      <c r="AI45">
        <f t="shared" si="25"/>
        <v>-129.6030171053533</v>
      </c>
      <c r="AJ45">
        <f t="shared" si="7"/>
        <v>-1018.079010769874</v>
      </c>
      <c r="AK45">
        <f t="shared" si="22"/>
        <v>-671.84809484222103</v>
      </c>
      <c r="AL45">
        <f t="shared" si="8"/>
        <v>-1819.5301227174482</v>
      </c>
      <c r="AN45">
        <f t="shared" si="26"/>
        <v>0</v>
      </c>
      <c r="AO45">
        <f t="shared" si="26"/>
        <v>0</v>
      </c>
      <c r="AP45">
        <f t="shared" si="26"/>
        <v>-3.3463305793904586E-6</v>
      </c>
      <c r="AQ45">
        <f t="shared" si="26"/>
        <v>-2.8402200560346618</v>
      </c>
      <c r="AR45">
        <f t="shared" si="26"/>
        <v>-2.8402234023652406</v>
      </c>
      <c r="AS45">
        <f t="shared" si="26"/>
        <v>-22.31099164531728</v>
      </c>
      <c r="AT45">
        <f t="shared" si="26"/>
        <v>-14.723412497829568</v>
      </c>
      <c r="AU45">
        <f t="shared" si="23"/>
        <v>-39.874627545512084</v>
      </c>
      <c r="AW45">
        <v>42</v>
      </c>
      <c r="AX45">
        <f>IF(Z45&gt;0, (R45*SUMPRODUCT(K45:$K$98, X45:$X$98)-K45*$AZ$3)/Z45, 0)</f>
        <v>-702349439.73930287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0.83526170899999996</v>
      </c>
      <c r="Q46" s="4">
        <f t="shared" si="21"/>
        <v>12.5</v>
      </c>
      <c r="R46">
        <f t="shared" si="0"/>
        <v>2000000</v>
      </c>
      <c r="S46">
        <f t="shared" si="1"/>
        <v>-4053949666.1041088</v>
      </c>
      <c r="U46">
        <f t="shared" si="13"/>
        <v>0.83526170899999996</v>
      </c>
      <c r="V46">
        <f t="shared" si="14"/>
        <v>0.01</v>
      </c>
      <c r="W46">
        <f t="shared" si="15"/>
        <v>1.2215786658464752E-5</v>
      </c>
      <c r="X46">
        <f t="shared" si="16"/>
        <v>1.0203378841128668E-5</v>
      </c>
      <c r="Y46">
        <f t="shared" si="17"/>
        <v>1.2215786658464752E-7</v>
      </c>
      <c r="Z46">
        <f t="shared" si="18"/>
        <v>1.8902499507514369E-6</v>
      </c>
      <c r="AB46">
        <f t="shared" si="19"/>
        <v>-8579.7509155475691</v>
      </c>
      <c r="AC46">
        <f t="shared" si="2"/>
        <v>-7662.9781567020955</v>
      </c>
      <c r="AE46">
        <f t="shared" si="3"/>
        <v>0</v>
      </c>
      <c r="AF46">
        <f t="shared" si="24"/>
        <v>0</v>
      </c>
      <c r="AG46">
        <f t="shared" si="24"/>
        <v>-2.3628124384392961E-5</v>
      </c>
      <c r="AH46">
        <f t="shared" si="5"/>
        <v>-20.406757682257336</v>
      </c>
      <c r="AI46">
        <f t="shared" si="25"/>
        <v>-20.406781310381721</v>
      </c>
      <c r="AJ46">
        <f t="shared" si="7"/>
        <v>-916.77275884547362</v>
      </c>
      <c r="AK46">
        <f t="shared" si="22"/>
        <v>-600.58256408832995</v>
      </c>
      <c r="AL46">
        <f t="shared" si="8"/>
        <v>-1537.7621042441851</v>
      </c>
      <c r="AN46">
        <f t="shared" si="26"/>
        <v>0</v>
      </c>
      <c r="AO46">
        <f t="shared" si="26"/>
        <v>0</v>
      </c>
      <c r="AP46">
        <f t="shared" si="26"/>
        <v>-4.6232631694278522E-7</v>
      </c>
      <c r="AQ46">
        <f t="shared" si="26"/>
        <v>-0.39929454266009057</v>
      </c>
      <c r="AR46">
        <f t="shared" si="26"/>
        <v>-0.39929500498640752</v>
      </c>
      <c r="AS46">
        <f t="shared" si="26"/>
        <v>-17.93829108799121</v>
      </c>
      <c r="AT46">
        <f t="shared" si="26"/>
        <v>-11.751467038086927</v>
      </c>
      <c r="AU46">
        <f t="shared" si="23"/>
        <v>-30.089053131064539</v>
      </c>
      <c r="AW46">
        <v>43</v>
      </c>
      <c r="AX46">
        <f>IF(Z46&gt;0, (R46*SUMPRODUCT(K46:$K$98, X46:$X$98)-K46*$AZ$3)/Z46, 0)</f>
        <v>-4053949666.1041088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0.83773177600000004</v>
      </c>
      <c r="Q47" s="4">
        <f t="shared" si="21"/>
        <v>12.5</v>
      </c>
      <c r="R47">
        <f t="shared" si="0"/>
        <v>2000000</v>
      </c>
      <c r="S47">
        <f t="shared" si="1"/>
        <v>-23772411586.985413</v>
      </c>
      <c r="U47">
        <f t="shared" si="13"/>
        <v>0.83773177600000004</v>
      </c>
      <c r="V47">
        <f t="shared" si="14"/>
        <v>0.01</v>
      </c>
      <c r="W47">
        <f t="shared" si="15"/>
        <v>1.8902499507514369E-6</v>
      </c>
      <c r="X47">
        <f t="shared" si="16"/>
        <v>1.5835224483269137E-6</v>
      </c>
      <c r="Y47">
        <f t="shared" si="17"/>
        <v>1.8902499507514368E-8</v>
      </c>
      <c r="Z47">
        <f t="shared" si="18"/>
        <v>2.8782500291700881E-7</v>
      </c>
      <c r="AB47">
        <f t="shared" si="19"/>
        <v>-7662.9781567020955</v>
      </c>
      <c r="AC47">
        <f t="shared" si="2"/>
        <v>-6842.2944343684103</v>
      </c>
      <c r="AE47">
        <f t="shared" si="3"/>
        <v>0</v>
      </c>
      <c r="AF47">
        <f t="shared" si="24"/>
        <v>0</v>
      </c>
      <c r="AG47">
        <f t="shared" si="24"/>
        <v>-3.5978125364626103E-6</v>
      </c>
      <c r="AH47">
        <f t="shared" si="5"/>
        <v>-3.1670448966538274</v>
      </c>
      <c r="AI47">
        <f t="shared" si="25"/>
        <v>-3.1670484944663637</v>
      </c>
      <c r="AJ47">
        <f t="shared" si="7"/>
        <v>-820.68372233368518</v>
      </c>
      <c r="AK47">
        <f t="shared" si="22"/>
        <v>-536.40847096914672</v>
      </c>
      <c r="AL47">
        <f t="shared" si="8"/>
        <v>-1360.2592417972983</v>
      </c>
      <c r="AN47">
        <f t="shared" si="26"/>
        <v>0</v>
      </c>
      <c r="AO47">
        <f t="shared" si="26"/>
        <v>0</v>
      </c>
      <c r="AP47">
        <f t="shared" si="26"/>
        <v>-6.2855006419052701E-8</v>
      </c>
      <c r="AQ47">
        <f t="shared" si="26"/>
        <v>-5.5329349512002614E-2</v>
      </c>
      <c r="AR47">
        <f t="shared" si="26"/>
        <v>-5.5329412367009029E-2</v>
      </c>
      <c r="AS47">
        <f t="shared" si="26"/>
        <v>-14.337623239818271</v>
      </c>
      <c r="AT47">
        <f t="shared" si="26"/>
        <v>-9.371238091006731</v>
      </c>
      <c r="AU47">
        <f t="shared" si="23"/>
        <v>-23.764190743192014</v>
      </c>
      <c r="AW47">
        <v>44</v>
      </c>
      <c r="AX47">
        <f>IF(Z47&gt;0, (R47*SUMPRODUCT(K47:$K$98, X47:$X$98)-K47*$AZ$3)/Z47, 0)</f>
        <v>-23772411586.985413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0.84045353700000003</v>
      </c>
      <c r="Q48" s="4">
        <f t="shared" si="21"/>
        <v>12.5</v>
      </c>
      <c r="R48">
        <f t="shared" si="0"/>
        <v>2000000</v>
      </c>
      <c r="S48">
        <f t="shared" si="1"/>
        <v>-141932717474.17618</v>
      </c>
      <c r="U48">
        <f t="shared" si="13"/>
        <v>0.84045353700000003</v>
      </c>
      <c r="V48">
        <f t="shared" si="14"/>
        <v>0.01</v>
      </c>
      <c r="W48">
        <f t="shared" si="15"/>
        <v>2.8782500291700881E-7</v>
      </c>
      <c r="X48">
        <f t="shared" si="16"/>
        <v>2.4190354173863538E-7</v>
      </c>
      <c r="Y48">
        <f t="shared" si="17"/>
        <v>2.878250029170088E-9</v>
      </c>
      <c r="Z48">
        <f t="shared" si="18"/>
        <v>4.3043211149203333E-8</v>
      </c>
      <c r="AB48">
        <f t="shared" si="19"/>
        <v>-6842.2944343684103</v>
      </c>
      <c r="AC48">
        <f t="shared" si="2"/>
        <v>-6109.2399272211869</v>
      </c>
      <c r="AE48">
        <f t="shared" si="3"/>
        <v>0</v>
      </c>
      <c r="AF48">
        <f t="shared" si="24"/>
        <v>0</v>
      </c>
      <c r="AG48">
        <f t="shared" si="24"/>
        <v>-5.3804013936504165E-7</v>
      </c>
      <c r="AH48">
        <f t="shared" si="5"/>
        <v>-0.48380708347727075</v>
      </c>
      <c r="AI48">
        <f t="shared" si="25"/>
        <v>-0.48380762151741014</v>
      </c>
      <c r="AJ48">
        <f t="shared" si="7"/>
        <v>-733.05450714722338</v>
      </c>
      <c r="AK48">
        <f t="shared" si="22"/>
        <v>-478.96061040578877</v>
      </c>
      <c r="AL48">
        <f t="shared" si="8"/>
        <v>-1212.4989251745296</v>
      </c>
      <c r="AN48">
        <f t="shared" si="26"/>
        <v>0</v>
      </c>
      <c r="AO48">
        <f t="shared" si="26"/>
        <v>0</v>
      </c>
      <c r="AP48">
        <f t="shared" si="26"/>
        <v>-8.3926284748318058E-9</v>
      </c>
      <c r="AQ48">
        <f t="shared" si="26"/>
        <v>-7.5466732090072198E-3</v>
      </c>
      <c r="AR48">
        <f t="shared" si="26"/>
        <v>-7.5466816016356957E-3</v>
      </c>
      <c r="AS48">
        <f t="shared" si="26"/>
        <v>-11.434563483587031</v>
      </c>
      <c r="AT48">
        <f t="shared" si="26"/>
        <v>-7.4710754144816542</v>
      </c>
      <c r="AU48">
        <f t="shared" si="23"/>
        <v>-18.913185579670323</v>
      </c>
      <c r="AW48">
        <v>45</v>
      </c>
      <c r="AX48">
        <f>IF(Z48&gt;0, (R48*SUMPRODUCT(K48:$K$98, X48:$X$98)-K48*$AZ$3)/Z48, 0)</f>
        <v>-141932717474.17618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0.84346351399999997</v>
      </c>
      <c r="Q49" s="4">
        <f t="shared" si="21"/>
        <v>12.5</v>
      </c>
      <c r="R49">
        <f t="shared" si="0"/>
        <v>2000000</v>
      </c>
      <c r="S49">
        <f t="shared" si="1"/>
        <v>-864807105093.85059</v>
      </c>
      <c r="U49">
        <f t="shared" si="13"/>
        <v>0.84346351399999997</v>
      </c>
      <c r="V49">
        <f t="shared" si="14"/>
        <v>0.01</v>
      </c>
      <c r="W49">
        <f t="shared" si="15"/>
        <v>4.3043211149203333E-8</v>
      </c>
      <c r="X49">
        <f t="shared" si="16"/>
        <v>3.6305378129751023E-8</v>
      </c>
      <c r="Y49">
        <f t="shared" si="17"/>
        <v>4.3043211149203336E-10</v>
      </c>
      <c r="Z49">
        <f t="shared" si="18"/>
        <v>6.3074009079602769E-9</v>
      </c>
      <c r="AB49">
        <f t="shared" si="19"/>
        <v>-6109.2399272211869</v>
      </c>
      <c r="AC49">
        <f t="shared" si="2"/>
        <v>-5454.685119879452</v>
      </c>
      <c r="AE49">
        <f t="shared" si="3"/>
        <v>0</v>
      </c>
      <c r="AF49">
        <f t="shared" si="24"/>
        <v>0</v>
      </c>
      <c r="AG49">
        <f t="shared" si="24"/>
        <v>-7.8842511349503462E-8</v>
      </c>
      <c r="AH49">
        <f t="shared" si="5"/>
        <v>-7.2610756259502043E-2</v>
      </c>
      <c r="AI49">
        <f t="shared" si="25"/>
        <v>-7.2610835102013396E-2</v>
      </c>
      <c r="AJ49">
        <f t="shared" si="7"/>
        <v>-654.55480734173489</v>
      </c>
      <c r="AK49">
        <f t="shared" si="22"/>
        <v>-427.64679490548315</v>
      </c>
      <c r="AL49">
        <f t="shared" si="8"/>
        <v>-1082.2742130823201</v>
      </c>
      <c r="AN49">
        <f t="shared" si="26"/>
        <v>0</v>
      </c>
      <c r="AO49">
        <f t="shared" si="26"/>
        <v>0</v>
      </c>
      <c r="AP49">
        <f t="shared" si="26"/>
        <v>-1.0980591830405285E-9</v>
      </c>
      <c r="AQ49">
        <f t="shared" si="26"/>
        <v>-1.0112679864397278E-3</v>
      </c>
      <c r="AR49">
        <f t="shared" si="26"/>
        <v>-1.0112690844989109E-3</v>
      </c>
      <c r="AS49">
        <f t="shared" si="26"/>
        <v>-9.1161469200136338</v>
      </c>
      <c r="AT49">
        <f t="shared" si="26"/>
        <v>-5.9559428309201445</v>
      </c>
      <c r="AU49">
        <f t="shared" si="23"/>
        <v>-15.073101020018278</v>
      </c>
      <c r="AW49">
        <v>46</v>
      </c>
      <c r="AX49">
        <f>IF(Z49&gt;0, (R49*SUMPRODUCT(K49:$K$98, X49:$X$98)-K49*$AZ$3)/Z49, 0)</f>
        <v>-864807105093.85059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0.84645297100000005</v>
      </c>
      <c r="Q50" s="4">
        <f t="shared" si="21"/>
        <v>12.5</v>
      </c>
      <c r="R50">
        <f t="shared" si="0"/>
        <v>2000000</v>
      </c>
      <c r="S50">
        <f t="shared" si="1"/>
        <v>-5379068775721.6064</v>
      </c>
      <c r="U50">
        <f t="shared" si="13"/>
        <v>0.84645297100000005</v>
      </c>
      <c r="V50">
        <f t="shared" si="14"/>
        <v>0.01</v>
      </c>
      <c r="W50">
        <f t="shared" si="15"/>
        <v>6.3074009079602769E-9</v>
      </c>
      <c r="X50">
        <f t="shared" si="16"/>
        <v>5.3389182378310741E-9</v>
      </c>
      <c r="Y50">
        <f t="shared" si="17"/>
        <v>6.3074009079602772E-11</v>
      </c>
      <c r="Z50">
        <f t="shared" si="18"/>
        <v>9.0540866104959997E-10</v>
      </c>
      <c r="AB50">
        <f t="shared" si="19"/>
        <v>-5454.685119879452</v>
      </c>
      <c r="AC50">
        <f t="shared" si="2"/>
        <v>-4870.2554579198104</v>
      </c>
      <c r="AE50">
        <f t="shared" si="3"/>
        <v>0</v>
      </c>
      <c r="AF50">
        <f t="shared" si="24"/>
        <v>0</v>
      </c>
      <c r="AG50">
        <f t="shared" si="24"/>
        <v>-1.131760826312E-8</v>
      </c>
      <c r="AH50">
        <f t="shared" si="5"/>
        <v>-1.0677836475662148E-2</v>
      </c>
      <c r="AI50">
        <f t="shared" si="25"/>
        <v>-1.0677847793270412E-2</v>
      </c>
      <c r="AJ50">
        <f t="shared" si="7"/>
        <v>-584.42966195964163</v>
      </c>
      <c r="AK50">
        <f t="shared" si="22"/>
        <v>-381.82795839156165</v>
      </c>
      <c r="AL50">
        <f t="shared" si="8"/>
        <v>-966.2682981989966</v>
      </c>
      <c r="AN50">
        <f t="shared" si="26"/>
        <v>0</v>
      </c>
      <c r="AO50">
        <f t="shared" si="26"/>
        <v>0</v>
      </c>
      <c r="AP50">
        <f t="shared" si="26"/>
        <v>-1.4073494052824552E-10</v>
      </c>
      <c r="AQ50">
        <f t="shared" si="26"/>
        <v>-1.3277935111692687E-4</v>
      </c>
      <c r="AR50">
        <f t="shared" si="26"/>
        <v>-1.3277949185186739E-4</v>
      </c>
      <c r="AS50">
        <f t="shared" si="26"/>
        <v>-7.2674077249037508</v>
      </c>
      <c r="AT50">
        <f t="shared" si="26"/>
        <v>-4.7480469165349897</v>
      </c>
      <c r="AU50">
        <f t="shared" si="23"/>
        <v>-12.015587420930592</v>
      </c>
      <c r="AW50">
        <v>47</v>
      </c>
      <c r="AX50">
        <f>IF(Z50&gt;0, (R50*SUMPRODUCT(K50:$K$98, X50:$X$98)-K50*$AZ$3)/Z50, 0)</f>
        <v>-5379068775721.6064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0.84968151000000003</v>
      </c>
      <c r="Q51" s="4">
        <f t="shared" si="21"/>
        <v>12.5</v>
      </c>
      <c r="R51">
        <f t="shared" si="0"/>
        <v>2000000</v>
      </c>
      <c r="S51">
        <f t="shared" si="1"/>
        <v>-34227421539030.824</v>
      </c>
      <c r="U51">
        <f t="shared" si="13"/>
        <v>0.84968151000000003</v>
      </c>
      <c r="V51">
        <f t="shared" si="14"/>
        <v>0.01</v>
      </c>
      <c r="W51">
        <f t="shared" si="15"/>
        <v>9.0540866104959997E-10</v>
      </c>
      <c r="X51">
        <f t="shared" si="16"/>
        <v>7.6930899828770232E-10</v>
      </c>
      <c r="Y51">
        <f t="shared" si="17"/>
        <v>9.0540866104960002E-12</v>
      </c>
      <c r="Z51">
        <f t="shared" si="18"/>
        <v>1.2704557615140165E-10</v>
      </c>
      <c r="AB51">
        <f t="shared" si="19"/>
        <v>-4870.2554579198104</v>
      </c>
      <c r="AC51">
        <f t="shared" si="2"/>
        <v>-4348.442489603066</v>
      </c>
      <c r="AE51">
        <f t="shared" si="3"/>
        <v>0</v>
      </c>
      <c r="AF51">
        <f t="shared" si="24"/>
        <v>0</v>
      </c>
      <c r="AG51">
        <f t="shared" si="24"/>
        <v>-1.5880697018925208E-9</v>
      </c>
      <c r="AH51">
        <f t="shared" si="5"/>
        <v>-1.5386179965754046E-3</v>
      </c>
      <c r="AI51">
        <f t="shared" si="25"/>
        <v>-1.5386195846451066E-3</v>
      </c>
      <c r="AJ51">
        <f t="shared" si="7"/>
        <v>-521.81296831674445</v>
      </c>
      <c r="AK51">
        <f t="shared" si="22"/>
        <v>-340.91788205438678</v>
      </c>
      <c r="AL51">
        <f t="shared" si="8"/>
        <v>-862.73238899071589</v>
      </c>
      <c r="AN51">
        <f t="shared" si="26"/>
        <v>0</v>
      </c>
      <c r="AO51">
        <f t="shared" si="26"/>
        <v>0</v>
      </c>
      <c r="AP51">
        <f t="shared" si="26"/>
        <v>-1.7631887808181439E-11</v>
      </c>
      <c r="AQ51">
        <f t="shared" si="26"/>
        <v>-1.7082839539685692E-5</v>
      </c>
      <c r="AR51">
        <f t="shared" si="26"/>
        <v>-1.7082857171573501E-5</v>
      </c>
      <c r="AS51">
        <f t="shared" si="26"/>
        <v>-5.7935414945896744</v>
      </c>
      <c r="AT51">
        <f t="shared" si="26"/>
        <v>-3.7851146212426139</v>
      </c>
      <c r="AU51">
        <f t="shared" si="23"/>
        <v>-9.5786731986894598</v>
      </c>
      <c r="AW51">
        <v>48</v>
      </c>
      <c r="AX51">
        <f>IF(Z51&gt;0, (R51*SUMPRODUCT(K51:$K$98, X51:$X$98)-K51*$AZ$3)/Z51, 0)</f>
        <v>-34227421539030.824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0.85306441600000005</v>
      </c>
      <c r="Q52" s="4">
        <f t="shared" si="21"/>
        <v>12.5</v>
      </c>
      <c r="R52">
        <f t="shared" si="0"/>
        <v>2000000</v>
      </c>
      <c r="S52">
        <f t="shared" si="1"/>
        <v>-223172071334628.59</v>
      </c>
      <c r="U52">
        <f t="shared" si="13"/>
        <v>0.85306441600000005</v>
      </c>
      <c r="V52">
        <f t="shared" si="14"/>
        <v>0.01</v>
      </c>
      <c r="W52">
        <f t="shared" si="15"/>
        <v>1.2704557615140165E-10</v>
      </c>
      <c r="X52">
        <f t="shared" si="16"/>
        <v>1.0837806022497898E-10</v>
      </c>
      <c r="Y52">
        <f t="shared" si="17"/>
        <v>1.2704557615140167E-12</v>
      </c>
      <c r="Z52">
        <f t="shared" si="18"/>
        <v>1.7397060164908655E-11</v>
      </c>
      <c r="AB52">
        <f t="shared" si="19"/>
        <v>-4348.442489603066</v>
      </c>
      <c r="AC52">
        <f t="shared" si="2"/>
        <v>-3882.5379521358195</v>
      </c>
      <c r="AE52">
        <f t="shared" si="3"/>
        <v>0</v>
      </c>
      <c r="AF52">
        <f t="shared" si="24"/>
        <v>0</v>
      </c>
      <c r="AG52">
        <f t="shared" si="24"/>
        <v>-2.1746325206135817E-10</v>
      </c>
      <c r="AH52">
        <f t="shared" si="5"/>
        <v>-2.1675612044995797E-4</v>
      </c>
      <c r="AI52">
        <f t="shared" si="25"/>
        <v>-2.1675633791321002E-4</v>
      </c>
      <c r="AJ52">
        <f t="shared" si="7"/>
        <v>-465.90453746724643</v>
      </c>
      <c r="AK52">
        <f t="shared" si="22"/>
        <v>-304.39097427221463</v>
      </c>
      <c r="AL52">
        <f t="shared" si="8"/>
        <v>-770.29572849579904</v>
      </c>
      <c r="AN52">
        <f t="shared" si="26"/>
        <v>0</v>
      </c>
      <c r="AO52">
        <f t="shared" si="26"/>
        <v>0</v>
      </c>
      <c r="AP52">
        <f t="shared" si="26"/>
        <v>-2.1557436196748252E-12</v>
      </c>
      <c r="AQ52">
        <f t="shared" si="26"/>
        <v>-2.1487337251519739E-6</v>
      </c>
      <c r="AR52">
        <f t="shared" si="26"/>
        <v>-2.1487358808955933E-6</v>
      </c>
      <c r="AS52">
        <f t="shared" si="26"/>
        <v>-4.6185768147124904</v>
      </c>
      <c r="AT52">
        <f t="shared" si="26"/>
        <v>-3.0174702826976216</v>
      </c>
      <c r="AU52">
        <f t="shared" si="23"/>
        <v>-7.6360492461459932</v>
      </c>
      <c r="AW52">
        <v>49</v>
      </c>
      <c r="AX52">
        <f>IF(Z52&gt;0, (R52*SUMPRODUCT(K52:$K$98, X52:$X$98)-K52*$AZ$3)/Z52, 0)</f>
        <v>-223172071334628.59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0.856559709</v>
      </c>
      <c r="Q53" s="4">
        <f t="shared" si="21"/>
        <v>12.5</v>
      </c>
      <c r="R53">
        <f t="shared" si="0"/>
        <v>2000000</v>
      </c>
      <c r="S53">
        <f t="shared" si="1"/>
        <v>-1493257970231648.5</v>
      </c>
      <c r="U53">
        <f t="shared" si="13"/>
        <v>0.856559709</v>
      </c>
      <c r="V53">
        <f t="shared" si="14"/>
        <v>0.01</v>
      </c>
      <c r="W53">
        <f t="shared" si="15"/>
        <v>1.7397060164908655E-11</v>
      </c>
      <c r="X53">
        <f t="shared" si="16"/>
        <v>1.490162079230965E-11</v>
      </c>
      <c r="Y53">
        <f t="shared" si="17"/>
        <v>1.7397060164908654E-13</v>
      </c>
      <c r="Z53">
        <f t="shared" si="18"/>
        <v>2.3214687709499176E-12</v>
      </c>
      <c r="AB53">
        <f t="shared" si="19"/>
        <v>-3882.5379521358195</v>
      </c>
      <c r="AC53">
        <f t="shared" si="2"/>
        <v>-3466.5517448648338</v>
      </c>
      <c r="AE53">
        <f t="shared" si="3"/>
        <v>0</v>
      </c>
      <c r="AF53">
        <f t="shared" si="24"/>
        <v>0</v>
      </c>
      <c r="AG53">
        <f t="shared" si="24"/>
        <v>-2.901835963687397E-11</v>
      </c>
      <c r="AH53">
        <f t="shared" si="5"/>
        <v>-2.9803241584619299E-5</v>
      </c>
      <c r="AI53">
        <f t="shared" si="25"/>
        <v>-2.9803270602978938E-5</v>
      </c>
      <c r="AJ53">
        <f t="shared" si="7"/>
        <v>-415.98620727098569</v>
      </c>
      <c r="AK53">
        <f t="shared" si="22"/>
        <v>-271.77765664950738</v>
      </c>
      <c r="AL53">
        <f t="shared" si="8"/>
        <v>-687.76389372376366</v>
      </c>
      <c r="AN53">
        <f t="shared" si="26"/>
        <v>0</v>
      </c>
      <c r="AO53">
        <f t="shared" si="26"/>
        <v>0</v>
      </c>
      <c r="AP53">
        <f t="shared" si="26"/>
        <v>-2.5684201422393017E-13</v>
      </c>
      <c r="AQ53">
        <f t="shared" si="26"/>
        <v>-2.6378901822103928E-7</v>
      </c>
      <c r="AR53">
        <f t="shared" si="26"/>
        <v>-2.6378927506305348E-7</v>
      </c>
      <c r="AS53">
        <f t="shared" si="26"/>
        <v>-3.6819012756698681</v>
      </c>
      <c r="AT53">
        <f t="shared" si="26"/>
        <v>-2.4055088443462025</v>
      </c>
      <c r="AU53">
        <f t="shared" si="23"/>
        <v>-6.087410383805345</v>
      </c>
      <c r="AW53">
        <v>50</v>
      </c>
      <c r="AX53">
        <f>IF(Z53&gt;0, (R53*SUMPRODUCT(K53:$K$98, X53:$X$98)-K53*$AZ$3)/Z53, 0)</f>
        <v>-1493257970231648.5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0.86031008399999997</v>
      </c>
      <c r="Q54" s="4">
        <f t="shared" si="21"/>
        <v>12.5</v>
      </c>
      <c r="R54">
        <f t="shared" si="0"/>
        <v>2000000</v>
      </c>
      <c r="S54">
        <f t="shared" si="1"/>
        <v>-1.0280414129881112E+16</v>
      </c>
      <c r="U54">
        <f t="shared" si="13"/>
        <v>0.86031008399999997</v>
      </c>
      <c r="V54">
        <f t="shared" si="14"/>
        <v>0.01</v>
      </c>
      <c r="W54">
        <f t="shared" si="15"/>
        <v>2.3214687709499176E-12</v>
      </c>
      <c r="X54">
        <f t="shared" si="16"/>
        <v>1.9971829933393005E-12</v>
      </c>
      <c r="Y54">
        <f t="shared" si="17"/>
        <v>2.3214687709499177E-14</v>
      </c>
      <c r="Z54">
        <f t="shared" si="18"/>
        <v>3.0107108990111798E-13</v>
      </c>
      <c r="AB54">
        <f t="shared" si="19"/>
        <v>-3466.5517448648338</v>
      </c>
      <c r="AC54">
        <f t="shared" si="2"/>
        <v>-3095.1354867181599</v>
      </c>
      <c r="AE54">
        <f t="shared" si="3"/>
        <v>0</v>
      </c>
      <c r="AF54">
        <f t="shared" si="24"/>
        <v>0</v>
      </c>
      <c r="AG54">
        <f t="shared" si="24"/>
        <v>-3.7633886237639747E-12</v>
      </c>
      <c r="AH54">
        <f t="shared" si="5"/>
        <v>-3.9943659866786008E-6</v>
      </c>
      <c r="AI54">
        <f t="shared" si="25"/>
        <v>-3.9943697500672248E-6</v>
      </c>
      <c r="AJ54">
        <f t="shared" si="7"/>
        <v>-371.41625814667395</v>
      </c>
      <c r="AK54">
        <f t="shared" si="22"/>
        <v>-242.6586221405384</v>
      </c>
      <c r="AL54">
        <f t="shared" si="8"/>
        <v>-614.07488428158217</v>
      </c>
      <c r="AN54">
        <f t="shared" si="26"/>
        <v>0</v>
      </c>
      <c r="AO54">
        <f t="shared" si="26"/>
        <v>0</v>
      </c>
      <c r="AP54">
        <f t="shared" si="26"/>
        <v>-2.9740910044618126E-14</v>
      </c>
      <c r="AQ54">
        <f t="shared" si="26"/>
        <v>-3.1566253547388369E-8</v>
      </c>
      <c r="AR54">
        <f t="shared" si="26"/>
        <v>-3.1566283288298417E-8</v>
      </c>
      <c r="AS54">
        <f t="shared" si="26"/>
        <v>-2.9351891677880761</v>
      </c>
      <c r="AT54">
        <f t="shared" si="26"/>
        <v>-1.9176569241511712</v>
      </c>
      <c r="AU54">
        <f t="shared" si="23"/>
        <v>-4.8528461235055316</v>
      </c>
      <c r="AW54">
        <v>51</v>
      </c>
      <c r="AX54">
        <f>IF(Z54&gt;0, (R54*SUMPRODUCT(K54:$K$98, X54:$X$98)-K54*$AZ$3)/Z54, 0)</f>
        <v>-1.0280414129881112E+16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0.86416701100000004</v>
      </c>
      <c r="Q55" s="4">
        <f t="shared" si="21"/>
        <v>12.5</v>
      </c>
      <c r="R55">
        <f t="shared" si="0"/>
        <v>2000000</v>
      </c>
      <c r="S55">
        <f t="shared" si="1"/>
        <v>-7.2945427589628224E+16</v>
      </c>
      <c r="U55">
        <f t="shared" si="13"/>
        <v>0.86416701100000004</v>
      </c>
      <c r="V55">
        <f t="shared" si="14"/>
        <v>0.01</v>
      </c>
      <c r="W55">
        <f t="shared" si="15"/>
        <v>3.0107108990111798E-13</v>
      </c>
      <c r="X55">
        <f t="shared" si="16"/>
        <v>2.601757038583614E-13</v>
      </c>
      <c r="Y55">
        <f t="shared" si="17"/>
        <v>3.01071089901118E-15</v>
      </c>
      <c r="Z55">
        <f t="shared" si="18"/>
        <v>3.7884675143745404E-14</v>
      </c>
      <c r="AB55">
        <f t="shared" si="19"/>
        <v>-3095.1354867181599</v>
      </c>
      <c r="AC55">
        <f t="shared" si="2"/>
        <v>-2763.5138274546684</v>
      </c>
      <c r="AE55">
        <f t="shared" si="3"/>
        <v>0</v>
      </c>
      <c r="AF55">
        <f t="shared" si="24"/>
        <v>0</v>
      </c>
      <c r="AG55">
        <f t="shared" si="24"/>
        <v>-4.735584392968175E-13</v>
      </c>
      <c r="AH55">
        <f t="shared" si="5"/>
        <v>-5.203514077167228E-7</v>
      </c>
      <c r="AI55">
        <f t="shared" si="25"/>
        <v>-5.2035188127516211E-7</v>
      </c>
      <c r="AJ55">
        <f t="shared" si="7"/>
        <v>-331.62165926349144</v>
      </c>
      <c r="AK55">
        <f t="shared" si="22"/>
        <v>-216.65948407027122</v>
      </c>
      <c r="AL55">
        <f t="shared" si="8"/>
        <v>-548.28114385411459</v>
      </c>
      <c r="AN55">
        <f t="shared" si="26"/>
        <v>0</v>
      </c>
      <c r="AO55">
        <f t="shared" si="26"/>
        <v>0</v>
      </c>
      <c r="AP55">
        <f t="shared" si="26"/>
        <v>-3.3414175057985921E-15</v>
      </c>
      <c r="AQ55">
        <f t="shared" si="26"/>
        <v>-3.6715876196682173E-9</v>
      </c>
      <c r="AR55">
        <f t="shared" si="26"/>
        <v>-3.6715909610857232E-9</v>
      </c>
      <c r="AS55">
        <f t="shared" si="26"/>
        <v>-2.3399148354538739</v>
      </c>
      <c r="AT55">
        <f t="shared" si="26"/>
        <v>-1.5287443592910765</v>
      </c>
      <c r="AU55">
        <f t="shared" si="23"/>
        <v>-3.8686591984165419</v>
      </c>
      <c r="AW55">
        <v>52</v>
      </c>
      <c r="AX55">
        <f>IF(Z55&gt;0, (R55*SUMPRODUCT(K55:$K$98, X55:$X$98)-K55*$AZ$3)/Z55, 0)</f>
        <v>-7.2945427589628224E+16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0.86825209999999997</v>
      </c>
      <c r="Q56" s="4">
        <f t="shared" si="21"/>
        <v>12.5</v>
      </c>
      <c r="R56">
        <f t="shared" si="0"/>
        <v>2000000</v>
      </c>
      <c r="S56">
        <f t="shared" si="1"/>
        <v>-5.3495662809997766E+17</v>
      </c>
      <c r="U56">
        <f t="shared" si="13"/>
        <v>0.86825209999999997</v>
      </c>
      <c r="V56">
        <f t="shared" si="14"/>
        <v>0.01</v>
      </c>
      <c r="W56">
        <f t="shared" si="15"/>
        <v>3.7884675143745404E-14</v>
      </c>
      <c r="X56">
        <f t="shared" si="16"/>
        <v>3.2893448751374749E-14</v>
      </c>
      <c r="Y56">
        <f t="shared" si="17"/>
        <v>3.7884675143745404E-16</v>
      </c>
      <c r="Z56">
        <f t="shared" si="18"/>
        <v>4.6123796409332006E-15</v>
      </c>
      <c r="AB56">
        <f t="shared" si="19"/>
        <v>-2763.5138274546684</v>
      </c>
      <c r="AC56">
        <f t="shared" si="2"/>
        <v>-2467.4230602306106</v>
      </c>
      <c r="AE56">
        <f t="shared" si="3"/>
        <v>0</v>
      </c>
      <c r="AF56">
        <f t="shared" si="24"/>
        <v>0</v>
      </c>
      <c r="AG56">
        <f t="shared" si="24"/>
        <v>-5.7654745511665012E-14</v>
      </c>
      <c r="AH56">
        <f t="shared" si="5"/>
        <v>-6.57868975027495E-8</v>
      </c>
      <c r="AI56">
        <f t="shared" si="25"/>
        <v>-6.5786955157495018E-8</v>
      </c>
      <c r="AJ56">
        <f t="shared" si="7"/>
        <v>-296.0907672240578</v>
      </c>
      <c r="AK56">
        <f t="shared" si="22"/>
        <v>-193.44596792182682</v>
      </c>
      <c r="AL56">
        <f t="shared" si="8"/>
        <v>-489.53673521167156</v>
      </c>
      <c r="AN56">
        <f t="shared" si="26"/>
        <v>0</v>
      </c>
      <c r="AO56">
        <f t="shared" si="26"/>
        <v>0</v>
      </c>
      <c r="AP56">
        <f t="shared" si="26"/>
        <v>-3.632237181734075E-16</v>
      </c>
      <c r="AQ56">
        <f t="shared" si="26"/>
        <v>-4.1445610948376994E-10</v>
      </c>
      <c r="AR56">
        <f t="shared" si="26"/>
        <v>-4.1445647270748816E-10</v>
      </c>
      <c r="AS56">
        <f t="shared" si="26"/>
        <v>-1.8653657809690558</v>
      </c>
      <c r="AT56">
        <f t="shared" si="26"/>
        <v>-1.2187056435797368</v>
      </c>
      <c r="AU56">
        <f t="shared" si="23"/>
        <v>-3.0840714249632488</v>
      </c>
      <c r="AW56">
        <v>53</v>
      </c>
      <c r="AX56">
        <f>IF(Z56&gt;0, (R56*SUMPRODUCT(K56:$K$98, X56:$X$98)-K56*$AZ$3)/Z56, 0)</f>
        <v>-5.3495662809997766E+17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0.87257664800000001</v>
      </c>
      <c r="Q57" s="4">
        <f t="shared" si="21"/>
        <v>12.5</v>
      </c>
      <c r="R57">
        <f t="shared" si="0"/>
        <v>2000000</v>
      </c>
      <c r="S57">
        <f t="shared" si="1"/>
        <v>-4.0676734089307581E+18</v>
      </c>
      <c r="U57">
        <f t="shared" si="13"/>
        <v>0.87257664800000001</v>
      </c>
      <c r="V57">
        <f t="shared" si="14"/>
        <v>0.01</v>
      </c>
      <c r="W57">
        <f t="shared" si="15"/>
        <v>4.6123796409332006E-15</v>
      </c>
      <c r="X57">
        <f t="shared" si="16"/>
        <v>4.0246547663889359E-15</v>
      </c>
      <c r="Y57">
        <f t="shared" si="17"/>
        <v>4.612379640933201E-17</v>
      </c>
      <c r="Z57">
        <f t="shared" si="18"/>
        <v>5.4160107813493271E-16</v>
      </c>
      <c r="AB57">
        <f t="shared" si="19"/>
        <v>-2467.4230602306106</v>
      </c>
      <c r="AC57">
        <f t="shared" si="2"/>
        <v>-2203.0563037776956</v>
      </c>
      <c r="AE57">
        <f t="shared" si="3"/>
        <v>0</v>
      </c>
      <c r="AF57">
        <f t="shared" si="24"/>
        <v>0</v>
      </c>
      <c r="AG57">
        <f t="shared" si="24"/>
        <v>-6.7700134766866587E-15</v>
      </c>
      <c r="AH57">
        <f t="shared" si="5"/>
        <v>-8.0493095327778714E-9</v>
      </c>
      <c r="AI57">
        <f t="shared" si="25"/>
        <v>-8.0493163027913488E-9</v>
      </c>
      <c r="AJ57">
        <f t="shared" si="7"/>
        <v>-264.36675645291507</v>
      </c>
      <c r="AK57">
        <f t="shared" si="22"/>
        <v>-172.71961421614276</v>
      </c>
      <c r="AL57">
        <f t="shared" si="8"/>
        <v>-437.08637067710714</v>
      </c>
      <c r="AN57">
        <f t="shared" si="26"/>
        <v>0</v>
      </c>
      <c r="AO57">
        <f t="shared" si="26"/>
        <v>0</v>
      </c>
      <c r="AP57">
        <f t="shared" si="26"/>
        <v>-3.8081202244486437E-17</v>
      </c>
      <c r="AQ57">
        <f t="shared" si="26"/>
        <v>-4.5277219211121219E-11</v>
      </c>
      <c r="AR57">
        <f t="shared" si="26"/>
        <v>-4.5277257292323468E-11</v>
      </c>
      <c r="AS57">
        <f t="shared" si="26"/>
        <v>-1.4870581799978158</v>
      </c>
      <c r="AT57">
        <f t="shared" si="26"/>
        <v>-0.97154467759991314</v>
      </c>
      <c r="AU57">
        <f t="shared" si="23"/>
        <v>-2.4586028576430063</v>
      </c>
      <c r="AW57">
        <v>54</v>
      </c>
      <c r="AX57">
        <f>IF(Z57&gt;0, (R57*SUMPRODUCT(K57:$K$98, X57:$X$98)-K57*$AZ$3)/Z57, 0)</f>
        <v>-4.0676734089307581E+18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0.87698101399999995</v>
      </c>
      <c r="Q58" s="4">
        <f t="shared" si="21"/>
        <v>12.5</v>
      </c>
      <c r="R58">
        <f t="shared" si="0"/>
        <v>2000000</v>
      </c>
      <c r="S58">
        <f t="shared" si="1"/>
        <v>-3.2134877391078035E+19</v>
      </c>
      <c r="U58">
        <f t="shared" si="13"/>
        <v>0.87698101399999995</v>
      </c>
      <c r="V58">
        <f t="shared" si="14"/>
        <v>0.01</v>
      </c>
      <c r="W58">
        <f t="shared" si="15"/>
        <v>5.4160107813493271E-16</v>
      </c>
      <c r="X58">
        <f t="shared" si="16"/>
        <v>4.7497386268626653E-16</v>
      </c>
      <c r="Y58">
        <f t="shared" si="17"/>
        <v>5.416010781349327E-18</v>
      </c>
      <c r="Z58">
        <f t="shared" si="18"/>
        <v>6.1211204667316863E-17</v>
      </c>
      <c r="AB58">
        <f t="shared" si="19"/>
        <v>-2203.0563037776956</v>
      </c>
      <c r="AC58">
        <f t="shared" si="2"/>
        <v>-1967.014556944411</v>
      </c>
      <c r="AE58">
        <f t="shared" si="3"/>
        <v>0</v>
      </c>
      <c r="AF58">
        <f t="shared" si="24"/>
        <v>0</v>
      </c>
      <c r="AG58">
        <f t="shared" si="24"/>
        <v>-7.651400583414608E-16</v>
      </c>
      <c r="AH58">
        <f t="shared" si="5"/>
        <v>-9.499477253725331E-10</v>
      </c>
      <c r="AI58">
        <f t="shared" si="25"/>
        <v>-9.4994849051259153E-10</v>
      </c>
      <c r="AJ58">
        <f t="shared" si="7"/>
        <v>-236.04174683328461</v>
      </c>
      <c r="AK58">
        <f t="shared" si="22"/>
        <v>-154.21394126443872</v>
      </c>
      <c r="AL58">
        <f t="shared" si="8"/>
        <v>-390.25568809867326</v>
      </c>
      <c r="AN58">
        <f t="shared" si="26"/>
        <v>0</v>
      </c>
      <c r="AO58">
        <f t="shared" si="26"/>
        <v>0</v>
      </c>
      <c r="AP58">
        <f t="shared" si="26"/>
        <v>-3.8427668422614118E-18</v>
      </c>
      <c r="AQ58">
        <f t="shared" si="26"/>
        <v>-4.7709273369583989E-12</v>
      </c>
      <c r="AR58">
        <f t="shared" si="26"/>
        <v>-4.7709311797252414E-12</v>
      </c>
      <c r="AS58">
        <f t="shared" si="26"/>
        <v>-1.1854736766580529</v>
      </c>
      <c r="AT58">
        <f t="shared" si="26"/>
        <v>-0.77450946875005899</v>
      </c>
      <c r="AU58">
        <f t="shared" si="23"/>
        <v>-1.9599831454128829</v>
      </c>
      <c r="AW58">
        <v>55</v>
      </c>
      <c r="AX58">
        <f>IF(Z58&gt;0, (R58*SUMPRODUCT(K58:$K$98, X58:$X$98)-K58*$AZ$3)/Z58, 0)</f>
        <v>-3.2134877391078035E+19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0.88158379899999995</v>
      </c>
      <c r="Q59" s="4">
        <f t="shared" si="21"/>
        <v>12.5</v>
      </c>
      <c r="R59">
        <f t="shared" si="0"/>
        <v>2000000</v>
      </c>
      <c r="S59">
        <f t="shared" si="1"/>
        <v>-2.6464545472740354E+20</v>
      </c>
      <c r="U59">
        <f t="shared" si="13"/>
        <v>0.88158379899999995</v>
      </c>
      <c r="V59">
        <f t="shared" si="14"/>
        <v>0.01</v>
      </c>
      <c r="W59">
        <f t="shared" si="15"/>
        <v>6.1211204667316863E-17</v>
      </c>
      <c r="X59">
        <f t="shared" si="16"/>
        <v>5.3962806351979728E-17</v>
      </c>
      <c r="Y59">
        <f t="shared" si="17"/>
        <v>6.1211204667316868E-19</v>
      </c>
      <c r="Z59">
        <f t="shared" si="18"/>
        <v>6.6362862686639668E-18</v>
      </c>
      <c r="AB59">
        <f t="shared" si="19"/>
        <v>-1967.014556944411</v>
      </c>
      <c r="AC59">
        <f t="shared" si="2"/>
        <v>-1756.2629972717996</v>
      </c>
      <c r="AE59">
        <f t="shared" si="3"/>
        <v>0</v>
      </c>
      <c r="AF59">
        <f t="shared" si="24"/>
        <v>0</v>
      </c>
      <c r="AG59">
        <f t="shared" si="24"/>
        <v>-8.2953578358299591E-17</v>
      </c>
      <c r="AH59">
        <f t="shared" si="5"/>
        <v>-1.0792561270395945E-10</v>
      </c>
      <c r="AI59">
        <f t="shared" si="25"/>
        <v>-1.0792569565753781E-10</v>
      </c>
      <c r="AJ59">
        <f t="shared" si="7"/>
        <v>-210.75155967261139</v>
      </c>
      <c r="AK59">
        <f t="shared" si="22"/>
        <v>-137.69101898610879</v>
      </c>
      <c r="AL59">
        <f t="shared" si="8"/>
        <v>-348.4425786588281</v>
      </c>
      <c r="AN59">
        <f t="shared" si="26"/>
        <v>0</v>
      </c>
      <c r="AO59">
        <f t="shared" si="26"/>
        <v>0</v>
      </c>
      <c r="AP59">
        <f t="shared" si="26"/>
        <v>-3.7198051997031133E-19</v>
      </c>
      <c r="AQ59">
        <f t="shared" si="26"/>
        <v>-4.839601416388641E-13</v>
      </c>
      <c r="AR59">
        <f t="shared" si="26"/>
        <v>-4.8396051361938396E-13</v>
      </c>
      <c r="AS59">
        <f t="shared" si="26"/>
        <v>-0.94505235702985846</v>
      </c>
      <c r="AT59">
        <f t="shared" si="26"/>
        <v>-0.61743420659285286</v>
      </c>
      <c r="AU59">
        <f t="shared" si="23"/>
        <v>-1.5624865636231953</v>
      </c>
      <c r="AW59">
        <v>56</v>
      </c>
      <c r="AX59">
        <f>IF(Z59&gt;0, (R59*SUMPRODUCT(K59:$K$98, X59:$X$98)-K59*$AZ$3)/Z59, 0)</f>
        <v>-2.6464545472740354E+20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0.88621764599999997</v>
      </c>
      <c r="Q60" s="4">
        <f t="shared" si="21"/>
        <v>12.5</v>
      </c>
      <c r="R60">
        <f t="shared" si="0"/>
        <v>2000000</v>
      </c>
      <c r="S60">
        <f t="shared" si="1"/>
        <v>-2.2767896031539125E+21</v>
      </c>
      <c r="U60">
        <f t="shared" si="13"/>
        <v>0.88621764599999997</v>
      </c>
      <c r="V60">
        <f t="shared" si="14"/>
        <v>0.01</v>
      </c>
      <c r="W60">
        <f t="shared" si="15"/>
        <v>6.6362862686639668E-18</v>
      </c>
      <c r="X60">
        <f t="shared" si="16"/>
        <v>5.881193995197504E-18</v>
      </c>
      <c r="Y60">
        <f t="shared" si="17"/>
        <v>6.6362862686639674E-20</v>
      </c>
      <c r="Z60">
        <f t="shared" si="18"/>
        <v>6.8872941077982313E-19</v>
      </c>
      <c r="AB60">
        <f t="shared" si="19"/>
        <v>-1756.2629972717996</v>
      </c>
      <c r="AC60">
        <f t="shared" si="2"/>
        <v>-1568.0919618498215</v>
      </c>
      <c r="AE60">
        <f t="shared" si="3"/>
        <v>0</v>
      </c>
      <c r="AF60">
        <f t="shared" si="24"/>
        <v>0</v>
      </c>
      <c r="AG60">
        <f t="shared" si="24"/>
        <v>-8.6091176347477885E-18</v>
      </c>
      <c r="AH60">
        <f t="shared" si="5"/>
        <v>-1.1762387990395009E-11</v>
      </c>
      <c r="AI60">
        <f t="shared" si="25"/>
        <v>-1.1762396599512642E-11</v>
      </c>
      <c r="AJ60">
        <f t="shared" si="7"/>
        <v>-188.1710354219781</v>
      </c>
      <c r="AK60">
        <f t="shared" si="22"/>
        <v>-122.93840980902598</v>
      </c>
      <c r="AL60">
        <f t="shared" si="8"/>
        <v>-311.10944523101585</v>
      </c>
      <c r="AN60">
        <f t="shared" si="26"/>
        <v>0</v>
      </c>
      <c r="AO60">
        <f t="shared" si="26"/>
        <v>0</v>
      </c>
      <c r="AP60">
        <f t="shared" si="26"/>
        <v>-3.4468762504163329E-20</v>
      </c>
      <c r="AQ60">
        <f t="shared" si="26"/>
        <v>-4.7093671537992181E-14</v>
      </c>
      <c r="AR60">
        <f t="shared" si="26"/>
        <v>-4.7093706006754681E-14</v>
      </c>
      <c r="AS60">
        <f t="shared" si="26"/>
        <v>-0.75338995298937883</v>
      </c>
      <c r="AT60">
        <f t="shared" si="26"/>
        <v>-0.49221476928639529</v>
      </c>
      <c r="AU60">
        <f t="shared" si="23"/>
        <v>-1.2456047222758211</v>
      </c>
      <c r="AW60">
        <v>57</v>
      </c>
      <c r="AX60">
        <f>IF(Z60&gt;0, (R60*SUMPRODUCT(K60:$K$98, X60:$X$98)-K60*$AZ$3)/Z60, 0)</f>
        <v>-2.2767896031539125E+21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0.89077562700000001</v>
      </c>
      <c r="Q61" s="4">
        <f t="shared" si="21"/>
        <v>12.5</v>
      </c>
      <c r="R61">
        <f t="shared" si="0"/>
        <v>2000000</v>
      </c>
      <c r="S61">
        <f t="shared" si="1"/>
        <v>-2.0487384283686541E+22</v>
      </c>
      <c r="U61">
        <f t="shared" si="13"/>
        <v>0.89077562700000001</v>
      </c>
      <c r="V61">
        <f t="shared" si="14"/>
        <v>0.01</v>
      </c>
      <c r="W61">
        <f t="shared" si="15"/>
        <v>6.8872941077982313E-19</v>
      </c>
      <c r="X61">
        <f t="shared" si="16"/>
        <v>6.1350337272073754E-19</v>
      </c>
      <c r="Y61">
        <f t="shared" si="17"/>
        <v>6.8872941077982318E-21</v>
      </c>
      <c r="Z61">
        <f t="shared" si="18"/>
        <v>6.833874395128736E-20</v>
      </c>
      <c r="AB61">
        <f t="shared" si="19"/>
        <v>-1568.0919618498215</v>
      </c>
      <c r="AC61">
        <f t="shared" si="2"/>
        <v>-1400.0821087944832</v>
      </c>
      <c r="AE61">
        <f t="shared" si="3"/>
        <v>0</v>
      </c>
      <c r="AF61">
        <f t="shared" si="24"/>
        <v>0</v>
      </c>
      <c r="AG61">
        <f t="shared" si="24"/>
        <v>-8.5423429939109202E-19</v>
      </c>
      <c r="AH61">
        <f t="shared" si="5"/>
        <v>-1.2270067454414751E-12</v>
      </c>
      <c r="AI61">
        <f t="shared" si="25"/>
        <v>-1.2270075996757746E-12</v>
      </c>
      <c r="AJ61">
        <f t="shared" si="7"/>
        <v>-168.00985305533823</v>
      </c>
      <c r="AK61">
        <f t="shared" si="22"/>
        <v>-109.76643732948752</v>
      </c>
      <c r="AL61">
        <f t="shared" si="8"/>
        <v>-277.77629038482695</v>
      </c>
      <c r="AN61">
        <f t="shared" si="26"/>
        <v>0</v>
      </c>
      <c r="AO61">
        <f t="shared" si="26"/>
        <v>0</v>
      </c>
      <c r="AP61">
        <f t="shared" si="26"/>
        <v>-3.0536976317513522E-21</v>
      </c>
      <c r="AQ61">
        <f t="shared" si="26"/>
        <v>-4.3862762187943111E-15</v>
      </c>
      <c r="AR61">
        <f t="shared" si="26"/>
        <v>-4.3862792724919438E-15</v>
      </c>
      <c r="AS61">
        <f t="shared" si="26"/>
        <v>-0.60059785793158604</v>
      </c>
      <c r="AT61">
        <f t="shared" si="26"/>
        <v>-0.39239060051530245</v>
      </c>
      <c r="AU61">
        <f t="shared" si="23"/>
        <v>-0.99298845844689287</v>
      </c>
      <c r="AW61">
        <v>58</v>
      </c>
      <c r="AX61">
        <f>IF(Z61&gt;0, (R61*SUMPRODUCT(K61:$K$98, X61:$X$98)-K61*$AZ$3)/Z61, 0)</f>
        <v>-2.0487384283686541E+22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0.89544260600000003</v>
      </c>
      <c r="Q62" s="4">
        <f t="shared" si="21"/>
        <v>12.5</v>
      </c>
      <c r="R62">
        <f t="shared" si="0"/>
        <v>2000000</v>
      </c>
      <c r="S62">
        <f t="shared" si="1"/>
        <v>-1.9345189860190829E+23</v>
      </c>
      <c r="U62">
        <f t="shared" si="13"/>
        <v>0.89544260600000003</v>
      </c>
      <c r="V62">
        <f t="shared" si="14"/>
        <v>0.01</v>
      </c>
      <c r="W62">
        <f t="shared" si="15"/>
        <v>6.833874395128736E-20</v>
      </c>
      <c r="X62">
        <f t="shared" si="16"/>
        <v>6.119342297450749E-20</v>
      </c>
      <c r="Y62">
        <f t="shared" si="17"/>
        <v>6.8338743951287358E-22</v>
      </c>
      <c r="Z62">
        <f t="shared" si="18"/>
        <v>6.4619335372669967E-21</v>
      </c>
      <c r="AB62">
        <f t="shared" si="19"/>
        <v>-1400.0821087944832</v>
      </c>
      <c r="AC62">
        <f t="shared" si="2"/>
        <v>-1250.0733114236457</v>
      </c>
      <c r="AE62">
        <f t="shared" si="3"/>
        <v>0</v>
      </c>
      <c r="AF62">
        <f t="shared" si="24"/>
        <v>0</v>
      </c>
      <c r="AG62">
        <f t="shared" si="24"/>
        <v>-8.0774169215837462E-20</v>
      </c>
      <c r="AH62">
        <f t="shared" si="5"/>
        <v>-1.2238684594901497E-13</v>
      </c>
      <c r="AI62">
        <f t="shared" si="25"/>
        <v>-1.2238692672318419E-13</v>
      </c>
      <c r="AJ62">
        <f t="shared" si="7"/>
        <v>-150.00879737083756</v>
      </c>
      <c r="AK62">
        <f t="shared" si="22"/>
        <v>-98.005747615613842</v>
      </c>
      <c r="AL62">
        <f t="shared" si="8"/>
        <v>-248.01454498645151</v>
      </c>
      <c r="AN62">
        <f t="shared" si="26"/>
        <v>0</v>
      </c>
      <c r="AO62">
        <f t="shared" si="26"/>
        <v>0</v>
      </c>
      <c r="AP62">
        <f t="shared" si="26"/>
        <v>-2.5781222332355319E-22</v>
      </c>
      <c r="AQ62">
        <f t="shared" si="26"/>
        <v>-3.9063013790163697E-16</v>
      </c>
      <c r="AR62">
        <f t="shared" si="26"/>
        <v>-3.9063039571386028E-16</v>
      </c>
      <c r="AS62">
        <f t="shared" si="26"/>
        <v>-0.47879293521331745</v>
      </c>
      <c r="AT62">
        <f t="shared" si="26"/>
        <v>-0.31281138433936734</v>
      </c>
      <c r="AU62">
        <f t="shared" si="23"/>
        <v>-0.79160431955268518</v>
      </c>
      <c r="AW62">
        <v>59</v>
      </c>
      <c r="AX62">
        <f>IF(Z62&gt;0, (R62*SUMPRODUCT(K62:$K$98, X62:$X$98)-K62*$AZ$3)/Z62, 0)</f>
        <v>-1.9345189860190829E+23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0.90019128800000003</v>
      </c>
      <c r="Q63" s="4">
        <f t="shared" si="21"/>
        <v>12.5</v>
      </c>
      <c r="R63">
        <f t="shared" si="0"/>
        <v>2000000</v>
      </c>
      <c r="S63">
        <f t="shared" si="1"/>
        <v>-1.9232533862192536E+24</v>
      </c>
      <c r="U63">
        <f t="shared" si="13"/>
        <v>0.90019128800000003</v>
      </c>
      <c r="V63">
        <f t="shared" si="14"/>
        <v>0.01</v>
      </c>
      <c r="W63">
        <f t="shared" si="15"/>
        <v>6.4619335372669967E-21</v>
      </c>
      <c r="X63">
        <f t="shared" si="16"/>
        <v>5.8169762738827743E-21</v>
      </c>
      <c r="Y63">
        <f t="shared" si="17"/>
        <v>6.4619335372669968E-23</v>
      </c>
      <c r="Z63">
        <f t="shared" si="18"/>
        <v>5.8033792801155243E-22</v>
      </c>
      <c r="AB63">
        <f t="shared" si="19"/>
        <v>-1250.0733114236457</v>
      </c>
      <c r="AC63">
        <f t="shared" si="2"/>
        <v>-1116.1368851996835</v>
      </c>
      <c r="AE63">
        <f t="shared" si="3"/>
        <v>0</v>
      </c>
      <c r="AF63">
        <f t="shared" si="24"/>
        <v>0</v>
      </c>
      <c r="AG63">
        <f t="shared" si="24"/>
        <v>-7.2542241001444048E-21</v>
      </c>
      <c r="AH63">
        <f t="shared" si="5"/>
        <v>-1.1633952547765548E-14</v>
      </c>
      <c r="AI63">
        <f t="shared" si="25"/>
        <v>-1.1633959801989648E-14</v>
      </c>
      <c r="AJ63">
        <f t="shared" si="7"/>
        <v>-133.93642622396214</v>
      </c>
      <c r="AK63">
        <f t="shared" si="22"/>
        <v>-87.505131799655203</v>
      </c>
      <c r="AL63">
        <f t="shared" si="8"/>
        <v>-221.44155802361735</v>
      </c>
      <c r="AN63">
        <f t="shared" si="26"/>
        <v>0</v>
      </c>
      <c r="AO63">
        <f t="shared" si="26"/>
        <v>0</v>
      </c>
      <c r="AP63">
        <f t="shared" si="26"/>
        <v>-2.0673021173700575E-23</v>
      </c>
      <c r="AQ63">
        <f t="shared" si="26"/>
        <v>-3.3154331053681853E-17</v>
      </c>
      <c r="AR63">
        <f t="shared" si="26"/>
        <v>-3.3154351726703024E-17</v>
      </c>
      <c r="AS63">
        <f t="shared" si="26"/>
        <v>-0.38169079656673915</v>
      </c>
      <c r="AT63">
        <f t="shared" si="26"/>
        <v>-0.24937132042360274</v>
      </c>
      <c r="AU63">
        <f t="shared" si="23"/>
        <v>-0.63106211699034187</v>
      </c>
      <c r="AW63">
        <v>60</v>
      </c>
      <c r="AX63">
        <f>IF(Z63&gt;0, (R63*SUMPRODUCT(K63:$K$98, X63:$X$98)-K63*$AZ$3)/Z63, 0)</f>
        <v>-1.9232533862192536E+24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0.90499098499999997</v>
      </c>
      <c r="Q64" s="4">
        <f t="shared" si="21"/>
        <v>12.5</v>
      </c>
      <c r="R64">
        <f t="shared" si="0"/>
        <v>2000000</v>
      </c>
      <c r="S64">
        <f t="shared" si="1"/>
        <v>-2.0200099053142162E+25</v>
      </c>
      <c r="U64">
        <f t="shared" si="13"/>
        <v>0.90499098499999997</v>
      </c>
      <c r="V64">
        <f t="shared" si="14"/>
        <v>0.01</v>
      </c>
      <c r="W64">
        <f t="shared" si="15"/>
        <v>5.8033792801155243E-22</v>
      </c>
      <c r="X64">
        <f t="shared" si="16"/>
        <v>5.2520059310403393E-22</v>
      </c>
      <c r="Y64">
        <f t="shared" si="17"/>
        <v>5.8033792801155241E-24</v>
      </c>
      <c r="Z64">
        <f t="shared" si="18"/>
        <v>4.9333955627402981E-23</v>
      </c>
      <c r="AB64">
        <f t="shared" si="19"/>
        <v>-1116.1368851996835</v>
      </c>
      <c r="AC64">
        <f t="shared" si="2"/>
        <v>-996.55079035686038</v>
      </c>
      <c r="AE64">
        <f t="shared" si="3"/>
        <v>0</v>
      </c>
      <c r="AF64">
        <f t="shared" si="24"/>
        <v>0</v>
      </c>
      <c r="AG64">
        <f t="shared" si="24"/>
        <v>-6.166744453425373E-22</v>
      </c>
      <c r="AH64">
        <f t="shared" si="5"/>
        <v>-1.0504011862080678E-15</v>
      </c>
      <c r="AI64">
        <f t="shared" si="25"/>
        <v>-1.0504018028825131E-15</v>
      </c>
      <c r="AJ64">
        <f t="shared" si="7"/>
        <v>-119.58609484282317</v>
      </c>
      <c r="AK64">
        <f t="shared" si="22"/>
        <v>-78.129581963977856</v>
      </c>
      <c r="AL64">
        <f t="shared" si="8"/>
        <v>-197.71567680680101</v>
      </c>
      <c r="AN64">
        <f t="shared" si="26"/>
        <v>0</v>
      </c>
      <c r="AO64">
        <f t="shared" si="26"/>
        <v>0</v>
      </c>
      <c r="AP64">
        <f t="shared" si="26"/>
        <v>-1.5691010420093127E-24</v>
      </c>
      <c r="AQ64">
        <f t="shared" si="26"/>
        <v>-2.6726996849875914E-18</v>
      </c>
      <c r="AR64">
        <f t="shared" si="26"/>
        <v>-2.6727012540886335E-18</v>
      </c>
      <c r="AS64">
        <f t="shared" si="26"/>
        <v>-0.30428156614057605</v>
      </c>
      <c r="AT64">
        <f t="shared" si="26"/>
        <v>-0.19879728987850981</v>
      </c>
      <c r="AU64">
        <f t="shared" si="23"/>
        <v>-0.50307885601908586</v>
      </c>
      <c r="AW64">
        <v>61</v>
      </c>
      <c r="AX64">
        <f>IF(Z64&gt;0, (R64*SUMPRODUCT(K64:$K$98, X64:$X$98)-K64*$AZ$3)/Z64, 0)</f>
        <v>-2.0200099053142162E+25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0.90981139099999997</v>
      </c>
      <c r="Q65" s="4">
        <f t="shared" si="21"/>
        <v>12.5</v>
      </c>
      <c r="R65">
        <f t="shared" si="0"/>
        <v>2000000</v>
      </c>
      <c r="S65">
        <f t="shared" si="1"/>
        <v>-2.2491726631671323E+26</v>
      </c>
      <c r="U65">
        <f t="shared" si="13"/>
        <v>0.90981139099999997</v>
      </c>
      <c r="V65">
        <f t="shared" si="14"/>
        <v>0.01</v>
      </c>
      <c r="W65">
        <f t="shared" si="15"/>
        <v>4.9333955627402981E-23</v>
      </c>
      <c r="X65">
        <f t="shared" si="16"/>
        <v>4.4884594792899783E-23</v>
      </c>
      <c r="Y65">
        <f t="shared" si="17"/>
        <v>4.9333955627402979E-25</v>
      </c>
      <c r="Z65">
        <f t="shared" si="18"/>
        <v>3.9560212782291673E-24</v>
      </c>
      <c r="AB65">
        <f t="shared" si="19"/>
        <v>-996.55079035686038</v>
      </c>
      <c r="AC65">
        <f t="shared" si="2"/>
        <v>-889.77749139005391</v>
      </c>
      <c r="AE65">
        <f t="shared" si="3"/>
        <v>0</v>
      </c>
      <c r="AF65">
        <f t="shared" si="24"/>
        <v>0</v>
      </c>
      <c r="AG65">
        <f t="shared" si="24"/>
        <v>-4.9450265977864589E-23</v>
      </c>
      <c r="AH65">
        <f t="shared" si="5"/>
        <v>-8.9769189585799572E-17</v>
      </c>
      <c r="AI65">
        <f t="shared" si="25"/>
        <v>-8.9769239036065546E-17</v>
      </c>
      <c r="AJ65">
        <f t="shared" si="7"/>
        <v>-106.77329896680646</v>
      </c>
      <c r="AK65">
        <f t="shared" si="22"/>
        <v>-69.758555324980236</v>
      </c>
      <c r="AL65">
        <f t="shared" si="8"/>
        <v>-176.53185429178671</v>
      </c>
      <c r="AN65">
        <f t="shared" si="26"/>
        <v>0</v>
      </c>
      <c r="AO65">
        <f t="shared" si="26"/>
        <v>0</v>
      </c>
      <c r="AP65">
        <f t="shared" si="26"/>
        <v>-1.1234288387426548E-25</v>
      </c>
      <c r="AQ65">
        <f t="shared" si="26"/>
        <v>-2.0394085737857745E-19</v>
      </c>
      <c r="AR65">
        <f t="shared" si="26"/>
        <v>-2.0394096972146132E-19</v>
      </c>
      <c r="AS65">
        <f t="shared" si="26"/>
        <v>-0.24257140157890325</v>
      </c>
      <c r="AT65">
        <f t="shared" si="26"/>
        <v>-0.15847998236488348</v>
      </c>
      <c r="AU65">
        <f t="shared" si="23"/>
        <v>-0.40105138394378675</v>
      </c>
      <c r="AW65">
        <v>62</v>
      </c>
      <c r="AX65">
        <f>IF(Z65&gt;0, (R65*SUMPRODUCT(K65:$K$98, X65:$X$98)-K65*$AZ$3)/Z65, 0)</f>
        <v>-2.2491726631671323E+26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0.91465739899999998</v>
      </c>
      <c r="Q66" s="4">
        <f t="shared" si="21"/>
        <v>12.5</v>
      </c>
      <c r="R66">
        <f t="shared" si="0"/>
        <v>2000000</v>
      </c>
      <c r="S66">
        <f t="shared" si="1"/>
        <v>-2.6654108713711601E+27</v>
      </c>
      <c r="U66">
        <f t="shared" si="13"/>
        <v>0.91465739899999998</v>
      </c>
      <c r="V66">
        <f t="shared" si="14"/>
        <v>0.01</v>
      </c>
      <c r="W66">
        <f t="shared" si="15"/>
        <v>3.9560212782291673E-24</v>
      </c>
      <c r="X66">
        <f t="shared" si="16"/>
        <v>3.6184041327337455E-24</v>
      </c>
      <c r="Y66">
        <f t="shared" si="17"/>
        <v>3.9560212782291675E-26</v>
      </c>
      <c r="Z66">
        <f t="shared" si="18"/>
        <v>2.9805693271313017E-25</v>
      </c>
      <c r="AB66">
        <f t="shared" si="19"/>
        <v>-889.77749139005391</v>
      </c>
      <c r="AC66">
        <f t="shared" si="2"/>
        <v>-794.44418874111955</v>
      </c>
      <c r="AE66">
        <f t="shared" si="3"/>
        <v>0</v>
      </c>
      <c r="AF66">
        <f t="shared" si="24"/>
        <v>0</v>
      </c>
      <c r="AG66">
        <f t="shared" si="24"/>
        <v>-3.7257116589141269E-24</v>
      </c>
      <c r="AH66">
        <f t="shared" si="5"/>
        <v>-7.2368082654674909E-18</v>
      </c>
      <c r="AI66">
        <f t="shared" si="25"/>
        <v>-7.2368119911791501E-18</v>
      </c>
      <c r="AJ66">
        <f t="shared" si="7"/>
        <v>-95.333302648934364</v>
      </c>
      <c r="AK66">
        <f t="shared" si="22"/>
        <v>-62.284424397303781</v>
      </c>
      <c r="AL66">
        <f t="shared" si="8"/>
        <v>-157.61772704623814</v>
      </c>
      <c r="AN66">
        <f t="shared" si="26"/>
        <v>0</v>
      </c>
      <c r="AO66">
        <f t="shared" si="26"/>
        <v>0</v>
      </c>
      <c r="AP66">
        <f t="shared" si="26"/>
        <v>-7.5573259597572472E-27</v>
      </c>
      <c r="AQ66">
        <f t="shared" si="26"/>
        <v>-1.4679321422942098E-20</v>
      </c>
      <c r="AR66">
        <f t="shared" si="26"/>
        <v>-1.4679328980268058E-20</v>
      </c>
      <c r="AS66">
        <f t="shared" si="26"/>
        <v>-0.19337643620767161</v>
      </c>
      <c r="AT66">
        <f t="shared" si="26"/>
        <v>-0.12633927165567876</v>
      </c>
      <c r="AU66">
        <f t="shared" si="23"/>
        <v>-0.31971570786335035</v>
      </c>
      <c r="AW66">
        <v>63</v>
      </c>
      <c r="AX66">
        <f>IF(Z66&gt;0, (R66*SUMPRODUCT(K66:$K$98, X66:$X$98)-K66*$AZ$3)/Z66, 0)</f>
        <v>-2.6654108713711601E+27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0.91953785700000001</v>
      </c>
      <c r="Q67" s="4">
        <f t="shared" si="21"/>
        <v>12.5</v>
      </c>
      <c r="R67">
        <f t="shared" ref="R67:R79" si="27">$C$6</f>
        <v>2000000</v>
      </c>
      <c r="S67">
        <f t="shared" ref="S67:S79" si="28">AX67</f>
        <v>-3.3774606247113733E+28</v>
      </c>
      <c r="U67">
        <f t="shared" si="13"/>
        <v>0.91953785700000001</v>
      </c>
      <c r="V67">
        <f t="shared" si="14"/>
        <v>0.01</v>
      </c>
      <c r="W67">
        <f t="shared" si="15"/>
        <v>2.9805693271313017E-25</v>
      </c>
      <c r="X67">
        <f t="shared" si="16"/>
        <v>2.7407463317102492E-25</v>
      </c>
      <c r="Y67">
        <f t="shared" si="17"/>
        <v>2.9805693271313019E-27</v>
      </c>
      <c r="Z67">
        <f t="shared" si="18"/>
        <v>2.1001730214973955E-26</v>
      </c>
      <c r="AB67">
        <f t="shared" si="19"/>
        <v>-794.44418874111955</v>
      </c>
      <c r="AC67">
        <f t="shared" ref="AC67:AC79" si="29">S67*Z67</f>
        <v>-709.32516851885657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-2.6252162768717445E-25</v>
      </c>
      <c r="AH67">
        <f t="shared" ref="AH67:AH79" si="32">-X67*R67</f>
        <v>-5.4814926634204986E-19</v>
      </c>
      <c r="AI67">
        <f t="shared" ref="AI67:AI79" si="33">SUM(AE67:AH67)</f>
        <v>-5.481495288636775E-19</v>
      </c>
      <c r="AJ67">
        <f t="shared" ref="AJ67:AJ79" si="34">AB67-AC67</f>
        <v>-85.119020222262975</v>
      </c>
      <c r="AK67">
        <f t="shared" si="22"/>
        <v>-55.611093211878377</v>
      </c>
      <c r="AL67">
        <f t="shared" ref="AL67:AL79" si="35">SUM(AI67:AK67)</f>
        <v>-140.73011343414134</v>
      </c>
      <c r="AN67">
        <f t="shared" ref="AN67:AT79" si="36">AE67*$K67</f>
        <v>0</v>
      </c>
      <c r="AO67">
        <f t="shared" si="36"/>
        <v>0</v>
      </c>
      <c r="AP67">
        <f t="shared" si="36"/>
        <v>-4.7545123435181014E-28</v>
      </c>
      <c r="AQ67">
        <f t="shared" si="36"/>
        <v>-9.927496168122353E-22</v>
      </c>
      <c r="AR67">
        <f t="shared" si="36"/>
        <v>-9.9275009226346959E-22</v>
      </c>
      <c r="AS67">
        <f t="shared" si="36"/>
        <v>-0.15415851100739153</v>
      </c>
      <c r="AT67">
        <f t="shared" si="36"/>
        <v>-0.10071689385816228</v>
      </c>
      <c r="AU67">
        <f t="shared" si="23"/>
        <v>-0.25487540486555377</v>
      </c>
      <c r="AW67">
        <v>64</v>
      </c>
      <c r="AX67">
        <f>IF(Z67&gt;0, (R67*SUMPRODUCT(K67:$K$98, X67:$X$98)-K67*$AZ$3)/Z67, 0)</f>
        <v>-3.3774606247113733E+28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0.924425092</v>
      </c>
      <c r="Q68" s="4">
        <f t="shared" si="21"/>
        <v>12.5</v>
      </c>
      <c r="R68">
        <f t="shared" si="27"/>
        <v>2000000</v>
      </c>
      <c r="S68">
        <f t="shared" si="28"/>
        <v>-4.5986947377681348E+29</v>
      </c>
      <c r="U68">
        <f t="shared" ref="U68:U79" si="40">M68</f>
        <v>0.924425092</v>
      </c>
      <c r="V68">
        <f t="shared" ref="V68:V79" si="41">$C$10</f>
        <v>0.01</v>
      </c>
      <c r="W68">
        <f t="shared" ref="W68:W79" si="42">Z67</f>
        <v>2.1001730214973955E-26</v>
      </c>
      <c r="X68">
        <f t="shared" ref="X68:X79" si="43">U68*W68</f>
        <v>1.9414526386136477E-26</v>
      </c>
      <c r="Y68">
        <f t="shared" ref="Y68:Y79" si="44">V68*W68</f>
        <v>2.1001730214973953E-28</v>
      </c>
      <c r="Z68">
        <f t="shared" ref="Z68:Z79" si="45">MAX(0, W68-X68-Y68)</f>
        <v>1.377186526687738E-27</v>
      </c>
      <c r="AB68">
        <f t="shared" ref="AB68:AB79" si="46">AC67</f>
        <v>-709.32516851885657</v>
      </c>
      <c r="AC68">
        <f t="shared" si="29"/>
        <v>-633.32604332040762</v>
      </c>
      <c r="AE68">
        <f t="shared" si="30"/>
        <v>0</v>
      </c>
      <c r="AF68">
        <f t="shared" si="31"/>
        <v>0</v>
      </c>
      <c r="AG68">
        <f t="shared" si="31"/>
        <v>-1.7214831583596726E-26</v>
      </c>
      <c r="AH68">
        <f t="shared" si="32"/>
        <v>-3.8829052772272955E-20</v>
      </c>
      <c r="AI68">
        <f t="shared" si="33"/>
        <v>-3.8829069987104536E-20</v>
      </c>
      <c r="AJ68">
        <f t="shared" si="34"/>
        <v>-75.999125198448951</v>
      </c>
      <c r="AK68">
        <f t="shared" si="22"/>
        <v>-49.652761796319965</v>
      </c>
      <c r="AL68">
        <f t="shared" si="35"/>
        <v>-125.65188699476892</v>
      </c>
      <c r="AN68">
        <f t="shared" si="36"/>
        <v>0</v>
      </c>
      <c r="AO68">
        <f t="shared" si="36"/>
        <v>0</v>
      </c>
      <c r="AP68">
        <f t="shared" si="36"/>
        <v>-2.7837206206345006E-29</v>
      </c>
      <c r="AQ68">
        <f t="shared" si="36"/>
        <v>-6.2788435865312228E-23</v>
      </c>
      <c r="AR68">
        <f t="shared" si="36"/>
        <v>-6.2788463702518434E-23</v>
      </c>
      <c r="AS68">
        <f t="shared" si="36"/>
        <v>-0.12289422114747388</v>
      </c>
      <c r="AT68">
        <f t="shared" si="36"/>
        <v>-8.0290891149682908E-2</v>
      </c>
      <c r="AU68">
        <f t="shared" si="23"/>
        <v>-0.2031851122971568</v>
      </c>
      <c r="AW68">
        <v>65</v>
      </c>
      <c r="AX68">
        <f>IF(Z68&gt;0, (R68*SUMPRODUCT(K68:$K$98, X68:$X$98)-K68*$AZ$3)/Z68, 0)</f>
        <v>-4.5986947377681348E+29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0.92929067899999995</v>
      </c>
      <c r="Q69" s="4">
        <f t="shared" ref="Q69:Q79" si="48">$C$8</f>
        <v>12.5</v>
      </c>
      <c r="R69">
        <f t="shared" si="27"/>
        <v>2000000</v>
      </c>
      <c r="S69">
        <f t="shared" si="28"/>
        <v>-6.7633394292712199E+30</v>
      </c>
      <c r="U69">
        <f t="shared" si="40"/>
        <v>0.92929067899999995</v>
      </c>
      <c r="V69">
        <f t="shared" si="41"/>
        <v>0.01</v>
      </c>
      <c r="W69">
        <f t="shared" si="42"/>
        <v>1.377186526687738E-27</v>
      </c>
      <c r="X69">
        <f t="shared" si="43"/>
        <v>1.2798066024952997E-27</v>
      </c>
      <c r="Y69">
        <f t="shared" si="44"/>
        <v>1.3771865266877382E-29</v>
      </c>
      <c r="Z69">
        <f t="shared" si="45"/>
        <v>8.3608058925560983E-29</v>
      </c>
      <c r="AB69">
        <f t="shared" si="46"/>
        <v>-633.32604332040762</v>
      </c>
      <c r="AC69">
        <f t="shared" si="29"/>
        <v>-565.46968153607816</v>
      </c>
      <c r="AE69">
        <f t="shared" si="30"/>
        <v>0</v>
      </c>
      <c r="AF69">
        <f t="shared" si="31"/>
        <v>0</v>
      </c>
      <c r="AG69">
        <f t="shared" si="31"/>
        <v>-1.0451007365695123E-27</v>
      </c>
      <c r="AH69">
        <f t="shared" si="32"/>
        <v>-2.5596132049905994E-21</v>
      </c>
      <c r="AI69">
        <f t="shared" si="33"/>
        <v>-2.559614250091336E-21</v>
      </c>
      <c r="AJ69">
        <f t="shared" si="34"/>
        <v>-67.856361784329465</v>
      </c>
      <c r="AK69">
        <f t="shared" si="22"/>
        <v>-44.332823032428536</v>
      </c>
      <c r="AL69">
        <f t="shared" si="35"/>
        <v>-112.189184816758</v>
      </c>
      <c r="AN69">
        <f t="shared" si="36"/>
        <v>0</v>
      </c>
      <c r="AO69">
        <f t="shared" si="36"/>
        <v>0</v>
      </c>
      <c r="AP69">
        <f t="shared" si="36"/>
        <v>-1.5089088279680281E-30</v>
      </c>
      <c r="AQ69">
        <f t="shared" si="36"/>
        <v>-3.6955508938510519E-24</v>
      </c>
      <c r="AR69">
        <f t="shared" si="36"/>
        <v>-3.6955524027598793E-24</v>
      </c>
      <c r="AS69">
        <f t="shared" si="36"/>
        <v>-9.7970520685167373E-2</v>
      </c>
      <c r="AT69">
        <f t="shared" si="36"/>
        <v>-6.4007406847642612E-2</v>
      </c>
      <c r="AU69">
        <f t="shared" si="23"/>
        <v>-0.16197792753280998</v>
      </c>
      <c r="AW69">
        <v>66</v>
      </c>
      <c r="AX69">
        <f>IF(Z69&gt;0, (R69*SUMPRODUCT(K69:$K$98, X69:$X$98)-K69*$AZ$3)/Z69, 0)</f>
        <v>-6.7633394292712199E+30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0.93493958499999996</v>
      </c>
      <c r="Q70" s="4">
        <f t="shared" si="48"/>
        <v>12.5</v>
      </c>
      <c r="R70">
        <f t="shared" si="27"/>
        <v>2000000</v>
      </c>
      <c r="S70">
        <f t="shared" si="28"/>
        <v>-1.0967399935129712E+32</v>
      </c>
      <c r="U70">
        <f t="shared" si="40"/>
        <v>0.93493958499999996</v>
      </c>
      <c r="V70">
        <f t="shared" si="41"/>
        <v>0.01</v>
      </c>
      <c r="W70">
        <f t="shared" si="42"/>
        <v>8.3608058925560983E-29</v>
      </c>
      <c r="X70">
        <f t="shared" si="43"/>
        <v>7.8168483914519523E-29</v>
      </c>
      <c r="Y70">
        <f t="shared" si="44"/>
        <v>8.3608058925560984E-31</v>
      </c>
      <c r="Z70">
        <f t="shared" si="45"/>
        <v>4.6034944217858505E-30</v>
      </c>
      <c r="AB70">
        <f t="shared" si="46"/>
        <v>-565.46968153607816</v>
      </c>
      <c r="AC70">
        <f t="shared" si="29"/>
        <v>-504.88364422864123</v>
      </c>
      <c r="AE70">
        <f t="shared" si="30"/>
        <v>0</v>
      </c>
      <c r="AF70">
        <f t="shared" si="31"/>
        <v>0</v>
      </c>
      <c r="AG70">
        <f t="shared" si="31"/>
        <v>-5.7543680272323135E-29</v>
      </c>
      <c r="AH70">
        <f t="shared" si="32"/>
        <v>-1.5633696782903904E-22</v>
      </c>
      <c r="AI70">
        <f t="shared" si="33"/>
        <v>-1.5633702537271933E-22</v>
      </c>
      <c r="AJ70">
        <f t="shared" si="34"/>
        <v>-60.586037307436925</v>
      </c>
      <c r="AK70">
        <f t="shared" si="22"/>
        <v>-39.582877707525476</v>
      </c>
      <c r="AL70">
        <f t="shared" si="35"/>
        <v>-100.16891501496241</v>
      </c>
      <c r="AN70">
        <f t="shared" si="36"/>
        <v>0</v>
      </c>
      <c r="AO70">
        <f t="shared" si="36"/>
        <v>0</v>
      </c>
      <c r="AP70">
        <f t="shared" si="36"/>
        <v>-7.4179594879538749E-32</v>
      </c>
      <c r="AQ70">
        <f t="shared" si="36"/>
        <v>-2.0153408477475205E-25</v>
      </c>
      <c r="AR70">
        <f t="shared" si="36"/>
        <v>-2.0153415895434696E-25</v>
      </c>
      <c r="AS70">
        <f t="shared" si="36"/>
        <v>-7.8101499270700911E-2</v>
      </c>
      <c r="AT70">
        <f t="shared" si="36"/>
        <v>-5.102631285685795E-2</v>
      </c>
      <c r="AU70">
        <f t="shared" si="23"/>
        <v>-0.12912781212755886</v>
      </c>
      <c r="AW70">
        <v>67</v>
      </c>
      <c r="AX70">
        <f>IF(Z70&gt;0, (R70*SUMPRODUCT(K70:$K$98, X70:$X$98)-K70*$AZ$3)/Z70, 0)</f>
        <v>-1.0967399935129712E+32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0.94055780700000002</v>
      </c>
      <c r="Q71" s="4">
        <f t="shared" si="48"/>
        <v>12.5</v>
      </c>
      <c r="R71">
        <f t="shared" si="27"/>
        <v>2000000</v>
      </c>
      <c r="S71">
        <f t="shared" si="28"/>
        <v>-1.9805596751445747E+33</v>
      </c>
      <c r="U71">
        <f t="shared" si="40"/>
        <v>0.94055780700000002</v>
      </c>
      <c r="V71">
        <f t="shared" si="41"/>
        <v>0.01</v>
      </c>
      <c r="W71">
        <f t="shared" si="42"/>
        <v>4.6034944217858505E-30</v>
      </c>
      <c r="X71">
        <f t="shared" si="43"/>
        <v>4.3298526178916328E-30</v>
      </c>
      <c r="Y71">
        <f t="shared" si="44"/>
        <v>4.6034944217858508E-32</v>
      </c>
      <c r="Z71">
        <f t="shared" si="45"/>
        <v>2.2760685967635922E-31</v>
      </c>
      <c r="AB71">
        <f t="shared" si="46"/>
        <v>-504.88364422864123</v>
      </c>
      <c r="AC71">
        <f t="shared" si="29"/>
        <v>-450.78896806128682</v>
      </c>
      <c r="AE71">
        <f t="shared" si="30"/>
        <v>0</v>
      </c>
      <c r="AF71">
        <f t="shared" si="31"/>
        <v>0</v>
      </c>
      <c r="AG71">
        <f t="shared" si="31"/>
        <v>-2.8450857459544903E-30</v>
      </c>
      <c r="AH71">
        <f t="shared" si="32"/>
        <v>-8.6597052357832653E-24</v>
      </c>
      <c r="AI71">
        <f t="shared" si="33"/>
        <v>-8.6597080808690105E-24</v>
      </c>
      <c r="AJ71">
        <f t="shared" si="34"/>
        <v>-54.094676167354407</v>
      </c>
      <c r="AK71">
        <f t="shared" si="22"/>
        <v>-35.341855096004892</v>
      </c>
      <c r="AL71">
        <f t="shared" si="35"/>
        <v>-89.436531263359299</v>
      </c>
      <c r="AN71">
        <f t="shared" si="36"/>
        <v>0</v>
      </c>
      <c r="AO71">
        <f t="shared" si="36"/>
        <v>0</v>
      </c>
      <c r="AP71">
        <f t="shared" si="36"/>
        <v>-3.274644505978538E-33</v>
      </c>
      <c r="AQ71">
        <f t="shared" si="36"/>
        <v>-9.9671710120067698E-27</v>
      </c>
      <c r="AR71">
        <f t="shared" si="36"/>
        <v>-9.967174286651274E-27</v>
      </c>
      <c r="AS71">
        <f t="shared" si="36"/>
        <v>-6.2262037046158257E-2</v>
      </c>
      <c r="AT71">
        <f t="shared" si="36"/>
        <v>-4.0677864203490073E-2</v>
      </c>
      <c r="AU71">
        <f t="shared" si="23"/>
        <v>-0.10293990124964833</v>
      </c>
      <c r="AW71">
        <v>68</v>
      </c>
      <c r="AX71">
        <f>IF(Z71&gt;0, (R71*SUMPRODUCT(K71:$K$98, X71:$X$98)-K71*$AZ$3)/Z71, 0)</f>
        <v>-1.9805596751445747E+33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0.946138378</v>
      </c>
      <c r="Q72" s="4">
        <f t="shared" si="48"/>
        <v>12.5</v>
      </c>
      <c r="R72">
        <f t="shared" si="27"/>
        <v>2000000</v>
      </c>
      <c r="S72">
        <f t="shared" si="28"/>
        <v>-4.0316722733319277E+34</v>
      </c>
      <c r="U72">
        <f t="shared" si="40"/>
        <v>0.946138378</v>
      </c>
      <c r="V72">
        <f t="shared" si="41"/>
        <v>0.01</v>
      </c>
      <c r="W72">
        <f t="shared" si="42"/>
        <v>2.2760685967635922E-31</v>
      </c>
      <c r="X72">
        <f t="shared" si="43"/>
        <v>2.1534758503586412E-31</v>
      </c>
      <c r="Y72">
        <f t="shared" si="44"/>
        <v>2.2760685967635921E-33</v>
      </c>
      <c r="Z72">
        <f t="shared" si="45"/>
        <v>9.9832060437315049E-33</v>
      </c>
      <c r="AB72">
        <f t="shared" si="46"/>
        <v>-450.78896806128682</v>
      </c>
      <c r="AC72">
        <f t="shared" si="29"/>
        <v>-402.49015005472035</v>
      </c>
      <c r="AE72">
        <f t="shared" si="30"/>
        <v>0</v>
      </c>
      <c r="AF72">
        <f t="shared" si="31"/>
        <v>0</v>
      </c>
      <c r="AG72">
        <f t="shared" si="31"/>
        <v>-1.2479007554664382E-31</v>
      </c>
      <c r="AH72">
        <f t="shared" si="32"/>
        <v>-4.3069517007172821E-25</v>
      </c>
      <c r="AI72">
        <f t="shared" si="33"/>
        <v>-4.3069529486180377E-25</v>
      </c>
      <c r="AJ72">
        <f t="shared" si="34"/>
        <v>-48.298818006566478</v>
      </c>
      <c r="AK72">
        <f t="shared" ref="AK72:AK79" si="49">G72*SUM(AB72:AB72, AE72:AF72)</f>
        <v>-31.55522776429008</v>
      </c>
      <c r="AL72">
        <f t="shared" si="35"/>
        <v>-79.854045770856558</v>
      </c>
      <c r="AN72">
        <f t="shared" si="36"/>
        <v>0</v>
      </c>
      <c r="AO72">
        <f t="shared" si="36"/>
        <v>0</v>
      </c>
      <c r="AP72">
        <f t="shared" si="36"/>
        <v>-1.2824216027286366E-34</v>
      </c>
      <c r="AQ72">
        <f t="shared" si="36"/>
        <v>-4.4260954877330647E-28</v>
      </c>
      <c r="AR72">
        <f t="shared" si="36"/>
        <v>-4.4260967701546675E-28</v>
      </c>
      <c r="AS72">
        <f t="shared" si="36"/>
        <v>-4.9634914737052227E-2</v>
      </c>
      <c r="AT72">
        <f t="shared" si="36"/>
        <v>-3.2428144294874103E-2</v>
      </c>
      <c r="AU72">
        <f t="shared" si="23"/>
        <v>-8.206305903192633E-2</v>
      </c>
      <c r="AW72">
        <v>69</v>
      </c>
      <c r="AX72">
        <f>IF(Z72&gt;0, (R72*SUMPRODUCT(K72:$K$98, X72:$X$98)-K72*$AZ$3)/Z72, 0)</f>
        <v>-4.0316722733319277E+34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0.95167433300000004</v>
      </c>
      <c r="Q73" s="4">
        <f t="shared" si="48"/>
        <v>12.5</v>
      </c>
      <c r="R73">
        <f t="shared" si="27"/>
        <v>2000000</v>
      </c>
      <c r="S73">
        <f t="shared" si="28"/>
        <v>-9.3924194115226026E+35</v>
      </c>
      <c r="U73">
        <f t="shared" si="40"/>
        <v>0.95167433300000004</v>
      </c>
      <c r="V73">
        <f t="shared" si="41"/>
        <v>0.01</v>
      </c>
      <c r="W73">
        <f t="shared" si="42"/>
        <v>9.9832060437315049E-33</v>
      </c>
      <c r="X73">
        <f t="shared" si="43"/>
        <v>9.5007609528697493E-33</v>
      </c>
      <c r="Y73">
        <f t="shared" si="44"/>
        <v>9.9832060437315045E-35</v>
      </c>
      <c r="Z73">
        <f t="shared" si="45"/>
        <v>3.8261303042444051E-34</v>
      </c>
      <c r="AB73">
        <f t="shared" si="46"/>
        <v>-402.49015005472035</v>
      </c>
      <c r="AC73">
        <f t="shared" si="29"/>
        <v>-359.36620540600029</v>
      </c>
      <c r="AE73">
        <f t="shared" si="30"/>
        <v>0</v>
      </c>
      <c r="AF73">
        <f t="shared" si="31"/>
        <v>0</v>
      </c>
      <c r="AG73">
        <f t="shared" si="31"/>
        <v>-4.7826628803055066E-33</v>
      </c>
      <c r="AH73">
        <f t="shared" si="32"/>
        <v>-1.9001521905739498E-26</v>
      </c>
      <c r="AI73">
        <f t="shared" si="33"/>
        <v>-1.9001526688402377E-26</v>
      </c>
      <c r="AJ73">
        <f t="shared" si="34"/>
        <v>-43.123944648720055</v>
      </c>
      <c r="AK73">
        <f t="shared" si="49"/>
        <v>-28.174310503830426</v>
      </c>
      <c r="AL73">
        <f t="shared" si="35"/>
        <v>-71.298255152550482</v>
      </c>
      <c r="AN73">
        <f t="shared" si="36"/>
        <v>0</v>
      </c>
      <c r="AO73">
        <f t="shared" si="36"/>
        <v>0</v>
      </c>
      <c r="AP73">
        <f t="shared" si="36"/>
        <v>-4.3883627946235666E-36</v>
      </c>
      <c r="AQ73">
        <f t="shared" si="36"/>
        <v>-1.7434967477165232E-29</v>
      </c>
      <c r="AR73">
        <f t="shared" si="36"/>
        <v>-1.7434971865528026E-29</v>
      </c>
      <c r="AS73">
        <f t="shared" si="36"/>
        <v>-3.9568650141144933E-2</v>
      </c>
      <c r="AT73">
        <f t="shared" si="36"/>
        <v>-2.5851518092214681E-2</v>
      </c>
      <c r="AU73">
        <f t="shared" si="23"/>
        <v>-6.5420168233359624E-2</v>
      </c>
      <c r="AW73">
        <v>70</v>
      </c>
      <c r="AX73">
        <f>IF(Z73&gt;0, (R73*SUMPRODUCT(K73:$K$98, X73:$X$98)-K73*$AZ$3)/Z73, 0)</f>
        <v>-9.3924194115226026E+35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0.95715889499999995</v>
      </c>
      <c r="Q74" s="4">
        <f t="shared" si="48"/>
        <v>12.5</v>
      </c>
      <c r="R74">
        <f t="shared" si="27"/>
        <v>2000000</v>
      </c>
      <c r="S74">
        <f t="shared" si="28"/>
        <v>-2.5535342858554891E+37</v>
      </c>
      <c r="U74">
        <f t="shared" si="40"/>
        <v>0.95715889499999995</v>
      </c>
      <c r="V74">
        <f t="shared" si="41"/>
        <v>0.01</v>
      </c>
      <c r="W74">
        <f t="shared" si="42"/>
        <v>3.8261303042444051E-34</v>
      </c>
      <c r="X74">
        <f t="shared" si="43"/>
        <v>3.6622146541365882E-34</v>
      </c>
      <c r="Y74">
        <f t="shared" si="44"/>
        <v>3.8261303042444052E-36</v>
      </c>
      <c r="Z74">
        <f t="shared" si="45"/>
        <v>1.256543470653728E-35</v>
      </c>
      <c r="AB74">
        <f t="shared" si="46"/>
        <v>-359.36620540600029</v>
      </c>
      <c r="AC74">
        <f t="shared" si="29"/>
        <v>-320.86268339821453</v>
      </c>
      <c r="AE74">
        <f t="shared" si="30"/>
        <v>0</v>
      </c>
      <c r="AF74">
        <f t="shared" si="31"/>
        <v>0</v>
      </c>
      <c r="AG74">
        <f t="shared" si="31"/>
        <v>-1.5706793383171601E-34</v>
      </c>
      <c r="AH74">
        <f t="shared" si="32"/>
        <v>-7.3244293082731768E-28</v>
      </c>
      <c r="AI74">
        <f t="shared" si="33"/>
        <v>-7.3244308789525154E-28</v>
      </c>
      <c r="AJ74">
        <f t="shared" si="34"/>
        <v>-38.503522007785762</v>
      </c>
      <c r="AK74">
        <f t="shared" si="49"/>
        <v>-25.155634378420022</v>
      </c>
      <c r="AL74">
        <f t="shared" si="35"/>
        <v>-63.65915638620578</v>
      </c>
      <c r="AN74">
        <f t="shared" si="36"/>
        <v>0</v>
      </c>
      <c r="AO74">
        <f t="shared" si="36"/>
        <v>0</v>
      </c>
      <c r="AP74">
        <f t="shared" si="36"/>
        <v>-1.2867739581814854E-37</v>
      </c>
      <c r="AQ74">
        <f t="shared" si="36"/>
        <v>-6.000514976230006E-31</v>
      </c>
      <c r="AR74">
        <f t="shared" si="36"/>
        <v>-6.0005162630039639E-31</v>
      </c>
      <c r="AS74">
        <f t="shared" si="36"/>
        <v>-3.1543885635479059E-2</v>
      </c>
      <c r="AT74">
        <f t="shared" si="36"/>
        <v>-2.0608671948512979E-2</v>
      </c>
      <c r="AU74">
        <f t="shared" si="23"/>
        <v>-5.2152557583992037E-2</v>
      </c>
      <c r="AW74">
        <v>71</v>
      </c>
      <c r="AX74">
        <f>IF(Z74&gt;0, (R74*SUMPRODUCT(K74:$K$98, X74:$X$98)-K74*$AZ$3)/Z74, 0)</f>
        <v>-2.5535342858554891E+37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0.96261559600000002</v>
      </c>
      <c r="Q75" s="4">
        <f t="shared" si="48"/>
        <v>12.5</v>
      </c>
      <c r="R75">
        <f t="shared" si="27"/>
        <v>2000000</v>
      </c>
      <c r="S75">
        <f t="shared" si="28"/>
        <v>-8.325692706902376E+38</v>
      </c>
      <c r="U75">
        <f t="shared" si="40"/>
        <v>0.96261559600000002</v>
      </c>
      <c r="V75">
        <f t="shared" si="41"/>
        <v>0.01</v>
      </c>
      <c r="W75">
        <f t="shared" si="42"/>
        <v>1.256543470653728E-35</v>
      </c>
      <c r="X75">
        <f t="shared" si="43"/>
        <v>1.2095683419032469E-35</v>
      </c>
      <c r="Y75">
        <f t="shared" si="44"/>
        <v>1.2565434706537281E-37</v>
      </c>
      <c r="Z75">
        <f t="shared" si="45"/>
        <v>3.440969404394389E-37</v>
      </c>
      <c r="AB75">
        <f t="shared" si="46"/>
        <v>-320.86268339821453</v>
      </c>
      <c r="AC75">
        <f t="shared" si="29"/>
        <v>-286.48453874840578</v>
      </c>
      <c r="AE75">
        <f t="shared" si="30"/>
        <v>0</v>
      </c>
      <c r="AF75">
        <f t="shared" si="31"/>
        <v>0</v>
      </c>
      <c r="AG75">
        <f t="shared" si="31"/>
        <v>-4.3012117554929863E-36</v>
      </c>
      <c r="AH75">
        <f t="shared" si="32"/>
        <v>-2.4191366838064939E-29</v>
      </c>
      <c r="AI75">
        <f t="shared" si="33"/>
        <v>-2.4191371139276693E-29</v>
      </c>
      <c r="AJ75">
        <f t="shared" si="34"/>
        <v>-34.378144649808746</v>
      </c>
      <c r="AK75">
        <f t="shared" si="49"/>
        <v>-22.460387837875018</v>
      </c>
      <c r="AL75">
        <f t="shared" si="35"/>
        <v>-56.838532487683764</v>
      </c>
      <c r="AN75">
        <f t="shared" si="36"/>
        <v>0</v>
      </c>
      <c r="AO75">
        <f t="shared" si="36"/>
        <v>0</v>
      </c>
      <c r="AP75">
        <f t="shared" si="36"/>
        <v>-3.1462087435286571E-39</v>
      </c>
      <c r="AQ75">
        <f t="shared" si="36"/>
        <v>-1.7695266866744993E-32</v>
      </c>
      <c r="AR75">
        <f t="shared" si="36"/>
        <v>-1.7695270012953735E-32</v>
      </c>
      <c r="AS75">
        <f t="shared" si="36"/>
        <v>-2.5146592502773506E-2</v>
      </c>
      <c r="AT75">
        <f t="shared" si="36"/>
        <v>-1.6429107101812002E-2</v>
      </c>
      <c r="AU75">
        <f t="shared" si="23"/>
        <v>-4.1575699604585507E-2</v>
      </c>
      <c r="AW75">
        <v>72</v>
      </c>
      <c r="AX75">
        <f>IF(Z75&gt;0, (R75*SUMPRODUCT(K75:$K$98, X75:$X$98)-K75*$AZ$3)/Z75, 0)</f>
        <v>-8.325692706902376E+38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0.96807210799999999</v>
      </c>
      <c r="Q76" s="4">
        <f t="shared" si="48"/>
        <v>12.5</v>
      </c>
      <c r="R76">
        <f t="shared" si="27"/>
        <v>2000000</v>
      </c>
      <c r="S76">
        <f t="shared" si="28"/>
        <v>-3.3900450634248832E+40</v>
      </c>
      <c r="U76">
        <f t="shared" si="40"/>
        <v>0.96807210799999999</v>
      </c>
      <c r="V76">
        <f t="shared" si="41"/>
        <v>0.01</v>
      </c>
      <c r="W76">
        <f t="shared" si="42"/>
        <v>3.440969404394389E-37</v>
      </c>
      <c r="X76">
        <f t="shared" si="43"/>
        <v>3.3311065048755805E-37</v>
      </c>
      <c r="Y76">
        <f t="shared" si="44"/>
        <v>3.4409694043943893E-39</v>
      </c>
      <c r="Z76">
        <f t="shared" si="45"/>
        <v>7.5453205474864579E-39</v>
      </c>
      <c r="AB76">
        <f t="shared" si="46"/>
        <v>-286.48453874840578</v>
      </c>
      <c r="AC76">
        <f t="shared" si="29"/>
        <v>-255.78976673964803</v>
      </c>
      <c r="AE76">
        <f t="shared" si="30"/>
        <v>0</v>
      </c>
      <c r="AF76">
        <f t="shared" si="31"/>
        <v>0</v>
      </c>
      <c r="AG76">
        <f t="shared" si="31"/>
        <v>-9.4316506843580731E-38</v>
      </c>
      <c r="AH76">
        <f t="shared" si="32"/>
        <v>-6.6622130097511606E-31</v>
      </c>
      <c r="AI76">
        <f t="shared" si="33"/>
        <v>-6.6622139529162288E-31</v>
      </c>
      <c r="AJ76">
        <f t="shared" si="34"/>
        <v>-30.694772008757752</v>
      </c>
      <c r="AK76">
        <f t="shared" si="49"/>
        <v>-20.053917712388408</v>
      </c>
      <c r="AL76">
        <f t="shared" si="35"/>
        <v>-50.748689721146164</v>
      </c>
      <c r="AN76">
        <f t="shared" si="36"/>
        <v>0</v>
      </c>
      <c r="AO76">
        <f t="shared" si="36"/>
        <v>0</v>
      </c>
      <c r="AP76">
        <f t="shared" si="36"/>
        <v>-6.1597969229957293E-41</v>
      </c>
      <c r="AQ76">
        <f t="shared" si="36"/>
        <v>-4.3510813293654539E-34</v>
      </c>
      <c r="AR76">
        <f t="shared" si="36"/>
        <v>-4.3510819453451461E-34</v>
      </c>
      <c r="AS76">
        <f t="shared" si="36"/>
        <v>-2.004670958448139E-2</v>
      </c>
      <c r="AT76">
        <f t="shared" si="36"/>
        <v>-1.3097183595194515E-2</v>
      </c>
      <c r="AU76">
        <f t="shared" si="23"/>
        <v>-3.3143893179675907E-2</v>
      </c>
      <c r="AW76">
        <v>73</v>
      </c>
      <c r="AX76">
        <f>IF(Z76&gt;0, (R76*SUMPRODUCT(K76:$K$98, X76:$X$98)-K76*$AZ$3)/Z76, 0)</f>
        <v>-3.3900450634248832E+40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0.97352880900000005</v>
      </c>
      <c r="Q77" s="4">
        <f t="shared" si="48"/>
        <v>12.5</v>
      </c>
      <c r="R77">
        <f t="shared" si="27"/>
        <v>2000000</v>
      </c>
      <c r="S77">
        <f t="shared" si="28"/>
        <v>-1.8376485036731695E+42</v>
      </c>
      <c r="U77">
        <f t="shared" si="40"/>
        <v>0.97352880900000005</v>
      </c>
      <c r="V77">
        <f t="shared" si="41"/>
        <v>0.01</v>
      </c>
      <c r="W77">
        <f t="shared" si="42"/>
        <v>7.5453205474864579E-39</v>
      </c>
      <c r="X77">
        <f t="shared" si="43"/>
        <v>7.3455869261177192E-39</v>
      </c>
      <c r="Y77">
        <f t="shared" si="44"/>
        <v>7.545320547486458E-41</v>
      </c>
      <c r="Z77">
        <f t="shared" si="45"/>
        <v>1.2428041589387421E-40</v>
      </c>
      <c r="AB77">
        <f t="shared" si="46"/>
        <v>-255.78976673964803</v>
      </c>
      <c r="AC77">
        <f t="shared" si="29"/>
        <v>-228.38372030325715</v>
      </c>
      <c r="AE77">
        <f t="shared" si="30"/>
        <v>0</v>
      </c>
      <c r="AF77">
        <f t="shared" si="31"/>
        <v>0</v>
      </c>
      <c r="AG77">
        <f t="shared" si="31"/>
        <v>-1.5535051986734276E-39</v>
      </c>
      <c r="AH77">
        <f t="shared" si="32"/>
        <v>-1.4691173852235437E-32</v>
      </c>
      <c r="AI77">
        <f t="shared" si="33"/>
        <v>-1.4691175405740636E-32</v>
      </c>
      <c r="AJ77">
        <f t="shared" si="34"/>
        <v>-27.406046436390881</v>
      </c>
      <c r="AK77">
        <f t="shared" si="49"/>
        <v>-17.905283671775365</v>
      </c>
      <c r="AL77">
        <f t="shared" si="35"/>
        <v>-45.311330108166246</v>
      </c>
      <c r="AN77">
        <f t="shared" si="36"/>
        <v>0</v>
      </c>
      <c r="AO77">
        <f t="shared" si="36"/>
        <v>0</v>
      </c>
      <c r="AP77">
        <f t="shared" si="36"/>
        <v>-9.0588563964174183E-43</v>
      </c>
      <c r="AQ77">
        <f t="shared" si="36"/>
        <v>-8.5667710887512797E-36</v>
      </c>
      <c r="AR77">
        <f t="shared" si="36"/>
        <v>-8.5667719946369194E-36</v>
      </c>
      <c r="AS77">
        <f t="shared" si="36"/>
        <v>-1.5981114145791942E-2</v>
      </c>
      <c r="AT77">
        <f t="shared" si="36"/>
        <v>-1.0440994575250729E-2</v>
      </c>
      <c r="AU77">
        <f t="shared" si="23"/>
        <v>-2.642210872104267E-2</v>
      </c>
      <c r="AW77">
        <v>74</v>
      </c>
      <c r="AX77">
        <f>IF(Z77&gt;0, (R77*SUMPRODUCT(K77:$K$98, X77:$X$98)-K77*$AZ$3)/Z77, 0)</f>
        <v>-1.8376485036731695E+42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0.97898550900000003</v>
      </c>
      <c r="Q78" s="4">
        <f t="shared" si="48"/>
        <v>12.5</v>
      </c>
      <c r="R78">
        <f t="shared" si="27"/>
        <v>2000000</v>
      </c>
      <c r="S78">
        <f t="shared" si="28"/>
        <v>-1.4896354198894352E+44</v>
      </c>
      <c r="U78">
        <f t="shared" si="40"/>
        <v>0.97898550900000003</v>
      </c>
      <c r="V78">
        <f t="shared" si="41"/>
        <v>0.01</v>
      </c>
      <c r="W78">
        <f t="shared" si="42"/>
        <v>1.2428041589387421E-40</v>
      </c>
      <c r="X78">
        <f t="shared" si="43"/>
        <v>1.2166872621259615E-40</v>
      </c>
      <c r="Y78">
        <f t="shared" si="44"/>
        <v>1.2428041589387422E-42</v>
      </c>
      <c r="Z78">
        <f t="shared" si="45"/>
        <v>1.3688855223393258E-42</v>
      </c>
      <c r="AB78">
        <f t="shared" si="46"/>
        <v>-228.38372030325715</v>
      </c>
      <c r="AC78">
        <f t="shared" si="29"/>
        <v>-203.91403598505104</v>
      </c>
      <c r="AE78">
        <f t="shared" si="30"/>
        <v>0</v>
      </c>
      <c r="AF78">
        <f t="shared" si="31"/>
        <v>0</v>
      </c>
      <c r="AG78">
        <f t="shared" si="31"/>
        <v>-1.7111069029241574E-41</v>
      </c>
      <c r="AH78">
        <f t="shared" si="32"/>
        <v>-2.4333745242519231E-34</v>
      </c>
      <c r="AI78">
        <f t="shared" si="33"/>
        <v>-2.4333746953626132E-34</v>
      </c>
      <c r="AJ78">
        <f t="shared" si="34"/>
        <v>-24.469684318206106</v>
      </c>
      <c r="AK78">
        <f t="shared" si="49"/>
        <v>-15.986860421228002</v>
      </c>
      <c r="AL78">
        <f t="shared" si="35"/>
        <v>-40.456544739434108</v>
      </c>
      <c r="AN78">
        <f t="shared" si="36"/>
        <v>0</v>
      </c>
      <c r="AO78">
        <f t="shared" si="36"/>
        <v>0</v>
      </c>
      <c r="AP78">
        <f t="shared" si="36"/>
        <v>-8.9088118079135242E-45</v>
      </c>
      <c r="AQ78">
        <f t="shared" si="36"/>
        <v>-1.2669270200292307E-37</v>
      </c>
      <c r="AR78">
        <f t="shared" si="36"/>
        <v>-1.2669271091173487E-37</v>
      </c>
      <c r="AS78">
        <f t="shared" si="36"/>
        <v>-1.2740046353469323E-2</v>
      </c>
      <c r="AT78">
        <f t="shared" si="36"/>
        <v>-8.3234969509332971E-3</v>
      </c>
      <c r="AU78">
        <f t="shared" si="23"/>
        <v>-2.1063543304402618E-2</v>
      </c>
      <c r="AW78">
        <v>75</v>
      </c>
      <c r="AX78">
        <f>IF(Z78&gt;0, (R78*SUMPRODUCT(K78:$K$98, X78:$X$98)-K78*$AZ$3)/Z78, 0)</f>
        <v>-1.4896354198894352E+44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1.3688855223393258E-42</v>
      </c>
      <c r="X79">
        <f t="shared" si="43"/>
        <v>1.3688855223393258E-42</v>
      </c>
      <c r="Y79">
        <f t="shared" si="44"/>
        <v>1.368885522339326E-44</v>
      </c>
      <c r="Z79">
        <f t="shared" si="45"/>
        <v>0</v>
      </c>
      <c r="AB79">
        <f t="shared" si="46"/>
        <v>-203.91403598505104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-2.7377710446786516E-36</v>
      </c>
      <c r="AI79">
        <f t="shared" si="33"/>
        <v>-2.7377710446786516E-36</v>
      </c>
      <c r="AJ79">
        <f t="shared" si="34"/>
        <v>-203.91403598505104</v>
      </c>
      <c r="AK79">
        <f t="shared" si="49"/>
        <v>-14.273982518953574</v>
      </c>
      <c r="AL79">
        <f t="shared" si="35"/>
        <v>-218.18801850400462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-1.2726874011305034E-39</v>
      </c>
      <c r="AR79">
        <f t="shared" si="36"/>
        <v>-1.2726874011305034E-39</v>
      </c>
      <c r="AS79">
        <f t="shared" si="36"/>
        <v>-9.4792011558551575E-2</v>
      </c>
      <c r="AT79">
        <f t="shared" si="36"/>
        <v>-6.6354408090986104E-3</v>
      </c>
      <c r="AU79">
        <f t="shared" si="23"/>
        <v>-0.10142745236765019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486774.10927044175</v>
      </c>
      <c r="AO81" s="8">
        <f t="shared" si="50"/>
        <v>-48677.410927044177</v>
      </c>
      <c r="AP81" s="8">
        <f t="shared" si="50"/>
        <v>-204.79358515125071</v>
      </c>
      <c r="AQ81" s="8">
        <f t="shared" si="50"/>
        <v>-391655.72480407328</v>
      </c>
      <c r="AR81" s="8">
        <f t="shared" si="50"/>
        <v>46236.179954173</v>
      </c>
      <c r="AS81" s="8">
        <f t="shared" si="50"/>
        <v>-59967.209319810725</v>
      </c>
      <c r="AT81" s="8">
        <f t="shared" si="50"/>
        <v>13731.029365637665</v>
      </c>
      <c r="AU81" s="8">
        <f t="shared" si="50"/>
        <v>-4.8867854207657047E-13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54C83-A615-48EF-A787-410647526F43}">
  <dimension ref="A1:AZ164"/>
  <sheetViews>
    <sheetView tabSelected="1"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866693.64386004407</v>
      </c>
      <c r="K3">
        <v>1</v>
      </c>
      <c r="L3" s="2">
        <v>0</v>
      </c>
      <c r="O3">
        <f>$C$3</f>
        <v>866693.64386004407</v>
      </c>
      <c r="P3" s="2">
        <f>O3*C5</f>
        <v>86669.36438600441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866693.64386004407</v>
      </c>
      <c r="AF3">
        <f t="shared" ref="AF3:AG34" si="4">-$Z3*P3</f>
        <v>-86669.36438600441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779924.27947403968</v>
      </c>
      <c r="AJ3">
        <f t="shared" ref="AJ3:AJ66" si="7">AB3-AC3</f>
        <v>0</v>
      </c>
      <c r="AL3">
        <f t="shared" ref="AL3:AL66" si="8">SUM(AI3:AK3)</f>
        <v>779924.27947403968</v>
      </c>
      <c r="AN3">
        <f t="shared" ref="AN3:AU34" si="9">AE3*$K3</f>
        <v>866693.64386004407</v>
      </c>
      <c r="AO3">
        <f t="shared" si="9"/>
        <v>-86669.36438600441</v>
      </c>
      <c r="AP3">
        <f t="shared" si="9"/>
        <v>-100</v>
      </c>
      <c r="AQ3">
        <f t="shared" si="9"/>
        <v>0</v>
      </c>
      <c r="AR3">
        <f t="shared" si="9"/>
        <v>779924.27947403968</v>
      </c>
      <c r="AS3">
        <f t="shared" si="9"/>
        <v>0</v>
      </c>
      <c r="AT3">
        <f t="shared" si="9"/>
        <v>0</v>
      </c>
      <c r="AU3">
        <f t="shared" si="9"/>
        <v>779924.27947403968</v>
      </c>
      <c r="AW3">
        <v>0</v>
      </c>
      <c r="AX3">
        <f>IF(Z3&gt;0, (R3*SUMPRODUCT(K3:$K$98, X3:$X$98)-K3*$AZ$3)/Z3, 0)</f>
        <v>0</v>
      </c>
      <c r="AZ3">
        <f>C6*ABS(SUMPRODUCT(X4:X69, K4:K69))/1</f>
        <v>777417.61802885577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1.9576E-2</v>
      </c>
      <c r="R4">
        <f t="shared" si="0"/>
        <v>2000000</v>
      </c>
      <c r="S4">
        <f t="shared" si="1"/>
        <v>53736.264036470922</v>
      </c>
      <c r="U4">
        <f t="shared" ref="U4:U67" si="13">M4</f>
        <v>1.9576E-2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1.9576E-2</v>
      </c>
      <c r="Y4">
        <f t="shared" ref="Y4:Y67" si="17">V4*W4</f>
        <v>0.01</v>
      </c>
      <c r="Z4">
        <f t="shared" ref="Z4:Z67" si="18">MAX(0, W4-X4-Y4)</f>
        <v>0.97042399999999995</v>
      </c>
      <c r="AB4">
        <f t="shared" ref="AB4:AB67" si="19">AC3</f>
        <v>0</v>
      </c>
      <c r="AC4">
        <f t="shared" si="2"/>
        <v>52146.960291328258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-39152</v>
      </c>
      <c r="AI4">
        <f t="shared" si="6"/>
        <v>-39152</v>
      </c>
      <c r="AJ4">
        <f t="shared" si="7"/>
        <v>-52146.960291328258</v>
      </c>
      <c r="AK4">
        <f>G4*SUM(AB4, AE4:AF4)</f>
        <v>0</v>
      </c>
      <c r="AL4">
        <f t="shared" si="8"/>
        <v>-91298.960291328258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-36525.795316727308</v>
      </c>
      <c r="AR4">
        <f t="shared" si="9"/>
        <v>-36525.795316727308</v>
      </c>
      <c r="AS4">
        <f t="shared" si="9"/>
        <v>-48649.090672010687</v>
      </c>
      <c r="AT4">
        <f t="shared" si="9"/>
        <v>0</v>
      </c>
      <c r="AU4">
        <f t="shared" si="9"/>
        <v>-85174.885988737995</v>
      </c>
      <c r="AW4">
        <v>1</v>
      </c>
      <c r="AX4">
        <f>IF(Z4&gt;0, (R4*SUMPRODUCT(K4:$K$98, X4:$X$98)-K4*$AZ$3)/Z4, 0)</f>
        <v>53736.264036470922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2.3283000000000002E-2</v>
      </c>
      <c r="Q5" s="4">
        <f t="shared" ref="Q5:Q68" si="21">$C$8</f>
        <v>12.5</v>
      </c>
      <c r="R5">
        <f t="shared" si="0"/>
        <v>2000000</v>
      </c>
      <c r="S5">
        <f t="shared" si="1"/>
        <v>81136.046673781661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52146.960291328258</v>
      </c>
      <c r="AC5">
        <f t="shared" si="2"/>
        <v>76115.784455916146</v>
      </c>
      <c r="AE5">
        <f t="shared" si="3"/>
        <v>0</v>
      </c>
      <c r="AF5">
        <f t="shared" si="4"/>
        <v>0</v>
      </c>
      <c r="AG5">
        <f t="shared" si="4"/>
        <v>-11.726567225099998</v>
      </c>
      <c r="AH5">
        <f t="shared" si="5"/>
        <v>-45188.763983999997</v>
      </c>
      <c r="AI5">
        <f t="shared" si="6"/>
        <v>-45200.490551225099</v>
      </c>
      <c r="AJ5">
        <f t="shared" si="7"/>
        <v>-23968.824164587888</v>
      </c>
      <c r="AK5">
        <f>G5*SUM(AB5, AE5:AF5)</f>
        <v>2138.0253719444586</v>
      </c>
      <c r="AL5">
        <f t="shared" si="8"/>
        <v>-67031.289343868528</v>
      </c>
      <c r="AN5">
        <f t="shared" si="9"/>
        <v>0</v>
      </c>
      <c r="AO5">
        <f t="shared" si="9"/>
        <v>0</v>
      </c>
      <c r="AP5">
        <f t="shared" si="9"/>
        <v>-10.027481653956768</v>
      </c>
      <c r="AQ5">
        <f t="shared" si="9"/>
        <v>-38641.274391421764</v>
      </c>
      <c r="AR5">
        <f t="shared" si="9"/>
        <v>-38651.301873075718</v>
      </c>
      <c r="AS5">
        <f t="shared" si="9"/>
        <v>-20495.933717317785</v>
      </c>
      <c r="AT5">
        <f t="shared" si="9"/>
        <v>1828.2426375366072</v>
      </c>
      <c r="AU5">
        <f t="shared" si="9"/>
        <v>-57318.992952856897</v>
      </c>
      <c r="AW5">
        <v>2</v>
      </c>
      <c r="AX5">
        <f>IF(Z5&gt;0, (R5*SUMPRODUCT(K5:$K$98, X5:$X$98)-K5*$AZ$3)/Z5, 0)</f>
        <v>81136.046673781661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2.7149E-2</v>
      </c>
      <c r="Q6" s="4">
        <f t="shared" si="21"/>
        <v>12.5</v>
      </c>
      <c r="R6">
        <f t="shared" si="0"/>
        <v>2000000</v>
      </c>
      <c r="S6">
        <f t="shared" si="1"/>
        <v>113523.35159559065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76115.784455916146</v>
      </c>
      <c r="AC6">
        <f t="shared" si="2"/>
        <v>102542.80068316753</v>
      </c>
      <c r="AE6">
        <f t="shared" si="3"/>
        <v>0</v>
      </c>
      <c r="AF6">
        <f t="shared" si="4"/>
        <v>0</v>
      </c>
      <c r="AG6">
        <f t="shared" si="4"/>
        <v>-11.290936979254758</v>
      </c>
      <c r="AH6">
        <f t="shared" si="5"/>
        <v>-50938.331775078383</v>
      </c>
      <c r="AI6">
        <f t="shared" si="6"/>
        <v>-50949.622712057637</v>
      </c>
      <c r="AJ6">
        <f t="shared" si="7"/>
        <v>-26427.016227251384</v>
      </c>
      <c r="AK6">
        <f>G6*SUM(AB6, AE6:AF6)</f>
        <v>4452.7733906710946</v>
      </c>
      <c r="AL6">
        <f t="shared" si="8"/>
        <v>-72923.865548637928</v>
      </c>
      <c r="AN6">
        <f t="shared" si="9"/>
        <v>0</v>
      </c>
      <c r="AO6">
        <f t="shared" si="9"/>
        <v>0</v>
      </c>
      <c r="AP6">
        <f t="shared" si="9"/>
        <v>-8.7099420279602402</v>
      </c>
      <c r="AQ6">
        <f t="shared" si="9"/>
        <v>-39294.340015988782</v>
      </c>
      <c r="AR6">
        <f t="shared" si="9"/>
        <v>-39303.049958016745</v>
      </c>
      <c r="AS6">
        <f t="shared" si="9"/>
        <v>-20386.065366783816</v>
      </c>
      <c r="AT6">
        <f t="shared" si="9"/>
        <v>3434.9140525403086</v>
      </c>
      <c r="AU6">
        <f t="shared" si="9"/>
        <v>-56254.201272260259</v>
      </c>
      <c r="AW6">
        <v>3</v>
      </c>
      <c r="AX6">
        <f>IF(Z6&gt;0, (R6*SUMPRODUCT(K6:$K$98, X6:$X$98)-K6*$AZ$3)/Z6, 0)</f>
        <v>113523.35159559065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3.1286000000000001E-2</v>
      </c>
      <c r="Q7" s="4">
        <f t="shared" si="21"/>
        <v>12.5</v>
      </c>
      <c r="R7">
        <f t="shared" si="0"/>
        <v>2000000</v>
      </c>
      <c r="S7">
        <f t="shared" si="1"/>
        <v>135477.26250711185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102542.80068316753</v>
      </c>
      <c r="AC7">
        <f t="shared" si="2"/>
        <v>117320.91794211278</v>
      </c>
      <c r="AE7">
        <f t="shared" si="3"/>
        <v>0</v>
      </c>
      <c r="AF7">
        <f t="shared" si="4"/>
        <v>0</v>
      </c>
      <c r="AG7">
        <f t="shared" si="4"/>
        <v>-10.824779355129245</v>
      </c>
      <c r="AH7">
        <f t="shared" si="5"/>
        <v>-56519.720693274299</v>
      </c>
      <c r="AI7">
        <f t="shared" si="6"/>
        <v>-56530.545472629427</v>
      </c>
      <c r="AJ7">
        <f t="shared" si="7"/>
        <v>-14778.117258945247</v>
      </c>
      <c r="AK7">
        <f>G7*SUM(AB7, AE7:AF7)</f>
        <v>5034.8515135435255</v>
      </c>
      <c r="AL7">
        <f t="shared" si="8"/>
        <v>-66273.811218031144</v>
      </c>
      <c r="AN7">
        <f t="shared" si="9"/>
        <v>0</v>
      </c>
      <c r="AO7">
        <f t="shared" si="9"/>
        <v>0</v>
      </c>
      <c r="AP7">
        <f t="shared" si="9"/>
        <v>-7.5974373227130148</v>
      </c>
      <c r="AQ7">
        <f t="shared" si="9"/>
        <v>-39668.710222802532</v>
      </c>
      <c r="AR7">
        <f t="shared" si="9"/>
        <v>-39676.30766012524</v>
      </c>
      <c r="AS7">
        <f t="shared" si="9"/>
        <v>-10372.111609770491</v>
      </c>
      <c r="AT7">
        <f t="shared" si="9"/>
        <v>3533.7412014027118</v>
      </c>
      <c r="AU7">
        <f t="shared" si="9"/>
        <v>-46514.67806849302</v>
      </c>
      <c r="AW7">
        <v>4</v>
      </c>
      <c r="AX7">
        <f>IF(Z7&gt;0, (R7*SUMPRODUCT(K7:$K$98, X7:$X$98)-K7*$AZ$3)/Z7, 0)</f>
        <v>135477.26250711185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3.5844000000000001E-2</v>
      </c>
      <c r="Q8" s="4">
        <f t="shared" si="21"/>
        <v>12.5</v>
      </c>
      <c r="R8">
        <f t="shared" si="0"/>
        <v>2000000</v>
      </c>
      <c r="S8">
        <f t="shared" si="1"/>
        <v>137927.17289533262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117320.91794211278</v>
      </c>
      <c r="AC8">
        <f t="shared" si="2"/>
        <v>113966.77525674472</v>
      </c>
      <c r="AE8">
        <f t="shared" si="3"/>
        <v>0</v>
      </c>
      <c r="AF8">
        <f t="shared" si="4"/>
        <v>0</v>
      </c>
      <c r="AG8">
        <f t="shared" si="4"/>
        <v>-10.328528170372699</v>
      </c>
      <c r="AH8">
        <f t="shared" si="5"/>
        <v>-62080.542592840422</v>
      </c>
      <c r="AI8">
        <f t="shared" si="6"/>
        <v>-62090.871121010794</v>
      </c>
      <c r="AJ8">
        <f t="shared" si="7"/>
        <v>3354.1426853680605</v>
      </c>
      <c r="AK8">
        <f t="shared" ref="AK8:AK69" si="22">G8*SUM(AB8:AB8, AE8:AF8)</f>
        <v>2498.9355521670022</v>
      </c>
      <c r="AL8">
        <f t="shared" si="8"/>
        <v>-56237.792883475733</v>
      </c>
      <c r="AN8">
        <f t="shared" si="9"/>
        <v>0</v>
      </c>
      <c r="AO8">
        <f t="shared" si="9"/>
        <v>0</v>
      </c>
      <c r="AP8">
        <f t="shared" si="9"/>
        <v>-6.7666763801834771</v>
      </c>
      <c r="AQ8">
        <f t="shared" si="9"/>
        <v>-40671.713752685566</v>
      </c>
      <c r="AR8">
        <f t="shared" si="9"/>
        <v>-40678.480429065748</v>
      </c>
      <c r="AS8">
        <f t="shared" si="9"/>
        <v>2197.4474688416567</v>
      </c>
      <c r="AT8">
        <f t="shared" si="9"/>
        <v>1637.1633883861539</v>
      </c>
      <c r="AU8">
        <f t="shared" si="9"/>
        <v>-36843.869571837939</v>
      </c>
      <c r="AW8">
        <v>5</v>
      </c>
      <c r="AX8">
        <f>IF(Z8&gt;0, (R8*SUMPRODUCT(K8:$K$98, X8:$X$98)-K8*$AZ$3)/Z8, 0)</f>
        <v>137927.17289533262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4.1295999999999999E-2</v>
      </c>
      <c r="Q9" s="4">
        <f t="shared" si="21"/>
        <v>12.5</v>
      </c>
      <c r="R9">
        <f t="shared" si="0"/>
        <v>2000000</v>
      </c>
      <c r="S9">
        <f t="shared" si="1"/>
        <v>127897.90027195698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113966.77525674472</v>
      </c>
      <c r="AC9">
        <f t="shared" si="2"/>
        <v>100258.81603188085</v>
      </c>
      <c r="AE9">
        <f t="shared" si="3"/>
        <v>0</v>
      </c>
      <c r="AF9">
        <f t="shared" si="4"/>
        <v>0</v>
      </c>
      <c r="AG9">
        <f t="shared" si="4"/>
        <v>-9.7987159893452613</v>
      </c>
      <c r="AH9">
        <f t="shared" si="5"/>
        <v>-68244.303891793752</v>
      </c>
      <c r="AI9">
        <f t="shared" si="6"/>
        <v>-68254.10260778309</v>
      </c>
      <c r="AJ9">
        <f t="shared" si="7"/>
        <v>13707.959224863866</v>
      </c>
      <c r="AK9">
        <f t="shared" si="22"/>
        <v>672.40397401479379</v>
      </c>
      <c r="AL9">
        <f t="shared" si="8"/>
        <v>-53873.739408904432</v>
      </c>
      <c r="AN9">
        <f t="shared" si="9"/>
        <v>0</v>
      </c>
      <c r="AO9">
        <f t="shared" si="9"/>
        <v>0</v>
      </c>
      <c r="AP9">
        <f t="shared" si="9"/>
        <v>-6.0797167805526895</v>
      </c>
      <c r="AQ9">
        <f t="shared" si="9"/>
        <v>-42342.898804213553</v>
      </c>
      <c r="AR9">
        <f t="shared" si="9"/>
        <v>-42348.978520994104</v>
      </c>
      <c r="AS9">
        <f t="shared" si="9"/>
        <v>8505.2480158786184</v>
      </c>
      <c r="AT9">
        <f t="shared" si="9"/>
        <v>417.20014424065511</v>
      </c>
      <c r="AU9">
        <f t="shared" si="9"/>
        <v>-33426.530360874829</v>
      </c>
      <c r="AW9">
        <v>6</v>
      </c>
      <c r="AX9">
        <f>IF(Z9&gt;0, (R9*SUMPRODUCT(K9:$K$98, X9:$X$98)-K9*$AZ$3)/Z9, 0)</f>
        <v>127897.90027195698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4.7109999999999999E-2</v>
      </c>
      <c r="Q10" s="4">
        <f t="shared" si="21"/>
        <v>12.5</v>
      </c>
      <c r="R10">
        <f t="shared" si="0"/>
        <v>2000000</v>
      </c>
      <c r="S10">
        <f t="shared" si="1"/>
        <v>111850.74496896144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100258.81603188085</v>
      </c>
      <c r="AC10">
        <f t="shared" si="2"/>
        <v>82672.118712238851</v>
      </c>
      <c r="AE10">
        <f t="shared" si="3"/>
        <v>0</v>
      </c>
      <c r="AF10">
        <f t="shared" si="4"/>
        <v>0</v>
      </c>
      <c r="AG10">
        <f t="shared" si="4"/>
        <v>-9.2391113191937553</v>
      </c>
      <c r="AH10">
        <f t="shared" si="5"/>
        <v>-73858.801641288839</v>
      </c>
      <c r="AI10">
        <f t="shared" si="6"/>
        <v>-73868.040752608038</v>
      </c>
      <c r="AJ10">
        <f t="shared" si="7"/>
        <v>17586.697319642</v>
      </c>
      <c r="AK10">
        <f t="shared" si="22"/>
        <v>411.06114573071153</v>
      </c>
      <c r="AL10">
        <f t="shared" si="8"/>
        <v>-55870.282287235328</v>
      </c>
      <c r="AN10">
        <f t="shared" si="9"/>
        <v>0</v>
      </c>
      <c r="AO10">
        <f t="shared" si="9"/>
        <v>0</v>
      </c>
      <c r="AP10">
        <f t="shared" si="9"/>
        <v>-5.4382925293760804</v>
      </c>
      <c r="AQ10">
        <f t="shared" si="9"/>
        <v>-43474.502613693156</v>
      </c>
      <c r="AR10">
        <f t="shared" si="9"/>
        <v>-43479.940906222531</v>
      </c>
      <c r="AS10">
        <f t="shared" si="9"/>
        <v>10351.818626875634</v>
      </c>
      <c r="AT10">
        <f t="shared" si="9"/>
        <v>241.95733558270166</v>
      </c>
      <c r="AU10">
        <f t="shared" si="9"/>
        <v>-32886.164943764197</v>
      </c>
      <c r="AW10">
        <v>7</v>
      </c>
      <c r="AX10">
        <f>IF(Z10&gt;0, (R10*SUMPRODUCT(K10:$K$98, X10:$X$98)-K10*$AZ$3)/Z10, 0)</f>
        <v>111850.74496896144</v>
      </c>
    </row>
    <row r="11" spans="1:52" x14ac:dyDescent="0.25">
      <c r="A11" t="s">
        <v>33</v>
      </c>
      <c r="C11" s="12">
        <f>AU71</f>
        <v>2.567368539985182E-11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5.2900999999999997E-2</v>
      </c>
      <c r="Q11" s="4">
        <f t="shared" si="21"/>
        <v>12.5</v>
      </c>
      <c r="R11">
        <f t="shared" si="0"/>
        <v>2000000</v>
      </c>
      <c r="S11">
        <f t="shared" si="1"/>
        <v>89486.987512984546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82672.118712238851</v>
      </c>
      <c r="AC11">
        <f t="shared" si="2"/>
        <v>61981.994833807228</v>
      </c>
      <c r="AE11">
        <f t="shared" si="3"/>
        <v>0</v>
      </c>
      <c r="AF11">
        <f t="shared" si="4"/>
        <v>0</v>
      </c>
      <c r="AG11">
        <f t="shared" si="4"/>
        <v>-8.6579619781051491</v>
      </c>
      <c r="AH11">
        <f t="shared" si="5"/>
        <v>-78201.31646346701</v>
      </c>
      <c r="AI11">
        <f t="shared" si="6"/>
        <v>-78209.974425445122</v>
      </c>
      <c r="AJ11">
        <f t="shared" si="7"/>
        <v>20690.123878431623</v>
      </c>
      <c r="AK11">
        <f t="shared" si="22"/>
        <v>198.41308490937323</v>
      </c>
      <c r="AL11">
        <f t="shared" si="8"/>
        <v>-57321.437462104128</v>
      </c>
      <c r="AN11">
        <f t="shared" si="9"/>
        <v>0</v>
      </c>
      <c r="AO11">
        <f t="shared" si="9"/>
        <v>0</v>
      </c>
      <c r="AP11">
        <f t="shared" si="9"/>
        <v>-4.8424729104768112</v>
      </c>
      <c r="AQ11">
        <f t="shared" si="9"/>
        <v>-43738.671698445316</v>
      </c>
      <c r="AR11">
        <f t="shared" si="9"/>
        <v>-43743.514171355797</v>
      </c>
      <c r="AS11">
        <f t="shared" si="9"/>
        <v>11572.164979366435</v>
      </c>
      <c r="AT11">
        <f t="shared" si="9"/>
        <v>110.97415202186586</v>
      </c>
      <c r="AU11">
        <f t="shared" si="9"/>
        <v>-32060.375039967494</v>
      </c>
      <c r="AW11">
        <v>8</v>
      </c>
      <c r="AX11">
        <f>IF(Z11&gt;0, (R11*SUMPRODUCT(K11:$K$98, X11:$X$98)-K11*$AZ$3)/Z11, 0)</f>
        <v>89486.987512984546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5.9271999999999998E-2</v>
      </c>
      <c r="Q12" s="4">
        <f t="shared" si="21"/>
        <v>12.5</v>
      </c>
      <c r="R12">
        <f t="shared" si="0"/>
        <v>2000000</v>
      </c>
      <c r="S12">
        <f t="shared" si="1"/>
        <v>61822.033718962935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61981.994833807228</v>
      </c>
      <c r="AC12">
        <f t="shared" si="2"/>
        <v>39853.982734767254</v>
      </c>
      <c r="AE12">
        <f t="shared" si="3"/>
        <v>0</v>
      </c>
      <c r="AF12">
        <f t="shared" si="4"/>
        <v>0</v>
      </c>
      <c r="AG12">
        <f t="shared" si="4"/>
        <v>-8.0582076359578476</v>
      </c>
      <c r="AH12">
        <f t="shared" si="5"/>
        <v>-82107.955578599736</v>
      </c>
      <c r="AI12">
        <f t="shared" si="6"/>
        <v>-82116.013786235693</v>
      </c>
      <c r="AJ12">
        <f t="shared" si="7"/>
        <v>22128.012099039974</v>
      </c>
      <c r="AK12">
        <f t="shared" si="22"/>
        <v>142.55858811775661</v>
      </c>
      <c r="AL12">
        <f t="shared" si="8"/>
        <v>-59845.443099077966</v>
      </c>
      <c r="AN12">
        <f t="shared" si="9"/>
        <v>0</v>
      </c>
      <c r="AO12">
        <f t="shared" si="9"/>
        <v>0</v>
      </c>
      <c r="AP12">
        <f t="shared" si="9"/>
        <v>-4.2830230229233681</v>
      </c>
      <c r="AQ12">
        <f t="shared" si="9"/>
        <v>-43641.251255312214</v>
      </c>
      <c r="AR12">
        <f t="shared" si="9"/>
        <v>-43645.534278335137</v>
      </c>
      <c r="AS12">
        <f t="shared" si="9"/>
        <v>11761.273666963478</v>
      </c>
      <c r="AT12">
        <f t="shared" si="9"/>
        <v>75.771405082592395</v>
      </c>
      <c r="AU12">
        <f t="shared" si="9"/>
        <v>-31808.489206289069</v>
      </c>
      <c r="AW12">
        <v>9</v>
      </c>
      <c r="AX12">
        <f>IF(Z12&gt;0, (R12*SUMPRODUCT(K12:$K$98, X12:$X$98)-K12*$AZ$3)/Z12, 0)</f>
        <v>61822.033718962935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6.6047999999999996E-2</v>
      </c>
      <c r="Q13" s="4">
        <f t="shared" si="21"/>
        <v>12.5</v>
      </c>
      <c r="R13">
        <f t="shared" si="0"/>
        <v>2000000</v>
      </c>
      <c r="S13">
        <f t="shared" si="1"/>
        <v>27932.273287688917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39853.982734767254</v>
      </c>
      <c r="AC13">
        <f t="shared" si="2"/>
        <v>16637.349236928159</v>
      </c>
      <c r="AE13">
        <f t="shared" si="3"/>
        <v>0</v>
      </c>
      <c r="AF13">
        <f t="shared" si="4"/>
        <v>0</v>
      </c>
      <c r="AG13">
        <f t="shared" si="4"/>
        <v>-7.4453970616585261</v>
      </c>
      <c r="AH13">
        <f t="shared" si="5"/>
        <v>-85156.559670359027</v>
      </c>
      <c r="AI13">
        <f t="shared" si="6"/>
        <v>-85164.005067420687</v>
      </c>
      <c r="AJ13">
        <f t="shared" si="7"/>
        <v>23216.633497839095</v>
      </c>
      <c r="AK13">
        <f t="shared" si="22"/>
        <v>79.707965469534514</v>
      </c>
      <c r="AL13">
        <f t="shared" si="8"/>
        <v>-61867.663604112058</v>
      </c>
      <c r="AN13">
        <f t="shared" si="9"/>
        <v>0</v>
      </c>
      <c r="AO13">
        <f t="shared" si="9"/>
        <v>0</v>
      </c>
      <c r="AP13">
        <f t="shared" si="9"/>
        <v>-3.7616993232662472</v>
      </c>
      <c r="AQ13">
        <f t="shared" si="9"/>
        <v>-43024.350512249825</v>
      </c>
      <c r="AR13">
        <f t="shared" si="9"/>
        <v>-43028.11221157309</v>
      </c>
      <c r="AS13">
        <f t="shared" si="9"/>
        <v>11729.93109623188</v>
      </c>
      <c r="AT13">
        <f t="shared" si="9"/>
        <v>40.271512356237729</v>
      </c>
      <c r="AU13">
        <f t="shared" si="9"/>
        <v>-31257.909602984975</v>
      </c>
      <c r="AW13">
        <v>10</v>
      </c>
      <c r="AX13">
        <f>IF(Z13&gt;0, (R13*SUMPRODUCT(K13:$K$98, X13:$X$98)-K13*$AZ$3)/Z13, 0)</f>
        <v>27932.273287688917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7.3592000000000005E-2</v>
      </c>
      <c r="Q14" s="4">
        <f t="shared" si="21"/>
        <v>12.5</v>
      </c>
      <c r="R14">
        <f t="shared" si="0"/>
        <v>2000000</v>
      </c>
      <c r="S14">
        <f t="shared" si="1"/>
        <v>-12902.936581545646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16637.349236928159</v>
      </c>
      <c r="AC14">
        <f t="shared" si="2"/>
        <v>-7042.9610249612015</v>
      </c>
      <c r="AE14">
        <f t="shared" si="3"/>
        <v>0</v>
      </c>
      <c r="AF14">
        <f t="shared" si="4"/>
        <v>0</v>
      </c>
      <c r="AG14">
        <f t="shared" si="4"/>
        <v>-6.8230214304803667</v>
      </c>
      <c r="AH14">
        <f t="shared" si="5"/>
        <v>-87667.465689851888</v>
      </c>
      <c r="AI14">
        <f t="shared" si="6"/>
        <v>-87674.288711282366</v>
      </c>
      <c r="AJ14">
        <f t="shared" si="7"/>
        <v>23680.310261889361</v>
      </c>
      <c r="AK14">
        <f t="shared" si="22"/>
        <v>29.947228626470686</v>
      </c>
      <c r="AL14">
        <f t="shared" si="8"/>
        <v>-63964.031220766534</v>
      </c>
      <c r="AN14">
        <f t="shared" si="9"/>
        <v>0</v>
      </c>
      <c r="AO14">
        <f t="shared" si="9"/>
        <v>0</v>
      </c>
      <c r="AP14">
        <f t="shared" si="9"/>
        <v>-3.2774779933787554</v>
      </c>
      <c r="AQ14">
        <f t="shared" si="9"/>
        <v>-42111.576588371885</v>
      </c>
      <c r="AR14">
        <f t="shared" si="9"/>
        <v>-42114.85406636526</v>
      </c>
      <c r="AS14">
        <f t="shared" si="9"/>
        <v>11374.974642906747</v>
      </c>
      <c r="AT14">
        <f t="shared" si="9"/>
        <v>14.385325297011377</v>
      </c>
      <c r="AU14">
        <f t="shared" si="9"/>
        <v>-30725.494098161504</v>
      </c>
      <c r="AW14">
        <v>11</v>
      </c>
      <c r="AX14">
        <f>IF(Z14&gt;0, (R14*SUMPRODUCT(K14:$K$98, X14:$X$98)-K14*$AZ$3)/Z14, 0)</f>
        <v>-12902.936581545646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8.2293000000000005E-2</v>
      </c>
      <c r="Q15" s="4">
        <f t="shared" si="21"/>
        <v>12.5</v>
      </c>
      <c r="R15">
        <f t="shared" si="0"/>
        <v>2000000</v>
      </c>
      <c r="S15">
        <f t="shared" si="1"/>
        <v>-60526.002183076758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-7042.9610249612015</v>
      </c>
      <c r="AC15">
        <f t="shared" si="2"/>
        <v>-29988.476032418665</v>
      </c>
      <c r="AE15">
        <f t="shared" si="3"/>
        <v>0</v>
      </c>
      <c r="AF15">
        <f t="shared" si="4"/>
        <v>0</v>
      </c>
      <c r="AG15">
        <f t="shared" si="4"/>
        <v>-6.1933043135970429</v>
      </c>
      <c r="AH15">
        <f t="shared" si="5"/>
        <v>-89837.904412563337</v>
      </c>
      <c r="AI15">
        <f t="shared" si="6"/>
        <v>-89844.097716876931</v>
      </c>
      <c r="AJ15">
        <f t="shared" si="7"/>
        <v>22945.515007457463</v>
      </c>
      <c r="AK15">
        <f t="shared" si="22"/>
        <v>-28.876140202340927</v>
      </c>
      <c r="AL15">
        <f t="shared" si="8"/>
        <v>-66927.458849621806</v>
      </c>
      <c r="AN15">
        <f t="shared" si="9"/>
        <v>0</v>
      </c>
      <c r="AO15">
        <f t="shared" si="9"/>
        <v>0</v>
      </c>
      <c r="AP15">
        <f t="shared" si="9"/>
        <v>-2.8223031182391143</v>
      </c>
      <c r="AQ15">
        <f t="shared" si="9"/>
        <v>-40939.341088567373</v>
      </c>
      <c r="AR15">
        <f t="shared" si="9"/>
        <v>-40942.163391685615</v>
      </c>
      <c r="AS15">
        <f t="shared" si="9"/>
        <v>10456.324326414011</v>
      </c>
      <c r="AT15">
        <f t="shared" si="9"/>
        <v>-13.158923961939703</v>
      </c>
      <c r="AU15">
        <f t="shared" si="9"/>
        <v>-30498.99798923354</v>
      </c>
      <c r="AW15">
        <v>12</v>
      </c>
      <c r="AX15">
        <f>IF(Z15&gt;0, (R15*SUMPRODUCT(K15:$K$98, X15:$X$98)-K15*$AZ$3)/Z15, 0)</f>
        <v>-60526.002183076758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9.1596999999999998E-2</v>
      </c>
      <c r="Q16" s="4">
        <f t="shared" si="21"/>
        <v>12.5</v>
      </c>
      <c r="R16">
        <f t="shared" si="0"/>
        <v>2000000</v>
      </c>
      <c r="S16">
        <f t="shared" si="1"/>
        <v>-116352.54580998811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-29988.476032418665</v>
      </c>
      <c r="AC16">
        <f t="shared" si="2"/>
        <v>-51791.619403095043</v>
      </c>
      <c r="AE16">
        <f t="shared" si="3"/>
        <v>0</v>
      </c>
      <c r="AF16">
        <f t="shared" si="4"/>
        <v>0</v>
      </c>
      <c r="AG16">
        <f t="shared" si="4"/>
        <v>-5.5640831752485242</v>
      </c>
      <c r="AH16">
        <f t="shared" si="5"/>
        <v>-90766.095234007735</v>
      </c>
      <c r="AI16">
        <f t="shared" si="6"/>
        <v>-90771.659317182988</v>
      </c>
      <c r="AJ16">
        <f t="shared" si="7"/>
        <v>21803.143370676378</v>
      </c>
      <c r="AK16">
        <f t="shared" si="22"/>
        <v>-212.91817983017253</v>
      </c>
      <c r="AL16">
        <f t="shared" si="8"/>
        <v>-69181.434126336782</v>
      </c>
      <c r="AN16">
        <f t="shared" si="9"/>
        <v>0</v>
      </c>
      <c r="AO16">
        <f t="shared" si="9"/>
        <v>0</v>
      </c>
      <c r="AP16">
        <f t="shared" si="9"/>
        <v>-2.3986052297184517</v>
      </c>
      <c r="AQ16">
        <f t="shared" si="9"/>
        <v>-39128.104999920259</v>
      </c>
      <c r="AR16">
        <f t="shared" si="9"/>
        <v>-39130.503605149977</v>
      </c>
      <c r="AS16">
        <f t="shared" si="9"/>
        <v>9399.0567836667269</v>
      </c>
      <c r="AT16">
        <f t="shared" si="9"/>
        <v>-91.786309362633574</v>
      </c>
      <c r="AU16">
        <f t="shared" si="9"/>
        <v>-29823.233130845885</v>
      </c>
      <c r="AW16">
        <v>13</v>
      </c>
      <c r="AX16">
        <f>IF(Z16&gt;0, (R16*SUMPRODUCT(K16:$K$98, X16:$X$98)-K16*$AZ$3)/Z16, 0)</f>
        <v>-116352.54580998811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0.10148</v>
      </c>
      <c r="Q17" s="4">
        <f t="shared" si="21"/>
        <v>12.5</v>
      </c>
      <c r="R17">
        <f t="shared" si="0"/>
        <v>2000000</v>
      </c>
      <c r="S17">
        <f t="shared" si="1"/>
        <v>-179063.84874336104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-51791.619403095043</v>
      </c>
      <c r="AC17">
        <f t="shared" si="2"/>
        <v>-70820.456727944897</v>
      </c>
      <c r="AE17">
        <f t="shared" si="3"/>
        <v>0</v>
      </c>
      <c r="AF17">
        <f t="shared" si="4"/>
        <v>0</v>
      </c>
      <c r="AG17">
        <f t="shared" si="4"/>
        <v>-4.9437991828718184</v>
      </c>
      <c r="AH17">
        <f t="shared" si="5"/>
        <v>-90342.905699875249</v>
      </c>
      <c r="AI17">
        <f t="shared" si="6"/>
        <v>-90347.849499058124</v>
      </c>
      <c r="AJ17">
        <f t="shared" si="7"/>
        <v>19028.837324849854</v>
      </c>
      <c r="AK17">
        <f t="shared" si="22"/>
        <v>-714.72434776271155</v>
      </c>
      <c r="AL17">
        <f t="shared" si="8"/>
        <v>-72033.736521970975</v>
      </c>
      <c r="AN17">
        <f t="shared" si="9"/>
        <v>0</v>
      </c>
      <c r="AO17">
        <f t="shared" si="9"/>
        <v>0</v>
      </c>
      <c r="AP17">
        <f t="shared" si="9"/>
        <v>-2.003392290571008</v>
      </c>
      <c r="AQ17">
        <f t="shared" si="9"/>
        <v>-36609.958069084933</v>
      </c>
      <c r="AR17">
        <f t="shared" si="9"/>
        <v>-36611.961461375504</v>
      </c>
      <c r="AS17">
        <f t="shared" si="9"/>
        <v>7711.1194417466413</v>
      </c>
      <c r="AT17">
        <f t="shared" si="9"/>
        <v>-289.63013974193086</v>
      </c>
      <c r="AU17">
        <f t="shared" si="9"/>
        <v>-29190.472159370795</v>
      </c>
      <c r="AW17">
        <v>14</v>
      </c>
      <c r="AX17">
        <f>IF(Z17&gt;0, (R17*SUMPRODUCT(K17:$K$98, X17:$X$98)-K17*$AZ$3)/Z17, 0)</f>
        <v>-179063.84874336104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0.112611</v>
      </c>
      <c r="Q18" s="4">
        <f t="shared" si="21"/>
        <v>12.5</v>
      </c>
      <c r="R18">
        <f t="shared" si="0"/>
        <v>2000000</v>
      </c>
      <c r="S18">
        <f t="shared" si="1"/>
        <v>-248928.87202769125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-70820.456727944897</v>
      </c>
      <c r="AC18">
        <f t="shared" si="2"/>
        <v>-86381.007448819379</v>
      </c>
      <c r="AE18">
        <f t="shared" si="3"/>
        <v>0</v>
      </c>
      <c r="AF18">
        <f t="shared" si="4"/>
        <v>0</v>
      </c>
      <c r="AG18">
        <f t="shared" si="4"/>
        <v>-4.3376350212607226</v>
      </c>
      <c r="AH18">
        <f t="shared" si="5"/>
        <v>-89076.187165180541</v>
      </c>
      <c r="AI18">
        <f t="shared" si="6"/>
        <v>-89080.524800201805</v>
      </c>
      <c r="AJ18">
        <f t="shared" si="7"/>
        <v>15560.550720874482</v>
      </c>
      <c r="AK18">
        <f t="shared" si="22"/>
        <v>-1529.7218653236098</v>
      </c>
      <c r="AL18">
        <f t="shared" si="8"/>
        <v>-75049.695944650928</v>
      </c>
      <c r="AN18">
        <f t="shared" si="9"/>
        <v>0</v>
      </c>
      <c r="AO18">
        <f t="shared" si="9"/>
        <v>0</v>
      </c>
      <c r="AP18">
        <f t="shared" si="9"/>
        <v>-1.6403082852107189</v>
      </c>
      <c r="AQ18">
        <f t="shared" si="9"/>
        <v>-33684.809142738603</v>
      </c>
      <c r="AR18">
        <f t="shared" si="9"/>
        <v>-33686.449451023815</v>
      </c>
      <c r="AS18">
        <f t="shared" si="9"/>
        <v>5884.3356217816408</v>
      </c>
      <c r="AT18">
        <f t="shared" si="9"/>
        <v>-578.47546818934882</v>
      </c>
      <c r="AU18">
        <f t="shared" si="9"/>
        <v>-28380.589297431517</v>
      </c>
      <c r="AW18">
        <v>15</v>
      </c>
      <c r="AX18">
        <f>IF(Z18&gt;0, (R18*SUMPRODUCT(K18:$K$98, X18:$X$98)-K18*$AZ$3)/Z18, 0)</f>
        <v>-248928.87202769125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0.125163</v>
      </c>
      <c r="Q19" s="4">
        <f t="shared" si="21"/>
        <v>12.5</v>
      </c>
      <c r="R19">
        <f t="shared" si="0"/>
        <v>2000000</v>
      </c>
      <c r="S19">
        <f t="shared" si="1"/>
        <v>-334025.84175297472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-86381.007448819379</v>
      </c>
      <c r="AC19">
        <f t="shared" si="2"/>
        <v>-100243.75406846355</v>
      </c>
      <c r="AE19">
        <f t="shared" si="3"/>
        <v>0</v>
      </c>
      <c r="AF19">
        <f t="shared" si="4"/>
        <v>0</v>
      </c>
      <c r="AG19">
        <f t="shared" si="4"/>
        <v>-3.7513472588820598</v>
      </c>
      <c r="AH19">
        <f t="shared" si="5"/>
        <v>-86865.825946568933</v>
      </c>
      <c r="AI19">
        <f t="shared" si="6"/>
        <v>-86869.57729382781</v>
      </c>
      <c r="AJ19">
        <f t="shared" si="7"/>
        <v>13862.746619644167</v>
      </c>
      <c r="AK19">
        <f t="shared" si="22"/>
        <v>-1926.2964661086721</v>
      </c>
      <c r="AL19">
        <f t="shared" si="8"/>
        <v>-74933.127140292316</v>
      </c>
      <c r="AN19">
        <f t="shared" si="9"/>
        <v>0</v>
      </c>
      <c r="AO19">
        <f t="shared" si="9"/>
        <v>0</v>
      </c>
      <c r="AP19">
        <f t="shared" si="9"/>
        <v>-1.3229500106843071</v>
      </c>
      <c r="AQ19">
        <f t="shared" si="9"/>
        <v>-30634.099547041569</v>
      </c>
      <c r="AR19">
        <f t="shared" si="9"/>
        <v>-30635.422497052252</v>
      </c>
      <c r="AS19">
        <f t="shared" si="9"/>
        <v>4888.835802963632</v>
      </c>
      <c r="AT19">
        <f t="shared" si="9"/>
        <v>-679.32765338793467</v>
      </c>
      <c r="AU19">
        <f t="shared" si="9"/>
        <v>-26425.914347476555</v>
      </c>
      <c r="AW19">
        <v>16</v>
      </c>
      <c r="AX19">
        <f>IF(Z19&gt;0, (R19*SUMPRODUCT(K19:$K$98, X19:$X$98)-K19*$AZ$3)/Z19, 0)</f>
        <v>-334025.84175297472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0.13952899999999999</v>
      </c>
      <c r="Q20" s="4">
        <f t="shared" si="21"/>
        <v>12.5</v>
      </c>
      <c r="R20">
        <f t="shared" si="0"/>
        <v>2000000</v>
      </c>
      <c r="S20">
        <f t="shared" si="1"/>
        <v>-457454.5492486392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-100243.75406846355</v>
      </c>
      <c r="AC20">
        <f t="shared" si="2"/>
        <v>-116757.48066867524</v>
      </c>
      <c r="AE20">
        <f t="shared" si="3"/>
        <v>0</v>
      </c>
      <c r="AF20">
        <f t="shared" si="4"/>
        <v>0</v>
      </c>
      <c r="AG20">
        <f t="shared" si="4"/>
        <v>-3.1904120546086845</v>
      </c>
      <c r="AH20">
        <f t="shared" si="5"/>
        <v>-83747.477069528773</v>
      </c>
      <c r="AI20">
        <f t="shared" si="6"/>
        <v>-83750.667481583383</v>
      </c>
      <c r="AJ20">
        <f t="shared" si="7"/>
        <v>16513.726600211696</v>
      </c>
      <c r="AK20">
        <f t="shared" si="22"/>
        <v>-431.04814249439323</v>
      </c>
      <c r="AL20">
        <f t="shared" si="8"/>
        <v>-67667.989023866074</v>
      </c>
      <c r="AN20">
        <f t="shared" si="9"/>
        <v>0</v>
      </c>
      <c r="AO20">
        <f t="shared" si="9"/>
        <v>0</v>
      </c>
      <c r="AP20">
        <f t="shared" si="9"/>
        <v>-1.0671826031838125</v>
      </c>
      <c r="AQ20">
        <f t="shared" si="9"/>
        <v>-28013.262569025235</v>
      </c>
      <c r="AR20">
        <f t="shared" si="9"/>
        <v>-28014.329751628422</v>
      </c>
      <c r="AS20">
        <f t="shared" si="9"/>
        <v>5523.7886015451477</v>
      </c>
      <c r="AT20">
        <f t="shared" si="9"/>
        <v>-144.18422164002732</v>
      </c>
      <c r="AU20">
        <f t="shared" si="9"/>
        <v>-22634.725371723296</v>
      </c>
      <c r="AW20">
        <v>17</v>
      </c>
      <c r="AX20">
        <f>IF(Z20&gt;0, (R20*SUMPRODUCT(K20:$K$98, X20:$X$98)-K20*$AZ$3)/Z20, 0)</f>
        <v>-457454.5492486392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0.15610499999999999</v>
      </c>
      <c r="Q21" s="4">
        <f t="shared" si="21"/>
        <v>12.5</v>
      </c>
      <c r="R21">
        <f t="shared" si="0"/>
        <v>2000000</v>
      </c>
      <c r="S21">
        <f t="shared" si="1"/>
        <v>-620242.67731245409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-116757.48066867524</v>
      </c>
      <c r="AC21">
        <f t="shared" si="2"/>
        <v>-132010.89638053183</v>
      </c>
      <c r="AE21">
        <f t="shared" si="3"/>
        <v>0</v>
      </c>
      <c r="AF21">
        <f t="shared" si="4"/>
        <v>0</v>
      </c>
      <c r="AG21">
        <f t="shared" si="4"/>
        <v>-2.6604686602779086</v>
      </c>
      <c r="AH21">
        <f t="shared" si="5"/>
        <v>-79686.283805550178</v>
      </c>
      <c r="AI21">
        <f t="shared" si="6"/>
        <v>-79688.944274210458</v>
      </c>
      <c r="AJ21">
        <f t="shared" si="7"/>
        <v>15253.415711856593</v>
      </c>
      <c r="AK21">
        <f t="shared" si="22"/>
        <v>-186.8119690698804</v>
      </c>
      <c r="AL21">
        <f t="shared" si="8"/>
        <v>-64622.340531423746</v>
      </c>
      <c r="AN21">
        <f t="shared" si="9"/>
        <v>0</v>
      </c>
      <c r="AO21">
        <f t="shared" si="9"/>
        <v>0</v>
      </c>
      <c r="AP21">
        <f t="shared" si="9"/>
        <v>-0.8462516516564903</v>
      </c>
      <c r="AQ21">
        <f t="shared" si="9"/>
        <v>-25346.9060890086</v>
      </c>
      <c r="AR21">
        <f t="shared" si="9"/>
        <v>-25347.75234066026</v>
      </c>
      <c r="AS21">
        <f t="shared" si="9"/>
        <v>4851.8625429751637</v>
      </c>
      <c r="AT21">
        <f t="shared" si="9"/>
        <v>-59.421837864488744</v>
      </c>
      <c r="AU21">
        <f t="shared" si="9"/>
        <v>-20555.311635549584</v>
      </c>
      <c r="AW21">
        <v>18</v>
      </c>
      <c r="AX21">
        <f>IF(Z21&gt;0, (R21*SUMPRODUCT(K21:$K$98, X21:$X$98)-K21*$AZ$3)/Z21, 0)</f>
        <v>-620242.67731245409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0.17521600000000001</v>
      </c>
      <c r="Q22" s="4">
        <f t="shared" si="21"/>
        <v>12.5</v>
      </c>
      <c r="R22">
        <f t="shared" si="0"/>
        <v>2000000</v>
      </c>
      <c r="S22">
        <f t="shared" si="1"/>
        <v>-812866.71328150178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-132010.89638053183</v>
      </c>
      <c r="AC22">
        <f t="shared" si="2"/>
        <v>-140964.56846272631</v>
      </c>
      <c r="AE22">
        <f t="shared" si="3"/>
        <v>0</v>
      </c>
      <c r="AF22">
        <f t="shared" si="4"/>
        <v>0</v>
      </c>
      <c r="AG22">
        <f t="shared" si="4"/>
        <v>-2.1677072968958755</v>
      </c>
      <c r="AH22">
        <f t="shared" si="5"/>
        <v>-74585.068284680645</v>
      </c>
      <c r="AI22">
        <f t="shared" si="6"/>
        <v>-74587.235991977534</v>
      </c>
      <c r="AJ22">
        <f t="shared" si="7"/>
        <v>8953.6720821944764</v>
      </c>
      <c r="AK22">
        <f t="shared" si="22"/>
        <v>-2772.2288239911686</v>
      </c>
      <c r="AL22">
        <f t="shared" si="8"/>
        <v>-68405.792733774229</v>
      </c>
      <c r="AN22">
        <f t="shared" si="9"/>
        <v>0</v>
      </c>
      <c r="AO22">
        <f t="shared" si="9"/>
        <v>0</v>
      </c>
      <c r="AP22">
        <f t="shared" si="9"/>
        <v>-0.64380233962958144</v>
      </c>
      <c r="AQ22">
        <f t="shared" si="9"/>
        <v>-22151.533803420145</v>
      </c>
      <c r="AR22">
        <f t="shared" si="9"/>
        <v>-22152.177605759774</v>
      </c>
      <c r="AS22">
        <f t="shared" si="9"/>
        <v>2659.2128204058722</v>
      </c>
      <c r="AT22">
        <f t="shared" si="9"/>
        <v>-823.34335702511032</v>
      </c>
      <c r="AU22">
        <f t="shared" si="9"/>
        <v>-20316.308142379014</v>
      </c>
      <c r="AW22">
        <v>19</v>
      </c>
      <c r="AX22">
        <f>IF(Z22&gt;0, (R22*SUMPRODUCT(K22:$K$98, X22:$X$98)-K22*$AZ$3)/Z22, 0)</f>
        <v>-812866.71328150178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0.19798199999999999</v>
      </c>
      <c r="Q23" s="4">
        <f t="shared" si="21"/>
        <v>12.5</v>
      </c>
      <c r="R23">
        <f t="shared" si="0"/>
        <v>2000000</v>
      </c>
      <c r="S23">
        <f t="shared" si="1"/>
        <v>-1007490.1551795402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-140964.56846272631</v>
      </c>
      <c r="AC23">
        <f t="shared" si="2"/>
        <v>-138377.82157175895</v>
      </c>
      <c r="AE23">
        <f t="shared" si="3"/>
        <v>0</v>
      </c>
      <c r="AF23">
        <f t="shared" si="4"/>
        <v>0</v>
      </c>
      <c r="AG23">
        <f t="shared" si="4"/>
        <v>-1.7168631978728774</v>
      </c>
      <c r="AH23">
        <f t="shared" si="5"/>
        <v>-68666.72416864628</v>
      </c>
      <c r="AI23">
        <f t="shared" si="6"/>
        <v>-68668.441031844151</v>
      </c>
      <c r="AJ23">
        <f t="shared" si="7"/>
        <v>-2586.7468909673626</v>
      </c>
      <c r="AK23">
        <f t="shared" si="22"/>
        <v>-9867.5197923908436</v>
      </c>
      <c r="AL23">
        <f t="shared" si="8"/>
        <v>-81122.707715202356</v>
      </c>
      <c r="AN23">
        <f t="shared" si="9"/>
        <v>0</v>
      </c>
      <c r="AO23">
        <f t="shared" si="9"/>
        <v>0</v>
      </c>
      <c r="AP23">
        <f t="shared" si="9"/>
        <v>-0.45527057270423382</v>
      </c>
      <c r="AQ23">
        <f t="shared" si="9"/>
        <v>-18208.75354350626</v>
      </c>
      <c r="AR23">
        <f t="shared" si="9"/>
        <v>-18209.208814078964</v>
      </c>
      <c r="AS23">
        <f t="shared" si="9"/>
        <v>-685.9426772911736</v>
      </c>
      <c r="AT23">
        <f t="shared" si="9"/>
        <v>-2616.6274590881958</v>
      </c>
      <c r="AU23">
        <f t="shared" si="9"/>
        <v>-21511.778950458331</v>
      </c>
      <c r="AW23">
        <v>20</v>
      </c>
      <c r="AX23">
        <f>IF(Z23&gt;0, (R23*SUMPRODUCT(K23:$K$98, X23:$X$98)-K23*$AZ$3)/Z23, 0)</f>
        <v>-1007490.1551795402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0.22423799999999999</v>
      </c>
      <c r="Q24" s="4">
        <f t="shared" si="21"/>
        <v>12.5</v>
      </c>
      <c r="R24">
        <f t="shared" si="0"/>
        <v>2000000</v>
      </c>
      <c r="S24">
        <f t="shared" si="1"/>
        <v>-1278789.3158533149</v>
      </c>
      <c r="U24">
        <f t="shared" si="13"/>
        <v>0.22423799999999999</v>
      </c>
      <c r="V24">
        <f t="shared" si="14"/>
        <v>0.01</v>
      </c>
      <c r="W24">
        <f t="shared" si="15"/>
        <v>0.1373490558298302</v>
      </c>
      <c r="X24">
        <f t="shared" si="16"/>
        <v>3.0798877581169466E-2</v>
      </c>
      <c r="Y24">
        <f t="shared" si="17"/>
        <v>1.3734905582983021E-3</v>
      </c>
      <c r="Z24">
        <f t="shared" si="18"/>
        <v>0.10517668769036244</v>
      </c>
      <c r="AB24">
        <f t="shared" si="19"/>
        <v>-138377.82157175895</v>
      </c>
      <c r="AC24">
        <f t="shared" si="2"/>
        <v>-134498.82449527635</v>
      </c>
      <c r="AE24">
        <f t="shared" si="3"/>
        <v>0</v>
      </c>
      <c r="AF24">
        <f t="shared" si="4"/>
        <v>0</v>
      </c>
      <c r="AG24">
        <f t="shared" si="4"/>
        <v>-1.3147085961295304</v>
      </c>
      <c r="AH24">
        <f t="shared" si="5"/>
        <v>-61597.75516233893</v>
      </c>
      <c r="AI24">
        <f t="shared" si="6"/>
        <v>-61599.069870935062</v>
      </c>
      <c r="AJ24">
        <f t="shared" si="7"/>
        <v>-3878.9970764825994</v>
      </c>
      <c r="AK24">
        <f t="shared" si="22"/>
        <v>-9686.4475100231266</v>
      </c>
      <c r="AL24">
        <f t="shared" si="8"/>
        <v>-75164.51445744079</v>
      </c>
      <c r="AN24">
        <f t="shared" si="9"/>
        <v>0</v>
      </c>
      <c r="AO24">
        <f t="shared" si="9"/>
        <v>0</v>
      </c>
      <c r="AP24">
        <f t="shared" si="9"/>
        <v>-0.31127580740637451</v>
      </c>
      <c r="AQ24">
        <f t="shared" si="9"/>
        <v>-14584.137526007426</v>
      </c>
      <c r="AR24">
        <f t="shared" si="9"/>
        <v>-14584.448801814831</v>
      </c>
      <c r="AS24">
        <f t="shared" si="9"/>
        <v>-918.40728087102718</v>
      </c>
      <c r="AT24">
        <f t="shared" si="9"/>
        <v>-2293.4030997123332</v>
      </c>
      <c r="AU24">
        <f t="shared" si="9"/>
        <v>-17796.259182398193</v>
      </c>
      <c r="AW24">
        <v>21</v>
      </c>
      <c r="AX24">
        <f>IF(Z24&gt;0, (R24*SUMPRODUCT(K24:$K$98, X24:$X$98)-K24*$AZ$3)/Z24, 0)</f>
        <v>-1278789.3158533149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0.25439000000000001</v>
      </c>
      <c r="Q25" s="4">
        <f t="shared" si="21"/>
        <v>12.5</v>
      </c>
      <c r="R25">
        <f t="shared" si="0"/>
        <v>2000000</v>
      </c>
      <c r="S25">
        <f t="shared" si="1"/>
        <v>-1672009.6843258291</v>
      </c>
      <c r="U25">
        <f t="shared" si="13"/>
        <v>0.25439000000000001</v>
      </c>
      <c r="V25">
        <f t="shared" si="14"/>
        <v>0.01</v>
      </c>
      <c r="W25">
        <f t="shared" si="15"/>
        <v>0.10517668769036244</v>
      </c>
      <c r="X25">
        <f t="shared" si="16"/>
        <v>2.6755897581551301E-2</v>
      </c>
      <c r="Y25">
        <f t="shared" si="17"/>
        <v>1.0517668769036244E-3</v>
      </c>
      <c r="Z25">
        <f t="shared" si="18"/>
        <v>7.7369023231907516E-2</v>
      </c>
      <c r="AB25">
        <f t="shared" si="19"/>
        <v>-134498.82449527635</v>
      </c>
      <c r="AC25">
        <f t="shared" si="2"/>
        <v>-129361.75611057943</v>
      </c>
      <c r="AE25">
        <f t="shared" si="3"/>
        <v>0</v>
      </c>
      <c r="AF25">
        <f t="shared" si="4"/>
        <v>0</v>
      </c>
      <c r="AG25">
        <f t="shared" si="4"/>
        <v>-0.9671127903988439</v>
      </c>
      <c r="AH25">
        <f t="shared" si="5"/>
        <v>-53511.795163102601</v>
      </c>
      <c r="AI25">
        <f t="shared" si="6"/>
        <v>-53512.762275893001</v>
      </c>
      <c r="AJ25">
        <f t="shared" si="7"/>
        <v>-5137.0683846969187</v>
      </c>
      <c r="AK25">
        <f t="shared" si="22"/>
        <v>-9414.9177146693455</v>
      </c>
      <c r="AL25">
        <f t="shared" si="8"/>
        <v>-68064.748375259267</v>
      </c>
      <c r="AN25">
        <f t="shared" si="9"/>
        <v>0</v>
      </c>
      <c r="AO25">
        <f t="shared" si="9"/>
        <v>0</v>
      </c>
      <c r="AP25">
        <f t="shared" si="9"/>
        <v>-0.20444428275553853</v>
      </c>
      <c r="AQ25">
        <f t="shared" si="9"/>
        <v>-11312.207520872516</v>
      </c>
      <c r="AR25">
        <f t="shared" si="9"/>
        <v>-11312.411965155272</v>
      </c>
      <c r="AS25">
        <f t="shared" si="9"/>
        <v>-1085.9584029928781</v>
      </c>
      <c r="AT25">
        <f t="shared" si="9"/>
        <v>-1990.2808839744296</v>
      </c>
      <c r="AU25">
        <f t="shared" si="9"/>
        <v>-14388.65125212258</v>
      </c>
      <c r="AW25">
        <v>22</v>
      </c>
      <c r="AX25">
        <f>IF(Z25&gt;0, (R25*SUMPRODUCT(K25:$K$98, X25:$X$98)-K25*$AZ$3)/Z25, 0)</f>
        <v>-1672009.6843258291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0.28921999999999998</v>
      </c>
      <c r="Q26" s="4">
        <f t="shared" si="21"/>
        <v>12.5</v>
      </c>
      <c r="R26">
        <f t="shared" si="0"/>
        <v>2000000</v>
      </c>
      <c r="S26">
        <f t="shared" si="1"/>
        <v>-2269804.0630493453</v>
      </c>
      <c r="U26">
        <f t="shared" si="13"/>
        <v>0.28921999999999998</v>
      </c>
      <c r="V26">
        <f t="shared" si="14"/>
        <v>0.01</v>
      </c>
      <c r="W26">
        <f t="shared" si="15"/>
        <v>7.7369023231907516E-2</v>
      </c>
      <c r="X26">
        <f t="shared" si="16"/>
        <v>2.2376668899132288E-2</v>
      </c>
      <c r="Y26">
        <f t="shared" si="17"/>
        <v>7.7369023231907517E-4</v>
      </c>
      <c r="Z26">
        <f t="shared" si="18"/>
        <v>5.4218664100456157E-2</v>
      </c>
      <c r="AB26">
        <f t="shared" si="19"/>
        <v>-129361.75611057943</v>
      </c>
      <c r="AC26">
        <f t="shared" si="2"/>
        <v>-123065.74406832307</v>
      </c>
      <c r="AE26">
        <f t="shared" si="3"/>
        <v>0</v>
      </c>
      <c r="AF26">
        <f t="shared" si="4"/>
        <v>0</v>
      </c>
      <c r="AG26">
        <f t="shared" si="4"/>
        <v>-0.67773330125570197</v>
      </c>
      <c r="AH26">
        <f t="shared" si="5"/>
        <v>-44753.337798264576</v>
      </c>
      <c r="AI26">
        <f t="shared" si="6"/>
        <v>-44754.015531565834</v>
      </c>
      <c r="AJ26">
        <f t="shared" si="7"/>
        <v>-6296.0120422563632</v>
      </c>
      <c r="AK26">
        <f t="shared" si="22"/>
        <v>-9055.3229277405608</v>
      </c>
      <c r="AL26">
        <f t="shared" si="8"/>
        <v>-60105.35050156276</v>
      </c>
      <c r="AN26">
        <f t="shared" si="9"/>
        <v>0</v>
      </c>
      <c r="AO26">
        <f t="shared" si="9"/>
        <v>0</v>
      </c>
      <c r="AP26">
        <f t="shared" si="9"/>
        <v>-0.12792005756198779</v>
      </c>
      <c r="AQ26">
        <f t="shared" si="9"/>
        <v>-8447.0536369366928</v>
      </c>
      <c r="AR26">
        <f t="shared" si="9"/>
        <v>-8447.1815569942555</v>
      </c>
      <c r="AS26">
        <f t="shared" si="9"/>
        <v>-1188.3527360455587</v>
      </c>
      <c r="AT26">
        <f t="shared" si="9"/>
        <v>-1709.1641033615429</v>
      </c>
      <c r="AU26">
        <f t="shared" si="9"/>
        <v>-11344.698396401356</v>
      </c>
      <c r="AW26">
        <v>23</v>
      </c>
      <c r="AX26">
        <f>IF(Z26&gt;0, (R26*SUMPRODUCT(K26:$K$98, X26:$X$98)-K26*$AZ$3)/Z26, 0)</f>
        <v>-2269804.0630493453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0.32816400000000001</v>
      </c>
      <c r="Q27" s="4">
        <f t="shared" si="21"/>
        <v>12.5</v>
      </c>
      <c r="R27">
        <f t="shared" si="0"/>
        <v>2000000</v>
      </c>
      <c r="S27">
        <f t="shared" si="1"/>
        <v>-3226831.2527857018</v>
      </c>
      <c r="U27">
        <f t="shared" si="13"/>
        <v>0.32816400000000001</v>
      </c>
      <c r="V27">
        <f t="shared" si="14"/>
        <v>0.01</v>
      </c>
      <c r="W27">
        <f t="shared" si="15"/>
        <v>5.4218664100456157E-2</v>
      </c>
      <c r="X27">
        <f t="shared" si="16"/>
        <v>1.7792613685862095E-2</v>
      </c>
      <c r="Y27">
        <f t="shared" si="17"/>
        <v>5.4218664100456155E-4</v>
      </c>
      <c r="Z27">
        <f t="shared" si="18"/>
        <v>3.58838637735895E-2</v>
      </c>
      <c r="AB27">
        <f t="shared" si="19"/>
        <v>-123065.74406832307</v>
      </c>
      <c r="AC27">
        <f t="shared" si="2"/>
        <v>-115791.17309532326</v>
      </c>
      <c r="AE27">
        <f t="shared" si="3"/>
        <v>0</v>
      </c>
      <c r="AF27">
        <f t="shared" si="4"/>
        <v>0</v>
      </c>
      <c r="AG27">
        <f t="shared" si="4"/>
        <v>-0.44854829716986877</v>
      </c>
      <c r="AH27">
        <f t="shared" si="5"/>
        <v>-35585.227371724191</v>
      </c>
      <c r="AI27">
        <f t="shared" si="6"/>
        <v>-35585.675920021364</v>
      </c>
      <c r="AJ27">
        <f t="shared" si="7"/>
        <v>-7274.5709729998052</v>
      </c>
      <c r="AK27">
        <f t="shared" si="22"/>
        <v>-8614.6020847826148</v>
      </c>
      <c r="AL27">
        <f t="shared" si="8"/>
        <v>-51474.848977803784</v>
      </c>
      <c r="AN27">
        <f t="shared" si="9"/>
        <v>0</v>
      </c>
      <c r="AO27">
        <f t="shared" si="9"/>
        <v>0</v>
      </c>
      <c r="AP27">
        <f t="shared" si="9"/>
        <v>-7.5591160014817624E-2</v>
      </c>
      <c r="AQ27">
        <f t="shared" si="9"/>
        <v>-5996.9653956817374</v>
      </c>
      <c r="AR27">
        <f t="shared" si="9"/>
        <v>-5997.0409868417528</v>
      </c>
      <c r="AS27">
        <f t="shared" si="9"/>
        <v>-1225.9399086536425</v>
      </c>
      <c r="AT27">
        <f t="shared" si="9"/>
        <v>-1451.7673319985299</v>
      </c>
      <c r="AU27">
        <f t="shared" si="9"/>
        <v>-8674.7482274939248</v>
      </c>
      <c r="AW27">
        <v>24</v>
      </c>
      <c r="AX27">
        <f>IF(Z27&gt;0, (R27*SUMPRODUCT(K27:$K$98, X27:$X$98)-K27*$AZ$3)/Z27, 0)</f>
        <v>-3226831.2527857018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0.37150699999999998</v>
      </c>
      <c r="Q28" s="4">
        <f t="shared" si="21"/>
        <v>12.5</v>
      </c>
      <c r="R28">
        <f t="shared" si="0"/>
        <v>2000000</v>
      </c>
      <c r="S28">
        <f t="shared" si="1"/>
        <v>-4854977.4292613361</v>
      </c>
      <c r="U28">
        <f t="shared" si="13"/>
        <v>0.37150699999999998</v>
      </c>
      <c r="V28">
        <f t="shared" si="14"/>
        <v>0.01</v>
      </c>
      <c r="W28">
        <f t="shared" si="15"/>
        <v>3.58838637735895E-2</v>
      </c>
      <c r="X28">
        <f t="shared" si="16"/>
        <v>1.3331106578934913E-2</v>
      </c>
      <c r="Y28">
        <f t="shared" si="17"/>
        <v>3.5883863773589501E-4</v>
      </c>
      <c r="Z28">
        <f t="shared" si="18"/>
        <v>2.2193918556918692E-2</v>
      </c>
      <c r="AB28">
        <f t="shared" si="19"/>
        <v>-115791.17309532326</v>
      </c>
      <c r="AC28">
        <f t="shared" si="2"/>
        <v>-107750.97366070458</v>
      </c>
      <c r="AE28">
        <f t="shared" si="3"/>
        <v>0</v>
      </c>
      <c r="AF28">
        <f t="shared" si="4"/>
        <v>0</v>
      </c>
      <c r="AG28">
        <f t="shared" si="4"/>
        <v>-0.27742398196148366</v>
      </c>
      <c r="AH28">
        <f t="shared" si="5"/>
        <v>-26662.213157869824</v>
      </c>
      <c r="AI28">
        <f t="shared" si="6"/>
        <v>-26662.490581851787</v>
      </c>
      <c r="AJ28">
        <f t="shared" si="7"/>
        <v>-8040.1994346186839</v>
      </c>
      <c r="AK28">
        <f t="shared" si="22"/>
        <v>-8105.3821166726293</v>
      </c>
      <c r="AL28">
        <f t="shared" si="8"/>
        <v>-42808.072133143098</v>
      </c>
      <c r="AN28">
        <f t="shared" si="9"/>
        <v>0</v>
      </c>
      <c r="AO28">
        <f t="shared" si="9"/>
        <v>0</v>
      </c>
      <c r="AP28">
        <f t="shared" si="9"/>
        <v>-4.1743395831289824E-2</v>
      </c>
      <c r="AQ28">
        <f t="shared" si="9"/>
        <v>-4011.8064405178352</v>
      </c>
      <c r="AR28">
        <f t="shared" si="9"/>
        <v>-4011.8481839136666</v>
      </c>
      <c r="AS28">
        <f t="shared" si="9"/>
        <v>-1209.791688479178</v>
      </c>
      <c r="AT28">
        <f t="shared" si="9"/>
        <v>-1219.5995878506922</v>
      </c>
      <c r="AU28">
        <f t="shared" si="9"/>
        <v>-6441.239460243537</v>
      </c>
      <c r="AW28">
        <v>25</v>
      </c>
      <c r="AX28">
        <f>IF(Z28&gt;0, (R28*SUMPRODUCT(K28:$K$98, X28:$X$98)-K28*$AZ$3)/Z28, 0)</f>
        <v>-4854977.4292613361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0.41881499999999999</v>
      </c>
      <c r="Q29" s="4">
        <f t="shared" si="21"/>
        <v>12.5</v>
      </c>
      <c r="R29">
        <f t="shared" si="0"/>
        <v>2000000</v>
      </c>
      <c r="S29">
        <f t="shared" si="1"/>
        <v>-7827632.8412225302</v>
      </c>
      <c r="U29">
        <f t="shared" si="13"/>
        <v>0.41881499999999999</v>
      </c>
      <c r="V29">
        <f t="shared" si="14"/>
        <v>0.01</v>
      </c>
      <c r="W29">
        <f t="shared" si="15"/>
        <v>2.2193918556918692E-2</v>
      </c>
      <c r="X29">
        <f t="shared" si="16"/>
        <v>9.2951460004159023E-3</v>
      </c>
      <c r="Y29">
        <f t="shared" si="17"/>
        <v>2.2193918556918693E-4</v>
      </c>
      <c r="Z29">
        <f t="shared" si="18"/>
        <v>1.2676833370933602E-2</v>
      </c>
      <c r="AB29">
        <f t="shared" si="19"/>
        <v>-107750.97366070458</v>
      </c>
      <c r="AC29">
        <f t="shared" si="2"/>
        <v>-99229.59721702557</v>
      </c>
      <c r="AE29">
        <f t="shared" si="3"/>
        <v>0</v>
      </c>
      <c r="AF29">
        <f t="shared" si="4"/>
        <v>0</v>
      </c>
      <c r="AG29">
        <f t="shared" si="4"/>
        <v>-0.15846041713667003</v>
      </c>
      <c r="AH29">
        <f t="shared" si="5"/>
        <v>-18590.292000831803</v>
      </c>
      <c r="AI29">
        <f t="shared" si="6"/>
        <v>-18590.45046124894</v>
      </c>
      <c r="AJ29">
        <f t="shared" si="7"/>
        <v>-8521.3764436790079</v>
      </c>
      <c r="AK29">
        <f t="shared" si="22"/>
        <v>-7542.568156249321</v>
      </c>
      <c r="AL29">
        <f t="shared" si="8"/>
        <v>-34654.395061177267</v>
      </c>
      <c r="AN29">
        <f t="shared" si="9"/>
        <v>0</v>
      </c>
      <c r="AO29">
        <f t="shared" si="9"/>
        <v>0</v>
      </c>
      <c r="AP29">
        <f t="shared" si="9"/>
        <v>-2.1288572810620781E-2</v>
      </c>
      <c r="AQ29">
        <f t="shared" si="9"/>
        <v>-2497.5371892973781</v>
      </c>
      <c r="AR29">
        <f t="shared" si="9"/>
        <v>-2497.5584778701887</v>
      </c>
      <c r="AS29">
        <f t="shared" si="9"/>
        <v>-1144.8155075314951</v>
      </c>
      <c r="AT29">
        <f t="shared" si="9"/>
        <v>-1013.3162229081693</v>
      </c>
      <c r="AU29">
        <f t="shared" si="9"/>
        <v>-4655.690208309853</v>
      </c>
      <c r="AW29">
        <v>26</v>
      </c>
      <c r="AX29">
        <f>IF(Z29&gt;0, (R29*SUMPRODUCT(K29:$K$98, X29:$X$98)-K29*$AZ$3)/Z29, 0)</f>
        <v>-7827632.8412225302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0.47081499999999998</v>
      </c>
      <c r="Q30" s="4">
        <f t="shared" si="21"/>
        <v>12.5</v>
      </c>
      <c r="R30">
        <f t="shared" si="0"/>
        <v>2000000</v>
      </c>
      <c r="S30">
        <f t="shared" si="1"/>
        <v>-13756000.604230803</v>
      </c>
      <c r="U30">
        <f t="shared" si="13"/>
        <v>0.47081499999999998</v>
      </c>
      <c r="V30">
        <f t="shared" si="14"/>
        <v>0.01</v>
      </c>
      <c r="W30">
        <f t="shared" si="15"/>
        <v>1.2676833370933602E-2</v>
      </c>
      <c r="X30">
        <f t="shared" si="16"/>
        <v>5.9684433035361037E-3</v>
      </c>
      <c r="Y30">
        <f t="shared" si="17"/>
        <v>1.2676833370933602E-4</v>
      </c>
      <c r="Z30">
        <f t="shared" si="18"/>
        <v>6.5816217336881616E-3</v>
      </c>
      <c r="AB30">
        <f t="shared" si="19"/>
        <v>-99229.59721702557</v>
      </c>
      <c r="AC30">
        <f t="shared" si="2"/>
        <v>-90536.792545432938</v>
      </c>
      <c r="AE30">
        <f t="shared" si="3"/>
        <v>0</v>
      </c>
      <c r="AF30">
        <f t="shared" si="4"/>
        <v>0</v>
      </c>
      <c r="AG30">
        <f t="shared" si="4"/>
        <v>-8.2270271671102013E-2</v>
      </c>
      <c r="AH30">
        <f t="shared" si="5"/>
        <v>-11936.886607072207</v>
      </c>
      <c r="AI30">
        <f t="shared" si="6"/>
        <v>-11936.968877343877</v>
      </c>
      <c r="AJ30">
        <f t="shared" si="7"/>
        <v>-8692.8046715926321</v>
      </c>
      <c r="AK30">
        <f t="shared" si="22"/>
        <v>-6946.0718051917902</v>
      </c>
      <c r="AL30">
        <f t="shared" si="8"/>
        <v>-27575.845354128298</v>
      </c>
      <c r="AN30">
        <f t="shared" si="9"/>
        <v>0</v>
      </c>
      <c r="AO30">
        <f t="shared" si="9"/>
        <v>0</v>
      </c>
      <c r="AP30">
        <f t="shared" si="9"/>
        <v>-9.8684889952519173E-3</v>
      </c>
      <c r="AQ30">
        <f t="shared" si="9"/>
        <v>-1431.8542011189174</v>
      </c>
      <c r="AR30">
        <f t="shared" si="9"/>
        <v>-1431.8640696079126</v>
      </c>
      <c r="AS30">
        <f t="shared" si="9"/>
        <v>-1042.7198731327255</v>
      </c>
      <c r="AT30">
        <f t="shared" si="9"/>
        <v>-833.19565837586117</v>
      </c>
      <c r="AU30">
        <f t="shared" si="9"/>
        <v>-3307.7796011164992</v>
      </c>
      <c r="AW30">
        <v>27</v>
      </c>
      <c r="AX30">
        <f>IF(Z30&gt;0, (R30*SUMPRODUCT(K30:$K$98, X30:$X$98)-K30*$AZ$3)/Z30, 0)</f>
        <v>-13756000.604230803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0.52931399999999995</v>
      </c>
      <c r="Q31" s="4">
        <f t="shared" si="21"/>
        <v>12.5</v>
      </c>
      <c r="R31">
        <f t="shared" si="0"/>
        <v>2000000</v>
      </c>
      <c r="S31">
        <f t="shared" si="1"/>
        <v>-27036814.350124385</v>
      </c>
      <c r="U31">
        <f t="shared" si="13"/>
        <v>0.52931399999999995</v>
      </c>
      <c r="V31">
        <f t="shared" si="14"/>
        <v>0.01</v>
      </c>
      <c r="W31">
        <f t="shared" si="15"/>
        <v>6.5816217336881616E-3</v>
      </c>
      <c r="X31">
        <f t="shared" si="16"/>
        <v>3.4837445263454152E-3</v>
      </c>
      <c r="Y31">
        <f t="shared" si="17"/>
        <v>6.5816217336881613E-5</v>
      </c>
      <c r="Z31">
        <f t="shared" si="18"/>
        <v>3.0320609900058647E-3</v>
      </c>
      <c r="AB31">
        <f t="shared" si="19"/>
        <v>-90536.792545432938</v>
      </c>
      <c r="AC31">
        <f t="shared" si="2"/>
        <v>-81977.27008504291</v>
      </c>
      <c r="AE31">
        <f t="shared" si="3"/>
        <v>0</v>
      </c>
      <c r="AF31">
        <f t="shared" si="4"/>
        <v>0</v>
      </c>
      <c r="AG31">
        <f t="shared" si="4"/>
        <v>-3.790076237507331E-2</v>
      </c>
      <c r="AH31">
        <f t="shared" si="5"/>
        <v>-6967.4890526908302</v>
      </c>
      <c r="AI31">
        <f t="shared" si="6"/>
        <v>-6967.5269534532054</v>
      </c>
      <c r="AJ31">
        <f t="shared" si="7"/>
        <v>-8559.5224603900278</v>
      </c>
      <c r="AK31">
        <f t="shared" si="22"/>
        <v>-6337.5754781803062</v>
      </c>
      <c r="AL31">
        <f t="shared" si="8"/>
        <v>-21864.624892023538</v>
      </c>
      <c r="AN31">
        <f t="shared" si="9"/>
        <v>0</v>
      </c>
      <c r="AO31">
        <f t="shared" si="9"/>
        <v>0</v>
      </c>
      <c r="AP31">
        <f t="shared" si="9"/>
        <v>-4.0591738582737725E-3</v>
      </c>
      <c r="AQ31">
        <f t="shared" si="9"/>
        <v>-746.21848343325325</v>
      </c>
      <c r="AR31">
        <f t="shared" si="9"/>
        <v>-746.22254260711156</v>
      </c>
      <c r="AS31">
        <f t="shared" si="9"/>
        <v>-916.72535414151287</v>
      </c>
      <c r="AT31">
        <f t="shared" si="9"/>
        <v>-678.75470290765213</v>
      </c>
      <c r="AU31">
        <f t="shared" si="9"/>
        <v>-2341.7025996562761</v>
      </c>
      <c r="AW31">
        <v>28</v>
      </c>
      <c r="AX31">
        <f>IF(Z31&gt;0, (R31*SUMPRODUCT(K31:$K$98, X31:$X$98)-K31*$AZ$3)/Z31, 0)</f>
        <v>-27036814.350124385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0.595055</v>
      </c>
      <c r="Q32" s="4">
        <f t="shared" si="21"/>
        <v>12.5</v>
      </c>
      <c r="R32">
        <f t="shared" si="0"/>
        <v>2000000</v>
      </c>
      <c r="S32">
        <f t="shared" si="1"/>
        <v>-61630715.027276002</v>
      </c>
      <c r="U32">
        <f t="shared" si="13"/>
        <v>0.595055</v>
      </c>
      <c r="V32">
        <f t="shared" si="14"/>
        <v>0.01</v>
      </c>
      <c r="W32">
        <f t="shared" si="15"/>
        <v>3.0320609900058647E-3</v>
      </c>
      <c r="X32">
        <f t="shared" si="16"/>
        <v>1.8042430524079398E-3</v>
      </c>
      <c r="Y32">
        <f t="shared" si="17"/>
        <v>3.0320609900058647E-5</v>
      </c>
      <c r="Z32">
        <f t="shared" si="18"/>
        <v>1.1974973276978663E-3</v>
      </c>
      <c r="AB32">
        <f t="shared" si="19"/>
        <v>-81977.27008504291</v>
      </c>
      <c r="AC32">
        <f t="shared" si="2"/>
        <v>-73802.616549271741</v>
      </c>
      <c r="AE32">
        <f t="shared" si="3"/>
        <v>0</v>
      </c>
      <c r="AF32">
        <f t="shared" si="4"/>
        <v>0</v>
      </c>
      <c r="AG32">
        <f t="shared" si="4"/>
        <v>-1.4968716596223329E-2</v>
      </c>
      <c r="AH32">
        <f t="shared" si="5"/>
        <v>-3608.4861048158796</v>
      </c>
      <c r="AI32">
        <f t="shared" si="6"/>
        <v>-3608.5010735324759</v>
      </c>
      <c r="AJ32">
        <f t="shared" si="7"/>
        <v>-8174.6535357711691</v>
      </c>
      <c r="AK32">
        <f t="shared" si="22"/>
        <v>-5738.4089059530043</v>
      </c>
      <c r="AL32">
        <f t="shared" si="8"/>
        <v>-17521.56351525665</v>
      </c>
      <c r="AN32">
        <f t="shared" si="9"/>
        <v>0</v>
      </c>
      <c r="AO32">
        <f t="shared" si="9"/>
        <v>0</v>
      </c>
      <c r="AP32">
        <f t="shared" si="9"/>
        <v>-1.4313843030856564E-3</v>
      </c>
      <c r="AQ32">
        <f t="shared" si="9"/>
        <v>-345.06167146215705</v>
      </c>
      <c r="AR32">
        <f t="shared" si="9"/>
        <v>-345.06310284646014</v>
      </c>
      <c r="AS32">
        <f t="shared" si="9"/>
        <v>-781.7016695485263</v>
      </c>
      <c r="AT32">
        <f t="shared" si="9"/>
        <v>-548.7356501051305</v>
      </c>
      <c r="AU32">
        <f t="shared" si="9"/>
        <v>-1675.5004225001171</v>
      </c>
      <c r="AW32">
        <v>29</v>
      </c>
      <c r="AX32">
        <f>IF(Z32&gt;0, (R32*SUMPRODUCT(K32:$K$98, X32:$X$98)-K32*$AZ$3)/Z32, 0)</f>
        <v>-61630715.027276002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0.66919700000000004</v>
      </c>
      <c r="Q33" s="4">
        <f t="shared" si="21"/>
        <v>12.5</v>
      </c>
      <c r="R33">
        <f t="shared" si="0"/>
        <v>2000000</v>
      </c>
      <c r="S33">
        <f t="shared" si="1"/>
        <v>-172278444.54329613</v>
      </c>
      <c r="U33">
        <f t="shared" si="13"/>
        <v>0.66919700000000004</v>
      </c>
      <c r="V33">
        <f t="shared" si="14"/>
        <v>0.01</v>
      </c>
      <c r="W33">
        <f t="shared" si="15"/>
        <v>1.1974973276978663E-3</v>
      </c>
      <c r="X33">
        <f t="shared" si="16"/>
        <v>8.0136161920342909E-4</v>
      </c>
      <c r="Y33">
        <f t="shared" si="17"/>
        <v>1.1974973276978663E-5</v>
      </c>
      <c r="Z33">
        <f t="shared" si="18"/>
        <v>3.8416073521745856E-4</v>
      </c>
      <c r="AB33">
        <f t="shared" si="19"/>
        <v>-73802.616549271741</v>
      </c>
      <c r="AC33">
        <f t="shared" si="2"/>
        <v>-66182.613917872804</v>
      </c>
      <c r="AE33">
        <f t="shared" si="3"/>
        <v>0</v>
      </c>
      <c r="AF33">
        <f t="shared" si="4"/>
        <v>0</v>
      </c>
      <c r="AG33">
        <f t="shared" si="4"/>
        <v>-4.8020091902182321E-3</v>
      </c>
      <c r="AH33">
        <f t="shared" si="5"/>
        <v>-1602.7232384068582</v>
      </c>
      <c r="AI33">
        <f t="shared" si="6"/>
        <v>-1602.7280404160483</v>
      </c>
      <c r="AJ33">
        <f t="shared" si="7"/>
        <v>-7620.0026313989365</v>
      </c>
      <c r="AK33">
        <f t="shared" si="22"/>
        <v>-5166.1831584490228</v>
      </c>
      <c r="AL33">
        <f t="shared" si="8"/>
        <v>-14388.913830264008</v>
      </c>
      <c r="AN33">
        <f t="shared" si="9"/>
        <v>0</v>
      </c>
      <c r="AO33">
        <f t="shared" si="9"/>
        <v>0</v>
      </c>
      <c r="AP33">
        <f t="shared" si="9"/>
        <v>-4.099931951632033E-4</v>
      </c>
      <c r="AQ33">
        <f t="shared" si="9"/>
        <v>-136.83972592457312</v>
      </c>
      <c r="AR33">
        <f t="shared" si="9"/>
        <v>-136.84013591776829</v>
      </c>
      <c r="AS33">
        <f t="shared" si="9"/>
        <v>-650.59209640064989</v>
      </c>
      <c r="AT33">
        <f t="shared" si="9"/>
        <v>-441.08619038994073</v>
      </c>
      <c r="AU33">
        <f t="shared" si="9"/>
        <v>-1228.5184227083589</v>
      </c>
      <c r="AW33">
        <v>30</v>
      </c>
      <c r="AX33">
        <f>IF(Z33&gt;0, (R33*SUMPRODUCT(K33:$K$98, X33:$X$98)-K33*$AZ$3)/Z33, 0)</f>
        <v>-172278444.54329613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0.74928899999999998</v>
      </c>
      <c r="Q34" s="4">
        <f t="shared" si="21"/>
        <v>12.5</v>
      </c>
      <c r="R34">
        <f t="shared" si="0"/>
        <v>2000000</v>
      </c>
      <c r="S34">
        <f t="shared" si="1"/>
        <v>-640279995.42768979</v>
      </c>
      <c r="U34">
        <f t="shared" si="13"/>
        <v>0.74928899999999998</v>
      </c>
      <c r="V34">
        <f t="shared" si="14"/>
        <v>0.01</v>
      </c>
      <c r="W34">
        <f t="shared" si="15"/>
        <v>3.8416073521745856E-4</v>
      </c>
      <c r="X34">
        <f t="shared" si="16"/>
        <v>2.8784741313035429E-4</v>
      </c>
      <c r="Y34">
        <f t="shared" si="17"/>
        <v>3.8416073521745855E-6</v>
      </c>
      <c r="Z34">
        <f t="shared" si="18"/>
        <v>9.2471714734929691E-5</v>
      </c>
      <c r="AB34">
        <f t="shared" si="19"/>
        <v>-66182.613917872804</v>
      </c>
      <c r="AC34">
        <f t="shared" si="2"/>
        <v>-59207.789087671415</v>
      </c>
      <c r="AE34">
        <f t="shared" si="3"/>
        <v>0</v>
      </c>
      <c r="AF34">
        <f t="shared" si="4"/>
        <v>0</v>
      </c>
      <c r="AG34">
        <f t="shared" si="4"/>
        <v>-1.1558964341866211E-3</v>
      </c>
      <c r="AH34">
        <f t="shared" si="5"/>
        <v>-575.69482626070862</v>
      </c>
      <c r="AI34">
        <f t="shared" si="6"/>
        <v>-575.69598215714279</v>
      </c>
      <c r="AJ34">
        <f t="shared" si="7"/>
        <v>-6974.824830201389</v>
      </c>
      <c r="AK34">
        <f t="shared" si="22"/>
        <v>-4632.7829742510967</v>
      </c>
      <c r="AL34">
        <f t="shared" si="8"/>
        <v>-12183.303786609627</v>
      </c>
      <c r="AN34">
        <f t="shared" si="9"/>
        <v>0</v>
      </c>
      <c r="AO34">
        <f t="shared" si="9"/>
        <v>0</v>
      </c>
      <c r="AP34">
        <f t="shared" si="9"/>
        <v>-8.8115957143687366E-5</v>
      </c>
      <c r="AQ34">
        <f t="shared" si="9"/>
        <v>-43.886198744377346</v>
      </c>
      <c r="AR34">
        <f t="shared" si="9"/>
        <v>-43.886286860334486</v>
      </c>
      <c r="AS34">
        <f t="shared" si="9"/>
        <v>-531.70279589557515</v>
      </c>
      <c r="AT34">
        <f t="shared" si="9"/>
        <v>-353.16494968026353</v>
      </c>
      <c r="AU34">
        <f t="shared" ref="AU34:AU69" si="23">AL34*$K34</f>
        <v>-928.75403243617302</v>
      </c>
      <c r="AW34">
        <v>31</v>
      </c>
      <c r="AX34">
        <f>IF(Z34&gt;0, (R34*SUMPRODUCT(K34:$K$98, X34:$X$98)-K34*$AZ$3)/Z34, 0)</f>
        <v>-640279995.42768979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0.83297500000000002</v>
      </c>
      <c r="Q35" s="4">
        <f t="shared" si="21"/>
        <v>12.5</v>
      </c>
      <c r="R35">
        <f t="shared" si="0"/>
        <v>2000000</v>
      </c>
      <c r="S35">
        <f t="shared" si="1"/>
        <v>-3643293602.2843819</v>
      </c>
      <c r="U35">
        <f t="shared" si="13"/>
        <v>0.83297500000000002</v>
      </c>
      <c r="V35">
        <f t="shared" si="14"/>
        <v>0.01</v>
      </c>
      <c r="W35">
        <f t="shared" si="15"/>
        <v>9.2471714734929691E-5</v>
      </c>
      <c r="X35">
        <f t="shared" si="16"/>
        <v>7.7026626581328059E-5</v>
      </c>
      <c r="Y35">
        <f t="shared" si="17"/>
        <v>9.2471714734929697E-7</v>
      </c>
      <c r="Z35">
        <f t="shared" si="18"/>
        <v>1.4520371006252334E-5</v>
      </c>
      <c r="AB35">
        <f t="shared" si="19"/>
        <v>-59207.789087671415</v>
      </c>
      <c r="AC35">
        <f t="shared" si="2"/>
        <v>-52901.974789874759</v>
      </c>
      <c r="AE35">
        <f t="shared" si="3"/>
        <v>0</v>
      </c>
      <c r="AF35">
        <f t="shared" ref="AF35:AG69" si="24">-$Z35*P35</f>
        <v>0</v>
      </c>
      <c r="AG35">
        <f t="shared" si="24"/>
        <v>-1.8150463757815417E-4</v>
      </c>
      <c r="AH35">
        <f t="shared" si="5"/>
        <v>-154.05325316265612</v>
      </c>
      <c r="AI35">
        <f t="shared" ref="AI35:AI66" si="25">SUM(AE35:AH35)</f>
        <v>-154.05343466729369</v>
      </c>
      <c r="AJ35">
        <f t="shared" si="7"/>
        <v>-6305.8142977966563</v>
      </c>
      <c r="AK35">
        <f t="shared" si="22"/>
        <v>-4144.5452361369998</v>
      </c>
      <c r="AL35">
        <f t="shared" si="8"/>
        <v>-10604.412968600951</v>
      </c>
      <c r="AN35">
        <f t="shared" ref="AN35:AT69" si="26">AE35*$K35</f>
        <v>0</v>
      </c>
      <c r="AO35">
        <f t="shared" si="26"/>
        <v>0</v>
      </c>
      <c r="AP35">
        <f t="shared" si="26"/>
        <v>-1.2353935866506703E-5</v>
      </c>
      <c r="AQ35">
        <f t="shared" si="26"/>
        <v>-10.485484200251856</v>
      </c>
      <c r="AR35">
        <f t="shared" si="26"/>
        <v>-10.485496554187721</v>
      </c>
      <c r="AS35">
        <f t="shared" si="26"/>
        <v>-429.1990907810121</v>
      </c>
      <c r="AT35">
        <f t="shared" si="26"/>
        <v>-282.09442318533331</v>
      </c>
      <c r="AU35">
        <f t="shared" si="23"/>
        <v>-721.77901052053323</v>
      </c>
      <c r="AW35">
        <v>32</v>
      </c>
      <c r="AX35">
        <f>IF(Z35&gt;0, (R35*SUMPRODUCT(K35:$K$98, X35:$X$98)-K35*$AZ$3)/Z35, 0)</f>
        <v>-3643293602.2843819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0.83526170899999996</v>
      </c>
      <c r="Q36" s="4">
        <f t="shared" si="21"/>
        <v>12.5</v>
      </c>
      <c r="R36">
        <f t="shared" si="0"/>
        <v>2000000</v>
      </c>
      <c r="S36">
        <f t="shared" si="1"/>
        <v>-21026294304.580837</v>
      </c>
      <c r="U36">
        <f t="shared" si="13"/>
        <v>0.83526170899999996</v>
      </c>
      <c r="V36">
        <f t="shared" si="14"/>
        <v>0.01</v>
      </c>
      <c r="W36">
        <f t="shared" si="15"/>
        <v>1.4520371006252334E-5</v>
      </c>
      <c r="X36">
        <f t="shared" si="16"/>
        <v>1.2128309901996375E-5</v>
      </c>
      <c r="Y36">
        <f t="shared" si="17"/>
        <v>1.4520371006252335E-7</v>
      </c>
      <c r="Z36">
        <f t="shared" si="18"/>
        <v>2.2468573941934363E-6</v>
      </c>
      <c r="AB36">
        <f t="shared" si="19"/>
        <v>-52901.974789874759</v>
      </c>
      <c r="AC36">
        <f t="shared" si="2"/>
        <v>-47243.084830734791</v>
      </c>
      <c r="AE36">
        <f t="shared" si="3"/>
        <v>0</v>
      </c>
      <c r="AF36">
        <f t="shared" si="24"/>
        <v>0</v>
      </c>
      <c r="AG36">
        <f t="shared" si="24"/>
        <v>-2.8085717427417956E-5</v>
      </c>
      <c r="AH36">
        <f t="shared" si="5"/>
        <v>-24.256619803992749</v>
      </c>
      <c r="AI36">
        <f t="shared" si="25"/>
        <v>-24.256647889710177</v>
      </c>
      <c r="AJ36">
        <f t="shared" si="7"/>
        <v>-5658.8899591399677</v>
      </c>
      <c r="AK36">
        <f t="shared" si="22"/>
        <v>-3703.1382352912333</v>
      </c>
      <c r="AL36">
        <f t="shared" si="8"/>
        <v>-9386.2848423209107</v>
      </c>
      <c r="AN36">
        <f t="shared" si="26"/>
        <v>0</v>
      </c>
      <c r="AO36">
        <f t="shared" si="26"/>
        <v>0</v>
      </c>
      <c r="AP36">
        <f t="shared" si="26"/>
        <v>-1.7068097527739744E-6</v>
      </c>
      <c r="AQ36">
        <f t="shared" si="26"/>
        <v>-1.4741099406763978</v>
      </c>
      <c r="AR36">
        <f t="shared" si="26"/>
        <v>-1.4741116474861504</v>
      </c>
      <c r="AS36">
        <f t="shared" si="26"/>
        <v>-343.89894426217529</v>
      </c>
      <c r="AT36">
        <f t="shared" si="26"/>
        <v>-225.04507752737715</v>
      </c>
      <c r="AU36">
        <f t="shared" si="23"/>
        <v>-570.41813343703859</v>
      </c>
      <c r="AW36">
        <v>33</v>
      </c>
      <c r="AX36">
        <f>IF(Z36&gt;0, (R36*SUMPRODUCT(K36:$K$98, X36:$X$98)-K36*$AZ$3)/Z36, 0)</f>
        <v>-21026294304.580837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0.83773177600000004</v>
      </c>
      <c r="Q37" s="4">
        <f t="shared" si="21"/>
        <v>12.5</v>
      </c>
      <c r="R37">
        <f t="shared" si="0"/>
        <v>2000000</v>
      </c>
      <c r="S37">
        <f t="shared" si="1"/>
        <v>-123295925262.96826</v>
      </c>
      <c r="U37">
        <f t="shared" si="13"/>
        <v>0.83773177600000004</v>
      </c>
      <c r="V37">
        <f t="shared" si="14"/>
        <v>0.01</v>
      </c>
      <c r="W37">
        <f t="shared" si="15"/>
        <v>2.2468573941934363E-6</v>
      </c>
      <c r="X37">
        <f t="shared" si="16"/>
        <v>1.8822638352563996E-6</v>
      </c>
      <c r="Y37">
        <f t="shared" si="17"/>
        <v>2.2468573941934364E-8</v>
      </c>
      <c r="Z37">
        <f t="shared" si="18"/>
        <v>3.4212498499510238E-7</v>
      </c>
      <c r="AB37">
        <f t="shared" si="19"/>
        <v>-47243.084830734791</v>
      </c>
      <c r="AC37">
        <f t="shared" si="2"/>
        <v>-42182.616580550282</v>
      </c>
      <c r="AE37">
        <f t="shared" si="3"/>
        <v>0</v>
      </c>
      <c r="AF37">
        <f t="shared" si="24"/>
        <v>0</v>
      </c>
      <c r="AG37">
        <f t="shared" si="24"/>
        <v>-4.2765623124387795E-6</v>
      </c>
      <c r="AH37">
        <f t="shared" si="5"/>
        <v>-3.7645276705127992</v>
      </c>
      <c r="AI37">
        <f t="shared" si="25"/>
        <v>-3.7645319470751115</v>
      </c>
      <c r="AJ37">
        <f t="shared" si="7"/>
        <v>-5060.4682501845091</v>
      </c>
      <c r="AK37">
        <f t="shared" si="22"/>
        <v>-3307.0159381514359</v>
      </c>
      <c r="AL37">
        <f t="shared" si="8"/>
        <v>-8371.2487202830198</v>
      </c>
      <c r="AN37">
        <f t="shared" si="26"/>
        <v>0</v>
      </c>
      <c r="AO37">
        <f t="shared" si="26"/>
        <v>0</v>
      </c>
      <c r="AP37">
        <f t="shared" si="26"/>
        <v>-2.320472230006893E-7</v>
      </c>
      <c r="AQ37">
        <f t="shared" si="26"/>
        <v>-0.20426410935506606</v>
      </c>
      <c r="AR37">
        <f t="shared" si="26"/>
        <v>-0.20426434140228905</v>
      </c>
      <c r="AS37">
        <f t="shared" si="26"/>
        <v>-274.582133673817</v>
      </c>
      <c r="AT37">
        <f t="shared" si="26"/>
        <v>-179.43942091877221</v>
      </c>
      <c r="AU37">
        <f t="shared" si="23"/>
        <v>-454.22581893399149</v>
      </c>
      <c r="AW37">
        <v>34</v>
      </c>
      <c r="AX37">
        <f>IF(Z37&gt;0, (R37*SUMPRODUCT(K37:$K$98, X37:$X$98)-K37*$AZ$3)/Z37, 0)</f>
        <v>-123295925262.96826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0.84045353700000003</v>
      </c>
      <c r="Q38" s="4">
        <f t="shared" si="21"/>
        <v>12.5</v>
      </c>
      <c r="R38">
        <f t="shared" si="0"/>
        <v>2000000</v>
      </c>
      <c r="S38">
        <f t="shared" si="1"/>
        <v>-736133562463.42444</v>
      </c>
      <c r="U38">
        <f t="shared" si="13"/>
        <v>0.84045353700000003</v>
      </c>
      <c r="V38">
        <f t="shared" si="14"/>
        <v>0.01</v>
      </c>
      <c r="W38">
        <f t="shared" si="15"/>
        <v>3.4212498499510238E-7</v>
      </c>
      <c r="X38">
        <f t="shared" si="16"/>
        <v>2.8754015373520572E-7</v>
      </c>
      <c r="Y38">
        <f t="shared" si="17"/>
        <v>3.4212498499510238E-9</v>
      </c>
      <c r="Z38">
        <f t="shared" si="18"/>
        <v>5.1163581409945632E-8</v>
      </c>
      <c r="AB38">
        <f t="shared" si="19"/>
        <v>-42182.616580550282</v>
      </c>
      <c r="AC38">
        <f t="shared" si="2"/>
        <v>-37663.229451690713</v>
      </c>
      <c r="AE38">
        <f t="shared" si="3"/>
        <v>0</v>
      </c>
      <c r="AF38">
        <f t="shared" si="24"/>
        <v>0</v>
      </c>
      <c r="AG38">
        <f t="shared" si="24"/>
        <v>-6.3954476762432041E-7</v>
      </c>
      <c r="AH38">
        <f t="shared" si="5"/>
        <v>-0.57508030747041139</v>
      </c>
      <c r="AI38">
        <f t="shared" si="25"/>
        <v>-0.57508094701517898</v>
      </c>
      <c r="AJ38">
        <f t="shared" si="7"/>
        <v>-4519.3871288595692</v>
      </c>
      <c r="AK38">
        <f t="shared" si="22"/>
        <v>-2952.7831606385203</v>
      </c>
      <c r="AL38">
        <f t="shared" si="8"/>
        <v>-7472.7453704451054</v>
      </c>
      <c r="AN38">
        <f t="shared" si="26"/>
        <v>0</v>
      </c>
      <c r="AO38">
        <f t="shared" si="26"/>
        <v>0</v>
      </c>
      <c r="AP38">
        <f t="shared" si="26"/>
        <v>-3.0983787007790476E-8</v>
      </c>
      <c r="AQ38">
        <f t="shared" si="26"/>
        <v>-2.7860701331708152E-2</v>
      </c>
      <c r="AR38">
        <f t="shared" si="26"/>
        <v>-2.786073231549516E-2</v>
      </c>
      <c r="AS38">
        <f t="shared" si="26"/>
        <v>-218.94906392008718</v>
      </c>
      <c r="AT38">
        <f t="shared" si="26"/>
        <v>-143.05238532286162</v>
      </c>
      <c r="AU38">
        <f t="shared" si="23"/>
        <v>-362.02930997526431</v>
      </c>
      <c r="AW38">
        <v>35</v>
      </c>
      <c r="AX38">
        <f>IF(Z38&gt;0, (R38*SUMPRODUCT(K38:$K$98, X38:$X$98)-K38*$AZ$3)/Z38, 0)</f>
        <v>-736133562463.42444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0.84346351399999997</v>
      </c>
      <c r="Q39" s="4">
        <f t="shared" si="21"/>
        <v>12.5</v>
      </c>
      <c r="R39">
        <f t="shared" si="0"/>
        <v>2000000</v>
      </c>
      <c r="S39">
        <f t="shared" si="1"/>
        <v>-4485316964298.9863</v>
      </c>
      <c r="U39">
        <f t="shared" si="13"/>
        <v>0.84346351399999997</v>
      </c>
      <c r="V39">
        <f t="shared" si="14"/>
        <v>0.01</v>
      </c>
      <c r="W39">
        <f t="shared" si="15"/>
        <v>5.1163581409945632E-8</v>
      </c>
      <c r="X39">
        <f t="shared" si="16"/>
        <v>4.3154614164857818E-8</v>
      </c>
      <c r="Y39">
        <f t="shared" si="17"/>
        <v>5.116358140994563E-10</v>
      </c>
      <c r="Z39">
        <f t="shared" si="18"/>
        <v>7.4973314309883569E-9</v>
      </c>
      <c r="AB39">
        <f t="shared" si="19"/>
        <v>-37663.229451690713</v>
      </c>
      <c r="AC39">
        <f t="shared" si="2"/>
        <v>-33627.907854384073</v>
      </c>
      <c r="AE39">
        <f t="shared" si="3"/>
        <v>0</v>
      </c>
      <c r="AF39">
        <f t="shared" si="24"/>
        <v>0</v>
      </c>
      <c r="AG39">
        <f t="shared" si="24"/>
        <v>-9.3716642887354458E-8</v>
      </c>
      <c r="AH39">
        <f t="shared" si="5"/>
        <v>-8.6309228329715632E-2</v>
      </c>
      <c r="AI39">
        <f t="shared" si="25"/>
        <v>-8.6309322046358522E-2</v>
      </c>
      <c r="AJ39">
        <f t="shared" si="7"/>
        <v>-4035.3215973066399</v>
      </c>
      <c r="AK39">
        <f t="shared" si="22"/>
        <v>-2636.4260616183501</v>
      </c>
      <c r="AL39">
        <f t="shared" si="8"/>
        <v>-6671.833968247036</v>
      </c>
      <c r="AN39">
        <f t="shared" si="26"/>
        <v>0</v>
      </c>
      <c r="AO39">
        <f t="shared" si="26"/>
        <v>0</v>
      </c>
      <c r="AP39">
        <f t="shared" si="26"/>
        <v>-4.053799349191134E-9</v>
      </c>
      <c r="AQ39">
        <f t="shared" si="26"/>
        <v>-3.7333848380883567E-3</v>
      </c>
      <c r="AR39">
        <f t="shared" si="26"/>
        <v>-3.7333888918877063E-3</v>
      </c>
      <c r="AS39">
        <f t="shared" si="26"/>
        <v>-174.55153706904582</v>
      </c>
      <c r="AT39">
        <f t="shared" si="26"/>
        <v>-114.04102754326384</v>
      </c>
      <c r="AU39">
        <f t="shared" si="23"/>
        <v>-288.59629800120155</v>
      </c>
      <c r="AW39">
        <v>36</v>
      </c>
      <c r="AX39">
        <f>IF(Z39&gt;0, (R39*SUMPRODUCT(K39:$K$98, X39:$X$98)-K39*$AZ$3)/Z39, 0)</f>
        <v>-4485316964298.9863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0.84645297100000005</v>
      </c>
      <c r="Q40" s="4">
        <f t="shared" si="21"/>
        <v>12.5</v>
      </c>
      <c r="R40">
        <f t="shared" si="0"/>
        <v>2000000</v>
      </c>
      <c r="S40">
        <f t="shared" si="1"/>
        <v>-27898506531443.156</v>
      </c>
      <c r="U40">
        <f t="shared" si="13"/>
        <v>0.84645297100000005</v>
      </c>
      <c r="V40">
        <f t="shared" si="14"/>
        <v>0.01</v>
      </c>
      <c r="W40">
        <f t="shared" si="15"/>
        <v>7.4973314309883569E-9</v>
      </c>
      <c r="X40">
        <f t="shared" si="16"/>
        <v>6.3461384643317765E-9</v>
      </c>
      <c r="Y40">
        <f t="shared" si="17"/>
        <v>7.4973314309883572E-11</v>
      </c>
      <c r="Z40">
        <f t="shared" si="18"/>
        <v>1.0762196523466968E-9</v>
      </c>
      <c r="AB40">
        <f t="shared" si="19"/>
        <v>-33627.907854384073</v>
      </c>
      <c r="AC40">
        <f t="shared" si="2"/>
        <v>-30024.921000261806</v>
      </c>
      <c r="AE40">
        <f t="shared" si="3"/>
        <v>0</v>
      </c>
      <c r="AF40">
        <f t="shared" si="24"/>
        <v>0</v>
      </c>
      <c r="AG40">
        <f t="shared" si="24"/>
        <v>-1.3452745654333711E-8</v>
      </c>
      <c r="AH40">
        <f t="shared" si="5"/>
        <v>-1.2692276928663553E-2</v>
      </c>
      <c r="AI40">
        <f t="shared" si="25"/>
        <v>-1.2692290381409206E-2</v>
      </c>
      <c r="AJ40">
        <f t="shared" si="7"/>
        <v>-3602.9868541222677</v>
      </c>
      <c r="AK40">
        <f t="shared" si="22"/>
        <v>-2353.9535498068853</v>
      </c>
      <c r="AL40">
        <f t="shared" si="8"/>
        <v>-5956.9530962195349</v>
      </c>
      <c r="AN40">
        <f t="shared" si="26"/>
        <v>0</v>
      </c>
      <c r="AO40">
        <f t="shared" si="26"/>
        <v>0</v>
      </c>
      <c r="AP40">
        <f t="shared" si="26"/>
        <v>-5.1956326137367905E-10</v>
      </c>
      <c r="AQ40">
        <f t="shared" si="26"/>
        <v>-4.9019292899438595E-4</v>
      </c>
      <c r="AR40">
        <f t="shared" si="26"/>
        <v>-4.9019344855764728E-4</v>
      </c>
      <c r="AS40">
        <f t="shared" si="26"/>
        <v>-139.15223321056487</v>
      </c>
      <c r="AT40">
        <f t="shared" si="26"/>
        <v>-90.912874953955921</v>
      </c>
      <c r="AU40">
        <f t="shared" si="23"/>
        <v>-230.06559835796935</v>
      </c>
      <c r="AW40">
        <v>37</v>
      </c>
      <c r="AX40">
        <f>IF(Z40&gt;0, (R40*SUMPRODUCT(K40:$K$98, X40:$X$98)-K40*$AZ$3)/Z40, 0)</f>
        <v>-27898506531443.156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0.84968151000000003</v>
      </c>
      <c r="Q41" s="4">
        <f t="shared" si="21"/>
        <v>12.5</v>
      </c>
      <c r="R41">
        <f t="shared" si="0"/>
        <v>2000000</v>
      </c>
      <c r="S41">
        <f t="shared" si="1"/>
        <v>-177520305635721.34</v>
      </c>
      <c r="U41">
        <f t="shared" si="13"/>
        <v>0.84968151000000003</v>
      </c>
      <c r="V41">
        <f t="shared" si="14"/>
        <v>0.01</v>
      </c>
      <c r="W41">
        <f t="shared" si="15"/>
        <v>1.0762196523466968E-9</v>
      </c>
      <c r="X41">
        <f t="shared" si="16"/>
        <v>9.1444393929761641E-10</v>
      </c>
      <c r="Y41">
        <f t="shared" si="17"/>
        <v>1.0762196523466968E-11</v>
      </c>
      <c r="Z41">
        <f t="shared" si="18"/>
        <v>1.5101351652561346E-10</v>
      </c>
      <c r="AB41">
        <f t="shared" si="19"/>
        <v>-30024.921000261806</v>
      </c>
      <c r="AC41">
        <f t="shared" si="2"/>
        <v>-26807.965608751958</v>
      </c>
      <c r="AE41">
        <f t="shared" si="3"/>
        <v>0</v>
      </c>
      <c r="AF41">
        <f t="shared" si="24"/>
        <v>0</v>
      </c>
      <c r="AG41">
        <f t="shared" si="24"/>
        <v>-1.8876689565701683E-9</v>
      </c>
      <c r="AH41">
        <f t="shared" si="5"/>
        <v>-1.8288878785952328E-3</v>
      </c>
      <c r="AI41">
        <f t="shared" si="25"/>
        <v>-1.8288897662641892E-3</v>
      </c>
      <c r="AJ41">
        <f t="shared" si="7"/>
        <v>-3216.9553915098477</v>
      </c>
      <c r="AK41">
        <f t="shared" si="22"/>
        <v>-2101.7444700183264</v>
      </c>
      <c r="AL41">
        <f t="shared" si="8"/>
        <v>-5318.70169041794</v>
      </c>
      <c r="AN41">
        <f t="shared" si="26"/>
        <v>0</v>
      </c>
      <c r="AO41">
        <f t="shared" si="26"/>
        <v>0</v>
      </c>
      <c r="AP41">
        <f t="shared" si="26"/>
        <v>-6.509315383520532E-11</v>
      </c>
      <c r="AQ41">
        <f t="shared" si="26"/>
        <v>-6.3066185209216028E-5</v>
      </c>
      <c r="AR41">
        <f t="shared" si="26"/>
        <v>-6.3066250302369864E-5</v>
      </c>
      <c r="AS41">
        <f t="shared" si="26"/>
        <v>-110.93140640561244</v>
      </c>
      <c r="AT41">
        <f t="shared" si="26"/>
        <v>-72.475195204657467</v>
      </c>
      <c r="AU41">
        <f t="shared" si="23"/>
        <v>-183.40666467652017</v>
      </c>
      <c r="AW41">
        <v>38</v>
      </c>
      <c r="AX41">
        <f>IF(Z41&gt;0, (R41*SUMPRODUCT(K41:$K$98, X41:$X$98)-K41*$AZ$3)/Z41, 0)</f>
        <v>-177520305635721.34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0.85306441600000005</v>
      </c>
      <c r="Q42" s="4">
        <f t="shared" si="21"/>
        <v>12.5</v>
      </c>
      <c r="R42">
        <f t="shared" si="0"/>
        <v>2000000</v>
      </c>
      <c r="S42">
        <f t="shared" si="1"/>
        <v>-1157480536655094.3</v>
      </c>
      <c r="U42">
        <f t="shared" si="13"/>
        <v>0.85306441600000005</v>
      </c>
      <c r="V42">
        <f t="shared" si="14"/>
        <v>0.01</v>
      </c>
      <c r="W42">
        <f t="shared" si="15"/>
        <v>1.5101351652561346E-10</v>
      </c>
      <c r="X42">
        <f t="shared" si="16"/>
        <v>1.2882425728302879E-10</v>
      </c>
      <c r="Y42">
        <f t="shared" si="17"/>
        <v>1.5101351652561346E-12</v>
      </c>
      <c r="Z42">
        <f t="shared" si="18"/>
        <v>2.0679124077328535E-11</v>
      </c>
      <c r="AB42">
        <f t="shared" si="19"/>
        <v>-26807.965608751958</v>
      </c>
      <c r="AC42">
        <f t="shared" si="2"/>
        <v>-23935.683634583515</v>
      </c>
      <c r="AE42">
        <f t="shared" si="3"/>
        <v>0</v>
      </c>
      <c r="AF42">
        <f t="shared" si="24"/>
        <v>0</v>
      </c>
      <c r="AG42">
        <f t="shared" si="24"/>
        <v>-2.5848905096660667E-10</v>
      </c>
      <c r="AH42">
        <f t="shared" si="5"/>
        <v>-2.5764851456605759E-4</v>
      </c>
      <c r="AI42">
        <f t="shared" si="25"/>
        <v>-2.5764877305510856E-4</v>
      </c>
      <c r="AJ42">
        <f t="shared" si="7"/>
        <v>-2872.2819741684434</v>
      </c>
      <c r="AK42">
        <f t="shared" si="22"/>
        <v>-1876.5575926126373</v>
      </c>
      <c r="AL42">
        <f t="shared" si="8"/>
        <v>-4748.8398244298542</v>
      </c>
      <c r="AN42">
        <f t="shared" si="26"/>
        <v>0</v>
      </c>
      <c r="AO42">
        <f t="shared" si="26"/>
        <v>0</v>
      </c>
      <c r="AP42">
        <f t="shared" si="26"/>
        <v>-7.9585437810943593E-12</v>
      </c>
      <c r="AQ42">
        <f t="shared" si="26"/>
        <v>-7.9326647517182264E-6</v>
      </c>
      <c r="AR42">
        <f t="shared" si="26"/>
        <v>-7.9326727102620082E-6</v>
      </c>
      <c r="AS42">
        <f t="shared" si="26"/>
        <v>-88.43384954831528</v>
      </c>
      <c r="AT42">
        <f t="shared" si="26"/>
        <v>-57.776782818093388</v>
      </c>
      <c r="AU42">
        <f t="shared" si="23"/>
        <v>-146.21064029908138</v>
      </c>
      <c r="AW42">
        <v>39</v>
      </c>
      <c r="AX42">
        <f>IF(Z42&gt;0, (R42*SUMPRODUCT(K42:$K$98, X42:$X$98)-K42*$AZ$3)/Z42, 0)</f>
        <v>-1157480536655094.3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0.856559709</v>
      </c>
      <c r="Q43" s="4">
        <f t="shared" si="21"/>
        <v>12.5</v>
      </c>
      <c r="R43">
        <f t="shared" si="0"/>
        <v>2000000</v>
      </c>
      <c r="S43">
        <f t="shared" si="1"/>
        <v>-7744773017674234</v>
      </c>
      <c r="U43">
        <f t="shared" si="13"/>
        <v>0.856559709</v>
      </c>
      <c r="V43">
        <f t="shared" si="14"/>
        <v>0.01</v>
      </c>
      <c r="W43">
        <f t="shared" si="15"/>
        <v>2.0679124077328535E-11</v>
      </c>
      <c r="X43">
        <f t="shared" si="16"/>
        <v>1.7712904502051423E-11</v>
      </c>
      <c r="Y43">
        <f t="shared" si="17"/>
        <v>2.0679124077328536E-13</v>
      </c>
      <c r="Z43">
        <f t="shared" si="18"/>
        <v>2.7594283345038265E-12</v>
      </c>
      <c r="AB43">
        <f t="shared" si="19"/>
        <v>-23935.683634583515</v>
      </c>
      <c r="AC43">
        <f t="shared" si="2"/>
        <v>-21371.146109270987</v>
      </c>
      <c r="AE43">
        <f t="shared" si="3"/>
        <v>0</v>
      </c>
      <c r="AF43">
        <f t="shared" si="24"/>
        <v>0</v>
      </c>
      <c r="AG43">
        <f t="shared" si="24"/>
        <v>-3.4492854181297829E-11</v>
      </c>
      <c r="AH43">
        <f t="shared" si="5"/>
        <v>-3.5425809004102845E-5</v>
      </c>
      <c r="AI43">
        <f t="shared" si="25"/>
        <v>-3.5425843496957029E-5</v>
      </c>
      <c r="AJ43">
        <f t="shared" si="7"/>
        <v>-2564.5375253125276</v>
      </c>
      <c r="AK43">
        <f t="shared" si="22"/>
        <v>-1675.4978544208461</v>
      </c>
      <c r="AL43">
        <f t="shared" si="8"/>
        <v>-4240.0354151592173</v>
      </c>
      <c r="AN43">
        <f t="shared" si="26"/>
        <v>0</v>
      </c>
      <c r="AO43">
        <f t="shared" si="26"/>
        <v>0</v>
      </c>
      <c r="AP43">
        <f t="shared" si="26"/>
        <v>-9.4820571257631388E-13</v>
      </c>
      <c r="AQ43">
        <f t="shared" si="26"/>
        <v>-9.7385256359970619E-7</v>
      </c>
      <c r="AR43">
        <f t="shared" si="26"/>
        <v>-9.7385351180541878E-7</v>
      </c>
      <c r="AS43">
        <f t="shared" si="26"/>
        <v>-70.49892475804873</v>
      </c>
      <c r="AT43">
        <f t="shared" si="26"/>
        <v>-46.059297633670816</v>
      </c>
      <c r="AU43">
        <f t="shared" si="23"/>
        <v>-116.55822336557306</v>
      </c>
      <c r="AW43">
        <v>40</v>
      </c>
      <c r="AX43">
        <f>IF(Z43&gt;0, (R43*SUMPRODUCT(K43:$K$98, X43:$X$98)-K43*$AZ$3)/Z43, 0)</f>
        <v>-7744773017674234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0.86031008399999997</v>
      </c>
      <c r="Q44" s="4">
        <f t="shared" si="21"/>
        <v>12.5</v>
      </c>
      <c r="R44">
        <f t="shared" si="0"/>
        <v>2000000</v>
      </c>
      <c r="S44">
        <f t="shared" si="1"/>
        <v>-5.3319302858887592E+16</v>
      </c>
      <c r="U44">
        <f t="shared" si="13"/>
        <v>0.86031008399999997</v>
      </c>
      <c r="V44">
        <f t="shared" si="14"/>
        <v>0.01</v>
      </c>
      <c r="W44">
        <f t="shared" si="15"/>
        <v>2.7594283345038265E-12</v>
      </c>
      <c r="X44">
        <f t="shared" si="16"/>
        <v>2.3739640222489669E-12</v>
      </c>
      <c r="Y44">
        <f t="shared" si="17"/>
        <v>2.7594283345038266E-14</v>
      </c>
      <c r="Z44">
        <f t="shared" si="18"/>
        <v>3.5787002890982137E-13</v>
      </c>
      <c r="AB44">
        <f t="shared" si="19"/>
        <v>-21371.146109270987</v>
      </c>
      <c r="AC44">
        <f t="shared" si="2"/>
        <v>-19081.380455561623</v>
      </c>
      <c r="AE44">
        <f t="shared" si="3"/>
        <v>0</v>
      </c>
      <c r="AF44">
        <f t="shared" si="24"/>
        <v>0</v>
      </c>
      <c r="AG44">
        <f t="shared" si="24"/>
        <v>-4.4733753613727667E-12</v>
      </c>
      <c r="AH44">
        <f t="shared" si="5"/>
        <v>-4.7479280444979338E-6</v>
      </c>
      <c r="AI44">
        <f t="shared" si="25"/>
        <v>-4.7479325178732952E-6</v>
      </c>
      <c r="AJ44">
        <f t="shared" si="7"/>
        <v>-2289.7656537093644</v>
      </c>
      <c r="AK44">
        <f t="shared" si="22"/>
        <v>-1495.9802276489693</v>
      </c>
      <c r="AL44">
        <f t="shared" si="8"/>
        <v>-3785.745886106266</v>
      </c>
      <c r="AN44">
        <f t="shared" si="26"/>
        <v>0</v>
      </c>
      <c r="AO44">
        <f t="shared" si="26"/>
        <v>0</v>
      </c>
      <c r="AP44">
        <f t="shared" si="26"/>
        <v>-1.0979707072744853E-13</v>
      </c>
      <c r="AQ44">
        <f t="shared" si="26"/>
        <v>-1.1653584803368692E-7</v>
      </c>
      <c r="AR44">
        <f t="shared" si="26"/>
        <v>-1.1653595783075765E-7</v>
      </c>
      <c r="AS44">
        <f t="shared" si="26"/>
        <v>-56.201311340986649</v>
      </c>
      <c r="AT44">
        <f t="shared" si="26"/>
        <v>-36.718190089828042</v>
      </c>
      <c r="AU44">
        <f t="shared" si="23"/>
        <v>-92.919501547350634</v>
      </c>
      <c r="AW44">
        <v>41</v>
      </c>
      <c r="AX44">
        <f>IF(Z44&gt;0, (R44*SUMPRODUCT(K44:$K$98, X44:$X$98)-K44*$AZ$3)/Z44, 0)</f>
        <v>-5.3319302858887592E+16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0.86416701100000004</v>
      </c>
      <c r="Q45" s="4">
        <f t="shared" si="21"/>
        <v>12.5</v>
      </c>
      <c r="R45">
        <f t="shared" si="0"/>
        <v>2000000</v>
      </c>
      <c r="S45">
        <f t="shared" si="1"/>
        <v>-3.7833099879720141E+17</v>
      </c>
      <c r="U45">
        <f t="shared" si="13"/>
        <v>0.86416701100000004</v>
      </c>
      <c r="V45">
        <f t="shared" si="14"/>
        <v>0.01</v>
      </c>
      <c r="W45">
        <f t="shared" si="15"/>
        <v>3.5787002890982137E-13</v>
      </c>
      <c r="X45">
        <f t="shared" si="16"/>
        <v>3.0925947320948394E-13</v>
      </c>
      <c r="Y45">
        <f t="shared" si="17"/>
        <v>3.578700289098214E-15</v>
      </c>
      <c r="Z45">
        <f t="shared" si="18"/>
        <v>4.5031855411239209E-14</v>
      </c>
      <c r="AB45">
        <f t="shared" si="19"/>
        <v>-19081.380455561623</v>
      </c>
      <c r="AC45">
        <f t="shared" si="2"/>
        <v>-17036.946835425289</v>
      </c>
      <c r="AE45">
        <f t="shared" si="3"/>
        <v>0</v>
      </c>
      <c r="AF45">
        <f t="shared" si="24"/>
        <v>0</v>
      </c>
      <c r="AG45">
        <f t="shared" si="24"/>
        <v>-5.6289819264049011E-13</v>
      </c>
      <c r="AH45">
        <f t="shared" si="5"/>
        <v>-6.185189464189679E-7</v>
      </c>
      <c r="AI45">
        <f t="shared" si="25"/>
        <v>-6.185195093171605E-7</v>
      </c>
      <c r="AJ45">
        <f t="shared" si="7"/>
        <v>-2044.433620136333</v>
      </c>
      <c r="AK45">
        <f t="shared" si="22"/>
        <v>-1335.6966318893137</v>
      </c>
      <c r="AL45">
        <f t="shared" si="8"/>
        <v>-3380.1302526441664</v>
      </c>
      <c r="AN45">
        <f t="shared" si="26"/>
        <v>0</v>
      </c>
      <c r="AO45">
        <f t="shared" si="26"/>
        <v>0</v>
      </c>
      <c r="AP45">
        <f t="shared" si="26"/>
        <v>-1.2335797850963613E-14</v>
      </c>
      <c r="AQ45">
        <f t="shared" si="26"/>
        <v>-1.3554715203870687E-8</v>
      </c>
      <c r="AR45">
        <f t="shared" si="26"/>
        <v>-1.3554727539668537E-8</v>
      </c>
      <c r="AS45">
        <f t="shared" si="26"/>
        <v>-44.803341327874506</v>
      </c>
      <c r="AT45">
        <f t="shared" si="26"/>
        <v>-29.271516335677649</v>
      </c>
      <c r="AU45">
        <f t="shared" si="23"/>
        <v>-74.074857677106891</v>
      </c>
      <c r="AW45">
        <v>42</v>
      </c>
      <c r="AX45">
        <f>IF(Z45&gt;0, (R45*SUMPRODUCT(K45:$K$98, X45:$X$98)-K45*$AZ$3)/Z45, 0)</f>
        <v>-3.7833099879720141E+17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0.86825209999999997</v>
      </c>
      <c r="Q46" s="4">
        <f t="shared" si="21"/>
        <v>12.5</v>
      </c>
      <c r="R46">
        <f t="shared" si="0"/>
        <v>2000000</v>
      </c>
      <c r="S46">
        <f t="shared" si="1"/>
        <v>-2.774549167916841E+18</v>
      </c>
      <c r="U46">
        <f t="shared" si="13"/>
        <v>0.86825209999999997</v>
      </c>
      <c r="V46">
        <f t="shared" si="14"/>
        <v>0.01</v>
      </c>
      <c r="W46">
        <f t="shared" si="15"/>
        <v>4.5031855411239209E-14</v>
      </c>
      <c r="X46">
        <f t="shared" si="16"/>
        <v>3.9099003027704803E-14</v>
      </c>
      <c r="Y46">
        <f t="shared" si="17"/>
        <v>4.503185541123921E-16</v>
      </c>
      <c r="Z46">
        <f t="shared" si="18"/>
        <v>5.4825338294220147E-15</v>
      </c>
      <c r="AB46">
        <f t="shared" si="19"/>
        <v>-17036.946835425289</v>
      </c>
      <c r="AC46">
        <f t="shared" si="2"/>
        <v>-15211.559674498783</v>
      </c>
      <c r="AE46">
        <f t="shared" si="3"/>
        <v>0</v>
      </c>
      <c r="AF46">
        <f t="shared" si="24"/>
        <v>0</v>
      </c>
      <c r="AG46">
        <f t="shared" si="24"/>
        <v>-6.8531672867775181E-14</v>
      </c>
      <c r="AH46">
        <f t="shared" si="5"/>
        <v>-7.8198006055409605E-8</v>
      </c>
      <c r="AI46">
        <f t="shared" si="25"/>
        <v>-7.8198074587082467E-8</v>
      </c>
      <c r="AJ46">
        <f t="shared" si="7"/>
        <v>-1825.3871609265061</v>
      </c>
      <c r="AK46">
        <f t="shared" si="22"/>
        <v>-1192.5862784797703</v>
      </c>
      <c r="AL46">
        <f t="shared" si="8"/>
        <v>-3017.9734394844745</v>
      </c>
      <c r="AN46">
        <f t="shared" si="26"/>
        <v>0</v>
      </c>
      <c r="AO46">
        <f t="shared" si="26"/>
        <v>0</v>
      </c>
      <c r="AP46">
        <f t="shared" si="26"/>
        <v>-1.3409441814101195E-15</v>
      </c>
      <c r="AQ46">
        <f t="shared" si="26"/>
        <v>-1.5300831984678058E-9</v>
      </c>
      <c r="AR46">
        <f t="shared" si="26"/>
        <v>-1.5300845394119872E-9</v>
      </c>
      <c r="AS46">
        <f t="shared" si="26"/>
        <v>-35.716949402180838</v>
      </c>
      <c r="AT46">
        <f t="shared" si="26"/>
        <v>-23.335073609577169</v>
      </c>
      <c r="AU46">
        <f t="shared" si="23"/>
        <v>-59.052023013288093</v>
      </c>
      <c r="AW46">
        <v>43</v>
      </c>
      <c r="AX46">
        <f>IF(Z46&gt;0, (R46*SUMPRODUCT(K46:$K$98, X46:$X$98)-K46*$AZ$3)/Z46, 0)</f>
        <v>-2.774549167916841E+18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0.87257664800000001</v>
      </c>
      <c r="Q47" s="4">
        <f t="shared" si="21"/>
        <v>12.5</v>
      </c>
      <c r="R47">
        <f t="shared" si="0"/>
        <v>2000000</v>
      </c>
      <c r="S47">
        <f t="shared" si="1"/>
        <v>-2.1096962406448243E+19</v>
      </c>
      <c r="U47">
        <f t="shared" si="13"/>
        <v>0.87257664800000001</v>
      </c>
      <c r="V47">
        <f t="shared" si="14"/>
        <v>0.01</v>
      </c>
      <c r="W47">
        <f t="shared" si="15"/>
        <v>5.4825338294220147E-15</v>
      </c>
      <c r="X47">
        <f t="shared" si="16"/>
        <v>4.7839309914236654E-15</v>
      </c>
      <c r="Y47">
        <f t="shared" si="17"/>
        <v>5.4825338294220146E-17</v>
      </c>
      <c r="Z47">
        <f t="shared" si="18"/>
        <v>6.4377749970412918E-16</v>
      </c>
      <c r="AB47">
        <f t="shared" si="19"/>
        <v>-15211.559674498783</v>
      </c>
      <c r="AC47">
        <f t="shared" si="2"/>
        <v>-13581.749709375257</v>
      </c>
      <c r="AE47">
        <f t="shared" si="3"/>
        <v>0</v>
      </c>
      <c r="AF47">
        <f t="shared" si="24"/>
        <v>0</v>
      </c>
      <c r="AG47">
        <f t="shared" si="24"/>
        <v>-8.047218746301615E-15</v>
      </c>
      <c r="AH47">
        <f t="shared" si="5"/>
        <v>-9.5678619828473304E-9</v>
      </c>
      <c r="AI47">
        <f t="shared" si="25"/>
        <v>-9.5678700300660763E-9</v>
      </c>
      <c r="AJ47">
        <f t="shared" si="7"/>
        <v>-1629.8099651235261</v>
      </c>
      <c r="AK47">
        <f t="shared" si="22"/>
        <v>-1064.8091772149148</v>
      </c>
      <c r="AL47">
        <f t="shared" si="8"/>
        <v>-2694.6191423480086</v>
      </c>
      <c r="AN47">
        <f t="shared" si="26"/>
        <v>0</v>
      </c>
      <c r="AO47">
        <f t="shared" si="26"/>
        <v>0</v>
      </c>
      <c r="AP47">
        <f t="shared" si="26"/>
        <v>-1.4058764341613598E-16</v>
      </c>
      <c r="AQ47">
        <f t="shared" si="26"/>
        <v>-1.6715379699570655E-10</v>
      </c>
      <c r="AR47">
        <f t="shared" si="26"/>
        <v>-1.6715393758334995E-10</v>
      </c>
      <c r="AS47">
        <f t="shared" si="26"/>
        <v>-28.473333388402878</v>
      </c>
      <c r="AT47">
        <f t="shared" si="26"/>
        <v>-18.60257781377188</v>
      </c>
      <c r="AU47">
        <f t="shared" si="23"/>
        <v>-47.075911202341906</v>
      </c>
      <c r="AW47">
        <v>44</v>
      </c>
      <c r="AX47">
        <f>IF(Z47&gt;0, (R47*SUMPRODUCT(K47:$K$98, X47:$X$98)-K47*$AZ$3)/Z47, 0)</f>
        <v>-2.1096962406448243E+19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0.87698101399999995</v>
      </c>
      <c r="Q48" s="4">
        <f t="shared" si="21"/>
        <v>12.5</v>
      </c>
      <c r="R48">
        <f t="shared" si="0"/>
        <v>2000000</v>
      </c>
      <c r="S48">
        <f t="shared" si="1"/>
        <v>-1.6666733832832428E+20</v>
      </c>
      <c r="U48">
        <f t="shared" si="13"/>
        <v>0.87698101399999995</v>
      </c>
      <c r="V48">
        <f t="shared" si="14"/>
        <v>0.01</v>
      </c>
      <c r="W48">
        <f t="shared" si="15"/>
        <v>6.4377749970412918E-16</v>
      </c>
      <c r="X48">
        <f t="shared" si="16"/>
        <v>5.6458064448091185E-16</v>
      </c>
      <c r="Y48">
        <f t="shared" si="17"/>
        <v>6.4377749970412921E-18</v>
      </c>
      <c r="Z48">
        <f t="shared" si="18"/>
        <v>7.2759080226176027E-17</v>
      </c>
      <c r="AB48">
        <f t="shared" si="19"/>
        <v>-13581.749709375257</v>
      </c>
      <c r="AC48">
        <f t="shared" si="2"/>
        <v>-12126.562240513769</v>
      </c>
      <c r="AE48">
        <f t="shared" si="3"/>
        <v>0</v>
      </c>
      <c r="AF48">
        <f t="shared" si="24"/>
        <v>0</v>
      </c>
      <c r="AG48">
        <f t="shared" si="24"/>
        <v>-9.0948850282720036E-16</v>
      </c>
      <c r="AH48">
        <f t="shared" si="5"/>
        <v>-1.1291612889618236E-9</v>
      </c>
      <c r="AI48">
        <f t="shared" si="25"/>
        <v>-1.1291621984503265E-9</v>
      </c>
      <c r="AJ48">
        <f t="shared" si="7"/>
        <v>-1455.187468861488</v>
      </c>
      <c r="AK48">
        <f t="shared" si="22"/>
        <v>-950.72247965626809</v>
      </c>
      <c r="AL48">
        <f t="shared" si="8"/>
        <v>-2405.9099485188854</v>
      </c>
      <c r="AN48">
        <f t="shared" si="26"/>
        <v>0</v>
      </c>
      <c r="AO48">
        <f t="shared" si="26"/>
        <v>0</v>
      </c>
      <c r="AP48">
        <f t="shared" si="26"/>
        <v>-1.4186672234840425E-17</v>
      </c>
      <c r="AQ48">
        <f t="shared" si="26"/>
        <v>-1.7613242011279049E-11</v>
      </c>
      <c r="AR48">
        <f t="shared" si="26"/>
        <v>-1.7613256197951284E-11</v>
      </c>
      <c r="AS48">
        <f t="shared" si="26"/>
        <v>-22.698767050722491</v>
      </c>
      <c r="AT48">
        <f t="shared" si="26"/>
        <v>-14.829861139806859</v>
      </c>
      <c r="AU48">
        <f t="shared" si="23"/>
        <v>-37.528628190546968</v>
      </c>
      <c r="AW48">
        <v>45</v>
      </c>
      <c r="AX48">
        <f>IF(Z48&gt;0, (R48*SUMPRODUCT(K48:$K$98, X48:$X$98)-K48*$AZ$3)/Z48, 0)</f>
        <v>-1.6666733832832428E+20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0.88158379899999995</v>
      </c>
      <c r="Q49" s="4">
        <f t="shared" si="21"/>
        <v>12.5</v>
      </c>
      <c r="R49">
        <f t="shared" si="0"/>
        <v>2000000</v>
      </c>
      <c r="S49">
        <f t="shared" si="1"/>
        <v>-1.3725819770002143E+21</v>
      </c>
      <c r="U49">
        <f t="shared" si="13"/>
        <v>0.88158379899999995</v>
      </c>
      <c r="V49">
        <f t="shared" si="14"/>
        <v>0.01</v>
      </c>
      <c r="W49">
        <f t="shared" si="15"/>
        <v>7.2759080226176027E-17</v>
      </c>
      <c r="X49">
        <f t="shared" si="16"/>
        <v>6.414322635753804E-17</v>
      </c>
      <c r="Y49">
        <f t="shared" si="17"/>
        <v>7.2759080226176031E-19</v>
      </c>
      <c r="Z49">
        <f t="shared" si="18"/>
        <v>7.8882630663762259E-18</v>
      </c>
      <c r="AB49">
        <f t="shared" si="19"/>
        <v>-12126.562240513769</v>
      </c>
      <c r="AC49">
        <f t="shared" si="2"/>
        <v>-10827.287714744452</v>
      </c>
      <c r="AE49">
        <f t="shared" si="3"/>
        <v>0</v>
      </c>
      <c r="AF49">
        <f t="shared" si="24"/>
        <v>0</v>
      </c>
      <c r="AG49">
        <f t="shared" si="24"/>
        <v>-9.8603288329702825E-17</v>
      </c>
      <c r="AH49">
        <f t="shared" si="5"/>
        <v>-1.2828645271507608E-10</v>
      </c>
      <c r="AI49">
        <f t="shared" si="25"/>
        <v>-1.282865513183644E-10</v>
      </c>
      <c r="AJ49">
        <f t="shared" si="7"/>
        <v>-1299.2745257693168</v>
      </c>
      <c r="AK49">
        <f t="shared" si="22"/>
        <v>-848.85935683596392</v>
      </c>
      <c r="AL49">
        <f t="shared" si="8"/>
        <v>-2148.1338826054089</v>
      </c>
      <c r="AN49">
        <f t="shared" si="26"/>
        <v>0</v>
      </c>
      <c r="AO49">
        <f t="shared" si="26"/>
        <v>0</v>
      </c>
      <c r="AP49">
        <f t="shared" si="26"/>
        <v>-1.3732724183335523E-18</v>
      </c>
      <c r="AQ49">
        <f t="shared" si="26"/>
        <v>-1.7866772005654913E-12</v>
      </c>
      <c r="AR49">
        <f t="shared" si="26"/>
        <v>-1.7866785738379096E-12</v>
      </c>
      <c r="AS49">
        <f t="shared" si="26"/>
        <v>-18.095318120794627</v>
      </c>
      <c r="AT49">
        <f t="shared" si="26"/>
        <v>-11.822274505585966</v>
      </c>
      <c r="AU49">
        <f t="shared" si="23"/>
        <v>-29.91759262638238</v>
      </c>
      <c r="AW49">
        <v>46</v>
      </c>
      <c r="AX49">
        <f>IF(Z49&gt;0, (R49*SUMPRODUCT(K49:$K$98, X49:$X$98)-K49*$AZ$3)/Z49, 0)</f>
        <v>-1.3725819770002143E+21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0.88621764599999997</v>
      </c>
      <c r="Q50" s="4">
        <f t="shared" si="21"/>
        <v>12.5</v>
      </c>
      <c r="R50">
        <f t="shared" si="0"/>
        <v>2000000</v>
      </c>
      <c r="S50">
        <f t="shared" si="1"/>
        <v>-1.1808554875539048E+22</v>
      </c>
      <c r="U50">
        <f t="shared" si="13"/>
        <v>0.88621764599999997</v>
      </c>
      <c r="V50">
        <f t="shared" si="14"/>
        <v>0.01</v>
      </c>
      <c r="W50">
        <f t="shared" si="15"/>
        <v>7.8882630663762259E-18</v>
      </c>
      <c r="X50">
        <f t="shared" si="16"/>
        <v>6.9907179257126802E-18</v>
      </c>
      <c r="Y50">
        <f t="shared" si="17"/>
        <v>7.8882630663762265E-20</v>
      </c>
      <c r="Z50">
        <f t="shared" si="18"/>
        <v>8.1866250999978335E-19</v>
      </c>
      <c r="AB50">
        <f t="shared" si="19"/>
        <v>-10827.287714744452</v>
      </c>
      <c r="AC50">
        <f t="shared" si="2"/>
        <v>-9667.2211738789756</v>
      </c>
      <c r="AE50">
        <f t="shared" si="3"/>
        <v>0</v>
      </c>
      <c r="AF50">
        <f t="shared" si="24"/>
        <v>0</v>
      </c>
      <c r="AG50">
        <f t="shared" si="24"/>
        <v>-1.0233281374997292E-17</v>
      </c>
      <c r="AH50">
        <f t="shared" si="5"/>
        <v>-1.398143585142536E-11</v>
      </c>
      <c r="AI50">
        <f t="shared" si="25"/>
        <v>-1.3981446084706735E-11</v>
      </c>
      <c r="AJ50">
        <f t="shared" si="7"/>
        <v>-1160.0665408654768</v>
      </c>
      <c r="AK50">
        <f t="shared" si="22"/>
        <v>-757.91014003211171</v>
      </c>
      <c r="AL50">
        <f t="shared" si="8"/>
        <v>-1917.9766808976024</v>
      </c>
      <c r="AN50">
        <f t="shared" si="26"/>
        <v>0</v>
      </c>
      <c r="AO50">
        <f t="shared" si="26"/>
        <v>0</v>
      </c>
      <c r="AP50">
        <f t="shared" si="26"/>
        <v>-1.2725128951600792E-19</v>
      </c>
      <c r="AQ50">
        <f t="shared" si="26"/>
        <v>-1.7385974998461253E-13</v>
      </c>
      <c r="AR50">
        <f t="shared" si="26"/>
        <v>-1.7385987723590204E-13</v>
      </c>
      <c r="AS50">
        <f t="shared" si="26"/>
        <v>-14.425476818235701</v>
      </c>
      <c r="AT50">
        <f t="shared" si="26"/>
        <v>-9.4246448545806611</v>
      </c>
      <c r="AU50">
        <f t="shared" si="23"/>
        <v>-23.850121672816535</v>
      </c>
      <c r="AW50">
        <v>47</v>
      </c>
      <c r="AX50">
        <f>IF(Z50&gt;0, (R50*SUMPRODUCT(K50:$K$98, X50:$X$98)-K50*$AZ$3)/Z50, 0)</f>
        <v>-1.1808554875539048E+22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0.89077562700000001</v>
      </c>
      <c r="Q51" s="4">
        <f t="shared" si="21"/>
        <v>12.5</v>
      </c>
      <c r="R51">
        <f t="shared" si="0"/>
        <v>2000000</v>
      </c>
      <c r="S51">
        <f t="shared" si="1"/>
        <v>-1.0625768899991518E+23</v>
      </c>
      <c r="U51">
        <f t="shared" si="13"/>
        <v>0.89077562700000001</v>
      </c>
      <c r="V51">
        <f t="shared" si="14"/>
        <v>0.01</v>
      </c>
      <c r="W51">
        <f t="shared" si="15"/>
        <v>8.1866250999978335E-19</v>
      </c>
      <c r="X51">
        <f t="shared" si="16"/>
        <v>7.292446106464508E-19</v>
      </c>
      <c r="Y51">
        <f t="shared" si="17"/>
        <v>8.186625099997833E-21</v>
      </c>
      <c r="Z51">
        <f t="shared" si="18"/>
        <v>8.1231274253334717E-20</v>
      </c>
      <c r="AB51">
        <f t="shared" si="19"/>
        <v>-9667.2211738789756</v>
      </c>
      <c r="AC51">
        <f t="shared" si="2"/>
        <v>-8631.4474766776566</v>
      </c>
      <c r="AE51">
        <f t="shared" si="3"/>
        <v>0</v>
      </c>
      <c r="AF51">
        <f t="shared" si="24"/>
        <v>0</v>
      </c>
      <c r="AG51">
        <f t="shared" si="24"/>
        <v>-1.015390928166684E-18</v>
      </c>
      <c r="AH51">
        <f t="shared" si="5"/>
        <v>-1.4584892212929016E-12</v>
      </c>
      <c r="AI51">
        <f t="shared" si="25"/>
        <v>-1.4584902366838297E-12</v>
      </c>
      <c r="AJ51">
        <f t="shared" si="7"/>
        <v>-1035.773697201319</v>
      </c>
      <c r="AK51">
        <f t="shared" si="22"/>
        <v>-676.70548217152839</v>
      </c>
      <c r="AL51">
        <f t="shared" si="8"/>
        <v>-1712.4791793728486</v>
      </c>
      <c r="AN51">
        <f t="shared" si="26"/>
        <v>0</v>
      </c>
      <c r="AO51">
        <f t="shared" si="26"/>
        <v>0</v>
      </c>
      <c r="AP51">
        <f t="shared" si="26"/>
        <v>-1.1273597692560138E-20</v>
      </c>
      <c r="AQ51">
        <f t="shared" si="26"/>
        <v>-1.6193192457882922E-14</v>
      </c>
      <c r="AR51">
        <f t="shared" si="26"/>
        <v>-1.6193203731480617E-14</v>
      </c>
      <c r="AS51">
        <f t="shared" si="26"/>
        <v>-11.49990180025168</v>
      </c>
      <c r="AT51">
        <f t="shared" si="26"/>
        <v>-7.5132691761644308</v>
      </c>
      <c r="AU51">
        <f t="shared" si="23"/>
        <v>-19.013170976416124</v>
      </c>
      <c r="AW51">
        <v>48</v>
      </c>
      <c r="AX51">
        <f>IF(Z51&gt;0, (R51*SUMPRODUCT(K51:$K$98, X51:$X$98)-K51*$AZ$3)/Z51, 0)</f>
        <v>-1.0625768899991518E+23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0.89544260600000003</v>
      </c>
      <c r="Q52" s="4">
        <f t="shared" si="21"/>
        <v>12.5</v>
      </c>
      <c r="R52">
        <f t="shared" si="0"/>
        <v>2000000</v>
      </c>
      <c r="S52">
        <f t="shared" si="1"/>
        <v>-1.0033370484709756E+24</v>
      </c>
      <c r="U52">
        <f t="shared" si="13"/>
        <v>0.89544260600000003</v>
      </c>
      <c r="V52">
        <f t="shared" si="14"/>
        <v>0.01</v>
      </c>
      <c r="W52">
        <f t="shared" si="15"/>
        <v>8.1231274253334717E-20</v>
      </c>
      <c r="X52">
        <f t="shared" si="16"/>
        <v>7.2737943906106745E-20</v>
      </c>
      <c r="Y52">
        <f t="shared" si="17"/>
        <v>8.1231274253334721E-22</v>
      </c>
      <c r="Z52">
        <f t="shared" si="18"/>
        <v>7.6810176046946238E-21</v>
      </c>
      <c r="AB52">
        <f t="shared" si="19"/>
        <v>-8631.4474766776566</v>
      </c>
      <c r="AC52">
        <f t="shared" si="2"/>
        <v>-7706.6495327479061</v>
      </c>
      <c r="AE52">
        <f t="shared" si="3"/>
        <v>0</v>
      </c>
      <c r="AF52">
        <f t="shared" si="24"/>
        <v>0</v>
      </c>
      <c r="AG52">
        <f t="shared" si="24"/>
        <v>-9.6012720058682794E-20</v>
      </c>
      <c r="AH52">
        <f t="shared" si="5"/>
        <v>-1.454758878122135E-13</v>
      </c>
      <c r="AI52">
        <f t="shared" si="25"/>
        <v>-1.4547598382493356E-13</v>
      </c>
      <c r="AJ52">
        <f t="shared" si="7"/>
        <v>-924.79794392975055</v>
      </c>
      <c r="AK52">
        <f t="shared" si="22"/>
        <v>-604.20132336743598</v>
      </c>
      <c r="AL52">
        <f t="shared" si="8"/>
        <v>-1528.9992672971866</v>
      </c>
      <c r="AN52">
        <f t="shared" si="26"/>
        <v>0</v>
      </c>
      <c r="AO52">
        <f t="shared" si="26"/>
        <v>0</v>
      </c>
      <c r="AP52">
        <f t="shared" si="26"/>
        <v>-9.5178751679723152E-22</v>
      </c>
      <c r="AQ52">
        <f t="shared" si="26"/>
        <v>-1.4421228138316624E-15</v>
      </c>
      <c r="AR52">
        <f t="shared" si="26"/>
        <v>-1.4421237656191793E-15</v>
      </c>
      <c r="AS52">
        <f t="shared" si="26"/>
        <v>-9.1676513075986108</v>
      </c>
      <c r="AT52">
        <f t="shared" si="26"/>
        <v>-5.9895321876310819</v>
      </c>
      <c r="AU52">
        <f t="shared" si="23"/>
        <v>-15.157183495229694</v>
      </c>
      <c r="AW52">
        <v>49</v>
      </c>
      <c r="AX52">
        <f>IF(Z52&gt;0, (R52*SUMPRODUCT(K52:$K$98, X52:$X$98)-K52*$AZ$3)/Z52, 0)</f>
        <v>-1.0033370484709756E+24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0.90019128800000003</v>
      </c>
      <c r="Q53" s="4">
        <f t="shared" si="21"/>
        <v>12.5</v>
      </c>
      <c r="R53">
        <f t="shared" si="0"/>
        <v>2000000</v>
      </c>
      <c r="S53">
        <f t="shared" si="1"/>
        <v>-9.9749415226054531E+24</v>
      </c>
      <c r="U53">
        <f t="shared" si="13"/>
        <v>0.90019128800000003</v>
      </c>
      <c r="V53">
        <f t="shared" si="14"/>
        <v>0.01</v>
      </c>
      <c r="W53">
        <f t="shared" si="15"/>
        <v>7.6810176046946238E-21</v>
      </c>
      <c r="X53">
        <f t="shared" si="16"/>
        <v>6.9143851307207289E-21</v>
      </c>
      <c r="Y53">
        <f t="shared" si="17"/>
        <v>7.6810176046946243E-23</v>
      </c>
      <c r="Z53">
        <f t="shared" si="18"/>
        <v>6.8982229792694868E-22</v>
      </c>
      <c r="AB53">
        <f t="shared" si="19"/>
        <v>-7706.6495327479061</v>
      </c>
      <c r="AC53">
        <f t="shared" si="2"/>
        <v>-6880.9370828106303</v>
      </c>
      <c r="AE53">
        <f t="shared" si="3"/>
        <v>0</v>
      </c>
      <c r="AF53">
        <f t="shared" si="24"/>
        <v>0</v>
      </c>
      <c r="AG53">
        <f t="shared" si="24"/>
        <v>-8.6227787240868592E-21</v>
      </c>
      <c r="AH53">
        <f t="shared" si="5"/>
        <v>-1.3828770261441457E-14</v>
      </c>
      <c r="AI53">
        <f t="shared" si="25"/>
        <v>-1.3828778884220182E-14</v>
      </c>
      <c r="AJ53">
        <f t="shared" si="7"/>
        <v>-825.71244993727578</v>
      </c>
      <c r="AK53">
        <f t="shared" si="22"/>
        <v>-539.46546729235342</v>
      </c>
      <c r="AL53">
        <f t="shared" si="8"/>
        <v>-1365.1779172296292</v>
      </c>
      <c r="AN53">
        <f t="shared" si="26"/>
        <v>0</v>
      </c>
      <c r="AO53">
        <f t="shared" si="26"/>
        <v>0</v>
      </c>
      <c r="AP53">
        <f t="shared" si="26"/>
        <v>-7.632036694753361E-23</v>
      </c>
      <c r="AQ53">
        <f t="shared" si="26"/>
        <v>-1.2239869009257449E-16</v>
      </c>
      <c r="AR53">
        <f t="shared" si="26"/>
        <v>-1.2239876641294144E-16</v>
      </c>
      <c r="AS53">
        <f t="shared" si="26"/>
        <v>-7.3083954939402043</v>
      </c>
      <c r="AT53">
        <f t="shared" si="26"/>
        <v>-4.7748183893742659</v>
      </c>
      <c r="AU53">
        <f t="shared" si="23"/>
        <v>-12.083213883314471</v>
      </c>
      <c r="AW53">
        <v>50</v>
      </c>
      <c r="AX53">
        <f>IF(Z53&gt;0, (R53*SUMPRODUCT(K53:$K$98, X53:$X$98)-K53*$AZ$3)/Z53, 0)</f>
        <v>-9.9749415226054531E+24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0.90499098499999997</v>
      </c>
      <c r="Q54" s="4">
        <f t="shared" si="21"/>
        <v>12.5</v>
      </c>
      <c r="R54">
        <f t="shared" si="0"/>
        <v>2000000</v>
      </c>
      <c r="S54">
        <f t="shared" si="1"/>
        <v>-1.0476768596884203E+26</v>
      </c>
      <c r="U54">
        <f t="shared" si="13"/>
        <v>0.90499098499999997</v>
      </c>
      <c r="V54">
        <f t="shared" si="14"/>
        <v>0.01</v>
      </c>
      <c r="W54">
        <f t="shared" si="15"/>
        <v>6.8982229792694868E-22</v>
      </c>
      <c r="X54">
        <f t="shared" si="16"/>
        <v>6.2428296087587274E-22</v>
      </c>
      <c r="Y54">
        <f t="shared" si="17"/>
        <v>6.8982229792694874E-24</v>
      </c>
      <c r="Z54">
        <f t="shared" si="18"/>
        <v>5.8641114071806455E-23</v>
      </c>
      <c r="AB54">
        <f t="shared" si="19"/>
        <v>-6880.9370828106303</v>
      </c>
      <c r="AC54">
        <f t="shared" si="2"/>
        <v>-6143.6938239380625</v>
      </c>
      <c r="AE54">
        <f t="shared" si="3"/>
        <v>0</v>
      </c>
      <c r="AF54">
        <f t="shared" si="24"/>
        <v>0</v>
      </c>
      <c r="AG54">
        <f t="shared" si="24"/>
        <v>-7.3301392589758067E-22</v>
      </c>
      <c r="AH54">
        <f t="shared" si="5"/>
        <v>-1.2485659217517455E-15</v>
      </c>
      <c r="AI54">
        <f t="shared" si="25"/>
        <v>-1.2485666547656715E-15</v>
      </c>
      <c r="AJ54">
        <f t="shared" si="7"/>
        <v>-737.24325887256782</v>
      </c>
      <c r="AK54">
        <f t="shared" si="22"/>
        <v>-481.66559579674419</v>
      </c>
      <c r="AL54">
        <f t="shared" si="8"/>
        <v>-1218.9088546693119</v>
      </c>
      <c r="AN54">
        <f t="shared" si="26"/>
        <v>0</v>
      </c>
      <c r="AO54">
        <f t="shared" si="26"/>
        <v>0</v>
      </c>
      <c r="AP54">
        <f t="shared" si="26"/>
        <v>-5.7927850166503477E-24</v>
      </c>
      <c r="AQ54">
        <f t="shared" si="26"/>
        <v>-9.8670348656299846E-18</v>
      </c>
      <c r="AR54">
        <f t="shared" si="26"/>
        <v>-9.867040658415002E-18</v>
      </c>
      <c r="AS54">
        <f t="shared" si="26"/>
        <v>-5.8262081424905983</v>
      </c>
      <c r="AT54">
        <f t="shared" si="26"/>
        <v>-3.8064559864271899</v>
      </c>
      <c r="AU54">
        <f t="shared" si="23"/>
        <v>-9.6326641289177868</v>
      </c>
      <c r="AW54">
        <v>51</v>
      </c>
      <c r="AX54">
        <f>IF(Z54&gt;0, (R54*SUMPRODUCT(K54:$K$98, X54:$X$98)-K54*$AZ$3)/Z54, 0)</f>
        <v>-1.0476768596884203E+26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0.90981139099999997</v>
      </c>
      <c r="Q55" s="4">
        <f t="shared" si="21"/>
        <v>12.5</v>
      </c>
      <c r="R55">
        <f t="shared" si="0"/>
        <v>2000000</v>
      </c>
      <c r="S55">
        <f t="shared" si="1"/>
        <v>-1.1665319790981102E+27</v>
      </c>
      <c r="U55">
        <f t="shared" si="13"/>
        <v>0.90981139099999997</v>
      </c>
      <c r="V55">
        <f t="shared" si="14"/>
        <v>0.01</v>
      </c>
      <c r="W55">
        <f t="shared" si="15"/>
        <v>5.8641114071806455E-23</v>
      </c>
      <c r="X55">
        <f t="shared" si="16"/>
        <v>5.3352353563459899E-23</v>
      </c>
      <c r="Y55">
        <f t="shared" si="17"/>
        <v>5.8641114071806459E-25</v>
      </c>
      <c r="Z55">
        <f t="shared" si="18"/>
        <v>4.7023493676284921E-24</v>
      </c>
      <c r="AB55">
        <f t="shared" si="19"/>
        <v>-6143.6938239380625</v>
      </c>
      <c r="AC55">
        <f t="shared" si="2"/>
        <v>-5485.4409142304121</v>
      </c>
      <c r="AE55">
        <f t="shared" si="3"/>
        <v>0</v>
      </c>
      <c r="AF55">
        <f t="shared" si="24"/>
        <v>0</v>
      </c>
      <c r="AG55">
        <f t="shared" si="24"/>
        <v>-5.8779367095356155E-23</v>
      </c>
      <c r="AH55">
        <f t="shared" si="5"/>
        <v>-1.067047071269198E-16</v>
      </c>
      <c r="AI55">
        <f t="shared" si="25"/>
        <v>-1.067047659062869E-16</v>
      </c>
      <c r="AJ55">
        <f t="shared" si="7"/>
        <v>-658.25290970765036</v>
      </c>
      <c r="AK55">
        <f t="shared" si="22"/>
        <v>-430.05856767566439</v>
      </c>
      <c r="AL55">
        <f t="shared" si="8"/>
        <v>-1088.3114773833147</v>
      </c>
      <c r="AN55">
        <f t="shared" si="26"/>
        <v>0</v>
      </c>
      <c r="AO55">
        <f t="shared" si="26"/>
        <v>0</v>
      </c>
      <c r="AP55">
        <f t="shared" si="26"/>
        <v>-4.1474586850110162E-25</v>
      </c>
      <c r="AQ55">
        <f t="shared" si="26"/>
        <v>-7.5290597053751575E-19</v>
      </c>
      <c r="AR55">
        <f t="shared" si="26"/>
        <v>-7.5290638528338423E-19</v>
      </c>
      <c r="AS55">
        <f t="shared" si="26"/>
        <v>-4.6446174605314106</v>
      </c>
      <c r="AT55">
        <f t="shared" si="26"/>
        <v>-3.0344834075471847</v>
      </c>
      <c r="AU55">
        <f t="shared" si="23"/>
        <v>-7.6791008680785957</v>
      </c>
      <c r="AW55">
        <v>52</v>
      </c>
      <c r="AX55">
        <f>IF(Z55&gt;0, (R55*SUMPRODUCT(K55:$K$98, X55:$X$98)-K55*$AZ$3)/Z55, 0)</f>
        <v>-1.1665319790981102E+27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0.91465739899999998</v>
      </c>
      <c r="Q56" s="4">
        <f t="shared" si="21"/>
        <v>12.5</v>
      </c>
      <c r="R56">
        <f t="shared" si="0"/>
        <v>2000000</v>
      </c>
      <c r="S56">
        <f t="shared" si="1"/>
        <v>-1.3824136625028737E+28</v>
      </c>
      <c r="U56">
        <f t="shared" si="13"/>
        <v>0.91465739899999998</v>
      </c>
      <c r="V56">
        <f t="shared" si="14"/>
        <v>0.01</v>
      </c>
      <c r="W56">
        <f t="shared" si="15"/>
        <v>4.7023493676284921E-24</v>
      </c>
      <c r="X56">
        <f t="shared" si="16"/>
        <v>4.3010386417843713E-24</v>
      </c>
      <c r="Y56">
        <f t="shared" si="17"/>
        <v>4.7023493676284923E-26</v>
      </c>
      <c r="Z56">
        <f t="shared" si="18"/>
        <v>3.5428723216783586E-25</v>
      </c>
      <c r="AB56">
        <f t="shared" si="19"/>
        <v>-5485.4409142304121</v>
      </c>
      <c r="AC56">
        <f t="shared" si="2"/>
        <v>-4897.715101991439</v>
      </c>
      <c r="AE56">
        <f t="shared" si="3"/>
        <v>0</v>
      </c>
      <c r="AF56">
        <f t="shared" si="24"/>
        <v>0</v>
      </c>
      <c r="AG56">
        <f t="shared" si="24"/>
        <v>-4.4285904020979484E-24</v>
      </c>
      <c r="AH56">
        <f t="shared" si="5"/>
        <v>-8.6020772835687422E-18</v>
      </c>
      <c r="AI56">
        <f t="shared" si="25"/>
        <v>-8.6020817121591442E-18</v>
      </c>
      <c r="AJ56">
        <f t="shared" si="7"/>
        <v>-587.72581223897305</v>
      </c>
      <c r="AK56">
        <f t="shared" si="22"/>
        <v>-383.9808639961289</v>
      </c>
      <c r="AL56">
        <f t="shared" si="8"/>
        <v>-971.7066762351019</v>
      </c>
      <c r="AN56">
        <f t="shared" si="26"/>
        <v>0</v>
      </c>
      <c r="AO56">
        <f t="shared" si="26"/>
        <v>0</v>
      </c>
      <c r="AP56">
        <f t="shared" si="26"/>
        <v>-2.7900029006140151E-26</v>
      </c>
      <c r="AQ56">
        <f t="shared" si="26"/>
        <v>-5.419291104703051E-20</v>
      </c>
      <c r="AR56">
        <f t="shared" si="26"/>
        <v>-5.4192938947059512E-20</v>
      </c>
      <c r="AS56">
        <f t="shared" si="26"/>
        <v>-3.7026606031022054</v>
      </c>
      <c r="AT56">
        <f t="shared" si="26"/>
        <v>-2.4190715940267733</v>
      </c>
      <c r="AU56">
        <f t="shared" si="23"/>
        <v>-6.1217321971289786</v>
      </c>
      <c r="AW56">
        <v>53</v>
      </c>
      <c r="AX56">
        <f>IF(Z56&gt;0, (R56*SUMPRODUCT(K56:$K$98, X56:$X$98)-K56*$AZ$3)/Z56, 0)</f>
        <v>-1.3824136625028737E+28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0.91953785700000001</v>
      </c>
      <c r="Q57" s="4">
        <f t="shared" si="21"/>
        <v>12.5</v>
      </c>
      <c r="R57">
        <f t="shared" si="0"/>
        <v>2000000</v>
      </c>
      <c r="S57">
        <f t="shared" si="1"/>
        <v>-1.7517178166849031E+29</v>
      </c>
      <c r="U57">
        <f t="shared" si="13"/>
        <v>0.91953785700000001</v>
      </c>
      <c r="V57">
        <f t="shared" si="14"/>
        <v>0.01</v>
      </c>
      <c r="W57">
        <f t="shared" si="15"/>
        <v>3.5428723216783586E-25</v>
      </c>
      <c r="X57">
        <f t="shared" si="16"/>
        <v>3.2578052223007325E-25</v>
      </c>
      <c r="Y57">
        <f t="shared" si="17"/>
        <v>3.5428723216783586E-27</v>
      </c>
      <c r="Z57">
        <f t="shared" si="18"/>
        <v>2.4963837616084253E-26</v>
      </c>
      <c r="AB57">
        <f t="shared" si="19"/>
        <v>-4897.715101991439</v>
      </c>
      <c r="AC57">
        <f t="shared" si="2"/>
        <v>-4372.9599124923561</v>
      </c>
      <c r="AE57">
        <f t="shared" si="3"/>
        <v>0</v>
      </c>
      <c r="AF57">
        <f t="shared" si="24"/>
        <v>0</v>
      </c>
      <c r="AG57">
        <f t="shared" si="24"/>
        <v>-3.1204797020105316E-25</v>
      </c>
      <c r="AH57">
        <f t="shared" si="5"/>
        <v>-6.5156104446014653E-19</v>
      </c>
      <c r="AI57">
        <f t="shared" si="25"/>
        <v>-6.5156135650811676E-19</v>
      </c>
      <c r="AJ57">
        <f t="shared" si="7"/>
        <v>-524.75518949908292</v>
      </c>
      <c r="AK57">
        <f t="shared" si="22"/>
        <v>-342.84005713940076</v>
      </c>
      <c r="AL57">
        <f t="shared" si="8"/>
        <v>-867.59524663848367</v>
      </c>
      <c r="AN57">
        <f t="shared" si="26"/>
        <v>0</v>
      </c>
      <c r="AO57">
        <f t="shared" si="26"/>
        <v>0</v>
      </c>
      <c r="AP57">
        <f t="shared" si="26"/>
        <v>-1.7552641370846384E-27</v>
      </c>
      <c r="AQ57">
        <f t="shared" si="26"/>
        <v>-3.6650189832205644E-21</v>
      </c>
      <c r="AR57">
        <f t="shared" si="26"/>
        <v>-3.6650207384847022E-21</v>
      </c>
      <c r="AS57">
        <f t="shared" si="26"/>
        <v>-2.9517383634424457</v>
      </c>
      <c r="AT57">
        <f t="shared" si="26"/>
        <v>-1.9284690641157307</v>
      </c>
      <c r="AU57">
        <f t="shared" si="23"/>
        <v>-4.8802074275581768</v>
      </c>
      <c r="AW57">
        <v>54</v>
      </c>
      <c r="AX57">
        <f>IF(Z57&gt;0, (R57*SUMPRODUCT(K57:$K$98, X57:$X$98)-K57*$AZ$3)/Z57, 0)</f>
        <v>-1.7517178166849031E+29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0.924425092</v>
      </c>
      <c r="Q58" s="4">
        <f t="shared" si="21"/>
        <v>12.5</v>
      </c>
      <c r="R58">
        <f t="shared" si="0"/>
        <v>2000000</v>
      </c>
      <c r="S58">
        <f t="shared" si="1"/>
        <v>-2.3851101169630848E+30</v>
      </c>
      <c r="U58">
        <f t="shared" si="13"/>
        <v>0.924425092</v>
      </c>
      <c r="V58">
        <f t="shared" si="14"/>
        <v>0.01</v>
      </c>
      <c r="W58">
        <f t="shared" si="15"/>
        <v>2.4963837616084253E-26</v>
      </c>
      <c r="X58">
        <f t="shared" si="16"/>
        <v>2.3077197884921747E-26</v>
      </c>
      <c r="Y58">
        <f t="shared" si="17"/>
        <v>2.4963837616084255E-28</v>
      </c>
      <c r="Z58">
        <f t="shared" si="18"/>
        <v>1.6370013550016635E-27</v>
      </c>
      <c r="AB58">
        <f t="shared" si="19"/>
        <v>-4372.9599124923561</v>
      </c>
      <c r="AC58">
        <f t="shared" si="2"/>
        <v>-3904.4284932967462</v>
      </c>
      <c r="AE58">
        <f t="shared" si="3"/>
        <v>0</v>
      </c>
      <c r="AF58">
        <f t="shared" si="24"/>
        <v>0</v>
      </c>
      <c r="AG58">
        <f t="shared" si="24"/>
        <v>-2.0462516937520795E-26</v>
      </c>
      <c r="AH58">
        <f t="shared" si="5"/>
        <v>-4.6154395769843492E-20</v>
      </c>
      <c r="AI58">
        <f t="shared" si="25"/>
        <v>-4.6154416232360428E-20</v>
      </c>
      <c r="AJ58">
        <f t="shared" si="7"/>
        <v>-468.53141919560994</v>
      </c>
      <c r="AK58">
        <f t="shared" si="22"/>
        <v>-306.10719387446494</v>
      </c>
      <c r="AL58">
        <f t="shared" si="8"/>
        <v>-774.63861307007483</v>
      </c>
      <c r="AN58">
        <f t="shared" si="26"/>
        <v>0</v>
      </c>
      <c r="AO58">
        <f t="shared" si="26"/>
        <v>0</v>
      </c>
      <c r="AP58">
        <f t="shared" si="26"/>
        <v>-1.0276900384377188E-28</v>
      </c>
      <c r="AQ58">
        <f t="shared" si="26"/>
        <v>-2.3180145877268109E-22</v>
      </c>
      <c r="AR58">
        <f t="shared" si="26"/>
        <v>-2.3180156154168493E-22</v>
      </c>
      <c r="AS58">
        <f t="shared" si="26"/>
        <v>-2.3531077514687877</v>
      </c>
      <c r="AT58">
        <f t="shared" si="26"/>
        <v>-1.5373637309596067</v>
      </c>
      <c r="AU58">
        <f t="shared" si="23"/>
        <v>-3.8904714824283939</v>
      </c>
      <c r="AW58">
        <v>55</v>
      </c>
      <c r="AX58">
        <f>IF(Z58&gt;0, (R58*SUMPRODUCT(K58:$K$98, X58:$X$98)-K58*$AZ$3)/Z58, 0)</f>
        <v>-2.3851101169630848E+30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0.92929067899999995</v>
      </c>
      <c r="Q59" s="4">
        <f t="shared" si="21"/>
        <v>12.5</v>
      </c>
      <c r="R59">
        <f t="shared" si="0"/>
        <v>2000000</v>
      </c>
      <c r="S59">
        <f t="shared" si="1"/>
        <v>-3.507801717023526E+31</v>
      </c>
      <c r="U59">
        <f t="shared" si="13"/>
        <v>0.92929067899999995</v>
      </c>
      <c r="V59">
        <f t="shared" si="14"/>
        <v>0.01</v>
      </c>
      <c r="W59">
        <f t="shared" si="15"/>
        <v>1.6370013550016635E-27</v>
      </c>
      <c r="X59">
        <f t="shared" si="16"/>
        <v>1.5212501007134159E-27</v>
      </c>
      <c r="Y59">
        <f t="shared" si="17"/>
        <v>1.6370013550016637E-29</v>
      </c>
      <c r="Z59">
        <f t="shared" si="18"/>
        <v>9.9381240738231014E-29</v>
      </c>
      <c r="AB59">
        <f t="shared" si="19"/>
        <v>-3904.4284932967462</v>
      </c>
      <c r="AC59">
        <f t="shared" si="2"/>
        <v>-3486.0968690149516</v>
      </c>
      <c r="AE59">
        <f t="shared" si="3"/>
        <v>0</v>
      </c>
      <c r="AF59">
        <f t="shared" si="24"/>
        <v>0</v>
      </c>
      <c r="AG59">
        <f t="shared" si="24"/>
        <v>-1.2422655092278877E-27</v>
      </c>
      <c r="AH59">
        <f t="shared" si="5"/>
        <v>-3.0425002014268318E-21</v>
      </c>
      <c r="AI59">
        <f t="shared" si="25"/>
        <v>-3.042501443692341E-21</v>
      </c>
      <c r="AJ59">
        <f t="shared" si="7"/>
        <v>-418.33162428179457</v>
      </c>
      <c r="AK59">
        <f t="shared" si="22"/>
        <v>-273.30999453077226</v>
      </c>
      <c r="AL59">
        <f t="shared" si="8"/>
        <v>-691.64161881256678</v>
      </c>
      <c r="AN59">
        <f t="shared" si="26"/>
        <v>0</v>
      </c>
      <c r="AO59">
        <f t="shared" si="26"/>
        <v>0</v>
      </c>
      <c r="AP59">
        <f t="shared" si="26"/>
        <v>-5.5705682528587367E-30</v>
      </c>
      <c r="AQ59">
        <f t="shared" si="26"/>
        <v>-1.3643182480304626E-23</v>
      </c>
      <c r="AR59">
        <f t="shared" si="26"/>
        <v>-1.3643188050872878E-23</v>
      </c>
      <c r="AS59">
        <f t="shared" si="26"/>
        <v>-1.8758830926887653</v>
      </c>
      <c r="AT59">
        <f t="shared" si="26"/>
        <v>-1.2255769538899925</v>
      </c>
      <c r="AU59">
        <f t="shared" si="23"/>
        <v>-3.1014600465787576</v>
      </c>
      <c r="AW59">
        <v>56</v>
      </c>
      <c r="AX59">
        <f>IF(Z59&gt;0, (R59*SUMPRODUCT(K59:$K$98, X59:$X$98)-K59*$AZ$3)/Z59, 0)</f>
        <v>-3.507801717023526E+31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0.93493958499999996</v>
      </c>
      <c r="Q60" s="4">
        <f t="shared" si="21"/>
        <v>12.5</v>
      </c>
      <c r="R60">
        <f t="shared" si="0"/>
        <v>2000000</v>
      </c>
      <c r="S60">
        <f t="shared" si="1"/>
        <v>-5.6882350392219251E+32</v>
      </c>
      <c r="U60">
        <f t="shared" si="13"/>
        <v>0.93493958499999996</v>
      </c>
      <c r="V60">
        <f t="shared" si="14"/>
        <v>0.01</v>
      </c>
      <c r="W60">
        <f t="shared" si="15"/>
        <v>9.9381240738231014E-29</v>
      </c>
      <c r="X60">
        <f t="shared" si="16"/>
        <v>9.2915455972586796E-29</v>
      </c>
      <c r="Y60">
        <f t="shared" si="17"/>
        <v>9.9381240738231025E-31</v>
      </c>
      <c r="Z60">
        <f t="shared" si="18"/>
        <v>5.4719723582619078E-30</v>
      </c>
      <c r="AB60">
        <f t="shared" si="19"/>
        <v>-3486.0968690149516</v>
      </c>
      <c r="AC60">
        <f t="shared" si="2"/>
        <v>-3112.5864901919213</v>
      </c>
      <c r="AE60">
        <f t="shared" si="3"/>
        <v>0</v>
      </c>
      <c r="AF60">
        <f t="shared" si="24"/>
        <v>0</v>
      </c>
      <c r="AG60">
        <f t="shared" si="24"/>
        <v>-6.8399654478273852E-29</v>
      </c>
      <c r="AH60">
        <f t="shared" si="5"/>
        <v>-1.858309119451736E-22</v>
      </c>
      <c r="AI60">
        <f t="shared" si="25"/>
        <v>-1.8583098034482807E-22</v>
      </c>
      <c r="AJ60">
        <f t="shared" si="7"/>
        <v>-373.51037882303035</v>
      </c>
      <c r="AK60">
        <f t="shared" si="22"/>
        <v>-244.02678083104664</v>
      </c>
      <c r="AL60">
        <f t="shared" si="8"/>
        <v>-617.53715965407696</v>
      </c>
      <c r="AN60">
        <f t="shared" si="26"/>
        <v>0</v>
      </c>
      <c r="AO60">
        <f t="shared" si="26"/>
        <v>0</v>
      </c>
      <c r="AP60">
        <f t="shared" si="26"/>
        <v>-2.7385517838234564E-31</v>
      </c>
      <c r="AQ60">
        <f t="shared" si="26"/>
        <v>-7.4402068150598885E-25</v>
      </c>
      <c r="AR60">
        <f t="shared" si="26"/>
        <v>-7.440209553611672E-25</v>
      </c>
      <c r="AS60">
        <f t="shared" si="26"/>
        <v>-1.495442516492955</v>
      </c>
      <c r="AT60">
        <f t="shared" si="26"/>
        <v>-0.97702244410873107</v>
      </c>
      <c r="AU60">
        <f t="shared" si="23"/>
        <v>-2.4724649606016857</v>
      </c>
      <c r="AW60">
        <v>57</v>
      </c>
      <c r="AX60">
        <f>IF(Z60&gt;0, (R60*SUMPRODUCT(K60:$K$98, X60:$X$98)-K60*$AZ$3)/Z60, 0)</f>
        <v>-5.6882350392219251E+32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0.94055780700000002</v>
      </c>
      <c r="Q61" s="4">
        <f t="shared" si="21"/>
        <v>12.5</v>
      </c>
      <c r="R61">
        <f t="shared" si="0"/>
        <v>2000000</v>
      </c>
      <c r="S61">
        <f t="shared" si="1"/>
        <v>-1.0272160227641144E+34</v>
      </c>
      <c r="U61">
        <f t="shared" si="13"/>
        <v>0.94055780700000002</v>
      </c>
      <c r="V61">
        <f t="shared" si="14"/>
        <v>0.01</v>
      </c>
      <c r="W61">
        <f t="shared" si="15"/>
        <v>5.4719723582619078E-30</v>
      </c>
      <c r="X61">
        <f t="shared" si="16"/>
        <v>5.1467063212514383E-30</v>
      </c>
      <c r="Y61">
        <f t="shared" si="17"/>
        <v>5.4719723582619081E-32</v>
      </c>
      <c r="Z61">
        <f t="shared" si="18"/>
        <v>2.7054631342785045E-31</v>
      </c>
      <c r="AB61">
        <f t="shared" si="19"/>
        <v>-3112.5864901919213</v>
      </c>
      <c r="AC61">
        <f t="shared" si="2"/>
        <v>-2779.0950805285006</v>
      </c>
      <c r="AE61">
        <f t="shared" si="3"/>
        <v>0</v>
      </c>
      <c r="AF61">
        <f t="shared" si="24"/>
        <v>0</v>
      </c>
      <c r="AG61">
        <f t="shared" si="24"/>
        <v>-3.3818289178481309E-30</v>
      </c>
      <c r="AH61">
        <f t="shared" si="5"/>
        <v>-1.0293412642502876E-23</v>
      </c>
      <c r="AI61">
        <f t="shared" si="25"/>
        <v>-1.0293416024331794E-23</v>
      </c>
      <c r="AJ61">
        <f t="shared" si="7"/>
        <v>-333.49140966342065</v>
      </c>
      <c r="AK61">
        <f t="shared" si="22"/>
        <v>-217.8810543134345</v>
      </c>
      <c r="AL61">
        <f t="shared" si="8"/>
        <v>-551.37246397685522</v>
      </c>
      <c r="AN61">
        <f t="shared" si="26"/>
        <v>0</v>
      </c>
      <c r="AO61">
        <f t="shared" si="26"/>
        <v>0</v>
      </c>
      <c r="AP61">
        <f t="shared" si="26"/>
        <v>-1.2089286235383359E-32</v>
      </c>
      <c r="AQ61">
        <f t="shared" si="26"/>
        <v>-3.6796660859270391E-26</v>
      </c>
      <c r="AR61">
        <f t="shared" si="26"/>
        <v>-3.6796672948556629E-26</v>
      </c>
      <c r="AS61">
        <f t="shared" si="26"/>
        <v>-1.192157618377677</v>
      </c>
      <c r="AT61">
        <f t="shared" si="26"/>
        <v>-0.77887631067341445</v>
      </c>
      <c r="AU61">
        <f t="shared" si="23"/>
        <v>-1.9710339290510916</v>
      </c>
      <c r="AW61">
        <v>58</v>
      </c>
      <c r="AX61">
        <f>IF(Z61&gt;0, (R61*SUMPRODUCT(K61:$K$98, X61:$X$98)-K61*$AZ$3)/Z61, 0)</f>
        <v>-1.0272160227641144E+34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0.946138378</v>
      </c>
      <c r="Q62" s="4">
        <f t="shared" si="21"/>
        <v>12.5</v>
      </c>
      <c r="R62">
        <f t="shared" si="0"/>
        <v>2000000</v>
      </c>
      <c r="S62">
        <f t="shared" si="1"/>
        <v>-2.0910242744380169E+35</v>
      </c>
      <c r="U62">
        <f t="shared" si="13"/>
        <v>0.946138378</v>
      </c>
      <c r="V62">
        <f t="shared" si="14"/>
        <v>0.01</v>
      </c>
      <c r="W62">
        <f t="shared" si="15"/>
        <v>2.7054631342785045E-31</v>
      </c>
      <c r="X62">
        <f t="shared" si="16"/>
        <v>2.5597425016050605E-31</v>
      </c>
      <c r="Y62">
        <f t="shared" si="17"/>
        <v>2.7054631342785046E-33</v>
      </c>
      <c r="Z62">
        <f t="shared" si="18"/>
        <v>1.1866600133065892E-32</v>
      </c>
      <c r="AB62">
        <f t="shared" si="19"/>
        <v>-2779.0950805285006</v>
      </c>
      <c r="AC62">
        <f t="shared" si="2"/>
        <v>-2481.3348933290181</v>
      </c>
      <c r="AE62">
        <f t="shared" si="3"/>
        <v>0</v>
      </c>
      <c r="AF62">
        <f t="shared" si="24"/>
        <v>0</v>
      </c>
      <c r="AG62">
        <f t="shared" si="24"/>
        <v>-1.4833250166332364E-31</v>
      </c>
      <c r="AH62">
        <f t="shared" si="5"/>
        <v>-5.1194850032101207E-25</v>
      </c>
      <c r="AI62">
        <f t="shared" si="25"/>
        <v>-5.1194864865351371E-25</v>
      </c>
      <c r="AJ62">
        <f t="shared" si="7"/>
        <v>-297.76018719948252</v>
      </c>
      <c r="AK62">
        <f t="shared" si="22"/>
        <v>-194.53665563699505</v>
      </c>
      <c r="AL62">
        <f t="shared" si="8"/>
        <v>-492.29684283647759</v>
      </c>
      <c r="AN62">
        <f t="shared" si="26"/>
        <v>0</v>
      </c>
      <c r="AO62">
        <f t="shared" si="26"/>
        <v>0</v>
      </c>
      <c r="AP62">
        <f t="shared" si="26"/>
        <v>-4.7344259205909589E-34</v>
      </c>
      <c r="AQ62">
        <f t="shared" si="26"/>
        <v>-1.6340196671319051E-27</v>
      </c>
      <c r="AR62">
        <f t="shared" si="26"/>
        <v>-1.634020140574497E-27</v>
      </c>
      <c r="AS62">
        <f t="shared" si="26"/>
        <v>-0.95038075444648917</v>
      </c>
      <c r="AT62">
        <f t="shared" si="26"/>
        <v>-0.62091542623837226</v>
      </c>
      <c r="AU62">
        <f t="shared" si="23"/>
        <v>-1.5712961806848615</v>
      </c>
      <c r="AW62">
        <v>59</v>
      </c>
      <c r="AX62">
        <f>IF(Z62&gt;0, (R62*SUMPRODUCT(K62:$K$98, X62:$X$98)-K62*$AZ$3)/Z62, 0)</f>
        <v>-2.0910242744380169E+35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0.95167433300000004</v>
      </c>
      <c r="Q63" s="4">
        <f t="shared" si="21"/>
        <v>12.5</v>
      </c>
      <c r="R63">
        <f t="shared" si="0"/>
        <v>2000000</v>
      </c>
      <c r="S63">
        <f t="shared" si="1"/>
        <v>-4.8713723868645547E+36</v>
      </c>
      <c r="U63">
        <f t="shared" si="13"/>
        <v>0.95167433300000004</v>
      </c>
      <c r="V63">
        <f t="shared" si="14"/>
        <v>0.01</v>
      </c>
      <c r="W63">
        <f t="shared" si="15"/>
        <v>1.1866600133065892E-32</v>
      </c>
      <c r="X63">
        <f t="shared" si="16"/>
        <v>1.1293138766613195E-32</v>
      </c>
      <c r="Y63">
        <f t="shared" si="17"/>
        <v>1.1866600133065893E-34</v>
      </c>
      <c r="Z63">
        <f t="shared" si="18"/>
        <v>4.5479536512203836E-34</v>
      </c>
      <c r="AB63">
        <f t="shared" si="19"/>
        <v>-2481.3348933290181</v>
      </c>
      <c r="AC63">
        <f t="shared" si="2"/>
        <v>-2215.4775833294807</v>
      </c>
      <c r="AE63">
        <f t="shared" si="3"/>
        <v>0</v>
      </c>
      <c r="AF63">
        <f t="shared" si="24"/>
        <v>0</v>
      </c>
      <c r="AG63">
        <f t="shared" si="24"/>
        <v>-5.6849420640254795E-33</v>
      </c>
      <c r="AH63">
        <f t="shared" si="5"/>
        <v>-2.258627753322639E-26</v>
      </c>
      <c r="AI63">
        <f t="shared" si="25"/>
        <v>-2.2586283218168453E-26</v>
      </c>
      <c r="AJ63">
        <f t="shared" si="7"/>
        <v>-265.85730999953739</v>
      </c>
      <c r="AK63">
        <f t="shared" si="22"/>
        <v>-173.69344253303129</v>
      </c>
      <c r="AL63">
        <f t="shared" si="8"/>
        <v>-439.55075253256871</v>
      </c>
      <c r="AN63">
        <f t="shared" si="26"/>
        <v>0</v>
      </c>
      <c r="AO63">
        <f t="shared" si="26"/>
        <v>0</v>
      </c>
      <c r="AP63">
        <f t="shared" si="26"/>
        <v>-1.6200895648994398E-35</v>
      </c>
      <c r="AQ63">
        <f t="shared" si="26"/>
        <v>-6.4366166144518745E-29</v>
      </c>
      <c r="AR63">
        <f t="shared" si="26"/>
        <v>-6.4366182345414389E-29</v>
      </c>
      <c r="AS63">
        <f t="shared" si="26"/>
        <v>-0.75763771878705921</v>
      </c>
      <c r="AT63">
        <f t="shared" si="26"/>
        <v>-0.49498997627421254</v>
      </c>
      <c r="AU63">
        <f t="shared" si="23"/>
        <v>-1.2526276950612718</v>
      </c>
      <c r="AW63">
        <v>60</v>
      </c>
      <c r="AX63">
        <f>IF(Z63&gt;0, (R63*SUMPRODUCT(K63:$K$98, X63:$X$98)-K63*$AZ$3)/Z63, 0)</f>
        <v>-4.8713723868645547E+36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0.95715889499999995</v>
      </c>
      <c r="Q64" s="4">
        <f t="shared" si="21"/>
        <v>12.5</v>
      </c>
      <c r="R64">
        <f t="shared" si="0"/>
        <v>2000000</v>
      </c>
      <c r="S64">
        <f t="shared" si="1"/>
        <v>-1.3243889421896895E+38</v>
      </c>
      <c r="U64">
        <f t="shared" si="13"/>
        <v>0.95715889499999995</v>
      </c>
      <c r="V64">
        <f t="shared" si="14"/>
        <v>0.01</v>
      </c>
      <c r="W64">
        <f t="shared" si="15"/>
        <v>4.5479536512203836E-34</v>
      </c>
      <c r="X64">
        <f t="shared" si="16"/>
        <v>4.3531142913133172E-34</v>
      </c>
      <c r="Y64">
        <f t="shared" si="17"/>
        <v>4.5479536512203833E-36</v>
      </c>
      <c r="Z64">
        <f t="shared" si="18"/>
        <v>1.4935982339486248E-35</v>
      </c>
      <c r="AB64">
        <f t="shared" si="19"/>
        <v>-2215.4775833294807</v>
      </c>
      <c r="AC64">
        <f t="shared" si="2"/>
        <v>-1978.1049851156076</v>
      </c>
      <c r="AE64">
        <f t="shared" si="3"/>
        <v>0</v>
      </c>
      <c r="AF64">
        <f t="shared" si="24"/>
        <v>0</v>
      </c>
      <c r="AG64">
        <f t="shared" si="24"/>
        <v>-1.8669977924357811E-34</v>
      </c>
      <c r="AH64">
        <f t="shared" si="5"/>
        <v>-8.7062285826266349E-28</v>
      </c>
      <c r="AI64">
        <f t="shared" si="25"/>
        <v>-8.7062304496244266E-28</v>
      </c>
      <c r="AJ64">
        <f t="shared" si="7"/>
        <v>-237.37259821387306</v>
      </c>
      <c r="AK64">
        <f t="shared" si="22"/>
        <v>-155.08343083306366</v>
      </c>
      <c r="AL64">
        <f t="shared" si="8"/>
        <v>-392.45602904693669</v>
      </c>
      <c r="AN64">
        <f t="shared" si="26"/>
        <v>0</v>
      </c>
      <c r="AO64">
        <f t="shared" si="26"/>
        <v>0</v>
      </c>
      <c r="AP64">
        <f t="shared" si="26"/>
        <v>-4.7504938848452669E-37</v>
      </c>
      <c r="AQ64">
        <f t="shared" si="26"/>
        <v>-2.2152616253431122E-30</v>
      </c>
      <c r="AR64">
        <f t="shared" si="26"/>
        <v>-2.2152621003925003E-30</v>
      </c>
      <c r="AS64">
        <f t="shared" si="26"/>
        <v>-0.60398415081876633</v>
      </c>
      <c r="AT64">
        <f t="shared" si="26"/>
        <v>-0.39460297853492715</v>
      </c>
      <c r="AU64">
        <f t="shared" si="23"/>
        <v>-0.99858712935369343</v>
      </c>
      <c r="AW64">
        <v>61</v>
      </c>
      <c r="AX64">
        <f>IF(Z64&gt;0, (R64*SUMPRODUCT(K64:$K$98, X64:$X$98)-K64*$AZ$3)/Z64, 0)</f>
        <v>-1.3243889421896895E+38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0.96261559600000002</v>
      </c>
      <c r="Q65" s="4">
        <f t="shared" si="21"/>
        <v>12.5</v>
      </c>
      <c r="R65">
        <f t="shared" si="0"/>
        <v>2000000</v>
      </c>
      <c r="S65">
        <f t="shared" si="1"/>
        <v>-4.3181152562425064E+39</v>
      </c>
      <c r="U65">
        <f t="shared" si="13"/>
        <v>0.96261559600000002</v>
      </c>
      <c r="V65">
        <f t="shared" si="14"/>
        <v>0.01</v>
      </c>
      <c r="W65">
        <f t="shared" si="15"/>
        <v>1.4935982339486248E-35</v>
      </c>
      <c r="X65">
        <f t="shared" si="16"/>
        <v>1.437760954157003E-35</v>
      </c>
      <c r="Y65">
        <f t="shared" si="17"/>
        <v>1.4935982339486248E-37</v>
      </c>
      <c r="Z65">
        <f t="shared" si="18"/>
        <v>4.0901297452135542E-37</v>
      </c>
      <c r="AB65">
        <f t="shared" si="19"/>
        <v>-1978.1049851156076</v>
      </c>
      <c r="AC65">
        <f t="shared" si="2"/>
        <v>-1766.1651652817925</v>
      </c>
      <c r="AE65">
        <f t="shared" si="3"/>
        <v>0</v>
      </c>
      <c r="AF65">
        <f t="shared" si="24"/>
        <v>0</v>
      </c>
      <c r="AG65">
        <f t="shared" si="24"/>
        <v>-5.1126621815169428E-36</v>
      </c>
      <c r="AH65">
        <f t="shared" si="5"/>
        <v>-2.8755219083140062E-29</v>
      </c>
      <c r="AI65">
        <f t="shared" si="25"/>
        <v>-2.8755224195802244E-29</v>
      </c>
      <c r="AJ65">
        <f t="shared" si="7"/>
        <v>-211.93981983381514</v>
      </c>
      <c r="AK65">
        <f t="shared" si="22"/>
        <v>-138.46734895809254</v>
      </c>
      <c r="AL65">
        <f t="shared" si="8"/>
        <v>-350.40716879190768</v>
      </c>
      <c r="AN65">
        <f t="shared" si="26"/>
        <v>0</v>
      </c>
      <c r="AO65">
        <f t="shared" si="26"/>
        <v>0</v>
      </c>
      <c r="AP65">
        <f t="shared" si="26"/>
        <v>-1.1615128905547491E-38</v>
      </c>
      <c r="AQ65">
        <f t="shared" si="26"/>
        <v>-6.5327135746495466E-32</v>
      </c>
      <c r="AR65">
        <f t="shared" si="26"/>
        <v>-6.5327147361624376E-32</v>
      </c>
      <c r="AS65">
        <f t="shared" si="26"/>
        <v>-0.48149246717057242</v>
      </c>
      <c r="AT65">
        <f t="shared" si="26"/>
        <v>-0.31457507855144062</v>
      </c>
      <c r="AU65">
        <f t="shared" si="23"/>
        <v>-0.79606754572201299</v>
      </c>
      <c r="AW65">
        <v>62</v>
      </c>
      <c r="AX65">
        <f>IF(Z65&gt;0, (R65*SUMPRODUCT(K65:$K$98, X65:$X$98)-K65*$AZ$3)/Z65, 0)</f>
        <v>-4.3181152562425064E+39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0.96807210799999999</v>
      </c>
      <c r="Q66" s="4">
        <f t="shared" si="21"/>
        <v>12.5</v>
      </c>
      <c r="R66">
        <f t="shared" si="0"/>
        <v>2000000</v>
      </c>
      <c r="S66">
        <f t="shared" si="1"/>
        <v>-1.7582447278637318E+41</v>
      </c>
      <c r="U66">
        <f t="shared" si="13"/>
        <v>0.96807210799999999</v>
      </c>
      <c r="V66">
        <f t="shared" si="14"/>
        <v>0.01</v>
      </c>
      <c r="W66">
        <f t="shared" si="15"/>
        <v>4.0901297452135542E-37</v>
      </c>
      <c r="X66">
        <f t="shared" si="16"/>
        <v>3.9595405244423885E-37</v>
      </c>
      <c r="Y66">
        <f t="shared" si="17"/>
        <v>4.0901297452135542E-39</v>
      </c>
      <c r="Z66">
        <f t="shared" si="18"/>
        <v>8.9687923319030166E-39</v>
      </c>
      <c r="AB66">
        <f t="shared" si="19"/>
        <v>-1766.1651652817925</v>
      </c>
      <c r="AC66">
        <f t="shared" si="2"/>
        <v>-1576.9331832873145</v>
      </c>
      <c r="AE66">
        <f t="shared" si="3"/>
        <v>0</v>
      </c>
      <c r="AF66">
        <f t="shared" si="24"/>
        <v>0</v>
      </c>
      <c r="AG66">
        <f t="shared" si="24"/>
        <v>-1.121099041487877E-37</v>
      </c>
      <c r="AH66">
        <f t="shared" si="5"/>
        <v>-7.9190810488847765E-31</v>
      </c>
      <c r="AI66">
        <f t="shared" si="25"/>
        <v>-7.9190821699838178E-31</v>
      </c>
      <c r="AJ66">
        <f t="shared" si="7"/>
        <v>-189.23198199447802</v>
      </c>
      <c r="AK66">
        <f t="shared" si="22"/>
        <v>-123.63156156972549</v>
      </c>
      <c r="AL66">
        <f t="shared" si="8"/>
        <v>-312.8635435642035</v>
      </c>
      <c r="AN66">
        <f t="shared" si="26"/>
        <v>0</v>
      </c>
      <c r="AO66">
        <f t="shared" si="26"/>
        <v>0</v>
      </c>
      <c r="AP66">
        <f t="shared" si="26"/>
        <v>-2.2740651089903844E-40</v>
      </c>
      <c r="AQ66">
        <f t="shared" si="26"/>
        <v>-1.6063260463264415E-33</v>
      </c>
      <c r="AR66">
        <f t="shared" si="26"/>
        <v>-1.6063262737329523E-33</v>
      </c>
      <c r="AS66">
        <f t="shared" si="26"/>
        <v>-0.38384284691531639</v>
      </c>
      <c r="AT66">
        <f t="shared" si="26"/>
        <v>-0.25077732665133973</v>
      </c>
      <c r="AU66">
        <f t="shared" si="23"/>
        <v>-0.63462017356665612</v>
      </c>
      <c r="AW66">
        <v>63</v>
      </c>
      <c r="AX66">
        <f>IF(Z66&gt;0, (R66*SUMPRODUCT(K66:$K$98, X66:$X$98)-K66*$AZ$3)/Z66, 0)</f>
        <v>-1.7582447278637318E+41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0.97352880900000005</v>
      </c>
      <c r="Q67" s="4">
        <f t="shared" si="21"/>
        <v>12.5</v>
      </c>
      <c r="R67">
        <f t="shared" ref="R67:R69" si="27">$C$6</f>
        <v>2000000</v>
      </c>
      <c r="S67">
        <f t="shared" ref="S67:S69" si="28">AX67</f>
        <v>-9.5309523407509369E+42</v>
      </c>
      <c r="U67">
        <f t="shared" si="13"/>
        <v>0.97352880900000005</v>
      </c>
      <c r="V67">
        <f t="shared" si="14"/>
        <v>0.01</v>
      </c>
      <c r="W67">
        <f t="shared" si="15"/>
        <v>8.9687923319030166E-39</v>
      </c>
      <c r="X67">
        <f t="shared" si="16"/>
        <v>8.7313777170458775E-39</v>
      </c>
      <c r="Y67">
        <f t="shared" si="17"/>
        <v>8.9687923319030166E-41</v>
      </c>
      <c r="Z67">
        <f t="shared" si="18"/>
        <v>1.4772669153810888E-40</v>
      </c>
      <c r="AB67">
        <f t="shared" si="19"/>
        <v>-1576.9331832873145</v>
      </c>
      <c r="AC67">
        <f t="shared" ref="AC67:AC69" si="29">S67*Z67</f>
        <v>-1407.9760565065305</v>
      </c>
      <c r="AE67">
        <f t="shared" ref="AE67:AE69" si="30">$Z67*O67</f>
        <v>0</v>
      </c>
      <c r="AF67">
        <f t="shared" si="24"/>
        <v>0</v>
      </c>
      <c r="AG67">
        <f t="shared" si="24"/>
        <v>-1.8465836442263609E-39</v>
      </c>
      <c r="AH67">
        <f t="shared" ref="AH67:AH69" si="31">-X67*R67</f>
        <v>-1.7462755434091756E-32</v>
      </c>
      <c r="AI67">
        <f t="shared" ref="AI67:AI69" si="32">SUM(AE67:AH67)</f>
        <v>-1.7462757280675401E-32</v>
      </c>
      <c r="AJ67">
        <f t="shared" ref="AJ67:AJ69" si="33">AB67-AC67</f>
        <v>-168.95712678078394</v>
      </c>
      <c r="AK67">
        <f t="shared" si="22"/>
        <v>-110.38532283011202</v>
      </c>
      <c r="AL67">
        <f t="shared" ref="AL67:AL69" si="34">SUM(AI67:AK67)</f>
        <v>-279.34244961089598</v>
      </c>
      <c r="AN67">
        <f t="shared" si="26"/>
        <v>0</v>
      </c>
      <c r="AO67">
        <f t="shared" si="26"/>
        <v>0</v>
      </c>
      <c r="AP67">
        <f t="shared" si="26"/>
        <v>-3.3443357818407284E-42</v>
      </c>
      <c r="AQ67">
        <f t="shared" si="26"/>
        <v>-3.1626684244912348E-35</v>
      </c>
      <c r="AR67">
        <f t="shared" si="26"/>
        <v>-3.1626687589248133E-35</v>
      </c>
      <c r="AS67">
        <f t="shared" si="26"/>
        <v>-0.30599716750264377</v>
      </c>
      <c r="AT67">
        <f t="shared" si="26"/>
        <v>-0.19991814943506031</v>
      </c>
      <c r="AU67">
        <f t="shared" si="23"/>
        <v>-0.50591531693770408</v>
      </c>
      <c r="AW67">
        <v>64</v>
      </c>
      <c r="AX67">
        <f>IF(Z67&gt;0, (R67*SUMPRODUCT(K67:$K$98, X67:$X$98)-K67*$AZ$3)/Z67, 0)</f>
        <v>-9.5309523407509369E+42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0.97898550900000003</v>
      </c>
      <c r="Q68" s="4">
        <f t="shared" si="21"/>
        <v>12.5</v>
      </c>
      <c r="R68">
        <f t="shared" si="27"/>
        <v>2000000</v>
      </c>
      <c r="S68">
        <f t="shared" si="28"/>
        <v>-7.725984682969444E+44</v>
      </c>
      <c r="U68">
        <f t="shared" ref="U68:U69" si="38">M68</f>
        <v>0.97898550900000003</v>
      </c>
      <c r="V68">
        <f t="shared" ref="V68:V69" si="39">$C$10</f>
        <v>0.01</v>
      </c>
      <c r="W68">
        <f t="shared" ref="W68:W69" si="40">Z67</f>
        <v>1.4772669153810888E-40</v>
      </c>
      <c r="X68">
        <f t="shared" ref="X68:X69" si="41">U68*W68</f>
        <v>1.4462229030832152E-40</v>
      </c>
      <c r="Y68">
        <f t="shared" ref="Y68:Y69" si="42">V68*W68</f>
        <v>1.4772669153810889E-42</v>
      </c>
      <c r="Z68">
        <f t="shared" ref="Z68:Z69" si="43">MAX(0, W68-X68-Y68)</f>
        <v>1.6271343144062763E-42</v>
      </c>
      <c r="AB68">
        <f t="shared" ref="AB68:AB69" si="44">AC67</f>
        <v>-1407.9760565065305</v>
      </c>
      <c r="AC68">
        <f t="shared" si="29"/>
        <v>-1257.1214790236879</v>
      </c>
      <c r="AE68">
        <f t="shared" si="30"/>
        <v>0</v>
      </c>
      <c r="AF68">
        <f t="shared" si="24"/>
        <v>0</v>
      </c>
      <c r="AG68">
        <f t="shared" si="24"/>
        <v>-2.0339178930078455E-41</v>
      </c>
      <c r="AH68">
        <f t="shared" si="31"/>
        <v>-2.8924458061664302E-34</v>
      </c>
      <c r="AI68">
        <f t="shared" si="32"/>
        <v>-2.8924460095582196E-34</v>
      </c>
      <c r="AJ68">
        <f t="shared" si="33"/>
        <v>-150.85457748284261</v>
      </c>
      <c r="AK68">
        <f t="shared" si="22"/>
        <v>-98.558323955457141</v>
      </c>
      <c r="AL68">
        <f t="shared" si="34"/>
        <v>-249.41290143829974</v>
      </c>
      <c r="AN68">
        <f t="shared" si="26"/>
        <v>0</v>
      </c>
      <c r="AO68">
        <f t="shared" si="26"/>
        <v>0</v>
      </c>
      <c r="AP68">
        <f t="shared" si="26"/>
        <v>-3.2889425330413094E-44</v>
      </c>
      <c r="AQ68">
        <f t="shared" si="26"/>
        <v>-4.6772232395032259E-37</v>
      </c>
      <c r="AR68">
        <f t="shared" si="26"/>
        <v>-4.6772235683974792E-37</v>
      </c>
      <c r="AS68">
        <f t="shared" si="26"/>
        <v>-0.24393906848106137</v>
      </c>
      <c r="AT68">
        <f t="shared" si="26"/>
        <v>-0.15937352474096003</v>
      </c>
      <c r="AU68">
        <f t="shared" si="23"/>
        <v>-0.40331259322202134</v>
      </c>
      <c r="AW68">
        <v>65</v>
      </c>
      <c r="AX68">
        <f>IF(Z68&gt;0, (R68*SUMPRODUCT(K68:$K$98, X68:$X$98)-K68*$AZ$3)/Z68, 0)</f>
        <v>-7.725984682969444E+44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1.6271343144062763E-42</v>
      </c>
      <c r="X69">
        <f t="shared" si="41"/>
        <v>1.6271343144062763E-42</v>
      </c>
      <c r="Y69">
        <f t="shared" si="42"/>
        <v>1.6271343144062764E-44</v>
      </c>
      <c r="Z69">
        <f t="shared" si="43"/>
        <v>0</v>
      </c>
      <c r="AB69">
        <f t="shared" si="44"/>
        <v>-1257.1214790236879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-3.2542686288125524E-36</v>
      </c>
      <c r="AI69">
        <f t="shared" si="32"/>
        <v>-3.2542686288125524E-36</v>
      </c>
      <c r="AJ69">
        <f t="shared" si="33"/>
        <v>-1257.1214790236879</v>
      </c>
      <c r="AK69">
        <f t="shared" si="22"/>
        <v>-87.998503531658159</v>
      </c>
      <c r="AL69">
        <f t="shared" si="34"/>
        <v>-1345.119982555346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-4.6984893329161555E-39</v>
      </c>
      <c r="AR69">
        <f t="shared" si="26"/>
        <v>-4.6984893329161555E-39</v>
      </c>
      <c r="AS69">
        <f t="shared" si="26"/>
        <v>-1.8150228309602772</v>
      </c>
      <c r="AT69">
        <f t="shared" si="26"/>
        <v>-0.12705159816721939</v>
      </c>
      <c r="AU69">
        <f t="shared" si="23"/>
        <v>-1.9420744291274965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866693.64386004407</v>
      </c>
      <c r="AO71" s="8">
        <f t="shared" si="47"/>
        <v>-86669.36438600441</v>
      </c>
      <c r="AP71" s="8">
        <f t="shared" si="47"/>
        <v>-174.78242080749882</v>
      </c>
      <c r="AQ71" s="8">
        <f t="shared" si="47"/>
        <v>-777417.61802885553</v>
      </c>
      <c r="AR71" s="8">
        <f t="shared" si="47"/>
        <v>2431.8790243765602</v>
      </c>
      <c r="AS71" s="8">
        <f t="shared" si="47"/>
        <v>5453.3713394632196</v>
      </c>
      <c r="AT71" s="8">
        <f t="shared" si="47"/>
        <v>-7885.2503638396338</v>
      </c>
      <c r="AU71" s="8">
        <f t="shared" si="47"/>
        <v>2.567368539985182E-11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2F6D8-A841-4FB9-A52D-B93E3F5B13B8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119.67620505881126</v>
      </c>
      <c r="K3">
        <v>1</v>
      </c>
      <c r="L3" s="2">
        <v>0</v>
      </c>
      <c r="O3">
        <f>$C$3</f>
        <v>119.67620505881126</v>
      </c>
      <c r="P3">
        <f>O3*B5</f>
        <v>95.740964047049019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13.335728892244674</v>
      </c>
      <c r="AE3">
        <f t="shared" ref="AE3:AE23" si="1">$Z3*O3</f>
        <v>119.67620505881126</v>
      </c>
      <c r="AF3">
        <f t="shared" ref="AF3:AG23" si="2">-$Z3*P3</f>
        <v>-95.740964047049019</v>
      </c>
      <c r="AG3">
        <f t="shared" si="2"/>
        <v>-100</v>
      </c>
      <c r="AH3">
        <f t="shared" ref="AH3:AH23" si="3">-X3*R3</f>
        <v>0</v>
      </c>
      <c r="AI3">
        <f t="shared" ref="AI3:AI23" si="4">SUM(AE3:AH3)</f>
        <v>-76.064758988237756</v>
      </c>
      <c r="AJ3">
        <f t="shared" ref="AJ3:AJ23" si="5">AB3-AC3</f>
        <v>-13.335728892244674</v>
      </c>
      <c r="AL3">
        <f t="shared" ref="AL3:AL23" si="6">SUM(AI3:AK3)</f>
        <v>-89.40048788048243</v>
      </c>
      <c r="AN3">
        <f t="shared" ref="AN3:AU23" si="7">AE3*$K3</f>
        <v>119.67620505881126</v>
      </c>
      <c r="AO3">
        <f t="shared" si="7"/>
        <v>-95.740964047049019</v>
      </c>
      <c r="AP3">
        <f t="shared" si="7"/>
        <v>-100</v>
      </c>
      <c r="AQ3">
        <f t="shared" si="7"/>
        <v>0</v>
      </c>
      <c r="AR3">
        <f t="shared" si="7"/>
        <v>-76.064758988237756</v>
      </c>
      <c r="AS3">
        <f t="shared" si="7"/>
        <v>-13.335728892244674</v>
      </c>
      <c r="AT3">
        <f t="shared" si="7"/>
        <v>0</v>
      </c>
      <c r="AU3">
        <f t="shared" si="7"/>
        <v>-89.40048788048243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67.606686640440657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1.1601210000000001E-3</v>
      </c>
      <c r="R4">
        <f t="shared" si="0"/>
        <v>50000</v>
      </c>
      <c r="S4">
        <f t="shared" ref="S4:S23" si="11">AX4</f>
        <v>13.335728892244674</v>
      </c>
      <c r="U4">
        <f t="shared" ref="U4:U23" si="12">M4</f>
        <v>1.1601210000000001E-3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1.1601210000000001E-3</v>
      </c>
      <c r="Y4">
        <f t="shared" ref="Y4:Y23" si="16">V4*W4</f>
        <v>0.01</v>
      </c>
      <c r="Z4">
        <f t="shared" ref="Z4:Z23" si="17">MAX(0, W4-X4-Y4)</f>
        <v>0.98883987900000003</v>
      </c>
      <c r="AB4">
        <f t="shared" ref="AB4:AB23" si="18">AC3</f>
        <v>13.335728892244674</v>
      </c>
      <c r="AC4">
        <f t="shared" ref="AC4:AC23" si="19">AX5</f>
        <v>26.448384542128053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-58.006050000000002</v>
      </c>
      <c r="AI4">
        <f t="shared" si="4"/>
        <v>-58.006050000000002</v>
      </c>
      <c r="AJ4">
        <f t="shared" si="5"/>
        <v>-13.112655649883379</v>
      </c>
      <c r="AK4">
        <f>G4*MAX(0, SUM(AB4:AB4, AE4:AF4))</f>
        <v>0.29205246274015834</v>
      </c>
      <c r="AL4">
        <f t="shared" si="6"/>
        <v>-70.826653187143222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-54.419786096256679</v>
      </c>
      <c r="AR4">
        <f t="shared" si="7"/>
        <v>-54.419786096256679</v>
      </c>
      <c r="AS4">
        <f t="shared" si="7"/>
        <v>-12.301956703146052</v>
      </c>
      <c r="AT4">
        <f t="shared" si="7"/>
        <v>0.27399611852909117</v>
      </c>
      <c r="AU4">
        <f t="shared" si="7"/>
        <v>-66.447746680873635</v>
      </c>
      <c r="AW4">
        <v>1</v>
      </c>
      <c r="AX4">
        <f>(R4*SUMPRODUCT(K5:$K$23, X5:$X$23)-$AZ$3*SUMPRODUCT(K4:$K$22, W5:$W$23))/Z4</f>
        <v>13.335728892244674</v>
      </c>
    </row>
    <row r="5" spans="1:52" x14ac:dyDescent="0.25">
      <c r="B5" s="2">
        <v>0.8</v>
      </c>
      <c r="C5" s="2">
        <v>0.05</v>
      </c>
      <c r="E5">
        <v>2005</v>
      </c>
      <c r="F5" s="5">
        <v>3.6400000000000002E-2</v>
      </c>
      <c r="G5" s="5"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1.1721139999999999E-3</v>
      </c>
      <c r="O5">
        <f t="shared" ref="O5:O23" si="21">$C$3</f>
        <v>119.67620505881126</v>
      </c>
      <c r="P5">
        <f t="shared" ref="P5:P23" si="22">O5*$C$5</f>
        <v>5.9838102529405637</v>
      </c>
      <c r="Q5" s="4">
        <f t="shared" ref="Q5:Q23" si="23">$C$8</f>
        <v>12.5</v>
      </c>
      <c r="R5">
        <f t="shared" si="0"/>
        <v>50000</v>
      </c>
      <c r="S5">
        <f t="shared" si="11"/>
        <v>26.448384542128053</v>
      </c>
      <c r="U5">
        <f t="shared" si="12"/>
        <v>1.1721139999999999E-3</v>
      </c>
      <c r="V5">
        <f t="shared" si="13"/>
        <v>0.01</v>
      </c>
      <c r="W5">
        <f t="shared" si="14"/>
        <v>0.98883987900000003</v>
      </c>
      <c r="X5">
        <f t="shared" si="15"/>
        <v>1.1590330659342059E-3</v>
      </c>
      <c r="Y5">
        <f t="shared" si="16"/>
        <v>9.8883987900000008E-3</v>
      </c>
      <c r="Z5">
        <f t="shared" si="17"/>
        <v>0.97779244714406577</v>
      </c>
      <c r="AB5">
        <f t="shared" si="18"/>
        <v>26.448384542128053</v>
      </c>
      <c r="AC5">
        <f t="shared" si="19"/>
        <v>39.040307748874369</v>
      </c>
      <c r="AE5">
        <f t="shared" si="1"/>
        <v>117.01848940937009</v>
      </c>
      <c r="AF5">
        <f t="shared" si="2"/>
        <v>-5.8509244704685051</v>
      </c>
      <c r="AG5">
        <f t="shared" si="2"/>
        <v>-12.222405589300822</v>
      </c>
      <c r="AH5">
        <f t="shared" si="3"/>
        <v>-57.95165329671029</v>
      </c>
      <c r="AI5">
        <f t="shared" si="4"/>
        <v>40.993506052890481</v>
      </c>
      <c r="AJ5">
        <f t="shared" si="5"/>
        <v>-12.591923206746316</v>
      </c>
      <c r="AK5">
        <f t="shared" ref="AK5:AK23" si="24">G5*SUM(AB5:AB5, AE5:AF5)</f>
        <v>5.6422539287222158</v>
      </c>
      <c r="AL5">
        <f t="shared" si="6"/>
        <v>34.043836774866378</v>
      </c>
      <c r="AN5">
        <f t="shared" si="7"/>
        <v>101.05278063792855</v>
      </c>
      <c r="AO5">
        <f t="shared" si="7"/>
        <v>-5.0526390318964278</v>
      </c>
      <c r="AP5">
        <f t="shared" si="7"/>
        <v>-10.554811270572667</v>
      </c>
      <c r="AQ5">
        <f t="shared" si="7"/>
        <v>-50.04487528215202</v>
      </c>
      <c r="AR5">
        <f t="shared" si="7"/>
        <v>35.400455053307432</v>
      </c>
      <c r="AS5">
        <f t="shared" si="7"/>
        <v>-10.873912832437295</v>
      </c>
      <c r="AT5">
        <f t="shared" si="7"/>
        <v>4.8724389747335213</v>
      </c>
      <c r="AU5">
        <f t="shared" si="7"/>
        <v>29.398981195603657</v>
      </c>
      <c r="AW5">
        <v>2</v>
      </c>
      <c r="AX5">
        <f>(R5*SUMPRODUCT(K6:$K$23, X6:$X$23)-$AZ$3*SUMPRODUCT(K5:$K$22, W6:$W$23))/Z5</f>
        <v>26.448384542128053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1.1871049999999999E-3</v>
      </c>
      <c r="O6">
        <f t="shared" si="21"/>
        <v>119.67620505881126</v>
      </c>
      <c r="P6">
        <f t="shared" si="22"/>
        <v>5.9838102529405637</v>
      </c>
      <c r="Q6" s="4">
        <f t="shared" si="23"/>
        <v>12.5</v>
      </c>
      <c r="R6">
        <f t="shared" si="0"/>
        <v>50000</v>
      </c>
      <c r="S6">
        <f t="shared" si="11"/>
        <v>39.040307748874369</v>
      </c>
      <c r="U6">
        <f t="shared" si="12"/>
        <v>1.1871049999999999E-3</v>
      </c>
      <c r="V6">
        <f t="shared" si="13"/>
        <v>0.01</v>
      </c>
      <c r="W6">
        <f t="shared" si="14"/>
        <v>0.97779244714406577</v>
      </c>
      <c r="X6">
        <f t="shared" si="15"/>
        <v>1.1607423029669562E-3</v>
      </c>
      <c r="Y6">
        <f t="shared" si="16"/>
        <v>9.7779244714406577E-3</v>
      </c>
      <c r="Z6">
        <f t="shared" si="17"/>
        <v>0.96685378036965819</v>
      </c>
      <c r="AB6">
        <f t="shared" si="18"/>
        <v>39.040307748874369</v>
      </c>
      <c r="AC6">
        <f t="shared" si="19"/>
        <v>49.842769827602254</v>
      </c>
      <c r="AE6">
        <f t="shared" si="1"/>
        <v>115.70939128140608</v>
      </c>
      <c r="AF6">
        <f t="shared" si="2"/>
        <v>-5.7854695640703042</v>
      </c>
      <c r="AG6">
        <f t="shared" si="2"/>
        <v>-12.085672254620727</v>
      </c>
      <c r="AH6">
        <f t="shared" si="3"/>
        <v>-58.037115148347809</v>
      </c>
      <c r="AI6">
        <f t="shared" si="4"/>
        <v>39.801134314367246</v>
      </c>
      <c r="AJ6">
        <f t="shared" si="5"/>
        <v>-10.802462078727885</v>
      </c>
      <c r="AK6">
        <f t="shared" si="24"/>
        <v>8.7144074237732951</v>
      </c>
      <c r="AL6">
        <f t="shared" si="6"/>
        <v>37.713079659412656</v>
      </c>
      <c r="AN6">
        <f t="shared" si="7"/>
        <v>90.117507729428283</v>
      </c>
      <c r="AO6">
        <f t="shared" si="7"/>
        <v>-4.5058753864714136</v>
      </c>
      <c r="AP6">
        <f t="shared" si="7"/>
        <v>-9.4126384276998447</v>
      </c>
      <c r="AQ6">
        <f t="shared" si="7"/>
        <v>-45.200826960148504</v>
      </c>
      <c r="AR6">
        <f t="shared" si="7"/>
        <v>30.998166955108516</v>
      </c>
      <c r="AS6">
        <f t="shared" si="7"/>
        <v>-8.4132406980612231</v>
      </c>
      <c r="AT6">
        <f t="shared" si="7"/>
        <v>6.7870089858080016</v>
      </c>
      <c r="AU6">
        <f t="shared" si="7"/>
        <v>29.371935242855294</v>
      </c>
      <c r="AW6">
        <v>3</v>
      </c>
      <c r="AX6">
        <f>(R6*SUMPRODUCT(K7:$K$23, X7:$X$23)-$AZ$3*SUMPRODUCT(K6:$K$22, W7:$W$23))/Z6</f>
        <v>39.040307748874369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1.2030949999999999E-3</v>
      </c>
      <c r="O7">
        <f t="shared" si="21"/>
        <v>119.67620505881126</v>
      </c>
      <c r="P7">
        <f t="shared" si="22"/>
        <v>5.9838102529405637</v>
      </c>
      <c r="Q7" s="4">
        <f t="shared" si="23"/>
        <v>12.5</v>
      </c>
      <c r="R7">
        <f t="shared" si="0"/>
        <v>50000</v>
      </c>
      <c r="S7">
        <f t="shared" si="11"/>
        <v>49.842769827602254</v>
      </c>
      <c r="U7">
        <f t="shared" si="12"/>
        <v>1.2030949999999999E-3</v>
      </c>
      <c r="V7">
        <f t="shared" si="13"/>
        <v>0.01</v>
      </c>
      <c r="W7">
        <f t="shared" si="14"/>
        <v>0.96685378036965819</v>
      </c>
      <c r="X7">
        <f t="shared" si="15"/>
        <v>1.1632169488938339E-3</v>
      </c>
      <c r="Y7">
        <f t="shared" si="16"/>
        <v>9.6685378036965829E-3</v>
      </c>
      <c r="Z7">
        <f t="shared" si="17"/>
        <v>0.95602202561706773</v>
      </c>
      <c r="AB7">
        <f t="shared" si="18"/>
        <v>49.842769827602254</v>
      </c>
      <c r="AC7">
        <f t="shared" si="19"/>
        <v>57.956828627946877</v>
      </c>
      <c r="AE7">
        <f t="shared" si="1"/>
        <v>114.41308797848831</v>
      </c>
      <c r="AF7">
        <f t="shared" si="2"/>
        <v>-5.7206543989244159</v>
      </c>
      <c r="AG7">
        <f t="shared" si="2"/>
        <v>-11.950275320213347</v>
      </c>
      <c r="AH7">
        <f t="shared" si="3"/>
        <v>-58.16084744469169</v>
      </c>
      <c r="AI7">
        <f t="shared" si="4"/>
        <v>38.581310814658856</v>
      </c>
      <c r="AJ7">
        <f t="shared" si="5"/>
        <v>-8.1140588003446226</v>
      </c>
      <c r="AK7">
        <f t="shared" si="24"/>
        <v>7.7840784872918567</v>
      </c>
      <c r="AL7">
        <f t="shared" si="6"/>
        <v>38.251330501606091</v>
      </c>
      <c r="AN7">
        <f t="shared" si="7"/>
        <v>80.662544337079979</v>
      </c>
      <c r="AO7">
        <f t="shared" si="7"/>
        <v>-4.0331272168539991</v>
      </c>
      <c r="AP7">
        <f t="shared" si="7"/>
        <v>-8.4250816920373612</v>
      </c>
      <c r="AQ7">
        <f t="shared" si="7"/>
        <v>-41.004067092146443</v>
      </c>
      <c r="AR7">
        <f t="shared" si="7"/>
        <v>27.200268336042175</v>
      </c>
      <c r="AS7">
        <f t="shared" si="7"/>
        <v>-5.7205048766757329</v>
      </c>
      <c r="AT7">
        <f t="shared" si="7"/>
        <v>5.4878649566957156</v>
      </c>
      <c r="AU7">
        <f t="shared" si="7"/>
        <v>26.967628416062158</v>
      </c>
      <c r="AW7">
        <v>4</v>
      </c>
      <c r="AX7">
        <f>(R7*SUMPRODUCT(K8:$K$23, X8:$X$23)-$AZ$3*SUMPRODUCT(K7:$K$22, W8:$W$23))/Z7</f>
        <v>49.842769827602254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1.223083E-3</v>
      </c>
      <c r="O8">
        <f t="shared" si="21"/>
        <v>119.67620505881126</v>
      </c>
      <c r="P8">
        <f t="shared" si="22"/>
        <v>5.9838102529405637</v>
      </c>
      <c r="Q8" s="4">
        <f t="shared" si="23"/>
        <v>12.5</v>
      </c>
      <c r="R8">
        <f t="shared" si="0"/>
        <v>50000</v>
      </c>
      <c r="S8">
        <f t="shared" si="11"/>
        <v>57.956828627946877</v>
      </c>
      <c r="U8">
        <f t="shared" si="12"/>
        <v>1.223083E-3</v>
      </c>
      <c r="V8">
        <f t="shared" si="13"/>
        <v>0.01</v>
      </c>
      <c r="W8">
        <f t="shared" si="14"/>
        <v>0.95602202561706773</v>
      </c>
      <c r="X8">
        <f t="shared" si="15"/>
        <v>1.1692942871578001E-3</v>
      </c>
      <c r="Y8">
        <f t="shared" si="16"/>
        <v>9.5602202561706779E-3</v>
      </c>
      <c r="Z8">
        <f t="shared" si="17"/>
        <v>0.94529251107373924</v>
      </c>
      <c r="AB8">
        <f t="shared" si="18"/>
        <v>57.956828627946877</v>
      </c>
      <c r="AC8">
        <f t="shared" si="19"/>
        <v>63.944636239454937</v>
      </c>
      <c r="AE8">
        <f t="shared" si="1"/>
        <v>113.12902039581944</v>
      </c>
      <c r="AF8">
        <f t="shared" si="2"/>
        <v>-5.6564510197909721</v>
      </c>
      <c r="AG8">
        <f t="shared" si="2"/>
        <v>-11.81615638842174</v>
      </c>
      <c r="AH8">
        <f t="shared" si="3"/>
        <v>-58.464714357890003</v>
      </c>
      <c r="AI8">
        <f t="shared" si="4"/>
        <v>37.191698629716711</v>
      </c>
      <c r="AJ8">
        <f t="shared" si="5"/>
        <v>-5.9878076115080603</v>
      </c>
      <c r="AK8">
        <f t="shared" si="24"/>
        <v>3.5236461774846748</v>
      </c>
      <c r="AL8">
        <f t="shared" si="6"/>
        <v>34.727537195693323</v>
      </c>
      <c r="AN8">
        <f t="shared" si="7"/>
        <v>74.365745367826335</v>
      </c>
      <c r="AO8">
        <f t="shared" si="7"/>
        <v>-3.7182872683913168</v>
      </c>
      <c r="AP8">
        <f t="shared" si="7"/>
        <v>-7.7673904903737476</v>
      </c>
      <c r="AQ8">
        <f t="shared" si="7"/>
        <v>-38.431978335262023</v>
      </c>
      <c r="AR8">
        <f t="shared" si="7"/>
        <v>24.448089273799241</v>
      </c>
      <c r="AS8">
        <f t="shared" si="7"/>
        <v>-3.9361056481436298</v>
      </c>
      <c r="AT8">
        <f t="shared" si="7"/>
        <v>2.3162807693756293</v>
      </c>
      <c r="AU8">
        <f t="shared" si="7"/>
        <v>22.828264395031237</v>
      </c>
      <c r="AW8">
        <v>5</v>
      </c>
      <c r="AX8">
        <f>(R8*SUMPRODUCT(K9:$K$23, X9:$X$23)-$AZ$3*SUMPRODUCT(K8:$K$22, W9:$W$23))/Z8</f>
        <v>57.956828627946877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1.254064E-3</v>
      </c>
      <c r="O9">
        <f t="shared" si="21"/>
        <v>119.67620505881126</v>
      </c>
      <c r="P9">
        <f t="shared" si="22"/>
        <v>5.9838102529405637</v>
      </c>
      <c r="Q9" s="4">
        <f t="shared" si="23"/>
        <v>12.5</v>
      </c>
      <c r="R9">
        <f t="shared" si="0"/>
        <v>50000</v>
      </c>
      <c r="S9">
        <f t="shared" si="11"/>
        <v>63.944636239454937</v>
      </c>
      <c r="U9">
        <f t="shared" si="12"/>
        <v>1.254064E-3</v>
      </c>
      <c r="V9">
        <f t="shared" si="13"/>
        <v>0.01</v>
      </c>
      <c r="W9">
        <f t="shared" si="14"/>
        <v>0.94529251107373924</v>
      </c>
      <c r="X9">
        <f t="shared" si="15"/>
        <v>1.1854573076071778E-3</v>
      </c>
      <c r="Y9">
        <f t="shared" si="16"/>
        <v>9.4529251107373924E-3</v>
      </c>
      <c r="Z9">
        <f t="shared" si="17"/>
        <v>0.93465412865539466</v>
      </c>
      <c r="AB9">
        <f t="shared" si="18"/>
        <v>63.944636239454937</v>
      </c>
      <c r="AC9">
        <f t="shared" si="19"/>
        <v>68.639607469754253</v>
      </c>
      <c r="AE9">
        <f t="shared" si="1"/>
        <v>111.85585916002758</v>
      </c>
      <c r="AF9">
        <f t="shared" si="2"/>
        <v>-5.5927929580013789</v>
      </c>
      <c r="AG9">
        <f t="shared" si="2"/>
        <v>-11.683176608192433</v>
      </c>
      <c r="AH9">
        <f t="shared" si="3"/>
        <v>-59.272865380358887</v>
      </c>
      <c r="AI9">
        <f t="shared" si="4"/>
        <v>35.307024213474882</v>
      </c>
      <c r="AJ9">
        <f t="shared" si="5"/>
        <v>-4.6949712302993163</v>
      </c>
      <c r="AK9">
        <f t="shared" si="24"/>
        <v>1.0042254444047387</v>
      </c>
      <c r="AL9">
        <f t="shared" si="6"/>
        <v>31.616278427580305</v>
      </c>
      <c r="AN9">
        <f t="shared" si="7"/>
        <v>69.881038310253871</v>
      </c>
      <c r="AO9">
        <f t="shared" si="7"/>
        <v>-3.4940519155126935</v>
      </c>
      <c r="AP9">
        <f t="shared" si="7"/>
        <v>-7.2989695691713461</v>
      </c>
      <c r="AQ9">
        <f t="shared" si="7"/>
        <v>-37.030240592739268</v>
      </c>
      <c r="AR9">
        <f t="shared" si="7"/>
        <v>22.057776232830562</v>
      </c>
      <c r="AS9">
        <f t="shared" si="7"/>
        <v>-2.9331450929244767</v>
      </c>
      <c r="AT9">
        <f t="shared" si="7"/>
        <v>0.62738167923935828</v>
      </c>
      <c r="AU9">
        <f t="shared" si="7"/>
        <v>19.752012819145445</v>
      </c>
      <c r="AW9">
        <v>6</v>
      </c>
      <c r="AX9">
        <f>(R9*SUMPRODUCT(K10:$K$23, X10:$X$23)-$AZ$3*SUMPRODUCT(K9:$K$22, W10:$W$23))/Z9</f>
        <v>63.944636239454937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1.2910420000000001E-3</v>
      </c>
      <c r="O10">
        <f t="shared" si="21"/>
        <v>119.67620505881126</v>
      </c>
      <c r="P10">
        <f t="shared" si="22"/>
        <v>5.9838102529405637</v>
      </c>
      <c r="Q10" s="4">
        <f t="shared" si="23"/>
        <v>12.5</v>
      </c>
      <c r="R10">
        <f t="shared" si="0"/>
        <v>50000</v>
      </c>
      <c r="S10">
        <f t="shared" si="11"/>
        <v>68.639607469754253</v>
      </c>
      <c r="U10">
        <f t="shared" si="12"/>
        <v>1.2910420000000001E-3</v>
      </c>
      <c r="V10">
        <f t="shared" si="13"/>
        <v>0.01</v>
      </c>
      <c r="W10">
        <f t="shared" si="14"/>
        <v>0.93465412865539466</v>
      </c>
      <c r="X10">
        <f t="shared" si="15"/>
        <v>1.2066777355675181E-3</v>
      </c>
      <c r="Y10">
        <f t="shared" si="16"/>
        <v>9.3465412865539471E-3</v>
      </c>
      <c r="Z10">
        <f t="shared" si="17"/>
        <v>0.92410090963327318</v>
      </c>
      <c r="AB10">
        <f t="shared" si="18"/>
        <v>68.639607469754253</v>
      </c>
      <c r="AC10">
        <f t="shared" si="19"/>
        <v>72.130948501434716</v>
      </c>
      <c r="AE10">
        <f t="shared" si="1"/>
        <v>110.59288995630561</v>
      </c>
      <c r="AF10">
        <f t="shared" si="2"/>
        <v>-5.5296444978152817</v>
      </c>
      <c r="AG10">
        <f t="shared" si="2"/>
        <v>-11.551261370415915</v>
      </c>
      <c r="AH10">
        <f t="shared" si="3"/>
        <v>-60.333886778375906</v>
      </c>
      <c r="AI10">
        <f t="shared" si="4"/>
        <v>33.178097309698508</v>
      </c>
      <c r="AJ10">
        <f t="shared" si="5"/>
        <v>-3.4913410316804629</v>
      </c>
      <c r="AK10">
        <f t="shared" si="24"/>
        <v>0.71218169700580292</v>
      </c>
      <c r="AL10">
        <f t="shared" si="6"/>
        <v>30.398937975023848</v>
      </c>
      <c r="AN10">
        <f t="shared" si="7"/>
        <v>65.645613844835324</v>
      </c>
      <c r="AO10">
        <f t="shared" si="7"/>
        <v>-3.2822806922417667</v>
      </c>
      <c r="AP10">
        <f t="shared" si="7"/>
        <v>-6.8565858405787274</v>
      </c>
      <c r="AQ10">
        <f t="shared" si="7"/>
        <v>-35.812926443789507</v>
      </c>
      <c r="AR10">
        <f t="shared" si="7"/>
        <v>19.69382086822532</v>
      </c>
      <c r="AS10">
        <f t="shared" si="7"/>
        <v>-2.072386617773315</v>
      </c>
      <c r="AT10">
        <f t="shared" si="7"/>
        <v>0.42273607903250959</v>
      </c>
      <c r="AU10">
        <f t="shared" si="7"/>
        <v>18.044170329484515</v>
      </c>
      <c r="AW10">
        <v>7</v>
      </c>
      <c r="AX10">
        <f>(R10*SUMPRODUCT(K11:$K$23, X11:$X$23)-$AZ$3*SUMPRODUCT(K10:$K$22, W11:$W$23))/Z10</f>
        <v>68.639607469754253</v>
      </c>
    </row>
    <row r="11" spans="1:52" x14ac:dyDescent="0.25">
      <c r="A11" t="s">
        <v>33</v>
      </c>
      <c r="C11" s="7">
        <f>AU25</f>
        <v>93.5942191053241</v>
      </c>
      <c r="E11">
        <v>2011</v>
      </c>
      <c r="F11" s="5">
        <v>1.5E-3</v>
      </c>
      <c r="G11" s="5"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1.3270199999999999E-3</v>
      </c>
      <c r="O11">
        <f t="shared" si="21"/>
        <v>119.67620505881126</v>
      </c>
      <c r="P11">
        <f t="shared" si="22"/>
        <v>5.9838102529405637</v>
      </c>
      <c r="Q11" s="4">
        <f t="shared" si="23"/>
        <v>12.5</v>
      </c>
      <c r="R11">
        <f t="shared" si="0"/>
        <v>50000</v>
      </c>
      <c r="S11">
        <f t="shared" si="11"/>
        <v>72.130948501434716</v>
      </c>
      <c r="U11">
        <f t="shared" si="12"/>
        <v>1.3270199999999999E-3</v>
      </c>
      <c r="V11">
        <f t="shared" si="13"/>
        <v>0.01</v>
      </c>
      <c r="W11">
        <f t="shared" si="14"/>
        <v>0.92410090963327318</v>
      </c>
      <c r="X11">
        <f t="shared" si="15"/>
        <v>1.2263003891015462E-3</v>
      </c>
      <c r="Y11">
        <f t="shared" si="16"/>
        <v>9.2410090963327314E-3</v>
      </c>
      <c r="Z11">
        <f t="shared" si="17"/>
        <v>0.9136336001478389</v>
      </c>
      <c r="AB11">
        <f t="shared" si="18"/>
        <v>72.130948501434716</v>
      </c>
      <c r="AC11">
        <f t="shared" si="19"/>
        <v>74.299248707039041</v>
      </c>
      <c r="AE11">
        <f t="shared" si="1"/>
        <v>109.34020207991274</v>
      </c>
      <c r="AF11">
        <f t="shared" si="2"/>
        <v>-5.467010103995638</v>
      </c>
      <c r="AG11">
        <f t="shared" si="2"/>
        <v>-11.420420001847987</v>
      </c>
      <c r="AH11">
        <f t="shared" si="3"/>
        <v>-61.315019455077305</v>
      </c>
      <c r="AI11">
        <f t="shared" si="4"/>
        <v>31.137752518991817</v>
      </c>
      <c r="AJ11">
        <f t="shared" si="5"/>
        <v>-2.168300205604325</v>
      </c>
      <c r="AK11">
        <f t="shared" si="24"/>
        <v>0.42240993714564429</v>
      </c>
      <c r="AL11">
        <f t="shared" si="6"/>
        <v>29.391862250533137</v>
      </c>
      <c r="AN11">
        <f t="shared" si="7"/>
        <v>61.723294972803224</v>
      </c>
      <c r="AO11">
        <f t="shared" si="7"/>
        <v>-3.0861647486401615</v>
      </c>
      <c r="AP11">
        <f t="shared" si="7"/>
        <v>-6.4469055212846174</v>
      </c>
      <c r="AQ11">
        <f t="shared" si="7"/>
        <v>-34.612749566009633</v>
      </c>
      <c r="AR11">
        <f t="shared" si="7"/>
        <v>17.57747513686882</v>
      </c>
      <c r="AS11">
        <f t="shared" si="7"/>
        <v>-1.224020356961576</v>
      </c>
      <c r="AT11">
        <f t="shared" si="7"/>
        <v>0.23845331043771453</v>
      </c>
      <c r="AU11">
        <f t="shared" si="7"/>
        <v>16.591908090344958</v>
      </c>
      <c r="AW11">
        <v>8</v>
      </c>
      <c r="AX11">
        <f>(R11*SUMPRODUCT(K12:$K$23, X12:$X$23)-$AZ$3*SUMPRODUCT(K11:$K$22, W12:$W$23))/Z11</f>
        <v>72.130948501434716</v>
      </c>
    </row>
    <row r="12" spans="1:52" x14ac:dyDescent="0.25">
      <c r="A12" t="s">
        <v>40</v>
      </c>
      <c r="C12">
        <v>0.1</v>
      </c>
      <c r="E12">
        <v>2012</v>
      </c>
      <c r="F12" s="5">
        <v>1.9E-3</v>
      </c>
      <c r="G12" s="5"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1.3729930000000001E-3</v>
      </c>
      <c r="O12">
        <f t="shared" si="21"/>
        <v>119.67620505881126</v>
      </c>
      <c r="P12">
        <f t="shared" si="22"/>
        <v>5.9838102529405637</v>
      </c>
      <c r="Q12" s="4">
        <f t="shared" si="23"/>
        <v>12.5</v>
      </c>
      <c r="R12">
        <f t="shared" si="0"/>
        <v>50000</v>
      </c>
      <c r="S12">
        <f t="shared" si="11"/>
        <v>74.299248707039041</v>
      </c>
      <c r="U12">
        <f t="shared" si="12"/>
        <v>1.3729930000000001E-3</v>
      </c>
      <c r="V12">
        <f t="shared" si="13"/>
        <v>0.01</v>
      </c>
      <c r="W12">
        <f t="shared" si="14"/>
        <v>0.9136336001478389</v>
      </c>
      <c r="X12">
        <f t="shared" si="15"/>
        <v>1.2544125375677818E-3</v>
      </c>
      <c r="Y12">
        <f t="shared" si="16"/>
        <v>9.1363360014783887E-3</v>
      </c>
      <c r="Z12">
        <f t="shared" si="17"/>
        <v>0.90324285160879281</v>
      </c>
      <c r="AB12">
        <f t="shared" si="18"/>
        <v>74.299248707039041</v>
      </c>
      <c r="AC12">
        <f t="shared" si="19"/>
        <v>75.185366458019331</v>
      </c>
      <c r="AE12">
        <f t="shared" si="1"/>
        <v>108.09667672703932</v>
      </c>
      <c r="AF12">
        <f t="shared" si="2"/>
        <v>-5.4048338363519663</v>
      </c>
      <c r="AG12">
        <f t="shared" si="2"/>
        <v>-11.290535645109911</v>
      </c>
      <c r="AH12">
        <f t="shared" si="3"/>
        <v>-62.720626878389091</v>
      </c>
      <c r="AI12">
        <f t="shared" si="4"/>
        <v>28.680680367188351</v>
      </c>
      <c r="AJ12">
        <f t="shared" si="5"/>
        <v>-0.88611775098029</v>
      </c>
      <c r="AK12">
        <f t="shared" si="24"/>
        <v>0.40707951067477072</v>
      </c>
      <c r="AL12">
        <f t="shared" si="6"/>
        <v>28.201642126882831</v>
      </c>
      <c r="AN12">
        <f t="shared" si="7"/>
        <v>58.010567897272182</v>
      </c>
      <c r="AO12">
        <f t="shared" si="7"/>
        <v>-2.9005283948636089</v>
      </c>
      <c r="AP12">
        <f t="shared" si="7"/>
        <v>-6.0591167505650594</v>
      </c>
      <c r="AQ12">
        <f t="shared" si="7"/>
        <v>-33.659306597148515</v>
      </c>
      <c r="AR12">
        <f t="shared" si="7"/>
        <v>15.391616154694995</v>
      </c>
      <c r="AS12">
        <f t="shared" si="7"/>
        <v>-0.47553907774633725</v>
      </c>
      <c r="AT12">
        <f t="shared" si="7"/>
        <v>0.21846105087225204</v>
      </c>
      <c r="AU12">
        <f t="shared" si="7"/>
        <v>15.13453812782091</v>
      </c>
      <c r="AW12">
        <v>9</v>
      </c>
      <c r="AX12">
        <f>(R12*SUMPRODUCT(K13:$K$23, X13:$X$23)-$AZ$3*SUMPRODUCT(K12:$K$22, W13:$W$23))/Z12</f>
        <v>74.299248707039041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1.420964E-3</v>
      </c>
      <c r="O13">
        <f t="shared" si="21"/>
        <v>119.67620505881126</v>
      </c>
      <c r="P13">
        <f t="shared" si="22"/>
        <v>5.9838102529405637</v>
      </c>
      <c r="Q13" s="4">
        <f t="shared" si="23"/>
        <v>12.5</v>
      </c>
      <c r="R13">
        <f t="shared" si="0"/>
        <v>50000</v>
      </c>
      <c r="S13">
        <f t="shared" si="11"/>
        <v>75.185366458019331</v>
      </c>
      <c r="U13">
        <f t="shared" si="12"/>
        <v>1.420964E-3</v>
      </c>
      <c r="V13">
        <f t="shared" si="13"/>
        <v>0.01</v>
      </c>
      <c r="W13">
        <f t="shared" si="14"/>
        <v>0.90324285160879281</v>
      </c>
      <c r="X13">
        <f t="shared" si="15"/>
        <v>1.2834755753934367E-3</v>
      </c>
      <c r="Y13">
        <f t="shared" si="16"/>
        <v>9.0324285160879279E-3</v>
      </c>
      <c r="Z13">
        <f t="shared" si="17"/>
        <v>0.8929269475173115</v>
      </c>
      <c r="AB13">
        <f t="shared" si="18"/>
        <v>75.185366458019331</v>
      </c>
      <c r="AC13">
        <f t="shared" si="19"/>
        <v>74.700854986275928</v>
      </c>
      <c r="AE13">
        <f t="shared" si="1"/>
        <v>106.86210847362017</v>
      </c>
      <c r="AF13">
        <f t="shared" si="2"/>
        <v>-5.3431054236810089</v>
      </c>
      <c r="AG13">
        <f t="shared" si="2"/>
        <v>-11.161586843966393</v>
      </c>
      <c r="AH13">
        <f t="shared" si="3"/>
        <v>-64.173778769671841</v>
      </c>
      <c r="AI13">
        <f t="shared" si="4"/>
        <v>26.183637436300927</v>
      </c>
      <c r="AJ13">
        <f t="shared" si="5"/>
        <v>0.48451147174340292</v>
      </c>
      <c r="AK13">
        <f t="shared" si="24"/>
        <v>0.35340873901591696</v>
      </c>
      <c r="AL13">
        <f t="shared" si="6"/>
        <v>27.021557647060249</v>
      </c>
      <c r="AN13">
        <f t="shared" si="7"/>
        <v>54.52888779090793</v>
      </c>
      <c r="AO13">
        <f t="shared" si="7"/>
        <v>-2.7264443895453967</v>
      </c>
      <c r="AP13">
        <f t="shared" si="7"/>
        <v>-5.6954604890035734</v>
      </c>
      <c r="AQ13">
        <f t="shared" si="7"/>
        <v>-32.746170103070945</v>
      </c>
      <c r="AR13">
        <f t="shared" si="7"/>
        <v>13.360812809288012</v>
      </c>
      <c r="AS13">
        <f t="shared" si="7"/>
        <v>0.24723329956217033</v>
      </c>
      <c r="AT13">
        <f t="shared" si="7"/>
        <v>0.18033506683879824</v>
      </c>
      <c r="AU13">
        <f t="shared" si="7"/>
        <v>13.788381175688983</v>
      </c>
      <c r="AW13">
        <v>10</v>
      </c>
      <c r="AX13">
        <f>(R13*SUMPRODUCT(K14:$K$23, X14:$X$23)-$AZ$3*SUMPRODUCT(K13:$K$22, W14:$W$23))/Z13</f>
        <v>75.185366458019331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8"/>
        <v>5.1400000000000001E-2</v>
      </c>
      <c r="I14" s="5">
        <f t="shared" si="9"/>
        <v>1.0514000000000001</v>
      </c>
      <c r="J14">
        <f t="shared" si="10"/>
        <v>0.95111280197831449</v>
      </c>
      <c r="K14">
        <f t="shared" si="20"/>
        <v>0.48532753093089492</v>
      </c>
      <c r="L14" s="2">
        <v>11</v>
      </c>
      <c r="M14" s="6">
        <v>1.47693E-3</v>
      </c>
      <c r="O14">
        <f t="shared" si="21"/>
        <v>119.67620505881126</v>
      </c>
      <c r="P14">
        <f t="shared" si="22"/>
        <v>5.9838102529405637</v>
      </c>
      <c r="Q14" s="4">
        <f t="shared" si="23"/>
        <v>12.5</v>
      </c>
      <c r="R14">
        <f t="shared" si="0"/>
        <v>50000</v>
      </c>
      <c r="S14">
        <f t="shared" si="11"/>
        <v>74.700854986275928</v>
      </c>
      <c r="U14">
        <f t="shared" si="12"/>
        <v>1.47693E-3</v>
      </c>
      <c r="V14">
        <f t="shared" si="13"/>
        <v>0.01</v>
      </c>
      <c r="W14">
        <f t="shared" si="14"/>
        <v>0.8929269475173115</v>
      </c>
      <c r="X14">
        <f t="shared" si="15"/>
        <v>1.318790596596743E-3</v>
      </c>
      <c r="Y14">
        <f t="shared" si="16"/>
        <v>8.9292694751731145E-3</v>
      </c>
      <c r="Z14">
        <f t="shared" si="17"/>
        <v>0.88267888744554157</v>
      </c>
      <c r="AB14">
        <f t="shared" si="18"/>
        <v>74.700854986275928</v>
      </c>
      <c r="AC14">
        <f t="shared" si="19"/>
        <v>72.503267637180528</v>
      </c>
      <c r="AE14">
        <f t="shared" si="1"/>
        <v>105.63565953501602</v>
      </c>
      <c r="AF14">
        <f t="shared" si="2"/>
        <v>-5.2817829767508018</v>
      </c>
      <c r="AG14">
        <f t="shared" si="2"/>
        <v>-11.03348609306927</v>
      </c>
      <c r="AH14">
        <f t="shared" si="3"/>
        <v>-65.939529829837142</v>
      </c>
      <c r="AI14">
        <f t="shared" si="4"/>
        <v>23.3808606353588</v>
      </c>
      <c r="AJ14">
        <f t="shared" si="5"/>
        <v>2.1975873490954001</v>
      </c>
      <c r="AK14">
        <f t="shared" si="24"/>
        <v>0.31509851678017403</v>
      </c>
      <c r="AL14">
        <f t="shared" si="6"/>
        <v>25.893546501234376</v>
      </c>
      <c r="AN14">
        <f t="shared" si="7"/>
        <v>51.267893820385972</v>
      </c>
      <c r="AO14">
        <f t="shared" si="7"/>
        <v>-2.5633946910192988</v>
      </c>
      <c r="AP14">
        <f t="shared" si="7"/>
        <v>-5.3548545631096749</v>
      </c>
      <c r="AQ14">
        <f t="shared" si="7"/>
        <v>-32.002269203058951</v>
      </c>
      <c r="AR14">
        <f t="shared" si="7"/>
        <v>11.347375363198042</v>
      </c>
      <c r="AS14">
        <f t="shared" si="7"/>
        <v>1.0665496421414411</v>
      </c>
      <c r="AT14">
        <f t="shared" si="7"/>
        <v>0.15292598514890904</v>
      </c>
      <c r="AU14">
        <f t="shared" si="7"/>
        <v>12.566850990488392</v>
      </c>
      <c r="AW14">
        <v>11</v>
      </c>
      <c r="AX14">
        <f>(R14*SUMPRODUCT(K15:$K$23, X15:$X$23)-$AZ$3*SUMPRODUCT(K14:$K$22, W15:$W$23))/Z14</f>
        <v>74.700854986275928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8"/>
        <v>5.1900000000000002E-2</v>
      </c>
      <c r="I15" s="5">
        <f t="shared" si="9"/>
        <v>1.0519000000000001</v>
      </c>
      <c r="J15">
        <f t="shared" si="10"/>
        <v>0.95066070919288903</v>
      </c>
      <c r="K15">
        <f t="shared" si="20"/>
        <v>0.46138181474559836</v>
      </c>
      <c r="L15" s="2">
        <v>12</v>
      </c>
      <c r="M15" s="6">
        <v>1.553883E-3</v>
      </c>
      <c r="O15">
        <f t="shared" si="21"/>
        <v>119.67620505881126</v>
      </c>
      <c r="P15">
        <f t="shared" si="22"/>
        <v>5.9838102529405637</v>
      </c>
      <c r="Q15" s="4">
        <f t="shared" si="23"/>
        <v>12.5</v>
      </c>
      <c r="R15">
        <f t="shared" si="0"/>
        <v>50000</v>
      </c>
      <c r="S15">
        <f t="shared" si="11"/>
        <v>72.503267637180528</v>
      </c>
      <c r="U15">
        <f t="shared" si="12"/>
        <v>1.553883E-3</v>
      </c>
      <c r="V15">
        <f t="shared" si="13"/>
        <v>0.01</v>
      </c>
      <c r="W15">
        <f t="shared" si="14"/>
        <v>0.88267888744554157</v>
      </c>
      <c r="X15">
        <f t="shared" si="15"/>
        <v>1.3715797176605405E-3</v>
      </c>
      <c r="Y15">
        <f t="shared" si="16"/>
        <v>8.8267888744554164E-3</v>
      </c>
      <c r="Z15">
        <f t="shared" si="17"/>
        <v>0.87248051885342559</v>
      </c>
      <c r="AB15">
        <f t="shared" si="18"/>
        <v>72.503267637180528</v>
      </c>
      <c r="AC15">
        <f t="shared" si="19"/>
        <v>68.560972799551919</v>
      </c>
      <c r="AE15">
        <f t="shared" si="1"/>
        <v>104.41515748412061</v>
      </c>
      <c r="AF15">
        <f t="shared" si="2"/>
        <v>-5.220757874206031</v>
      </c>
      <c r="AG15">
        <f t="shared" si="2"/>
        <v>-10.90600648566782</v>
      </c>
      <c r="AH15">
        <f t="shared" si="3"/>
        <v>-68.57898588302703</v>
      </c>
      <c r="AI15">
        <f t="shared" si="4"/>
        <v>19.709407241219736</v>
      </c>
      <c r="AJ15">
        <f t="shared" si="5"/>
        <v>3.9422948376286087</v>
      </c>
      <c r="AK15">
        <f t="shared" si="24"/>
        <v>0.70396043571308997</v>
      </c>
      <c r="AL15">
        <f t="shared" si="6"/>
        <v>24.355662514561434</v>
      </c>
      <c r="AN15">
        <f t="shared" si="7"/>
        <v>48.175254846971015</v>
      </c>
      <c r="AO15">
        <f t="shared" si="7"/>
        <v>-2.4087627423485509</v>
      </c>
      <c r="AP15">
        <f t="shared" si="7"/>
        <v>-5.0318330639846849</v>
      </c>
      <c r="AQ15">
        <f t="shared" si="7"/>
        <v>-31.641096960123782</v>
      </c>
      <c r="AR15">
        <f t="shared" si="7"/>
        <v>9.0935620805139994</v>
      </c>
      <c r="AS15">
        <f t="shared" si="7"/>
        <v>1.8189031464472916</v>
      </c>
      <c r="AT15">
        <f t="shared" si="7"/>
        <v>0.32479454333840757</v>
      </c>
      <c r="AU15">
        <f t="shared" si="7"/>
        <v>11.237259770299698</v>
      </c>
      <c r="AW15">
        <v>12</v>
      </c>
      <c r="AX15">
        <f>(R15*SUMPRODUCT(K16:$K$23, X16:$X$23)-$AZ$3*SUMPRODUCT(K15:$K$22, W16:$W$23))/Z15</f>
        <v>72.503267637180528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8"/>
        <v>5.4700000000000006E-2</v>
      </c>
      <c r="I16" s="5">
        <f t="shared" si="9"/>
        <v>1.0547</v>
      </c>
      <c r="J16">
        <f t="shared" si="10"/>
        <v>0.94813691096994412</v>
      </c>
      <c r="K16">
        <f t="shared" si="20"/>
        <v>0.43745312861059865</v>
      </c>
      <c r="L16" s="2">
        <v>13</v>
      </c>
      <c r="M16" s="6">
        <v>1.6428289999999999E-3</v>
      </c>
      <c r="O16">
        <f t="shared" si="21"/>
        <v>119.67620505881126</v>
      </c>
      <c r="P16">
        <f t="shared" si="22"/>
        <v>5.9838102529405637</v>
      </c>
      <c r="Q16" s="4">
        <f t="shared" si="23"/>
        <v>12.5</v>
      </c>
      <c r="R16">
        <f t="shared" si="0"/>
        <v>50000</v>
      </c>
      <c r="S16">
        <f t="shared" si="11"/>
        <v>68.560972799551919</v>
      </c>
      <c r="U16">
        <f t="shared" si="12"/>
        <v>1.6428289999999999E-3</v>
      </c>
      <c r="V16">
        <f t="shared" si="13"/>
        <v>0.01</v>
      </c>
      <c r="W16">
        <f t="shared" si="14"/>
        <v>0.87248051885342559</v>
      </c>
      <c r="X16">
        <f t="shared" si="15"/>
        <v>1.4333362983074542E-3</v>
      </c>
      <c r="Y16">
        <f t="shared" si="16"/>
        <v>8.7248051885342563E-3</v>
      </c>
      <c r="Z16">
        <f t="shared" si="17"/>
        <v>0.8623223773665839</v>
      </c>
      <c r="AB16">
        <f t="shared" si="18"/>
        <v>68.560972799551919</v>
      </c>
      <c r="AC16">
        <f t="shared" si="19"/>
        <v>63.158399047387682</v>
      </c>
      <c r="AE16">
        <f t="shared" si="1"/>
        <v>103.19946966052493</v>
      </c>
      <c r="AF16">
        <f t="shared" si="2"/>
        <v>-5.1599734830262465</v>
      </c>
      <c r="AG16">
        <f t="shared" si="2"/>
        <v>-10.779029717082299</v>
      </c>
      <c r="AH16">
        <f t="shared" si="3"/>
        <v>-71.666814915372711</v>
      </c>
      <c r="AI16">
        <f t="shared" si="4"/>
        <v>15.59365154504367</v>
      </c>
      <c r="AJ16">
        <f t="shared" si="5"/>
        <v>5.402573752164237</v>
      </c>
      <c r="AK16">
        <f t="shared" si="24"/>
        <v>1.1828633297370592</v>
      </c>
      <c r="AL16">
        <f t="shared" si="6"/>
        <v>22.179088626944967</v>
      </c>
      <c r="AN16">
        <f t="shared" si="7"/>
        <v>45.144930873951182</v>
      </c>
      <c r="AO16">
        <f t="shared" si="7"/>
        <v>-2.2572465436975593</v>
      </c>
      <c r="AP16">
        <f t="shared" si="7"/>
        <v>-4.7153202731242674</v>
      </c>
      <c r="AQ16">
        <f t="shared" si="7"/>
        <v>-31.350872402286509</v>
      </c>
      <c r="AR16">
        <f t="shared" si="7"/>
        <v>6.8214916548428493</v>
      </c>
      <c r="AS16">
        <f t="shared" si="7"/>
        <v>2.3633727904337465</v>
      </c>
      <c r="AT16">
        <f t="shared" si="7"/>
        <v>0.51744726431222676</v>
      </c>
      <c r="AU16">
        <f t="shared" si="7"/>
        <v>9.7023117095888232</v>
      </c>
      <c r="AW16">
        <v>13</v>
      </c>
      <c r="AX16">
        <f>(R16*SUMPRODUCT(K17:$K$23, X17:$X$23)-$AZ$3*SUMPRODUCT(K16:$K$22, W17:$W$23))/Z16</f>
        <v>68.560972799551919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8"/>
        <v>6.1700000000000005E-2</v>
      </c>
      <c r="I17" s="5">
        <f t="shared" si="9"/>
        <v>1.0617000000000001</v>
      </c>
      <c r="J17">
        <f t="shared" si="10"/>
        <v>0.94188565508147304</v>
      </c>
      <c r="K17">
        <f t="shared" si="20"/>
        <v>0.41203082660883361</v>
      </c>
      <c r="L17" s="2">
        <v>14</v>
      </c>
      <c r="M17" s="6">
        <v>1.733774E-3</v>
      </c>
      <c r="O17">
        <f t="shared" si="21"/>
        <v>119.67620505881126</v>
      </c>
      <c r="P17">
        <f t="shared" si="22"/>
        <v>5.9838102529405637</v>
      </c>
      <c r="Q17" s="4">
        <f t="shared" si="23"/>
        <v>12.5</v>
      </c>
      <c r="R17">
        <f t="shared" si="0"/>
        <v>50000</v>
      </c>
      <c r="S17">
        <f t="shared" si="11"/>
        <v>63.158399047387682</v>
      </c>
      <c r="U17">
        <f t="shared" si="12"/>
        <v>1.733774E-3</v>
      </c>
      <c r="V17">
        <f t="shared" si="13"/>
        <v>0.01</v>
      </c>
      <c r="W17">
        <f t="shared" si="14"/>
        <v>0.8623223773665839</v>
      </c>
      <c r="X17">
        <f t="shared" si="15"/>
        <v>1.4950721174963716E-3</v>
      </c>
      <c r="Y17">
        <f t="shared" si="16"/>
        <v>8.623223773665839E-3</v>
      </c>
      <c r="Z17">
        <f t="shared" si="17"/>
        <v>0.8522040814754217</v>
      </c>
      <c r="AB17">
        <f t="shared" si="18"/>
        <v>63.158399047387682</v>
      </c>
      <c r="AC17">
        <f t="shared" si="19"/>
        <v>56.456652575903817</v>
      </c>
      <c r="AE17">
        <f t="shared" si="1"/>
        <v>101.98855040660847</v>
      </c>
      <c r="AF17">
        <f t="shared" si="2"/>
        <v>-5.0994275203304236</v>
      </c>
      <c r="AG17">
        <f t="shared" si="2"/>
        <v>-10.652551018442772</v>
      </c>
      <c r="AH17">
        <f t="shared" si="3"/>
        <v>-74.753605874818575</v>
      </c>
      <c r="AI17">
        <f t="shared" si="4"/>
        <v>11.482965993016691</v>
      </c>
      <c r="AJ17">
        <f t="shared" si="5"/>
        <v>6.7017464714838653</v>
      </c>
      <c r="AK17">
        <f t="shared" si="24"/>
        <v>2.2086558026845866</v>
      </c>
      <c r="AL17">
        <f t="shared" si="6"/>
        <v>20.393368267185142</v>
      </c>
      <c r="AN17">
        <f t="shared" si="7"/>
        <v>42.022426728671583</v>
      </c>
      <c r="AO17">
        <f t="shared" si="7"/>
        <v>-2.1011213364335792</v>
      </c>
      <c r="AP17">
        <f t="shared" si="7"/>
        <v>-4.3891794016217478</v>
      </c>
      <c r="AQ17">
        <f t="shared" si="7"/>
        <v>-30.800790020592459</v>
      </c>
      <c r="AR17">
        <f t="shared" si="7"/>
        <v>4.7313359700237934</v>
      </c>
      <c r="AS17">
        <f t="shared" si="7"/>
        <v>2.761326138368331</v>
      </c>
      <c r="AT17">
        <f t="shared" si="7"/>
        <v>0.91003427607452714</v>
      </c>
      <c r="AU17">
        <f t="shared" si="7"/>
        <v>8.4026963844666511</v>
      </c>
      <c r="AW17">
        <v>14</v>
      </c>
      <c r="AX17">
        <f>(R17*SUMPRODUCT(K18:$K$23, X18:$X$23)-$AZ$3*SUMPRODUCT(K17:$K$22, W18:$W$23))/Z17</f>
        <v>63.158399047387682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8"/>
        <v>7.0099999999999996E-2</v>
      </c>
      <c r="I18" s="5">
        <f t="shared" si="9"/>
        <v>1.0701000000000001</v>
      </c>
      <c r="J18">
        <f t="shared" si="10"/>
        <v>0.93449210354172507</v>
      </c>
      <c r="K18">
        <f t="shared" si="20"/>
        <v>0.38503955388172473</v>
      </c>
      <c r="L18" s="2">
        <v>15</v>
      </c>
      <c r="M18" s="6">
        <v>1.8297159999999999E-3</v>
      </c>
      <c r="O18">
        <f t="shared" si="21"/>
        <v>119.67620505881126</v>
      </c>
      <c r="P18">
        <f t="shared" si="22"/>
        <v>5.9838102529405637</v>
      </c>
      <c r="Q18" s="4">
        <f t="shared" si="23"/>
        <v>12.5</v>
      </c>
      <c r="R18">
        <f t="shared" si="0"/>
        <v>50000</v>
      </c>
      <c r="S18">
        <f t="shared" si="11"/>
        <v>56.456652575903817</v>
      </c>
      <c r="U18">
        <f t="shared" si="12"/>
        <v>1.8297159999999999E-3</v>
      </c>
      <c r="V18">
        <f t="shared" si="13"/>
        <v>0.01</v>
      </c>
      <c r="W18">
        <f t="shared" si="14"/>
        <v>0.8522040814754217</v>
      </c>
      <c r="X18">
        <f t="shared" si="15"/>
        <v>1.5592914431408827E-3</v>
      </c>
      <c r="Y18">
        <f t="shared" si="16"/>
        <v>8.522040814754217E-3</v>
      </c>
      <c r="Z18">
        <f t="shared" si="17"/>
        <v>0.8421227492175265</v>
      </c>
      <c r="AB18">
        <f t="shared" si="18"/>
        <v>56.456652575903817</v>
      </c>
      <c r="AC18">
        <f t="shared" si="19"/>
        <v>48.257596233409878</v>
      </c>
      <c r="AE18">
        <f t="shared" si="1"/>
        <v>100.7820548200466</v>
      </c>
      <c r="AF18">
        <f t="shared" si="2"/>
        <v>-5.0391027410023304</v>
      </c>
      <c r="AG18">
        <f t="shared" si="2"/>
        <v>-10.526534365219081</v>
      </c>
      <c r="AH18">
        <f t="shared" si="3"/>
        <v>-77.964572157044131</v>
      </c>
      <c r="AI18">
        <f t="shared" si="4"/>
        <v>7.2518455567810634</v>
      </c>
      <c r="AJ18">
        <f t="shared" si="5"/>
        <v>8.1990563424939396</v>
      </c>
      <c r="AK18">
        <f t="shared" si="24"/>
        <v>3.2875114605468791</v>
      </c>
      <c r="AL18">
        <f t="shared" si="6"/>
        <v>18.738413359821884</v>
      </c>
      <c r="AN18">
        <f t="shared" si="7"/>
        <v>38.80507742719427</v>
      </c>
      <c r="AO18">
        <f t="shared" si="7"/>
        <v>-1.9402538713597135</v>
      </c>
      <c r="AP18">
        <f t="shared" si="7"/>
        <v>-4.0531320959045996</v>
      </c>
      <c r="AQ18">
        <f t="shared" si="7"/>
        <v>-30.019444081927809</v>
      </c>
      <c r="AR18">
        <f t="shared" si="7"/>
        <v>2.7922473780021484</v>
      </c>
      <c r="AS18">
        <f t="shared" si="7"/>
        <v>3.1569609963649921</v>
      </c>
      <c r="AT18">
        <f t="shared" si="7"/>
        <v>1.2658219461500275</v>
      </c>
      <c r="AU18">
        <f t="shared" si="7"/>
        <v>7.2150303205171689</v>
      </c>
      <c r="AW18">
        <v>15</v>
      </c>
      <c r="AX18">
        <f>(R18*SUMPRODUCT(K19:$K$23, X19:$X$23)-$AZ$3*SUMPRODUCT(K18:$K$22, W19:$W$23))/Z18</f>
        <v>56.456652575903817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8"/>
        <v>7.3400000000000007E-2</v>
      </c>
      <c r="I19" s="5">
        <f t="shared" si="9"/>
        <v>1.0733999999999999</v>
      </c>
      <c r="J19">
        <f t="shared" si="10"/>
        <v>0.93161915408980811</v>
      </c>
      <c r="K19">
        <f t="shared" si="20"/>
        <v>0.35871022347840947</v>
      </c>
      <c r="L19" s="2">
        <v>16</v>
      </c>
      <c r="M19" s="6">
        <v>1.940649E-3</v>
      </c>
      <c r="O19">
        <f t="shared" si="21"/>
        <v>119.67620505881126</v>
      </c>
      <c r="P19">
        <f t="shared" si="22"/>
        <v>5.9838102529405637</v>
      </c>
      <c r="Q19" s="4">
        <f t="shared" si="23"/>
        <v>12.5</v>
      </c>
      <c r="R19">
        <f t="shared" si="0"/>
        <v>50000</v>
      </c>
      <c r="S19">
        <f t="shared" si="11"/>
        <v>48.257596233409878</v>
      </c>
      <c r="U19">
        <f t="shared" si="12"/>
        <v>1.940649E-3</v>
      </c>
      <c r="V19">
        <f t="shared" si="13"/>
        <v>0.01</v>
      </c>
      <c r="W19">
        <f t="shared" si="14"/>
        <v>0.8421227492175265</v>
      </c>
      <c r="X19">
        <f t="shared" si="15"/>
        <v>1.6342646711462437E-3</v>
      </c>
      <c r="Y19">
        <f t="shared" si="16"/>
        <v>8.4212274921752657E-3</v>
      </c>
      <c r="Z19">
        <f t="shared" si="17"/>
        <v>0.83206725705420503</v>
      </c>
      <c r="AB19">
        <f t="shared" si="18"/>
        <v>48.257596233409878</v>
      </c>
      <c r="AC19">
        <f t="shared" si="19"/>
        <v>38.08368615354577</v>
      </c>
      <c r="AE19">
        <f t="shared" si="1"/>
        <v>99.578651677941664</v>
      </c>
      <c r="AF19">
        <f t="shared" si="2"/>
        <v>-4.9789325838970839</v>
      </c>
      <c r="AG19">
        <f t="shared" si="2"/>
        <v>-10.400840713177564</v>
      </c>
      <c r="AH19">
        <f t="shared" si="3"/>
        <v>-81.713233557312179</v>
      </c>
      <c r="AI19">
        <f t="shared" si="4"/>
        <v>2.4856448235548498</v>
      </c>
      <c r="AJ19">
        <f t="shared" si="5"/>
        <v>10.173910079864108</v>
      </c>
      <c r="AK19">
        <f t="shared" si="24"/>
        <v>3.1857181318022341</v>
      </c>
      <c r="AL19">
        <f t="shared" si="6"/>
        <v>15.845273035221192</v>
      </c>
      <c r="AN19">
        <f t="shared" si="7"/>
        <v>35.719880397073148</v>
      </c>
      <c r="AO19">
        <f t="shared" si="7"/>
        <v>-1.7859940198536577</v>
      </c>
      <c r="AP19">
        <f t="shared" si="7"/>
        <v>-3.7308878965872636</v>
      </c>
      <c r="AQ19">
        <f t="shared" si="7"/>
        <v>-29.31137227048692</v>
      </c>
      <c r="AR19">
        <f t="shared" si="7"/>
        <v>0.89162621014531185</v>
      </c>
      <c r="AS19">
        <f t="shared" si="7"/>
        <v>3.6494855583972967</v>
      </c>
      <c r="AT19">
        <f t="shared" si="7"/>
        <v>1.1427496629980005</v>
      </c>
      <c r="AU19">
        <f t="shared" si="7"/>
        <v>5.6838614315406097</v>
      </c>
      <c r="AW19">
        <v>16</v>
      </c>
      <c r="AX19">
        <f>(R19*SUMPRODUCT(K20:$K$23, X20:$X$23)-$AZ$3*SUMPRODUCT(K19:$K$22, W20:$W$23))/Z19</f>
        <v>48.257596233409878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8"/>
        <v>5.4300000000000001E-2</v>
      </c>
      <c r="I20" s="5">
        <f t="shared" si="9"/>
        <v>1.0543</v>
      </c>
      <c r="J20">
        <f t="shared" si="10"/>
        <v>0.9484966328369534</v>
      </c>
      <c r="K20">
        <f t="shared" si="20"/>
        <v>0.34023543913346244</v>
      </c>
      <c r="L20" s="2">
        <v>17</v>
      </c>
      <c r="M20" s="6">
        <v>2.0505829999999999E-3</v>
      </c>
      <c r="O20">
        <f t="shared" si="21"/>
        <v>119.67620505881126</v>
      </c>
      <c r="P20">
        <f t="shared" si="22"/>
        <v>5.9838102529405637</v>
      </c>
      <c r="Q20" s="4">
        <f t="shared" si="23"/>
        <v>12.5</v>
      </c>
      <c r="R20">
        <f t="shared" si="0"/>
        <v>50000</v>
      </c>
      <c r="S20">
        <f t="shared" si="11"/>
        <v>38.08368615354577</v>
      </c>
      <c r="U20">
        <f t="shared" si="12"/>
        <v>2.0505829999999999E-3</v>
      </c>
      <c r="V20">
        <f t="shared" si="13"/>
        <v>0.01</v>
      </c>
      <c r="W20">
        <f t="shared" si="14"/>
        <v>0.83206725705420503</v>
      </c>
      <c r="X20">
        <f t="shared" si="15"/>
        <v>1.7062229721719828E-3</v>
      </c>
      <c r="Y20">
        <f t="shared" si="16"/>
        <v>8.3206725705420505E-3</v>
      </c>
      <c r="Z20">
        <f t="shared" si="17"/>
        <v>0.82204036151149107</v>
      </c>
      <c r="AB20">
        <f t="shared" si="18"/>
        <v>38.08368615354577</v>
      </c>
      <c r="AC20">
        <f t="shared" si="19"/>
        <v>26.185240279870211</v>
      </c>
      <c r="AE20">
        <f t="shared" si="1"/>
        <v>98.378670870868547</v>
      </c>
      <c r="AF20">
        <f t="shared" si="2"/>
        <v>-4.918933543543428</v>
      </c>
      <c r="AG20">
        <f t="shared" si="2"/>
        <v>-10.275504518893639</v>
      </c>
      <c r="AH20">
        <f t="shared" si="3"/>
        <v>-85.31114860859914</v>
      </c>
      <c r="AI20">
        <f t="shared" si="4"/>
        <v>-2.1269158001676658</v>
      </c>
      <c r="AJ20">
        <f t="shared" si="5"/>
        <v>11.898445873675559</v>
      </c>
      <c r="AK20">
        <f t="shared" si="24"/>
        <v>0.56563672096774475</v>
      </c>
      <c r="AL20">
        <f t="shared" si="6"/>
        <v>10.337166794475639</v>
      </c>
      <c r="AN20">
        <f t="shared" si="7"/>
        <v>33.47191028511633</v>
      </c>
      <c r="AO20">
        <f t="shared" si="7"/>
        <v>-1.6735955142558168</v>
      </c>
      <c r="AP20">
        <f t="shared" si="7"/>
        <v>-3.4960907923036548</v>
      </c>
      <c r="AQ20">
        <f t="shared" si="7"/>
        <v>-29.0258761098268</v>
      </c>
      <c r="AR20">
        <f t="shared" si="7"/>
        <v>-0.72365213126994543</v>
      </c>
      <c r="AS20">
        <f t="shared" si="7"/>
        <v>4.0482729568357376</v>
      </c>
      <c r="AT20">
        <f t="shared" si="7"/>
        <v>0.1924496581484724</v>
      </c>
      <c r="AU20">
        <f t="shared" si="7"/>
        <v>3.5170704837142654</v>
      </c>
      <c r="AW20">
        <v>17</v>
      </c>
      <c r="AX20">
        <f>(R20*SUMPRODUCT(K21:$K$23, X21:$X$23)-$AZ$3*SUMPRODUCT(K20:$K$22, W21:$W$23))/Z20</f>
        <v>38.08368615354577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8"/>
        <v>5.1300000000000005E-2</v>
      </c>
      <c r="I21" s="5">
        <f t="shared" si="9"/>
        <v>1.0512999999999999</v>
      </c>
      <c r="J21">
        <f t="shared" si="10"/>
        <v>0.95120327213925626</v>
      </c>
      <c r="K21">
        <f t="shared" si="20"/>
        <v>0.32363306300148625</v>
      </c>
      <c r="L21" s="2">
        <v>18</v>
      </c>
      <c r="M21" s="6">
        <v>2.1765069999999998E-3</v>
      </c>
      <c r="O21">
        <f t="shared" si="21"/>
        <v>119.67620505881126</v>
      </c>
      <c r="P21">
        <f t="shared" si="22"/>
        <v>5.9838102529405637</v>
      </c>
      <c r="Q21" s="4">
        <f t="shared" si="23"/>
        <v>12.5</v>
      </c>
      <c r="R21">
        <f t="shared" si="0"/>
        <v>50000</v>
      </c>
      <c r="S21">
        <f t="shared" si="11"/>
        <v>26.185240279870211</v>
      </c>
      <c r="U21">
        <f t="shared" si="12"/>
        <v>2.1765069999999998E-3</v>
      </c>
      <c r="V21">
        <f t="shared" si="13"/>
        <v>0.01</v>
      </c>
      <c r="W21">
        <f t="shared" si="14"/>
        <v>0.82204036151149107</v>
      </c>
      <c r="X21">
        <f t="shared" si="15"/>
        <v>1.7891766011122908E-3</v>
      </c>
      <c r="Y21">
        <f t="shared" si="16"/>
        <v>8.2204036151149115E-3</v>
      </c>
      <c r="Z21">
        <f t="shared" si="17"/>
        <v>0.81203078129526385</v>
      </c>
      <c r="AB21">
        <f t="shared" si="18"/>
        <v>26.185240279870211</v>
      </c>
      <c r="AC21">
        <f t="shared" si="19"/>
        <v>13.257348041377716</v>
      </c>
      <c r="AE21">
        <f t="shared" si="1"/>
        <v>97.180762296358722</v>
      </c>
      <c r="AF21">
        <f t="shared" si="2"/>
        <v>-4.8590381148179365</v>
      </c>
      <c r="AG21">
        <f t="shared" si="2"/>
        <v>-10.150384766190799</v>
      </c>
      <c r="AH21">
        <f t="shared" si="3"/>
        <v>-89.458830055614541</v>
      </c>
      <c r="AI21">
        <f t="shared" si="4"/>
        <v>-7.2874906402645507</v>
      </c>
      <c r="AJ21">
        <f t="shared" si="5"/>
        <v>12.927892238492495</v>
      </c>
      <c r="AK21">
        <f t="shared" si="24"/>
        <v>0.18961114313825761</v>
      </c>
      <c r="AL21">
        <f t="shared" si="6"/>
        <v>5.8300127413662022</v>
      </c>
      <c r="AN21">
        <f t="shared" si="7"/>
        <v>31.450907766789921</v>
      </c>
      <c r="AO21">
        <f t="shared" si="7"/>
        <v>-1.5725453883394962</v>
      </c>
      <c r="AP21">
        <f t="shared" si="7"/>
        <v>-3.2850001125259531</v>
      </c>
      <c r="AQ21">
        <f t="shared" si="7"/>
        <v>-28.951835183427953</v>
      </c>
      <c r="AR21">
        <f t="shared" si="7"/>
        <v>-2.3584729175034789</v>
      </c>
      <c r="AS21">
        <f t="shared" si="7"/>
        <v>4.183893363296467</v>
      </c>
      <c r="AT21">
        <f t="shared" si="7"/>
        <v>6.1364435033047553E-2</v>
      </c>
      <c r="AU21">
        <f t="shared" si="7"/>
        <v>1.8867848808260357</v>
      </c>
      <c r="AW21">
        <v>18</v>
      </c>
      <c r="AX21">
        <f>(R21*SUMPRODUCT(K22:$K$23, X22:$X$23)-$AZ$3*SUMPRODUCT(K21:$K$22, W22:$W$23))/Z21</f>
        <v>26.185240279870211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8"/>
        <v>7.0000000000000007E-2</v>
      </c>
      <c r="I22" s="5">
        <f t="shared" si="9"/>
        <v>1.07</v>
      </c>
      <c r="J22">
        <f t="shared" si="10"/>
        <v>0.93457943925233644</v>
      </c>
      <c r="K22">
        <f t="shared" si="20"/>
        <v>0.30246080654344509</v>
      </c>
      <c r="L22" s="2">
        <v>19</v>
      </c>
      <c r="M22" s="6">
        <v>2.312424E-3</v>
      </c>
      <c r="O22">
        <f t="shared" si="21"/>
        <v>119.67620505881126</v>
      </c>
      <c r="P22">
        <f t="shared" si="22"/>
        <v>5.9838102529405637</v>
      </c>
      <c r="Q22" s="4">
        <f t="shared" si="23"/>
        <v>12.5</v>
      </c>
      <c r="R22">
        <f t="shared" si="0"/>
        <v>50000</v>
      </c>
      <c r="S22">
        <f t="shared" si="11"/>
        <v>13.257348041377716</v>
      </c>
      <c r="U22">
        <f t="shared" si="12"/>
        <v>2.312424E-3</v>
      </c>
      <c r="V22">
        <f t="shared" si="13"/>
        <v>0.01</v>
      </c>
      <c r="W22">
        <f t="shared" si="14"/>
        <v>0.81203078129526385</v>
      </c>
      <c r="X22">
        <f t="shared" si="15"/>
        <v>1.8777594674059192E-3</v>
      </c>
      <c r="Y22">
        <f t="shared" si="16"/>
        <v>8.1203078129526395E-3</v>
      </c>
      <c r="Z22">
        <f t="shared" si="17"/>
        <v>0.80203271401490539</v>
      </c>
      <c r="AB22">
        <f t="shared" si="18"/>
        <v>13.257348041377716</v>
      </c>
      <c r="AC22">
        <f t="shared" si="19"/>
        <v>13.424623345511613</v>
      </c>
      <c r="AE22">
        <f t="shared" si="1"/>
        <v>95.984231546322746</v>
      </c>
      <c r="AF22">
        <f t="shared" si="2"/>
        <v>-4.7992115773161377</v>
      </c>
      <c r="AG22">
        <f t="shared" si="2"/>
        <v>-10.025408925186317</v>
      </c>
      <c r="AH22">
        <f t="shared" si="3"/>
        <v>-93.887973370295967</v>
      </c>
      <c r="AI22">
        <f t="shared" si="4"/>
        <v>-12.728362326475676</v>
      </c>
      <c r="AJ22">
        <f t="shared" si="5"/>
        <v>-0.1672753041338968</v>
      </c>
      <c r="AK22">
        <f t="shared" si="24"/>
        <v>2.1932897282180708</v>
      </c>
      <c r="AL22">
        <f t="shared" si="6"/>
        <v>-10.702347902391502</v>
      </c>
      <c r="AN22">
        <f t="shared" si="7"/>
        <v>29.031468088953563</v>
      </c>
      <c r="AO22">
        <f t="shared" si="7"/>
        <v>-1.4515734044476782</v>
      </c>
      <c r="AP22">
        <f t="shared" si="7"/>
        <v>-3.0322932694397067</v>
      </c>
      <c r="AQ22">
        <f t="shared" si="7"/>
        <v>-28.397432150309214</v>
      </c>
      <c r="AR22">
        <f t="shared" si="7"/>
        <v>-3.8498307352430339</v>
      </c>
      <c r="AS22">
        <f t="shared" si="7"/>
        <v>-5.0594223403138502E-2</v>
      </c>
      <c r="AT22">
        <f t="shared" si="7"/>
        <v>0.66338418018029122</v>
      </c>
      <c r="AU22">
        <f t="shared" si="7"/>
        <v>-3.2370407784658815</v>
      </c>
      <c r="AW22">
        <v>19</v>
      </c>
      <c r="AX22">
        <f>(R22*SUMPRODUCT(K23:$K$23, X23:$X$23)-$AZ$3*SUMPRODUCT(K22:$K$22, W23:$W$23))/Z22</f>
        <v>13.257348041377716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8"/>
        <v>0.10390000000000001</v>
      </c>
      <c r="I23" s="5">
        <f t="shared" si="9"/>
        <v>1.1039000000000001</v>
      </c>
      <c r="J23">
        <f t="shared" si="10"/>
        <v>0.90587915572062683</v>
      </c>
      <c r="K23">
        <f t="shared" si="20"/>
        <v>0.2739929400701559</v>
      </c>
      <c r="L23" s="2">
        <v>20</v>
      </c>
      <c r="M23" s="6">
        <v>2.4603350000000001E-3</v>
      </c>
      <c r="O23">
        <f t="shared" si="21"/>
        <v>119.67620505881126</v>
      </c>
      <c r="P23">
        <f t="shared" si="22"/>
        <v>5.9838102529405637</v>
      </c>
      <c r="Q23" s="4">
        <f t="shared" si="23"/>
        <v>12.5</v>
      </c>
      <c r="R23">
        <f t="shared" si="0"/>
        <v>50000</v>
      </c>
      <c r="S23">
        <f t="shared" si="11"/>
        <v>13.424623345511613</v>
      </c>
      <c r="U23">
        <f t="shared" si="12"/>
        <v>2.4603350000000001E-3</v>
      </c>
      <c r="V23">
        <f t="shared" si="13"/>
        <v>0.01</v>
      </c>
      <c r="W23">
        <f t="shared" si="14"/>
        <v>0.80203271401490539</v>
      </c>
      <c r="X23">
        <f t="shared" si="15"/>
        <v>1.9732691574358622E-3</v>
      </c>
      <c r="Y23">
        <f t="shared" si="16"/>
        <v>8.0203271401490545E-3</v>
      </c>
      <c r="Z23">
        <f t="shared" si="17"/>
        <v>0.79203911771732038</v>
      </c>
      <c r="AB23">
        <f t="shared" si="18"/>
        <v>13.424623345511613</v>
      </c>
      <c r="AC23">
        <f t="shared" si="19"/>
        <v>0</v>
      </c>
      <c r="AE23">
        <f t="shared" si="1"/>
        <v>94.788235866537988</v>
      </c>
      <c r="AF23">
        <f t="shared" si="2"/>
        <v>-4.7394117933268998</v>
      </c>
      <c r="AG23">
        <f t="shared" si="2"/>
        <v>-9.9004889714665048</v>
      </c>
      <c r="AH23">
        <f t="shared" si="3"/>
        <v>-98.663457871793113</v>
      </c>
      <c r="AI23">
        <f t="shared" si="4"/>
        <v>-18.515122770048521</v>
      </c>
      <c r="AJ23">
        <f t="shared" si="5"/>
        <v>13.424623345511613</v>
      </c>
      <c r="AK23">
        <f t="shared" si="24"/>
        <v>7.2431413193105909</v>
      </c>
      <c r="AL23">
        <f t="shared" si="6"/>
        <v>2.1526418947736827</v>
      </c>
      <c r="AN23">
        <f t="shared" si="7"/>
        <v>25.971307429136147</v>
      </c>
      <c r="AO23">
        <f t="shared" si="7"/>
        <v>-1.2985653714568073</v>
      </c>
      <c r="AP23">
        <f t="shared" si="7"/>
        <v>-2.7126640814242613</v>
      </c>
      <c r="AQ23">
        <f t="shared" si="7"/>
        <v>-27.033090899780561</v>
      </c>
      <c r="AR23">
        <f t="shared" si="7"/>
        <v>-5.0730129235254831</v>
      </c>
      <c r="AS23">
        <f t="shared" si="7"/>
        <v>3.678252019771179</v>
      </c>
      <c r="AT23">
        <f t="shared" si="7"/>
        <v>1.9845695854215366</v>
      </c>
      <c r="AU23">
        <f t="shared" si="7"/>
        <v>0.58980868166723255</v>
      </c>
      <c r="AW23">
        <v>20</v>
      </c>
      <c r="AX23">
        <f>(R23*SUMPRODUCT(K$23:$K24, X$23:$X24)-$AZ$3*SUMPRODUCT(K$22:$K23, W$23:$W24))/Z23</f>
        <v>13.424623345511613</v>
      </c>
    </row>
    <row r="25" spans="5:50" x14ac:dyDescent="0.25">
      <c r="AN25" s="8">
        <f t="shared" ref="AN25:AU25" si="25">SUM(AN3:AN23)</f>
        <v>1156.7252436113902</v>
      </c>
      <c r="AO25" s="8">
        <f t="shared" si="25"/>
        <v>-147.59341597467804</v>
      </c>
      <c r="AP25" s="8">
        <f t="shared" si="25"/>
        <v>-208.31821560131277</v>
      </c>
      <c r="AQ25" s="8">
        <f t="shared" si="25"/>
        <v>-701.49700635054444</v>
      </c>
      <c r="AR25" s="8">
        <f t="shared" si="25"/>
        <v>99.316605684854849</v>
      </c>
      <c r="AS25" s="8">
        <f t="shared" si="25"/>
        <v>-34.362885107898805</v>
      </c>
      <c r="AT25" s="8">
        <f t="shared" si="25"/>
        <v>28.640498528368042</v>
      </c>
      <c r="AU25" s="9">
        <f t="shared" si="25"/>
        <v>93.5942191053241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94EED-5D47-4270-8B94-D8E11066DFFD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280.17608976610086</v>
      </c>
      <c r="K3">
        <v>1</v>
      </c>
      <c r="L3" s="2">
        <v>0</v>
      </c>
      <c r="O3">
        <f>$C$3</f>
        <v>280.17608976610086</v>
      </c>
      <c r="P3">
        <f>O3*B5</f>
        <v>224.1408718128807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280.17608976610086</v>
      </c>
      <c r="AF3">
        <f t="shared" ref="AF3:AG23" si="3">-$Z3*P3</f>
        <v>-224.1408718128807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-43.964782046779845</v>
      </c>
      <c r="AJ3">
        <f t="shared" ref="AJ3:AJ23" si="6">AB3-AC3</f>
        <v>0</v>
      </c>
      <c r="AL3">
        <f t="shared" ref="AL3:AL23" si="7">SUM(AI3:AK3)</f>
        <v>-43.964782046779845</v>
      </c>
      <c r="AN3">
        <f t="shared" ref="AN3:AU23" si="8">AE3*$K3</f>
        <v>280.17608976610086</v>
      </c>
      <c r="AO3">
        <f t="shared" si="8"/>
        <v>-224.1408718128807</v>
      </c>
      <c r="AP3">
        <f t="shared" si="8"/>
        <v>-100</v>
      </c>
      <c r="AQ3">
        <f t="shared" si="8"/>
        <v>0</v>
      </c>
      <c r="AR3">
        <f t="shared" si="8"/>
        <v>-43.964782046779845</v>
      </c>
      <c r="AS3">
        <f t="shared" si="8"/>
        <v>0</v>
      </c>
      <c r="AT3">
        <f t="shared" si="8"/>
        <v>0</v>
      </c>
      <c r="AU3">
        <f t="shared" si="8"/>
        <v>-43.964782046779845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149.53186289378908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1.420964E-3</v>
      </c>
      <c r="R4">
        <f t="shared" si="0"/>
        <v>50000</v>
      </c>
      <c r="S4">
        <f t="shared" ref="S4:S23" si="12">AX4</f>
        <v>83.833728681267743</v>
      </c>
      <c r="U4">
        <f t="shared" ref="U4:U23" si="13">M4</f>
        <v>1.420964E-3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1.420964E-3</v>
      </c>
      <c r="Y4">
        <f t="shared" ref="Y4:Y23" si="17">V4*W4</f>
        <v>0.01</v>
      </c>
      <c r="Z4">
        <f t="shared" ref="Z4:Z23" si="18">MAX(0, W4-X4-Y4)</f>
        <v>0.98857903599999997</v>
      </c>
      <c r="AB4">
        <f t="shared" ref="AB4:AB23" si="19">AC3</f>
        <v>0</v>
      </c>
      <c r="AC4">
        <f t="shared" si="1"/>
        <v>82.876266684013217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-71.048200000000008</v>
      </c>
      <c r="AI4">
        <f t="shared" si="5"/>
        <v>-71.048200000000008</v>
      </c>
      <c r="AJ4">
        <f t="shared" si="6"/>
        <v>-82.876266684013217</v>
      </c>
      <c r="AK4">
        <f t="shared" ref="AK4:AK23" si="20">H4*SUM(AB4:AB4, AE4:AF4)</f>
        <v>0</v>
      </c>
      <c r="AL4">
        <f t="shared" si="7"/>
        <v>-153.92446668401323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-66.65559620977578</v>
      </c>
      <c r="AR4">
        <f t="shared" si="8"/>
        <v>-66.65559620977578</v>
      </c>
      <c r="AS4">
        <f t="shared" si="8"/>
        <v>-77.752384542652408</v>
      </c>
      <c r="AT4">
        <f t="shared" si="8"/>
        <v>0</v>
      </c>
      <c r="AU4">
        <f t="shared" si="8"/>
        <v>-144.40798075242819</v>
      </c>
      <c r="AW4">
        <v>1</v>
      </c>
      <c r="AX4">
        <f>(R4*SUMPRODUCT(K5:$K$23, X5:$X$23)-$AZ$3*SUMPRODUCT(K4:$K$22, W5:$W$23))/Z4</f>
        <v>83.833728681267743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1.47693E-3</v>
      </c>
      <c r="O5">
        <f t="shared" ref="O5:O23" si="22">$C$3</f>
        <v>280.17608976610086</v>
      </c>
      <c r="P5">
        <f t="shared" ref="P5:P23" si="23">O5*$C$5</f>
        <v>14.008804488305044</v>
      </c>
      <c r="Q5" s="4">
        <f t="shared" ref="Q5:Q23" si="24">$C$8</f>
        <v>12.5</v>
      </c>
      <c r="R5">
        <f t="shared" si="0"/>
        <v>50000</v>
      </c>
      <c r="S5">
        <f t="shared" si="12"/>
        <v>162.21130010249124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82.876266684013217</v>
      </c>
      <c r="AC5">
        <f t="shared" si="1"/>
        <v>158.51826521575981</v>
      </c>
      <c r="AE5">
        <f t="shared" si="2"/>
        <v>273.79737217194781</v>
      </c>
      <c r="AF5">
        <f t="shared" si="3"/>
        <v>-13.689868608597392</v>
      </c>
      <c r="AG5">
        <f t="shared" si="3"/>
        <v>-12.215414795054505</v>
      </c>
      <c r="AH5">
        <f t="shared" si="4"/>
        <v>-73.003101781973996</v>
      </c>
      <c r="AI5">
        <f t="shared" si="5"/>
        <v>174.88898698632192</v>
      </c>
      <c r="AJ5">
        <f t="shared" si="6"/>
        <v>-75.641998531746594</v>
      </c>
      <c r="AK5">
        <f t="shared" si="20"/>
        <v>29.633797749372217</v>
      </c>
      <c r="AL5">
        <f t="shared" si="7"/>
        <v>128.88078620394754</v>
      </c>
      <c r="AN5">
        <f t="shared" si="8"/>
        <v>236.44114642893047</v>
      </c>
      <c r="AO5">
        <f t="shared" si="8"/>
        <v>-11.822057321446525</v>
      </c>
      <c r="AP5">
        <f t="shared" si="8"/>
        <v>-10.548774282734048</v>
      </c>
      <c r="AQ5">
        <f t="shared" si="8"/>
        <v>-63.042741941868485</v>
      </c>
      <c r="AR5">
        <f t="shared" si="8"/>
        <v>151.02757288288143</v>
      </c>
      <c r="AS5">
        <f t="shared" si="8"/>
        <v>-65.321594247404732</v>
      </c>
      <c r="AT5">
        <f t="shared" si="8"/>
        <v>25.59063681774262</v>
      </c>
      <c r="AU5">
        <f t="shared" si="8"/>
        <v>111.2966154532193</v>
      </c>
      <c r="AW5">
        <v>2</v>
      </c>
      <c r="AX5">
        <f>(R5*SUMPRODUCT(K6:$K$23, X6:$X$23)-$AZ$3*SUMPRODUCT(K5:$K$22, W6:$W$23))/Z5</f>
        <v>162.21130010249124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1.553883E-3</v>
      </c>
      <c r="O6">
        <f t="shared" si="22"/>
        <v>280.17608976610086</v>
      </c>
      <c r="P6">
        <f t="shared" si="23"/>
        <v>14.008804488305044</v>
      </c>
      <c r="Q6" s="4">
        <f t="shared" si="24"/>
        <v>12.5</v>
      </c>
      <c r="R6">
        <f t="shared" si="0"/>
        <v>50000</v>
      </c>
      <c r="S6">
        <f t="shared" si="12"/>
        <v>233.52934080047834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158.51826521575981</v>
      </c>
      <c r="AC6">
        <f t="shared" si="1"/>
        <v>225.57587925129428</v>
      </c>
      <c r="AE6">
        <f t="shared" si="2"/>
        <v>270.63394936816564</v>
      </c>
      <c r="AF6">
        <f t="shared" si="3"/>
        <v>-13.531697468408284</v>
      </c>
      <c r="AG6">
        <f t="shared" si="3"/>
        <v>-12.074279321715977</v>
      </c>
      <c r="AH6">
        <f t="shared" si="4"/>
        <v>-75.925301551934723</v>
      </c>
      <c r="AI6">
        <f t="shared" si="5"/>
        <v>169.10267102610663</v>
      </c>
      <c r="AJ6">
        <f t="shared" si="6"/>
        <v>-67.057614035534471</v>
      </c>
      <c r="AK6">
        <f t="shared" si="20"/>
        <v>45.219512262168266</v>
      </c>
      <c r="AL6">
        <f t="shared" si="7"/>
        <v>147.26456925274044</v>
      </c>
      <c r="AN6">
        <f t="shared" si="8"/>
        <v>210.77681555438738</v>
      </c>
      <c r="AO6">
        <f t="shared" si="8"/>
        <v>-10.53884077771937</v>
      </c>
      <c r="AP6">
        <f t="shared" si="8"/>
        <v>-9.4037653128408465</v>
      </c>
      <c r="AQ6">
        <f t="shared" si="8"/>
        <v>-59.132615543930854</v>
      </c>
      <c r="AR6">
        <f t="shared" si="8"/>
        <v>131.70159391989628</v>
      </c>
      <c r="AS6">
        <f t="shared" si="8"/>
        <v>-52.226228003114436</v>
      </c>
      <c r="AT6">
        <f t="shared" si="8"/>
        <v>35.21814176600693</v>
      </c>
      <c r="AU6">
        <f t="shared" si="8"/>
        <v>114.69350768278879</v>
      </c>
      <c r="AW6">
        <v>3</v>
      </c>
      <c r="AX6">
        <f>(R6*SUMPRODUCT(K7:$K$23, X7:$X$23)-$AZ$3*SUMPRODUCT(K6:$K$22, W7:$W$23))/Z6</f>
        <v>233.52934080047834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1.6428289999999999E-3</v>
      </c>
      <c r="O7">
        <f t="shared" si="22"/>
        <v>280.17608976610086</v>
      </c>
      <c r="P7">
        <f t="shared" si="23"/>
        <v>14.008804488305044</v>
      </c>
      <c r="Q7" s="4">
        <f t="shared" si="24"/>
        <v>12.5</v>
      </c>
      <c r="R7">
        <f t="shared" si="0"/>
        <v>50000</v>
      </c>
      <c r="S7">
        <f t="shared" si="12"/>
        <v>295.51868169677908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225.57587925129428</v>
      </c>
      <c r="AC7">
        <f t="shared" si="1"/>
        <v>282.13051639779462</v>
      </c>
      <c r="AE7">
        <f t="shared" si="2"/>
        <v>267.48300457407743</v>
      </c>
      <c r="AF7">
        <f t="shared" si="3"/>
        <v>-13.374150228703872</v>
      </c>
      <c r="AG7">
        <f t="shared" si="3"/>
        <v>-11.933700552275001</v>
      </c>
      <c r="AH7">
        <f t="shared" si="4"/>
        <v>-79.343904895261346</v>
      </c>
      <c r="AI7">
        <f t="shared" si="5"/>
        <v>162.83124889783718</v>
      </c>
      <c r="AJ7">
        <f t="shared" si="6"/>
        <v>-56.55463714650034</v>
      </c>
      <c r="AK7">
        <f t="shared" si="20"/>
        <v>50.222991607571124</v>
      </c>
      <c r="AL7">
        <f t="shared" si="7"/>
        <v>156.49960335890796</v>
      </c>
      <c r="AN7">
        <f t="shared" si="8"/>
        <v>188.57859793040925</v>
      </c>
      <c r="AO7">
        <f t="shared" si="8"/>
        <v>-9.4289298965204633</v>
      </c>
      <c r="AP7">
        <f t="shared" si="8"/>
        <v>-8.4133962898047514</v>
      </c>
      <c r="AQ7">
        <f t="shared" si="8"/>
        <v>-55.938366489106599</v>
      </c>
      <c r="AR7">
        <f t="shared" si="8"/>
        <v>114.79790525497742</v>
      </c>
      <c r="AS7">
        <f t="shared" si="8"/>
        <v>-39.871670338578404</v>
      </c>
      <c r="AT7">
        <f t="shared" si="8"/>
        <v>35.407787333282911</v>
      </c>
      <c r="AU7">
        <f t="shared" si="8"/>
        <v>110.33402224968192</v>
      </c>
      <c r="AW7">
        <v>4</v>
      </c>
      <c r="AX7">
        <f>(R7*SUMPRODUCT(K8:$K$23, X8:$X$23)-$AZ$3*SUMPRODUCT(K7:$K$22, W8:$W$23))/Z7</f>
        <v>295.51868169677908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1.733774E-3</v>
      </c>
      <c r="O8">
        <f t="shared" si="22"/>
        <v>280.17608976610086</v>
      </c>
      <c r="P8">
        <f t="shared" si="23"/>
        <v>14.008804488305044</v>
      </c>
      <c r="Q8" s="4">
        <f t="shared" si="24"/>
        <v>12.5</v>
      </c>
      <c r="R8">
        <f t="shared" si="0"/>
        <v>50000</v>
      </c>
      <c r="S8">
        <f t="shared" si="12"/>
        <v>348.03906740242633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282.13051639779462</v>
      </c>
      <c r="AC8">
        <f t="shared" si="1"/>
        <v>328.37272193736533</v>
      </c>
      <c r="AE8">
        <f t="shared" si="2"/>
        <v>264.34441944956427</v>
      </c>
      <c r="AF8">
        <f t="shared" si="3"/>
        <v>-13.217220972478215</v>
      </c>
      <c r="AG8">
        <f t="shared" si="3"/>
        <v>-11.793673207010931</v>
      </c>
      <c r="AH8">
        <f t="shared" si="4"/>
        <v>-82.761358965280152</v>
      </c>
      <c r="AI8">
        <f t="shared" si="5"/>
        <v>156.57216630479499</v>
      </c>
      <c r="AJ8">
        <f t="shared" si="6"/>
        <v>-46.242205539570705</v>
      </c>
      <c r="AK8">
        <f t="shared" si="20"/>
        <v>38.661184328428853</v>
      </c>
      <c r="AL8">
        <f t="shared" si="7"/>
        <v>148.99114509365313</v>
      </c>
      <c r="AN8">
        <f t="shared" si="8"/>
        <v>173.76770096135849</v>
      </c>
      <c r="AO8">
        <f t="shared" si="8"/>
        <v>-8.688385048067925</v>
      </c>
      <c r="AP8">
        <f t="shared" si="8"/>
        <v>-7.7526110947950979</v>
      </c>
      <c r="AQ8">
        <f t="shared" si="8"/>
        <v>-54.403460098685095</v>
      </c>
      <c r="AR8">
        <f t="shared" si="8"/>
        <v>102.92324471981037</v>
      </c>
      <c r="AS8">
        <f t="shared" si="8"/>
        <v>-30.397470696471107</v>
      </c>
      <c r="AT8">
        <f t="shared" si="8"/>
        <v>25.414060683343308</v>
      </c>
      <c r="AU8">
        <f t="shared" si="8"/>
        <v>97.939834706682561</v>
      </c>
      <c r="AW8">
        <v>5</v>
      </c>
      <c r="AX8">
        <f>(R8*SUMPRODUCT(K9:$K$23, X9:$X$23)-$AZ$3*SUMPRODUCT(K8:$K$22, W9:$W$23))/Z8</f>
        <v>348.03906740242633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1.8297159999999999E-3</v>
      </c>
      <c r="O9">
        <f t="shared" si="22"/>
        <v>280.17608976610086</v>
      </c>
      <c r="P9">
        <f t="shared" si="23"/>
        <v>14.008804488305044</v>
      </c>
      <c r="Q9" s="4">
        <f t="shared" si="24"/>
        <v>12.5</v>
      </c>
      <c r="R9">
        <f t="shared" si="0"/>
        <v>50000</v>
      </c>
      <c r="S9">
        <f t="shared" si="12"/>
        <v>393.83833087831908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328.37272193736533</v>
      </c>
      <c r="AC9">
        <f t="shared" si="1"/>
        <v>367.18831193157189</v>
      </c>
      <c r="AE9">
        <f t="shared" si="2"/>
        <v>261.21730004129103</v>
      </c>
      <c r="AF9">
        <f t="shared" si="3"/>
        <v>-13.060865002064553</v>
      </c>
      <c r="AG9">
        <f t="shared" si="3"/>
        <v>-11.654157402375183</v>
      </c>
      <c r="AH9">
        <f t="shared" si="4"/>
        <v>-86.316290262556848</v>
      </c>
      <c r="AI9">
        <f t="shared" si="5"/>
        <v>150.18598737429443</v>
      </c>
      <c r="AJ9">
        <f t="shared" si="6"/>
        <v>-38.815589994206562</v>
      </c>
      <c r="AK9">
        <f t="shared" si="20"/>
        <v>30.094821994178091</v>
      </c>
      <c r="AL9">
        <f t="shared" si="7"/>
        <v>141.46521937426596</v>
      </c>
      <c r="AN9">
        <f t="shared" si="8"/>
        <v>163.19338377591018</v>
      </c>
      <c r="AO9">
        <f t="shared" si="8"/>
        <v>-8.15966918879551</v>
      </c>
      <c r="AP9">
        <f t="shared" si="8"/>
        <v>-7.2808400563440641</v>
      </c>
      <c r="AQ9">
        <f t="shared" si="8"/>
        <v>-53.92540034945489</v>
      </c>
      <c r="AR9">
        <f t="shared" si="8"/>
        <v>93.827474181315694</v>
      </c>
      <c r="AS9">
        <f t="shared" si="8"/>
        <v>-24.249724169921496</v>
      </c>
      <c r="AT9">
        <f t="shared" si="8"/>
        <v>18.801495286059822</v>
      </c>
      <c r="AU9">
        <f t="shared" si="8"/>
        <v>88.37924529745402</v>
      </c>
      <c r="AW9">
        <v>6</v>
      </c>
      <c r="AX9">
        <f>(R9*SUMPRODUCT(K10:$K$23, X10:$X$23)-$AZ$3*SUMPRODUCT(K9:$K$22, W10:$W$23))/Z9</f>
        <v>393.83833087831908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1.940649E-3</v>
      </c>
      <c r="O10">
        <f t="shared" si="22"/>
        <v>280.17608976610086</v>
      </c>
      <c r="P10">
        <f t="shared" si="23"/>
        <v>14.008804488305044</v>
      </c>
      <c r="Q10" s="4">
        <f t="shared" si="24"/>
        <v>12.5</v>
      </c>
      <c r="R10">
        <f t="shared" si="0"/>
        <v>50000</v>
      </c>
      <c r="S10">
        <f t="shared" si="12"/>
        <v>434.85315313214807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367.18831193157189</v>
      </c>
      <c r="AC10">
        <f t="shared" si="1"/>
        <v>400.58669681534445</v>
      </c>
      <c r="AE10">
        <f t="shared" si="2"/>
        <v>258.0981959487703</v>
      </c>
      <c r="AF10">
        <f t="shared" si="3"/>
        <v>-12.904909797438517</v>
      </c>
      <c r="AG10">
        <f t="shared" si="3"/>
        <v>-11.51499919944267</v>
      </c>
      <c r="AH10">
        <f t="shared" si="4"/>
        <v>-90.466515635047983</v>
      </c>
      <c r="AI10">
        <f t="shared" si="5"/>
        <v>143.21177131684112</v>
      </c>
      <c r="AJ10">
        <f t="shared" si="6"/>
        <v>-33.398384883772565</v>
      </c>
      <c r="AK10">
        <f t="shared" si="20"/>
        <v>32.150033899352444</v>
      </c>
      <c r="AL10">
        <f t="shared" si="7"/>
        <v>141.96342033242101</v>
      </c>
      <c r="AN10">
        <f t="shared" si="8"/>
        <v>153.20166162576697</v>
      </c>
      <c r="AO10">
        <f t="shared" si="8"/>
        <v>-7.6600830812883496</v>
      </c>
      <c r="AP10">
        <f t="shared" si="8"/>
        <v>-6.8350613784381178</v>
      </c>
      <c r="AQ10">
        <f t="shared" si="8"/>
        <v>-53.69902128077549</v>
      </c>
      <c r="AR10">
        <f t="shared" si="8"/>
        <v>85.007495885265016</v>
      </c>
      <c r="AS10">
        <f t="shared" si="8"/>
        <v>-19.824578939817396</v>
      </c>
      <c r="AT10">
        <f t="shared" si="8"/>
        <v>19.083584046760159</v>
      </c>
      <c r="AU10">
        <f t="shared" si="8"/>
        <v>84.266500992207781</v>
      </c>
      <c r="AW10">
        <v>7</v>
      </c>
      <c r="AX10">
        <f>(R10*SUMPRODUCT(K11:$K$23, X11:$X$23)-$AZ$3*SUMPRODUCT(K10:$K$22, W11:$W$23))/Z10</f>
        <v>434.85315313214807</v>
      </c>
    </row>
    <row r="11" spans="1:52" x14ac:dyDescent="0.25">
      <c r="A11" t="s">
        <v>33</v>
      </c>
      <c r="C11" s="7">
        <f>AU25</f>
        <v>714.88313605923759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2.0505829999999999E-3</v>
      </c>
      <c r="O11">
        <f t="shared" si="22"/>
        <v>280.17608976610086</v>
      </c>
      <c r="P11">
        <f t="shared" si="23"/>
        <v>14.008804488305044</v>
      </c>
      <c r="Q11" s="4">
        <f t="shared" si="24"/>
        <v>12.5</v>
      </c>
      <c r="R11">
        <f t="shared" si="0"/>
        <v>50000</v>
      </c>
      <c r="S11">
        <f t="shared" si="12"/>
        <v>471.41453313414178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400.58669681534445</v>
      </c>
      <c r="AC11">
        <f t="shared" si="1"/>
        <v>429.03386674927356</v>
      </c>
      <c r="AE11">
        <f t="shared" si="2"/>
        <v>254.98796221633938</v>
      </c>
      <c r="AF11">
        <f t="shared" si="3"/>
        <v>-12.749398110816971</v>
      </c>
      <c r="AG11">
        <f t="shared" si="3"/>
        <v>-11.376236745844851</v>
      </c>
      <c r="AH11">
        <f t="shared" si="4"/>
        <v>-94.449846413562994</v>
      </c>
      <c r="AI11">
        <f t="shared" si="5"/>
        <v>136.41248094611456</v>
      </c>
      <c r="AJ11">
        <f t="shared" si="6"/>
        <v>-28.447169933929104</v>
      </c>
      <c r="AK11">
        <f t="shared" si="20"/>
        <v>33.105500937424644</v>
      </c>
      <c r="AL11">
        <f t="shared" si="7"/>
        <v>141.07081194961009</v>
      </c>
      <c r="AN11">
        <f t="shared" si="8"/>
        <v>143.94245581227554</v>
      </c>
      <c r="AO11">
        <f t="shared" si="8"/>
        <v>-7.1971227906137782</v>
      </c>
      <c r="AP11">
        <f t="shared" si="8"/>
        <v>-6.4219637698403744</v>
      </c>
      <c r="AQ11">
        <f t="shared" si="8"/>
        <v>-53.317586938970123</v>
      </c>
      <c r="AR11">
        <f t="shared" si="8"/>
        <v>77.005782312851267</v>
      </c>
      <c r="AS11">
        <f t="shared" si="8"/>
        <v>-16.058622789905552</v>
      </c>
      <c r="AT11">
        <f t="shared" si="8"/>
        <v>18.688282632673783</v>
      </c>
      <c r="AU11">
        <f t="shared" si="8"/>
        <v>79.635442155619501</v>
      </c>
      <c r="AW11">
        <v>8</v>
      </c>
      <c r="AX11">
        <f>(R11*SUMPRODUCT(K12:$K$23, X12:$X$23)-$AZ$3*SUMPRODUCT(K11:$K$22, W12:$W$23))/Z11</f>
        <v>471.41453313414178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2.1765069999999998E-3</v>
      </c>
      <c r="O12">
        <f t="shared" si="22"/>
        <v>280.17608976610086</v>
      </c>
      <c r="P12">
        <f t="shared" si="23"/>
        <v>14.008804488305044</v>
      </c>
      <c r="Q12" s="4">
        <f t="shared" si="24"/>
        <v>12.5</v>
      </c>
      <c r="R12">
        <f t="shared" si="0"/>
        <v>50000</v>
      </c>
      <c r="S12">
        <f t="shared" si="12"/>
        <v>503.5562390363736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429.03386674927356</v>
      </c>
      <c r="AC12">
        <f t="shared" si="1"/>
        <v>452.70567653261958</v>
      </c>
      <c r="AE12">
        <f t="shared" si="2"/>
        <v>251.88309950949639</v>
      </c>
      <c r="AF12">
        <f t="shared" si="3"/>
        <v>-12.594154975474821</v>
      </c>
      <c r="AG12">
        <f t="shared" si="3"/>
        <v>-11.237713919475414</v>
      </c>
      <c r="AH12">
        <f t="shared" si="4"/>
        <v>-99.041835643954158</v>
      </c>
      <c r="AI12">
        <f t="shared" si="5"/>
        <v>129.00939497059198</v>
      </c>
      <c r="AJ12">
        <f t="shared" si="6"/>
        <v>-23.671809783346021</v>
      </c>
      <c r="AK12">
        <f t="shared" si="20"/>
        <v>34.685953905603014</v>
      </c>
      <c r="AL12">
        <f t="shared" si="7"/>
        <v>140.02353909284898</v>
      </c>
      <c r="AN12">
        <f t="shared" si="8"/>
        <v>135.17419858492269</v>
      </c>
      <c r="AO12">
        <f t="shared" si="8"/>
        <v>-6.7587099292461357</v>
      </c>
      <c r="AP12">
        <f t="shared" si="8"/>
        <v>-6.0307697338560384</v>
      </c>
      <c r="AQ12">
        <f t="shared" si="8"/>
        <v>-53.151246691905939</v>
      </c>
      <c r="AR12">
        <f t="shared" si="8"/>
        <v>69.233472229914582</v>
      </c>
      <c r="AS12">
        <f t="shared" si="8"/>
        <v>-12.703583220746784</v>
      </c>
      <c r="AT12">
        <f t="shared" si="8"/>
        <v>18.614373217075201</v>
      </c>
      <c r="AU12">
        <f t="shared" si="8"/>
        <v>75.144262226242986</v>
      </c>
      <c r="AW12">
        <v>9</v>
      </c>
      <c r="AX12">
        <f>(R12*SUMPRODUCT(K13:$K$23, X13:$X$23)-$AZ$3*SUMPRODUCT(K12:$K$22, W13:$W$23))/Z12</f>
        <v>503.5562390363736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2.312424E-3</v>
      </c>
      <c r="O13">
        <f t="shared" si="22"/>
        <v>280.17608976610086</v>
      </c>
      <c r="P13">
        <f t="shared" si="23"/>
        <v>14.008804488305044</v>
      </c>
      <c r="Q13" s="4">
        <f t="shared" si="24"/>
        <v>12.5</v>
      </c>
      <c r="R13">
        <f t="shared" si="0"/>
        <v>50000</v>
      </c>
      <c r="S13">
        <f t="shared" si="12"/>
        <v>531.34693586689502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452.70567653261958</v>
      </c>
      <c r="AC13">
        <f t="shared" si="1"/>
        <v>471.80846690099736</v>
      </c>
      <c r="AE13">
        <f t="shared" si="2"/>
        <v>248.78180798990127</v>
      </c>
      <c r="AF13">
        <f t="shared" si="3"/>
        <v>-12.439090399495065</v>
      </c>
      <c r="AG13">
        <f t="shared" si="3"/>
        <v>-11.099350420908131</v>
      </c>
      <c r="AH13">
        <f t="shared" si="4"/>
        <v>-103.94543749011606</v>
      </c>
      <c r="AI13">
        <f t="shared" si="5"/>
        <v>121.29792967938201</v>
      </c>
      <c r="AJ13">
        <f t="shared" si="6"/>
        <v>-19.102790368377782</v>
      </c>
      <c r="AK13">
        <f t="shared" si="20"/>
        <v>35.623801976160436</v>
      </c>
      <c r="AL13">
        <f t="shared" si="7"/>
        <v>137.81894128716465</v>
      </c>
      <c r="AN13">
        <f t="shared" si="8"/>
        <v>126.9467305677331</v>
      </c>
      <c r="AO13">
        <f t="shared" si="8"/>
        <v>-6.3473365283866556</v>
      </c>
      <c r="AP13">
        <f t="shared" si="8"/>
        <v>-5.6637028999205432</v>
      </c>
      <c r="AQ13">
        <f t="shared" si="8"/>
        <v>-53.040588270580258</v>
      </c>
      <c r="AR13">
        <f t="shared" si="8"/>
        <v>61.895102868845647</v>
      </c>
      <c r="AS13">
        <f t="shared" si="8"/>
        <v>-9.7476451416607599</v>
      </c>
      <c r="AT13">
        <f t="shared" si="8"/>
        <v>18.177877344831781</v>
      </c>
      <c r="AU13">
        <f t="shared" si="8"/>
        <v>70.325335072016657</v>
      </c>
      <c r="AW13">
        <v>10</v>
      </c>
      <c r="AX13">
        <f>(R13*SUMPRODUCT(K14:$K$23, X14:$X$23)-$AZ$3*SUMPRODUCT(K13:$K$22, W14:$W$23))/Z13</f>
        <v>531.34693586689502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2.4603350000000001E-3</v>
      </c>
      <c r="O14">
        <f t="shared" si="22"/>
        <v>280.17608976610086</v>
      </c>
      <c r="P14">
        <f t="shared" si="23"/>
        <v>14.008804488305044</v>
      </c>
      <c r="Q14" s="4">
        <f t="shared" si="24"/>
        <v>12.5</v>
      </c>
      <c r="R14">
        <f t="shared" si="0"/>
        <v>50000</v>
      </c>
      <c r="S14">
        <f t="shared" si="12"/>
        <v>554.85938109880169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471.80846690099736</v>
      </c>
      <c r="AC14">
        <f t="shared" si="1"/>
        <v>486.54726010830819</v>
      </c>
      <c r="AE14">
        <f t="shared" si="2"/>
        <v>245.68190332044145</v>
      </c>
      <c r="AF14">
        <f t="shared" si="3"/>
        <v>-12.284095166022073</v>
      </c>
      <c r="AG14">
        <f t="shared" si="3"/>
        <v>-10.961048796381226</v>
      </c>
      <c r="AH14">
        <f t="shared" si="4"/>
        <v>-109.23248127130005</v>
      </c>
      <c r="AI14">
        <f t="shared" si="5"/>
        <v>113.20427808673811</v>
      </c>
      <c r="AJ14">
        <f t="shared" si="6"/>
        <v>-14.738793207310835</v>
      </c>
      <c r="AK14">
        <f t="shared" si="20"/>
        <v>36.247602537848415</v>
      </c>
      <c r="AL14">
        <f t="shared" si="7"/>
        <v>134.71308741727569</v>
      </c>
      <c r="AN14">
        <f t="shared" si="8"/>
        <v>119.23619153291268</v>
      </c>
      <c r="AO14">
        <f t="shared" si="8"/>
        <v>-5.9618095766456349</v>
      </c>
      <c r="AP14">
        <f t="shared" si="8"/>
        <v>-5.3196987487607581</v>
      </c>
      <c r="AQ14">
        <f t="shared" si="8"/>
        <v>-53.013530432855276</v>
      </c>
      <c r="AR14">
        <f t="shared" si="8"/>
        <v>54.941152774651023</v>
      </c>
      <c r="AS14">
        <f t="shared" si="8"/>
        <v>-7.1531421162052133</v>
      </c>
      <c r="AT14">
        <f t="shared" si="8"/>
        <v>17.59195944185841</v>
      </c>
      <c r="AU14">
        <f t="shared" si="8"/>
        <v>65.37997010030422</v>
      </c>
      <c r="AW14">
        <v>11</v>
      </c>
      <c r="AX14">
        <f>(R14*SUMPRODUCT(K15:$K$23, X15:$X$23)-$AZ$3*SUMPRODUCT(K14:$K$22, W15:$W$23))/Z14</f>
        <v>554.85938109880169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2.6172399999999998E-3</v>
      </c>
      <c r="O15">
        <f t="shared" si="22"/>
        <v>280.17608976610086</v>
      </c>
      <c r="P15">
        <f t="shared" si="23"/>
        <v>14.008804488305044</v>
      </c>
      <c r="Q15" s="4">
        <f t="shared" si="24"/>
        <v>12.5</v>
      </c>
      <c r="R15">
        <f t="shared" si="0"/>
        <v>50000</v>
      </c>
      <c r="S15">
        <f t="shared" si="12"/>
        <v>574.30004537582056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486.54726010830819</v>
      </c>
      <c r="AC15">
        <f t="shared" si="1"/>
        <v>497.24049345397987</v>
      </c>
      <c r="AE15">
        <f t="shared" si="2"/>
        <v>242.58207578259064</v>
      </c>
      <c r="AF15">
        <f t="shared" si="3"/>
        <v>-12.129103789129532</v>
      </c>
      <c r="AG15">
        <f t="shared" si="3"/>
        <v>-10.822750613065573</v>
      </c>
      <c r="AH15">
        <f t="shared" si="4"/>
        <v>-114.75078140736319</v>
      </c>
      <c r="AI15">
        <f t="shared" si="5"/>
        <v>104.87943997303232</v>
      </c>
      <c r="AJ15">
        <f t="shared" si="6"/>
        <v>-10.693233345671672</v>
      </c>
      <c r="AK15">
        <f t="shared" si="20"/>
        <v>37.212312046081827</v>
      </c>
      <c r="AL15">
        <f t="shared" si="7"/>
        <v>131.39851867344248</v>
      </c>
      <c r="AN15">
        <f t="shared" si="8"/>
        <v>111.92295834932594</v>
      </c>
      <c r="AO15">
        <f t="shared" si="8"/>
        <v>-5.5961479174662969</v>
      </c>
      <c r="AP15">
        <f t="shared" si="8"/>
        <v>-4.9934203183952315</v>
      </c>
      <c r="AQ15">
        <f t="shared" si="8"/>
        <v>-52.943923769204694</v>
      </c>
      <c r="AR15">
        <f t="shared" si="8"/>
        <v>48.389466344259702</v>
      </c>
      <c r="AS15">
        <f t="shared" si="8"/>
        <v>-4.9336634065241425</v>
      </c>
      <c r="AT15">
        <f t="shared" si="8"/>
        <v>17.169084062700723</v>
      </c>
      <c r="AU15">
        <f t="shared" si="8"/>
        <v>60.624887000436289</v>
      </c>
      <c r="AW15">
        <v>12</v>
      </c>
      <c r="AX15">
        <f>(R15*SUMPRODUCT(K16:$K$23, X16:$X$23)-$AZ$3*SUMPRODUCT(K15:$K$22, W16:$W$23))/Z15</f>
        <v>574.30004537582056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2.8021280000000001E-3</v>
      </c>
      <c r="O16">
        <f t="shared" si="22"/>
        <v>280.17608976610086</v>
      </c>
      <c r="P16">
        <f t="shared" si="23"/>
        <v>14.008804488305044</v>
      </c>
      <c r="Q16" s="4">
        <f t="shared" si="24"/>
        <v>12.5</v>
      </c>
      <c r="R16">
        <f t="shared" si="0"/>
        <v>50000</v>
      </c>
      <c r="S16">
        <f t="shared" si="12"/>
        <v>589.54882413044641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497.24049345397987</v>
      </c>
      <c r="AC16">
        <f t="shared" si="1"/>
        <v>503.90843274474111</v>
      </c>
      <c r="AE16">
        <f t="shared" si="2"/>
        <v>239.47650899791623</v>
      </c>
      <c r="AF16">
        <f t="shared" si="3"/>
        <v>-11.973825449895813</v>
      </c>
      <c r="AG16">
        <f t="shared" si="3"/>
        <v>-10.68419637440503</v>
      </c>
      <c r="AH16">
        <f t="shared" si="4"/>
        <v>-121.30693011955283</v>
      </c>
      <c r="AI16">
        <f t="shared" si="5"/>
        <v>95.51155705406255</v>
      </c>
      <c r="AJ16">
        <f t="shared" si="6"/>
        <v>-6.6679392907612396</v>
      </c>
      <c r="AK16">
        <f t="shared" si="20"/>
        <v>39.643451782009421</v>
      </c>
      <c r="AL16">
        <f t="shared" si="7"/>
        <v>128.48706954531073</v>
      </c>
      <c r="AN16">
        <f t="shared" si="8"/>
        <v>104.75974808988263</v>
      </c>
      <c r="AO16">
        <f t="shared" si="8"/>
        <v>-5.2379874044941319</v>
      </c>
      <c r="AP16">
        <f t="shared" si="8"/>
        <v>-4.6738351306734955</v>
      </c>
      <c r="AQ16">
        <f t="shared" si="8"/>
        <v>-53.06609610294565</v>
      </c>
      <c r="AR16">
        <f t="shared" si="8"/>
        <v>41.781829451769354</v>
      </c>
      <c r="AS16">
        <f t="shared" si="8"/>
        <v>-2.9169109041290406</v>
      </c>
      <c r="AT16">
        <f t="shared" si="8"/>
        <v>17.342152010963435</v>
      </c>
      <c r="AU16">
        <f t="shared" si="8"/>
        <v>56.207070558603746</v>
      </c>
      <c r="AW16">
        <v>13</v>
      </c>
      <c r="AX16">
        <f>(R16*SUMPRODUCT(K17:$K$23, X17:$X$23)-$AZ$3*SUMPRODUCT(K16:$K$22, W17:$W$23))/Z16</f>
        <v>589.54882413044641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3.0140000000000002E-3</v>
      </c>
      <c r="O17">
        <f t="shared" si="22"/>
        <v>280.17608976610086</v>
      </c>
      <c r="P17">
        <f t="shared" si="23"/>
        <v>14.008804488305044</v>
      </c>
      <c r="Q17" s="4">
        <f t="shared" si="24"/>
        <v>12.5</v>
      </c>
      <c r="R17">
        <f t="shared" si="0"/>
        <v>50000</v>
      </c>
      <c r="S17">
        <f t="shared" si="12"/>
        <v>600.68629120408423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503.90843274474111</v>
      </c>
      <c r="AC17">
        <f t="shared" si="1"/>
        <v>506.74627127224545</v>
      </c>
      <c r="AE17">
        <f t="shared" si="2"/>
        <v>236.35996170981733</v>
      </c>
      <c r="AF17">
        <f t="shared" si="3"/>
        <v>-11.817998085490867</v>
      </c>
      <c r="AG17">
        <f t="shared" si="3"/>
        <v>-10.545152242788522</v>
      </c>
      <c r="AH17">
        <f t="shared" si="4"/>
        <v>-128.80867148982705</v>
      </c>
      <c r="AI17">
        <f t="shared" si="5"/>
        <v>85.188139891710875</v>
      </c>
      <c r="AJ17">
        <f t="shared" si="6"/>
        <v>-2.8378385275043456</v>
      </c>
      <c r="AK17">
        <f t="shared" si="20"/>
        <v>44.945389455971473</v>
      </c>
      <c r="AL17">
        <f t="shared" si="7"/>
        <v>127.29569082017801</v>
      </c>
      <c r="AN17">
        <f t="shared" si="8"/>
        <v>97.387590400528296</v>
      </c>
      <c r="AO17">
        <f t="shared" si="8"/>
        <v>-4.8693795200264152</v>
      </c>
      <c r="AP17">
        <f t="shared" si="8"/>
        <v>-4.3449277953121506</v>
      </c>
      <c r="AQ17">
        <f t="shared" si="8"/>
        <v>-53.07314338833914</v>
      </c>
      <c r="AR17">
        <f t="shared" si="8"/>
        <v>35.100139696850583</v>
      </c>
      <c r="AS17">
        <f t="shared" si="8"/>
        <v>-1.1692769542700108</v>
      </c>
      <c r="AT17">
        <f t="shared" si="8"/>
        <v>18.518885969799879</v>
      </c>
      <c r="AU17">
        <f t="shared" si="8"/>
        <v>52.449748712380455</v>
      </c>
      <c r="AW17">
        <v>14</v>
      </c>
      <c r="AX17">
        <f>(R17*SUMPRODUCT(K18:$K$23, X18:$X$23)-$AZ$3*SUMPRODUCT(K17:$K$22, W18:$W$23))/Z17</f>
        <v>600.68629120408423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4.6990000000000001E-3</v>
      </c>
      <c r="O18">
        <f t="shared" si="22"/>
        <v>280.17608976610086</v>
      </c>
      <c r="P18">
        <f t="shared" si="23"/>
        <v>14.008804488305044</v>
      </c>
      <c r="Q18" s="4">
        <f t="shared" si="24"/>
        <v>12.5</v>
      </c>
      <c r="R18">
        <f t="shared" si="0"/>
        <v>50000</v>
      </c>
      <c r="S18">
        <f t="shared" si="12"/>
        <v>580.36375188095781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506.74627127224545</v>
      </c>
      <c r="AC18">
        <f t="shared" si="1"/>
        <v>482.40527081951905</v>
      </c>
      <c r="AE18">
        <f t="shared" si="2"/>
        <v>232.88570663264474</v>
      </c>
      <c r="AF18">
        <f t="shared" si="3"/>
        <v>-11.644285331632238</v>
      </c>
      <c r="AG18">
        <f t="shared" si="3"/>
        <v>-10.390149049971773</v>
      </c>
      <c r="AH18">
        <f t="shared" si="4"/>
        <v>-198.20668155545309</v>
      </c>
      <c r="AI18">
        <f t="shared" si="5"/>
        <v>12.644590695587652</v>
      </c>
      <c r="AJ18">
        <f t="shared" si="6"/>
        <v>24.341000452726405</v>
      </c>
      <c r="AK18">
        <f t="shared" si="20"/>
        <v>51.031937249385379</v>
      </c>
      <c r="AL18">
        <f t="shared" si="7"/>
        <v>88.017528397699436</v>
      </c>
      <c r="AN18">
        <f t="shared" si="8"/>
        <v>89.670208587263758</v>
      </c>
      <c r="AO18">
        <f t="shared" si="8"/>
        <v>-4.4835104293631884</v>
      </c>
      <c r="AP18">
        <f t="shared" si="8"/>
        <v>-4.0006183549657575</v>
      </c>
      <c r="AQ18">
        <f t="shared" si="8"/>
        <v>-76.317412242488729</v>
      </c>
      <c r="AR18">
        <f t="shared" si="8"/>
        <v>4.8686675604460774</v>
      </c>
      <c r="AS18">
        <f t="shared" si="8"/>
        <v>9.3722479553526341</v>
      </c>
      <c r="AT18">
        <f t="shared" si="8"/>
        <v>19.649314352223517</v>
      </c>
      <c r="AU18">
        <f t="shared" si="8"/>
        <v>33.890229868022232</v>
      </c>
      <c r="AW18">
        <v>15</v>
      </c>
      <c r="AX18">
        <f>(R18*SUMPRODUCT(K19:$K$23, X19:$X$23)-$AZ$3*SUMPRODUCT(K18:$K$22, W19:$W$23))/Z18</f>
        <v>580.36375188095781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6.5490000000000001E-3</v>
      </c>
      <c r="O19">
        <f t="shared" si="22"/>
        <v>280.17608976610086</v>
      </c>
      <c r="P19">
        <f t="shared" si="23"/>
        <v>14.008804488305044</v>
      </c>
      <c r="Q19" s="4">
        <f t="shared" si="24"/>
        <v>12.5</v>
      </c>
      <c r="R19">
        <f t="shared" si="0"/>
        <v>50000</v>
      </c>
      <c r="S19">
        <f t="shared" si="12"/>
        <v>529.23813284310086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482.40527081951905</v>
      </c>
      <c r="AC19">
        <f t="shared" si="1"/>
        <v>432.62899184041783</v>
      </c>
      <c r="AE19">
        <f t="shared" si="2"/>
        <v>229.0316810735811</v>
      </c>
      <c r="AF19">
        <f t="shared" si="3"/>
        <v>-11.451584053679055</v>
      </c>
      <c r="AG19">
        <f t="shared" si="3"/>
        <v>-10.218202473343791</v>
      </c>
      <c r="AH19">
        <f t="shared" si="4"/>
        <v>-272.18034451306062</v>
      </c>
      <c r="AI19">
        <f t="shared" si="5"/>
        <v>-64.818449966502357</v>
      </c>
      <c r="AJ19">
        <f t="shared" si="6"/>
        <v>49.776278979101221</v>
      </c>
      <c r="AK19">
        <f t="shared" si="20"/>
        <v>51.378925999413511</v>
      </c>
      <c r="AL19">
        <f t="shared" si="7"/>
        <v>36.336755012012375</v>
      </c>
      <c r="AN19">
        <f t="shared" si="8"/>
        <v>82.156005501540079</v>
      </c>
      <c r="AO19">
        <f t="shared" si="8"/>
        <v>-4.107800275077004</v>
      </c>
      <c r="AP19">
        <f t="shared" si="8"/>
        <v>-3.6653736927607876</v>
      </c>
      <c r="AQ19">
        <f t="shared" si="8"/>
        <v>-97.63387220671045</v>
      </c>
      <c r="AR19">
        <f t="shared" si="8"/>
        <v>-23.251040673008163</v>
      </c>
      <c r="AS19">
        <f t="shared" si="8"/>
        <v>17.855260156517055</v>
      </c>
      <c r="AT19">
        <f t="shared" si="8"/>
        <v>18.430146027330284</v>
      </c>
      <c r="AU19">
        <f t="shared" si="8"/>
        <v>13.034365510839175</v>
      </c>
      <c r="AW19">
        <v>16</v>
      </c>
      <c r="AX19">
        <f>(R19*SUMPRODUCT(K20:$K$23, X20:$X$23)-$AZ$3*SUMPRODUCT(K19:$K$22, W20:$W$23))/Z19</f>
        <v>529.23813284310086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8.5349999999999992E-3</v>
      </c>
      <c r="O20">
        <f t="shared" si="22"/>
        <v>280.17608976610086</v>
      </c>
      <c r="P20">
        <f t="shared" si="23"/>
        <v>14.008804488305044</v>
      </c>
      <c r="Q20" s="4">
        <f t="shared" si="24"/>
        <v>12.5</v>
      </c>
      <c r="R20">
        <f t="shared" si="0"/>
        <v>50000</v>
      </c>
      <c r="S20">
        <f t="shared" si="12"/>
        <v>445.94689280684469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432.62899184041783</v>
      </c>
      <c r="AC20">
        <f t="shared" si="1"/>
        <v>357.78526452118257</v>
      </c>
      <c r="AE20">
        <f t="shared" si="2"/>
        <v>224.78657886488224</v>
      </c>
      <c r="AF20">
        <f t="shared" si="3"/>
        <v>-11.239328943244114</v>
      </c>
      <c r="AG20">
        <f t="shared" si="3"/>
        <v>-10.028808090500362</v>
      </c>
      <c r="AH20">
        <f t="shared" si="4"/>
        <v>-348.84943243995696</v>
      </c>
      <c r="AI20">
        <f t="shared" si="5"/>
        <v>-145.33099060881921</v>
      </c>
      <c r="AJ20">
        <f t="shared" si="6"/>
        <v>74.843727319235256</v>
      </c>
      <c r="AK20">
        <f t="shared" si="20"/>
        <v>35.087369927679639</v>
      </c>
      <c r="AL20">
        <f t="shared" si="7"/>
        <v>-35.399893361904311</v>
      </c>
      <c r="AN20">
        <f t="shared" si="8"/>
        <v>76.4803603714019</v>
      </c>
      <c r="AO20">
        <f t="shared" si="8"/>
        <v>-3.8240180185700954</v>
      </c>
      <c r="AP20">
        <f t="shared" si="8"/>
        <v>-3.4121559246566115</v>
      </c>
      <c r="AQ20">
        <f t="shared" si="8"/>
        <v>-118.6909398376679</v>
      </c>
      <c r="AR20">
        <f t="shared" si="8"/>
        <v>-49.446753409492707</v>
      </c>
      <c r="AS20">
        <f t="shared" si="8"/>
        <v>25.464488430845126</v>
      </c>
      <c r="AT20">
        <f t="shared" si="8"/>
        <v>11.937966715382325</v>
      </c>
      <c r="AU20">
        <f t="shared" si="8"/>
        <v>-12.044298263265254</v>
      </c>
      <c r="AW20">
        <v>17</v>
      </c>
      <c r="AX20">
        <f>(R20*SUMPRODUCT(K21:$K$23, X21:$X$23)-$AZ$3*SUMPRODUCT(K20:$K$22, W21:$W$23))/Z20</f>
        <v>445.94689280684469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1.0821000000000001E-2</v>
      </c>
      <c r="O21">
        <f t="shared" si="22"/>
        <v>280.17608976610086</v>
      </c>
      <c r="P21">
        <f t="shared" si="23"/>
        <v>14.008804488305044</v>
      </c>
      <c r="Q21" s="4">
        <f t="shared" si="24"/>
        <v>12.5</v>
      </c>
      <c r="R21">
        <f t="shared" si="0"/>
        <v>50000</v>
      </c>
      <c r="S21">
        <f t="shared" si="12"/>
        <v>328.56225787726601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357.78526452118257</v>
      </c>
      <c r="AC21">
        <f t="shared" si="1"/>
        <v>258.11846450587871</v>
      </c>
      <c r="AE21">
        <f t="shared" si="2"/>
        <v>220.10629750633657</v>
      </c>
      <c r="AF21">
        <f t="shared" si="3"/>
        <v>-11.005314875316829</v>
      </c>
      <c r="AG21">
        <f t="shared" si="3"/>
        <v>-9.8199982772480556</v>
      </c>
      <c r="AH21">
        <f t="shared" si="4"/>
        <v>-434.0869293892178</v>
      </c>
      <c r="AI21">
        <f t="shared" si="5"/>
        <v>-234.80594503544611</v>
      </c>
      <c r="AJ21">
        <f t="shared" si="6"/>
        <v>99.666800015303863</v>
      </c>
      <c r="AK21">
        <f t="shared" si="20"/>
        <v>29.081264478907986</v>
      </c>
      <c r="AL21">
        <f t="shared" si="7"/>
        <v>-106.05788054123427</v>
      </c>
      <c r="AN21">
        <f t="shared" si="8"/>
        <v>71.233675247892094</v>
      </c>
      <c r="AO21">
        <f t="shared" si="8"/>
        <v>-3.5616837623946052</v>
      </c>
      <c r="AP21">
        <f t="shared" si="8"/>
        <v>-3.1780761211351063</v>
      </c>
      <c r="AQ21">
        <f t="shared" si="8"/>
        <v>-140.48488256714245</v>
      </c>
      <c r="AR21">
        <f t="shared" si="8"/>
        <v>-75.990967202780055</v>
      </c>
      <c r="AS21">
        <f t="shared" si="8"/>
        <v>32.255471768509366</v>
      </c>
      <c r="AT21">
        <f t="shared" si="8"/>
        <v>9.4116586992653133</v>
      </c>
      <c r="AU21">
        <f t="shared" si="8"/>
        <v>-34.323836735005372</v>
      </c>
      <c r="AW21">
        <v>18</v>
      </c>
      <c r="AX21">
        <f>(R21*SUMPRODUCT(K22:$K$23, X22:$X$23)-$AZ$3*SUMPRODUCT(K21:$K$22, W22:$W$23))/Z21</f>
        <v>328.56225787726601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1.3422999999999999E-2</v>
      </c>
      <c r="O22">
        <f t="shared" si="22"/>
        <v>280.17608976610086</v>
      </c>
      <c r="P22">
        <f t="shared" si="23"/>
        <v>14.008804488305044</v>
      </c>
      <c r="Q22" s="4">
        <f t="shared" si="24"/>
        <v>12.5</v>
      </c>
      <c r="R22">
        <f t="shared" si="0"/>
        <v>50000</v>
      </c>
      <c r="S22">
        <f t="shared" si="12"/>
        <v>178.13151689039182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258.11846450587871</v>
      </c>
      <c r="AC22">
        <f t="shared" si="1"/>
        <v>136.66227827100661</v>
      </c>
      <c r="AE22">
        <f t="shared" si="2"/>
        <v>214.95074769984564</v>
      </c>
      <c r="AF22">
        <f t="shared" si="3"/>
        <v>-10.747537384992283</v>
      </c>
      <c r="AG22">
        <f t="shared" si="3"/>
        <v>-9.5899844576000746</v>
      </c>
      <c r="AH22">
        <f t="shared" si="4"/>
        <v>-527.25534750200256</v>
      </c>
      <c r="AI22">
        <f t="shared" si="5"/>
        <v>-332.6421216447493</v>
      </c>
      <c r="AJ22">
        <f t="shared" si="6"/>
        <v>121.45618623487209</v>
      </c>
      <c r="AK22">
        <f t="shared" si="20"/>
        <v>32.36251723745125</v>
      </c>
      <c r="AL22">
        <f t="shared" si="7"/>
        <v>-178.82341817242596</v>
      </c>
      <c r="AN22">
        <f t="shared" si="8"/>
        <v>65.014176516411879</v>
      </c>
      <c r="AO22">
        <f t="shared" si="8"/>
        <v>-3.2507088258205945</v>
      </c>
      <c r="AP22">
        <f t="shared" si="8"/>
        <v>-2.9005944337848213</v>
      </c>
      <c r="AQ22">
        <f t="shared" si="8"/>
        <v>-159.47407765980012</v>
      </c>
      <c r="AR22">
        <f t="shared" si="8"/>
        <v>-100.61120440299365</v>
      </c>
      <c r="AS22">
        <f t="shared" si="8"/>
        <v>36.735736048290285</v>
      </c>
      <c r="AT22">
        <f t="shared" si="8"/>
        <v>9.788393065415649</v>
      </c>
      <c r="AU22">
        <f t="shared" si="8"/>
        <v>-54.087075289287711</v>
      </c>
      <c r="AW22">
        <v>19</v>
      </c>
      <c r="AX22">
        <f>(R22*SUMPRODUCT(K23:$K$23, X23:$X$23)-$AZ$3*SUMPRODUCT(K22:$K$22, W23:$W$23))/Z22</f>
        <v>178.13151689039182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1.6303999999999999E-2</v>
      </c>
      <c r="O23">
        <f t="shared" si="22"/>
        <v>280.17608976610086</v>
      </c>
      <c r="P23">
        <f t="shared" si="23"/>
        <v>14.008804488305044</v>
      </c>
      <c r="Q23" s="4">
        <f t="shared" si="24"/>
        <v>12.5</v>
      </c>
      <c r="R23">
        <f t="shared" si="0"/>
        <v>50000</v>
      </c>
      <c r="S23">
        <f t="shared" si="12"/>
        <v>182.94366711005469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136.66227827100661</v>
      </c>
      <c r="AC23">
        <f t="shared" si="1"/>
        <v>136.66227827100661</v>
      </c>
      <c r="AE23">
        <f t="shared" si="2"/>
        <v>209.29668323234893</v>
      </c>
      <c r="AF23">
        <f t="shared" si="3"/>
        <v>-10.464834161617446</v>
      </c>
      <c r="AG23">
        <f t="shared" si="3"/>
        <v>-9.3377295064273635</v>
      </c>
      <c r="AH23">
        <f t="shared" si="4"/>
        <v>-625.42042638684643</v>
      </c>
      <c r="AI23">
        <f t="shared" si="5"/>
        <v>-435.9263068225423</v>
      </c>
      <c r="AJ23">
        <f t="shared" si="6"/>
        <v>0</v>
      </c>
      <c r="AK23">
        <f t="shared" si="20"/>
        <v>34.857839830806597</v>
      </c>
      <c r="AL23">
        <f t="shared" si="7"/>
        <v>-401.0684669917357</v>
      </c>
      <c r="AN23">
        <f t="shared" si="8"/>
        <v>57.345813585763381</v>
      </c>
      <c r="AO23">
        <f t="shared" si="8"/>
        <v>-2.8672906792881689</v>
      </c>
      <c r="AP23">
        <f t="shared" si="8"/>
        <v>-2.5584719610458793</v>
      </c>
      <c r="AQ23">
        <f t="shared" si="8"/>
        <v>-171.36078140566255</v>
      </c>
      <c r="AR23">
        <f t="shared" si="8"/>
        <v>-119.44073046023323</v>
      </c>
      <c r="AS23">
        <f t="shared" si="8"/>
        <v>0</v>
      </c>
      <c r="AT23">
        <f t="shared" si="8"/>
        <v>9.5508020197372847</v>
      </c>
      <c r="AU23">
        <f t="shared" si="8"/>
        <v>-109.88992844049594</v>
      </c>
      <c r="AW23">
        <v>20</v>
      </c>
      <c r="AX23">
        <f>(R23*SUMPRODUCT(K$23:$K24, X$23:$X24)-$AZ$3*SUMPRODUCT(K$22:$K23, W$23:$W24))/Z23</f>
        <v>182.94366711005469</v>
      </c>
    </row>
    <row r="25" spans="5:50" x14ac:dyDescent="0.25">
      <c r="AN25" s="8">
        <f t="shared" ref="AN25:AU25" si="25">SUM(AN3:AN23)</f>
        <v>2687.4055091907176</v>
      </c>
      <c r="AO25" s="8">
        <f t="shared" si="25"/>
        <v>-344.50234278411153</v>
      </c>
      <c r="AP25" s="8">
        <f t="shared" si="25"/>
        <v>-207.39805730006452</v>
      </c>
      <c r="AQ25" s="8">
        <f t="shared" si="25"/>
        <v>-1542.3652834278703</v>
      </c>
      <c r="AR25" s="8">
        <f t="shared" si="25"/>
        <v>593.13982567867106</v>
      </c>
      <c r="AS25" s="8">
        <f t="shared" si="25"/>
        <v>-242.64329111188709</v>
      </c>
      <c r="AT25" s="8">
        <f t="shared" si="25"/>
        <v>364.38660149245345</v>
      </c>
      <c r="AU25" s="9">
        <f t="shared" si="25"/>
        <v>714.88313605923759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FB409-FAE3-4DF5-B806-C95B39FD39C4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1204.7819343337972</v>
      </c>
      <c r="K3">
        <v>1</v>
      </c>
      <c r="L3" s="2">
        <v>0</v>
      </c>
      <c r="O3">
        <f>$C$3</f>
        <v>1204.7819343337972</v>
      </c>
      <c r="P3">
        <f>O3*B5</f>
        <v>963.82554746703772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1204.7819343337972</v>
      </c>
      <c r="AF3">
        <f t="shared" ref="AF3:AG23" si="3">-$Z3*P3</f>
        <v>-963.82554746703772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140.95638686675943</v>
      </c>
      <c r="AJ3">
        <f t="shared" ref="AJ3:AJ23" si="6">AB3-AC3</f>
        <v>0</v>
      </c>
      <c r="AL3">
        <f t="shared" ref="AL3:AL23" si="7">SUM(AI3:AK3)</f>
        <v>140.95638686675943</v>
      </c>
      <c r="AN3">
        <f t="shared" ref="AN3:AU23" si="8">AE3*$K3</f>
        <v>1204.7819343337972</v>
      </c>
      <c r="AO3">
        <f t="shared" si="8"/>
        <v>-963.82554746703772</v>
      </c>
      <c r="AP3">
        <f t="shared" si="8"/>
        <v>-100</v>
      </c>
      <c r="AQ3">
        <f t="shared" si="8"/>
        <v>0</v>
      </c>
      <c r="AR3">
        <f t="shared" si="8"/>
        <v>140.95638686675943</v>
      </c>
      <c r="AS3">
        <f t="shared" si="8"/>
        <v>0</v>
      </c>
      <c r="AT3">
        <f t="shared" si="8"/>
        <v>0</v>
      </c>
      <c r="AU3">
        <f t="shared" si="8"/>
        <v>140.95638686675943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701.14556854085401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2.4603350000000001E-3</v>
      </c>
      <c r="R4">
        <f t="shared" si="0"/>
        <v>50000</v>
      </c>
      <c r="S4">
        <f t="shared" ref="S4:S23" si="12">AX4</f>
        <v>593.12494921231689</v>
      </c>
      <c r="U4">
        <f t="shared" ref="U4:U23" si="13">M4</f>
        <v>2.4603350000000001E-3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2.4603350000000001E-3</v>
      </c>
      <c r="Y4">
        <f t="shared" ref="Y4:Y23" si="17">V4*W4</f>
        <v>0.01</v>
      </c>
      <c r="Z4">
        <f t="shared" ref="Z4:Z23" si="18">MAX(0, W4-X4-Y4)</f>
        <v>0.98753966500000001</v>
      </c>
      <c r="AB4">
        <f t="shared" ref="AB4:AB23" si="19">AC3</f>
        <v>0</v>
      </c>
      <c r="AC4">
        <f t="shared" si="1"/>
        <v>585.7344136482734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-123.01675</v>
      </c>
      <c r="AI4">
        <f t="shared" si="5"/>
        <v>-123.01675</v>
      </c>
      <c r="AJ4">
        <f t="shared" si="6"/>
        <v>-585.7344136482734</v>
      </c>
      <c r="AK4">
        <f t="shared" ref="AK4:AK23" si="20">H4*SUM(AB4:AB4, AE4:AF4)</f>
        <v>0</v>
      </c>
      <c r="AL4">
        <f t="shared" si="7"/>
        <v>-708.7511636482734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-115.41115489257903</v>
      </c>
      <c r="AR4">
        <f t="shared" si="8"/>
        <v>-115.41115489257903</v>
      </c>
      <c r="AS4">
        <f t="shared" si="8"/>
        <v>-549.52098100035028</v>
      </c>
      <c r="AT4">
        <f t="shared" si="8"/>
        <v>0</v>
      </c>
      <c r="AU4">
        <f t="shared" si="8"/>
        <v>-664.9321358929293</v>
      </c>
      <c r="AW4">
        <v>1</v>
      </c>
      <c r="AX4">
        <f>(R4*SUMPRODUCT(K5:$K$23, X5:$X$23)-$AZ$3*SUMPRODUCT(K4:$K$22, W5:$W$23))/Z4</f>
        <v>593.12494921231689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2.6172399999999998E-3</v>
      </c>
      <c r="O5">
        <f t="shared" ref="O5:O23" si="22">$C$3</f>
        <v>1204.7819343337972</v>
      </c>
      <c r="P5">
        <f t="shared" ref="P5:P23" si="23">O5*$C$5</f>
        <v>60.239096716689858</v>
      </c>
      <c r="Q5" s="4">
        <f t="shared" ref="Q5:Q23" si="24">$C$8</f>
        <v>12.5</v>
      </c>
      <c r="R5">
        <f t="shared" si="0"/>
        <v>50000</v>
      </c>
      <c r="S5">
        <f t="shared" si="12"/>
        <v>1152.4549949876696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585.7344136482734</v>
      </c>
      <c r="AC5">
        <f t="shared" si="1"/>
        <v>1123.7354016716217</v>
      </c>
      <c r="AE5">
        <f t="shared" si="2"/>
        <v>1174.7583348534909</v>
      </c>
      <c r="AF5">
        <f t="shared" si="3"/>
        <v>-58.737916742674543</v>
      </c>
      <c r="AG5">
        <f t="shared" si="3"/>
        <v>-12.188495500464693</v>
      </c>
      <c r="AH5">
        <f t="shared" si="4"/>
        <v>-129.23141564123</v>
      </c>
      <c r="AI5">
        <f t="shared" si="5"/>
        <v>974.60050696912151</v>
      </c>
      <c r="AJ5">
        <f t="shared" si="6"/>
        <v>-538.00098802334833</v>
      </c>
      <c r="AK5">
        <f t="shared" si="20"/>
        <v>147.03161746398536</v>
      </c>
      <c r="AL5">
        <f t="shared" si="7"/>
        <v>583.63113640975848</v>
      </c>
      <c r="AN5">
        <f t="shared" si="8"/>
        <v>1014.4772583692426</v>
      </c>
      <c r="AO5">
        <f t="shared" si="8"/>
        <v>-50.723862918462132</v>
      </c>
      <c r="AP5">
        <f t="shared" si="8"/>
        <v>-10.525527789082984</v>
      </c>
      <c r="AQ5">
        <f t="shared" si="8"/>
        <v>-111.59940589077956</v>
      </c>
      <c r="AR5">
        <f t="shared" si="8"/>
        <v>841.62846177091785</v>
      </c>
      <c r="AS5">
        <f t="shared" si="8"/>
        <v>-464.59748455237639</v>
      </c>
      <c r="AT5">
        <f t="shared" si="8"/>
        <v>126.97099288685747</v>
      </c>
      <c r="AU5">
        <f t="shared" si="8"/>
        <v>504.00197010539887</v>
      </c>
      <c r="AW5">
        <v>2</v>
      </c>
      <c r="AX5">
        <f>(R5*SUMPRODUCT(K6:$K$23, X6:$X$23)-$AZ$3*SUMPRODUCT(K5:$K$22, W6:$W$23))/Z5</f>
        <v>1152.4549949876696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2.8021280000000001E-3</v>
      </c>
      <c r="O6">
        <f t="shared" si="22"/>
        <v>1204.7819343337972</v>
      </c>
      <c r="P6">
        <f t="shared" si="23"/>
        <v>60.239096716689858</v>
      </c>
      <c r="Q6" s="4">
        <f t="shared" si="24"/>
        <v>12.5</v>
      </c>
      <c r="R6">
        <f t="shared" si="0"/>
        <v>50000</v>
      </c>
      <c r="S6">
        <f t="shared" si="12"/>
        <v>1670.201620416047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1123.7354016716217</v>
      </c>
      <c r="AC6">
        <f t="shared" si="1"/>
        <v>1607.7303103936511</v>
      </c>
      <c r="AE6">
        <f t="shared" si="2"/>
        <v>1159.7189282816294</v>
      </c>
      <c r="AF6">
        <f t="shared" si="3"/>
        <v>-57.985946414081475</v>
      </c>
      <c r="AG6">
        <f t="shared" si="3"/>
        <v>-12.032456820940318</v>
      </c>
      <c r="AH6">
        <f t="shared" si="4"/>
        <v>-136.61489807890453</v>
      </c>
      <c r="AI6">
        <f t="shared" si="5"/>
        <v>953.08562696770298</v>
      </c>
      <c r="AJ6">
        <f t="shared" si="6"/>
        <v>-483.99490872202932</v>
      </c>
      <c r="AK6">
        <f t="shared" si="20"/>
        <v>242.13096012906169</v>
      </c>
      <c r="AL6">
        <f t="shared" si="7"/>
        <v>711.22167837473535</v>
      </c>
      <c r="AN6">
        <f t="shared" si="8"/>
        <v>903.21950816604465</v>
      </c>
      <c r="AO6">
        <f t="shared" si="8"/>
        <v>-45.160975408302235</v>
      </c>
      <c r="AP6">
        <f t="shared" si="8"/>
        <v>-9.3711928526872157</v>
      </c>
      <c r="AQ6">
        <f t="shared" si="8"/>
        <v>-106.3992645475019</v>
      </c>
      <c r="AR6">
        <f t="shared" si="8"/>
        <v>742.28807535755323</v>
      </c>
      <c r="AS6">
        <f t="shared" si="8"/>
        <v>-376.9479248377167</v>
      </c>
      <c r="AT6">
        <f t="shared" si="8"/>
        <v>188.57794021141834</v>
      </c>
      <c r="AU6">
        <f t="shared" si="8"/>
        <v>553.91809073125489</v>
      </c>
      <c r="AW6">
        <v>3</v>
      </c>
      <c r="AX6">
        <f>(R6*SUMPRODUCT(K7:$K$23, X7:$X$23)-$AZ$3*SUMPRODUCT(K6:$K$22, W7:$W$23))/Z6</f>
        <v>1670.201620416047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3.0140000000000002E-3</v>
      </c>
      <c r="O7">
        <f t="shared" si="22"/>
        <v>1204.7819343337972</v>
      </c>
      <c r="P7">
        <f t="shared" si="23"/>
        <v>60.239096716689858</v>
      </c>
      <c r="Q7" s="4">
        <f t="shared" si="24"/>
        <v>12.5</v>
      </c>
      <c r="R7">
        <f t="shared" si="0"/>
        <v>50000</v>
      </c>
      <c r="S7">
        <f t="shared" si="12"/>
        <v>2137.8489031402696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1607.7303103936511</v>
      </c>
      <c r="AC7">
        <f t="shared" si="1"/>
        <v>2031.1046413334234</v>
      </c>
      <c r="AE7">
        <f t="shared" si="2"/>
        <v>1144.6263461489723</v>
      </c>
      <c r="AF7">
        <f t="shared" si="3"/>
        <v>-57.23131730744862</v>
      </c>
      <c r="AG7">
        <f t="shared" si="3"/>
        <v>-11.875866427872602</v>
      </c>
      <c r="AH7">
        <f t="shared" si="4"/>
        <v>-145.0632994332565</v>
      </c>
      <c r="AI7">
        <f t="shared" si="5"/>
        <v>930.45586298039473</v>
      </c>
      <c r="AJ7">
        <f t="shared" si="6"/>
        <v>-423.37433093977234</v>
      </c>
      <c r="AK7">
        <f t="shared" si="20"/>
        <v>282.17962301792284</v>
      </c>
      <c r="AL7">
        <f t="shared" si="7"/>
        <v>789.26115505854523</v>
      </c>
      <c r="AN7">
        <f t="shared" si="8"/>
        <v>806.97475286210897</v>
      </c>
      <c r="AO7">
        <f t="shared" si="8"/>
        <v>-40.348737643105451</v>
      </c>
      <c r="AP7">
        <f t="shared" si="8"/>
        <v>-8.3726225662191958</v>
      </c>
      <c r="AQ7">
        <f t="shared" si="8"/>
        <v>-102.27129630849741</v>
      </c>
      <c r="AR7">
        <f t="shared" si="8"/>
        <v>655.98209634428702</v>
      </c>
      <c r="AS7">
        <f t="shared" si="8"/>
        <v>-298.48377789638761</v>
      </c>
      <c r="AT7">
        <f t="shared" si="8"/>
        <v>198.9398831450406</v>
      </c>
      <c r="AU7">
        <f t="shared" si="8"/>
        <v>556.43820159294</v>
      </c>
      <c r="AW7">
        <v>4</v>
      </c>
      <c r="AX7">
        <f>(R7*SUMPRODUCT(K8:$K$23, X8:$X$23)-$AZ$3*SUMPRODUCT(K7:$K$22, W8:$W$23))/Z7</f>
        <v>2137.8489031402696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4.6990000000000001E-3</v>
      </c>
      <c r="O8">
        <f t="shared" si="22"/>
        <v>1204.7819343337972</v>
      </c>
      <c r="P8">
        <f t="shared" si="23"/>
        <v>60.239096716689858</v>
      </c>
      <c r="Q8" s="4">
        <f t="shared" si="24"/>
        <v>12.5</v>
      </c>
      <c r="R8">
        <f t="shared" si="0"/>
        <v>50000</v>
      </c>
      <c r="S8">
        <f t="shared" si="12"/>
        <v>2514.6827437462343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2031.1046413334234</v>
      </c>
      <c r="AC8">
        <f t="shared" si="1"/>
        <v>2354.0051922045363</v>
      </c>
      <c r="AE8">
        <f t="shared" si="2"/>
        <v>1127.8014834869286</v>
      </c>
      <c r="AF8">
        <f t="shared" si="3"/>
        <v>-56.390074174346431</v>
      </c>
      <c r="AG8">
        <f t="shared" si="3"/>
        <v>-11.701303067249302</v>
      </c>
      <c r="AH8">
        <f t="shared" si="4"/>
        <v>-223.2187853782934</v>
      </c>
      <c r="AI8">
        <f t="shared" si="5"/>
        <v>836.49132086703958</v>
      </c>
      <c r="AJ8">
        <f t="shared" si="6"/>
        <v>-322.90055087111296</v>
      </c>
      <c r="AK8">
        <f t="shared" si="20"/>
        <v>224.93241367183543</v>
      </c>
      <c r="AL8">
        <f t="shared" si="7"/>
        <v>738.52318366776205</v>
      </c>
      <c r="AN8">
        <f t="shared" si="8"/>
        <v>741.36413144036248</v>
      </c>
      <c r="AO8">
        <f t="shared" si="8"/>
        <v>-37.068206572018127</v>
      </c>
      <c r="AP8">
        <f t="shared" si="8"/>
        <v>-7.6918912700404087</v>
      </c>
      <c r="AQ8">
        <f t="shared" si="8"/>
        <v>-146.73362587846711</v>
      </c>
      <c r="AR8">
        <f t="shared" si="8"/>
        <v>549.87040771983686</v>
      </c>
      <c r="AS8">
        <f t="shared" si="8"/>
        <v>-212.25977261356545</v>
      </c>
      <c r="AT8">
        <f t="shared" si="8"/>
        <v>147.86008525102045</v>
      </c>
      <c r="AU8">
        <f t="shared" si="8"/>
        <v>485.47072035729195</v>
      </c>
      <c r="AW8">
        <v>5</v>
      </c>
      <c r="AX8">
        <f>(R8*SUMPRODUCT(K9:$K$23, X9:$X$23)-$AZ$3*SUMPRODUCT(K8:$K$22, W9:$W$23))/Z8</f>
        <v>2514.6827437462343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6.5490000000000001E-3</v>
      </c>
      <c r="O9">
        <f t="shared" si="22"/>
        <v>1204.7819343337972</v>
      </c>
      <c r="P9">
        <f t="shared" si="23"/>
        <v>60.239096716689858</v>
      </c>
      <c r="Q9" s="4">
        <f t="shared" si="24"/>
        <v>12.5</v>
      </c>
      <c r="R9">
        <f t="shared" si="0"/>
        <v>50000</v>
      </c>
      <c r="S9">
        <f t="shared" si="12"/>
        <v>2817.6405713868076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2354.0051922045363</v>
      </c>
      <c r="AC9">
        <f t="shared" si="1"/>
        <v>2593.9555707065269</v>
      </c>
      <c r="AE9">
        <f t="shared" si="2"/>
        <v>1109.1374967367035</v>
      </c>
      <c r="AF9">
        <f t="shared" si="3"/>
        <v>-55.456874836835169</v>
      </c>
      <c r="AG9">
        <f t="shared" si="3"/>
        <v>-11.507658202789393</v>
      </c>
      <c r="AH9">
        <f t="shared" si="4"/>
        <v>-306.52733514966275</v>
      </c>
      <c r="AI9">
        <f t="shared" si="5"/>
        <v>735.64562854741621</v>
      </c>
      <c r="AJ9">
        <f t="shared" si="6"/>
        <v>-239.9503785019906</v>
      </c>
      <c r="AK9">
        <f t="shared" si="20"/>
        <v>177.88119949624993</v>
      </c>
      <c r="AL9">
        <f t="shared" si="7"/>
        <v>673.57644954167552</v>
      </c>
      <c r="AN9">
        <f t="shared" si="8"/>
        <v>692.92463070628787</v>
      </c>
      <c r="AO9">
        <f t="shared" si="8"/>
        <v>-34.646231535314385</v>
      </c>
      <c r="AP9">
        <f t="shared" si="8"/>
        <v>-7.1893158728497539</v>
      </c>
      <c r="AQ9">
        <f t="shared" si="8"/>
        <v>-191.50045971296197</v>
      </c>
      <c r="AR9">
        <f t="shared" si="8"/>
        <v>459.58862358516171</v>
      </c>
      <c r="AS9">
        <f t="shared" si="8"/>
        <v>-149.90704750359353</v>
      </c>
      <c r="AT9">
        <f t="shared" si="8"/>
        <v>111.12983271522249</v>
      </c>
      <c r="AU9">
        <f t="shared" si="8"/>
        <v>420.81140879679066</v>
      </c>
      <c r="AW9">
        <v>6</v>
      </c>
      <c r="AX9">
        <f>(R9*SUMPRODUCT(K10:$K$23, X10:$X$23)-$AZ$3*SUMPRODUCT(K9:$K$22, W10:$W$23))/Z9</f>
        <v>2817.6405713868076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8.5349999999999992E-3</v>
      </c>
      <c r="O10">
        <f t="shared" si="22"/>
        <v>1204.7819343337972</v>
      </c>
      <c r="P10">
        <f t="shared" si="23"/>
        <v>60.239096716689858</v>
      </c>
      <c r="Q10" s="4">
        <f t="shared" si="24"/>
        <v>12.5</v>
      </c>
      <c r="R10">
        <f t="shared" si="0"/>
        <v>50000</v>
      </c>
      <c r="S10">
        <f t="shared" si="12"/>
        <v>3059.0655164424115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2593.9555707065269</v>
      </c>
      <c r="AC10">
        <f t="shared" si="1"/>
        <v>2764.0158961805473</v>
      </c>
      <c r="AE10">
        <f t="shared" si="2"/>
        <v>1088.5796332346886</v>
      </c>
      <c r="AF10">
        <f t="shared" si="3"/>
        <v>-54.428981661734433</v>
      </c>
      <c r="AG10">
        <f t="shared" si="3"/>
        <v>-11.294363758000692</v>
      </c>
      <c r="AH10">
        <f t="shared" si="4"/>
        <v>-392.87145104322985</v>
      </c>
      <c r="AI10">
        <f t="shared" si="5"/>
        <v>629.98483677172351</v>
      </c>
      <c r="AJ10">
        <f t="shared" si="6"/>
        <v>-170.06032547402037</v>
      </c>
      <c r="AK10">
        <f t="shared" si="20"/>
        <v>190.47557666967279</v>
      </c>
      <c r="AL10">
        <f t="shared" si="7"/>
        <v>650.40008796737595</v>
      </c>
      <c r="AN10">
        <f t="shared" si="8"/>
        <v>646.15797878968806</v>
      </c>
      <c r="AO10">
        <f t="shared" si="8"/>
        <v>-32.307898939484403</v>
      </c>
      <c r="AP10">
        <f t="shared" si="8"/>
        <v>-6.7040968200916708</v>
      </c>
      <c r="AQ10">
        <f t="shared" si="8"/>
        <v>-233.20023173310267</v>
      </c>
      <c r="AR10">
        <f t="shared" si="8"/>
        <v>373.94575129700928</v>
      </c>
      <c r="AS10">
        <f t="shared" si="8"/>
        <v>-100.94423304070676</v>
      </c>
      <c r="AT10">
        <f t="shared" si="8"/>
        <v>113.06229684267996</v>
      </c>
      <c r="AU10">
        <f t="shared" si="8"/>
        <v>386.06381509898245</v>
      </c>
      <c r="AW10">
        <v>7</v>
      </c>
      <c r="AX10">
        <f>(R10*SUMPRODUCT(K11:$K$23, X11:$X$23)-$AZ$3*SUMPRODUCT(K10:$K$22, W11:$W$23))/Z10</f>
        <v>3059.0655164424115</v>
      </c>
    </row>
    <row r="11" spans="1:52" x14ac:dyDescent="0.25">
      <c r="A11" t="s">
        <v>33</v>
      </c>
      <c r="C11" s="7">
        <f>AU25</f>
        <v>2860.7669616259109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1.0821000000000001E-2</v>
      </c>
      <c r="O11">
        <f t="shared" si="22"/>
        <v>1204.7819343337972</v>
      </c>
      <c r="P11">
        <f t="shared" si="23"/>
        <v>60.239096716689858</v>
      </c>
      <c r="Q11" s="4">
        <f t="shared" si="24"/>
        <v>12.5</v>
      </c>
      <c r="R11">
        <f t="shared" si="0"/>
        <v>50000</v>
      </c>
      <c r="S11">
        <f t="shared" si="12"/>
        <v>3237.2266368146315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2764.0158961805473</v>
      </c>
      <c r="AC11">
        <f t="shared" si="1"/>
        <v>2864.0919325061022</v>
      </c>
      <c r="AE11">
        <f t="shared" si="2"/>
        <v>1065.9143166911092</v>
      </c>
      <c r="AF11">
        <f t="shared" si="3"/>
        <v>-53.295715834555459</v>
      </c>
      <c r="AG11">
        <f t="shared" si="3"/>
        <v>-11.059203810195358</v>
      </c>
      <c r="AH11">
        <f t="shared" si="4"/>
        <v>-488.865240901302</v>
      </c>
      <c r="AI11">
        <f t="shared" si="5"/>
        <v>512.69415614505624</v>
      </c>
      <c r="AJ11">
        <f t="shared" si="6"/>
        <v>-100.07603632555492</v>
      </c>
      <c r="AK11">
        <f t="shared" si="20"/>
        <v>194.49667659741073</v>
      </c>
      <c r="AL11">
        <f t="shared" si="7"/>
        <v>607.11479641691199</v>
      </c>
      <c r="AN11">
        <f t="shared" si="8"/>
        <v>601.71595198602756</v>
      </c>
      <c r="AO11">
        <f t="shared" si="8"/>
        <v>-30.085797599301376</v>
      </c>
      <c r="AP11">
        <f t="shared" si="8"/>
        <v>-6.2429965004284744</v>
      </c>
      <c r="AQ11">
        <f t="shared" si="8"/>
        <v>-275.96778579253248</v>
      </c>
      <c r="AR11">
        <f t="shared" si="8"/>
        <v>289.41937209376516</v>
      </c>
      <c r="AS11">
        <f t="shared" si="8"/>
        <v>-56.493609782398593</v>
      </c>
      <c r="AT11">
        <f t="shared" si="8"/>
        <v>109.79470965380052</v>
      </c>
      <c r="AU11">
        <f t="shared" si="8"/>
        <v>342.72047196516706</v>
      </c>
      <c r="AW11">
        <v>8</v>
      </c>
      <c r="AX11">
        <f>(R11*SUMPRODUCT(K12:$K$23, X12:$X$23)-$AZ$3*SUMPRODUCT(K11:$K$22, W12:$W$23))/Z11</f>
        <v>3237.2266368146315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1.3422999999999999E-2</v>
      </c>
      <c r="O12">
        <f t="shared" si="22"/>
        <v>1204.7819343337972</v>
      </c>
      <c r="P12">
        <f t="shared" si="23"/>
        <v>60.239096716689858</v>
      </c>
      <c r="Q12" s="4">
        <f t="shared" si="24"/>
        <v>12.5</v>
      </c>
      <c r="R12">
        <f t="shared" si="0"/>
        <v>50000</v>
      </c>
      <c r="S12">
        <f t="shared" si="12"/>
        <v>3351.3511565098038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2864.0919325061022</v>
      </c>
      <c r="AC12">
        <f t="shared" si="1"/>
        <v>2895.6113902257939</v>
      </c>
      <c r="AE12">
        <f t="shared" si="2"/>
        <v>1040.9474056512533</v>
      </c>
      <c r="AF12">
        <f t="shared" si="3"/>
        <v>-52.047370282562667</v>
      </c>
      <c r="AG12">
        <f t="shared" si="3"/>
        <v>-10.800164079349154</v>
      </c>
      <c r="AH12">
        <f t="shared" si="4"/>
        <v>-593.79077097700917</v>
      </c>
      <c r="AI12">
        <f t="shared" si="5"/>
        <v>384.30910031233225</v>
      </c>
      <c r="AJ12">
        <f t="shared" si="6"/>
        <v>-31.519457719691673</v>
      </c>
      <c r="AK12">
        <f t="shared" si="20"/>
        <v>199.97028313270178</v>
      </c>
      <c r="AL12">
        <f t="shared" si="7"/>
        <v>552.75992572534233</v>
      </c>
      <c r="AN12">
        <f t="shared" si="8"/>
        <v>558.62910851094102</v>
      </c>
      <c r="AO12">
        <f t="shared" si="8"/>
        <v>-27.93145542554705</v>
      </c>
      <c r="AP12">
        <f t="shared" si="8"/>
        <v>-5.7959566435962913</v>
      </c>
      <c r="AQ12">
        <f t="shared" si="8"/>
        <v>-318.66048873562659</v>
      </c>
      <c r="AR12">
        <f t="shared" si="8"/>
        <v>206.24120770617097</v>
      </c>
      <c r="AS12">
        <f t="shared" si="8"/>
        <v>-16.915058792700162</v>
      </c>
      <c r="AT12">
        <f t="shared" si="8"/>
        <v>107.31495211827001</v>
      </c>
      <c r="AU12">
        <f t="shared" si="8"/>
        <v>296.64110103174079</v>
      </c>
      <c r="AW12">
        <v>9</v>
      </c>
      <c r="AX12">
        <f>(R12*SUMPRODUCT(K13:$K$23, X13:$X$23)-$AZ$3*SUMPRODUCT(K12:$K$22, W13:$W$23))/Z12</f>
        <v>3351.3511565098038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1.6303999999999999E-2</v>
      </c>
      <c r="O13">
        <f t="shared" si="22"/>
        <v>1204.7819343337972</v>
      </c>
      <c r="P13">
        <f t="shared" si="23"/>
        <v>60.239096716689858</v>
      </c>
      <c r="Q13" s="4">
        <f t="shared" si="24"/>
        <v>12.5</v>
      </c>
      <c r="R13">
        <f t="shared" si="0"/>
        <v>50000</v>
      </c>
      <c r="S13">
        <f t="shared" si="12"/>
        <v>3401.1120846464587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2895.6113902257939</v>
      </c>
      <c r="AC13">
        <f t="shared" si="1"/>
        <v>2861.3084066293909</v>
      </c>
      <c r="AE13">
        <f t="shared" si="2"/>
        <v>1013.5663250930028</v>
      </c>
      <c r="AF13">
        <f t="shared" si="3"/>
        <v>-50.678316254650134</v>
      </c>
      <c r="AG13">
        <f t="shared" si="3"/>
        <v>-10.516076563405953</v>
      </c>
      <c r="AH13">
        <f t="shared" si="4"/>
        <v>-704.34350059883434</v>
      </c>
      <c r="AI13">
        <f t="shared" si="5"/>
        <v>248.0284316761124</v>
      </c>
      <c r="AJ13">
        <f t="shared" si="6"/>
        <v>34.30298359640301</v>
      </c>
      <c r="AK13">
        <f t="shared" si="20"/>
        <v>199.48441893161637</v>
      </c>
      <c r="AL13">
        <f t="shared" si="7"/>
        <v>481.81583420413176</v>
      </c>
      <c r="AN13">
        <f t="shared" si="8"/>
        <v>517.19590039048126</v>
      </c>
      <c r="AO13">
        <f t="shared" si="8"/>
        <v>-25.859795019524057</v>
      </c>
      <c r="AP13">
        <f t="shared" si="8"/>
        <v>-5.366073785341003</v>
      </c>
      <c r="AQ13">
        <f t="shared" si="8"/>
        <v>-359.40772888540045</v>
      </c>
      <c r="AR13">
        <f t="shared" si="8"/>
        <v>126.56230270021575</v>
      </c>
      <c r="AS13">
        <f t="shared" si="8"/>
        <v>17.503898904290896</v>
      </c>
      <c r="AT13">
        <f t="shared" si="8"/>
        <v>101.79158591692793</v>
      </c>
      <c r="AU13">
        <f t="shared" si="8"/>
        <v>245.85778752143457</v>
      </c>
      <c r="AW13">
        <v>10</v>
      </c>
      <c r="AX13">
        <f>(R13*SUMPRODUCT(K14:$K$23, X14:$X$23)-$AZ$3*SUMPRODUCT(K13:$K$22, W14:$W$23))/Z13</f>
        <v>3401.1120846464587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1.9576E-2</v>
      </c>
      <c r="O14">
        <f t="shared" si="22"/>
        <v>1204.7819343337972</v>
      </c>
      <c r="P14">
        <f t="shared" si="23"/>
        <v>60.239096716689858</v>
      </c>
      <c r="Q14" s="4">
        <f t="shared" si="24"/>
        <v>12.5</v>
      </c>
      <c r="R14">
        <f t="shared" si="0"/>
        <v>50000</v>
      </c>
      <c r="S14">
        <f t="shared" si="12"/>
        <v>3383.9325971958315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2861.3084066293909</v>
      </c>
      <c r="AC14">
        <f t="shared" si="1"/>
        <v>2762.6569426851752</v>
      </c>
      <c r="AE14">
        <f t="shared" si="2"/>
        <v>983.58908746205213</v>
      </c>
      <c r="AF14">
        <f t="shared" si="3"/>
        <v>-49.179454373102601</v>
      </c>
      <c r="AG14">
        <f t="shared" si="3"/>
        <v>-10.205053082966659</v>
      </c>
      <c r="AH14">
        <f t="shared" si="4"/>
        <v>-823.45085922093972</v>
      </c>
      <c r="AI14">
        <f t="shared" si="5"/>
        <v>100.75372078504313</v>
      </c>
      <c r="AJ14">
        <f t="shared" si="6"/>
        <v>98.65146394421572</v>
      </c>
      <c r="AK14">
        <f t="shared" si="20"/>
        <v>195.09990724152271</v>
      </c>
      <c r="AL14">
        <f t="shared" si="7"/>
        <v>394.50509197078156</v>
      </c>
      <c r="AN14">
        <f t="shared" si="8"/>
        <v>477.36286326852979</v>
      </c>
      <c r="AO14">
        <f t="shared" si="8"/>
        <v>-23.868143163426488</v>
      </c>
      <c r="AP14">
        <f t="shared" si="8"/>
        <v>-4.9527932157749257</v>
      </c>
      <c r="AQ14">
        <f t="shared" si="8"/>
        <v>-399.64337234862262</v>
      </c>
      <c r="AR14">
        <f t="shared" si="8"/>
        <v>48.898554540705767</v>
      </c>
      <c r="AS14">
        <f t="shared" si="8"/>
        <v>47.87827141876442</v>
      </c>
      <c r="AT14">
        <f t="shared" si="8"/>
        <v>94.687356266374849</v>
      </c>
      <c r="AU14">
        <f t="shared" si="8"/>
        <v>191.46418222584504</v>
      </c>
      <c r="AW14">
        <v>11</v>
      </c>
      <c r="AX14">
        <f>(R14*SUMPRODUCT(K15:$K$23, X15:$X$23)-$AZ$3*SUMPRODUCT(K14:$K$22, W15:$W$23))/Z14</f>
        <v>3383.9325971958315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2.3283000000000002E-2</v>
      </c>
      <c r="O15">
        <f t="shared" si="22"/>
        <v>1204.7819343337972</v>
      </c>
      <c r="P15">
        <f t="shared" si="23"/>
        <v>60.239096716689858</v>
      </c>
      <c r="Q15" s="4">
        <f t="shared" si="24"/>
        <v>12.5</v>
      </c>
      <c r="R15">
        <f t="shared" si="0"/>
        <v>50000</v>
      </c>
      <c r="S15">
        <f t="shared" si="12"/>
        <v>3296.828549785319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2762.6569426851752</v>
      </c>
      <c r="AC15">
        <f t="shared" si="1"/>
        <v>2601.9621419536356</v>
      </c>
      <c r="AE15">
        <f t="shared" si="2"/>
        <v>950.85229186405252</v>
      </c>
      <c r="AF15">
        <f t="shared" si="3"/>
        <v>-47.542614593202622</v>
      </c>
      <c r="AG15">
        <f t="shared" si="3"/>
        <v>-9.8653983012062785</v>
      </c>
      <c r="AH15">
        <f t="shared" si="4"/>
        <v>-950.41700372285095</v>
      </c>
      <c r="AI15">
        <f t="shared" si="5"/>
        <v>-56.972724753207331</v>
      </c>
      <c r="AJ15">
        <f t="shared" si="6"/>
        <v>160.69480073153954</v>
      </c>
      <c r="AK15">
        <f t="shared" si="20"/>
        <v>190.2636675757177</v>
      </c>
      <c r="AL15">
        <f t="shared" si="7"/>
        <v>293.98574355404992</v>
      </c>
      <c r="AN15">
        <f t="shared" si="8"/>
        <v>438.70595597524789</v>
      </c>
      <c r="AO15">
        <f t="shared" si="8"/>
        <v>-21.935297798762392</v>
      </c>
      <c r="AP15">
        <f t="shared" si="8"/>
        <v>-4.5517153713986955</v>
      </c>
      <c r="AQ15">
        <f t="shared" si="8"/>
        <v>-438.50512194272306</v>
      </c>
      <c r="AR15">
        <f t="shared" si="8"/>
        <v>-26.286179137636271</v>
      </c>
      <c r="AS15">
        <f t="shared" si="8"/>
        <v>74.141658781700016</v>
      </c>
      <c r="AT15">
        <f t="shared" si="8"/>
        <v>87.784196226237896</v>
      </c>
      <c r="AU15">
        <f t="shared" si="8"/>
        <v>135.63967587030166</v>
      </c>
      <c r="AW15">
        <v>12</v>
      </c>
      <c r="AX15">
        <f>(R15*SUMPRODUCT(K16:$K$23, X16:$X$23)-$AZ$3*SUMPRODUCT(K15:$K$22, W16:$W$23))/Z15</f>
        <v>3296.828549785319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2.7149E-2</v>
      </c>
      <c r="O16">
        <f t="shared" si="22"/>
        <v>1204.7819343337972</v>
      </c>
      <c r="P16">
        <f t="shared" si="23"/>
        <v>60.239096716689858</v>
      </c>
      <c r="Q16" s="4">
        <f t="shared" si="24"/>
        <v>12.5</v>
      </c>
      <c r="R16">
        <f t="shared" si="0"/>
        <v>50000</v>
      </c>
      <c r="S16">
        <f t="shared" si="12"/>
        <v>3143.2730663073266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2601.9621419536356</v>
      </c>
      <c r="AC16">
        <f t="shared" si="1"/>
        <v>2388.6130898931142</v>
      </c>
      <c r="AE16">
        <f t="shared" si="2"/>
        <v>915.52908007359474</v>
      </c>
      <c r="AF16">
        <f t="shared" si="3"/>
        <v>-45.776454003679738</v>
      </c>
      <c r="AG16">
        <f t="shared" si="3"/>
        <v>-9.4989086197147667</v>
      </c>
      <c r="AH16">
        <f t="shared" si="4"/>
        <v>-1071.3427939177968</v>
      </c>
      <c r="AI16">
        <f t="shared" si="5"/>
        <v>-211.08907646759656</v>
      </c>
      <c r="AJ16">
        <f t="shared" si="6"/>
        <v>213.34905206052144</v>
      </c>
      <c r="AK16">
        <f t="shared" si="20"/>
        <v>189.90279781088825</v>
      </c>
      <c r="AL16">
        <f t="shared" si="7"/>
        <v>192.16277340381313</v>
      </c>
      <c r="AN16">
        <f t="shared" si="8"/>
        <v>400.50106041217731</v>
      </c>
      <c r="AO16">
        <f t="shared" si="8"/>
        <v>-20.025053020608865</v>
      </c>
      <c r="AP16">
        <f t="shared" si="8"/>
        <v>-4.1553272940804078</v>
      </c>
      <c r="AQ16">
        <f t="shared" si="8"/>
        <v>-468.66225701376004</v>
      </c>
      <c r="AR16">
        <f t="shared" si="8"/>
        <v>-92.341576916272004</v>
      </c>
      <c r="AS16">
        <f t="shared" si="8"/>
        <v>93.3302103099806</v>
      </c>
      <c r="AT16">
        <f t="shared" si="8"/>
        <v>83.073573034279008</v>
      </c>
      <c r="AU16">
        <f t="shared" si="8"/>
        <v>84.06220642798759</v>
      </c>
      <c r="AW16">
        <v>13</v>
      </c>
      <c r="AX16">
        <f>(R16*SUMPRODUCT(K17:$K$23, X17:$X$23)-$AZ$3*SUMPRODUCT(K16:$K$22, W17:$W$23))/Z16</f>
        <v>3143.2730663073266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3.1286000000000001E-2</v>
      </c>
      <c r="O17">
        <f t="shared" si="22"/>
        <v>1204.7819343337972</v>
      </c>
      <c r="P17">
        <f t="shared" si="23"/>
        <v>60.239096716689858</v>
      </c>
      <c r="Q17" s="4">
        <f t="shared" si="24"/>
        <v>12.5</v>
      </c>
      <c r="R17">
        <f t="shared" si="0"/>
        <v>50000</v>
      </c>
      <c r="S17">
        <f t="shared" si="12"/>
        <v>2926.2653583996712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2388.6130898931142</v>
      </c>
      <c r="AC17">
        <f t="shared" si="1"/>
        <v>2131.8982456152189</v>
      </c>
      <c r="AE17">
        <f t="shared" si="2"/>
        <v>877.73054647367644</v>
      </c>
      <c r="AF17">
        <f t="shared" si="3"/>
        <v>-43.886527323683822</v>
      </c>
      <c r="AG17">
        <f t="shared" si="3"/>
        <v>-9.1067366784412229</v>
      </c>
      <c r="AH17">
        <f t="shared" si="4"/>
        <v>-1188.7314203055848</v>
      </c>
      <c r="AI17">
        <f t="shared" si="5"/>
        <v>-363.99413783403338</v>
      </c>
      <c r="AJ17">
        <f t="shared" si="6"/>
        <v>256.71484427789528</v>
      </c>
      <c r="AK17">
        <f t="shared" si="20"/>
        <v>198.82560362795971</v>
      </c>
      <c r="AL17">
        <f t="shared" si="7"/>
        <v>91.546310071821608</v>
      </c>
      <c r="AN17">
        <f t="shared" si="8"/>
        <v>361.65204260337214</v>
      </c>
      <c r="AO17">
        <f t="shared" si="8"/>
        <v>-18.082602130168606</v>
      </c>
      <c r="AP17">
        <f t="shared" si="8"/>
        <v>-3.752256241327121</v>
      </c>
      <c r="AQ17">
        <f t="shared" si="8"/>
        <v>-489.79398972440293</v>
      </c>
      <c r="AR17">
        <f t="shared" si="8"/>
        <v>-149.97680549252649</v>
      </c>
      <c r="AS17">
        <f t="shared" si="8"/>
        <v>105.77442949057919</v>
      </c>
      <c r="AT17">
        <f t="shared" si="8"/>
        <v>81.922277813828543</v>
      </c>
      <c r="AU17">
        <f t="shared" si="8"/>
        <v>37.71990181188125</v>
      </c>
      <c r="AW17">
        <v>14</v>
      </c>
      <c r="AX17">
        <f>(R17*SUMPRODUCT(K18:$K$23, X18:$X$23)-$AZ$3*SUMPRODUCT(K17:$K$22, W18:$W$23))/Z17</f>
        <v>2926.2653583996712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3.5844000000000001E-2</v>
      </c>
      <c r="O18">
        <f t="shared" si="22"/>
        <v>1204.7819343337972</v>
      </c>
      <c r="P18">
        <f t="shared" si="23"/>
        <v>60.239096716689858</v>
      </c>
      <c r="Q18" s="4">
        <f t="shared" si="24"/>
        <v>12.5</v>
      </c>
      <c r="R18">
        <f t="shared" si="0"/>
        <v>50000</v>
      </c>
      <c r="S18">
        <f t="shared" si="12"/>
        <v>2646.4132260467391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2131.8982456152189</v>
      </c>
      <c r="AC18">
        <f t="shared" si="1"/>
        <v>1839.627148424893</v>
      </c>
      <c r="AE18">
        <f t="shared" si="2"/>
        <v>837.49186730113718</v>
      </c>
      <c r="AF18">
        <f t="shared" si="3"/>
        <v>-41.87459336505686</v>
      </c>
      <c r="AG18">
        <f t="shared" si="3"/>
        <v>-8.6892474421547625</v>
      </c>
      <c r="AH18">
        <f t="shared" si="4"/>
        <v>-1305.6874780081887</v>
      </c>
      <c r="AI18">
        <f t="shared" si="5"/>
        <v>-518.75945151426311</v>
      </c>
      <c r="AJ18">
        <f t="shared" si="6"/>
        <v>292.27109719032592</v>
      </c>
      <c r="AK18">
        <f t="shared" si="20"/>
        <v>205.21883792054604</v>
      </c>
      <c r="AL18">
        <f t="shared" si="7"/>
        <v>-21.269516403391151</v>
      </c>
      <c r="AN18">
        <f t="shared" si="8"/>
        <v>322.46749496520249</v>
      </c>
      <c r="AO18">
        <f t="shared" si="8"/>
        <v>-16.123374748260122</v>
      </c>
      <c r="AP18">
        <f t="shared" si="8"/>
        <v>-3.3457039586951876</v>
      </c>
      <c r="AQ18">
        <f t="shared" si="8"/>
        <v>-502.74132404122724</v>
      </c>
      <c r="AR18">
        <f t="shared" si="8"/>
        <v>-199.74290778298007</v>
      </c>
      <c r="AS18">
        <f t="shared" si="8"/>
        <v>112.5359328746853</v>
      </c>
      <c r="AT18">
        <f t="shared" si="8"/>
        <v>79.017369801053022</v>
      </c>
      <c r="AU18">
        <f t="shared" si="8"/>
        <v>-8.1896051072417553</v>
      </c>
      <c r="AW18">
        <v>15</v>
      </c>
      <c r="AX18">
        <f>(R18*SUMPRODUCT(K19:$K$23, X19:$X$23)-$AZ$3*SUMPRODUCT(K18:$K$22, W19:$W$23))/Z18</f>
        <v>2646.4132260467391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4.1295999999999999E-2</v>
      </c>
      <c r="O19">
        <f t="shared" si="22"/>
        <v>1204.7819343337972</v>
      </c>
      <c r="P19">
        <f t="shared" si="23"/>
        <v>60.239096716689858</v>
      </c>
      <c r="Q19" s="4">
        <f t="shared" si="24"/>
        <v>12.5</v>
      </c>
      <c r="R19">
        <f t="shared" si="0"/>
        <v>50000</v>
      </c>
      <c r="S19">
        <f t="shared" si="12"/>
        <v>2293.3571836164256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1839.627148424893</v>
      </c>
      <c r="AC19">
        <f t="shared" si="1"/>
        <v>1512.427562987195</v>
      </c>
      <c r="AE19">
        <f t="shared" si="2"/>
        <v>794.53188447605805</v>
      </c>
      <c r="AF19">
        <f t="shared" si="3"/>
        <v>-39.726594223802898</v>
      </c>
      <c r="AG19">
        <f t="shared" si="3"/>
        <v>-8.2435238053619919</v>
      </c>
      <c r="AH19">
        <f t="shared" si="4"/>
        <v>-1435.3246494848922</v>
      </c>
      <c r="AI19">
        <f t="shared" si="5"/>
        <v>-688.76288303799902</v>
      </c>
      <c r="AJ19">
        <f t="shared" si="6"/>
        <v>327.19958543769803</v>
      </c>
      <c r="AK19">
        <f t="shared" si="20"/>
        <v>190.4313409989027</v>
      </c>
      <c r="AL19">
        <f t="shared" si="7"/>
        <v>-171.13195660139829</v>
      </c>
      <c r="AN19">
        <f t="shared" si="8"/>
        <v>285.00670984112861</v>
      </c>
      <c r="AO19">
        <f t="shared" si="8"/>
        <v>-14.250335492056429</v>
      </c>
      <c r="AP19">
        <f t="shared" si="8"/>
        <v>-2.9570362664709884</v>
      </c>
      <c r="AQ19">
        <f t="shared" si="8"/>
        <v>-514.86562578079543</v>
      </c>
      <c r="AR19">
        <f t="shared" si="8"/>
        <v>-247.06628769819423</v>
      </c>
      <c r="AS19">
        <f t="shared" si="8"/>
        <v>117.3698364143996</v>
      </c>
      <c r="AT19">
        <f t="shared" si="8"/>
        <v>68.309668887009593</v>
      </c>
      <c r="AU19">
        <f t="shared" si="8"/>
        <v>-61.386782396785051</v>
      </c>
      <c r="AW19">
        <v>16</v>
      </c>
      <c r="AX19">
        <f>(R19*SUMPRODUCT(K20:$K$23, X20:$X$23)-$AZ$3*SUMPRODUCT(K19:$K$22, W20:$W$23))/Z19</f>
        <v>2293.3571836164256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4.7109999999999999E-2</v>
      </c>
      <c r="O20">
        <f t="shared" si="22"/>
        <v>1204.7819343337972</v>
      </c>
      <c r="P20">
        <f t="shared" si="23"/>
        <v>60.239096716689858</v>
      </c>
      <c r="Q20" s="4">
        <f t="shared" si="24"/>
        <v>12.5</v>
      </c>
      <c r="R20">
        <f t="shared" si="0"/>
        <v>50000</v>
      </c>
      <c r="S20">
        <f t="shared" si="12"/>
        <v>1849.0393262413863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1512.427562987195</v>
      </c>
      <c r="AC20">
        <f t="shared" si="1"/>
        <v>1149.7675867110022</v>
      </c>
      <c r="AE20">
        <f t="shared" si="2"/>
        <v>749.15616855363032</v>
      </c>
      <c r="AF20">
        <f t="shared" si="3"/>
        <v>-37.45780842768152</v>
      </c>
      <c r="AG20">
        <f t="shared" si="3"/>
        <v>-7.772736160837769</v>
      </c>
      <c r="AH20">
        <f t="shared" si="4"/>
        <v>-1553.4096258824138</v>
      </c>
      <c r="AI20">
        <f t="shared" si="5"/>
        <v>-849.48400191730275</v>
      </c>
      <c r="AJ20">
        <f t="shared" si="6"/>
        <v>362.65997627619276</v>
      </c>
      <c r="AK20">
        <f t="shared" si="20"/>
        <v>120.77003762504371</v>
      </c>
      <c r="AL20">
        <f t="shared" si="7"/>
        <v>-366.05398801606628</v>
      </c>
      <c r="AN20">
        <f t="shared" si="8"/>
        <v>254.88947798738661</v>
      </c>
      <c r="AO20">
        <f t="shared" si="8"/>
        <v>-12.744473899369332</v>
      </c>
      <c r="AP20">
        <f t="shared" si="8"/>
        <v>-2.6445603009511811</v>
      </c>
      <c r="AQ20">
        <f t="shared" si="8"/>
        <v>-528.52500621625063</v>
      </c>
      <c r="AR20">
        <f t="shared" si="8"/>
        <v>-289.02456242918453</v>
      </c>
      <c r="AS20">
        <f t="shared" si="8"/>
        <v>123.38977628446152</v>
      </c>
      <c r="AT20">
        <f t="shared" si="8"/>
        <v>41.090246785521529</v>
      </c>
      <c r="AU20">
        <f t="shared" si="8"/>
        <v>-124.54453935920151</v>
      </c>
      <c r="AW20">
        <v>17</v>
      </c>
      <c r="AX20">
        <f>(R20*SUMPRODUCT(K21:$K$23, X21:$X$23)-$AZ$3*SUMPRODUCT(K20:$K$22, W21:$W$23))/Z20</f>
        <v>1849.0393262413863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5.2900999999999997E-2</v>
      </c>
      <c r="O21">
        <f t="shared" si="22"/>
        <v>1204.7819343337972</v>
      </c>
      <c r="P21">
        <f t="shared" si="23"/>
        <v>60.239096716689858</v>
      </c>
      <c r="Q21" s="4">
        <f t="shared" si="24"/>
        <v>12.5</v>
      </c>
      <c r="R21">
        <f t="shared" si="0"/>
        <v>50000</v>
      </c>
      <c r="S21">
        <f t="shared" si="12"/>
        <v>1314.2349563474979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1149.7675867110022</v>
      </c>
      <c r="AC21">
        <f t="shared" si="1"/>
        <v>765.81241401160855</v>
      </c>
      <c r="AE21">
        <f t="shared" si="2"/>
        <v>702.03349639543853</v>
      </c>
      <c r="AF21">
        <f t="shared" si="3"/>
        <v>-35.101674819771922</v>
      </c>
      <c r="AG21">
        <f t="shared" si="3"/>
        <v>-7.2838232835849128</v>
      </c>
      <c r="AH21">
        <f t="shared" si="4"/>
        <v>-1644.7420625779152</v>
      </c>
      <c r="AI21">
        <f t="shared" si="5"/>
        <v>-985.0940642858335</v>
      </c>
      <c r="AJ21">
        <f t="shared" si="6"/>
        <v>383.95517269939364</v>
      </c>
      <c r="AK21">
        <f t="shared" si="20"/>
        <v>93.196679645106116</v>
      </c>
      <c r="AL21">
        <f t="shared" si="7"/>
        <v>-507.94221194133377</v>
      </c>
      <c r="AN21">
        <f t="shared" si="8"/>
        <v>227.20125076809865</v>
      </c>
      <c r="AO21">
        <f t="shared" si="8"/>
        <v>-11.360062538404931</v>
      </c>
      <c r="AP21">
        <f t="shared" si="8"/>
        <v>-2.3572860396281285</v>
      </c>
      <c r="AQ21">
        <f t="shared" si="8"/>
        <v>-532.29291155947294</v>
      </c>
      <c r="AR21">
        <f t="shared" si="8"/>
        <v>-318.80900936940731</v>
      </c>
      <c r="AS21">
        <f t="shared" si="8"/>
        <v>124.26058859596939</v>
      </c>
      <c r="AT21">
        <f t="shared" si="8"/>
        <v>30.161526895113958</v>
      </c>
      <c r="AU21">
        <f t="shared" si="8"/>
        <v>-164.38689387832395</v>
      </c>
      <c r="AW21">
        <v>18</v>
      </c>
      <c r="AX21">
        <f>(R21*SUMPRODUCT(K22:$K$23, X22:$X$23)-$AZ$3*SUMPRODUCT(K21:$K$22, W22:$W$23))/Z21</f>
        <v>1314.2349563474979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5.9271999999999998E-2</v>
      </c>
      <c r="O22">
        <f t="shared" si="22"/>
        <v>1204.7819343337972</v>
      </c>
      <c r="P22">
        <f t="shared" si="23"/>
        <v>60.239096716689858</v>
      </c>
      <c r="Q22" s="4">
        <f t="shared" si="24"/>
        <v>12.5</v>
      </c>
      <c r="R22">
        <f t="shared" si="0"/>
        <v>50000</v>
      </c>
      <c r="S22">
        <f t="shared" si="12"/>
        <v>692.76523112245366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765.81241401160855</v>
      </c>
      <c r="AC22">
        <f t="shared" si="1"/>
        <v>375.71475417305555</v>
      </c>
      <c r="AE22">
        <f t="shared" si="2"/>
        <v>653.4022320331336</v>
      </c>
      <c r="AF22">
        <f t="shared" si="3"/>
        <v>-32.670111601656686</v>
      </c>
      <c r="AG22">
        <f t="shared" si="3"/>
        <v>-6.7792582770844181</v>
      </c>
      <c r="AH22">
        <f t="shared" si="4"/>
        <v>-1726.9070946585796</v>
      </c>
      <c r="AI22">
        <f t="shared" si="5"/>
        <v>-1112.9542325041871</v>
      </c>
      <c r="AJ22">
        <f t="shared" si="6"/>
        <v>390.097659838553</v>
      </c>
      <c r="AK22">
        <f t="shared" si="20"/>
        <v>97.058117411015985</v>
      </c>
      <c r="AL22">
        <f t="shared" si="7"/>
        <v>-625.79845525461815</v>
      </c>
      <c r="AN22">
        <f t="shared" si="8"/>
        <v>197.62856609802884</v>
      </c>
      <c r="AO22">
        <f t="shared" si="8"/>
        <v>-9.8814283049014442</v>
      </c>
      <c r="AP22">
        <f t="shared" si="8"/>
        <v>-2.050459926253279</v>
      </c>
      <c r="AQ22">
        <f t="shared" si="8"/>
        <v>-522.32171267603144</v>
      </c>
      <c r="AR22">
        <f t="shared" si="8"/>
        <v>-336.62503480915734</v>
      </c>
      <c r="AS22">
        <f t="shared" si="8"/>
        <v>117.98925282547923</v>
      </c>
      <c r="AT22">
        <f t="shared" si="8"/>
        <v>29.356276473724286</v>
      </c>
      <c r="AU22">
        <f t="shared" si="8"/>
        <v>-189.27950550995385</v>
      </c>
      <c r="AW22">
        <v>19</v>
      </c>
      <c r="AX22">
        <f>(R22*SUMPRODUCT(K23:$K$23, X23:$X$23)-$AZ$3*SUMPRODUCT(K22:$K$22, W23:$W$23))/Z22</f>
        <v>692.76523112245366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6.6047999999999996E-2</v>
      </c>
      <c r="O23">
        <f t="shared" si="22"/>
        <v>1204.7819343337972</v>
      </c>
      <c r="P23">
        <f t="shared" si="23"/>
        <v>60.239096716689858</v>
      </c>
      <c r="Q23" s="4">
        <f t="shared" si="24"/>
        <v>12.5</v>
      </c>
      <c r="R23">
        <f t="shared" si="0"/>
        <v>50000</v>
      </c>
      <c r="S23">
        <f t="shared" si="12"/>
        <v>749.78487099162476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375.71475417305555</v>
      </c>
      <c r="AC23">
        <f t="shared" si="1"/>
        <v>375.71475417305555</v>
      </c>
      <c r="AE23">
        <f t="shared" si="2"/>
        <v>603.71229909147792</v>
      </c>
      <c r="AF23">
        <f t="shared" si="3"/>
        <v>-30.185614954573897</v>
      </c>
      <c r="AG23">
        <f t="shared" si="3"/>
        <v>-6.2637092436287025</v>
      </c>
      <c r="AH23">
        <f t="shared" si="4"/>
        <v>-1791.0258027394866</v>
      </c>
      <c r="AI23">
        <f t="shared" si="5"/>
        <v>-1223.7628278462112</v>
      </c>
      <c r="AJ23">
        <f t="shared" si="6"/>
        <v>0</v>
      </c>
      <c r="AK23">
        <f t="shared" si="20"/>
        <v>98.626185440404811</v>
      </c>
      <c r="AL23">
        <f t="shared" si="7"/>
        <v>-1125.1366424058065</v>
      </c>
      <c r="AN23">
        <f t="shared" si="8"/>
        <v>165.41290778458733</v>
      </c>
      <c r="AO23">
        <f t="shared" si="8"/>
        <v>-8.270645389229367</v>
      </c>
      <c r="AP23">
        <f t="shared" si="8"/>
        <v>-1.7162121114064406</v>
      </c>
      <c r="AQ23">
        <f t="shared" si="8"/>
        <v>-490.72842543410303</v>
      </c>
      <c r="AR23">
        <f t="shared" si="8"/>
        <v>-335.30237515015142</v>
      </c>
      <c r="AS23">
        <f t="shared" si="8"/>
        <v>0</v>
      </c>
      <c r="AT23">
        <f t="shared" si="8"/>
        <v>27.022878516720919</v>
      </c>
      <c r="AU23">
        <f t="shared" si="8"/>
        <v>-308.27949663343054</v>
      </c>
      <c r="AW23">
        <v>20</v>
      </c>
      <c r="AX23">
        <f>(R23*SUMPRODUCT(K$23:$K24, X$23:$X24)-$AZ$3*SUMPRODUCT(K$22:$K23, W$23:$W24))/Z23</f>
        <v>749.78487099162476</v>
      </c>
    </row>
    <row r="25" spans="5:50" x14ac:dyDescent="0.25">
      <c r="AN25" s="8">
        <f t="shared" ref="AN25:AU25" si="25">SUM(AN3:AN23)</f>
        <v>10818.269485258741</v>
      </c>
      <c r="AO25" s="8">
        <f t="shared" si="25"/>
        <v>-1444.4999250132851</v>
      </c>
      <c r="AP25" s="8">
        <f t="shared" si="25"/>
        <v>-199.74302482632336</v>
      </c>
      <c r="AQ25" s="8">
        <f t="shared" si="25"/>
        <v>-6849.2311891148383</v>
      </c>
      <c r="AR25" s="8">
        <f t="shared" si="25"/>
        <v>2324.7953463042941</v>
      </c>
      <c r="AS25" s="8">
        <f t="shared" si="25"/>
        <v>-1291.8960341194845</v>
      </c>
      <c r="AT25" s="8">
        <f t="shared" si="25"/>
        <v>1827.8676494411013</v>
      </c>
      <c r="AU25" s="9">
        <f t="shared" si="25"/>
        <v>2860.7669616259109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E72D2-3A97-4CC4-B8B8-0755C7E324D1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4159.4659799361616</v>
      </c>
      <c r="K3">
        <v>1</v>
      </c>
      <c r="L3" s="2">
        <v>0</v>
      </c>
      <c r="O3">
        <f>$C$3</f>
        <v>4159.4659799361616</v>
      </c>
      <c r="P3">
        <f>O3*B5</f>
        <v>3327.5727839489296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4159.4659799361616</v>
      </c>
      <c r="AF3">
        <f t="shared" ref="AF3:AG23" si="3">-$Z3*P3</f>
        <v>-3327.5727839489296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731.89319598723205</v>
      </c>
      <c r="AJ3">
        <f t="shared" ref="AJ3:AJ23" si="6">AB3-AC3</f>
        <v>0</v>
      </c>
      <c r="AL3">
        <f t="shared" ref="AL3:AL23" si="7">SUM(AI3:AK3)</f>
        <v>731.89319598723205</v>
      </c>
      <c r="AN3">
        <f t="shared" ref="AN3:AU23" si="8">AE3*$K3</f>
        <v>4159.4659799361616</v>
      </c>
      <c r="AO3">
        <f t="shared" si="8"/>
        <v>-3327.5727839489296</v>
      </c>
      <c r="AP3">
        <f t="shared" si="8"/>
        <v>-100</v>
      </c>
      <c r="AQ3">
        <f t="shared" si="8"/>
        <v>0</v>
      </c>
      <c r="AR3">
        <f t="shared" si="8"/>
        <v>731.89319598723205</v>
      </c>
      <c r="AS3">
        <f t="shared" si="8"/>
        <v>0</v>
      </c>
      <c r="AT3">
        <f t="shared" si="8"/>
        <v>0</v>
      </c>
      <c r="AU3">
        <f t="shared" si="8"/>
        <v>731.89319598723205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2345.4621398298837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1.9576E-2</v>
      </c>
      <c r="R4">
        <f t="shared" si="0"/>
        <v>50000</v>
      </c>
      <c r="S4">
        <f t="shared" ref="S4:S23" si="12">AX4</f>
        <v>1470.673769891984</v>
      </c>
      <c r="U4">
        <f t="shared" ref="U4:U23" si="13">M4</f>
        <v>1.9576E-2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1.9576E-2</v>
      </c>
      <c r="Y4">
        <f t="shared" ref="Y4:Y23" si="17">V4*W4</f>
        <v>0.01</v>
      </c>
      <c r="Z4">
        <f t="shared" ref="Z4:Z23" si="18">MAX(0, W4-X4-Y4)</f>
        <v>0.97042399999999995</v>
      </c>
      <c r="AB4">
        <f t="shared" ref="AB4:AB23" si="19">AC3</f>
        <v>0</v>
      </c>
      <c r="AC4">
        <f t="shared" si="1"/>
        <v>1427.1771224736585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-978.8</v>
      </c>
      <c r="AI4">
        <f t="shared" si="5"/>
        <v>-978.8</v>
      </c>
      <c r="AJ4">
        <f t="shared" si="6"/>
        <v>-1427.1771224736585</v>
      </c>
      <c r="AK4">
        <f t="shared" ref="AK4:AK23" si="20">H4*SUM(AB4:AB4, AE4:AF4)</f>
        <v>0</v>
      </c>
      <c r="AL4">
        <f t="shared" si="7"/>
        <v>-2405.9771224736587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-918.28501735622467</v>
      </c>
      <c r="AR4">
        <f t="shared" si="8"/>
        <v>-918.28501735622467</v>
      </c>
      <c r="AS4">
        <f t="shared" si="8"/>
        <v>-1338.9409161025035</v>
      </c>
      <c r="AT4">
        <f t="shared" si="8"/>
        <v>0</v>
      </c>
      <c r="AU4">
        <f t="shared" si="8"/>
        <v>-2257.2259334587284</v>
      </c>
      <c r="AW4">
        <v>1</v>
      </c>
      <c r="AX4">
        <f>(R4*SUMPRODUCT(K5:$K$23, X5:$X$23)-$AZ$3*SUMPRODUCT(K4:$K$22, W5:$W$23))/Z4</f>
        <v>1470.673769891984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2.3283000000000002E-2</v>
      </c>
      <c r="O5">
        <f t="shared" ref="O5:O23" si="22">$C$3</f>
        <v>4159.4659799361616</v>
      </c>
      <c r="P5">
        <f t="shared" ref="P5:P23" si="23">O5*$C$5</f>
        <v>207.9732989968081</v>
      </c>
      <c r="Q5" s="4">
        <f t="shared" ref="Q5:Q23" si="24">$C$8</f>
        <v>12.5</v>
      </c>
      <c r="R5">
        <f t="shared" si="0"/>
        <v>50000</v>
      </c>
      <c r="S5">
        <f t="shared" si="12"/>
        <v>2757.5906940894733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1427.1771224736585</v>
      </c>
      <c r="AC5">
        <f t="shared" si="1"/>
        <v>2586.9658122840301</v>
      </c>
      <c r="AE5">
        <f t="shared" si="2"/>
        <v>3902.1005947390272</v>
      </c>
      <c r="AF5">
        <f t="shared" si="3"/>
        <v>-195.10502973695139</v>
      </c>
      <c r="AG5">
        <f t="shared" si="3"/>
        <v>-11.726567225099998</v>
      </c>
      <c r="AH5">
        <f t="shared" si="4"/>
        <v>-1129.7190995999999</v>
      </c>
      <c r="AI5">
        <f t="shared" si="5"/>
        <v>2565.5498981769756</v>
      </c>
      <c r="AJ5">
        <f t="shared" si="6"/>
        <v>-1159.7886898103716</v>
      </c>
      <c r="AK5">
        <f t="shared" si="20"/>
        <v>443.59252019790353</v>
      </c>
      <c r="AL5">
        <f t="shared" si="7"/>
        <v>1849.3537285645075</v>
      </c>
      <c r="AN5">
        <f t="shared" si="8"/>
        <v>3369.7077907734379</v>
      </c>
      <c r="AO5">
        <f t="shared" si="8"/>
        <v>-168.48538953867194</v>
      </c>
      <c r="AP5">
        <f t="shared" si="8"/>
        <v>-10.126623847351299</v>
      </c>
      <c r="AQ5">
        <f t="shared" si="8"/>
        <v>-975.583063245522</v>
      </c>
      <c r="AR5">
        <f t="shared" si="8"/>
        <v>2215.5127141418925</v>
      </c>
      <c r="AS5">
        <f t="shared" si="8"/>
        <v>-1001.5500340954958</v>
      </c>
      <c r="AT5">
        <f t="shared" si="8"/>
        <v>383.06987094464438</v>
      </c>
      <c r="AU5">
        <f t="shared" si="8"/>
        <v>1597.032550991041</v>
      </c>
      <c r="AW5">
        <v>2</v>
      </c>
      <c r="AX5">
        <f>(R5*SUMPRODUCT(K6:$K$23, X6:$X$23)-$AZ$3*SUMPRODUCT(K5:$K$22, W6:$W$23))/Z5</f>
        <v>2757.5906940894733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2.7149E-2</v>
      </c>
      <c r="O6">
        <f t="shared" si="22"/>
        <v>4159.4659799361616</v>
      </c>
      <c r="P6">
        <f t="shared" si="23"/>
        <v>207.9732989968081</v>
      </c>
      <c r="Q6" s="4">
        <f t="shared" si="24"/>
        <v>12.5</v>
      </c>
      <c r="R6">
        <f t="shared" si="0"/>
        <v>50000</v>
      </c>
      <c r="S6">
        <f t="shared" si="12"/>
        <v>3869.5771408727187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2586.9658122840301</v>
      </c>
      <c r="AC6">
        <f t="shared" si="1"/>
        <v>3495.2921307166944</v>
      </c>
      <c r="AE6">
        <f t="shared" si="2"/>
        <v>3757.1414597450666</v>
      </c>
      <c r="AF6">
        <f t="shared" si="3"/>
        <v>-187.85707298725336</v>
      </c>
      <c r="AG6">
        <f t="shared" si="3"/>
        <v>-11.290936979254758</v>
      </c>
      <c r="AH6">
        <f t="shared" si="4"/>
        <v>-1273.4582943769594</v>
      </c>
      <c r="AI6">
        <f t="shared" si="5"/>
        <v>2284.5351554015988</v>
      </c>
      <c r="AJ6">
        <f t="shared" si="6"/>
        <v>-908.32631843266427</v>
      </c>
      <c r="AK6">
        <f t="shared" si="20"/>
        <v>669.80002165575263</v>
      </c>
      <c r="AL6">
        <f t="shared" si="7"/>
        <v>2046.008858624687</v>
      </c>
      <c r="AN6">
        <f t="shared" si="8"/>
        <v>2926.1602778264746</v>
      </c>
      <c r="AO6">
        <f t="shared" si="8"/>
        <v>-146.30801389132375</v>
      </c>
      <c r="AP6">
        <f t="shared" si="8"/>
        <v>-8.7936777579780347</v>
      </c>
      <c r="AQ6">
        <f t="shared" si="8"/>
        <v>-991.80270862821214</v>
      </c>
      <c r="AR6">
        <f t="shared" si="8"/>
        <v>1779.2558775489604</v>
      </c>
      <c r="AS6">
        <f t="shared" si="8"/>
        <v>-707.42835232037567</v>
      </c>
      <c r="AT6">
        <f t="shared" si="8"/>
        <v>521.65781843874561</v>
      </c>
      <c r="AU6">
        <f t="shared" si="8"/>
        <v>1593.4853436673302</v>
      </c>
      <c r="AW6">
        <v>3</v>
      </c>
      <c r="AX6">
        <f>(R6*SUMPRODUCT(K7:$K$23, X7:$X$23)-$AZ$3*SUMPRODUCT(K6:$K$22, W7:$W$23))/Z6</f>
        <v>3869.5771408727187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3.1286000000000001E-2</v>
      </c>
      <c r="O7">
        <f t="shared" si="22"/>
        <v>4159.4659799361616</v>
      </c>
      <c r="P7">
        <f t="shared" si="23"/>
        <v>207.9732989968081</v>
      </c>
      <c r="Q7" s="4">
        <f t="shared" si="24"/>
        <v>12.5</v>
      </c>
      <c r="R7">
        <f t="shared" si="0"/>
        <v>50000</v>
      </c>
      <c r="S7">
        <f t="shared" si="12"/>
        <v>4791.2464411120172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3495.2921307166944</v>
      </c>
      <c r="AC7">
        <f t="shared" si="1"/>
        <v>4149.1348448868666</v>
      </c>
      <c r="AE7">
        <f t="shared" si="2"/>
        <v>3602.0241174380317</v>
      </c>
      <c r="AF7">
        <f t="shared" si="3"/>
        <v>-180.10120587190161</v>
      </c>
      <c r="AG7">
        <f t="shared" si="3"/>
        <v>-10.824779355129245</v>
      </c>
      <c r="AH7">
        <f t="shared" si="4"/>
        <v>-1412.9930173318576</v>
      </c>
      <c r="AI7">
        <f t="shared" si="5"/>
        <v>1998.1051148791435</v>
      </c>
      <c r="AJ7">
        <f t="shared" si="6"/>
        <v>-653.84271417017226</v>
      </c>
      <c r="AK7">
        <f t="shared" si="20"/>
        <v>724.23241492701175</v>
      </c>
      <c r="AL7">
        <f t="shared" si="7"/>
        <v>2068.4948156359828</v>
      </c>
      <c r="AN7">
        <f t="shared" si="8"/>
        <v>2539.4684752386447</v>
      </c>
      <c r="AO7">
        <f t="shared" si="8"/>
        <v>-126.97342376193225</v>
      </c>
      <c r="AP7">
        <f t="shared" si="8"/>
        <v>-7.6315940780864961</v>
      </c>
      <c r="AQ7">
        <f t="shared" si="8"/>
        <v>-996.17634592595573</v>
      </c>
      <c r="AR7">
        <f t="shared" si="8"/>
        <v>1408.6871114726703</v>
      </c>
      <c r="AS7">
        <f t="shared" si="8"/>
        <v>-460.96664160611067</v>
      </c>
      <c r="AT7">
        <f t="shared" si="8"/>
        <v>510.59219108205775</v>
      </c>
      <c r="AU7">
        <f t="shared" si="8"/>
        <v>1458.3126609486173</v>
      </c>
      <c r="AW7">
        <v>4</v>
      </c>
      <c r="AX7">
        <f>(R7*SUMPRODUCT(K8:$K$23, X8:$X$23)-$AZ$3*SUMPRODUCT(K7:$K$22, W8:$W$23))/Z7</f>
        <v>4791.2464411120172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3.5844000000000001E-2</v>
      </c>
      <c r="O8">
        <f t="shared" si="22"/>
        <v>4159.4659799361616</v>
      </c>
      <c r="P8">
        <f t="shared" si="23"/>
        <v>207.9732989968081</v>
      </c>
      <c r="Q8" s="4">
        <f t="shared" si="24"/>
        <v>12.5</v>
      </c>
      <c r="R8">
        <f t="shared" si="0"/>
        <v>50000</v>
      </c>
      <c r="S8">
        <f t="shared" si="12"/>
        <v>5519.7635440745089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4149.1348448868666</v>
      </c>
      <c r="AC8">
        <f t="shared" si="1"/>
        <v>4560.8826607015853</v>
      </c>
      <c r="AE8">
        <f t="shared" si="2"/>
        <v>3436.8929237982024</v>
      </c>
      <c r="AF8">
        <f t="shared" si="3"/>
        <v>-171.84464618991015</v>
      </c>
      <c r="AG8">
        <f t="shared" si="3"/>
        <v>-10.328528170372699</v>
      </c>
      <c r="AH8">
        <f t="shared" si="4"/>
        <v>-1552.0135648210107</v>
      </c>
      <c r="AI8">
        <f t="shared" si="5"/>
        <v>1702.7061846169086</v>
      </c>
      <c r="AJ8">
        <f t="shared" si="6"/>
        <v>-411.74781581471871</v>
      </c>
      <c r="AK8">
        <f t="shared" si="20"/>
        <v>537.52827638089911</v>
      </c>
      <c r="AL8">
        <f t="shared" si="7"/>
        <v>1828.486645183089</v>
      </c>
      <c r="AN8">
        <f t="shared" si="8"/>
        <v>2259.253223738745</v>
      </c>
      <c r="AO8">
        <f t="shared" si="8"/>
        <v>-112.96266118693725</v>
      </c>
      <c r="AP8">
        <f t="shared" si="8"/>
        <v>-6.7894930341917936</v>
      </c>
      <c r="AQ8">
        <f t="shared" si="8"/>
        <v>-1020.2213823214261</v>
      </c>
      <c r="AR8">
        <f t="shared" si="8"/>
        <v>1119.2796871961896</v>
      </c>
      <c r="AS8">
        <f t="shared" si="8"/>
        <v>-270.66382365463807</v>
      </c>
      <c r="AT8">
        <f t="shared" si="8"/>
        <v>353.346036140747</v>
      </c>
      <c r="AU8">
        <f t="shared" si="8"/>
        <v>1201.9618996822985</v>
      </c>
      <c r="AW8">
        <v>5</v>
      </c>
      <c r="AX8">
        <f>(R8*SUMPRODUCT(K9:$K$23, X9:$X$23)-$AZ$3*SUMPRODUCT(K8:$K$22, W9:$W$23))/Z8</f>
        <v>5519.7635440745089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4.1295999999999999E-2</v>
      </c>
      <c r="O9">
        <f t="shared" si="22"/>
        <v>4159.4659799361616</v>
      </c>
      <c r="P9">
        <f t="shared" si="23"/>
        <v>207.9732989968081</v>
      </c>
      <c r="Q9" s="4">
        <f t="shared" si="24"/>
        <v>12.5</v>
      </c>
      <c r="R9">
        <f t="shared" si="0"/>
        <v>50000</v>
      </c>
      <c r="S9">
        <f t="shared" si="12"/>
        <v>6083.6615337091298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4560.8826607015853</v>
      </c>
      <c r="AC9">
        <f t="shared" si="1"/>
        <v>4768.9657235296299</v>
      </c>
      <c r="AE9">
        <f t="shared" si="2"/>
        <v>3260.59406437905</v>
      </c>
      <c r="AF9">
        <f t="shared" si="3"/>
        <v>-163.02970321895251</v>
      </c>
      <c r="AG9">
        <f t="shared" si="3"/>
        <v>-9.7987159893452613</v>
      </c>
      <c r="AH9">
        <f t="shared" si="4"/>
        <v>-1706.1075972948438</v>
      </c>
      <c r="AI9">
        <f t="shared" si="5"/>
        <v>1381.6580478759088</v>
      </c>
      <c r="AJ9">
        <f t="shared" si="6"/>
        <v>-208.0830628280446</v>
      </c>
      <c r="AK9">
        <f t="shared" si="20"/>
        <v>399.77093454117983</v>
      </c>
      <c r="AL9">
        <f t="shared" si="7"/>
        <v>1573.3459195890441</v>
      </c>
      <c r="AN9">
        <f t="shared" si="8"/>
        <v>2037.0296240009907</v>
      </c>
      <c r="AO9">
        <f t="shared" si="8"/>
        <v>-101.85148120004955</v>
      </c>
      <c r="AP9">
        <f t="shared" si="8"/>
        <v>-6.1216681234650174</v>
      </c>
      <c r="AQ9">
        <f t="shared" si="8"/>
        <v>-1065.8768459987998</v>
      </c>
      <c r="AR9">
        <f t="shared" si="8"/>
        <v>863.17962867867664</v>
      </c>
      <c r="AS9">
        <f t="shared" si="8"/>
        <v>-129.9982012064138</v>
      </c>
      <c r="AT9">
        <f t="shared" si="8"/>
        <v>249.75364010239917</v>
      </c>
      <c r="AU9">
        <f t="shared" si="8"/>
        <v>982.93506757466207</v>
      </c>
      <c r="AW9">
        <v>6</v>
      </c>
      <c r="AX9">
        <f>(R9*SUMPRODUCT(K10:$K$23, X10:$X$23)-$AZ$3*SUMPRODUCT(K9:$K$22, W10:$W$23))/Z9</f>
        <v>6083.6615337091298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4.7109999999999999E-2</v>
      </c>
      <c r="O10">
        <f t="shared" si="22"/>
        <v>4159.4659799361616</v>
      </c>
      <c r="P10">
        <f t="shared" si="23"/>
        <v>207.9732989968081</v>
      </c>
      <c r="Q10" s="4">
        <f t="shared" si="24"/>
        <v>12.5</v>
      </c>
      <c r="R10">
        <f t="shared" si="0"/>
        <v>50000</v>
      </c>
      <c r="S10">
        <f t="shared" si="12"/>
        <v>6523.3427692585619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4768.9657235296299</v>
      </c>
      <c r="AC10">
        <f t="shared" si="1"/>
        <v>4821.5912014750011</v>
      </c>
      <c r="AE10">
        <f t="shared" si="2"/>
        <v>3074.3815373623625</v>
      </c>
      <c r="AF10">
        <f t="shared" si="3"/>
        <v>-153.71907686811815</v>
      </c>
      <c r="AG10">
        <f t="shared" si="3"/>
        <v>-9.2391113191937553</v>
      </c>
      <c r="AH10">
        <f t="shared" si="4"/>
        <v>-1846.4700410322212</v>
      </c>
      <c r="AI10">
        <f t="shared" si="5"/>
        <v>1064.9533081428294</v>
      </c>
      <c r="AJ10">
        <f t="shared" si="6"/>
        <v>-52.625477945371131</v>
      </c>
      <c r="AK10">
        <f t="shared" si="20"/>
        <v>403.70547966125343</v>
      </c>
      <c r="AL10">
        <f t="shared" si="7"/>
        <v>1416.0333098587116</v>
      </c>
      <c r="AN10">
        <f t="shared" si="8"/>
        <v>1824.8882300943412</v>
      </c>
      <c r="AO10">
        <f t="shared" si="8"/>
        <v>-91.244411504717078</v>
      </c>
      <c r="AP10">
        <f t="shared" si="8"/>
        <v>-5.4841421918612179</v>
      </c>
      <c r="AQ10">
        <f t="shared" si="8"/>
        <v>-1096.0257873498792</v>
      </c>
      <c r="AR10">
        <f t="shared" si="8"/>
        <v>632.1338890478836</v>
      </c>
      <c r="AS10">
        <f t="shared" si="8"/>
        <v>-31.237377058928733</v>
      </c>
      <c r="AT10">
        <f t="shared" si="8"/>
        <v>239.63108329438896</v>
      </c>
      <c r="AU10">
        <f t="shared" si="8"/>
        <v>840.52759528334377</v>
      </c>
      <c r="AW10">
        <v>7</v>
      </c>
      <c r="AX10">
        <f>(R10*SUMPRODUCT(K11:$K$23, X11:$X$23)-$AZ$3*SUMPRODUCT(K10:$K$22, W11:$W$23))/Z10</f>
        <v>6523.3427692585619</v>
      </c>
    </row>
    <row r="11" spans="1:52" x14ac:dyDescent="0.25">
      <c r="A11" t="s">
        <v>33</v>
      </c>
      <c r="C11" s="7">
        <f>AU25</f>
        <v>7470.5560597813737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5.2900999999999997E-2</v>
      </c>
      <c r="O11">
        <f t="shared" si="22"/>
        <v>4159.4659799361616</v>
      </c>
      <c r="P11">
        <f t="shared" si="23"/>
        <v>207.9732989968081</v>
      </c>
      <c r="Q11" s="4">
        <f t="shared" si="24"/>
        <v>12.5</v>
      </c>
      <c r="R11">
        <f t="shared" si="0"/>
        <v>50000</v>
      </c>
      <c r="S11">
        <f t="shared" si="12"/>
        <v>6853.5030805313154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4821.5912014750011</v>
      </c>
      <c r="AC11">
        <f t="shared" si="1"/>
        <v>4746.9895270453308</v>
      </c>
      <c r="AE11">
        <f t="shared" si="2"/>
        <v>2880.9998642807327</v>
      </c>
      <c r="AF11">
        <f t="shared" si="3"/>
        <v>-144.04999321403665</v>
      </c>
      <c r="AG11">
        <f t="shared" si="3"/>
        <v>-8.6579619781051491</v>
      </c>
      <c r="AH11">
        <f t="shared" si="4"/>
        <v>-1955.0329115866753</v>
      </c>
      <c r="AI11">
        <f t="shared" si="5"/>
        <v>773.25899750191593</v>
      </c>
      <c r="AJ11">
        <f t="shared" si="6"/>
        <v>74.601674429670311</v>
      </c>
      <c r="AK11">
        <f t="shared" si="20"/>
        <v>389.26486523589745</v>
      </c>
      <c r="AL11">
        <f t="shared" si="7"/>
        <v>1237.1255371674838</v>
      </c>
      <c r="AN11">
        <f t="shared" si="8"/>
        <v>1626.3442087809578</v>
      </c>
      <c r="AO11">
        <f t="shared" si="8"/>
        <v>-81.317210439047898</v>
      </c>
      <c r="AP11">
        <f t="shared" si="8"/>
        <v>-4.887478995578654</v>
      </c>
      <c r="AQ11">
        <f t="shared" si="8"/>
        <v>-1103.6295048660018</v>
      </c>
      <c r="AR11">
        <f t="shared" si="8"/>
        <v>436.51001448032952</v>
      </c>
      <c r="AS11">
        <f t="shared" si="8"/>
        <v>42.113157545860346</v>
      </c>
      <c r="AT11">
        <f t="shared" si="8"/>
        <v>219.74268971940944</v>
      </c>
      <c r="AU11">
        <f t="shared" si="8"/>
        <v>698.36586174559943</v>
      </c>
      <c r="AW11">
        <v>8</v>
      </c>
      <c r="AX11">
        <f>(R11*SUMPRODUCT(K12:$K$23, X12:$X$23)-$AZ$3*SUMPRODUCT(K11:$K$22, W12:$W$23))/Z11</f>
        <v>6853.5030805313154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5.9271999999999998E-2</v>
      </c>
      <c r="O12">
        <f t="shared" si="22"/>
        <v>4159.4659799361616</v>
      </c>
      <c r="P12">
        <f t="shared" si="23"/>
        <v>207.9732989968081</v>
      </c>
      <c r="Q12" s="4">
        <f t="shared" si="24"/>
        <v>12.5</v>
      </c>
      <c r="R12">
        <f t="shared" si="0"/>
        <v>50000</v>
      </c>
      <c r="S12">
        <f t="shared" si="12"/>
        <v>7077.3666341442704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4746.9895270453308</v>
      </c>
      <c r="AC12">
        <f t="shared" si="1"/>
        <v>4562.4711882987722</v>
      </c>
      <c r="AE12">
        <f t="shared" si="2"/>
        <v>2681.4272416822778</v>
      </c>
      <c r="AF12">
        <f t="shared" si="3"/>
        <v>-134.0713620841139</v>
      </c>
      <c r="AG12">
        <f t="shared" si="3"/>
        <v>-8.0582076359578476</v>
      </c>
      <c r="AH12">
        <f t="shared" si="4"/>
        <v>-2052.6988894649935</v>
      </c>
      <c r="AI12">
        <f t="shared" si="5"/>
        <v>486.5987824972126</v>
      </c>
      <c r="AJ12">
        <f t="shared" si="6"/>
        <v>184.51833874655858</v>
      </c>
      <c r="AK12">
        <f t="shared" si="20"/>
        <v>378.57652660479738</v>
      </c>
      <c r="AL12">
        <f t="shared" si="7"/>
        <v>1049.6936478485686</v>
      </c>
      <c r="AN12">
        <f t="shared" si="8"/>
        <v>1438.9999931079792</v>
      </c>
      <c r="AO12">
        <f t="shared" si="8"/>
        <v>-71.949999655398969</v>
      </c>
      <c r="AP12">
        <f t="shared" si="8"/>
        <v>-4.3244733820676196</v>
      </c>
      <c r="AQ12">
        <f t="shared" si="8"/>
        <v>-1101.5900942140431</v>
      </c>
      <c r="AR12">
        <f t="shared" si="8"/>
        <v>261.13542585646951</v>
      </c>
      <c r="AS12">
        <f t="shared" si="8"/>
        <v>99.022596644468351</v>
      </c>
      <c r="AT12">
        <f t="shared" si="8"/>
        <v>203.16479623492094</v>
      </c>
      <c r="AU12">
        <f t="shared" si="8"/>
        <v>563.32281873585885</v>
      </c>
      <c r="AW12">
        <v>9</v>
      </c>
      <c r="AX12">
        <f>(R12*SUMPRODUCT(K13:$K$23, X13:$X$23)-$AZ$3*SUMPRODUCT(K12:$K$22, W13:$W$23))/Z12</f>
        <v>7077.3666341442704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6.6047999999999996E-2</v>
      </c>
      <c r="O13">
        <f t="shared" si="22"/>
        <v>4159.4659799361616</v>
      </c>
      <c r="P13">
        <f t="shared" si="23"/>
        <v>207.9732989968081</v>
      </c>
      <c r="Q13" s="4">
        <f t="shared" si="24"/>
        <v>12.5</v>
      </c>
      <c r="R13">
        <f t="shared" si="0"/>
        <v>50000</v>
      </c>
      <c r="S13">
        <f t="shared" si="12"/>
        <v>7198.3638542635099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4562.4711882987722</v>
      </c>
      <c r="AC13">
        <f t="shared" si="1"/>
        <v>4287.5741671425985</v>
      </c>
      <c r="AE13">
        <f t="shared" si="2"/>
        <v>2477.510062806824</v>
      </c>
      <c r="AF13">
        <f t="shared" si="3"/>
        <v>-123.87550314034121</v>
      </c>
      <c r="AG13">
        <f t="shared" si="3"/>
        <v>-7.4453970616585261</v>
      </c>
      <c r="AH13">
        <f t="shared" si="4"/>
        <v>-2128.9139917589755</v>
      </c>
      <c r="AI13">
        <f t="shared" si="5"/>
        <v>217.27517084584861</v>
      </c>
      <c r="AJ13">
        <f t="shared" si="6"/>
        <v>274.89702115617365</v>
      </c>
      <c r="AK13">
        <f t="shared" si="20"/>
        <v>357.56266716980366</v>
      </c>
      <c r="AL13">
        <f t="shared" si="7"/>
        <v>849.73485917182597</v>
      </c>
      <c r="AN13">
        <f t="shared" si="8"/>
        <v>1264.2073990987005</v>
      </c>
      <c r="AO13">
        <f t="shared" si="8"/>
        <v>-63.210369954935032</v>
      </c>
      <c r="AP13">
        <f t="shared" si="8"/>
        <v>-3.7991878200134459</v>
      </c>
      <c r="AQ13">
        <f t="shared" si="8"/>
        <v>-1086.3281085435087</v>
      </c>
      <c r="AR13">
        <f t="shared" si="8"/>
        <v>110.86973278024318</v>
      </c>
      <c r="AS13">
        <f t="shared" si="8"/>
        <v>140.27262829443615</v>
      </c>
      <c r="AT13">
        <f t="shared" si="8"/>
        <v>182.45470574009033</v>
      </c>
      <c r="AU13">
        <f t="shared" si="8"/>
        <v>433.59706681476968</v>
      </c>
      <c r="AW13">
        <v>10</v>
      </c>
      <c r="AX13">
        <f>(R13*SUMPRODUCT(K14:$K$23, X14:$X$23)-$AZ$3*SUMPRODUCT(K13:$K$22, W14:$W$23))/Z13</f>
        <v>7198.3638542635099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7.3592000000000005E-2</v>
      </c>
      <c r="O14">
        <f t="shared" si="22"/>
        <v>4159.4659799361616</v>
      </c>
      <c r="P14">
        <f t="shared" si="23"/>
        <v>207.9732989968081</v>
      </c>
      <c r="Q14" s="4">
        <f t="shared" si="24"/>
        <v>12.5</v>
      </c>
      <c r="R14">
        <f t="shared" si="0"/>
        <v>50000</v>
      </c>
      <c r="S14">
        <f t="shared" si="12"/>
        <v>7212.2673879051654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4287.5741671425985</v>
      </c>
      <c r="AC14">
        <f t="shared" si="1"/>
        <v>3936.7563960025277</v>
      </c>
      <c r="AE14">
        <f t="shared" si="2"/>
        <v>2270.4100416366759</v>
      </c>
      <c r="AF14">
        <f t="shared" si="3"/>
        <v>-113.52050208183381</v>
      </c>
      <c r="AG14">
        <f t="shared" si="3"/>
        <v>-6.8230214304803667</v>
      </c>
      <c r="AH14">
        <f t="shared" si="4"/>
        <v>-2191.6866422462972</v>
      </c>
      <c r="AI14">
        <f t="shared" si="5"/>
        <v>-41.620124121935532</v>
      </c>
      <c r="AJ14">
        <f t="shared" si="6"/>
        <v>350.81777114007082</v>
      </c>
      <c r="AK14">
        <f t="shared" si="20"/>
        <v>331.24543452424848</v>
      </c>
      <c r="AL14">
        <f t="shared" si="7"/>
        <v>640.44308154238377</v>
      </c>
      <c r="AN14">
        <f t="shared" si="8"/>
        <v>1101.8924997082383</v>
      </c>
      <c r="AO14">
        <f t="shared" si="8"/>
        <v>-55.094624985411919</v>
      </c>
      <c r="AP14">
        <f t="shared" si="8"/>
        <v>-3.3114001443436192</v>
      </c>
      <c r="AQ14">
        <f t="shared" si="8"/>
        <v>-1063.6858666556191</v>
      </c>
      <c r="AR14">
        <f t="shared" si="8"/>
        <v>-20.199392077136352</v>
      </c>
      <c r="AS14">
        <f t="shared" si="8"/>
        <v>170.26152267409034</v>
      </c>
      <c r="AT14">
        <f t="shared" si="8"/>
        <v>160.76252886978494</v>
      </c>
      <c r="AU14">
        <f t="shared" si="8"/>
        <v>310.82465946673892</v>
      </c>
      <c r="AW14">
        <v>11</v>
      </c>
      <c r="AX14">
        <f>(R14*SUMPRODUCT(K15:$K$23, X15:$X$23)-$AZ$3*SUMPRODUCT(K14:$K$22, W15:$W$23))/Z14</f>
        <v>7212.2673879051654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8.2293000000000005E-2</v>
      </c>
      <c r="O15">
        <f t="shared" si="22"/>
        <v>4159.4659799361616</v>
      </c>
      <c r="P15">
        <f t="shared" si="23"/>
        <v>207.9732989968081</v>
      </c>
      <c r="Q15" s="4">
        <f t="shared" si="24"/>
        <v>12.5</v>
      </c>
      <c r="R15">
        <f t="shared" si="0"/>
        <v>50000</v>
      </c>
      <c r="S15">
        <f t="shared" si="12"/>
        <v>7108.1968664753258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3936.7563960025277</v>
      </c>
      <c r="AC15">
        <f t="shared" si="1"/>
        <v>3521.8581052030895</v>
      </c>
      <c r="AE15">
        <f t="shared" si="2"/>
        <v>2060.8670876639026</v>
      </c>
      <c r="AF15">
        <f t="shared" si="3"/>
        <v>-103.04335438319514</v>
      </c>
      <c r="AG15">
        <f t="shared" si="3"/>
        <v>-6.1933043135970429</v>
      </c>
      <c r="AH15">
        <f t="shared" si="4"/>
        <v>-2245.9476103140837</v>
      </c>
      <c r="AI15">
        <f t="shared" si="5"/>
        <v>-294.31718134697326</v>
      </c>
      <c r="AJ15">
        <f t="shared" si="6"/>
        <v>414.8982907994382</v>
      </c>
      <c r="AK15">
        <f t="shared" si="20"/>
        <v>305.92870870979988</v>
      </c>
      <c r="AL15">
        <f t="shared" si="7"/>
        <v>426.50981816226482</v>
      </c>
      <c r="AN15">
        <f t="shared" si="8"/>
        <v>950.84659685584757</v>
      </c>
      <c r="AO15">
        <f t="shared" si="8"/>
        <v>-47.542329842792377</v>
      </c>
      <c r="AP15">
        <f t="shared" si="8"/>
        <v>-2.8574779834791459</v>
      </c>
      <c r="AQ15">
        <f t="shared" si="8"/>
        <v>-1036.239384270252</v>
      </c>
      <c r="AR15">
        <f t="shared" si="8"/>
        <v>-135.79259524067589</v>
      </c>
      <c r="AS15">
        <f t="shared" si="8"/>
        <v>191.42652634389179</v>
      </c>
      <c r="AT15">
        <f t="shared" si="8"/>
        <v>141.14994280730502</v>
      </c>
      <c r="AU15">
        <f t="shared" si="8"/>
        <v>196.78387391052092</v>
      </c>
      <c r="AW15">
        <v>12</v>
      </c>
      <c r="AX15">
        <f>(R15*SUMPRODUCT(K16:$K$23, X16:$X$23)-$AZ$3*SUMPRODUCT(K15:$K$22, W16:$W$23))/Z15</f>
        <v>7108.1968664753258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9.1596999999999998E-2</v>
      </c>
      <c r="O16">
        <f t="shared" si="22"/>
        <v>4159.4659799361616</v>
      </c>
      <c r="P16">
        <f t="shared" si="23"/>
        <v>207.9732989968081</v>
      </c>
      <c r="Q16" s="4">
        <f t="shared" si="24"/>
        <v>12.5</v>
      </c>
      <c r="R16">
        <f t="shared" si="0"/>
        <v>50000</v>
      </c>
      <c r="S16">
        <f t="shared" si="12"/>
        <v>6886.5316944621554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3521.8581052030895</v>
      </c>
      <c r="AC16">
        <f t="shared" si="1"/>
        <v>3065.3788109578072</v>
      </c>
      <c r="AE16">
        <f t="shared" si="2"/>
        <v>1851.4891741585129</v>
      </c>
      <c r="AF16">
        <f t="shared" si="3"/>
        <v>-92.574458707925658</v>
      </c>
      <c r="AG16">
        <f t="shared" si="3"/>
        <v>-5.5640831752485242</v>
      </c>
      <c r="AH16">
        <f t="shared" si="4"/>
        <v>-2269.1523808501934</v>
      </c>
      <c r="AI16">
        <f t="shared" si="5"/>
        <v>-515.80174857485463</v>
      </c>
      <c r="AJ16">
        <f t="shared" si="6"/>
        <v>456.47929424528229</v>
      </c>
      <c r="AK16">
        <f t="shared" si="20"/>
        <v>288.85827328975614</v>
      </c>
      <c r="AL16">
        <f t="shared" si="7"/>
        <v>229.5358189601838</v>
      </c>
      <c r="AN16">
        <f t="shared" si="8"/>
        <v>809.939731824295</v>
      </c>
      <c r="AO16">
        <f t="shared" si="8"/>
        <v>-40.496986591214757</v>
      </c>
      <c r="AP16">
        <f t="shared" si="8"/>
        <v>-2.4340255928620609</v>
      </c>
      <c r="AQ16">
        <f t="shared" si="8"/>
        <v>-992.64780829710583</v>
      </c>
      <c r="AR16">
        <f t="shared" si="8"/>
        <v>-225.63908865688754</v>
      </c>
      <c r="AS16">
        <f t="shared" si="8"/>
        <v>199.68829541355677</v>
      </c>
      <c r="AT16">
        <f t="shared" si="8"/>
        <v>126.36195537565915</v>
      </c>
      <c r="AU16">
        <f t="shared" si="8"/>
        <v>100.41116213232837</v>
      </c>
      <c r="AW16">
        <v>13</v>
      </c>
      <c r="AX16">
        <f>(R16*SUMPRODUCT(K17:$K$23, X17:$X$23)-$AZ$3*SUMPRODUCT(K16:$K$22, W17:$W$23))/Z16</f>
        <v>6886.5316944621554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0.10148</v>
      </c>
      <c r="O17">
        <f t="shared" si="22"/>
        <v>4159.4659799361616</v>
      </c>
      <c r="P17">
        <f t="shared" si="23"/>
        <v>207.9732989968081</v>
      </c>
      <c r="Q17" s="4">
        <f t="shared" si="24"/>
        <v>12.5</v>
      </c>
      <c r="R17">
        <f t="shared" si="0"/>
        <v>50000</v>
      </c>
      <c r="S17">
        <f t="shared" si="12"/>
        <v>6552.375896271581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3065.3788109578072</v>
      </c>
      <c r="AC17">
        <f t="shared" si="1"/>
        <v>2591.4904481485155</v>
      </c>
      <c r="AE17">
        <f t="shared" si="2"/>
        <v>1645.0851610233219</v>
      </c>
      <c r="AF17">
        <f t="shared" si="3"/>
        <v>-82.254258051166104</v>
      </c>
      <c r="AG17">
        <f t="shared" si="3"/>
        <v>-4.9437991828718184</v>
      </c>
      <c r="AH17">
        <f t="shared" si="4"/>
        <v>-2258.5726424968811</v>
      </c>
      <c r="AI17">
        <f t="shared" si="5"/>
        <v>-700.68553870759706</v>
      </c>
      <c r="AJ17">
        <f t="shared" si="6"/>
        <v>473.88836280929172</v>
      </c>
      <c r="AK17">
        <f t="shared" si="20"/>
        <v>285.56053934947874</v>
      </c>
      <c r="AL17">
        <f t="shared" si="7"/>
        <v>58.763363451173404</v>
      </c>
      <c r="AN17">
        <f t="shared" si="8"/>
        <v>677.82579873836551</v>
      </c>
      <c r="AO17">
        <f t="shared" si="8"/>
        <v>-33.891289936918277</v>
      </c>
      <c r="AP17">
        <f t="shared" si="8"/>
        <v>-2.0369976639067513</v>
      </c>
      <c r="AQ17">
        <f t="shared" si="8"/>
        <v>-930.60155284408756</v>
      </c>
      <c r="AR17">
        <f t="shared" si="8"/>
        <v>-288.70404170654712</v>
      </c>
      <c r="AS17">
        <f t="shared" si="8"/>
        <v>195.25661384861931</v>
      </c>
      <c r="AT17">
        <f t="shared" si="8"/>
        <v>117.65974507503009</v>
      </c>
      <c r="AU17">
        <f t="shared" si="8"/>
        <v>24.212317217102299</v>
      </c>
      <c r="AW17">
        <v>14</v>
      </c>
      <c r="AX17">
        <f>(R17*SUMPRODUCT(K18:$K$23, X18:$X$23)-$AZ$3*SUMPRODUCT(K17:$K$22, W18:$W$23))/Z17</f>
        <v>6552.375896271581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0.112611</v>
      </c>
      <c r="O18">
        <f t="shared" si="22"/>
        <v>4159.4659799361616</v>
      </c>
      <c r="P18">
        <f t="shared" si="23"/>
        <v>207.9732989968081</v>
      </c>
      <c r="Q18" s="4">
        <f t="shared" si="24"/>
        <v>12.5</v>
      </c>
      <c r="R18">
        <f t="shared" si="0"/>
        <v>50000</v>
      </c>
      <c r="S18">
        <f t="shared" si="12"/>
        <v>6098.5425397590634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2591.4904481485155</v>
      </c>
      <c r="AC18">
        <f t="shared" si="1"/>
        <v>2116.2601359285782</v>
      </c>
      <c r="AE18">
        <f t="shared" si="2"/>
        <v>1443.3796243450915</v>
      </c>
      <c r="AF18">
        <f t="shared" si="3"/>
        <v>-72.168981217254583</v>
      </c>
      <c r="AG18">
        <f t="shared" si="3"/>
        <v>-4.3376350212607226</v>
      </c>
      <c r="AH18">
        <f t="shared" si="4"/>
        <v>-2226.9046791295136</v>
      </c>
      <c r="AI18">
        <f t="shared" si="5"/>
        <v>-860.03167102293742</v>
      </c>
      <c r="AJ18">
        <f t="shared" si="6"/>
        <v>475.23031221993733</v>
      </c>
      <c r="AK18">
        <f t="shared" si="20"/>
        <v>277.78534649847228</v>
      </c>
      <c r="AL18">
        <f t="shared" si="7"/>
        <v>-107.01601230452781</v>
      </c>
      <c r="AN18">
        <f t="shared" si="8"/>
        <v>555.75824663980552</v>
      </c>
      <c r="AO18">
        <f t="shared" si="8"/>
        <v>-27.787912331990277</v>
      </c>
      <c r="AP18">
        <f t="shared" si="8"/>
        <v>-1.6701610534879743</v>
      </c>
      <c r="AQ18">
        <f t="shared" si="8"/>
        <v>-857.44638418915326</v>
      </c>
      <c r="AR18">
        <f t="shared" si="8"/>
        <v>-331.14621093482606</v>
      </c>
      <c r="AS18">
        <f t="shared" si="8"/>
        <v>182.98246740823743</v>
      </c>
      <c r="AT18">
        <f t="shared" si="8"/>
        <v>106.9583458906521</v>
      </c>
      <c r="AU18">
        <f t="shared" si="8"/>
        <v>-41.205397635936549</v>
      </c>
      <c r="AW18">
        <v>15</v>
      </c>
      <c r="AX18">
        <f>(R18*SUMPRODUCT(K19:$K$23, X19:$X$23)-$AZ$3*SUMPRODUCT(K18:$K$22, W19:$W$23))/Z18</f>
        <v>6098.5425397590634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0.125163</v>
      </c>
      <c r="O19">
        <f t="shared" si="22"/>
        <v>4159.4659799361616</v>
      </c>
      <c r="P19">
        <f t="shared" si="23"/>
        <v>207.9732989968081</v>
      </c>
      <c r="Q19" s="4">
        <f t="shared" si="24"/>
        <v>12.5</v>
      </c>
      <c r="R19">
        <f t="shared" si="0"/>
        <v>50000</v>
      </c>
      <c r="S19">
        <f t="shared" si="12"/>
        <v>5500.19928687629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2116.2601359285782</v>
      </c>
      <c r="AC19">
        <f t="shared" si="1"/>
        <v>1650.6526014502742</v>
      </c>
      <c r="AE19">
        <f t="shared" si="2"/>
        <v>1248.2881041797359</v>
      </c>
      <c r="AF19">
        <f t="shared" si="3"/>
        <v>-62.4144052089868</v>
      </c>
      <c r="AG19">
        <f t="shared" si="3"/>
        <v>-3.7513472588820598</v>
      </c>
      <c r="AH19">
        <f t="shared" si="4"/>
        <v>-2171.6456486642232</v>
      </c>
      <c r="AI19">
        <f t="shared" si="5"/>
        <v>-989.5232969523563</v>
      </c>
      <c r="AJ19">
        <f t="shared" si="6"/>
        <v>465.60753447830393</v>
      </c>
      <c r="AK19">
        <f t="shared" si="20"/>
        <v>242.37662348161064</v>
      </c>
      <c r="AL19">
        <f t="shared" si="7"/>
        <v>-281.53913899244174</v>
      </c>
      <c r="AN19">
        <f t="shared" si="8"/>
        <v>447.77370481575315</v>
      </c>
      <c r="AO19">
        <f t="shared" si="8"/>
        <v>-22.388685240787659</v>
      </c>
      <c r="AP19">
        <f t="shared" si="8"/>
        <v>-1.3456466135787024</v>
      </c>
      <c r="AQ19">
        <f t="shared" si="8"/>
        <v>-778.99149594825906</v>
      </c>
      <c r="AR19">
        <f t="shared" si="8"/>
        <v>-354.95212298687227</v>
      </c>
      <c r="AS19">
        <f t="shared" si="8"/>
        <v>167.01818274594365</v>
      </c>
      <c r="AT19">
        <f t="shared" si="8"/>
        <v>86.942972775030867</v>
      </c>
      <c r="AU19">
        <f t="shared" si="8"/>
        <v>-100.99096746589777</v>
      </c>
      <c r="AW19">
        <v>16</v>
      </c>
      <c r="AX19">
        <f>(R19*SUMPRODUCT(K20:$K$23, X20:$X$23)-$AZ$3*SUMPRODUCT(K19:$K$22, W20:$W$23))/Z19</f>
        <v>5500.19928687629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0.13952899999999999</v>
      </c>
      <c r="O20">
        <f t="shared" si="22"/>
        <v>4159.4659799361616</v>
      </c>
      <c r="P20">
        <f t="shared" si="23"/>
        <v>207.9732989968081</v>
      </c>
      <c r="Q20" s="4">
        <f t="shared" si="24"/>
        <v>12.5</v>
      </c>
      <c r="R20">
        <f t="shared" si="0"/>
        <v>50000</v>
      </c>
      <c r="S20">
        <f t="shared" si="12"/>
        <v>4665.5382792266537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1650.6526014502742</v>
      </c>
      <c r="AC20">
        <f t="shared" si="1"/>
        <v>1190.799165382638</v>
      </c>
      <c r="AE20">
        <f t="shared" si="2"/>
        <v>1061.6328322498443</v>
      </c>
      <c r="AF20">
        <f t="shared" si="3"/>
        <v>-53.08164161249222</v>
      </c>
      <c r="AG20">
        <f t="shared" si="3"/>
        <v>-3.1904120546086845</v>
      </c>
      <c r="AH20">
        <f t="shared" si="4"/>
        <v>-2093.6869267382194</v>
      </c>
      <c r="AI20">
        <f t="shared" si="5"/>
        <v>-1088.3261481554759</v>
      </c>
      <c r="AJ20">
        <f t="shared" si="6"/>
        <v>459.85343606763627</v>
      </c>
      <c r="AK20">
        <f t="shared" si="20"/>
        <v>144.39476591035813</v>
      </c>
      <c r="AL20">
        <f t="shared" si="7"/>
        <v>-484.07794617748152</v>
      </c>
      <c r="AN20">
        <f t="shared" si="8"/>
        <v>361.20511287902724</v>
      </c>
      <c r="AO20">
        <f t="shared" si="8"/>
        <v>-18.060255643951365</v>
      </c>
      <c r="AP20">
        <f t="shared" si="8"/>
        <v>-1.0854912464164779</v>
      </c>
      <c r="AQ20">
        <f t="shared" si="8"/>
        <v>-712.3464909267675</v>
      </c>
      <c r="AR20">
        <f t="shared" si="8"/>
        <v>-370.28712493810804</v>
      </c>
      <c r="AS20">
        <f t="shared" si="8"/>
        <v>156.45843575750382</v>
      </c>
      <c r="AT20">
        <f t="shared" si="8"/>
        <v>49.128216588084214</v>
      </c>
      <c r="AU20">
        <f t="shared" si="8"/>
        <v>-164.70047259252001</v>
      </c>
      <c r="AW20">
        <v>17</v>
      </c>
      <c r="AX20">
        <f>(R20*SUMPRODUCT(K21:$K$23, X21:$X$23)-$AZ$3*SUMPRODUCT(K20:$K$22, W21:$W$23))/Z20</f>
        <v>4665.5382792266537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0.15610499999999999</v>
      </c>
      <c r="O21">
        <f t="shared" si="22"/>
        <v>4159.4659799361616</v>
      </c>
      <c r="P21">
        <f t="shared" si="23"/>
        <v>207.9732989968081</v>
      </c>
      <c r="Q21" s="4">
        <f t="shared" si="24"/>
        <v>12.5</v>
      </c>
      <c r="R21">
        <f t="shared" si="0"/>
        <v>50000</v>
      </c>
      <c r="S21">
        <f t="shared" si="12"/>
        <v>3522.6385280523755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1190.799165382638</v>
      </c>
      <c r="AC21">
        <f t="shared" si="1"/>
        <v>749.7495524296678</v>
      </c>
      <c r="AE21">
        <f t="shared" si="2"/>
        <v>885.2903106489839</v>
      </c>
      <c r="AF21">
        <f t="shared" si="3"/>
        <v>-44.264515532449195</v>
      </c>
      <c r="AG21">
        <f t="shared" si="3"/>
        <v>-2.6604686602779086</v>
      </c>
      <c r="AH21">
        <f t="shared" si="4"/>
        <v>-1992.1570951387544</v>
      </c>
      <c r="AI21">
        <f t="shared" si="5"/>
        <v>-1153.7917686824976</v>
      </c>
      <c r="AJ21">
        <f t="shared" si="6"/>
        <v>441.04961295297016</v>
      </c>
      <c r="AK21">
        <f t="shared" si="20"/>
        <v>104.23262047360757</v>
      </c>
      <c r="AL21">
        <f t="shared" si="7"/>
        <v>-608.5095352559199</v>
      </c>
      <c r="AN21">
        <f t="shared" si="8"/>
        <v>286.50921488086794</v>
      </c>
      <c r="AO21">
        <f t="shared" si="8"/>
        <v>-14.325460744043397</v>
      </c>
      <c r="AP21">
        <f t="shared" si="8"/>
        <v>-0.86101562154520017</v>
      </c>
      <c r="AQ21">
        <f t="shared" si="8"/>
        <v>-644.72790267989831</v>
      </c>
      <c r="AR21">
        <f t="shared" si="8"/>
        <v>-373.40516416461901</v>
      </c>
      <c r="AS21">
        <f t="shared" si="8"/>
        <v>142.73823717558972</v>
      </c>
      <c r="AT21">
        <f t="shared" si="8"/>
        <v>33.733122228545042</v>
      </c>
      <c r="AU21">
        <f t="shared" si="8"/>
        <v>-196.93380476048424</v>
      </c>
      <c r="AW21">
        <v>18</v>
      </c>
      <c r="AX21">
        <f>(R21*SUMPRODUCT(K22:$K$23, X22:$X$23)-$AZ$3*SUMPRODUCT(K21:$K$22, W22:$W$23))/Z21</f>
        <v>3522.6385280523755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0.17521600000000001</v>
      </c>
      <c r="O22">
        <f t="shared" si="22"/>
        <v>4159.4659799361616</v>
      </c>
      <c r="P22">
        <f t="shared" si="23"/>
        <v>207.9732989968081</v>
      </c>
      <c r="Q22" s="4">
        <f t="shared" si="24"/>
        <v>12.5</v>
      </c>
      <c r="R22">
        <f t="shared" si="0"/>
        <v>50000</v>
      </c>
      <c r="S22">
        <f t="shared" si="12"/>
        <v>2002.8731425184189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749.7495524296678</v>
      </c>
      <c r="AC22">
        <f t="shared" si="1"/>
        <v>347.33141806351597</v>
      </c>
      <c r="AE22">
        <f t="shared" si="2"/>
        <v>721.32038047182164</v>
      </c>
      <c r="AF22">
        <f t="shared" si="3"/>
        <v>-36.066019023591089</v>
      </c>
      <c r="AG22">
        <f t="shared" si="3"/>
        <v>-2.1677072968958755</v>
      </c>
      <c r="AH22">
        <f t="shared" si="4"/>
        <v>-1864.6267071170162</v>
      </c>
      <c r="AI22">
        <f t="shared" si="5"/>
        <v>-1181.5400529656815</v>
      </c>
      <c r="AJ22">
        <f t="shared" si="6"/>
        <v>402.41813436615183</v>
      </c>
      <c r="AK22">
        <f t="shared" si="20"/>
        <v>100.4502739714529</v>
      </c>
      <c r="AL22">
        <f t="shared" si="7"/>
        <v>-678.67164462807671</v>
      </c>
      <c r="AN22">
        <f t="shared" si="8"/>
        <v>218.17114405373187</v>
      </c>
      <c r="AO22">
        <f t="shared" si="8"/>
        <v>-10.908557202686595</v>
      </c>
      <c r="AP22">
        <f t="shared" si="8"/>
        <v>-0.65564649736923775</v>
      </c>
      <c r="AQ22">
        <f t="shared" si="8"/>
        <v>-563.97649773706087</v>
      </c>
      <c r="AR22">
        <f t="shared" si="8"/>
        <v>-357.36955738338486</v>
      </c>
      <c r="AS22">
        <f t="shared" si="8"/>
        <v>121.71571348809475</v>
      </c>
      <c r="AT22">
        <f t="shared" si="8"/>
        <v>30.382270882915673</v>
      </c>
      <c r="AU22">
        <f t="shared" si="8"/>
        <v>-205.27157301237443</v>
      </c>
      <c r="AW22">
        <v>19</v>
      </c>
      <c r="AX22">
        <f>(R22*SUMPRODUCT(K23:$K$23, X23:$X$23)-$AZ$3*SUMPRODUCT(K22:$K$22, W23:$W$23))/Z22</f>
        <v>2002.8731425184189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0.19798199999999999</v>
      </c>
      <c r="O23">
        <f t="shared" si="22"/>
        <v>4159.4659799361616</v>
      </c>
      <c r="P23">
        <f t="shared" si="23"/>
        <v>207.9732989968081</v>
      </c>
      <c r="Q23" s="4">
        <f t="shared" si="24"/>
        <v>12.5</v>
      </c>
      <c r="R23">
        <f t="shared" si="0"/>
        <v>50000</v>
      </c>
      <c r="S23">
        <f t="shared" si="12"/>
        <v>2528.8227572080673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347.33141806351597</v>
      </c>
      <c r="AC23">
        <f t="shared" si="1"/>
        <v>347.33141806351597</v>
      </c>
      <c r="AE23">
        <f t="shared" si="2"/>
        <v>571.29872510053121</v>
      </c>
      <c r="AF23">
        <f t="shared" si="3"/>
        <v>-28.564936255026566</v>
      </c>
      <c r="AG23">
        <f t="shared" si="3"/>
        <v>-1.7168631978728774</v>
      </c>
      <c r="AH23">
        <f t="shared" si="4"/>
        <v>-1716.668104216157</v>
      </c>
      <c r="AI23">
        <f t="shared" si="5"/>
        <v>-1175.6511785685252</v>
      </c>
      <c r="AJ23">
        <f t="shared" si="6"/>
        <v>0</v>
      </c>
      <c r="AK23">
        <f t="shared" si="20"/>
        <v>92.477774997847249</v>
      </c>
      <c r="AL23">
        <f t="shared" si="7"/>
        <v>-1083.1734035706779</v>
      </c>
      <c r="AN23">
        <f t="shared" si="8"/>
        <v>156.5318173486263</v>
      </c>
      <c r="AO23">
        <f t="shared" si="8"/>
        <v>-7.8265908674313174</v>
      </c>
      <c r="AP23">
        <f t="shared" si="8"/>
        <v>-0.47040839528343953</v>
      </c>
      <c r="AQ23">
        <f t="shared" si="8"/>
        <v>-470.35494099884562</v>
      </c>
      <c r="AR23">
        <f t="shared" si="8"/>
        <v>-322.12012291293411</v>
      </c>
      <c r="AS23">
        <f t="shared" si="8"/>
        <v>0</v>
      </c>
      <c r="AT23">
        <f t="shared" si="8"/>
        <v>25.338257462806524</v>
      </c>
      <c r="AU23">
        <f t="shared" si="8"/>
        <v>-296.78186545012755</v>
      </c>
      <c r="AW23">
        <v>20</v>
      </c>
      <c r="AX23">
        <f>(R23*SUMPRODUCT(K$23:$K24, X$23:$X24)-$AZ$3*SUMPRODUCT(K$22:$K23, W$23:$W24))/Z23</f>
        <v>2528.8227572080673</v>
      </c>
    </row>
    <row r="25" spans="5:50" x14ac:dyDescent="0.25">
      <c r="AN25" s="8">
        <f t="shared" ref="AN25:AU25" si="25">SUM(AN3:AN23)</f>
        <v>29011.979070341</v>
      </c>
      <c r="AO25" s="8">
        <f t="shared" si="25"/>
        <v>-4570.1984384691705</v>
      </c>
      <c r="AP25" s="8">
        <f t="shared" si="25"/>
        <v>-174.68661004286625</v>
      </c>
      <c r="AQ25" s="8">
        <f t="shared" si="25"/>
        <v>-18406.537182996621</v>
      </c>
      <c r="AR25" s="8">
        <f t="shared" si="25"/>
        <v>5860.5568388323318</v>
      </c>
      <c r="AS25" s="8">
        <f t="shared" si="25"/>
        <v>-2131.8309687041738</v>
      </c>
      <c r="AT25" s="8">
        <f t="shared" si="25"/>
        <v>3741.8301896532184</v>
      </c>
      <c r="AU25" s="9">
        <f t="shared" si="25"/>
        <v>7470.5560597813737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6B356-20EE-42A2-88A7-073758291EDE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270.38599403138448</v>
      </c>
      <c r="K3">
        <v>1</v>
      </c>
      <c r="L3" s="2">
        <v>0</v>
      </c>
      <c r="O3">
        <f>$C$3</f>
        <v>270.38599403138448</v>
      </c>
      <c r="P3">
        <f>O3*B5</f>
        <v>216.30879522510759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270.38599403138448</v>
      </c>
      <c r="AF3">
        <f t="shared" ref="AF3:AG23" si="4">-$Z3*P3</f>
        <v>-216.30879522510759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-45.922801193723103</v>
      </c>
      <c r="AJ3">
        <f t="shared" ref="AJ3:AJ23" si="7">AB3-AC3</f>
        <v>0</v>
      </c>
      <c r="AL3">
        <f t="shared" ref="AL3:AL23" si="8">SUM(AI3:AK3)</f>
        <v>-45.922801193723103</v>
      </c>
      <c r="AN3">
        <f t="shared" ref="AN3:AU23" si="9">AE3*$K3</f>
        <v>270.38599403138448</v>
      </c>
      <c r="AO3">
        <f t="shared" si="9"/>
        <v>-216.30879522510759</v>
      </c>
      <c r="AP3">
        <f t="shared" si="9"/>
        <v>-100</v>
      </c>
      <c r="AQ3">
        <f t="shared" si="9"/>
        <v>0</v>
      </c>
      <c r="AR3">
        <f t="shared" si="9"/>
        <v>-45.922801193723103</v>
      </c>
      <c r="AS3">
        <f t="shared" si="9"/>
        <v>0</v>
      </c>
      <c r="AT3">
        <f t="shared" si="9"/>
        <v>0</v>
      </c>
      <c r="AU3">
        <f t="shared" si="9"/>
        <v>-45.922801193723103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135.21337328088131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1.1601210000000001E-3</v>
      </c>
      <c r="R4">
        <f t="shared" si="0"/>
        <v>100000</v>
      </c>
      <c r="S4">
        <f t="shared" si="1"/>
        <v>26.671457784489348</v>
      </c>
      <c r="U4">
        <f t="shared" ref="U4:U23" si="13">M4</f>
        <v>1.1601210000000001E-3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1.1601210000000001E-3</v>
      </c>
      <c r="Y4">
        <f t="shared" ref="Y4:Y23" si="17">V4*W4</f>
        <v>0.01</v>
      </c>
      <c r="Z4">
        <f t="shared" ref="Z4:Z23" si="18">MAX(0, W4-X4-Y4)</f>
        <v>0.98883987900000003</v>
      </c>
      <c r="AB4">
        <f t="shared" ref="AB4:AB23" si="19">AC3</f>
        <v>0</v>
      </c>
      <c r="AC4">
        <f t="shared" si="2"/>
        <v>26.373801088368054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-116.0121</v>
      </c>
      <c r="AI4">
        <f t="shared" si="6"/>
        <v>-116.0121</v>
      </c>
      <c r="AJ4">
        <f t="shared" si="7"/>
        <v>-26.373801088368054</v>
      </c>
      <c r="AK4">
        <f>G4*MAX(0, SUM(AB4, AE4:AF4))</f>
        <v>0</v>
      </c>
      <c r="AL4">
        <f t="shared" si="8"/>
        <v>-142.38590108836806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-108.83957219251336</v>
      </c>
      <c r="AR4">
        <f t="shared" si="9"/>
        <v>-108.83957219251336</v>
      </c>
      <c r="AS4">
        <f t="shared" si="9"/>
        <v>-24.743222711669059</v>
      </c>
      <c r="AT4">
        <f t="shared" si="9"/>
        <v>0</v>
      </c>
      <c r="AU4">
        <f t="shared" si="9"/>
        <v>-133.58279490418241</v>
      </c>
      <c r="AW4">
        <v>1</v>
      </c>
      <c r="AX4">
        <f>(R4*SUMPRODUCT(K5:$K$23, X5:$X$23)-$AZ$3*SUMPRODUCT(K4:$K$22, W5:$W$23))/Z4</f>
        <v>26.671457784489348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1.1721139999999999E-3</v>
      </c>
      <c r="O5">
        <f t="shared" ref="O5:O23" si="21">$C$3</f>
        <v>270.38599403138448</v>
      </c>
      <c r="P5">
        <f t="shared" ref="P5:P23" si="22">O5*$C$5</f>
        <v>13.519299701569224</v>
      </c>
      <c r="Q5" s="4">
        <f t="shared" ref="Q5:Q23" si="23">$C$8</f>
        <v>12.5</v>
      </c>
      <c r="R5">
        <f t="shared" si="0"/>
        <v>100000</v>
      </c>
      <c r="S5">
        <f t="shared" si="1"/>
        <v>52.896769084256107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26.373801088368054</v>
      </c>
      <c r="AC5">
        <f t="shared" si="2"/>
        <v>51.722061288909345</v>
      </c>
      <c r="AE5">
        <f t="shared" si="3"/>
        <v>264.3813827774282</v>
      </c>
      <c r="AF5">
        <f t="shared" si="4"/>
        <v>-13.21906913887141</v>
      </c>
      <c r="AG5">
        <f t="shared" si="4"/>
        <v>-12.222405589300822</v>
      </c>
      <c r="AH5">
        <f t="shared" si="5"/>
        <v>-115.90330659342058</v>
      </c>
      <c r="AI5">
        <f t="shared" si="6"/>
        <v>123.03660145583538</v>
      </c>
      <c r="AJ5">
        <f t="shared" si="7"/>
        <v>-25.34826020054129</v>
      </c>
      <c r="AK5">
        <f>G5*SUM(AB5, AE5:AF5)</f>
        <v>11.378980703803919</v>
      </c>
      <c r="AL5">
        <f t="shared" si="8"/>
        <v>109.06732195909801</v>
      </c>
      <c r="AN5">
        <f t="shared" si="9"/>
        <v>228.30985097659607</v>
      </c>
      <c r="AO5">
        <f t="shared" si="9"/>
        <v>-11.415492548829803</v>
      </c>
      <c r="AP5">
        <f t="shared" si="9"/>
        <v>-10.554811270572667</v>
      </c>
      <c r="AQ5">
        <f t="shared" si="9"/>
        <v>-100.08975056430404</v>
      </c>
      <c r="AR5">
        <f t="shared" si="9"/>
        <v>106.24979659288955</v>
      </c>
      <c r="AS5">
        <f t="shared" si="9"/>
        <v>-21.889807247788006</v>
      </c>
      <c r="AT5">
        <f t="shared" si="9"/>
        <v>9.826461157963335</v>
      </c>
      <c r="AU5">
        <f t="shared" si="9"/>
        <v>94.18645050306489</v>
      </c>
      <c r="AW5">
        <v>2</v>
      </c>
      <c r="AX5">
        <f>(R5*SUMPRODUCT(K6:$K$23, X6:$X$23)-$AZ$3*SUMPRODUCT(K5:$K$22, W6:$W$23))/Z5</f>
        <v>52.896769084256107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1.1871049999999999E-3</v>
      </c>
      <c r="O6">
        <f t="shared" si="21"/>
        <v>270.38599403138448</v>
      </c>
      <c r="P6">
        <f t="shared" si="22"/>
        <v>13.519299701569224</v>
      </c>
      <c r="Q6" s="4">
        <f t="shared" si="23"/>
        <v>12.5</v>
      </c>
      <c r="R6">
        <f t="shared" si="0"/>
        <v>100000</v>
      </c>
      <c r="S6">
        <f t="shared" si="1"/>
        <v>78.080615497748738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51.722061288909345</v>
      </c>
      <c r="AC6">
        <f t="shared" si="2"/>
        <v>75.492538267588088</v>
      </c>
      <c r="AE6">
        <f t="shared" si="3"/>
        <v>261.42372048825194</v>
      </c>
      <c r="AF6">
        <f t="shared" si="4"/>
        <v>-13.071186024412595</v>
      </c>
      <c r="AG6">
        <f t="shared" si="4"/>
        <v>-12.085672254620727</v>
      </c>
      <c r="AH6">
        <f t="shared" si="5"/>
        <v>-116.07423029669562</v>
      </c>
      <c r="AI6">
        <f t="shared" si="6"/>
        <v>120.19263191252301</v>
      </c>
      <c r="AJ6">
        <f t="shared" si="7"/>
        <v>-23.770476978678744</v>
      </c>
      <c r="AK6">
        <f>G6*SUM(AB6, AE6:AF6)</f>
        <v>17.554363851535797</v>
      </c>
      <c r="AL6">
        <f t="shared" si="8"/>
        <v>113.97651878538007</v>
      </c>
      <c r="AN6">
        <f t="shared" si="9"/>
        <v>203.60364781853045</v>
      </c>
      <c r="AO6">
        <f t="shared" si="9"/>
        <v>-10.180182390926522</v>
      </c>
      <c r="AP6">
        <f t="shared" si="9"/>
        <v>-9.4126384276998447</v>
      </c>
      <c r="AQ6">
        <f t="shared" si="9"/>
        <v>-90.401653920297008</v>
      </c>
      <c r="AR6">
        <f t="shared" si="9"/>
        <v>93.609173079607075</v>
      </c>
      <c r="AS6">
        <f t="shared" si="9"/>
        <v>-18.513070712199909</v>
      </c>
      <c r="AT6">
        <f t="shared" si="9"/>
        <v>13.671798827708342</v>
      </c>
      <c r="AU6">
        <f t="shared" si="9"/>
        <v>88.767901195115513</v>
      </c>
      <c r="AW6">
        <v>3</v>
      </c>
      <c r="AX6">
        <f>(R6*SUMPRODUCT(K7:$K$23, X7:$X$23)-$AZ$3*SUMPRODUCT(K6:$K$22, W7:$W$23))/Z6</f>
        <v>78.080615497748738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1.2030949999999999E-3</v>
      </c>
      <c r="O7">
        <f t="shared" si="21"/>
        <v>270.38599403138448</v>
      </c>
      <c r="P7">
        <f t="shared" si="22"/>
        <v>13.519299701569224</v>
      </c>
      <c r="Q7" s="4">
        <f t="shared" si="23"/>
        <v>12.5</v>
      </c>
      <c r="R7">
        <f t="shared" si="0"/>
        <v>100000</v>
      </c>
      <c r="S7">
        <f t="shared" si="1"/>
        <v>99.685539655204508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75.492538267588088</v>
      </c>
      <c r="AC7">
        <f t="shared" si="2"/>
        <v>95.301571545899151</v>
      </c>
      <c r="AE7">
        <f t="shared" si="3"/>
        <v>258.49496571236858</v>
      </c>
      <c r="AF7">
        <f t="shared" si="4"/>
        <v>-12.924748285618429</v>
      </c>
      <c r="AG7">
        <f t="shared" si="4"/>
        <v>-11.950275320213347</v>
      </c>
      <c r="AH7">
        <f t="shared" si="5"/>
        <v>-116.32169488938338</v>
      </c>
      <c r="AI7">
        <f t="shared" si="6"/>
        <v>117.29824721715345</v>
      </c>
      <c r="AJ7">
        <f t="shared" si="7"/>
        <v>-19.809033278311063</v>
      </c>
      <c r="AK7">
        <f>G7*SUM(AB7, AE7:AF7)</f>
        <v>15.764181304592007</v>
      </c>
      <c r="AL7">
        <f t="shared" si="8"/>
        <v>113.2533952434344</v>
      </c>
      <c r="AN7">
        <f t="shared" si="9"/>
        <v>182.24192704777124</v>
      </c>
      <c r="AO7">
        <f t="shared" si="9"/>
        <v>-9.1120963523885621</v>
      </c>
      <c r="AP7">
        <f t="shared" si="9"/>
        <v>-8.4250816920373612</v>
      </c>
      <c r="AQ7">
        <f t="shared" si="9"/>
        <v>-82.008134184292885</v>
      </c>
      <c r="AR7">
        <f t="shared" si="9"/>
        <v>82.696614819052442</v>
      </c>
      <c r="AS7">
        <f t="shared" si="9"/>
        <v>-13.965596535484494</v>
      </c>
      <c r="AT7">
        <f t="shared" si="9"/>
        <v>11.113929323002797</v>
      </c>
      <c r="AU7">
        <f t="shared" si="9"/>
        <v>79.844947606570756</v>
      </c>
      <c r="AW7">
        <v>4</v>
      </c>
      <c r="AX7">
        <f>(R7*SUMPRODUCT(K8:$K$23, X8:$X$23)-$AZ$3*SUMPRODUCT(K7:$K$22, W8:$W$23))/Z7</f>
        <v>99.685539655204508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1.223083E-3</v>
      </c>
      <c r="O8">
        <f t="shared" si="21"/>
        <v>270.38599403138448</v>
      </c>
      <c r="P8">
        <f t="shared" si="22"/>
        <v>13.519299701569224</v>
      </c>
      <c r="Q8" s="4">
        <f t="shared" si="23"/>
        <v>12.5</v>
      </c>
      <c r="R8">
        <f t="shared" si="0"/>
        <v>100000</v>
      </c>
      <c r="S8">
        <f t="shared" si="1"/>
        <v>115.91365725589375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95.301571545899151</v>
      </c>
      <c r="AC8">
        <f t="shared" si="2"/>
        <v>109.57231213516457</v>
      </c>
      <c r="AE8">
        <f t="shared" si="3"/>
        <v>255.59385525709652</v>
      </c>
      <c r="AF8">
        <f t="shared" si="4"/>
        <v>-12.779692762854825</v>
      </c>
      <c r="AG8">
        <f t="shared" si="4"/>
        <v>-11.81615638842174</v>
      </c>
      <c r="AH8">
        <f t="shared" si="5"/>
        <v>-116.92942871578001</v>
      </c>
      <c r="AI8">
        <f t="shared" si="6"/>
        <v>114.06857739003993</v>
      </c>
      <c r="AJ8">
        <f t="shared" si="7"/>
        <v>-14.270740589265415</v>
      </c>
      <c r="AK8">
        <f t="shared" ref="AK8:AK23" si="24">G8*SUM(AB8:AB8, AE8:AF8)</f>
        <v>7.2018651350549989</v>
      </c>
      <c r="AL8">
        <f t="shared" si="8"/>
        <v>106.99970193582952</v>
      </c>
      <c r="AN8">
        <f t="shared" si="9"/>
        <v>168.01548790157031</v>
      </c>
      <c r="AO8">
        <f t="shared" si="9"/>
        <v>-8.4007743950785141</v>
      </c>
      <c r="AP8">
        <f t="shared" si="9"/>
        <v>-7.7673904903737476</v>
      </c>
      <c r="AQ8">
        <f t="shared" si="9"/>
        <v>-76.863956670524047</v>
      </c>
      <c r="AR8">
        <f t="shared" si="9"/>
        <v>74.983366345593979</v>
      </c>
      <c r="AS8">
        <f t="shared" si="9"/>
        <v>-9.3809197424185715</v>
      </c>
      <c r="AT8">
        <f t="shared" si="9"/>
        <v>4.7341704801566351</v>
      </c>
      <c r="AU8">
        <f t="shared" si="9"/>
        <v>70.336617083332044</v>
      </c>
      <c r="AW8">
        <v>5</v>
      </c>
      <c r="AX8">
        <f>(R8*SUMPRODUCT(K9:$K$23, X9:$X$23)-$AZ$3*SUMPRODUCT(K8:$K$22, W9:$W$23))/Z8</f>
        <v>115.91365725589375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1.254064E-3</v>
      </c>
      <c r="O9">
        <f t="shared" si="21"/>
        <v>270.38599403138448</v>
      </c>
      <c r="P9">
        <f t="shared" si="22"/>
        <v>13.519299701569224</v>
      </c>
      <c r="Q9" s="4">
        <f t="shared" si="23"/>
        <v>12.5</v>
      </c>
      <c r="R9">
        <f t="shared" si="0"/>
        <v>100000</v>
      </c>
      <c r="S9">
        <f t="shared" si="1"/>
        <v>127.88927247890987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109.57231213516457</v>
      </c>
      <c r="AC9">
        <f t="shared" si="2"/>
        <v>119.53223653314785</v>
      </c>
      <c r="AE9">
        <f t="shared" si="3"/>
        <v>252.71738565202639</v>
      </c>
      <c r="AF9">
        <f t="shared" si="4"/>
        <v>-12.63586928260132</v>
      </c>
      <c r="AG9">
        <f t="shared" si="4"/>
        <v>-11.683176608192433</v>
      </c>
      <c r="AH9">
        <f t="shared" si="5"/>
        <v>-118.54573076071777</v>
      </c>
      <c r="AI9">
        <f t="shared" si="6"/>
        <v>109.85260900051485</v>
      </c>
      <c r="AJ9">
        <f t="shared" si="7"/>
        <v>-9.9599243979832863</v>
      </c>
      <c r="AK9">
        <f t="shared" si="24"/>
        <v>2.0629575881770785</v>
      </c>
      <c r="AL9">
        <f t="shared" si="8"/>
        <v>101.95564219070864</v>
      </c>
      <c r="AN9">
        <f t="shared" si="9"/>
        <v>157.88313138921765</v>
      </c>
      <c r="AO9">
        <f t="shared" si="9"/>
        <v>-7.8941565694608817</v>
      </c>
      <c r="AP9">
        <f t="shared" si="9"/>
        <v>-7.2989695691713461</v>
      </c>
      <c r="AQ9">
        <f t="shared" si="9"/>
        <v>-74.060481185478537</v>
      </c>
      <c r="AR9">
        <f t="shared" si="9"/>
        <v>68.629524065106864</v>
      </c>
      <c r="AS9">
        <f t="shared" si="9"/>
        <v>-6.2223817656878353</v>
      </c>
      <c r="AT9">
        <f t="shared" si="9"/>
        <v>1.2888159756172026</v>
      </c>
      <c r="AU9">
        <f t="shared" si="9"/>
        <v>63.695958275036233</v>
      </c>
      <c r="AW9">
        <v>6</v>
      </c>
      <c r="AX9">
        <f>(R9*SUMPRODUCT(K10:$K$23, X10:$X$23)-$AZ$3*SUMPRODUCT(K9:$K$22, W10:$W$23))/Z9</f>
        <v>127.88927247890987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1.2910420000000001E-3</v>
      </c>
      <c r="O10">
        <f t="shared" si="21"/>
        <v>270.38599403138448</v>
      </c>
      <c r="P10">
        <f t="shared" si="22"/>
        <v>13.519299701569224</v>
      </c>
      <c r="Q10" s="4">
        <f t="shared" si="23"/>
        <v>12.5</v>
      </c>
      <c r="R10">
        <f t="shared" si="0"/>
        <v>100000</v>
      </c>
      <c r="S10">
        <f t="shared" si="1"/>
        <v>137.27921493950851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119.53223653314785</v>
      </c>
      <c r="AC10">
        <f t="shared" si="2"/>
        <v>126.85984739934143</v>
      </c>
      <c r="AE10">
        <f t="shared" si="3"/>
        <v>249.86394303649917</v>
      </c>
      <c r="AF10">
        <f t="shared" si="4"/>
        <v>-12.493197151824958</v>
      </c>
      <c r="AG10">
        <f t="shared" si="4"/>
        <v>-11.551261370415915</v>
      </c>
      <c r="AH10">
        <f t="shared" si="5"/>
        <v>-120.66777355675181</v>
      </c>
      <c r="AI10">
        <f t="shared" si="6"/>
        <v>105.15171095750647</v>
      </c>
      <c r="AJ10">
        <f t="shared" si="7"/>
        <v>-7.3276108661935808</v>
      </c>
      <c r="AK10">
        <f t="shared" si="24"/>
        <v>1.4633022279130705</v>
      </c>
      <c r="AL10">
        <f t="shared" si="8"/>
        <v>99.287402319225961</v>
      </c>
      <c r="AN10">
        <f t="shared" si="9"/>
        <v>148.31398225331159</v>
      </c>
      <c r="AO10">
        <f t="shared" si="9"/>
        <v>-7.41569911266558</v>
      </c>
      <c r="AP10">
        <f t="shared" si="9"/>
        <v>-6.8565858405787274</v>
      </c>
      <c r="AQ10">
        <f t="shared" si="9"/>
        <v>-71.625852887579015</v>
      </c>
      <c r="AR10">
        <f t="shared" si="9"/>
        <v>62.415844412488276</v>
      </c>
      <c r="AS10">
        <f t="shared" si="9"/>
        <v>-4.3495157194771972</v>
      </c>
      <c r="AT10">
        <f t="shared" si="9"/>
        <v>0.86858543103287145</v>
      </c>
      <c r="AU10">
        <f t="shared" si="9"/>
        <v>58.934914124043949</v>
      </c>
      <c r="AW10">
        <v>7</v>
      </c>
      <c r="AX10">
        <f>(R10*SUMPRODUCT(K11:$K$23, X11:$X$23)-$AZ$3*SUMPRODUCT(K10:$K$22, W11:$W$23))/Z10</f>
        <v>137.27921493950851</v>
      </c>
    </row>
    <row r="11" spans="1:52" x14ac:dyDescent="0.25">
      <c r="A11" t="s">
        <v>33</v>
      </c>
      <c r="C11" s="7">
        <f>AU25</f>
        <v>664.58425528982002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1.3270199999999999E-3</v>
      </c>
      <c r="O11">
        <f t="shared" si="21"/>
        <v>270.38599403138448</v>
      </c>
      <c r="P11">
        <f t="shared" si="22"/>
        <v>13.519299701569224</v>
      </c>
      <c r="Q11" s="4">
        <f t="shared" si="23"/>
        <v>12.5</v>
      </c>
      <c r="R11">
        <f t="shared" si="0"/>
        <v>100000</v>
      </c>
      <c r="S11">
        <f t="shared" si="1"/>
        <v>144.26189700286943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126.85984739934143</v>
      </c>
      <c r="AC11">
        <f t="shared" si="2"/>
        <v>131.80251632288832</v>
      </c>
      <c r="AE11">
        <f t="shared" si="3"/>
        <v>247.0337291564459</v>
      </c>
      <c r="AF11">
        <f t="shared" si="4"/>
        <v>-12.351686457822295</v>
      </c>
      <c r="AG11">
        <f t="shared" si="4"/>
        <v>-11.420420001847987</v>
      </c>
      <c r="AH11">
        <f t="shared" si="5"/>
        <v>-122.63003891015461</v>
      </c>
      <c r="AI11">
        <f t="shared" si="6"/>
        <v>100.63158378662101</v>
      </c>
      <c r="AJ11">
        <f t="shared" si="7"/>
        <v>-4.9426689235468899</v>
      </c>
      <c r="AK11">
        <f t="shared" si="24"/>
        <v>0.867700536235116</v>
      </c>
      <c r="AL11">
        <f t="shared" si="8"/>
        <v>96.556615399309237</v>
      </c>
      <c r="AN11">
        <f t="shared" si="9"/>
        <v>139.45223662391697</v>
      </c>
      <c r="AO11">
        <f t="shared" si="9"/>
        <v>-6.9726118311958487</v>
      </c>
      <c r="AP11">
        <f t="shared" si="9"/>
        <v>-6.4469055212846174</v>
      </c>
      <c r="AQ11">
        <f t="shared" si="9"/>
        <v>-69.225499132019266</v>
      </c>
      <c r="AR11">
        <f t="shared" si="9"/>
        <v>56.807220139417247</v>
      </c>
      <c r="AS11">
        <f t="shared" si="9"/>
        <v>-2.790170551340506</v>
      </c>
      <c r="AT11">
        <f t="shared" si="9"/>
        <v>0.48982291167668141</v>
      </c>
      <c r="AU11">
        <f t="shared" si="9"/>
        <v>54.506872499753428</v>
      </c>
      <c r="AW11">
        <v>8</v>
      </c>
      <c r="AX11">
        <f>(R11*SUMPRODUCT(K12:$K$23, X12:$X$23)-$AZ$3*SUMPRODUCT(K11:$K$22, W12:$W$23))/Z11</f>
        <v>144.26189700286943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1.3729930000000001E-3</v>
      </c>
      <c r="O12">
        <f t="shared" si="21"/>
        <v>270.38599403138448</v>
      </c>
      <c r="P12">
        <f t="shared" si="22"/>
        <v>13.519299701569224</v>
      </c>
      <c r="Q12" s="4">
        <f t="shared" si="23"/>
        <v>12.5</v>
      </c>
      <c r="R12">
        <f t="shared" si="0"/>
        <v>100000</v>
      </c>
      <c r="S12">
        <f t="shared" si="1"/>
        <v>148.59849741407808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131.80251632288832</v>
      </c>
      <c r="AC12">
        <f t="shared" si="2"/>
        <v>134.22053054907371</v>
      </c>
      <c r="AE12">
        <f t="shared" si="3"/>
        <v>244.22421628398575</v>
      </c>
      <c r="AF12">
        <f t="shared" si="4"/>
        <v>-12.211210814199287</v>
      </c>
      <c r="AG12">
        <f t="shared" si="4"/>
        <v>-11.290535645109911</v>
      </c>
      <c r="AH12">
        <f t="shared" si="5"/>
        <v>-125.44125375677818</v>
      </c>
      <c r="AI12">
        <f t="shared" si="6"/>
        <v>95.28121606789837</v>
      </c>
      <c r="AJ12">
        <f t="shared" si="7"/>
        <v>-2.4180142261853916</v>
      </c>
      <c r="AK12">
        <f t="shared" si="24"/>
        <v>0.83677570012315206</v>
      </c>
      <c r="AL12">
        <f t="shared" si="8"/>
        <v>93.699977541836134</v>
      </c>
      <c r="AN12">
        <f t="shared" si="9"/>
        <v>131.06402444429966</v>
      </c>
      <c r="AO12">
        <f t="shared" si="9"/>
        <v>-6.5532012222149829</v>
      </c>
      <c r="AP12">
        <f t="shared" si="9"/>
        <v>-6.0591167505650594</v>
      </c>
      <c r="AQ12">
        <f t="shared" si="9"/>
        <v>-67.318613194297029</v>
      </c>
      <c r="AR12">
        <f t="shared" si="9"/>
        <v>51.133093277222599</v>
      </c>
      <c r="AS12">
        <f t="shared" si="9"/>
        <v>-1.2976382132348241</v>
      </c>
      <c r="AT12">
        <f t="shared" si="9"/>
        <v>0.4490594441617955</v>
      </c>
      <c r="AU12">
        <f t="shared" si="9"/>
        <v>50.284514508149577</v>
      </c>
      <c r="AW12">
        <v>9</v>
      </c>
      <c r="AX12">
        <f>(R12*SUMPRODUCT(K13:$K$23, X13:$X$23)-$AZ$3*SUMPRODUCT(K12:$K$22, W13:$W$23))/Z12</f>
        <v>148.59849741407808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1.420964E-3</v>
      </c>
      <c r="O13">
        <f t="shared" si="21"/>
        <v>270.38599403138448</v>
      </c>
      <c r="P13">
        <f t="shared" si="22"/>
        <v>13.519299701569224</v>
      </c>
      <c r="Q13" s="4">
        <f t="shared" si="23"/>
        <v>12.5</v>
      </c>
      <c r="R13">
        <f t="shared" si="0"/>
        <v>100000</v>
      </c>
      <c r="S13">
        <f t="shared" si="1"/>
        <v>150.37073291603866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134.22053054907371</v>
      </c>
      <c r="AC13">
        <f t="shared" si="2"/>
        <v>134.27007953865933</v>
      </c>
      <c r="AE13">
        <f t="shared" si="3"/>
        <v>241.43494030187816</v>
      </c>
      <c r="AF13">
        <f t="shared" si="4"/>
        <v>-12.071747015093907</v>
      </c>
      <c r="AG13">
        <f t="shared" si="4"/>
        <v>-11.161586843966393</v>
      </c>
      <c r="AH13">
        <f t="shared" si="5"/>
        <v>-128.34755753934368</v>
      </c>
      <c r="AI13">
        <f t="shared" si="6"/>
        <v>89.854048903474165</v>
      </c>
      <c r="AJ13">
        <f t="shared" si="7"/>
        <v>-4.954898958561671E-2</v>
      </c>
      <c r="AK13">
        <f t="shared" si="24"/>
        <v>0.72716744767171593</v>
      </c>
      <c r="AL13">
        <f t="shared" si="8"/>
        <v>90.531667361560267</v>
      </c>
      <c r="AN13">
        <f t="shared" si="9"/>
        <v>123.19781966285652</v>
      </c>
      <c r="AO13">
        <f t="shared" si="9"/>
        <v>-6.1598909831428248</v>
      </c>
      <c r="AP13">
        <f t="shared" si="9"/>
        <v>-5.6954604890035734</v>
      </c>
      <c r="AQ13">
        <f t="shared" si="9"/>
        <v>-65.49234020614189</v>
      </c>
      <c r="AR13">
        <f t="shared" si="9"/>
        <v>45.850127984568218</v>
      </c>
      <c r="AS13">
        <f t="shared" si="9"/>
        <v>-2.5283529698779381E-2</v>
      </c>
      <c r="AT13">
        <f t="shared" si="9"/>
        <v>0.371054181184159</v>
      </c>
      <c r="AU13">
        <f t="shared" si="9"/>
        <v>46.195898636053599</v>
      </c>
      <c r="AW13">
        <v>10</v>
      </c>
      <c r="AX13">
        <f>(R13*SUMPRODUCT(K14:$K$23, X14:$X$23)-$AZ$3*SUMPRODUCT(K13:$K$22, W14:$W$23))/Z13</f>
        <v>150.37073291603866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1.47693E-3</v>
      </c>
      <c r="O14">
        <f t="shared" si="21"/>
        <v>270.38599403138448</v>
      </c>
      <c r="P14">
        <f t="shared" si="22"/>
        <v>13.519299701569224</v>
      </c>
      <c r="Q14" s="4">
        <f t="shared" si="23"/>
        <v>12.5</v>
      </c>
      <c r="R14">
        <f t="shared" si="0"/>
        <v>100000</v>
      </c>
      <c r="S14">
        <f t="shared" si="1"/>
        <v>149.40170997255186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134.27007953865933</v>
      </c>
      <c r="AC14">
        <f t="shared" si="2"/>
        <v>131.87373514103354</v>
      </c>
      <c r="AE14">
        <f t="shared" si="3"/>
        <v>238.6640083924793</v>
      </c>
      <c r="AF14">
        <f t="shared" si="4"/>
        <v>-11.933200419623965</v>
      </c>
      <c r="AG14">
        <f t="shared" si="4"/>
        <v>-11.03348609306927</v>
      </c>
      <c r="AH14">
        <f t="shared" si="5"/>
        <v>-131.87905965967428</v>
      </c>
      <c r="AI14">
        <f t="shared" si="6"/>
        <v>83.818262220111791</v>
      </c>
      <c r="AJ14">
        <f t="shared" si="7"/>
        <v>2.3963443976257963</v>
      </c>
      <c r="AK14">
        <f t="shared" si="24"/>
        <v>0.6498015975207263</v>
      </c>
      <c r="AL14">
        <f t="shared" si="8"/>
        <v>86.864408215258308</v>
      </c>
      <c r="AN14">
        <f t="shared" si="9"/>
        <v>115.83021391519236</v>
      </c>
      <c r="AO14">
        <f t="shared" si="9"/>
        <v>-5.7915106957596185</v>
      </c>
      <c r="AP14">
        <f t="shared" si="9"/>
        <v>-5.3548545631096749</v>
      </c>
      <c r="AQ14">
        <f t="shared" si="9"/>
        <v>-64.004538406117902</v>
      </c>
      <c r="AR14">
        <f t="shared" si="9"/>
        <v>40.67931025020517</v>
      </c>
      <c r="AS14">
        <f t="shared" si="9"/>
        <v>1.1630119097598104</v>
      </c>
      <c r="AT14">
        <f t="shared" si="9"/>
        <v>0.31536660491968521</v>
      </c>
      <c r="AU14">
        <f t="shared" si="9"/>
        <v>42.157688764884661</v>
      </c>
      <c r="AW14">
        <v>11</v>
      </c>
      <c r="AX14">
        <f>(R14*SUMPRODUCT(K15:$K$23, X15:$X$23)-$AZ$3*SUMPRODUCT(K14:$K$22, W15:$W$23))/Z14</f>
        <v>149.40170997255186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1.553883E-3</v>
      </c>
      <c r="O15">
        <f t="shared" si="21"/>
        <v>270.38599403138448</v>
      </c>
      <c r="P15">
        <f t="shared" si="22"/>
        <v>13.519299701569224</v>
      </c>
      <c r="Q15" s="4">
        <f t="shared" si="23"/>
        <v>12.5</v>
      </c>
      <c r="R15">
        <f t="shared" si="0"/>
        <v>100000</v>
      </c>
      <c r="S15">
        <f t="shared" si="1"/>
        <v>145.00653527436106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131.87373514103354</v>
      </c>
      <c r="AC15">
        <f t="shared" si="2"/>
        <v>126.5153771333121</v>
      </c>
      <c r="AE15">
        <f t="shared" si="3"/>
        <v>235.90651236320156</v>
      </c>
      <c r="AF15">
        <f t="shared" si="4"/>
        <v>-11.795325618160078</v>
      </c>
      <c r="AG15">
        <f t="shared" si="4"/>
        <v>-10.90600648566782</v>
      </c>
      <c r="AH15">
        <f t="shared" si="5"/>
        <v>-137.15797176605406</v>
      </c>
      <c r="AI15">
        <f t="shared" si="6"/>
        <v>76.047208493319602</v>
      </c>
      <c r="AJ15">
        <f t="shared" si="7"/>
        <v>5.358358007721435</v>
      </c>
      <c r="AK15">
        <f t="shared" si="24"/>
        <v>1.4595381797329077</v>
      </c>
      <c r="AL15">
        <f t="shared" si="8"/>
        <v>82.865104680773939</v>
      </c>
      <c r="AN15">
        <f t="shared" si="9"/>
        <v>108.84297478443887</v>
      </c>
      <c r="AO15">
        <f t="shared" si="9"/>
        <v>-5.4421487392219436</v>
      </c>
      <c r="AP15">
        <f t="shared" si="9"/>
        <v>-5.0318330639846849</v>
      </c>
      <c r="AQ15">
        <f t="shared" si="9"/>
        <v>-63.282193920247565</v>
      </c>
      <c r="AR15">
        <f t="shared" si="9"/>
        <v>35.086799060984681</v>
      </c>
      <c r="AS15">
        <f t="shared" si="9"/>
        <v>2.4722489416591245</v>
      </c>
      <c r="AT15">
        <f t="shared" si="9"/>
        <v>0.67340437405565623</v>
      </c>
      <c r="AU15">
        <f t="shared" si="9"/>
        <v>38.232452376699456</v>
      </c>
      <c r="AW15">
        <v>12</v>
      </c>
      <c r="AX15">
        <f>(R15*SUMPRODUCT(K16:$K$23, X16:$X$23)-$AZ$3*SUMPRODUCT(K15:$K$22, W16:$W$23))/Z15</f>
        <v>145.00653527436106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1.6428289999999999E-3</v>
      </c>
      <c r="O16">
        <f t="shared" si="21"/>
        <v>270.38599403138448</v>
      </c>
      <c r="P16">
        <f t="shared" si="22"/>
        <v>13.519299701569224</v>
      </c>
      <c r="Q16" s="4">
        <f t="shared" si="23"/>
        <v>12.5</v>
      </c>
      <c r="R16">
        <f t="shared" si="0"/>
        <v>100000</v>
      </c>
      <c r="S16">
        <f t="shared" si="1"/>
        <v>137.12194559910384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126.5153771333121</v>
      </c>
      <c r="AC16">
        <f t="shared" si="2"/>
        <v>118.24332211815062</v>
      </c>
      <c r="AE16">
        <f t="shared" si="3"/>
        <v>233.15989317977042</v>
      </c>
      <c r="AF16">
        <f t="shared" si="4"/>
        <v>-11.657994658988521</v>
      </c>
      <c r="AG16">
        <f t="shared" si="4"/>
        <v>-10.779029717082299</v>
      </c>
      <c r="AH16">
        <f t="shared" si="5"/>
        <v>-143.33362983074542</v>
      </c>
      <c r="AI16">
        <f t="shared" si="6"/>
        <v>67.389238972954189</v>
      </c>
      <c r="AJ16">
        <f t="shared" si="7"/>
        <v>8.2720550151614844</v>
      </c>
      <c r="AK16">
        <f t="shared" si="24"/>
        <v>2.4709226571440679</v>
      </c>
      <c r="AL16">
        <f t="shared" si="8"/>
        <v>78.132216645259746</v>
      </c>
      <c r="AN16">
        <f t="shared" si="9"/>
        <v>101.99652473800356</v>
      </c>
      <c r="AO16">
        <f t="shared" si="9"/>
        <v>-5.0998262369001779</v>
      </c>
      <c r="AP16">
        <f t="shared" si="9"/>
        <v>-4.7153202731242674</v>
      </c>
      <c r="AQ16">
        <f t="shared" si="9"/>
        <v>-62.701744804573018</v>
      </c>
      <c r="AR16">
        <f t="shared" si="9"/>
        <v>29.479633423406096</v>
      </c>
      <c r="AS16">
        <f t="shared" si="9"/>
        <v>3.6186363464213844</v>
      </c>
      <c r="AT16">
        <f t="shared" si="9"/>
        <v>1.080912846922486</v>
      </c>
      <c r="AU16">
        <f t="shared" si="9"/>
        <v>34.179182616749969</v>
      </c>
      <c r="AW16">
        <v>13</v>
      </c>
      <c r="AX16">
        <f>(R16*SUMPRODUCT(K17:$K$23, X17:$X$23)-$AZ$3*SUMPRODUCT(K16:$K$22, W17:$W$23))/Z16</f>
        <v>137.12194559910384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1.733774E-3</v>
      </c>
      <c r="O17">
        <f t="shared" si="21"/>
        <v>270.38599403138448</v>
      </c>
      <c r="P17">
        <f t="shared" si="22"/>
        <v>13.519299701569224</v>
      </c>
      <c r="Q17" s="4">
        <f t="shared" si="23"/>
        <v>12.5</v>
      </c>
      <c r="R17">
        <f t="shared" si="0"/>
        <v>100000</v>
      </c>
      <c r="S17">
        <f t="shared" si="1"/>
        <v>126.31679809477536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118.24332211815062</v>
      </c>
      <c r="AC17">
        <f t="shared" si="2"/>
        <v>107.64769089527434</v>
      </c>
      <c r="AE17">
        <f t="shared" si="3"/>
        <v>230.42404768733488</v>
      </c>
      <c r="AF17">
        <f t="shared" si="4"/>
        <v>-11.521202384366743</v>
      </c>
      <c r="AG17">
        <f t="shared" si="4"/>
        <v>-10.652551018442772</v>
      </c>
      <c r="AH17">
        <f t="shared" si="5"/>
        <v>-149.50721174963715</v>
      </c>
      <c r="AI17">
        <f t="shared" si="6"/>
        <v>58.743082534888202</v>
      </c>
      <c r="AJ17">
        <f t="shared" si="7"/>
        <v>10.595631222876278</v>
      </c>
      <c r="AK17">
        <f t="shared" si="24"/>
        <v>4.6526171104114384</v>
      </c>
      <c r="AL17">
        <f t="shared" si="8"/>
        <v>73.991330868175922</v>
      </c>
      <c r="AN17">
        <f t="shared" si="9"/>
        <v>94.941810839165882</v>
      </c>
      <c r="AO17">
        <f t="shared" si="9"/>
        <v>-4.7470905419582943</v>
      </c>
      <c r="AP17">
        <f t="shared" si="9"/>
        <v>-4.3891794016217478</v>
      </c>
      <c r="AQ17">
        <f t="shared" si="9"/>
        <v>-61.601580041184917</v>
      </c>
      <c r="AR17">
        <f t="shared" si="9"/>
        <v>24.203960854400922</v>
      </c>
      <c r="AS17">
        <f t="shared" si="9"/>
        <v>4.3657266912040793</v>
      </c>
      <c r="AT17">
        <f t="shared" si="9"/>
        <v>1.9170216738972279</v>
      </c>
      <c r="AU17">
        <f t="shared" si="9"/>
        <v>30.486709219502231</v>
      </c>
      <c r="AW17">
        <v>14</v>
      </c>
      <c r="AX17">
        <f>(R17*SUMPRODUCT(K18:$K$23, X18:$X$23)-$AZ$3*SUMPRODUCT(K17:$K$22, W18:$W$23))/Z17</f>
        <v>126.31679809477536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1.8297159999999999E-3</v>
      </c>
      <c r="O18">
        <f t="shared" si="21"/>
        <v>270.38599403138448</v>
      </c>
      <c r="P18">
        <f t="shared" si="22"/>
        <v>13.519299701569224</v>
      </c>
      <c r="Q18" s="4">
        <f t="shared" si="23"/>
        <v>12.5</v>
      </c>
      <c r="R18">
        <f t="shared" si="0"/>
        <v>100000</v>
      </c>
      <c r="S18">
        <f t="shared" si="1"/>
        <v>112.91330515180763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107.64769089527434</v>
      </c>
      <c r="AC18">
        <f t="shared" si="2"/>
        <v>95.086862957677738</v>
      </c>
      <c r="AE18">
        <f t="shared" si="3"/>
        <v>227.69819664362322</v>
      </c>
      <c r="AF18">
        <f t="shared" si="4"/>
        <v>-11.38490983218116</v>
      </c>
      <c r="AG18">
        <f t="shared" si="4"/>
        <v>-10.526534365219081</v>
      </c>
      <c r="AH18">
        <f t="shared" si="5"/>
        <v>-155.92914431408826</v>
      </c>
      <c r="AI18">
        <f t="shared" si="6"/>
        <v>49.857608132134715</v>
      </c>
      <c r="AJ18">
        <f t="shared" si="7"/>
        <v>12.560827937596599</v>
      </c>
      <c r="AK18">
        <f t="shared" si="24"/>
        <v>6.9975571184650747</v>
      </c>
      <c r="AL18">
        <f t="shared" si="8"/>
        <v>69.415993188196381</v>
      </c>
      <c r="AN18">
        <f t="shared" si="9"/>
        <v>87.672812055333921</v>
      </c>
      <c r="AO18">
        <f t="shared" si="9"/>
        <v>-4.383640602766695</v>
      </c>
      <c r="AP18">
        <f t="shared" si="9"/>
        <v>-4.0531320959045996</v>
      </c>
      <c r="AQ18">
        <f t="shared" si="9"/>
        <v>-60.038888163855617</v>
      </c>
      <c r="AR18">
        <f t="shared" si="9"/>
        <v>19.197151192807002</v>
      </c>
      <c r="AS18">
        <f t="shared" si="9"/>
        <v>4.8364155854772992</v>
      </c>
      <c r="AT18">
        <f t="shared" si="9"/>
        <v>2.6943362711556795</v>
      </c>
      <c r="AU18">
        <f t="shared" si="9"/>
        <v>26.727903049439977</v>
      </c>
      <c r="AW18">
        <v>15</v>
      </c>
      <c r="AX18">
        <f>(R18*SUMPRODUCT(K19:$K$23, X19:$X$23)-$AZ$3*SUMPRODUCT(K18:$K$22, W19:$W$23))/Z18</f>
        <v>112.91330515180763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1.940649E-3</v>
      </c>
      <c r="O19">
        <f t="shared" si="21"/>
        <v>270.38599403138448</v>
      </c>
      <c r="P19">
        <f t="shared" si="22"/>
        <v>13.519299701569224</v>
      </c>
      <c r="Q19" s="4">
        <f t="shared" si="23"/>
        <v>12.5</v>
      </c>
      <c r="R19">
        <f t="shared" si="0"/>
        <v>100000</v>
      </c>
      <c r="S19">
        <f t="shared" si="1"/>
        <v>96.515192466819755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95.086862957677738</v>
      </c>
      <c r="AC19">
        <f t="shared" si="2"/>
        <v>80.307131459925387</v>
      </c>
      <c r="AE19">
        <f t="shared" si="3"/>
        <v>224.97933239956873</v>
      </c>
      <c r="AF19">
        <f t="shared" si="4"/>
        <v>-11.248966619978438</v>
      </c>
      <c r="AG19">
        <f t="shared" si="4"/>
        <v>-10.400840713177564</v>
      </c>
      <c r="AH19">
        <f t="shared" si="5"/>
        <v>-163.42646711462436</v>
      </c>
      <c r="AI19">
        <f t="shared" si="6"/>
        <v>39.903057951788384</v>
      </c>
      <c r="AJ19">
        <f t="shared" si="7"/>
        <v>14.779731497752351</v>
      </c>
      <c r="AK19">
        <f t="shared" si="24"/>
        <v>6.8866242008410765</v>
      </c>
      <c r="AL19">
        <f t="shared" si="8"/>
        <v>61.569413650381811</v>
      </c>
      <c r="AN19">
        <f t="shared" si="9"/>
        <v>80.702386603072668</v>
      </c>
      <c r="AO19">
        <f t="shared" si="9"/>
        <v>-4.0351193301536341</v>
      </c>
      <c r="AP19">
        <f t="shared" si="9"/>
        <v>-3.7308878965872636</v>
      </c>
      <c r="AQ19">
        <f t="shared" si="9"/>
        <v>-58.622744540973841</v>
      </c>
      <c r="AR19">
        <f t="shared" si="9"/>
        <v>14.313634835357936</v>
      </c>
      <c r="AS19">
        <f t="shared" si="9"/>
        <v>5.3016407885096335</v>
      </c>
      <c r="AT19">
        <f t="shared" si="9"/>
        <v>2.4703025060955257</v>
      </c>
      <c r="AU19">
        <f t="shared" si="9"/>
        <v>22.085578129963093</v>
      </c>
      <c r="AW19">
        <v>16</v>
      </c>
      <c r="AX19">
        <f>(R19*SUMPRODUCT(K20:$K$23, X20:$X$23)-$AZ$3*SUMPRODUCT(K19:$K$22, W20:$W$23))/Z19</f>
        <v>96.515192466819755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2.0505829999999999E-3</v>
      </c>
      <c r="O20">
        <f t="shared" si="21"/>
        <v>270.38599403138448</v>
      </c>
      <c r="P20">
        <f t="shared" si="22"/>
        <v>13.519299701569224</v>
      </c>
      <c r="Q20" s="4">
        <f t="shared" si="23"/>
        <v>12.5</v>
      </c>
      <c r="R20">
        <f t="shared" si="0"/>
        <v>100000</v>
      </c>
      <c r="S20">
        <f t="shared" si="1"/>
        <v>76.16737230709154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80.307131459925387</v>
      </c>
      <c r="AC20">
        <f t="shared" si="2"/>
        <v>62.61265426670186</v>
      </c>
      <c r="AE20">
        <f t="shared" si="3"/>
        <v>222.26820028120318</v>
      </c>
      <c r="AF20">
        <f t="shared" si="4"/>
        <v>-11.113410014060159</v>
      </c>
      <c r="AG20">
        <f t="shared" si="4"/>
        <v>-10.275504518893639</v>
      </c>
      <c r="AH20">
        <f t="shared" si="5"/>
        <v>-170.62229721719828</v>
      </c>
      <c r="AI20">
        <f t="shared" si="6"/>
        <v>30.256988531051121</v>
      </c>
      <c r="AJ20">
        <f t="shared" si="7"/>
        <v>17.694477193223527</v>
      </c>
      <c r="AK20">
        <f t="shared" si="24"/>
        <v>1.2532862634263944</v>
      </c>
      <c r="AL20">
        <f t="shared" si="8"/>
        <v>49.204751987701044</v>
      </c>
      <c r="AN20">
        <f t="shared" si="9"/>
        <v>75.623518728079546</v>
      </c>
      <c r="AO20">
        <f t="shared" si="9"/>
        <v>-3.7811759364039772</v>
      </c>
      <c r="AP20">
        <f t="shared" si="9"/>
        <v>-3.4960907923036548</v>
      </c>
      <c r="AQ20">
        <f t="shared" si="9"/>
        <v>-58.051752219653601</v>
      </c>
      <c r="AR20">
        <f t="shared" si="9"/>
        <v>10.294499779718315</v>
      </c>
      <c r="AS20">
        <f t="shared" si="9"/>
        <v>6.0202882180734427</v>
      </c>
      <c r="AT20">
        <f t="shared" si="9"/>
        <v>0.42641240219681559</v>
      </c>
      <c r="AU20">
        <f t="shared" si="9"/>
        <v>16.741200399988575</v>
      </c>
      <c r="AW20">
        <v>17</v>
      </c>
      <c r="AX20">
        <f>(R20*SUMPRODUCT(K21:$K$23, X21:$X$23)-$AZ$3*SUMPRODUCT(K20:$K$22, W21:$W$23))/Z20</f>
        <v>76.16737230709154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2.1765069999999998E-3</v>
      </c>
      <c r="O21">
        <f t="shared" si="21"/>
        <v>270.38599403138448</v>
      </c>
      <c r="P21">
        <f t="shared" si="22"/>
        <v>13.519299701569224</v>
      </c>
      <c r="Q21" s="4">
        <f t="shared" si="23"/>
        <v>12.5</v>
      </c>
      <c r="R21">
        <f t="shared" si="0"/>
        <v>100000</v>
      </c>
      <c r="S21">
        <f t="shared" si="1"/>
        <v>52.370480559740422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62.61265426670186</v>
      </c>
      <c r="AC21">
        <f t="shared" si="2"/>
        <v>42.526442245734444</v>
      </c>
      <c r="AE21">
        <f t="shared" si="3"/>
        <v>219.5617499846017</v>
      </c>
      <c r="AF21">
        <f t="shared" si="4"/>
        <v>-10.978087499230085</v>
      </c>
      <c r="AG21">
        <f t="shared" si="4"/>
        <v>-10.150384766190799</v>
      </c>
      <c r="AH21">
        <f t="shared" si="5"/>
        <v>-178.91766011122908</v>
      </c>
      <c r="AI21">
        <f t="shared" si="6"/>
        <v>19.515617607951754</v>
      </c>
      <c r="AJ21">
        <f t="shared" si="7"/>
        <v>20.086212020967416</v>
      </c>
      <c r="AK21">
        <f t="shared" si="24"/>
        <v>0.4339141068033176</v>
      </c>
      <c r="AL21">
        <f t="shared" si="8"/>
        <v>40.035743735722484</v>
      </c>
      <c r="AN21">
        <f t="shared" si="9"/>
        <v>71.057441665483182</v>
      </c>
      <c r="AO21">
        <f t="shared" si="9"/>
        <v>-3.5528720832741589</v>
      </c>
      <c r="AP21">
        <f t="shared" si="9"/>
        <v>-3.2850001125259531</v>
      </c>
      <c r="AQ21">
        <f t="shared" si="9"/>
        <v>-57.903670366855906</v>
      </c>
      <c r="AR21">
        <f t="shared" si="9"/>
        <v>6.3158991028271645</v>
      </c>
      <c r="AS21">
        <f t="shared" si="9"/>
        <v>6.5005623204429579</v>
      </c>
      <c r="AT21">
        <f t="shared" si="9"/>
        <v>0.14042895146431172</v>
      </c>
      <c r="AU21">
        <f t="shared" si="9"/>
        <v>12.956890374734433</v>
      </c>
      <c r="AW21">
        <v>18</v>
      </c>
      <c r="AX21">
        <f>(R21*SUMPRODUCT(K22:$K$23, X22:$X$23)-$AZ$3*SUMPRODUCT(K21:$K$22, W22:$W$23))/Z21</f>
        <v>52.370480559740422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2.312424E-3</v>
      </c>
      <c r="O22">
        <f t="shared" si="21"/>
        <v>270.38599403138448</v>
      </c>
      <c r="P22">
        <f t="shared" si="22"/>
        <v>13.519299701569224</v>
      </c>
      <c r="Q22" s="4">
        <f t="shared" si="23"/>
        <v>12.5</v>
      </c>
      <c r="R22">
        <f t="shared" si="0"/>
        <v>100000</v>
      </c>
      <c r="S22">
        <f t="shared" si="1"/>
        <v>26.514696082755432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42.526442245734444</v>
      </c>
      <c r="AC22">
        <f t="shared" si="2"/>
        <v>21.26565366053272</v>
      </c>
      <c r="AE22">
        <f t="shared" si="3"/>
        <v>216.85841262460931</v>
      </c>
      <c r="AF22">
        <f t="shared" si="4"/>
        <v>-10.842920631230465</v>
      </c>
      <c r="AG22">
        <f t="shared" si="4"/>
        <v>-10.025408925186317</v>
      </c>
      <c r="AH22">
        <f t="shared" si="5"/>
        <v>-187.77594674059193</v>
      </c>
      <c r="AI22">
        <f t="shared" si="6"/>
        <v>8.2141363276005848</v>
      </c>
      <c r="AJ22">
        <f t="shared" si="7"/>
        <v>21.260788585201723</v>
      </c>
      <c r="AK22">
        <f t="shared" si="24"/>
        <v>5.2193806190213792</v>
      </c>
      <c r="AL22">
        <f t="shared" si="8"/>
        <v>34.694305531823687</v>
      </c>
      <c r="AN22">
        <f t="shared" si="9"/>
        <v>65.591170388170553</v>
      </c>
      <c r="AO22">
        <f t="shared" si="9"/>
        <v>-3.2795585194085271</v>
      </c>
      <c r="AP22">
        <f t="shared" si="9"/>
        <v>-3.0322932694397067</v>
      </c>
      <c r="AQ22">
        <f t="shared" si="9"/>
        <v>-56.794864300618428</v>
      </c>
      <c r="AR22">
        <f t="shared" si="9"/>
        <v>2.4844542987038851</v>
      </c>
      <c r="AS22">
        <f t="shared" si="9"/>
        <v>6.4305552632297838</v>
      </c>
      <c r="AT22">
        <f t="shared" si="9"/>
        <v>1.578658071686432</v>
      </c>
      <c r="AU22">
        <f t="shared" si="9"/>
        <v>10.493667633620101</v>
      </c>
      <c r="AW22">
        <v>19</v>
      </c>
      <c r="AX22">
        <f>(R22*SUMPRODUCT(K23:$K$23, X23:$X$23)-$AZ$3*SUMPRODUCT(K22:$K$22, W23:$W$23))/Z22</f>
        <v>26.514696082755432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2.4603350000000001E-3</v>
      </c>
      <c r="O23">
        <f t="shared" si="21"/>
        <v>270.38599403138448</v>
      </c>
      <c r="P23">
        <f t="shared" si="22"/>
        <v>13.519299701569224</v>
      </c>
      <c r="Q23" s="4">
        <f t="shared" si="23"/>
        <v>12.5</v>
      </c>
      <c r="R23">
        <f t="shared" si="0"/>
        <v>100000</v>
      </c>
      <c r="S23">
        <f t="shared" si="1"/>
        <v>26.849246691023225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21.26565366053272</v>
      </c>
      <c r="AC23">
        <f t="shared" si="2"/>
        <v>21.26565366053272</v>
      </c>
      <c r="AE23">
        <f t="shared" si="3"/>
        <v>214.15628415573843</v>
      </c>
      <c r="AF23">
        <f t="shared" si="4"/>
        <v>-10.707814207786921</v>
      </c>
      <c r="AG23">
        <f t="shared" si="4"/>
        <v>-9.9004889714665048</v>
      </c>
      <c r="AH23">
        <f t="shared" si="5"/>
        <v>-197.32691574358623</v>
      </c>
      <c r="AI23">
        <f t="shared" si="6"/>
        <v>-3.7789347671012194</v>
      </c>
      <c r="AJ23">
        <f t="shared" si="7"/>
        <v>0</v>
      </c>
      <c r="AK23">
        <f t="shared" si="24"/>
        <v>15.729988652593898</v>
      </c>
      <c r="AL23">
        <f t="shared" si="8"/>
        <v>11.951053885492678</v>
      </c>
      <c r="AN23">
        <f t="shared" si="9"/>
        <v>58.677309930330516</v>
      </c>
      <c r="AO23">
        <f t="shared" si="9"/>
        <v>-2.9338654965165256</v>
      </c>
      <c r="AP23">
        <f t="shared" si="9"/>
        <v>-2.7126640814242613</v>
      </c>
      <c r="AQ23">
        <f t="shared" si="9"/>
        <v>-54.066181799561122</v>
      </c>
      <c r="AR23">
        <f t="shared" si="9"/>
        <v>-1.035401447171393</v>
      </c>
      <c r="AS23">
        <f t="shared" si="9"/>
        <v>0</v>
      </c>
      <c r="AT23">
        <f t="shared" si="9"/>
        <v>4.3099058381943918</v>
      </c>
      <c r="AU23">
        <f t="shared" si="9"/>
        <v>3.2745043910229992</v>
      </c>
      <c r="AW23">
        <v>20</v>
      </c>
      <c r="AX23">
        <f>(R23*SUMPRODUCT(K$23:$K24, X$23:$X24)-$AZ$3*SUMPRODUCT(K$22:$K23, W$23:$W24))/Z23</f>
        <v>26.849246691023225</v>
      </c>
    </row>
    <row r="25" spans="5:50" x14ac:dyDescent="0.25">
      <c r="AN25" s="8">
        <f t="shared" ref="AN25:AU25" si="25">SUM(AN3:AN23)</f>
        <v>2613.4042657967266</v>
      </c>
      <c r="AO25" s="8">
        <f t="shared" si="25"/>
        <v>-333.45970881337473</v>
      </c>
      <c r="AP25" s="8">
        <f t="shared" si="25"/>
        <v>-208.31821560131277</v>
      </c>
      <c r="AQ25" s="8">
        <f t="shared" si="25"/>
        <v>-1402.9940127010889</v>
      </c>
      <c r="AR25" s="8">
        <f t="shared" si="25"/>
        <v>668.63232868094974</v>
      </c>
      <c r="AS25" s="8">
        <f t="shared" si="25"/>
        <v>-62.468520664221664</v>
      </c>
      <c r="AT25" s="8">
        <f t="shared" si="25"/>
        <v>58.42044727309203</v>
      </c>
      <c r="AU25" s="9">
        <f t="shared" si="25"/>
        <v>664.58425528982002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AD716-D892-4195-BD7E-6BEA93D75DAD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605.29599093491504</v>
      </c>
      <c r="K3">
        <v>1</v>
      </c>
      <c r="L3" s="2">
        <v>0</v>
      </c>
      <c r="O3">
        <f>$C$3</f>
        <v>605.29599093491504</v>
      </c>
      <c r="P3">
        <f>O3*B5</f>
        <v>484.23679274793204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605.29599093491504</v>
      </c>
      <c r="AF3">
        <f t="shared" ref="AF3:AG23" si="4">-$Z3*P3</f>
        <v>-484.23679274793204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21.059198186982997</v>
      </c>
      <c r="AJ3">
        <f t="shared" ref="AJ3:AJ23" si="7">AB3-AC3</f>
        <v>0</v>
      </c>
      <c r="AL3">
        <f t="shared" ref="AL3:AL23" si="8">SUM(AI3:AK3)</f>
        <v>21.059198186982997</v>
      </c>
      <c r="AN3">
        <f t="shared" ref="AN3:AU23" si="9">AE3*$K3</f>
        <v>605.29599093491504</v>
      </c>
      <c r="AO3">
        <f t="shared" si="9"/>
        <v>-484.23679274793204</v>
      </c>
      <c r="AP3">
        <f t="shared" si="9"/>
        <v>-100</v>
      </c>
      <c r="AQ3">
        <f t="shared" si="9"/>
        <v>0</v>
      </c>
      <c r="AR3">
        <f t="shared" si="9"/>
        <v>21.059198186982997</v>
      </c>
      <c r="AS3">
        <f t="shared" si="9"/>
        <v>0</v>
      </c>
      <c r="AT3">
        <f t="shared" si="9"/>
        <v>0</v>
      </c>
      <c r="AU3">
        <f t="shared" si="9"/>
        <v>21.059198186982997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299.06372578757816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1.420964E-3</v>
      </c>
      <c r="R4">
        <f t="shared" si="0"/>
        <v>100000</v>
      </c>
      <c r="S4">
        <f t="shared" si="1"/>
        <v>167.66745736253549</v>
      </c>
      <c r="U4">
        <f t="shared" ref="U4:U23" si="13">M4</f>
        <v>1.420964E-3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1.420964E-3</v>
      </c>
      <c r="Y4">
        <f t="shared" ref="Y4:Y23" si="17">V4*W4</f>
        <v>0.01</v>
      </c>
      <c r="Z4">
        <f t="shared" ref="Z4:Z23" si="18">MAX(0, W4-X4-Y4)</f>
        <v>0.98857903599999997</v>
      </c>
      <c r="AB4">
        <f t="shared" ref="AB4:AB23" si="19">AC3</f>
        <v>0</v>
      </c>
      <c r="AC4">
        <f t="shared" si="2"/>
        <v>165.75253336802643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-142.09640000000002</v>
      </c>
      <c r="AI4">
        <f t="shared" si="6"/>
        <v>-142.09640000000002</v>
      </c>
      <c r="AJ4">
        <f t="shared" si="7"/>
        <v>-165.75253336802643</v>
      </c>
      <c r="AK4">
        <f>G4*MAX(0, SUM(AB4, AE4:AF4))</f>
        <v>0</v>
      </c>
      <c r="AL4">
        <f t="shared" si="8"/>
        <v>-307.84893336802645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-133.31119241955156</v>
      </c>
      <c r="AR4">
        <f t="shared" si="9"/>
        <v>-133.31119241955156</v>
      </c>
      <c r="AS4">
        <f t="shared" si="9"/>
        <v>-155.50476908530482</v>
      </c>
      <c r="AT4">
        <f t="shared" si="9"/>
        <v>0</v>
      </c>
      <c r="AU4">
        <f t="shared" si="9"/>
        <v>-288.81596150485638</v>
      </c>
      <c r="AW4">
        <v>1</v>
      </c>
      <c r="AX4">
        <f>(R4*SUMPRODUCT(K5:$K$23, X5:$X$23)-$AZ$3*SUMPRODUCT(K4:$K$22, W5:$W$23))/Z4</f>
        <v>167.66745736253549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1.47693E-3</v>
      </c>
      <c r="O5">
        <f t="shared" ref="O5:O23" si="21">$C$3</f>
        <v>605.29599093491504</v>
      </c>
      <c r="P5">
        <f t="shared" ref="P5:P23" si="22">O5*$C$5</f>
        <v>30.264799546745753</v>
      </c>
      <c r="Q5" s="4">
        <f t="shared" ref="Q5:Q23" si="23">$C$8</f>
        <v>12.5</v>
      </c>
      <c r="R5">
        <f t="shared" si="0"/>
        <v>100000</v>
      </c>
      <c r="S5">
        <f t="shared" si="1"/>
        <v>324.42260020498247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165.75253336802643</v>
      </c>
      <c r="AC5">
        <f t="shared" si="2"/>
        <v>317.03653043151962</v>
      </c>
      <c r="AE5">
        <f t="shared" si="3"/>
        <v>591.51532824428307</v>
      </c>
      <c r="AF5">
        <f t="shared" si="4"/>
        <v>-29.575766412214154</v>
      </c>
      <c r="AG5">
        <f t="shared" si="4"/>
        <v>-12.215414795054505</v>
      </c>
      <c r="AH5">
        <f t="shared" si="5"/>
        <v>-146.00620356394799</v>
      </c>
      <c r="AI5">
        <f t="shared" si="6"/>
        <v>403.71794347306638</v>
      </c>
      <c r="AJ5">
        <f t="shared" si="7"/>
        <v>-151.28399706349319</v>
      </c>
      <c r="AK5">
        <f>G5*SUM(AB5, AE5:AF5)</f>
        <v>29.835375903203907</v>
      </c>
      <c r="AL5">
        <f t="shared" si="8"/>
        <v>282.26932231277709</v>
      </c>
      <c r="AN5">
        <f t="shared" si="9"/>
        <v>510.81046260930026</v>
      </c>
      <c r="AO5">
        <f t="shared" si="9"/>
        <v>-25.540523130465012</v>
      </c>
      <c r="AP5">
        <f t="shared" si="9"/>
        <v>-10.548774282734048</v>
      </c>
      <c r="AQ5">
        <f t="shared" si="9"/>
        <v>-126.08548388373697</v>
      </c>
      <c r="AR5">
        <f t="shared" si="9"/>
        <v>348.63568131236417</v>
      </c>
      <c r="AS5">
        <f t="shared" si="9"/>
        <v>-130.64318849480946</v>
      </c>
      <c r="AT5">
        <f t="shared" si="9"/>
        <v>25.764712154583549</v>
      </c>
      <c r="AU5">
        <f t="shared" si="9"/>
        <v>243.75720497213823</v>
      </c>
      <c r="AW5">
        <v>2</v>
      </c>
      <c r="AX5">
        <f>(R5*SUMPRODUCT(K6:$K$23, X6:$X$23)-$AZ$3*SUMPRODUCT(K5:$K$22, W6:$W$23))/Z5</f>
        <v>324.42260020498247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1.553883E-3</v>
      </c>
      <c r="O6">
        <f t="shared" si="21"/>
        <v>605.29599093491504</v>
      </c>
      <c r="P6">
        <f t="shared" si="22"/>
        <v>30.264799546745753</v>
      </c>
      <c r="Q6" s="4">
        <f t="shared" si="23"/>
        <v>12.5</v>
      </c>
      <c r="R6">
        <f t="shared" si="0"/>
        <v>100000</v>
      </c>
      <c r="S6">
        <f t="shared" si="1"/>
        <v>467.05868160095667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317.03653043151962</v>
      </c>
      <c r="AC6">
        <f t="shared" si="2"/>
        <v>451.15175850258856</v>
      </c>
      <c r="AE6">
        <f t="shared" si="3"/>
        <v>584.68102934904209</v>
      </c>
      <c r="AF6">
        <f t="shared" si="4"/>
        <v>-29.234051467452105</v>
      </c>
      <c r="AG6">
        <f t="shared" si="4"/>
        <v>-12.074279321715977</v>
      </c>
      <c r="AH6">
        <f t="shared" si="5"/>
        <v>-151.85060310386945</v>
      </c>
      <c r="AI6">
        <f t="shared" si="6"/>
        <v>391.52209545600459</v>
      </c>
      <c r="AJ6">
        <f t="shared" si="7"/>
        <v>-134.11522807106894</v>
      </c>
      <c r="AK6">
        <f>G6*SUM(AB6, AE6:AF6)</f>
        <v>51.040285236316912</v>
      </c>
      <c r="AL6">
        <f t="shared" si="8"/>
        <v>308.44715262125254</v>
      </c>
      <c r="AN6">
        <f t="shared" si="9"/>
        <v>455.36491548443053</v>
      </c>
      <c r="AO6">
        <f t="shared" si="9"/>
        <v>-22.768245774221526</v>
      </c>
      <c r="AP6">
        <f t="shared" si="9"/>
        <v>-9.4037653128408465</v>
      </c>
      <c r="AQ6">
        <f t="shared" si="9"/>
        <v>-118.26523108786171</v>
      </c>
      <c r="AR6">
        <f t="shared" si="9"/>
        <v>304.92767330950647</v>
      </c>
      <c r="AS6">
        <f t="shared" si="9"/>
        <v>-104.45245600622887</v>
      </c>
      <c r="AT6">
        <f t="shared" si="9"/>
        <v>39.751512373872018</v>
      </c>
      <c r="AU6">
        <f t="shared" si="9"/>
        <v>240.22672967714959</v>
      </c>
      <c r="AW6">
        <v>3</v>
      </c>
      <c r="AX6">
        <f>(R6*SUMPRODUCT(K7:$K$23, X7:$X$23)-$AZ$3*SUMPRODUCT(K6:$K$22, W7:$W$23))/Z6</f>
        <v>467.05868160095667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1.6428289999999999E-3</v>
      </c>
      <c r="O7">
        <f t="shared" si="21"/>
        <v>605.29599093491504</v>
      </c>
      <c r="P7">
        <f t="shared" si="22"/>
        <v>30.264799546745753</v>
      </c>
      <c r="Q7" s="4">
        <f t="shared" si="23"/>
        <v>12.5</v>
      </c>
      <c r="R7">
        <f t="shared" si="0"/>
        <v>100000</v>
      </c>
      <c r="S7">
        <f t="shared" si="1"/>
        <v>591.03736339355817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451.15175850258856</v>
      </c>
      <c r="AC7">
        <f t="shared" si="2"/>
        <v>564.26103279558924</v>
      </c>
      <c r="AE7">
        <f t="shared" si="3"/>
        <v>577.87368810478711</v>
      </c>
      <c r="AF7">
        <f t="shared" si="4"/>
        <v>-28.893684405239359</v>
      </c>
      <c r="AG7">
        <f t="shared" si="4"/>
        <v>-11.933700552275001</v>
      </c>
      <c r="AH7">
        <f t="shared" si="5"/>
        <v>-158.68780979052269</v>
      </c>
      <c r="AI7">
        <f t="shared" si="6"/>
        <v>378.35849335675005</v>
      </c>
      <c r="AJ7">
        <f t="shared" si="7"/>
        <v>-113.10927429300068</v>
      </c>
      <c r="AK7">
        <f>G7*SUM(AB7, AE7:AF7)</f>
        <v>49.10646952412489</v>
      </c>
      <c r="AL7">
        <f t="shared" si="8"/>
        <v>314.35568858787428</v>
      </c>
      <c r="AN7">
        <f t="shared" si="9"/>
        <v>407.40760354924032</v>
      </c>
      <c r="AO7">
        <f t="shared" si="9"/>
        <v>-20.370380177462017</v>
      </c>
      <c r="AP7">
        <f t="shared" si="9"/>
        <v>-8.4133962898047514</v>
      </c>
      <c r="AQ7">
        <f t="shared" si="9"/>
        <v>-111.8767329782132</v>
      </c>
      <c r="AR7">
        <f t="shared" si="9"/>
        <v>266.74709410376033</v>
      </c>
      <c r="AS7">
        <f t="shared" si="9"/>
        <v>-79.743340677156809</v>
      </c>
      <c r="AT7">
        <f t="shared" si="9"/>
        <v>34.620626409208874</v>
      </c>
      <c r="AU7">
        <f t="shared" si="9"/>
        <v>221.62437983581242</v>
      </c>
      <c r="AW7">
        <v>4</v>
      </c>
      <c r="AX7">
        <f>(R7*SUMPRODUCT(K8:$K$23, X8:$X$23)-$AZ$3*SUMPRODUCT(K7:$K$22, W8:$W$23))/Z7</f>
        <v>591.03736339355817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1.733774E-3</v>
      </c>
      <c r="O8">
        <f t="shared" si="21"/>
        <v>605.29599093491504</v>
      </c>
      <c r="P8">
        <f t="shared" si="22"/>
        <v>30.264799546745753</v>
      </c>
      <c r="Q8" s="4">
        <f t="shared" si="23"/>
        <v>12.5</v>
      </c>
      <c r="R8">
        <f t="shared" si="0"/>
        <v>100000</v>
      </c>
      <c r="S8">
        <f t="shared" si="1"/>
        <v>696.07813480485265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564.26103279558924</v>
      </c>
      <c r="AC8">
        <f t="shared" si="2"/>
        <v>656.74544387473065</v>
      </c>
      <c r="AE8">
        <f t="shared" si="3"/>
        <v>571.09304884801907</v>
      </c>
      <c r="AF8">
        <f t="shared" si="4"/>
        <v>-28.554652442400958</v>
      </c>
      <c r="AG8">
        <f t="shared" si="4"/>
        <v>-11.793673207010931</v>
      </c>
      <c r="AH8">
        <f t="shared" si="5"/>
        <v>-165.5227179305603</v>
      </c>
      <c r="AI8">
        <f t="shared" si="6"/>
        <v>365.22200526804687</v>
      </c>
      <c r="AJ8">
        <f t="shared" si="7"/>
        <v>-92.48441107914141</v>
      </c>
      <c r="AK8">
        <f t="shared" ref="AK8:AK23" si="24">G8*SUM(AB8:AB8, AE8:AF8)</f>
        <v>23.574827841985719</v>
      </c>
      <c r="AL8">
        <f t="shared" si="8"/>
        <v>296.31242203089118</v>
      </c>
      <c r="AN8">
        <f t="shared" si="9"/>
        <v>375.40995319656122</v>
      </c>
      <c r="AO8">
        <f t="shared" si="9"/>
        <v>-18.770497659828063</v>
      </c>
      <c r="AP8">
        <f t="shared" si="9"/>
        <v>-7.7526110947950979</v>
      </c>
      <c r="AQ8">
        <f t="shared" si="9"/>
        <v>-108.80692019737019</v>
      </c>
      <c r="AR8">
        <f t="shared" si="9"/>
        <v>240.07992424456785</v>
      </c>
      <c r="AS8">
        <f t="shared" si="9"/>
        <v>-60.794941392942214</v>
      </c>
      <c r="AT8">
        <f t="shared" si="9"/>
        <v>15.49699306379072</v>
      </c>
      <c r="AU8">
        <f t="shared" si="9"/>
        <v>194.78197591541635</v>
      </c>
      <c r="AW8">
        <v>5</v>
      </c>
      <c r="AX8">
        <f>(R8*SUMPRODUCT(K9:$K$23, X9:$X$23)-$AZ$3*SUMPRODUCT(K8:$K$22, W9:$W$23))/Z8</f>
        <v>696.07813480485265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1.8297159999999999E-3</v>
      </c>
      <c r="O9">
        <f t="shared" si="21"/>
        <v>605.29599093491504</v>
      </c>
      <c r="P9">
        <f t="shared" si="22"/>
        <v>30.264799546745753</v>
      </c>
      <c r="Q9" s="4">
        <f t="shared" si="23"/>
        <v>12.5</v>
      </c>
      <c r="R9">
        <f t="shared" si="0"/>
        <v>100000</v>
      </c>
      <c r="S9">
        <f t="shared" si="1"/>
        <v>787.67666175663817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656.74544387473065</v>
      </c>
      <c r="AC9">
        <f t="shared" si="2"/>
        <v>734.37662386314378</v>
      </c>
      <c r="AE9">
        <f t="shared" si="3"/>
        <v>564.33718027057296</v>
      </c>
      <c r="AF9">
        <f t="shared" si="4"/>
        <v>-28.216859013528648</v>
      </c>
      <c r="AG9">
        <f t="shared" si="4"/>
        <v>-11.654157402375183</v>
      </c>
      <c r="AH9">
        <f t="shared" si="5"/>
        <v>-172.6325805251137</v>
      </c>
      <c r="AI9">
        <f t="shared" si="6"/>
        <v>351.83358332955549</v>
      </c>
      <c r="AJ9">
        <f t="shared" si="7"/>
        <v>-77.631179988413123</v>
      </c>
      <c r="AK9">
        <f t="shared" si="24"/>
        <v>7.0379080142774733</v>
      </c>
      <c r="AL9">
        <f t="shared" si="8"/>
        <v>281.24031135541986</v>
      </c>
      <c r="AN9">
        <f t="shared" si="9"/>
        <v>352.56506373947224</v>
      </c>
      <c r="AO9">
        <f t="shared" si="9"/>
        <v>-17.628253186973613</v>
      </c>
      <c r="AP9">
        <f t="shared" si="9"/>
        <v>-7.2808400563440641</v>
      </c>
      <c r="AQ9">
        <f t="shared" si="9"/>
        <v>-107.85080069890978</v>
      </c>
      <c r="AR9">
        <f t="shared" si="9"/>
        <v>219.80516979724482</v>
      </c>
      <c r="AS9">
        <f t="shared" si="9"/>
        <v>-48.499448339842992</v>
      </c>
      <c r="AT9">
        <f t="shared" si="9"/>
        <v>4.3968757941069985</v>
      </c>
      <c r="AU9">
        <f t="shared" si="9"/>
        <v>175.70259725150885</v>
      </c>
      <c r="AW9">
        <v>6</v>
      </c>
      <c r="AX9">
        <f>(R9*SUMPRODUCT(K10:$K$23, X10:$X$23)-$AZ$3*SUMPRODUCT(K9:$K$22, W10:$W$23))/Z9</f>
        <v>787.67666175663817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1.940649E-3</v>
      </c>
      <c r="O10">
        <f t="shared" si="21"/>
        <v>605.29599093491504</v>
      </c>
      <c r="P10">
        <f t="shared" si="22"/>
        <v>30.264799546745753</v>
      </c>
      <c r="Q10" s="4">
        <f t="shared" si="23"/>
        <v>12.5</v>
      </c>
      <c r="R10">
        <f t="shared" si="0"/>
        <v>100000</v>
      </c>
      <c r="S10">
        <f t="shared" si="1"/>
        <v>869.70630626429613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734.37662386314378</v>
      </c>
      <c r="AC10">
        <f t="shared" si="2"/>
        <v>801.17339363068891</v>
      </c>
      <c r="AE10">
        <f t="shared" si="3"/>
        <v>557.59862808331241</v>
      </c>
      <c r="AF10">
        <f t="shared" si="4"/>
        <v>-27.879931404165617</v>
      </c>
      <c r="AG10">
        <f t="shared" si="4"/>
        <v>-11.51499919944267</v>
      </c>
      <c r="AH10">
        <f t="shared" si="5"/>
        <v>-180.93303127009597</v>
      </c>
      <c r="AI10">
        <f t="shared" si="6"/>
        <v>337.27066620960818</v>
      </c>
      <c r="AJ10">
        <f t="shared" si="7"/>
        <v>-66.796769767545129</v>
      </c>
      <c r="AK10">
        <f t="shared" si="24"/>
        <v>5.1827908142233925</v>
      </c>
      <c r="AL10">
        <f t="shared" si="8"/>
        <v>275.65668725628643</v>
      </c>
      <c r="AN10">
        <f t="shared" si="9"/>
        <v>330.97882001301343</v>
      </c>
      <c r="AO10">
        <f t="shared" si="9"/>
        <v>-16.548941000650668</v>
      </c>
      <c r="AP10">
        <f t="shared" si="9"/>
        <v>-6.8350613784381178</v>
      </c>
      <c r="AQ10">
        <f t="shared" si="9"/>
        <v>-107.39804256155098</v>
      </c>
      <c r="AR10">
        <f t="shared" si="9"/>
        <v>200.19677507237367</v>
      </c>
      <c r="AS10">
        <f t="shared" si="9"/>
        <v>-39.649157879634792</v>
      </c>
      <c r="AT10">
        <f t="shared" si="9"/>
        <v>3.0763956395704071</v>
      </c>
      <c r="AU10">
        <f t="shared" si="9"/>
        <v>163.62401283230926</v>
      </c>
      <c r="AW10">
        <v>7</v>
      </c>
      <c r="AX10">
        <f>(R10*SUMPRODUCT(K11:$K$23, X11:$X$23)-$AZ$3*SUMPRODUCT(K10:$K$22, W11:$W$23))/Z10</f>
        <v>869.70630626429613</v>
      </c>
    </row>
    <row r="11" spans="1:52" x14ac:dyDescent="0.25">
      <c r="A11" t="s">
        <v>33</v>
      </c>
      <c r="C11" s="7">
        <f>AU25</f>
        <v>1475.4075765105779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2.0505829999999999E-3</v>
      </c>
      <c r="O11">
        <f t="shared" si="21"/>
        <v>605.29599093491504</v>
      </c>
      <c r="P11">
        <f t="shared" si="22"/>
        <v>30.264799546745753</v>
      </c>
      <c r="Q11" s="4">
        <f t="shared" si="23"/>
        <v>12.5</v>
      </c>
      <c r="R11">
        <f t="shared" si="0"/>
        <v>100000</v>
      </c>
      <c r="S11">
        <f t="shared" si="1"/>
        <v>942.82906626828355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801.17339363068891</v>
      </c>
      <c r="AC11">
        <f t="shared" si="2"/>
        <v>858.06773349854711</v>
      </c>
      <c r="AE11">
        <f t="shared" si="3"/>
        <v>550.87923953490827</v>
      </c>
      <c r="AF11">
        <f t="shared" si="4"/>
        <v>-27.543961976745411</v>
      </c>
      <c r="AG11">
        <f t="shared" si="4"/>
        <v>-11.376236745844851</v>
      </c>
      <c r="AH11">
        <f t="shared" si="5"/>
        <v>-188.89969282712599</v>
      </c>
      <c r="AI11">
        <f t="shared" si="6"/>
        <v>323.05934798519201</v>
      </c>
      <c r="AJ11">
        <f t="shared" si="7"/>
        <v>-56.894339867858207</v>
      </c>
      <c r="AK11">
        <f t="shared" si="24"/>
        <v>3.1788208108532441</v>
      </c>
      <c r="AL11">
        <f t="shared" si="8"/>
        <v>269.34382892818707</v>
      </c>
      <c r="AN11">
        <f t="shared" si="9"/>
        <v>310.9751139050922</v>
      </c>
      <c r="AO11">
        <f t="shared" si="9"/>
        <v>-15.548755695254609</v>
      </c>
      <c r="AP11">
        <f t="shared" si="9"/>
        <v>-6.4219637698403744</v>
      </c>
      <c r="AQ11">
        <f t="shared" si="9"/>
        <v>-106.63517387794025</v>
      </c>
      <c r="AR11">
        <f t="shared" si="9"/>
        <v>182.369220562057</v>
      </c>
      <c r="AS11">
        <f t="shared" si="9"/>
        <v>-32.117245579811105</v>
      </c>
      <c r="AT11">
        <f t="shared" si="9"/>
        <v>1.7944661784197142</v>
      </c>
      <c r="AU11">
        <f t="shared" si="9"/>
        <v>152.04644116066561</v>
      </c>
      <c r="AW11">
        <v>8</v>
      </c>
      <c r="AX11">
        <f>(R11*SUMPRODUCT(K12:$K$23, X12:$X$23)-$AZ$3*SUMPRODUCT(K11:$K$22, W12:$W$23))/Z11</f>
        <v>942.82906626828355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2.1765069999999998E-3</v>
      </c>
      <c r="O12">
        <f t="shared" si="21"/>
        <v>605.29599093491504</v>
      </c>
      <c r="P12">
        <f t="shared" si="22"/>
        <v>30.264799546745753</v>
      </c>
      <c r="Q12" s="4">
        <f t="shared" si="23"/>
        <v>12.5</v>
      </c>
      <c r="R12">
        <f t="shared" si="0"/>
        <v>100000</v>
      </c>
      <c r="S12">
        <f t="shared" si="1"/>
        <v>1007.1124780727472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858.06773349854711</v>
      </c>
      <c r="AC12">
        <f t="shared" si="2"/>
        <v>905.41135306523915</v>
      </c>
      <c r="AE12">
        <f t="shared" si="3"/>
        <v>544.17145461855671</v>
      </c>
      <c r="AF12">
        <f t="shared" si="4"/>
        <v>-27.208572730927838</v>
      </c>
      <c r="AG12">
        <f t="shared" si="4"/>
        <v>-11.237713919475414</v>
      </c>
      <c r="AH12">
        <f t="shared" si="5"/>
        <v>-198.08367128790832</v>
      </c>
      <c r="AI12">
        <f t="shared" si="6"/>
        <v>307.64149668024515</v>
      </c>
      <c r="AJ12">
        <f t="shared" si="7"/>
        <v>-47.343619566692041</v>
      </c>
      <c r="AK12">
        <f t="shared" si="24"/>
        <v>3.1625704153882044</v>
      </c>
      <c r="AL12">
        <f t="shared" si="8"/>
        <v>263.4604475289413</v>
      </c>
      <c r="AN12">
        <f t="shared" si="9"/>
        <v>292.03205937237476</v>
      </c>
      <c r="AO12">
        <f t="shared" si="9"/>
        <v>-14.601602968618741</v>
      </c>
      <c r="AP12">
        <f t="shared" si="9"/>
        <v>-6.0307697338560384</v>
      </c>
      <c r="AQ12">
        <f t="shared" si="9"/>
        <v>-106.30249338381188</v>
      </c>
      <c r="AR12">
        <f t="shared" si="9"/>
        <v>165.09719328608813</v>
      </c>
      <c r="AS12">
        <f t="shared" si="9"/>
        <v>-25.407166441493569</v>
      </c>
      <c r="AT12">
        <f t="shared" si="9"/>
        <v>1.6972076419615809</v>
      </c>
      <c r="AU12">
        <f t="shared" si="9"/>
        <v>141.38723448655614</v>
      </c>
      <c r="AW12">
        <v>9</v>
      </c>
      <c r="AX12">
        <f>(R12*SUMPRODUCT(K13:$K$23, X13:$X$23)-$AZ$3*SUMPRODUCT(K12:$K$22, W13:$W$23))/Z12</f>
        <v>1007.1124780727472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2.312424E-3</v>
      </c>
      <c r="O13">
        <f t="shared" si="21"/>
        <v>605.29599093491504</v>
      </c>
      <c r="P13">
        <f t="shared" si="22"/>
        <v>30.264799546745753</v>
      </c>
      <c r="Q13" s="4">
        <f t="shared" si="23"/>
        <v>12.5</v>
      </c>
      <c r="R13">
        <f t="shared" si="0"/>
        <v>100000</v>
      </c>
      <c r="S13">
        <f t="shared" si="1"/>
        <v>1062.69387173379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905.41135306523915</v>
      </c>
      <c r="AC13">
        <f t="shared" si="2"/>
        <v>943.61693380199472</v>
      </c>
      <c r="AE13">
        <f t="shared" si="3"/>
        <v>537.47138494059629</v>
      </c>
      <c r="AF13">
        <f t="shared" si="4"/>
        <v>-26.873569247029817</v>
      </c>
      <c r="AG13">
        <f t="shared" si="4"/>
        <v>-11.099350420908131</v>
      </c>
      <c r="AH13">
        <f t="shared" si="5"/>
        <v>-207.89087498023213</v>
      </c>
      <c r="AI13">
        <f t="shared" si="6"/>
        <v>291.60759029242621</v>
      </c>
      <c r="AJ13">
        <f t="shared" si="7"/>
        <v>-38.205580736755564</v>
      </c>
      <c r="AK13">
        <f t="shared" si="24"/>
        <v>2.8320183375176118</v>
      </c>
      <c r="AL13">
        <f t="shared" si="8"/>
        <v>256.23402789318828</v>
      </c>
      <c r="AN13">
        <f t="shared" si="9"/>
        <v>274.25733273346856</v>
      </c>
      <c r="AO13">
        <f t="shared" si="9"/>
        <v>-13.712866636673429</v>
      </c>
      <c r="AP13">
        <f t="shared" si="9"/>
        <v>-5.6637028999205432</v>
      </c>
      <c r="AQ13">
        <f t="shared" si="9"/>
        <v>-106.08117654116052</v>
      </c>
      <c r="AR13">
        <f t="shared" si="9"/>
        <v>148.79958665571408</v>
      </c>
      <c r="AS13">
        <f t="shared" si="9"/>
        <v>-19.49529028332152</v>
      </c>
      <c r="AT13">
        <f t="shared" si="9"/>
        <v>1.4451035297175805</v>
      </c>
      <c r="AU13">
        <f t="shared" si="9"/>
        <v>130.74939990211016</v>
      </c>
      <c r="AW13">
        <v>10</v>
      </c>
      <c r="AX13">
        <f>(R13*SUMPRODUCT(K14:$K$23, X14:$X$23)-$AZ$3*SUMPRODUCT(K13:$K$22, W14:$W$23))/Z13</f>
        <v>1062.69387173379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2.4603350000000001E-3</v>
      </c>
      <c r="O14">
        <f t="shared" si="21"/>
        <v>605.29599093491504</v>
      </c>
      <c r="P14">
        <f t="shared" si="22"/>
        <v>30.264799546745753</v>
      </c>
      <c r="Q14" s="4">
        <f t="shared" si="23"/>
        <v>12.5</v>
      </c>
      <c r="R14">
        <f t="shared" si="0"/>
        <v>100000</v>
      </c>
      <c r="S14">
        <f t="shared" si="1"/>
        <v>1109.7187621976034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943.61693380199472</v>
      </c>
      <c r="AC14">
        <f t="shared" si="2"/>
        <v>973.09452021661639</v>
      </c>
      <c r="AE14">
        <f t="shared" si="3"/>
        <v>530.77431143132253</v>
      </c>
      <c r="AF14">
        <f t="shared" si="4"/>
        <v>-26.538715571566129</v>
      </c>
      <c r="AG14">
        <f t="shared" si="4"/>
        <v>-10.961048796381226</v>
      </c>
      <c r="AH14">
        <f t="shared" si="5"/>
        <v>-218.46496254260009</v>
      </c>
      <c r="AI14">
        <f t="shared" si="6"/>
        <v>274.80958452077505</v>
      </c>
      <c r="AJ14">
        <f t="shared" si="7"/>
        <v>-29.477586414621669</v>
      </c>
      <c r="AK14">
        <f t="shared" si="24"/>
        <v>2.606134553391152</v>
      </c>
      <c r="AL14">
        <f t="shared" si="8"/>
        <v>247.93813265954452</v>
      </c>
      <c r="AN14">
        <f t="shared" si="9"/>
        <v>257.59938604850964</v>
      </c>
      <c r="AO14">
        <f t="shared" si="9"/>
        <v>-12.879969302425483</v>
      </c>
      <c r="AP14">
        <f t="shared" si="9"/>
        <v>-5.3196987487607581</v>
      </c>
      <c r="AQ14">
        <f t="shared" si="9"/>
        <v>-106.02706086571055</v>
      </c>
      <c r="AR14">
        <f t="shared" si="9"/>
        <v>133.37265713161284</v>
      </c>
      <c r="AS14">
        <f t="shared" si="9"/>
        <v>-14.306284232410427</v>
      </c>
      <c r="AT14">
        <f t="shared" si="9"/>
        <v>1.2648288480710184</v>
      </c>
      <c r="AU14">
        <f t="shared" si="9"/>
        <v>120.33120174727343</v>
      </c>
      <c r="AW14">
        <v>11</v>
      </c>
      <c r="AX14">
        <f>(R14*SUMPRODUCT(K15:$K$23, X15:$X$23)-$AZ$3*SUMPRODUCT(K14:$K$22, W15:$W$23))/Z14</f>
        <v>1109.7187621976034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2.6172399999999998E-3</v>
      </c>
      <c r="O15">
        <f t="shared" si="21"/>
        <v>605.29599093491504</v>
      </c>
      <c r="P15">
        <f t="shared" si="22"/>
        <v>30.264799546745753</v>
      </c>
      <c r="Q15" s="4">
        <f t="shared" si="23"/>
        <v>12.5</v>
      </c>
      <c r="R15">
        <f t="shared" si="0"/>
        <v>100000</v>
      </c>
      <c r="S15">
        <f t="shared" si="1"/>
        <v>1148.6000907516411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973.09452021661639</v>
      </c>
      <c r="AC15">
        <f t="shared" si="2"/>
        <v>994.48098690795973</v>
      </c>
      <c r="AE15">
        <f t="shared" si="3"/>
        <v>524.07740455815883</v>
      </c>
      <c r="AF15">
        <f t="shared" si="4"/>
        <v>-26.203870227907942</v>
      </c>
      <c r="AG15">
        <f t="shared" si="4"/>
        <v>-10.822750613065573</v>
      </c>
      <c r="AH15">
        <f t="shared" si="5"/>
        <v>-229.50156281472638</v>
      </c>
      <c r="AI15">
        <f t="shared" si="6"/>
        <v>257.54922090245896</v>
      </c>
      <c r="AJ15">
        <f t="shared" si="7"/>
        <v>-21.386466691343344</v>
      </c>
      <c r="AK15">
        <f t="shared" si="24"/>
        <v>6.0309690236421565</v>
      </c>
      <c r="AL15">
        <f t="shared" si="8"/>
        <v>242.19372323475775</v>
      </c>
      <c r="AN15">
        <f t="shared" si="9"/>
        <v>241.79978398220643</v>
      </c>
      <c r="AO15">
        <f t="shared" si="9"/>
        <v>-12.089989199110322</v>
      </c>
      <c r="AP15">
        <f t="shared" si="9"/>
        <v>-4.9934203183952315</v>
      </c>
      <c r="AQ15">
        <f t="shared" si="9"/>
        <v>-105.88784753840939</v>
      </c>
      <c r="AR15">
        <f t="shared" si="9"/>
        <v>118.8285269262915</v>
      </c>
      <c r="AS15">
        <f t="shared" si="9"/>
        <v>-9.867326813048285</v>
      </c>
      <c r="AT15">
        <f t="shared" si="9"/>
        <v>2.7825794328025077</v>
      </c>
      <c r="AU15">
        <f t="shared" si="9"/>
        <v>111.74377954604573</v>
      </c>
      <c r="AW15">
        <v>12</v>
      </c>
      <c r="AX15">
        <f>(R15*SUMPRODUCT(K16:$K$23, X16:$X$23)-$AZ$3*SUMPRODUCT(K15:$K$22, W16:$W$23))/Z15</f>
        <v>1148.6000907516411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2.8021280000000001E-3</v>
      </c>
      <c r="O16">
        <f t="shared" si="21"/>
        <v>605.29599093491504</v>
      </c>
      <c r="P16">
        <f t="shared" si="22"/>
        <v>30.264799546745753</v>
      </c>
      <c r="Q16" s="4">
        <f t="shared" si="23"/>
        <v>12.5</v>
      </c>
      <c r="R16">
        <f t="shared" si="0"/>
        <v>100000</v>
      </c>
      <c r="S16">
        <f t="shared" si="1"/>
        <v>1179.0976482608928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994.48098690795973</v>
      </c>
      <c r="AC16">
        <f t="shared" si="2"/>
        <v>1007.8168654894822</v>
      </c>
      <c r="AE16">
        <f t="shared" si="3"/>
        <v>517.36809854309752</v>
      </c>
      <c r="AF16">
        <f t="shared" si="4"/>
        <v>-25.868404927154874</v>
      </c>
      <c r="AG16">
        <f t="shared" si="4"/>
        <v>-10.68419637440503</v>
      </c>
      <c r="AH16">
        <f t="shared" si="5"/>
        <v>-242.61386023910566</v>
      </c>
      <c r="AI16">
        <f t="shared" si="6"/>
        <v>238.20163700243197</v>
      </c>
      <c r="AJ16">
        <f t="shared" si="7"/>
        <v>-13.335878581522479</v>
      </c>
      <c r="AK16">
        <f t="shared" si="24"/>
        <v>10.550462831719708</v>
      </c>
      <c r="AL16">
        <f t="shared" si="8"/>
        <v>235.41622125262919</v>
      </c>
      <c r="AN16">
        <f t="shared" si="9"/>
        <v>226.32429335099451</v>
      </c>
      <c r="AO16">
        <f t="shared" si="9"/>
        <v>-11.316214667549724</v>
      </c>
      <c r="AP16">
        <f t="shared" si="9"/>
        <v>-4.6738351306734955</v>
      </c>
      <c r="AQ16">
        <f t="shared" si="9"/>
        <v>-106.1321922058913</v>
      </c>
      <c r="AR16">
        <f t="shared" si="9"/>
        <v>104.20205134688001</v>
      </c>
      <c r="AS16">
        <f t="shared" si="9"/>
        <v>-5.8338218082580813</v>
      </c>
      <c r="AT16">
        <f t="shared" si="9"/>
        <v>4.6153329740256224</v>
      </c>
      <c r="AU16">
        <f t="shared" si="9"/>
        <v>102.98356251264754</v>
      </c>
      <c r="AW16">
        <v>13</v>
      </c>
      <c r="AX16">
        <f>(R16*SUMPRODUCT(K17:$K$23, X17:$X$23)-$AZ$3*SUMPRODUCT(K16:$K$22, W17:$W$23))/Z16</f>
        <v>1179.0976482608928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3.0140000000000002E-3</v>
      </c>
      <c r="O17">
        <f t="shared" si="21"/>
        <v>605.29599093491504</v>
      </c>
      <c r="P17">
        <f t="shared" si="22"/>
        <v>30.264799546745753</v>
      </c>
      <c r="Q17" s="4">
        <f t="shared" si="23"/>
        <v>12.5</v>
      </c>
      <c r="R17">
        <f t="shared" si="0"/>
        <v>100000</v>
      </c>
      <c r="S17">
        <f t="shared" si="1"/>
        <v>1201.3725824081685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1007.8168654894822</v>
      </c>
      <c r="AC17">
        <f t="shared" si="2"/>
        <v>1013.4925425444909</v>
      </c>
      <c r="AE17">
        <f t="shared" si="3"/>
        <v>510.6350701086576</v>
      </c>
      <c r="AF17">
        <f t="shared" si="4"/>
        <v>-25.531753505432881</v>
      </c>
      <c r="AG17">
        <f t="shared" si="4"/>
        <v>-10.545152242788522</v>
      </c>
      <c r="AH17">
        <f t="shared" si="5"/>
        <v>-257.6173429796541</v>
      </c>
      <c r="AI17">
        <f t="shared" si="6"/>
        <v>216.9408213807821</v>
      </c>
      <c r="AJ17">
        <f t="shared" si="7"/>
        <v>-5.6756770550086912</v>
      </c>
      <c r="AK17">
        <f t="shared" si="24"/>
        <v>20.602298512879354</v>
      </c>
      <c r="AL17">
        <f t="shared" si="8"/>
        <v>231.86744283865275</v>
      </c>
      <c r="AN17">
        <f t="shared" si="9"/>
        <v>210.39739003232989</v>
      </c>
      <c r="AO17">
        <f t="shared" si="9"/>
        <v>-10.519869501616496</v>
      </c>
      <c r="AP17">
        <f t="shared" si="9"/>
        <v>-4.3449277953121506</v>
      </c>
      <c r="AQ17">
        <f t="shared" si="9"/>
        <v>-106.14628677667828</v>
      </c>
      <c r="AR17">
        <f t="shared" si="9"/>
        <v>89.386305958722971</v>
      </c>
      <c r="AS17">
        <f t="shared" si="9"/>
        <v>-2.3385539085400215</v>
      </c>
      <c r="AT17">
        <f t="shared" si="9"/>
        <v>8.4887820863036243</v>
      </c>
      <c r="AU17">
        <f t="shared" si="9"/>
        <v>95.536534136486566</v>
      </c>
      <c r="AW17">
        <v>14</v>
      </c>
      <c r="AX17">
        <f>(R17*SUMPRODUCT(K18:$K$23, X18:$X$23)-$AZ$3*SUMPRODUCT(K17:$K$22, W18:$W$23))/Z17</f>
        <v>1201.3725824081685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4.6990000000000001E-3</v>
      </c>
      <c r="O18">
        <f t="shared" si="21"/>
        <v>605.29599093491504</v>
      </c>
      <c r="P18">
        <f t="shared" si="22"/>
        <v>30.264799546745753</v>
      </c>
      <c r="Q18" s="4">
        <f t="shared" si="23"/>
        <v>12.5</v>
      </c>
      <c r="R18">
        <f t="shared" si="0"/>
        <v>100000</v>
      </c>
      <c r="S18">
        <f t="shared" si="1"/>
        <v>1160.7275037619156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1013.4925425444909</v>
      </c>
      <c r="AC18">
        <f t="shared" si="2"/>
        <v>964.81054163903809</v>
      </c>
      <c r="AE18">
        <f t="shared" si="3"/>
        <v>503.1292452131305</v>
      </c>
      <c r="AF18">
        <f t="shared" si="4"/>
        <v>-25.156462260656525</v>
      </c>
      <c r="AG18">
        <f t="shared" si="4"/>
        <v>-10.390149049971773</v>
      </c>
      <c r="AH18">
        <f t="shared" si="5"/>
        <v>-396.41336311090618</v>
      </c>
      <c r="AI18">
        <f t="shared" si="6"/>
        <v>71.169270791595977</v>
      </c>
      <c r="AJ18">
        <f t="shared" si="7"/>
        <v>48.68200090545281</v>
      </c>
      <c r="AK18">
        <f t="shared" si="24"/>
        <v>32.215651030734442</v>
      </c>
      <c r="AL18">
        <f t="shared" si="8"/>
        <v>152.06692272778324</v>
      </c>
      <c r="AN18">
        <f t="shared" si="9"/>
        <v>193.72466012171265</v>
      </c>
      <c r="AO18">
        <f t="shared" si="9"/>
        <v>-9.686233006085633</v>
      </c>
      <c r="AP18">
        <f t="shared" si="9"/>
        <v>-4.0006183549657575</v>
      </c>
      <c r="AQ18">
        <f t="shared" si="9"/>
        <v>-152.63482448497746</v>
      </c>
      <c r="AR18">
        <f t="shared" si="9"/>
        <v>27.402984275683778</v>
      </c>
      <c r="AS18">
        <f t="shared" si="9"/>
        <v>18.744495910705268</v>
      </c>
      <c r="AT18">
        <f t="shared" si="9"/>
        <v>12.404299900883315</v>
      </c>
      <c r="AU18">
        <f t="shared" si="9"/>
        <v>58.551780087272363</v>
      </c>
      <c r="AW18">
        <v>15</v>
      </c>
      <c r="AX18">
        <f>(R18*SUMPRODUCT(K19:$K$23, X19:$X$23)-$AZ$3*SUMPRODUCT(K18:$K$22, W19:$W$23))/Z18</f>
        <v>1160.7275037619156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6.5490000000000001E-3</v>
      </c>
      <c r="O19">
        <f t="shared" si="21"/>
        <v>605.29599093491504</v>
      </c>
      <c r="P19">
        <f t="shared" si="22"/>
        <v>30.264799546745753</v>
      </c>
      <c r="Q19" s="4">
        <f t="shared" si="23"/>
        <v>12.5</v>
      </c>
      <c r="R19">
        <f t="shared" si="0"/>
        <v>100000</v>
      </c>
      <c r="S19">
        <f t="shared" si="1"/>
        <v>1058.4762656862017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964.81054163903809</v>
      </c>
      <c r="AC19">
        <f t="shared" si="2"/>
        <v>865.25798368083565</v>
      </c>
      <c r="AE19">
        <f t="shared" si="3"/>
        <v>494.80295933409838</v>
      </c>
      <c r="AF19">
        <f t="shared" si="4"/>
        <v>-24.740147966704917</v>
      </c>
      <c r="AG19">
        <f t="shared" si="4"/>
        <v>-10.218202473343791</v>
      </c>
      <c r="AH19">
        <f t="shared" si="5"/>
        <v>-544.36068902612124</v>
      </c>
      <c r="AI19">
        <f t="shared" si="6"/>
        <v>-84.516080132071579</v>
      </c>
      <c r="AJ19">
        <f t="shared" si="7"/>
        <v>99.552557958202442</v>
      </c>
      <c r="AK19">
        <f t="shared" si="24"/>
        <v>31.997675772043426</v>
      </c>
      <c r="AL19">
        <f t="shared" si="8"/>
        <v>47.034153598174285</v>
      </c>
      <c r="AN19">
        <f t="shared" si="9"/>
        <v>177.49088012051277</v>
      </c>
      <c r="AO19">
        <f t="shared" si="9"/>
        <v>-8.8745440060256389</v>
      </c>
      <c r="AP19">
        <f t="shared" si="9"/>
        <v>-3.6653736927607876</v>
      </c>
      <c r="AQ19">
        <f t="shared" si="9"/>
        <v>-195.2677444134209</v>
      </c>
      <c r="AR19">
        <f t="shared" si="9"/>
        <v>-30.316781991694558</v>
      </c>
      <c r="AS19">
        <f t="shared" si="9"/>
        <v>35.71052031303411</v>
      </c>
      <c r="AT19">
        <f t="shared" si="9"/>
        <v>11.477893426979385</v>
      </c>
      <c r="AU19">
        <f t="shared" si="9"/>
        <v>16.871631748318936</v>
      </c>
      <c r="AW19">
        <v>16</v>
      </c>
      <c r="AX19">
        <f>(R19*SUMPRODUCT(K20:$K$23, X20:$X$23)-$AZ$3*SUMPRODUCT(K19:$K$22, W20:$W$23))/Z19</f>
        <v>1058.4762656862017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8.5349999999999992E-3</v>
      </c>
      <c r="O20">
        <f t="shared" si="21"/>
        <v>605.29599093491504</v>
      </c>
      <c r="P20">
        <f t="shared" si="22"/>
        <v>30.264799546745753</v>
      </c>
      <c r="Q20" s="4">
        <f t="shared" si="23"/>
        <v>12.5</v>
      </c>
      <c r="R20">
        <f t="shared" si="0"/>
        <v>100000</v>
      </c>
      <c r="S20">
        <f t="shared" si="1"/>
        <v>891.89378561368937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865.25798368083565</v>
      </c>
      <c r="AC20">
        <f t="shared" si="2"/>
        <v>715.57052904236514</v>
      </c>
      <c r="AE20">
        <f t="shared" si="3"/>
        <v>485.63178648284082</v>
      </c>
      <c r="AF20">
        <f t="shared" si="4"/>
        <v>-24.281589324142043</v>
      </c>
      <c r="AG20">
        <f t="shared" si="4"/>
        <v>-10.028808090500362</v>
      </c>
      <c r="AH20">
        <f t="shared" si="5"/>
        <v>-697.69886487991391</v>
      </c>
      <c r="AI20">
        <f t="shared" si="6"/>
        <v>-246.3774758117155</v>
      </c>
      <c r="AJ20">
        <f t="shared" si="7"/>
        <v>149.68745463847051</v>
      </c>
      <c r="AK20">
        <f t="shared" si="24"/>
        <v>5.7044151776099987</v>
      </c>
      <c r="AL20">
        <f t="shared" si="8"/>
        <v>-90.985605995634984</v>
      </c>
      <c r="AN20">
        <f t="shared" si="9"/>
        <v>165.22914413115723</v>
      </c>
      <c r="AO20">
        <f t="shared" si="9"/>
        <v>-8.2614572065578606</v>
      </c>
      <c r="AP20">
        <f t="shared" si="9"/>
        <v>-3.4121559246566115</v>
      </c>
      <c r="AQ20">
        <f t="shared" si="9"/>
        <v>-237.3818796753358</v>
      </c>
      <c r="AR20">
        <f t="shared" si="9"/>
        <v>-83.826348675393035</v>
      </c>
      <c r="AS20">
        <f t="shared" si="9"/>
        <v>50.928976861690252</v>
      </c>
      <c r="AT20">
        <f t="shared" si="9"/>
        <v>1.9408442029537261</v>
      </c>
      <c r="AU20">
        <f t="shared" si="9"/>
        <v>-30.95652761074906</v>
      </c>
      <c r="AW20">
        <v>17</v>
      </c>
      <c r="AX20">
        <f>(R20*SUMPRODUCT(K21:$K$23, X21:$X$23)-$AZ$3*SUMPRODUCT(K20:$K$22, W21:$W$23))/Z20</f>
        <v>891.89378561368937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1.0821000000000001E-2</v>
      </c>
      <c r="O21">
        <f t="shared" si="21"/>
        <v>605.29599093491504</v>
      </c>
      <c r="P21">
        <f t="shared" si="22"/>
        <v>30.264799546745753</v>
      </c>
      <c r="Q21" s="4">
        <f t="shared" si="23"/>
        <v>12.5</v>
      </c>
      <c r="R21">
        <f t="shared" si="0"/>
        <v>100000</v>
      </c>
      <c r="S21">
        <f t="shared" si="1"/>
        <v>657.12451575453201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715.57052904236514</v>
      </c>
      <c r="AC21">
        <f t="shared" si="2"/>
        <v>516.23692901175741</v>
      </c>
      <c r="AE21">
        <f t="shared" si="3"/>
        <v>475.52044705648166</v>
      </c>
      <c r="AF21">
        <f t="shared" si="4"/>
        <v>-23.776022352824082</v>
      </c>
      <c r="AG21">
        <f t="shared" si="4"/>
        <v>-9.8199982772480556</v>
      </c>
      <c r="AH21">
        <f t="shared" si="5"/>
        <v>-868.1738587784356</v>
      </c>
      <c r="AI21">
        <f t="shared" si="6"/>
        <v>-426.24943235202608</v>
      </c>
      <c r="AJ21">
        <f t="shared" si="7"/>
        <v>199.33360003060773</v>
      </c>
      <c r="AK21">
        <f t="shared" si="24"/>
        <v>1.8677039259936363</v>
      </c>
      <c r="AL21">
        <f t="shared" si="8"/>
        <v>-225.04812839542473</v>
      </c>
      <c r="AN21">
        <f t="shared" si="9"/>
        <v>153.89413880072524</v>
      </c>
      <c r="AO21">
        <f t="shared" si="9"/>
        <v>-7.6947069400362613</v>
      </c>
      <c r="AP21">
        <f t="shared" si="9"/>
        <v>-3.1780761211351063</v>
      </c>
      <c r="AQ21">
        <f t="shared" si="9"/>
        <v>-280.9697651342849</v>
      </c>
      <c r="AR21">
        <f t="shared" si="9"/>
        <v>-137.94840939473102</v>
      </c>
      <c r="AS21">
        <f t="shared" si="9"/>
        <v>64.510943537018733</v>
      </c>
      <c r="AT21">
        <f t="shared" si="9"/>
        <v>0.60445074234922169</v>
      </c>
      <c r="AU21">
        <f t="shared" si="9"/>
        <v>-72.833015115363054</v>
      </c>
      <c r="AW21">
        <v>18</v>
      </c>
      <c r="AX21">
        <f>(R21*SUMPRODUCT(K22:$K$23, X22:$X$23)-$AZ$3*SUMPRODUCT(K21:$K$22, W22:$W$23))/Z21</f>
        <v>657.12451575453201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1.3422999999999999E-2</v>
      </c>
      <c r="O22">
        <f t="shared" si="21"/>
        <v>605.29599093491504</v>
      </c>
      <c r="P22">
        <f t="shared" si="22"/>
        <v>30.264799546745753</v>
      </c>
      <c r="Q22" s="4">
        <f t="shared" si="23"/>
        <v>12.5</v>
      </c>
      <c r="R22">
        <f t="shared" si="0"/>
        <v>100000</v>
      </c>
      <c r="S22">
        <f t="shared" si="1"/>
        <v>356.26303378078364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516.23692901175741</v>
      </c>
      <c r="AC22">
        <f t="shared" si="2"/>
        <v>273.32455654201323</v>
      </c>
      <c r="AE22">
        <f t="shared" si="3"/>
        <v>464.38233162507765</v>
      </c>
      <c r="AF22">
        <f t="shared" si="4"/>
        <v>-23.219116581253886</v>
      </c>
      <c r="AG22">
        <f t="shared" si="4"/>
        <v>-9.5899844576000746</v>
      </c>
      <c r="AH22">
        <f t="shared" si="5"/>
        <v>-1054.5106950040051</v>
      </c>
      <c r="AI22">
        <f t="shared" si="6"/>
        <v>-622.93746441778148</v>
      </c>
      <c r="AJ22">
        <f t="shared" si="7"/>
        <v>242.91237246974418</v>
      </c>
      <c r="AK22">
        <f t="shared" si="24"/>
        <v>20.105403025167206</v>
      </c>
      <c r="AL22">
        <f t="shared" si="8"/>
        <v>-359.91968892287008</v>
      </c>
      <c r="AN22">
        <f t="shared" si="9"/>
        <v>140.45745456784658</v>
      </c>
      <c r="AO22">
        <f t="shared" si="9"/>
        <v>-7.02287272839233</v>
      </c>
      <c r="AP22">
        <f t="shared" si="9"/>
        <v>-2.9005944337848213</v>
      </c>
      <c r="AQ22">
        <f t="shared" si="9"/>
        <v>-318.94815531960023</v>
      </c>
      <c r="AR22">
        <f t="shared" si="9"/>
        <v>-188.41416791393081</v>
      </c>
      <c r="AS22">
        <f t="shared" si="9"/>
        <v>73.47147209658057</v>
      </c>
      <c r="AT22">
        <f t="shared" si="9"/>
        <v>6.0810964148730937</v>
      </c>
      <c r="AU22">
        <f t="shared" si="9"/>
        <v>-108.86159940247714</v>
      </c>
      <c r="AW22">
        <v>19</v>
      </c>
      <c r="AX22">
        <f>(R22*SUMPRODUCT(K23:$K$23, X23:$X$23)-$AZ$3*SUMPRODUCT(K22:$K$22, W23:$W$23))/Z22</f>
        <v>356.26303378078364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1.6303999999999999E-2</v>
      </c>
      <c r="O23">
        <f t="shared" si="21"/>
        <v>605.29599093491504</v>
      </c>
      <c r="P23">
        <f t="shared" si="22"/>
        <v>30.264799546745753</v>
      </c>
      <c r="Q23" s="4">
        <f t="shared" si="23"/>
        <v>12.5</v>
      </c>
      <c r="R23">
        <f t="shared" si="0"/>
        <v>100000</v>
      </c>
      <c r="S23">
        <f t="shared" si="1"/>
        <v>365.88733422010938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273.32455654201323</v>
      </c>
      <c r="AC23">
        <f t="shared" si="2"/>
        <v>273.32455654201323</v>
      </c>
      <c r="AE23">
        <f t="shared" si="3"/>
        <v>452.16721877401164</v>
      </c>
      <c r="AF23">
        <f t="shared" si="4"/>
        <v>-22.608360938700581</v>
      </c>
      <c r="AG23">
        <f t="shared" si="4"/>
        <v>-9.3377295064273635</v>
      </c>
      <c r="AH23">
        <f t="shared" si="5"/>
        <v>-1250.8408527736929</v>
      </c>
      <c r="AI23">
        <f t="shared" si="6"/>
        <v>-830.61972444480921</v>
      </c>
      <c r="AJ23">
        <f t="shared" si="7"/>
        <v>0</v>
      </c>
      <c r="AK23">
        <f t="shared" si="24"/>
        <v>49.201839006412705</v>
      </c>
      <c r="AL23">
        <f t="shared" si="8"/>
        <v>-781.41788543839652</v>
      </c>
      <c r="AN23">
        <f t="shared" si="9"/>
        <v>123.89062567523685</v>
      </c>
      <c r="AO23">
        <f t="shared" si="9"/>
        <v>-6.194531283761842</v>
      </c>
      <c r="AP23">
        <f t="shared" si="9"/>
        <v>-2.5584719610458793</v>
      </c>
      <c r="AQ23">
        <f t="shared" si="9"/>
        <v>-342.7215628113251</v>
      </c>
      <c r="AR23">
        <f t="shared" si="9"/>
        <v>-227.58394038089602</v>
      </c>
      <c r="AS23">
        <f t="shared" si="9"/>
        <v>0</v>
      </c>
      <c r="AT23">
        <f t="shared" si="9"/>
        <v>13.480956526225494</v>
      </c>
      <c r="AU23">
        <f t="shared" si="9"/>
        <v>-214.10298385467053</v>
      </c>
      <c r="AW23">
        <v>20</v>
      </c>
      <c r="AX23">
        <f>(R23*SUMPRODUCT(K$23:$K24, X$23:$X24)-$AZ$3*SUMPRODUCT(K$22:$K23, W$23:$W24))/Z23</f>
        <v>365.88733422010938</v>
      </c>
    </row>
    <row r="25" spans="5:50" x14ac:dyDescent="0.25">
      <c r="AN25" s="8">
        <f t="shared" ref="AN25:AU25" si="25">SUM(AN3:AN23)</f>
        <v>5805.9050723691016</v>
      </c>
      <c r="AO25" s="8">
        <f t="shared" si="25"/>
        <v>-744.26724681964151</v>
      </c>
      <c r="AP25" s="8">
        <f t="shared" si="25"/>
        <v>-207.39805730006452</v>
      </c>
      <c r="AQ25" s="8">
        <f t="shared" si="25"/>
        <v>-3084.7305668557406</v>
      </c>
      <c r="AR25" s="8">
        <f t="shared" si="25"/>
        <v>1769.5092013936537</v>
      </c>
      <c r="AS25" s="8">
        <f t="shared" si="25"/>
        <v>-485.28658222377419</v>
      </c>
      <c r="AT25" s="8">
        <f t="shared" si="25"/>
        <v>191.18495734069842</v>
      </c>
      <c r="AU25" s="9">
        <f t="shared" si="25"/>
        <v>1475.4075765105779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99533-95DC-43C0-8E79-368A267F79D6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2375.9159985617157</v>
      </c>
      <c r="K3">
        <v>1</v>
      </c>
      <c r="L3" s="2">
        <v>0</v>
      </c>
      <c r="O3">
        <f>$C$3</f>
        <v>2375.9159985617157</v>
      </c>
      <c r="P3">
        <f>O3*B5</f>
        <v>1900.7327988493726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2375.9159985617157</v>
      </c>
      <c r="AF3">
        <f t="shared" ref="AF3:AG23" si="4">-$Z3*P3</f>
        <v>-1900.7327988493726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375.18319971234314</v>
      </c>
      <c r="AJ3">
        <f t="shared" ref="AJ3:AJ23" si="7">AB3-AC3</f>
        <v>0</v>
      </c>
      <c r="AL3">
        <f t="shared" ref="AL3:AL23" si="8">SUM(AI3:AK3)</f>
        <v>375.18319971234314</v>
      </c>
      <c r="AN3">
        <f t="shared" ref="AN3:AU23" si="9">AE3*$K3</f>
        <v>2375.9159985617157</v>
      </c>
      <c r="AO3">
        <f t="shared" si="9"/>
        <v>-1900.7327988493726</v>
      </c>
      <c r="AP3">
        <f t="shared" si="9"/>
        <v>-100</v>
      </c>
      <c r="AQ3">
        <f t="shared" si="9"/>
        <v>0</v>
      </c>
      <c r="AR3">
        <f t="shared" si="9"/>
        <v>375.18319971234314</v>
      </c>
      <c r="AS3">
        <f t="shared" si="9"/>
        <v>0</v>
      </c>
      <c r="AT3">
        <f t="shared" si="9"/>
        <v>0</v>
      </c>
      <c r="AU3">
        <f t="shared" si="9"/>
        <v>375.18319971234314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1402.291137081708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2.4603350000000001E-3</v>
      </c>
      <c r="R4">
        <f t="shared" si="0"/>
        <v>100000</v>
      </c>
      <c r="S4">
        <f t="shared" si="1"/>
        <v>1186.2498984246338</v>
      </c>
      <c r="U4">
        <f t="shared" ref="U4:U23" si="13">M4</f>
        <v>2.4603350000000001E-3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2.4603350000000001E-3</v>
      </c>
      <c r="Y4">
        <f t="shared" ref="Y4:Y23" si="17">V4*W4</f>
        <v>0.01</v>
      </c>
      <c r="Z4">
        <f t="shared" ref="Z4:Z23" si="18">MAX(0, W4-X4-Y4)</f>
        <v>0.98753966500000001</v>
      </c>
      <c r="AB4">
        <f t="shared" ref="AB4:AB23" si="19">AC3</f>
        <v>0</v>
      </c>
      <c r="AC4">
        <f t="shared" si="2"/>
        <v>1171.4688272965468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-246.0335</v>
      </c>
      <c r="AI4">
        <f t="shared" si="6"/>
        <v>-246.0335</v>
      </c>
      <c r="AJ4">
        <f t="shared" si="7"/>
        <v>-1171.4688272965468</v>
      </c>
      <c r="AK4">
        <f>H4*SUM(AB4, AE4:AF4)</f>
        <v>0</v>
      </c>
      <c r="AL4">
        <f t="shared" si="8"/>
        <v>-1417.5023272965468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-230.82230978515807</v>
      </c>
      <c r="AR4">
        <f t="shared" si="9"/>
        <v>-230.82230978515807</v>
      </c>
      <c r="AS4">
        <f t="shared" si="9"/>
        <v>-1099.0419620007006</v>
      </c>
      <c r="AT4">
        <f t="shared" si="9"/>
        <v>0</v>
      </c>
      <c r="AU4">
        <f t="shared" si="9"/>
        <v>-1329.8642717858586</v>
      </c>
      <c r="AW4">
        <v>1</v>
      </c>
      <c r="AX4">
        <f>(R4*SUMPRODUCT(K5:$K$23, X5:$X$23)-$AZ$3*SUMPRODUCT(K4:$K$22, W5:$W$23))/Z4</f>
        <v>1186.2498984246338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2.6172399999999998E-3</v>
      </c>
      <c r="O5">
        <f t="shared" ref="O5:O23" si="21">$C$3</f>
        <v>2375.9159985617157</v>
      </c>
      <c r="P5">
        <f t="shared" ref="P5:P23" si="22">O5*$C$5</f>
        <v>118.79579992808578</v>
      </c>
      <c r="Q5" s="4">
        <f t="shared" ref="Q5:Q23" si="23">$C$8</f>
        <v>12.5</v>
      </c>
      <c r="R5">
        <f t="shared" si="0"/>
        <v>100000</v>
      </c>
      <c r="S5">
        <f t="shared" si="1"/>
        <v>2304.9099899753392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1171.4688272965468</v>
      </c>
      <c r="AC5">
        <f t="shared" si="2"/>
        <v>2247.4708033432435</v>
      </c>
      <c r="AE5">
        <f t="shared" si="3"/>
        <v>2316.7073166361238</v>
      </c>
      <c r="AF5">
        <f t="shared" si="4"/>
        <v>-115.8353658318062</v>
      </c>
      <c r="AG5">
        <f t="shared" si="4"/>
        <v>-12.188495500464693</v>
      </c>
      <c r="AH5">
        <f t="shared" si="5"/>
        <v>-258.46283128246</v>
      </c>
      <c r="AI5">
        <f t="shared" si="6"/>
        <v>1930.220624021393</v>
      </c>
      <c r="AJ5">
        <f t="shared" si="7"/>
        <v>-1076.0019760466967</v>
      </c>
      <c r="AK5">
        <f>H5*SUM(AB5, AE5:AF5)</f>
        <v>291.37024322791473</v>
      </c>
      <c r="AL5">
        <f t="shared" si="8"/>
        <v>1145.588891202611</v>
      </c>
      <c r="AN5">
        <f t="shared" si="9"/>
        <v>2000.6215893910546</v>
      </c>
      <c r="AO5">
        <f t="shared" si="9"/>
        <v>-100.03107946955274</v>
      </c>
      <c r="AP5">
        <f t="shared" si="9"/>
        <v>-10.525527789082984</v>
      </c>
      <c r="AQ5">
        <f t="shared" si="9"/>
        <v>-223.19881178155913</v>
      </c>
      <c r="AR5">
        <f t="shared" si="9"/>
        <v>1666.8661703508599</v>
      </c>
      <c r="AS5">
        <f t="shared" si="9"/>
        <v>-929.19496910475277</v>
      </c>
      <c r="AT5">
        <f t="shared" si="9"/>
        <v>251.61641909703786</v>
      </c>
      <c r="AU5">
        <f t="shared" si="9"/>
        <v>989.28762034314491</v>
      </c>
      <c r="AW5">
        <v>2</v>
      </c>
      <c r="AX5">
        <f>(R5*SUMPRODUCT(K6:$K$23, X6:$X$23)-$AZ$3*SUMPRODUCT(K5:$K$22, W6:$W$23))/Z5</f>
        <v>2304.9099899753392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2.8021280000000001E-3</v>
      </c>
      <c r="O6">
        <f t="shared" si="21"/>
        <v>2375.9159985617157</v>
      </c>
      <c r="P6">
        <f t="shared" si="22"/>
        <v>118.79579992808578</v>
      </c>
      <c r="Q6" s="4">
        <f t="shared" si="23"/>
        <v>12.5</v>
      </c>
      <c r="R6">
        <f t="shared" si="0"/>
        <v>100000</v>
      </c>
      <c r="S6">
        <f t="shared" si="1"/>
        <v>3340.4032408320941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2247.4708033432435</v>
      </c>
      <c r="AC6">
        <f t="shared" si="2"/>
        <v>3215.4606207873021</v>
      </c>
      <c r="AE6">
        <f t="shared" si="3"/>
        <v>2287.0485330300116</v>
      </c>
      <c r="AF6">
        <f t="shared" si="4"/>
        <v>-114.35242665150058</v>
      </c>
      <c r="AG6">
        <f t="shared" si="4"/>
        <v>-12.032456820940318</v>
      </c>
      <c r="AH6">
        <f t="shared" si="5"/>
        <v>-273.22979615780906</v>
      </c>
      <c r="AI6">
        <f t="shared" si="6"/>
        <v>1887.4338533997618</v>
      </c>
      <c r="AJ6">
        <f t="shared" si="7"/>
        <v>-967.98981744405864</v>
      </c>
      <c r="AK6">
        <f>H6*SUM(AB6, AE6:AF6)</f>
        <v>480.91415977772692</v>
      </c>
      <c r="AL6">
        <f t="shared" si="8"/>
        <v>1400.35819573343</v>
      </c>
      <c r="AN6">
        <f t="shared" si="9"/>
        <v>1781.2133619445408</v>
      </c>
      <c r="AO6">
        <f t="shared" si="9"/>
        <v>-89.060668097227037</v>
      </c>
      <c r="AP6">
        <f t="shared" si="9"/>
        <v>-9.3711928526872157</v>
      </c>
      <c r="AQ6">
        <f t="shared" si="9"/>
        <v>-212.7985290950038</v>
      </c>
      <c r="AR6">
        <f t="shared" si="9"/>
        <v>1469.982971899623</v>
      </c>
      <c r="AS6">
        <f t="shared" si="9"/>
        <v>-753.8958496754334</v>
      </c>
      <c r="AT6">
        <f t="shared" si="9"/>
        <v>374.54855678533966</v>
      </c>
      <c r="AU6">
        <f t="shared" si="9"/>
        <v>1090.6356790095292</v>
      </c>
      <c r="AW6">
        <v>3</v>
      </c>
      <c r="AX6">
        <f>(R6*SUMPRODUCT(K7:$K$23, X7:$X$23)-$AZ$3*SUMPRODUCT(K6:$K$22, W7:$W$23))/Z6</f>
        <v>3340.4032408320941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3.0140000000000002E-3</v>
      </c>
      <c r="O7">
        <f t="shared" si="21"/>
        <v>2375.9159985617157</v>
      </c>
      <c r="P7">
        <f t="shared" si="22"/>
        <v>118.79579992808578</v>
      </c>
      <c r="Q7" s="4">
        <f t="shared" si="23"/>
        <v>12.5</v>
      </c>
      <c r="R7">
        <f t="shared" si="0"/>
        <v>100000</v>
      </c>
      <c r="S7">
        <f t="shared" si="1"/>
        <v>4275.6978062805392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3215.4606207873021</v>
      </c>
      <c r="AC7">
        <f t="shared" si="2"/>
        <v>4062.2092826668468</v>
      </c>
      <c r="AE7">
        <f t="shared" si="3"/>
        <v>2257.2848834211591</v>
      </c>
      <c r="AF7">
        <f t="shared" si="4"/>
        <v>-112.86424417105795</v>
      </c>
      <c r="AG7">
        <f t="shared" si="4"/>
        <v>-11.875866427872602</v>
      </c>
      <c r="AH7">
        <f t="shared" si="5"/>
        <v>-290.12659886651301</v>
      </c>
      <c r="AI7">
        <f t="shared" si="6"/>
        <v>1842.4181739557155</v>
      </c>
      <c r="AJ7">
        <f t="shared" si="7"/>
        <v>-846.74866187954467</v>
      </c>
      <c r="AK7">
        <f>H7*SUM(AB7, AE7:AF7)</f>
        <v>561.1795679259161</v>
      </c>
      <c r="AL7">
        <f t="shared" si="8"/>
        <v>1556.8490800020868</v>
      </c>
      <c r="AN7">
        <f t="shared" si="9"/>
        <v>1591.4118323999228</v>
      </c>
      <c r="AO7">
        <f t="shared" si="9"/>
        <v>-79.570591619996137</v>
      </c>
      <c r="AP7">
        <f t="shared" si="9"/>
        <v>-8.3726225662191958</v>
      </c>
      <c r="AQ7">
        <f t="shared" si="9"/>
        <v>-204.54259261699482</v>
      </c>
      <c r="AR7">
        <f t="shared" si="9"/>
        <v>1298.9260255967126</v>
      </c>
      <c r="AS7">
        <f t="shared" si="9"/>
        <v>-596.96755579277522</v>
      </c>
      <c r="AT7">
        <f t="shared" si="9"/>
        <v>395.63805661288012</v>
      </c>
      <c r="AU7">
        <f t="shared" si="9"/>
        <v>1097.5965264168174</v>
      </c>
      <c r="AW7">
        <v>4</v>
      </c>
      <c r="AX7">
        <f>(R7*SUMPRODUCT(K8:$K$23, X8:$X$23)-$AZ$3*SUMPRODUCT(K7:$K$22, W8:$W$23))/Z7</f>
        <v>4275.6978062805392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4.6990000000000001E-3</v>
      </c>
      <c r="O8">
        <f t="shared" si="21"/>
        <v>2375.9159985617157</v>
      </c>
      <c r="P8">
        <f t="shared" si="22"/>
        <v>118.79579992808578</v>
      </c>
      <c r="Q8" s="4">
        <f t="shared" si="23"/>
        <v>12.5</v>
      </c>
      <c r="R8">
        <f t="shared" si="0"/>
        <v>100000</v>
      </c>
      <c r="S8">
        <f t="shared" si="1"/>
        <v>5029.3654874924687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4062.2092826668468</v>
      </c>
      <c r="AC8">
        <f t="shared" si="2"/>
        <v>4708.0103844090727</v>
      </c>
      <c r="AE8">
        <f t="shared" si="3"/>
        <v>2224.1050529197514</v>
      </c>
      <c r="AF8">
        <f t="shared" si="4"/>
        <v>-111.20525264598757</v>
      </c>
      <c r="AG8">
        <f t="shared" si="4"/>
        <v>-11.701303067249302</v>
      </c>
      <c r="AH8">
        <f t="shared" si="5"/>
        <v>-446.43757075658681</v>
      </c>
      <c r="AI8">
        <f t="shared" si="6"/>
        <v>1654.7609264499279</v>
      </c>
      <c r="AJ8">
        <f t="shared" si="7"/>
        <v>-645.80110174222591</v>
      </c>
      <c r="AK8">
        <f t="shared" ref="AK8:AK23" si="24">H8*SUM(AB8:AB8, AE8:AF8)</f>
        <v>447.69540851319431</v>
      </c>
      <c r="AL8">
        <f t="shared" si="8"/>
        <v>1456.6552332208962</v>
      </c>
      <c r="AN8">
        <f t="shared" si="9"/>
        <v>1462.023002214896</v>
      </c>
      <c r="AO8">
        <f t="shared" si="9"/>
        <v>-73.101150110744811</v>
      </c>
      <c r="AP8">
        <f t="shared" si="9"/>
        <v>-7.6918912700404087</v>
      </c>
      <c r="AQ8">
        <f t="shared" si="9"/>
        <v>-293.46725175693422</v>
      </c>
      <c r="AR8">
        <f t="shared" si="9"/>
        <v>1087.7627090771769</v>
      </c>
      <c r="AS8">
        <f t="shared" si="9"/>
        <v>-424.51954522713089</v>
      </c>
      <c r="AT8">
        <f t="shared" si="9"/>
        <v>294.29409567368191</v>
      </c>
      <c r="AU8">
        <f t="shared" si="9"/>
        <v>957.53725952372781</v>
      </c>
      <c r="AW8">
        <v>5</v>
      </c>
      <c r="AX8">
        <f>(R8*SUMPRODUCT(K9:$K$23, X9:$X$23)-$AZ$3*SUMPRODUCT(K8:$K$22, W9:$W$23))/Z8</f>
        <v>5029.3654874924687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6.5490000000000001E-3</v>
      </c>
      <c r="O9">
        <f t="shared" si="21"/>
        <v>2375.9159985617157</v>
      </c>
      <c r="P9">
        <f t="shared" si="22"/>
        <v>118.79579992808578</v>
      </c>
      <c r="Q9" s="4">
        <f t="shared" si="23"/>
        <v>12.5</v>
      </c>
      <c r="R9">
        <f t="shared" si="0"/>
        <v>100000</v>
      </c>
      <c r="S9">
        <f t="shared" si="1"/>
        <v>5635.2811427736151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4708.0103844090727</v>
      </c>
      <c r="AC9">
        <f t="shared" si="2"/>
        <v>5187.9111414130539</v>
      </c>
      <c r="AE9">
        <f t="shared" si="3"/>
        <v>2187.2983383989822</v>
      </c>
      <c r="AF9">
        <f t="shared" si="4"/>
        <v>-109.36491691994912</v>
      </c>
      <c r="AG9">
        <f t="shared" si="4"/>
        <v>-11.507658202789393</v>
      </c>
      <c r="AH9">
        <f t="shared" si="5"/>
        <v>-613.05467029932549</v>
      </c>
      <c r="AI9">
        <f t="shared" si="6"/>
        <v>1453.3710929769177</v>
      </c>
      <c r="AJ9">
        <f t="shared" si="7"/>
        <v>-479.9007570039812</v>
      </c>
      <c r="AK9">
        <f t="shared" si="24"/>
        <v>354.22626666735914</v>
      </c>
      <c r="AL9">
        <f t="shared" si="8"/>
        <v>1327.6966026402956</v>
      </c>
      <c r="AN9">
        <f t="shared" si="9"/>
        <v>1366.496848081393</v>
      </c>
      <c r="AO9">
        <f t="shared" si="9"/>
        <v>-68.324842404069656</v>
      </c>
      <c r="AP9">
        <f t="shared" si="9"/>
        <v>-7.1893158728497539</v>
      </c>
      <c r="AQ9">
        <f t="shared" si="9"/>
        <v>-383.00091942592394</v>
      </c>
      <c r="AR9">
        <f t="shared" si="9"/>
        <v>907.98177037854941</v>
      </c>
      <c r="AS9">
        <f t="shared" si="9"/>
        <v>-299.81409500718706</v>
      </c>
      <c r="AT9">
        <f t="shared" si="9"/>
        <v>221.29997925335164</v>
      </c>
      <c r="AU9">
        <f t="shared" si="9"/>
        <v>829.46765462471399</v>
      </c>
      <c r="AW9">
        <v>6</v>
      </c>
      <c r="AX9">
        <f>(R9*SUMPRODUCT(K10:$K$23, X10:$X$23)-$AZ$3*SUMPRODUCT(K9:$K$22, W10:$W$23))/Z9</f>
        <v>5635.2811427736151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8.5349999999999992E-3</v>
      </c>
      <c r="O10">
        <f t="shared" si="21"/>
        <v>2375.9159985617157</v>
      </c>
      <c r="P10">
        <f t="shared" si="22"/>
        <v>118.79579992808578</v>
      </c>
      <c r="Q10" s="4">
        <f t="shared" si="23"/>
        <v>12.5</v>
      </c>
      <c r="R10">
        <f t="shared" si="0"/>
        <v>100000</v>
      </c>
      <c r="S10">
        <f t="shared" si="1"/>
        <v>6118.1310328848231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5187.9111414130539</v>
      </c>
      <c r="AC10">
        <f t="shared" si="2"/>
        <v>5528.0317923610946</v>
      </c>
      <c r="AE10">
        <f t="shared" si="3"/>
        <v>2146.7567636967574</v>
      </c>
      <c r="AF10">
        <f t="shared" si="4"/>
        <v>-107.33783818483786</v>
      </c>
      <c r="AG10">
        <f t="shared" si="4"/>
        <v>-11.294363758000692</v>
      </c>
      <c r="AH10">
        <f t="shared" si="5"/>
        <v>-785.74290208645971</v>
      </c>
      <c r="AI10">
        <f t="shared" si="6"/>
        <v>1242.3816596674592</v>
      </c>
      <c r="AJ10">
        <f t="shared" si="7"/>
        <v>-340.12065094804075</v>
      </c>
      <c r="AK10">
        <f t="shared" si="24"/>
        <v>379.43482851356111</v>
      </c>
      <c r="AL10">
        <f t="shared" si="8"/>
        <v>1281.6958372329796</v>
      </c>
      <c r="AN10">
        <f t="shared" si="9"/>
        <v>1274.269671261002</v>
      </c>
      <c r="AO10">
        <f t="shared" si="9"/>
        <v>-63.713483563050097</v>
      </c>
      <c r="AP10">
        <f t="shared" si="9"/>
        <v>-6.7040968200916708</v>
      </c>
      <c r="AQ10">
        <f t="shared" si="9"/>
        <v>-466.40046346620534</v>
      </c>
      <c r="AR10">
        <f t="shared" si="9"/>
        <v>737.45162741165495</v>
      </c>
      <c r="AS10">
        <f t="shared" si="9"/>
        <v>-201.88846608141353</v>
      </c>
      <c r="AT10">
        <f t="shared" si="9"/>
        <v>225.22453515523097</v>
      </c>
      <c r="AU10">
        <f t="shared" si="9"/>
        <v>760.78769648547234</v>
      </c>
      <c r="AW10">
        <v>7</v>
      </c>
      <c r="AX10">
        <f>(R10*SUMPRODUCT(K11:$K$23, X11:$X$23)-$AZ$3*SUMPRODUCT(K10:$K$22, W11:$W$23))/Z10</f>
        <v>6118.1310328848231</v>
      </c>
    </row>
    <row r="11" spans="1:52" x14ac:dyDescent="0.25">
      <c r="A11" t="s">
        <v>33</v>
      </c>
      <c r="C11" s="7">
        <f>AU25</f>
        <v>5641.636713321288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1.0821000000000001E-2</v>
      </c>
      <c r="O11">
        <f t="shared" si="21"/>
        <v>2375.9159985617157</v>
      </c>
      <c r="P11">
        <f t="shared" si="22"/>
        <v>118.79579992808578</v>
      </c>
      <c r="Q11" s="4">
        <f t="shared" si="23"/>
        <v>12.5</v>
      </c>
      <c r="R11">
        <f t="shared" si="0"/>
        <v>100000</v>
      </c>
      <c r="S11">
        <f t="shared" si="1"/>
        <v>6474.4532736292631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5528.0317923610946</v>
      </c>
      <c r="AC11">
        <f t="shared" si="2"/>
        <v>5728.1838650122045</v>
      </c>
      <c r="AE11">
        <f t="shared" si="3"/>
        <v>2102.059141119827</v>
      </c>
      <c r="AF11">
        <f t="shared" si="4"/>
        <v>-105.10295705599135</v>
      </c>
      <c r="AG11">
        <f t="shared" si="4"/>
        <v>-11.059203810195358</v>
      </c>
      <c r="AH11">
        <f t="shared" si="5"/>
        <v>-977.730481802604</v>
      </c>
      <c r="AI11">
        <f t="shared" si="6"/>
        <v>1008.1664984510363</v>
      </c>
      <c r="AJ11">
        <f t="shared" si="7"/>
        <v>-200.15207265110985</v>
      </c>
      <c r="AK11">
        <f t="shared" si="24"/>
        <v>387.53688078588397</v>
      </c>
      <c r="AL11">
        <f t="shared" si="8"/>
        <v>1195.5513065858104</v>
      </c>
      <c r="AN11">
        <f t="shared" si="9"/>
        <v>1186.6268211466254</v>
      </c>
      <c r="AO11">
        <f t="shared" si="9"/>
        <v>-59.331341057331265</v>
      </c>
      <c r="AP11">
        <f t="shared" si="9"/>
        <v>-6.2429965004284744</v>
      </c>
      <c r="AQ11">
        <f t="shared" si="9"/>
        <v>-551.93557158506496</v>
      </c>
      <c r="AR11">
        <f t="shared" si="9"/>
        <v>569.11691200380062</v>
      </c>
      <c r="AS11">
        <f t="shared" si="9"/>
        <v>-112.98721956479719</v>
      </c>
      <c r="AT11">
        <f t="shared" si="9"/>
        <v>218.7672306303669</v>
      </c>
      <c r="AU11">
        <f t="shared" si="9"/>
        <v>674.89692306937036</v>
      </c>
      <c r="AW11">
        <v>8</v>
      </c>
      <c r="AX11">
        <f>(R11*SUMPRODUCT(K12:$K$23, X12:$X$23)-$AZ$3*SUMPRODUCT(K11:$K$22, W12:$W$23))/Z11</f>
        <v>6474.4532736292631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1.3422999999999999E-2</v>
      </c>
      <c r="O12">
        <f t="shared" si="21"/>
        <v>2375.9159985617157</v>
      </c>
      <c r="P12">
        <f t="shared" si="22"/>
        <v>118.79579992808578</v>
      </c>
      <c r="Q12" s="4">
        <f t="shared" si="23"/>
        <v>12.5</v>
      </c>
      <c r="R12">
        <f t="shared" si="0"/>
        <v>100000</v>
      </c>
      <c r="S12">
        <f t="shared" si="1"/>
        <v>6702.7023130196076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5728.1838650122045</v>
      </c>
      <c r="AC12">
        <f t="shared" si="2"/>
        <v>5791.2227804515878</v>
      </c>
      <c r="AE12">
        <f t="shared" si="3"/>
        <v>2052.8226098573773</v>
      </c>
      <c r="AF12">
        <f t="shared" si="4"/>
        <v>-102.64113049286887</v>
      </c>
      <c r="AG12">
        <f t="shared" si="4"/>
        <v>-10.800164079349154</v>
      </c>
      <c r="AH12">
        <f t="shared" si="5"/>
        <v>-1187.5815419540183</v>
      </c>
      <c r="AI12">
        <f t="shared" si="6"/>
        <v>751.79977333114107</v>
      </c>
      <c r="AJ12">
        <f t="shared" si="7"/>
        <v>-63.038915439383345</v>
      </c>
      <c r="AK12">
        <f t="shared" si="24"/>
        <v>398.50716137315146</v>
      </c>
      <c r="AL12">
        <f t="shared" si="8"/>
        <v>1087.2680192649091</v>
      </c>
      <c r="AN12">
        <f t="shared" si="9"/>
        <v>1101.6564893192394</v>
      </c>
      <c r="AO12">
        <f t="shared" si="9"/>
        <v>-55.08282446596197</v>
      </c>
      <c r="AP12">
        <f t="shared" si="9"/>
        <v>-5.7959566435962913</v>
      </c>
      <c r="AQ12">
        <f t="shared" si="9"/>
        <v>-637.32097747125317</v>
      </c>
      <c r="AR12">
        <f t="shared" si="9"/>
        <v>403.45673073842795</v>
      </c>
      <c r="AS12">
        <f t="shared" si="9"/>
        <v>-33.830117585400323</v>
      </c>
      <c r="AT12">
        <f t="shared" si="9"/>
        <v>213.86066105216125</v>
      </c>
      <c r="AU12">
        <f t="shared" si="9"/>
        <v>583.48727420518878</v>
      </c>
      <c r="AW12">
        <v>9</v>
      </c>
      <c r="AX12">
        <f>(R12*SUMPRODUCT(K13:$K$23, X13:$X$23)-$AZ$3*SUMPRODUCT(K12:$K$22, W13:$W$23))/Z12</f>
        <v>6702.7023130196076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1.6303999999999999E-2</v>
      </c>
      <c r="O13">
        <f t="shared" si="21"/>
        <v>2375.9159985617157</v>
      </c>
      <c r="P13">
        <f t="shared" si="22"/>
        <v>118.79579992808578</v>
      </c>
      <c r="Q13" s="4">
        <f t="shared" si="23"/>
        <v>12.5</v>
      </c>
      <c r="R13">
        <f t="shared" si="0"/>
        <v>100000</v>
      </c>
      <c r="S13">
        <f t="shared" si="1"/>
        <v>6802.2241692929174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5791.2227804515878</v>
      </c>
      <c r="AC13">
        <f t="shared" si="2"/>
        <v>5722.6168132587818</v>
      </c>
      <c r="AE13">
        <f t="shared" si="3"/>
        <v>1998.8251639276889</v>
      </c>
      <c r="AF13">
        <f t="shared" si="4"/>
        <v>-99.941258196384439</v>
      </c>
      <c r="AG13">
        <f t="shared" si="4"/>
        <v>-10.516076563405953</v>
      </c>
      <c r="AH13">
        <f t="shared" si="5"/>
        <v>-1408.6870011976687</v>
      </c>
      <c r="AI13">
        <f t="shared" si="6"/>
        <v>479.68082797022976</v>
      </c>
      <c r="AJ13">
        <f t="shared" si="7"/>
        <v>68.60596719280602</v>
      </c>
      <c r="AK13">
        <f t="shared" si="24"/>
        <v>397.57851567565552</v>
      </c>
      <c r="AL13">
        <f t="shared" si="8"/>
        <v>945.86531083869136</v>
      </c>
      <c r="AN13">
        <f t="shared" si="9"/>
        <v>1019.9472444843452</v>
      </c>
      <c r="AO13">
        <f t="shared" si="9"/>
        <v>-50.997362224217262</v>
      </c>
      <c r="AP13">
        <f t="shared" si="9"/>
        <v>-5.366073785341003</v>
      </c>
      <c r="AQ13">
        <f t="shared" si="9"/>
        <v>-718.81545777080089</v>
      </c>
      <c r="AR13">
        <f t="shared" si="9"/>
        <v>244.76835070398613</v>
      </c>
      <c r="AS13">
        <f t="shared" si="9"/>
        <v>35.007797808581792</v>
      </c>
      <c r="AT13">
        <f t="shared" si="9"/>
        <v>202.87372745134749</v>
      </c>
      <c r="AU13">
        <f t="shared" si="9"/>
        <v>482.64987596391541</v>
      </c>
      <c r="AW13">
        <v>10</v>
      </c>
      <c r="AX13">
        <f>(R13*SUMPRODUCT(K14:$K$23, X14:$X$23)-$AZ$3*SUMPRODUCT(K13:$K$22, W14:$W$23))/Z13</f>
        <v>6802.2241692929174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1.9576E-2</v>
      </c>
      <c r="O14">
        <f t="shared" si="21"/>
        <v>2375.9159985617157</v>
      </c>
      <c r="P14">
        <f t="shared" si="22"/>
        <v>118.79579992808578</v>
      </c>
      <c r="Q14" s="4">
        <f t="shared" si="23"/>
        <v>12.5</v>
      </c>
      <c r="R14">
        <f t="shared" si="0"/>
        <v>100000</v>
      </c>
      <c r="S14">
        <f t="shared" si="1"/>
        <v>6767.865194391663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5722.6168132587818</v>
      </c>
      <c r="AC14">
        <f t="shared" si="2"/>
        <v>5525.3138853703504</v>
      </c>
      <c r="AE14">
        <f t="shared" si="3"/>
        <v>1939.7079108793635</v>
      </c>
      <c r="AF14">
        <f t="shared" si="4"/>
        <v>-96.985395543968181</v>
      </c>
      <c r="AG14">
        <f t="shared" si="4"/>
        <v>-10.205053082966659</v>
      </c>
      <c r="AH14">
        <f t="shared" si="5"/>
        <v>-1646.9017184418794</v>
      </c>
      <c r="AI14">
        <f t="shared" si="6"/>
        <v>185.61574381054902</v>
      </c>
      <c r="AJ14">
        <f t="shared" si="7"/>
        <v>197.30292788843144</v>
      </c>
      <c r="AK14">
        <f t="shared" si="24"/>
        <v>388.8584414897407</v>
      </c>
      <c r="AL14">
        <f t="shared" si="8"/>
        <v>771.77711318872116</v>
      </c>
      <c r="AN14">
        <f t="shared" si="9"/>
        <v>941.3936511142058</v>
      </c>
      <c r="AO14">
        <f t="shared" si="9"/>
        <v>-47.069682555710294</v>
      </c>
      <c r="AP14">
        <f t="shared" si="9"/>
        <v>-4.9527932157749257</v>
      </c>
      <c r="AQ14">
        <f t="shared" si="9"/>
        <v>-799.28674469724524</v>
      </c>
      <c r="AR14">
        <f t="shared" si="9"/>
        <v>90.084430645475294</v>
      </c>
      <c r="AS14">
        <f t="shared" si="9"/>
        <v>95.756542837528841</v>
      </c>
      <c r="AT14">
        <f t="shared" si="9"/>
        <v>188.72370728985172</v>
      </c>
      <c r="AU14">
        <f t="shared" si="9"/>
        <v>374.56468077285587</v>
      </c>
      <c r="AW14">
        <v>11</v>
      </c>
      <c r="AX14">
        <f>(R14*SUMPRODUCT(K15:$K$23, X15:$X$23)-$AZ$3*SUMPRODUCT(K14:$K$22, W15:$W$23))/Z14</f>
        <v>6767.865194391663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2.3283000000000002E-2</v>
      </c>
      <c r="O15">
        <f t="shared" si="21"/>
        <v>2375.9159985617157</v>
      </c>
      <c r="P15">
        <f t="shared" si="22"/>
        <v>118.79579992808578</v>
      </c>
      <c r="Q15" s="4">
        <f t="shared" si="23"/>
        <v>12.5</v>
      </c>
      <c r="R15">
        <f t="shared" si="0"/>
        <v>100000</v>
      </c>
      <c r="S15">
        <f t="shared" si="1"/>
        <v>6593.6570995706379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5525.3138853703504</v>
      </c>
      <c r="AC15">
        <f t="shared" si="2"/>
        <v>5203.9242839072713</v>
      </c>
      <c r="AE15">
        <f t="shared" si="3"/>
        <v>1875.1486124815654</v>
      </c>
      <c r="AF15">
        <f t="shared" si="4"/>
        <v>-93.757430624078268</v>
      </c>
      <c r="AG15">
        <f t="shared" si="4"/>
        <v>-9.8653983012062785</v>
      </c>
      <c r="AH15">
        <f t="shared" si="5"/>
        <v>-1900.8340074457019</v>
      </c>
      <c r="AI15">
        <f t="shared" si="6"/>
        <v>-129.30822388942124</v>
      </c>
      <c r="AJ15">
        <f t="shared" si="7"/>
        <v>321.38960146307909</v>
      </c>
      <c r="AK15">
        <f t="shared" si="24"/>
        <v>379.21799298912475</v>
      </c>
      <c r="AL15">
        <f t="shared" si="8"/>
        <v>571.29937056278254</v>
      </c>
      <c r="AN15">
        <f t="shared" si="9"/>
        <v>865.15946974443534</v>
      </c>
      <c r="AO15">
        <f t="shared" si="9"/>
        <v>-43.257973487221768</v>
      </c>
      <c r="AP15">
        <f t="shared" si="9"/>
        <v>-4.5517153713986955</v>
      </c>
      <c r="AQ15">
        <f t="shared" si="9"/>
        <v>-877.01024388544613</v>
      </c>
      <c r="AR15">
        <f t="shared" si="9"/>
        <v>-59.660462999631307</v>
      </c>
      <c r="AS15">
        <f t="shared" si="9"/>
        <v>148.28331756340003</v>
      </c>
      <c r="AT15">
        <f t="shared" si="9"/>
        <v>174.96428578950596</v>
      </c>
      <c r="AU15">
        <f t="shared" si="9"/>
        <v>263.58714035327466</v>
      </c>
      <c r="AW15">
        <v>12</v>
      </c>
      <c r="AX15">
        <f>(R15*SUMPRODUCT(K16:$K$23, X16:$X$23)-$AZ$3*SUMPRODUCT(K15:$K$22, W16:$W$23))/Z15</f>
        <v>6593.6570995706379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2.7149E-2</v>
      </c>
      <c r="O16">
        <f t="shared" si="21"/>
        <v>2375.9159985617157</v>
      </c>
      <c r="P16">
        <f t="shared" si="22"/>
        <v>118.79579992808578</v>
      </c>
      <c r="Q16" s="4">
        <f t="shared" si="23"/>
        <v>12.5</v>
      </c>
      <c r="R16">
        <f t="shared" si="0"/>
        <v>100000</v>
      </c>
      <c r="S16">
        <f t="shared" si="1"/>
        <v>6286.5461326146533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5203.9242839072713</v>
      </c>
      <c r="AC16">
        <f t="shared" si="2"/>
        <v>4777.2261797862284</v>
      </c>
      <c r="AE16">
        <f t="shared" si="3"/>
        <v>1805.4887166764877</v>
      </c>
      <c r="AF16">
        <f t="shared" si="4"/>
        <v>-90.274435833824384</v>
      </c>
      <c r="AG16">
        <f t="shared" si="4"/>
        <v>-9.4989086197147667</v>
      </c>
      <c r="AH16">
        <f t="shared" si="5"/>
        <v>-2142.6855878355937</v>
      </c>
      <c r="AI16">
        <f t="shared" si="6"/>
        <v>-436.97021561264501</v>
      </c>
      <c r="AJ16">
        <f t="shared" si="7"/>
        <v>426.69810412104289</v>
      </c>
      <c r="AK16">
        <f t="shared" si="24"/>
        <v>378.47687949182148</v>
      </c>
      <c r="AL16">
        <f t="shared" si="8"/>
        <v>368.20476800021936</v>
      </c>
      <c r="AN16">
        <f t="shared" si="9"/>
        <v>789.81668778126425</v>
      </c>
      <c r="AO16">
        <f t="shared" si="9"/>
        <v>-39.490834389063217</v>
      </c>
      <c r="AP16">
        <f t="shared" si="9"/>
        <v>-4.1553272940804078</v>
      </c>
      <c r="AQ16">
        <f t="shared" si="9"/>
        <v>-937.32451402752008</v>
      </c>
      <c r="AR16">
        <f t="shared" si="9"/>
        <v>-191.15398792939942</v>
      </c>
      <c r="AS16">
        <f t="shared" si="9"/>
        <v>186.6604206199612</v>
      </c>
      <c r="AT16">
        <f t="shared" si="9"/>
        <v>165.56589504047383</v>
      </c>
      <c r="AU16">
        <f t="shared" si="9"/>
        <v>161.07232773103559</v>
      </c>
      <c r="AW16">
        <v>13</v>
      </c>
      <c r="AX16">
        <f>(R16*SUMPRODUCT(K17:$K$23, X17:$X$23)-$AZ$3*SUMPRODUCT(K16:$K$22, W17:$W$23))/Z16</f>
        <v>6286.5461326146533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3.1286000000000001E-2</v>
      </c>
      <c r="O17">
        <f t="shared" si="21"/>
        <v>2375.9159985617157</v>
      </c>
      <c r="P17">
        <f t="shared" si="22"/>
        <v>118.79579992808578</v>
      </c>
      <c r="Q17" s="4">
        <f t="shared" si="23"/>
        <v>12.5</v>
      </c>
      <c r="R17">
        <f t="shared" si="0"/>
        <v>100000</v>
      </c>
      <c r="S17">
        <f t="shared" si="1"/>
        <v>5852.5307167993424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4777.2261797862284</v>
      </c>
      <c r="AC17">
        <f t="shared" si="2"/>
        <v>4263.7964912304378</v>
      </c>
      <c r="AE17">
        <f t="shared" si="3"/>
        <v>1730.9473095197823</v>
      </c>
      <c r="AF17">
        <f t="shared" si="4"/>
        <v>-86.547365475989125</v>
      </c>
      <c r="AG17">
        <f t="shared" si="4"/>
        <v>-9.1067366784412229</v>
      </c>
      <c r="AH17">
        <f t="shared" si="5"/>
        <v>-2377.4628406111697</v>
      </c>
      <c r="AI17">
        <f t="shared" si="6"/>
        <v>-742.16963324581775</v>
      </c>
      <c r="AJ17">
        <f t="shared" si="7"/>
        <v>513.42968855579056</v>
      </c>
      <c r="AK17">
        <f t="shared" si="24"/>
        <v>396.21433184031241</v>
      </c>
      <c r="AL17">
        <f t="shared" si="8"/>
        <v>167.47438715028522</v>
      </c>
      <c r="AN17">
        <f t="shared" si="9"/>
        <v>713.20365075777249</v>
      </c>
      <c r="AO17">
        <f t="shared" si="9"/>
        <v>-35.66018253788863</v>
      </c>
      <c r="AP17">
        <f t="shared" si="9"/>
        <v>-3.752256241327121</v>
      </c>
      <c r="AQ17">
        <f t="shared" si="9"/>
        <v>-979.58797944880587</v>
      </c>
      <c r="AR17">
        <f t="shared" si="9"/>
        <v>-305.79676747024916</v>
      </c>
      <c r="AS17">
        <f t="shared" si="9"/>
        <v>211.54885898115839</v>
      </c>
      <c r="AT17">
        <f t="shared" si="9"/>
        <v>163.25251866243062</v>
      </c>
      <c r="AU17">
        <f t="shared" si="9"/>
        <v>69.004610173339842</v>
      </c>
      <c r="AW17">
        <v>14</v>
      </c>
      <c r="AX17">
        <f>(R17*SUMPRODUCT(K18:$K$23, X18:$X$23)-$AZ$3*SUMPRODUCT(K17:$K$22, W18:$W$23))/Z17</f>
        <v>5852.5307167993424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3.5844000000000001E-2</v>
      </c>
      <c r="O18">
        <f t="shared" si="21"/>
        <v>2375.9159985617157</v>
      </c>
      <c r="P18">
        <f t="shared" si="22"/>
        <v>118.79579992808578</v>
      </c>
      <c r="Q18" s="4">
        <f t="shared" si="23"/>
        <v>12.5</v>
      </c>
      <c r="R18">
        <f t="shared" si="0"/>
        <v>100000</v>
      </c>
      <c r="S18">
        <f t="shared" si="1"/>
        <v>5292.8264520934781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4263.7964912304378</v>
      </c>
      <c r="AC18">
        <f t="shared" si="2"/>
        <v>3679.254296849786</v>
      </c>
      <c r="AE18">
        <f t="shared" si="3"/>
        <v>1651.5937610621575</v>
      </c>
      <c r="AF18">
        <f t="shared" si="4"/>
        <v>-82.579688053107873</v>
      </c>
      <c r="AG18">
        <f t="shared" si="4"/>
        <v>-8.6892474421547625</v>
      </c>
      <c r="AH18">
        <f t="shared" si="5"/>
        <v>-2611.3749560163774</v>
      </c>
      <c r="AI18">
        <f t="shared" si="6"/>
        <v>-1051.0501304494826</v>
      </c>
      <c r="AJ18">
        <f t="shared" si="7"/>
        <v>584.54219438065184</v>
      </c>
      <c r="AK18">
        <f t="shared" si="24"/>
        <v>408.88002055318805</v>
      </c>
      <c r="AL18">
        <f t="shared" si="8"/>
        <v>-57.627915515642712</v>
      </c>
      <c r="AN18">
        <f t="shared" si="9"/>
        <v>635.92892495321303</v>
      </c>
      <c r="AO18">
        <f t="shared" si="9"/>
        <v>-31.796446247660647</v>
      </c>
      <c r="AP18">
        <f t="shared" si="9"/>
        <v>-3.3457039586951876</v>
      </c>
      <c r="AQ18">
        <f t="shared" si="9"/>
        <v>-1005.4826480824545</v>
      </c>
      <c r="AR18">
        <f t="shared" si="9"/>
        <v>-404.69587333559735</v>
      </c>
      <c r="AS18">
        <f t="shared" si="9"/>
        <v>225.0718657493706</v>
      </c>
      <c r="AT18">
        <f t="shared" si="9"/>
        <v>157.43498070494996</v>
      </c>
      <c r="AU18">
        <f t="shared" si="9"/>
        <v>-22.189026881276792</v>
      </c>
      <c r="AW18">
        <v>15</v>
      </c>
      <c r="AX18">
        <f>(R18*SUMPRODUCT(K19:$K$23, X19:$X$23)-$AZ$3*SUMPRODUCT(K18:$K$22, W19:$W$23))/Z18</f>
        <v>5292.8264520934781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4.1295999999999999E-2</v>
      </c>
      <c r="O19">
        <f t="shared" si="21"/>
        <v>2375.9159985617157</v>
      </c>
      <c r="P19">
        <f t="shared" si="22"/>
        <v>118.79579992808578</v>
      </c>
      <c r="Q19" s="4">
        <f t="shared" si="23"/>
        <v>12.5</v>
      </c>
      <c r="R19">
        <f t="shared" si="0"/>
        <v>100000</v>
      </c>
      <c r="S19">
        <f t="shared" si="1"/>
        <v>4586.7143672328511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3679.254296849786</v>
      </c>
      <c r="AC19">
        <f t="shared" si="2"/>
        <v>3024.8551259743899</v>
      </c>
      <c r="AE19">
        <f t="shared" si="3"/>
        <v>1566.873607494713</v>
      </c>
      <c r="AF19">
        <f t="shared" si="4"/>
        <v>-78.343680374735655</v>
      </c>
      <c r="AG19">
        <f t="shared" si="4"/>
        <v>-8.2435238053619919</v>
      </c>
      <c r="AH19">
        <f t="shared" si="5"/>
        <v>-2870.6492989697845</v>
      </c>
      <c r="AI19">
        <f t="shared" si="6"/>
        <v>-1390.362895655169</v>
      </c>
      <c r="AJ19">
        <f t="shared" si="7"/>
        <v>654.39917087539607</v>
      </c>
      <c r="AK19">
        <f t="shared" si="24"/>
        <v>379.31536203938072</v>
      </c>
      <c r="AL19">
        <f t="shared" si="8"/>
        <v>-356.64836274039226</v>
      </c>
      <c r="AN19">
        <f t="shared" si="9"/>
        <v>562.05358190685013</v>
      </c>
      <c r="AO19">
        <f t="shared" si="9"/>
        <v>-28.102679095342509</v>
      </c>
      <c r="AP19">
        <f t="shared" si="9"/>
        <v>-2.9570362664709884</v>
      </c>
      <c r="AQ19">
        <f t="shared" si="9"/>
        <v>-1029.7312515615909</v>
      </c>
      <c r="AR19">
        <f t="shared" si="9"/>
        <v>-498.73738501655419</v>
      </c>
      <c r="AS19">
        <f t="shared" si="9"/>
        <v>234.7396728287992</v>
      </c>
      <c r="AT19">
        <f t="shared" si="9"/>
        <v>136.06429828594005</v>
      </c>
      <c r="AU19">
        <f t="shared" si="9"/>
        <v>-127.93341390181496</v>
      </c>
      <c r="AW19">
        <v>16</v>
      </c>
      <c r="AX19">
        <f>(R19*SUMPRODUCT(K20:$K$23, X20:$X$23)-$AZ$3*SUMPRODUCT(K19:$K$22, W20:$W$23))/Z19</f>
        <v>4586.7143672328511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4.7109999999999999E-2</v>
      </c>
      <c r="O20">
        <f t="shared" si="21"/>
        <v>2375.9159985617157</v>
      </c>
      <c r="P20">
        <f t="shared" si="22"/>
        <v>118.79579992808578</v>
      </c>
      <c r="Q20" s="4">
        <f t="shared" si="23"/>
        <v>12.5</v>
      </c>
      <c r="R20">
        <f t="shared" si="0"/>
        <v>100000</v>
      </c>
      <c r="S20">
        <f t="shared" si="1"/>
        <v>3698.0786524827727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3024.8551259743899</v>
      </c>
      <c r="AC20">
        <f t="shared" si="2"/>
        <v>2299.5351734220044</v>
      </c>
      <c r="AE20">
        <f t="shared" si="3"/>
        <v>1477.3894557706899</v>
      </c>
      <c r="AF20">
        <f t="shared" si="4"/>
        <v>-73.869472788534495</v>
      </c>
      <c r="AG20">
        <f t="shared" si="4"/>
        <v>-7.772736160837769</v>
      </c>
      <c r="AH20">
        <f t="shared" si="5"/>
        <v>-3106.8192517648276</v>
      </c>
      <c r="AI20">
        <f t="shared" si="6"/>
        <v>-1711.0720049435099</v>
      </c>
      <c r="AJ20">
        <f t="shared" si="7"/>
        <v>725.31995255238553</v>
      </c>
      <c r="AK20">
        <f t="shared" si="24"/>
        <v>240.46076841634039</v>
      </c>
      <c r="AL20">
        <f t="shared" si="8"/>
        <v>-745.29128397478394</v>
      </c>
      <c r="AN20">
        <f t="shared" si="9"/>
        <v>502.66025025528774</v>
      </c>
      <c r="AO20">
        <f t="shared" si="9"/>
        <v>-25.133012512764388</v>
      </c>
      <c r="AP20">
        <f t="shared" si="9"/>
        <v>-2.6445603009511811</v>
      </c>
      <c r="AQ20">
        <f t="shared" si="9"/>
        <v>-1057.0500124325013</v>
      </c>
      <c r="AR20">
        <f t="shared" si="9"/>
        <v>-582.16733499092913</v>
      </c>
      <c r="AS20">
        <f t="shared" si="9"/>
        <v>246.77955256892304</v>
      </c>
      <c r="AT20">
        <f t="shared" si="9"/>
        <v>81.813275136503393</v>
      </c>
      <c r="AU20">
        <f t="shared" si="9"/>
        <v>-253.57450728550268</v>
      </c>
      <c r="AW20">
        <v>17</v>
      </c>
      <c r="AX20">
        <f>(R20*SUMPRODUCT(K21:$K$23, X21:$X$23)-$AZ$3*SUMPRODUCT(K20:$K$22, W21:$W$23))/Z20</f>
        <v>3698.0786524827727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5.2900999999999997E-2</v>
      </c>
      <c r="O21">
        <f t="shared" si="21"/>
        <v>2375.9159985617157</v>
      </c>
      <c r="P21">
        <f t="shared" si="22"/>
        <v>118.79579992808578</v>
      </c>
      <c r="Q21" s="4">
        <f t="shared" si="23"/>
        <v>12.5</v>
      </c>
      <c r="R21">
        <f t="shared" si="0"/>
        <v>100000</v>
      </c>
      <c r="S21">
        <f t="shared" si="1"/>
        <v>2628.4699126949959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2299.5351734220044</v>
      </c>
      <c r="AC21">
        <f t="shared" si="2"/>
        <v>1531.6248280232171</v>
      </c>
      <c r="AE21">
        <f t="shared" si="3"/>
        <v>1384.4601816132579</v>
      </c>
      <c r="AF21">
        <f t="shared" si="4"/>
        <v>-69.223009080662891</v>
      </c>
      <c r="AG21">
        <f t="shared" si="4"/>
        <v>-7.2838232835849128</v>
      </c>
      <c r="AH21">
        <f t="shared" si="5"/>
        <v>-3289.4841251558305</v>
      </c>
      <c r="AI21">
        <f t="shared" si="6"/>
        <v>-1981.5307759068205</v>
      </c>
      <c r="AJ21">
        <f t="shared" si="7"/>
        <v>767.91034539878729</v>
      </c>
      <c r="AK21">
        <f t="shared" si="24"/>
        <v>185.43782134747096</v>
      </c>
      <c r="AL21">
        <f t="shared" si="8"/>
        <v>-1028.1826091605622</v>
      </c>
      <c r="AN21">
        <f t="shared" si="9"/>
        <v>448.0570891790926</v>
      </c>
      <c r="AO21">
        <f t="shared" si="9"/>
        <v>-22.402854458954629</v>
      </c>
      <c r="AP21">
        <f t="shared" si="9"/>
        <v>-2.3572860396281285</v>
      </c>
      <c r="AQ21">
        <f t="shared" si="9"/>
        <v>-1064.5858231189459</v>
      </c>
      <c r="AR21">
        <f t="shared" si="9"/>
        <v>-641.28887443843598</v>
      </c>
      <c r="AS21">
        <f t="shared" si="9"/>
        <v>248.52117719193879</v>
      </c>
      <c r="AT21">
        <f t="shared" si="9"/>
        <v>60.013810119004418</v>
      </c>
      <c r="AU21">
        <f t="shared" si="9"/>
        <v>-332.7538871274927</v>
      </c>
      <c r="AW21">
        <v>18</v>
      </c>
      <c r="AX21">
        <f>(R21*SUMPRODUCT(K22:$K$23, X22:$X$23)-$AZ$3*SUMPRODUCT(K21:$K$22, W22:$W$23))/Z21</f>
        <v>2628.4699126949959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5.9271999999999998E-2</v>
      </c>
      <c r="O22">
        <f t="shared" si="21"/>
        <v>2375.9159985617157</v>
      </c>
      <c r="P22">
        <f t="shared" si="22"/>
        <v>118.79579992808578</v>
      </c>
      <c r="Q22" s="4">
        <f t="shared" si="23"/>
        <v>12.5</v>
      </c>
      <c r="R22">
        <f t="shared" si="0"/>
        <v>100000</v>
      </c>
      <c r="S22">
        <f t="shared" si="1"/>
        <v>1385.5304622449073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1531.6248280232171</v>
      </c>
      <c r="AC22">
        <f t="shared" si="2"/>
        <v>751.42950834611111</v>
      </c>
      <c r="AE22">
        <f t="shared" si="3"/>
        <v>1288.5558559125441</v>
      </c>
      <c r="AF22">
        <f t="shared" si="4"/>
        <v>-64.427792795627212</v>
      </c>
      <c r="AG22">
        <f t="shared" si="4"/>
        <v>-6.7792582770844181</v>
      </c>
      <c r="AH22">
        <f t="shared" si="5"/>
        <v>-3453.8141893171592</v>
      </c>
      <c r="AI22">
        <f t="shared" si="6"/>
        <v>-2236.4653844773266</v>
      </c>
      <c r="AJ22">
        <f t="shared" si="7"/>
        <v>780.195319677106</v>
      </c>
      <c r="AK22">
        <f t="shared" si="24"/>
        <v>192.9027023798094</v>
      </c>
      <c r="AL22">
        <f t="shared" si="8"/>
        <v>-1263.3673624204112</v>
      </c>
      <c r="AN22">
        <f t="shared" si="9"/>
        <v>389.73764345558732</v>
      </c>
      <c r="AO22">
        <f t="shared" si="9"/>
        <v>-19.486882172779367</v>
      </c>
      <c r="AP22">
        <f t="shared" si="9"/>
        <v>-2.050459926253279</v>
      </c>
      <c r="AQ22">
        <f t="shared" si="9"/>
        <v>-1044.6434253520629</v>
      </c>
      <c r="AR22">
        <f t="shared" si="9"/>
        <v>-676.44312399550824</v>
      </c>
      <c r="AS22">
        <f t="shared" si="9"/>
        <v>235.97850565095845</v>
      </c>
      <c r="AT22">
        <f t="shared" si="9"/>
        <v>58.345506946207294</v>
      </c>
      <c r="AU22">
        <f t="shared" si="9"/>
        <v>-382.11911139834245</v>
      </c>
      <c r="AW22">
        <v>19</v>
      </c>
      <c r="AX22">
        <f>(R22*SUMPRODUCT(K23:$K$23, X23:$X$23)-$AZ$3*SUMPRODUCT(K22:$K$22, W23:$W$23))/Z22</f>
        <v>1385.5304622449073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6.6047999999999996E-2</v>
      </c>
      <c r="O23">
        <f t="shared" si="21"/>
        <v>2375.9159985617157</v>
      </c>
      <c r="P23">
        <f t="shared" si="22"/>
        <v>118.79579992808578</v>
      </c>
      <c r="Q23" s="4">
        <f t="shared" si="23"/>
        <v>12.5</v>
      </c>
      <c r="R23">
        <f t="shared" si="0"/>
        <v>100000</v>
      </c>
      <c r="S23">
        <f t="shared" si="1"/>
        <v>1499.5697419832495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751.42950834611111</v>
      </c>
      <c r="AC23">
        <f t="shared" si="2"/>
        <v>751.42950834611111</v>
      </c>
      <c r="AE23">
        <f t="shared" si="3"/>
        <v>1190.563760182107</v>
      </c>
      <c r="AF23">
        <f t="shared" si="4"/>
        <v>-59.528188009105349</v>
      </c>
      <c r="AG23">
        <f t="shared" si="4"/>
        <v>-6.2637092436287025</v>
      </c>
      <c r="AH23">
        <f t="shared" si="5"/>
        <v>-3582.0516054789732</v>
      </c>
      <c r="AI23">
        <f t="shared" si="6"/>
        <v>-2457.2797425496001</v>
      </c>
      <c r="AJ23">
        <f t="shared" si="7"/>
        <v>0</v>
      </c>
      <c r="AK23">
        <f t="shared" si="24"/>
        <v>195.58812186593582</v>
      </c>
      <c r="AL23">
        <f t="shared" si="8"/>
        <v>-2261.691620683664</v>
      </c>
      <c r="AN23">
        <f t="shared" si="9"/>
        <v>326.2060649932755</v>
      </c>
      <c r="AO23">
        <f t="shared" si="9"/>
        <v>-16.310303249663775</v>
      </c>
      <c r="AP23">
        <f t="shared" si="9"/>
        <v>-1.7162121114064406</v>
      </c>
      <c r="AQ23">
        <f t="shared" si="9"/>
        <v>-981.45685086820606</v>
      </c>
      <c r="AR23">
        <f t="shared" si="9"/>
        <v>-673.27730123600065</v>
      </c>
      <c r="AS23">
        <f t="shared" si="9"/>
        <v>0</v>
      </c>
      <c r="AT23">
        <f t="shared" si="9"/>
        <v>53.589764552847704</v>
      </c>
      <c r="AU23">
        <f t="shared" si="9"/>
        <v>-619.68753668315298</v>
      </c>
      <c r="AW23">
        <v>20</v>
      </c>
      <c r="AX23">
        <f>(R23*SUMPRODUCT(K$23:$K24, X$23:$X24)-$AZ$3*SUMPRODUCT(K$22:$K23, W$23:$W24))/Z23</f>
        <v>1499.5697419832495</v>
      </c>
    </row>
    <row r="25" spans="5:50" x14ac:dyDescent="0.25">
      <c r="AN25" s="8">
        <f t="shared" ref="AN25:AU25" si="25">SUM(AN3:AN23)</f>
        <v>21334.399872945716</v>
      </c>
      <c r="AO25" s="8">
        <f t="shared" si="25"/>
        <v>-2848.6569925685735</v>
      </c>
      <c r="AP25" s="8">
        <f t="shared" si="25"/>
        <v>-199.74302482632336</v>
      </c>
      <c r="AQ25" s="8">
        <f t="shared" si="25"/>
        <v>-13698.462378229677</v>
      </c>
      <c r="AR25" s="8">
        <f t="shared" si="25"/>
        <v>4587.5374773211443</v>
      </c>
      <c r="AS25" s="8">
        <f t="shared" si="25"/>
        <v>-2583.792068238969</v>
      </c>
      <c r="AT25" s="8">
        <f t="shared" si="25"/>
        <v>3637.8913042391123</v>
      </c>
      <c r="AU25" s="9">
        <f t="shared" si="25"/>
        <v>5641.636713321288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5BAF4-1C7D-49E3-874B-4CD5ECD36559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8280.0270641291318</v>
      </c>
      <c r="K3">
        <v>1</v>
      </c>
      <c r="L3" s="2">
        <v>0</v>
      </c>
      <c r="O3">
        <f>$C$3</f>
        <v>8280.0270641291318</v>
      </c>
      <c r="P3">
        <f>O3*B5</f>
        <v>6624.0216513033056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8280.0270641291318</v>
      </c>
      <c r="AF3">
        <f t="shared" ref="AF3:AG23" si="4">-$Z3*P3</f>
        <v>-6624.0216513033056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1556.0054128258262</v>
      </c>
      <c r="AJ3">
        <f t="shared" ref="AJ3:AJ23" si="7">AB3-AC3</f>
        <v>0</v>
      </c>
      <c r="AL3">
        <f t="shared" ref="AL3:AL23" si="8">SUM(AI3:AK3)</f>
        <v>1556.0054128258262</v>
      </c>
      <c r="AN3">
        <f t="shared" ref="AN3:AU23" si="9">AE3*$K3</f>
        <v>8280.0270641291318</v>
      </c>
      <c r="AO3">
        <f t="shared" si="9"/>
        <v>-6624.0216513033056</v>
      </c>
      <c r="AP3">
        <f t="shared" si="9"/>
        <v>-100</v>
      </c>
      <c r="AQ3">
        <f t="shared" si="9"/>
        <v>0</v>
      </c>
      <c r="AR3">
        <f t="shared" si="9"/>
        <v>1556.0054128258262</v>
      </c>
      <c r="AS3">
        <f t="shared" si="9"/>
        <v>0</v>
      </c>
      <c r="AT3">
        <f t="shared" si="9"/>
        <v>0</v>
      </c>
      <c r="AU3">
        <f t="shared" si="9"/>
        <v>1556.0054128258262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4690.9242796597673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1.9576E-2</v>
      </c>
      <c r="R4">
        <f t="shared" si="0"/>
        <v>100000</v>
      </c>
      <c r="S4">
        <f t="shared" si="1"/>
        <v>2941.3475397839679</v>
      </c>
      <c r="U4">
        <f t="shared" ref="U4:U23" si="13">M4</f>
        <v>1.9576E-2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1.9576E-2</v>
      </c>
      <c r="Y4">
        <f t="shared" ref="Y4:Y23" si="17">V4*W4</f>
        <v>0.01</v>
      </c>
      <c r="Z4">
        <f t="shared" ref="Z4:Z23" si="18">MAX(0, W4-X4-Y4)</f>
        <v>0.97042399999999995</v>
      </c>
      <c r="AB4">
        <f t="shared" ref="AB4:AB23" si="19">AC3</f>
        <v>0</v>
      </c>
      <c r="AC4">
        <f t="shared" si="2"/>
        <v>2854.3542449473171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-1957.6</v>
      </c>
      <c r="AI4">
        <f t="shared" si="6"/>
        <v>-1957.6</v>
      </c>
      <c r="AJ4">
        <f t="shared" si="7"/>
        <v>-2854.3542449473171</v>
      </c>
      <c r="AK4">
        <f>H4*SUM(AB4, AE4:AF4)</f>
        <v>0</v>
      </c>
      <c r="AL4">
        <f t="shared" si="8"/>
        <v>-4811.9542449473174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-1836.5700347124493</v>
      </c>
      <c r="AR4">
        <f t="shared" si="9"/>
        <v>-1836.5700347124493</v>
      </c>
      <c r="AS4">
        <f t="shared" si="9"/>
        <v>-2677.881832205007</v>
      </c>
      <c r="AT4">
        <f t="shared" si="9"/>
        <v>0</v>
      </c>
      <c r="AU4">
        <f t="shared" si="9"/>
        <v>-4514.4518669174568</v>
      </c>
      <c r="AW4">
        <v>1</v>
      </c>
      <c r="AX4">
        <f>(R4*SUMPRODUCT(K5:$K$23, X5:$X$23)-$AZ$3*SUMPRODUCT(K4:$K$22, W5:$W$23))/Z4</f>
        <v>2941.3475397839679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2.3283000000000002E-2</v>
      </c>
      <c r="O5">
        <f t="shared" ref="O5:O23" si="21">$C$3</f>
        <v>8280.0270641291318</v>
      </c>
      <c r="P5">
        <f t="shared" ref="P5:P23" si="22">O5*$C$5</f>
        <v>414.0013532064566</v>
      </c>
      <c r="Q5" s="4">
        <f t="shared" ref="Q5:Q23" si="23">$C$8</f>
        <v>12.5</v>
      </c>
      <c r="R5">
        <f t="shared" si="0"/>
        <v>100000</v>
      </c>
      <c r="S5">
        <f t="shared" si="1"/>
        <v>5515.1813881789467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2854.3542449473171</v>
      </c>
      <c r="AC5">
        <f t="shared" si="2"/>
        <v>5173.9316245680602</v>
      </c>
      <c r="AE5">
        <f t="shared" si="3"/>
        <v>7767.7035194526115</v>
      </c>
      <c r="AF5">
        <f t="shared" si="4"/>
        <v>-388.38517597263058</v>
      </c>
      <c r="AG5">
        <f t="shared" si="4"/>
        <v>-11.726567225099998</v>
      </c>
      <c r="AH5">
        <f t="shared" si="5"/>
        <v>-2259.4381991999999</v>
      </c>
      <c r="AI5">
        <f t="shared" si="6"/>
        <v>5108.1535770548817</v>
      </c>
      <c r="AJ5">
        <f t="shared" si="7"/>
        <v>-2319.5773796207432</v>
      </c>
      <c r="AK5">
        <f>H5*SUM(AB5, AE5:AF5)</f>
        <v>884.18931164011849</v>
      </c>
      <c r="AL5">
        <f t="shared" si="8"/>
        <v>3672.7655090742569</v>
      </c>
      <c r="AN5">
        <f t="shared" si="9"/>
        <v>6707.8975619459388</v>
      </c>
      <c r="AO5">
        <f t="shared" si="9"/>
        <v>-335.39487809729695</v>
      </c>
      <c r="AP5">
        <f t="shared" si="9"/>
        <v>-10.126623847351299</v>
      </c>
      <c r="AQ5">
        <f t="shared" si="9"/>
        <v>-1951.166126491044</v>
      </c>
      <c r="AR5">
        <f t="shared" si="9"/>
        <v>4411.2099335102466</v>
      </c>
      <c r="AS5">
        <f t="shared" si="9"/>
        <v>-2003.1000681909916</v>
      </c>
      <c r="AT5">
        <f t="shared" si="9"/>
        <v>763.55274284044356</v>
      </c>
      <c r="AU5">
        <f t="shared" si="9"/>
        <v>3171.6626081596987</v>
      </c>
      <c r="AW5">
        <v>2</v>
      </c>
      <c r="AX5">
        <f>(R5*SUMPRODUCT(K6:$K$23, X6:$X$23)-$AZ$3*SUMPRODUCT(K5:$K$22, W6:$W$23))/Z5</f>
        <v>5515.1813881789467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2.7149E-2</v>
      </c>
      <c r="O6">
        <f t="shared" si="21"/>
        <v>8280.0270641291318</v>
      </c>
      <c r="P6">
        <f t="shared" si="22"/>
        <v>414.0013532064566</v>
      </c>
      <c r="Q6" s="4">
        <f t="shared" si="23"/>
        <v>12.5</v>
      </c>
      <c r="R6">
        <f t="shared" si="0"/>
        <v>100000</v>
      </c>
      <c r="S6">
        <f t="shared" si="1"/>
        <v>7739.1542817454374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5173.9316245680602</v>
      </c>
      <c r="AC6">
        <f t="shared" si="2"/>
        <v>6990.5842614333887</v>
      </c>
      <c r="AE6">
        <f t="shared" si="3"/>
        <v>7479.1411014084661</v>
      </c>
      <c r="AF6">
        <f t="shared" si="4"/>
        <v>-373.95705507042328</v>
      </c>
      <c r="AG6">
        <f t="shared" si="4"/>
        <v>-11.290936979254758</v>
      </c>
      <c r="AH6">
        <f t="shared" si="5"/>
        <v>-2546.9165887539189</v>
      </c>
      <c r="AI6">
        <f t="shared" si="6"/>
        <v>4546.9765206048687</v>
      </c>
      <c r="AJ6">
        <f t="shared" si="7"/>
        <v>-1816.6526368653285</v>
      </c>
      <c r="AK6">
        <f>H6*SUM(AB6, AE6:AF6)</f>
        <v>1335.9677849945842</v>
      </c>
      <c r="AL6">
        <f t="shared" si="8"/>
        <v>4066.2916687341244</v>
      </c>
      <c r="AN6">
        <f t="shared" si="9"/>
        <v>5824.9511863430816</v>
      </c>
      <c r="AO6">
        <f t="shared" si="9"/>
        <v>-291.24755931715407</v>
      </c>
      <c r="AP6">
        <f t="shared" si="9"/>
        <v>-8.7936777579780347</v>
      </c>
      <c r="AQ6">
        <f t="shared" si="9"/>
        <v>-1983.6054172564243</v>
      </c>
      <c r="AR6">
        <f t="shared" si="9"/>
        <v>3541.3045320115248</v>
      </c>
      <c r="AS6">
        <f t="shared" si="9"/>
        <v>-1414.8567046407513</v>
      </c>
      <c r="AT6">
        <f t="shared" si="9"/>
        <v>1040.4867388656235</v>
      </c>
      <c r="AU6">
        <f t="shared" si="9"/>
        <v>3166.9345662363967</v>
      </c>
      <c r="AW6">
        <v>3</v>
      </c>
      <c r="AX6">
        <f>(R6*SUMPRODUCT(K7:$K$23, X7:$X$23)-$AZ$3*SUMPRODUCT(K6:$K$22, W7:$W$23))/Z6</f>
        <v>7739.1542817454374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3.1286000000000001E-2</v>
      </c>
      <c r="O7">
        <f t="shared" si="21"/>
        <v>8280.0270641291318</v>
      </c>
      <c r="P7">
        <f t="shared" si="22"/>
        <v>414.0013532064566</v>
      </c>
      <c r="Q7" s="4">
        <f t="shared" si="23"/>
        <v>12.5</v>
      </c>
      <c r="R7">
        <f t="shared" si="0"/>
        <v>100000</v>
      </c>
      <c r="S7">
        <f t="shared" si="1"/>
        <v>9582.4928822240345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6990.5842614333887</v>
      </c>
      <c r="AC7">
        <f t="shared" si="2"/>
        <v>8298.2696897737333</v>
      </c>
      <c r="AE7">
        <f t="shared" si="3"/>
        <v>7170.3572818957155</v>
      </c>
      <c r="AF7">
        <f t="shared" si="4"/>
        <v>-358.51786409478575</v>
      </c>
      <c r="AG7">
        <f t="shared" si="4"/>
        <v>-10.824779355129245</v>
      </c>
      <c r="AH7">
        <f t="shared" si="5"/>
        <v>-2825.9860346637151</v>
      </c>
      <c r="AI7">
        <f t="shared" si="6"/>
        <v>3975.0286037820852</v>
      </c>
      <c r="AJ7">
        <f t="shared" si="7"/>
        <v>-1307.6854283403445</v>
      </c>
      <c r="AK7">
        <f>H7*SUM(AB7, AE7:AF7)</f>
        <v>1445.1137592158332</v>
      </c>
      <c r="AL7">
        <f t="shared" si="8"/>
        <v>4112.4569346575736</v>
      </c>
      <c r="AN7">
        <f t="shared" si="9"/>
        <v>5055.1844407203043</v>
      </c>
      <c r="AO7">
        <f t="shared" si="9"/>
        <v>-252.75922203601522</v>
      </c>
      <c r="AP7">
        <f t="shared" si="9"/>
        <v>-7.6315940780864961</v>
      </c>
      <c r="AQ7">
        <f t="shared" si="9"/>
        <v>-1992.3526918519115</v>
      </c>
      <c r="AR7">
        <f t="shared" si="9"/>
        <v>2802.4409327542912</v>
      </c>
      <c r="AS7">
        <f t="shared" si="9"/>
        <v>-921.93328321222134</v>
      </c>
      <c r="AT7">
        <f t="shared" si="9"/>
        <v>1018.821838781137</v>
      </c>
      <c r="AU7">
        <f t="shared" si="9"/>
        <v>2899.3294883232065</v>
      </c>
      <c r="AW7">
        <v>4</v>
      </c>
      <c r="AX7">
        <f>(R7*SUMPRODUCT(K8:$K$23, X8:$X$23)-$AZ$3*SUMPRODUCT(K7:$K$22, W8:$W$23))/Z7</f>
        <v>9582.4928822240345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3.5844000000000001E-2</v>
      </c>
      <c r="O8">
        <f t="shared" si="21"/>
        <v>8280.0270641291318</v>
      </c>
      <c r="P8">
        <f t="shared" si="22"/>
        <v>414.0013532064566</v>
      </c>
      <c r="Q8" s="4">
        <f t="shared" si="23"/>
        <v>12.5</v>
      </c>
      <c r="R8">
        <f t="shared" si="0"/>
        <v>100000</v>
      </c>
      <c r="S8">
        <f t="shared" si="1"/>
        <v>11039.527088149018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8298.2696897737333</v>
      </c>
      <c r="AC8">
        <f t="shared" si="2"/>
        <v>9121.7653214031707</v>
      </c>
      <c r="AE8">
        <f t="shared" si="3"/>
        <v>6841.6394226644879</v>
      </c>
      <c r="AF8">
        <f t="shared" si="4"/>
        <v>-342.08197113322439</v>
      </c>
      <c r="AG8">
        <f t="shared" si="4"/>
        <v>-10.328528170372699</v>
      </c>
      <c r="AH8">
        <f t="shared" si="5"/>
        <v>-3104.0271296420215</v>
      </c>
      <c r="AI8">
        <f t="shared" si="6"/>
        <v>3385.2017937188693</v>
      </c>
      <c r="AJ8">
        <f t="shared" si="7"/>
        <v>-823.49563162943741</v>
      </c>
      <c r="AK8">
        <f t="shared" ref="AK8:AK23" si="24">H8*SUM(AB8:AB8, AE8:AF8)</f>
        <v>1072.8424677446123</v>
      </c>
      <c r="AL8">
        <f t="shared" si="8"/>
        <v>3634.5486298340443</v>
      </c>
      <c r="AN8">
        <f t="shared" si="9"/>
        <v>4497.3748859859415</v>
      </c>
      <c r="AO8">
        <f t="shared" si="9"/>
        <v>-224.86874429929705</v>
      </c>
      <c r="AP8">
        <f t="shared" si="9"/>
        <v>-6.7894930341917936</v>
      </c>
      <c r="AQ8">
        <f t="shared" si="9"/>
        <v>-2040.4427646428521</v>
      </c>
      <c r="AR8">
        <f t="shared" si="9"/>
        <v>2225.2738840096004</v>
      </c>
      <c r="AS8">
        <f t="shared" si="9"/>
        <v>-541.32764730927613</v>
      </c>
      <c r="AT8">
        <f t="shared" si="9"/>
        <v>705.23663598376356</v>
      </c>
      <c r="AU8">
        <f t="shared" si="9"/>
        <v>2389.1828726840877</v>
      </c>
      <c r="AW8">
        <v>5</v>
      </c>
      <c r="AX8">
        <f>(R8*SUMPRODUCT(K9:$K$23, X9:$X$23)-$AZ$3*SUMPRODUCT(K8:$K$22, W9:$W$23))/Z8</f>
        <v>11039.527088149018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4.1295999999999999E-2</v>
      </c>
      <c r="O9">
        <f t="shared" si="21"/>
        <v>8280.0270641291318</v>
      </c>
      <c r="P9">
        <f t="shared" si="22"/>
        <v>414.0013532064566</v>
      </c>
      <c r="Q9" s="4">
        <f t="shared" si="23"/>
        <v>12.5</v>
      </c>
      <c r="R9">
        <f t="shared" si="0"/>
        <v>100000</v>
      </c>
      <c r="S9">
        <f t="shared" si="1"/>
        <v>12167.32306741826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9121.7653214031707</v>
      </c>
      <c r="AC9">
        <f t="shared" si="2"/>
        <v>9537.9314470592599</v>
      </c>
      <c r="AE9">
        <f t="shared" si="3"/>
        <v>6490.6906868394908</v>
      </c>
      <c r="AF9">
        <f t="shared" si="4"/>
        <v>-324.53453434197456</v>
      </c>
      <c r="AG9">
        <f t="shared" si="4"/>
        <v>-9.7987159893452613</v>
      </c>
      <c r="AH9">
        <f t="shared" si="5"/>
        <v>-3412.2151945896876</v>
      </c>
      <c r="AI9">
        <f t="shared" si="6"/>
        <v>2744.1422419184828</v>
      </c>
      <c r="AJ9">
        <f t="shared" si="7"/>
        <v>-416.16612565608921</v>
      </c>
      <c r="AK9">
        <f t="shared" si="24"/>
        <v>798.02950093761592</v>
      </c>
      <c r="AL9">
        <f t="shared" si="8"/>
        <v>3126.0056172000095</v>
      </c>
      <c r="AN9">
        <f t="shared" si="9"/>
        <v>4055.0062191925558</v>
      </c>
      <c r="AO9">
        <f t="shared" si="9"/>
        <v>-202.7503109596278</v>
      </c>
      <c r="AP9">
        <f t="shared" si="9"/>
        <v>-6.1216681234650174</v>
      </c>
      <c r="AQ9">
        <f t="shared" si="9"/>
        <v>-2131.7536919975996</v>
      </c>
      <c r="AR9">
        <f t="shared" si="9"/>
        <v>1714.3805481118629</v>
      </c>
      <c r="AS9">
        <f t="shared" si="9"/>
        <v>-259.99640241282759</v>
      </c>
      <c r="AT9">
        <f t="shared" si="9"/>
        <v>498.56244050613901</v>
      </c>
      <c r="AU9">
        <f t="shared" si="9"/>
        <v>1952.9465862051745</v>
      </c>
      <c r="AW9">
        <v>6</v>
      </c>
      <c r="AX9">
        <f>(R9*SUMPRODUCT(K10:$K$23, X10:$X$23)-$AZ$3*SUMPRODUCT(K9:$K$22, W10:$W$23))/Z9</f>
        <v>12167.32306741826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4.7109999999999999E-2</v>
      </c>
      <c r="O10">
        <f t="shared" si="21"/>
        <v>8280.0270641291318</v>
      </c>
      <c r="P10">
        <f t="shared" si="22"/>
        <v>414.0013532064566</v>
      </c>
      <c r="Q10" s="4">
        <f t="shared" si="23"/>
        <v>12.5</v>
      </c>
      <c r="R10">
        <f t="shared" si="0"/>
        <v>100000</v>
      </c>
      <c r="S10">
        <f t="shared" si="1"/>
        <v>13046.685538517124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9537.9314470592599</v>
      </c>
      <c r="AC10">
        <f t="shared" si="2"/>
        <v>9643.1824029500021</v>
      </c>
      <c r="AE10">
        <f t="shared" si="3"/>
        <v>6120.0073417140875</v>
      </c>
      <c r="AF10">
        <f t="shared" si="4"/>
        <v>-306.0003670857044</v>
      </c>
      <c r="AG10">
        <f t="shared" si="4"/>
        <v>-9.2391113191937553</v>
      </c>
      <c r="AH10">
        <f t="shared" si="5"/>
        <v>-3692.9400820644423</v>
      </c>
      <c r="AI10">
        <f t="shared" si="6"/>
        <v>2111.8277812447477</v>
      </c>
      <c r="AJ10">
        <f t="shared" si="7"/>
        <v>-105.25095589074226</v>
      </c>
      <c r="AK10">
        <f t="shared" si="24"/>
        <v>805.9767671386013</v>
      </c>
      <c r="AL10">
        <f t="shared" si="8"/>
        <v>2812.5535924926066</v>
      </c>
      <c r="AN10">
        <f t="shared" si="9"/>
        <v>3632.707661771467</v>
      </c>
      <c r="AO10">
        <f t="shared" si="9"/>
        <v>-181.63538308857335</v>
      </c>
      <c r="AP10">
        <f t="shared" si="9"/>
        <v>-5.4841421918612179</v>
      </c>
      <c r="AQ10">
        <f t="shared" si="9"/>
        <v>-2192.0515746997585</v>
      </c>
      <c r="AR10">
        <f t="shared" si="9"/>
        <v>1253.5365617912742</v>
      </c>
      <c r="AS10">
        <f t="shared" si="9"/>
        <v>-62.474754117857465</v>
      </c>
      <c r="AT10">
        <f t="shared" si="9"/>
        <v>478.41086026771927</v>
      </c>
      <c r="AU10">
        <f t="shared" si="9"/>
        <v>1669.4726679411358</v>
      </c>
      <c r="AW10">
        <v>7</v>
      </c>
      <c r="AX10">
        <f>(R10*SUMPRODUCT(K11:$K$23, X11:$X$23)-$AZ$3*SUMPRODUCT(K10:$K$22, W11:$W$23))/Z10</f>
        <v>13046.685538517124</v>
      </c>
    </row>
    <row r="11" spans="1:52" x14ac:dyDescent="0.25">
      <c r="A11" t="s">
        <v>33</v>
      </c>
      <c r="C11" s="7">
        <f>AU25</f>
        <v>14871.237475545615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5.2900999999999997E-2</v>
      </c>
      <c r="O11">
        <f t="shared" si="21"/>
        <v>8280.0270641291318</v>
      </c>
      <c r="P11">
        <f t="shared" si="22"/>
        <v>414.0013532064566</v>
      </c>
      <c r="Q11" s="4">
        <f t="shared" si="23"/>
        <v>12.5</v>
      </c>
      <c r="R11">
        <f t="shared" si="0"/>
        <v>100000</v>
      </c>
      <c r="S11">
        <f t="shared" si="1"/>
        <v>13707.006161062631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9643.1824029500021</v>
      </c>
      <c r="AC11">
        <f t="shared" si="2"/>
        <v>9493.9790540906615</v>
      </c>
      <c r="AE11">
        <f t="shared" si="3"/>
        <v>5735.05275991293</v>
      </c>
      <c r="AF11">
        <f t="shared" si="4"/>
        <v>-286.75263799564652</v>
      </c>
      <c r="AG11">
        <f t="shared" si="4"/>
        <v>-8.6579619781051491</v>
      </c>
      <c r="AH11">
        <f t="shared" si="5"/>
        <v>-3910.0658231733505</v>
      </c>
      <c r="AI11">
        <f t="shared" si="6"/>
        <v>1529.5763367658283</v>
      </c>
      <c r="AJ11">
        <f t="shared" si="7"/>
        <v>149.20334885934062</v>
      </c>
      <c r="AK11">
        <f t="shared" si="24"/>
        <v>777.21135003066524</v>
      </c>
      <c r="AL11">
        <f t="shared" si="8"/>
        <v>2455.9910356558339</v>
      </c>
      <c r="AN11">
        <f t="shared" si="9"/>
        <v>3237.4766687003139</v>
      </c>
      <c r="AO11">
        <f t="shared" si="9"/>
        <v>-161.87383343501568</v>
      </c>
      <c r="AP11">
        <f t="shared" si="9"/>
        <v>-4.887478995578654</v>
      </c>
      <c r="AQ11">
        <f t="shared" si="9"/>
        <v>-2207.2590097320035</v>
      </c>
      <c r="AR11">
        <f t="shared" si="9"/>
        <v>863.45634653771594</v>
      </c>
      <c r="AS11">
        <f t="shared" si="9"/>
        <v>84.226315091720693</v>
      </c>
      <c r="AT11">
        <f t="shared" si="9"/>
        <v>438.741144625765</v>
      </c>
      <c r="AU11">
        <f t="shared" si="9"/>
        <v>1386.4238062552015</v>
      </c>
      <c r="AW11">
        <v>8</v>
      </c>
      <c r="AX11">
        <f>(R11*SUMPRODUCT(K12:$K$23, X12:$X$23)-$AZ$3*SUMPRODUCT(K11:$K$22, W12:$W$23))/Z11</f>
        <v>13707.006161062631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5.9271999999999998E-2</v>
      </c>
      <c r="O12">
        <f t="shared" si="21"/>
        <v>8280.0270641291318</v>
      </c>
      <c r="P12">
        <f t="shared" si="22"/>
        <v>414.0013532064566</v>
      </c>
      <c r="Q12" s="4">
        <f t="shared" si="23"/>
        <v>12.5</v>
      </c>
      <c r="R12">
        <f t="shared" si="0"/>
        <v>100000</v>
      </c>
      <c r="S12">
        <f t="shared" si="1"/>
        <v>14154.733268288541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9493.9790540906615</v>
      </c>
      <c r="AC12">
        <f t="shared" si="2"/>
        <v>9124.9423765975444</v>
      </c>
      <c r="AE12">
        <f t="shared" si="3"/>
        <v>5337.7741851282408</v>
      </c>
      <c r="AF12">
        <f t="shared" si="4"/>
        <v>-266.88870925641203</v>
      </c>
      <c r="AG12">
        <f t="shared" si="4"/>
        <v>-8.0582076359578476</v>
      </c>
      <c r="AH12">
        <f t="shared" si="5"/>
        <v>-4105.397778929987</v>
      </c>
      <c r="AI12">
        <f t="shared" si="6"/>
        <v>957.42948930588409</v>
      </c>
      <c r="AJ12">
        <f t="shared" si="7"/>
        <v>369.03667749311717</v>
      </c>
      <c r="AK12">
        <f t="shared" si="24"/>
        <v>755.91646910505324</v>
      </c>
      <c r="AL12">
        <f t="shared" si="8"/>
        <v>2082.3826359040545</v>
      </c>
      <c r="AN12">
        <f t="shared" si="9"/>
        <v>2864.5405313300744</v>
      </c>
      <c r="AO12">
        <f t="shared" si="9"/>
        <v>-143.2270265665037</v>
      </c>
      <c r="AP12">
        <f t="shared" si="9"/>
        <v>-4.3244733820676196</v>
      </c>
      <c r="AQ12">
        <f t="shared" si="9"/>
        <v>-2203.1801884280862</v>
      </c>
      <c r="AR12">
        <f t="shared" si="9"/>
        <v>513.80884295341684</v>
      </c>
      <c r="AS12">
        <f t="shared" si="9"/>
        <v>198.0451932889367</v>
      </c>
      <c r="AT12">
        <f t="shared" si="9"/>
        <v>405.66597404669341</v>
      </c>
      <c r="AU12">
        <f t="shared" si="9"/>
        <v>1117.5200102890469</v>
      </c>
      <c r="AW12">
        <v>9</v>
      </c>
      <c r="AX12">
        <f>(R12*SUMPRODUCT(K13:$K$23, X13:$X$23)-$AZ$3*SUMPRODUCT(K12:$K$22, W13:$W$23))/Z12</f>
        <v>14154.733268288541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6.6047999999999996E-2</v>
      </c>
      <c r="O13">
        <f t="shared" si="21"/>
        <v>8280.0270641291318</v>
      </c>
      <c r="P13">
        <f t="shared" si="22"/>
        <v>414.0013532064566</v>
      </c>
      <c r="Q13" s="4">
        <f t="shared" si="23"/>
        <v>12.5</v>
      </c>
      <c r="R13">
        <f t="shared" si="0"/>
        <v>100000</v>
      </c>
      <c r="S13">
        <f t="shared" si="1"/>
        <v>14396.72770852702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9124.9423765975444</v>
      </c>
      <c r="AC13">
        <f t="shared" si="2"/>
        <v>8575.1483342851971</v>
      </c>
      <c r="AE13">
        <f t="shared" si="3"/>
        <v>4931.8471338976087</v>
      </c>
      <c r="AF13">
        <f t="shared" si="4"/>
        <v>-246.59235669488046</v>
      </c>
      <c r="AG13">
        <f t="shared" si="4"/>
        <v>-7.4453970616585261</v>
      </c>
      <c r="AH13">
        <f t="shared" si="5"/>
        <v>-4257.827983517951</v>
      </c>
      <c r="AI13">
        <f t="shared" si="6"/>
        <v>419.9813966231186</v>
      </c>
      <c r="AJ13">
        <f t="shared" si="7"/>
        <v>549.7940423123473</v>
      </c>
      <c r="AK13">
        <f t="shared" si="24"/>
        <v>713.98719285147411</v>
      </c>
      <c r="AL13">
        <f t="shared" si="8"/>
        <v>1683.7626317869399</v>
      </c>
      <c r="AN13">
        <f t="shared" si="9"/>
        <v>2516.5902377136867</v>
      </c>
      <c r="AO13">
        <f t="shared" si="9"/>
        <v>-125.82951188568435</v>
      </c>
      <c r="AP13">
        <f t="shared" si="9"/>
        <v>-3.7991878200134459</v>
      </c>
      <c r="AQ13">
        <f t="shared" si="9"/>
        <v>-2172.6562170870175</v>
      </c>
      <c r="AR13">
        <f t="shared" si="9"/>
        <v>214.30532092097144</v>
      </c>
      <c r="AS13">
        <f t="shared" si="9"/>
        <v>280.54525658887229</v>
      </c>
      <c r="AT13">
        <f t="shared" si="9"/>
        <v>364.32864819202308</v>
      </c>
      <c r="AU13">
        <f t="shared" si="9"/>
        <v>859.1792257018667</v>
      </c>
      <c r="AW13">
        <v>10</v>
      </c>
      <c r="AX13">
        <f>(R13*SUMPRODUCT(K14:$K$23, X14:$X$23)-$AZ$3*SUMPRODUCT(K13:$K$22, W14:$W$23))/Z13</f>
        <v>14396.72770852702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7.3592000000000005E-2</v>
      </c>
      <c r="O14">
        <f t="shared" si="21"/>
        <v>8280.0270641291318</v>
      </c>
      <c r="P14">
        <f t="shared" si="22"/>
        <v>414.0013532064566</v>
      </c>
      <c r="Q14" s="4">
        <f t="shared" si="23"/>
        <v>12.5</v>
      </c>
      <c r="R14">
        <f t="shared" si="0"/>
        <v>100000</v>
      </c>
      <c r="S14">
        <f t="shared" si="1"/>
        <v>14424.534775810331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8575.1483342851971</v>
      </c>
      <c r="AC14">
        <f t="shared" si="2"/>
        <v>7873.5127920050554</v>
      </c>
      <c r="AE14">
        <f t="shared" si="3"/>
        <v>4519.5841682808395</v>
      </c>
      <c r="AF14">
        <f t="shared" si="4"/>
        <v>-225.97920841404201</v>
      </c>
      <c r="AG14">
        <f t="shared" si="4"/>
        <v>-6.8230214304803667</v>
      </c>
      <c r="AH14">
        <f t="shared" si="5"/>
        <v>-4383.3732844925944</v>
      </c>
      <c r="AI14">
        <f t="shared" si="6"/>
        <v>-96.591346056276961</v>
      </c>
      <c r="AJ14">
        <f t="shared" si="7"/>
        <v>701.63554228014164</v>
      </c>
      <c r="AK14">
        <f t="shared" si="24"/>
        <v>661.45391931941242</v>
      </c>
      <c r="AL14">
        <f t="shared" si="8"/>
        <v>1266.498115543277</v>
      </c>
      <c r="AN14">
        <f t="shared" si="9"/>
        <v>2193.4786252261019</v>
      </c>
      <c r="AO14">
        <f t="shared" si="9"/>
        <v>-109.67393126130513</v>
      </c>
      <c r="AP14">
        <f t="shared" si="9"/>
        <v>-3.3114001443436192</v>
      </c>
      <c r="AQ14">
        <f t="shared" si="9"/>
        <v>-2127.3717333112381</v>
      </c>
      <c r="AR14">
        <f t="shared" si="9"/>
        <v>-46.87843949078453</v>
      </c>
      <c r="AS14">
        <f t="shared" si="9"/>
        <v>340.52304534818069</v>
      </c>
      <c r="AT14">
        <f t="shared" si="9"/>
        <v>321.0217974878538</v>
      </c>
      <c r="AU14">
        <f t="shared" si="9"/>
        <v>614.66640334524993</v>
      </c>
      <c r="AW14">
        <v>11</v>
      </c>
      <c r="AX14">
        <f>(R14*SUMPRODUCT(K15:$K$23, X15:$X$23)-$AZ$3*SUMPRODUCT(K14:$K$22, W15:$W$23))/Z14</f>
        <v>14424.534775810331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8.2293000000000005E-2</v>
      </c>
      <c r="O15">
        <f t="shared" si="21"/>
        <v>8280.0270641291318</v>
      </c>
      <c r="P15">
        <f t="shared" si="22"/>
        <v>414.0013532064566</v>
      </c>
      <c r="Q15" s="4">
        <f t="shared" si="23"/>
        <v>12.5</v>
      </c>
      <c r="R15">
        <f t="shared" si="0"/>
        <v>100000</v>
      </c>
      <c r="S15">
        <f t="shared" si="1"/>
        <v>14216.393732950652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7873.5127920050554</v>
      </c>
      <c r="AC15">
        <f t="shared" si="2"/>
        <v>7043.716210406179</v>
      </c>
      <c r="AE15">
        <f t="shared" si="3"/>
        <v>4102.4581866376966</v>
      </c>
      <c r="AF15">
        <f t="shared" si="4"/>
        <v>-205.12290933188484</v>
      </c>
      <c r="AG15">
        <f t="shared" si="4"/>
        <v>-6.1933043135970429</v>
      </c>
      <c r="AH15">
        <f t="shared" si="5"/>
        <v>-4491.8952206281674</v>
      </c>
      <c r="AI15">
        <f t="shared" si="6"/>
        <v>-600.75324763595245</v>
      </c>
      <c r="AJ15">
        <f t="shared" si="7"/>
        <v>829.7965815988764</v>
      </c>
      <c r="AK15">
        <f t="shared" si="24"/>
        <v>610.90701479723396</v>
      </c>
      <c r="AL15">
        <f t="shared" si="8"/>
        <v>839.95034876015791</v>
      </c>
      <c r="AN15">
        <f t="shared" si="9"/>
        <v>1892.7996030688371</v>
      </c>
      <c r="AO15">
        <f t="shared" si="9"/>
        <v>-94.639980153441854</v>
      </c>
      <c r="AP15">
        <f t="shared" si="9"/>
        <v>-2.8574779834791459</v>
      </c>
      <c r="AQ15">
        <f t="shared" si="9"/>
        <v>-2072.478768540504</v>
      </c>
      <c r="AR15">
        <f t="shared" si="9"/>
        <v>-277.17662360858759</v>
      </c>
      <c r="AS15">
        <f t="shared" si="9"/>
        <v>382.85305268778359</v>
      </c>
      <c r="AT15">
        <f t="shared" si="9"/>
        <v>281.86138712796389</v>
      </c>
      <c r="AU15">
        <f t="shared" si="9"/>
        <v>387.53781620715989</v>
      </c>
      <c r="AW15">
        <v>12</v>
      </c>
      <c r="AX15">
        <f>(R15*SUMPRODUCT(K16:$K$23, X16:$X$23)-$AZ$3*SUMPRODUCT(K15:$K$22, W16:$W$23))/Z15</f>
        <v>14216.393732950652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9.1596999999999998E-2</v>
      </c>
      <c r="O16">
        <f t="shared" si="21"/>
        <v>8280.0270641291318</v>
      </c>
      <c r="P16">
        <f t="shared" si="22"/>
        <v>414.0013532064566</v>
      </c>
      <c r="Q16" s="4">
        <f t="shared" si="23"/>
        <v>12.5</v>
      </c>
      <c r="R16">
        <f t="shared" si="0"/>
        <v>100000</v>
      </c>
      <c r="S16">
        <f t="shared" si="1"/>
        <v>13773.063388924311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7043.716210406179</v>
      </c>
      <c r="AC16">
        <f t="shared" si="2"/>
        <v>6130.7576219156144</v>
      </c>
      <c r="AE16">
        <f t="shared" si="3"/>
        <v>3685.6607422498669</v>
      </c>
      <c r="AF16">
        <f t="shared" si="4"/>
        <v>-184.28303711249336</v>
      </c>
      <c r="AG16">
        <f t="shared" si="4"/>
        <v>-5.5640831752485242</v>
      </c>
      <c r="AH16">
        <f t="shared" si="5"/>
        <v>-4538.3047617003867</v>
      </c>
      <c r="AI16">
        <f t="shared" si="6"/>
        <v>-1042.4911397382616</v>
      </c>
      <c r="AJ16">
        <f t="shared" si="7"/>
        <v>912.95858849056458</v>
      </c>
      <c r="AK16">
        <f t="shared" si="24"/>
        <v>576.81663718023242</v>
      </c>
      <c r="AL16">
        <f t="shared" si="8"/>
        <v>447.28408593253539</v>
      </c>
      <c r="AN16">
        <f t="shared" si="9"/>
        <v>1612.3038226944655</v>
      </c>
      <c r="AO16">
        <f t="shared" si="9"/>
        <v>-80.615191134723275</v>
      </c>
      <c r="AP16">
        <f t="shared" si="9"/>
        <v>-2.4340255928620609</v>
      </c>
      <c r="AQ16">
        <f t="shared" si="9"/>
        <v>-1985.2956165942117</v>
      </c>
      <c r="AR16">
        <f t="shared" si="9"/>
        <v>-456.04101062733133</v>
      </c>
      <c r="AS16">
        <f t="shared" si="9"/>
        <v>399.37659082711355</v>
      </c>
      <c r="AT16">
        <f t="shared" si="9"/>
        <v>252.33024256913723</v>
      </c>
      <c r="AU16">
        <f t="shared" si="9"/>
        <v>195.66582276891947</v>
      </c>
      <c r="AW16">
        <v>13</v>
      </c>
      <c r="AX16">
        <f>(R16*SUMPRODUCT(K17:$K$23, X17:$X$23)-$AZ$3*SUMPRODUCT(K16:$K$22, W17:$W$23))/Z16</f>
        <v>13773.063388924311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0.10148</v>
      </c>
      <c r="O17">
        <f t="shared" si="21"/>
        <v>8280.0270641291318</v>
      </c>
      <c r="P17">
        <f t="shared" si="22"/>
        <v>414.0013532064566</v>
      </c>
      <c r="Q17" s="4">
        <f t="shared" si="23"/>
        <v>12.5</v>
      </c>
      <c r="R17">
        <f t="shared" si="0"/>
        <v>100000</v>
      </c>
      <c r="S17">
        <f t="shared" si="1"/>
        <v>13104.751792543162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6130.7576219156144</v>
      </c>
      <c r="AC17">
        <f t="shared" si="2"/>
        <v>5182.980896297031</v>
      </c>
      <c r="AE17">
        <f t="shared" si="3"/>
        <v>3274.7832827038515</v>
      </c>
      <c r="AF17">
        <f t="shared" si="4"/>
        <v>-163.73916413519257</v>
      </c>
      <c r="AG17">
        <f t="shared" si="4"/>
        <v>-4.9437991828718184</v>
      </c>
      <c r="AH17">
        <f t="shared" si="5"/>
        <v>-4517.1452849937623</v>
      </c>
      <c r="AI17">
        <f t="shared" si="6"/>
        <v>-1411.044965607975</v>
      </c>
      <c r="AJ17">
        <f t="shared" si="7"/>
        <v>947.77672561858344</v>
      </c>
      <c r="AK17">
        <f t="shared" si="24"/>
        <v>570.21916738787968</v>
      </c>
      <c r="AL17">
        <f t="shared" si="8"/>
        <v>106.95092739848815</v>
      </c>
      <c r="AN17">
        <f t="shared" si="9"/>
        <v>1349.3116629372576</v>
      </c>
      <c r="AO17">
        <f t="shared" si="9"/>
        <v>-67.465583146862869</v>
      </c>
      <c r="AP17">
        <f t="shared" si="9"/>
        <v>-2.0369976639067513</v>
      </c>
      <c r="AQ17">
        <f t="shared" si="9"/>
        <v>-1861.2031056881751</v>
      </c>
      <c r="AR17">
        <f t="shared" si="9"/>
        <v>-581.39402356168716</v>
      </c>
      <c r="AS17">
        <f t="shared" si="9"/>
        <v>390.51322769723862</v>
      </c>
      <c r="AT17">
        <f t="shared" si="9"/>
        <v>234.94787488702892</v>
      </c>
      <c r="AU17">
        <f t="shared" si="9"/>
        <v>44.067079022580423</v>
      </c>
      <c r="AW17">
        <v>14</v>
      </c>
      <c r="AX17">
        <f>(R17*SUMPRODUCT(K18:$K$23, X18:$X$23)-$AZ$3*SUMPRODUCT(K17:$K$22, W18:$W$23))/Z17</f>
        <v>13104.751792543162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0.112611</v>
      </c>
      <c r="O18">
        <f t="shared" si="21"/>
        <v>8280.0270641291318</v>
      </c>
      <c r="P18">
        <f t="shared" si="22"/>
        <v>414.0013532064566</v>
      </c>
      <c r="Q18" s="4">
        <f t="shared" si="23"/>
        <v>12.5</v>
      </c>
      <c r="R18">
        <f t="shared" si="0"/>
        <v>100000</v>
      </c>
      <c r="S18">
        <f t="shared" si="1"/>
        <v>12197.085079518127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5182.980896297031</v>
      </c>
      <c r="AC18">
        <f t="shared" si="2"/>
        <v>4232.5202718571563</v>
      </c>
      <c r="AE18">
        <f t="shared" si="3"/>
        <v>2873.2588296282497</v>
      </c>
      <c r="AF18">
        <f t="shared" si="4"/>
        <v>-143.6629414814125</v>
      </c>
      <c r="AG18">
        <f t="shared" si="4"/>
        <v>-4.3376350212607226</v>
      </c>
      <c r="AH18">
        <f t="shared" si="5"/>
        <v>-4453.8093582590272</v>
      </c>
      <c r="AI18">
        <f t="shared" si="6"/>
        <v>-1728.5511051334506</v>
      </c>
      <c r="AJ18">
        <f t="shared" si="7"/>
        <v>950.46062443987466</v>
      </c>
      <c r="AK18">
        <f t="shared" si="24"/>
        <v>554.67163258951518</v>
      </c>
      <c r="AL18">
        <f t="shared" si="8"/>
        <v>-223.41884810406077</v>
      </c>
      <c r="AN18">
        <f t="shared" si="9"/>
        <v>1106.3182979467879</v>
      </c>
      <c r="AO18">
        <f t="shared" si="9"/>
        <v>-55.315914897339397</v>
      </c>
      <c r="AP18">
        <f t="shared" si="9"/>
        <v>-1.6701610534879743</v>
      </c>
      <c r="AQ18">
        <f t="shared" si="9"/>
        <v>-1714.8927683783065</v>
      </c>
      <c r="AR18">
        <f t="shared" si="9"/>
        <v>-665.56054638234605</v>
      </c>
      <c r="AS18">
        <f t="shared" si="9"/>
        <v>365.96493481647485</v>
      </c>
      <c r="AT18">
        <f t="shared" si="9"/>
        <v>213.57051796311487</v>
      </c>
      <c r="AU18">
        <f t="shared" si="9"/>
        <v>-86.025093602756385</v>
      </c>
      <c r="AW18">
        <v>15</v>
      </c>
      <c r="AX18">
        <f>(R18*SUMPRODUCT(K19:$K$23, X19:$X$23)-$AZ$3*SUMPRODUCT(K18:$K$22, W19:$W$23))/Z18</f>
        <v>12197.085079518127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0.125163</v>
      </c>
      <c r="O19">
        <f t="shared" si="21"/>
        <v>8280.0270641291318</v>
      </c>
      <c r="P19">
        <f t="shared" si="22"/>
        <v>414.0013532064566</v>
      </c>
      <c r="Q19" s="4">
        <f t="shared" si="23"/>
        <v>12.5</v>
      </c>
      <c r="R19">
        <f t="shared" si="0"/>
        <v>100000</v>
      </c>
      <c r="S19">
        <f t="shared" si="1"/>
        <v>11000.39857375258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4232.5202718571563</v>
      </c>
      <c r="AC19">
        <f t="shared" si="2"/>
        <v>3301.3052029005485</v>
      </c>
      <c r="AE19">
        <f t="shared" si="3"/>
        <v>2484.9005464392067</v>
      </c>
      <c r="AF19">
        <f t="shared" si="4"/>
        <v>-124.24502732196035</v>
      </c>
      <c r="AG19">
        <f t="shared" si="4"/>
        <v>-3.7513472588820598</v>
      </c>
      <c r="AH19">
        <f t="shared" si="5"/>
        <v>-4343.2912973284465</v>
      </c>
      <c r="AI19">
        <f t="shared" si="6"/>
        <v>-1986.3871254700821</v>
      </c>
      <c r="AJ19">
        <f t="shared" si="7"/>
        <v>931.21506895660787</v>
      </c>
      <c r="AK19">
        <f t="shared" si="24"/>
        <v>483.93910305752121</v>
      </c>
      <c r="AL19">
        <f t="shared" si="8"/>
        <v>-571.23295345595307</v>
      </c>
      <c r="AN19">
        <f t="shared" si="9"/>
        <v>891.35923033482959</v>
      </c>
      <c r="AO19">
        <f t="shared" si="9"/>
        <v>-44.567961516741491</v>
      </c>
      <c r="AP19">
        <f t="shared" si="9"/>
        <v>-1.3456466135787024</v>
      </c>
      <c r="AQ19">
        <f t="shared" si="9"/>
        <v>-1557.9829918965181</v>
      </c>
      <c r="AR19">
        <f t="shared" si="9"/>
        <v>-712.5373696920085</v>
      </c>
      <c r="AS19">
        <f t="shared" si="9"/>
        <v>334.0363654918873</v>
      </c>
      <c r="AT19">
        <f t="shared" si="9"/>
        <v>173.59390380770446</v>
      </c>
      <c r="AU19">
        <f t="shared" si="9"/>
        <v>-204.90710039241679</v>
      </c>
      <c r="AW19">
        <v>16</v>
      </c>
      <c r="AX19">
        <f>(R19*SUMPRODUCT(K20:$K$23, X20:$X$23)-$AZ$3*SUMPRODUCT(K19:$K$22, W20:$W$23))/Z19</f>
        <v>11000.39857375258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0.13952899999999999</v>
      </c>
      <c r="O20">
        <f t="shared" si="21"/>
        <v>8280.0270641291318</v>
      </c>
      <c r="P20">
        <f t="shared" si="22"/>
        <v>414.0013532064566</v>
      </c>
      <c r="Q20" s="4">
        <f t="shared" si="23"/>
        <v>12.5</v>
      </c>
      <c r="R20">
        <f t="shared" si="0"/>
        <v>100000</v>
      </c>
      <c r="S20">
        <f t="shared" si="1"/>
        <v>9331.0765584533074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3301.3052029005485</v>
      </c>
      <c r="AC20">
        <f t="shared" si="2"/>
        <v>2381.5983307652759</v>
      </c>
      <c r="AE20">
        <f t="shared" si="3"/>
        <v>2113.3358526306988</v>
      </c>
      <c r="AF20">
        <f t="shared" si="4"/>
        <v>-105.66679263153495</v>
      </c>
      <c r="AG20">
        <f t="shared" si="4"/>
        <v>-3.1904120546086845</v>
      </c>
      <c r="AH20">
        <f t="shared" si="5"/>
        <v>-4187.3738534764389</v>
      </c>
      <c r="AI20">
        <f t="shared" si="6"/>
        <v>-2182.8952055318837</v>
      </c>
      <c r="AJ20">
        <f t="shared" si="7"/>
        <v>919.70687213527253</v>
      </c>
      <c r="AK20">
        <f t="shared" si="24"/>
        <v>288.27730247545435</v>
      </c>
      <c r="AL20">
        <f t="shared" si="8"/>
        <v>-974.91103092115679</v>
      </c>
      <c r="AN20">
        <f t="shared" si="9"/>
        <v>719.03175185629607</v>
      </c>
      <c r="AO20">
        <f t="shared" si="9"/>
        <v>-35.951587592814803</v>
      </c>
      <c r="AP20">
        <f t="shared" si="9"/>
        <v>-1.0854912464164779</v>
      </c>
      <c r="AQ20">
        <f t="shared" si="9"/>
        <v>-1424.692981853535</v>
      </c>
      <c r="AR20">
        <f t="shared" si="9"/>
        <v>-742.69830883647023</v>
      </c>
      <c r="AS20">
        <f t="shared" si="9"/>
        <v>312.91687151500764</v>
      </c>
      <c r="AT20">
        <f t="shared" si="9"/>
        <v>98.082154599946193</v>
      </c>
      <c r="AU20">
        <f t="shared" si="9"/>
        <v>-331.69928272151634</v>
      </c>
      <c r="AW20">
        <v>17</v>
      </c>
      <c r="AX20">
        <f>(R20*SUMPRODUCT(K21:$K$23, X21:$X$23)-$AZ$3*SUMPRODUCT(K20:$K$22, W21:$W$23))/Z20</f>
        <v>9331.0765584533074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0.15610499999999999</v>
      </c>
      <c r="O21">
        <f t="shared" si="21"/>
        <v>8280.0270641291318</v>
      </c>
      <c r="P21">
        <f t="shared" si="22"/>
        <v>414.0013532064566</v>
      </c>
      <c r="Q21" s="4">
        <f t="shared" si="23"/>
        <v>12.5</v>
      </c>
      <c r="R21">
        <f t="shared" si="0"/>
        <v>100000</v>
      </c>
      <c r="S21">
        <f t="shared" si="1"/>
        <v>7045.277056104751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2381.5983307652759</v>
      </c>
      <c r="AC21">
        <f t="shared" si="2"/>
        <v>1499.4991048593356</v>
      </c>
      <c r="AE21">
        <f t="shared" si="3"/>
        <v>1762.3002008294766</v>
      </c>
      <c r="AF21">
        <f t="shared" si="4"/>
        <v>-88.115010041473823</v>
      </c>
      <c r="AG21">
        <f t="shared" si="4"/>
        <v>-2.6604686602779086</v>
      </c>
      <c r="AH21">
        <f t="shared" si="5"/>
        <v>-3984.3141902775087</v>
      </c>
      <c r="AI21">
        <f t="shared" si="6"/>
        <v>-2312.7894681497837</v>
      </c>
      <c r="AJ21">
        <f t="shared" si="7"/>
        <v>882.09922590594033</v>
      </c>
      <c r="AK21">
        <f t="shared" si="24"/>
        <v>208.0616946556832</v>
      </c>
      <c r="AL21">
        <f t="shared" si="8"/>
        <v>-1222.6285475881602</v>
      </c>
      <c r="AN21">
        <f t="shared" si="9"/>
        <v>570.33861192257791</v>
      </c>
      <c r="AO21">
        <f t="shared" si="9"/>
        <v>-28.516930596128891</v>
      </c>
      <c r="AP21">
        <f t="shared" si="9"/>
        <v>-0.86101562154520017</v>
      </c>
      <c r="AQ21">
        <f t="shared" si="9"/>
        <v>-1289.4558053597966</v>
      </c>
      <c r="AR21">
        <f t="shared" si="9"/>
        <v>-748.4951396548928</v>
      </c>
      <c r="AS21">
        <f t="shared" si="9"/>
        <v>285.47647435117943</v>
      </c>
      <c r="AT21">
        <f t="shared" si="9"/>
        <v>67.335643534698718</v>
      </c>
      <c r="AU21">
        <f t="shared" si="9"/>
        <v>-395.68302176901472</v>
      </c>
      <c r="AW21">
        <v>18</v>
      </c>
      <c r="AX21">
        <f>(R21*SUMPRODUCT(K22:$K$23, X22:$X$23)-$AZ$3*SUMPRODUCT(K21:$K$22, W22:$W$23))/Z21</f>
        <v>7045.277056104751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0.17521600000000001</v>
      </c>
      <c r="O22">
        <f t="shared" si="21"/>
        <v>8280.0270641291318</v>
      </c>
      <c r="P22">
        <f t="shared" si="22"/>
        <v>414.0013532064566</v>
      </c>
      <c r="Q22" s="4">
        <f t="shared" si="23"/>
        <v>12.5</v>
      </c>
      <c r="R22">
        <f t="shared" si="0"/>
        <v>100000</v>
      </c>
      <c r="S22">
        <f t="shared" si="1"/>
        <v>4005.7462850368379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1499.4991048593356</v>
      </c>
      <c r="AC22">
        <f t="shared" si="2"/>
        <v>694.66283612703194</v>
      </c>
      <c r="AE22">
        <f t="shared" si="3"/>
        <v>1435.8940068326442</v>
      </c>
      <c r="AF22">
        <f t="shared" si="4"/>
        <v>-71.794700341632208</v>
      </c>
      <c r="AG22">
        <f t="shared" si="4"/>
        <v>-2.1677072968958755</v>
      </c>
      <c r="AH22">
        <f t="shared" si="5"/>
        <v>-3729.2534142340323</v>
      </c>
      <c r="AI22">
        <f t="shared" si="6"/>
        <v>-2367.3218150399161</v>
      </c>
      <c r="AJ22">
        <f t="shared" si="7"/>
        <v>804.83626873230367</v>
      </c>
      <c r="AK22">
        <f t="shared" si="24"/>
        <v>200.45188879452436</v>
      </c>
      <c r="AL22">
        <f t="shared" si="8"/>
        <v>-1362.033657513088</v>
      </c>
      <c r="AN22">
        <f t="shared" si="9"/>
        <v>434.30165941750062</v>
      </c>
      <c r="AO22">
        <f t="shared" si="9"/>
        <v>-21.715082970875031</v>
      </c>
      <c r="AP22">
        <f t="shared" si="9"/>
        <v>-0.65564649736923775</v>
      </c>
      <c r="AQ22">
        <f t="shared" si="9"/>
        <v>-1127.9529954741217</v>
      </c>
      <c r="AR22">
        <f t="shared" si="9"/>
        <v>-716.02206552486541</v>
      </c>
      <c r="AS22">
        <f t="shared" si="9"/>
        <v>243.4314269761895</v>
      </c>
      <c r="AT22">
        <f t="shared" si="9"/>
        <v>60.628839957948806</v>
      </c>
      <c r="AU22">
        <f t="shared" si="9"/>
        <v>-411.96179859072703</v>
      </c>
      <c r="AW22">
        <v>19</v>
      </c>
      <c r="AX22">
        <f>(R22*SUMPRODUCT(K23:$K$23, X23:$X$23)-$AZ$3*SUMPRODUCT(K22:$K$22, W23:$W$23))/Z22</f>
        <v>4005.7462850368379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0.19798199999999999</v>
      </c>
      <c r="O23">
        <f t="shared" si="21"/>
        <v>8280.0270641291318</v>
      </c>
      <c r="P23">
        <f t="shared" si="22"/>
        <v>414.0013532064566</v>
      </c>
      <c r="Q23" s="4">
        <f t="shared" si="23"/>
        <v>12.5</v>
      </c>
      <c r="R23">
        <f t="shared" si="0"/>
        <v>100000</v>
      </c>
      <c r="S23">
        <f t="shared" si="1"/>
        <v>5057.6455144161346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694.66283612703194</v>
      </c>
      <c r="AC23">
        <f t="shared" si="2"/>
        <v>694.66283612703194</v>
      </c>
      <c r="AE23">
        <f t="shared" si="3"/>
        <v>1137.2538995035773</v>
      </c>
      <c r="AF23">
        <f t="shared" si="4"/>
        <v>-56.862694975178862</v>
      </c>
      <c r="AG23">
        <f t="shared" si="4"/>
        <v>-1.7168631978728774</v>
      </c>
      <c r="AH23">
        <f t="shared" si="5"/>
        <v>-3433.3362084323139</v>
      </c>
      <c r="AI23">
        <f t="shared" si="6"/>
        <v>-2354.6618671017886</v>
      </c>
      <c r="AJ23">
        <f t="shared" si="7"/>
        <v>0</v>
      </c>
      <c r="AK23">
        <f t="shared" si="24"/>
        <v>184.42811482409925</v>
      </c>
      <c r="AL23">
        <f t="shared" si="8"/>
        <v>-2170.2337522776893</v>
      </c>
      <c r="AN23">
        <f t="shared" si="9"/>
        <v>311.59953953123477</v>
      </c>
      <c r="AO23">
        <f t="shared" si="9"/>
        <v>-15.579976976561737</v>
      </c>
      <c r="AP23">
        <f t="shared" si="9"/>
        <v>-0.47040839528343953</v>
      </c>
      <c r="AQ23">
        <f t="shared" si="9"/>
        <v>-940.70988199769124</v>
      </c>
      <c r="AR23">
        <f t="shared" si="9"/>
        <v>-645.1607278383018</v>
      </c>
      <c r="AS23">
        <f t="shared" si="9"/>
        <v>0</v>
      </c>
      <c r="AT23">
        <f t="shared" si="9"/>
        <v>50.532001412251255</v>
      </c>
      <c r="AU23">
        <f t="shared" si="9"/>
        <v>-594.62872642605043</v>
      </c>
      <c r="AW23">
        <v>20</v>
      </c>
      <c r="AX23">
        <f>(R23*SUMPRODUCT(K$23:$K24, X$23:$X24)-$AZ$3*SUMPRODUCT(K$22:$K23, W$23:$W24))/Z23</f>
        <v>5057.6455144161346</v>
      </c>
    </row>
    <row r="25" spans="5:50" x14ac:dyDescent="0.25">
      <c r="AN25" s="8">
        <f t="shared" ref="AN25:AU25" si="25">SUM(AN3:AN23)</f>
        <v>57752.599262768381</v>
      </c>
      <c r="AO25" s="8">
        <f t="shared" si="25"/>
        <v>-9097.6502612352651</v>
      </c>
      <c r="AP25" s="8">
        <f t="shared" si="25"/>
        <v>-174.68661004286625</v>
      </c>
      <c r="AQ25" s="8">
        <f t="shared" si="25"/>
        <v>-36813.074365993241</v>
      </c>
      <c r="AR25" s="8">
        <f t="shared" si="25"/>
        <v>11667.188025497009</v>
      </c>
      <c r="AS25" s="8">
        <f t="shared" si="25"/>
        <v>-4263.6619374083475</v>
      </c>
      <c r="AT25" s="8">
        <f t="shared" si="25"/>
        <v>7467.7113874569568</v>
      </c>
      <c r="AU25" s="9">
        <f t="shared" si="25"/>
        <v>14871.237475545615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B309C-E1E7-4A2E-B07E-3C5ABB74F7C2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625.11244620002356</v>
      </c>
      <c r="K3">
        <v>1</v>
      </c>
      <c r="L3" s="2">
        <v>0</v>
      </c>
      <c r="O3">
        <f>$C$3</f>
        <v>625.11244620002356</v>
      </c>
      <c r="P3">
        <f>O3*B5</f>
        <v>500.08995696001887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625.11244620002356</v>
      </c>
      <c r="AF3">
        <f t="shared" ref="AF3:AG23" si="4">-$Z3*P3</f>
        <v>-500.08995696001887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25.022489240004688</v>
      </c>
      <c r="AJ3">
        <f t="shared" ref="AJ3:AJ23" si="7">AB3-AC3</f>
        <v>0</v>
      </c>
      <c r="AL3">
        <f t="shared" ref="AL3:AL23" si="8">SUM(AI3:AK3)</f>
        <v>25.022489240004688</v>
      </c>
      <c r="AN3">
        <f t="shared" ref="AN3:AU23" si="9">AE3*$K3</f>
        <v>625.11244620002356</v>
      </c>
      <c r="AO3">
        <f t="shared" si="9"/>
        <v>-500.08995696001887</v>
      </c>
      <c r="AP3">
        <f t="shared" si="9"/>
        <v>-100</v>
      </c>
      <c r="AQ3">
        <f t="shared" si="9"/>
        <v>0</v>
      </c>
      <c r="AR3">
        <f t="shared" si="9"/>
        <v>25.022489240004688</v>
      </c>
      <c r="AS3">
        <f t="shared" si="9"/>
        <v>0</v>
      </c>
      <c r="AT3">
        <f t="shared" si="9"/>
        <v>0</v>
      </c>
      <c r="AU3">
        <f t="shared" si="9"/>
        <v>25.022489240004688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338.03343320220324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1.1601210000000001E-3</v>
      </c>
      <c r="R4">
        <f t="shared" si="0"/>
        <v>250000</v>
      </c>
      <c r="S4">
        <f t="shared" si="1"/>
        <v>66.678644461223371</v>
      </c>
      <c r="U4">
        <f t="shared" ref="U4:U23" si="13">M4</f>
        <v>1.1601210000000001E-3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1.1601210000000001E-3</v>
      </c>
      <c r="Y4">
        <f t="shared" ref="Y4:Y23" si="17">V4*W4</f>
        <v>0.01</v>
      </c>
      <c r="Z4">
        <f t="shared" ref="Z4:Z23" si="18">MAX(0, W4-X4-Y4)</f>
        <v>0.98883987900000003</v>
      </c>
      <c r="AB4">
        <f t="shared" ref="AB4:AB23" si="19">AC3</f>
        <v>0</v>
      </c>
      <c r="AC4">
        <f t="shared" si="2"/>
        <v>65.934502720920136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-290.03025000000002</v>
      </c>
      <c r="AI4">
        <f t="shared" si="6"/>
        <v>-290.03025000000002</v>
      </c>
      <c r="AJ4">
        <f t="shared" si="7"/>
        <v>-65.934502720920136</v>
      </c>
      <c r="AK4">
        <f>G4*MAX(0, SUM(AB4, AE4:AF4))</f>
        <v>0</v>
      </c>
      <c r="AL4">
        <f t="shared" si="8"/>
        <v>-355.96475272092016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-272.09893048128339</v>
      </c>
      <c r="AR4">
        <f t="shared" si="9"/>
        <v>-272.09893048128339</v>
      </c>
      <c r="AS4">
        <f t="shared" si="9"/>
        <v>-61.858056779172649</v>
      </c>
      <c r="AT4">
        <f t="shared" si="9"/>
        <v>0</v>
      </c>
      <c r="AU4">
        <f t="shared" si="9"/>
        <v>-333.95698726045606</v>
      </c>
      <c r="AW4">
        <v>1</v>
      </c>
      <c r="AX4">
        <f>(R4*SUMPRODUCT(K5:$K$23, X5:$X$23)-$AZ$3*SUMPRODUCT(K4:$K$22, W5:$W$23))/Z4</f>
        <v>66.678644461223371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1.1721139999999999E-3</v>
      </c>
      <c r="O5">
        <f t="shared" ref="O5:O23" si="21">$C$3</f>
        <v>625.11244620002356</v>
      </c>
      <c r="P5">
        <f t="shared" ref="P5:P23" si="22">O5*$C$5</f>
        <v>31.255622310001179</v>
      </c>
      <c r="Q5" s="4">
        <f t="shared" ref="Q5:Q23" si="23">$C$8</f>
        <v>12.5</v>
      </c>
      <c r="R5">
        <f t="shared" si="0"/>
        <v>250000</v>
      </c>
      <c r="S5">
        <f t="shared" si="1"/>
        <v>132.24192271064086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65.934502720920136</v>
      </c>
      <c r="AC5">
        <f t="shared" si="2"/>
        <v>129.30515322227393</v>
      </c>
      <c r="AE5">
        <f t="shared" si="3"/>
        <v>611.23022851013422</v>
      </c>
      <c r="AF5">
        <f t="shared" si="4"/>
        <v>-30.561511425506712</v>
      </c>
      <c r="AG5">
        <f t="shared" si="4"/>
        <v>-12.222405589300822</v>
      </c>
      <c r="AH5">
        <f t="shared" si="5"/>
        <v>-289.75826648355144</v>
      </c>
      <c r="AI5">
        <f t="shared" si="6"/>
        <v>278.68804501177522</v>
      </c>
      <c r="AJ5">
        <f t="shared" si="7"/>
        <v>-63.370650501353794</v>
      </c>
      <c r="AK5">
        <f>G5*SUM(AB5, AE5:AF5)</f>
        <v>26.510732012027454</v>
      </c>
      <c r="AL5">
        <f t="shared" si="8"/>
        <v>241.82812652244888</v>
      </c>
      <c r="AN5">
        <f t="shared" si="9"/>
        <v>527.83551140218071</v>
      </c>
      <c r="AO5">
        <f t="shared" si="9"/>
        <v>-26.391775570109036</v>
      </c>
      <c r="AP5">
        <f t="shared" si="9"/>
        <v>-10.554811270572667</v>
      </c>
      <c r="AQ5">
        <f t="shared" si="9"/>
        <v>-250.2243764107601</v>
      </c>
      <c r="AR5">
        <f t="shared" si="9"/>
        <v>240.66454815073888</v>
      </c>
      <c r="AS5">
        <f t="shared" si="9"/>
        <v>-54.72451811947051</v>
      </c>
      <c r="AT5">
        <f t="shared" si="9"/>
        <v>22.893674325177237</v>
      </c>
      <c r="AU5">
        <f t="shared" si="9"/>
        <v>208.83370435644562</v>
      </c>
      <c r="AW5">
        <v>2</v>
      </c>
      <c r="AX5">
        <f>(R5*SUMPRODUCT(K6:$K$23, X6:$X$23)-$AZ$3*SUMPRODUCT(K5:$K$22, W6:$W$23))/Z5</f>
        <v>132.24192271064086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1.1871049999999999E-3</v>
      </c>
      <c r="O6">
        <f t="shared" si="21"/>
        <v>625.11244620002356</v>
      </c>
      <c r="P6">
        <f t="shared" si="22"/>
        <v>31.255622310001179</v>
      </c>
      <c r="Q6" s="4">
        <f t="shared" si="23"/>
        <v>12.5</v>
      </c>
      <c r="R6">
        <f t="shared" si="0"/>
        <v>250000</v>
      </c>
      <c r="S6">
        <f t="shared" si="1"/>
        <v>195.20153874437196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129.30515322227393</v>
      </c>
      <c r="AC6">
        <f t="shared" si="2"/>
        <v>188.73134566897033</v>
      </c>
      <c r="AE6">
        <f t="shared" si="3"/>
        <v>604.39233176461732</v>
      </c>
      <c r="AF6">
        <f t="shared" si="4"/>
        <v>-30.219616588230867</v>
      </c>
      <c r="AG6">
        <f t="shared" si="4"/>
        <v>-12.085672254620727</v>
      </c>
      <c r="AH6">
        <f t="shared" si="5"/>
        <v>-290.18557574173906</v>
      </c>
      <c r="AI6">
        <f t="shared" si="6"/>
        <v>271.90146718002666</v>
      </c>
      <c r="AJ6">
        <f t="shared" si="7"/>
        <v>-59.426192446696405</v>
      </c>
      <c r="AK6">
        <f>G6*SUM(AB6, AE6:AF6)</f>
        <v>41.153455301321635</v>
      </c>
      <c r="AL6">
        <f t="shared" si="8"/>
        <v>253.62873003465188</v>
      </c>
      <c r="AN6">
        <f t="shared" si="9"/>
        <v>470.71659461886344</v>
      </c>
      <c r="AO6">
        <f t="shared" si="9"/>
        <v>-23.535829730943174</v>
      </c>
      <c r="AP6">
        <f t="shared" si="9"/>
        <v>-9.4126384276998447</v>
      </c>
      <c r="AQ6">
        <f t="shared" si="9"/>
        <v>-226.00413480074255</v>
      </c>
      <c r="AR6">
        <f t="shared" si="9"/>
        <v>211.76399165947788</v>
      </c>
      <c r="AS6">
        <f t="shared" si="9"/>
        <v>-46.282676780499422</v>
      </c>
      <c r="AT6">
        <f t="shared" si="9"/>
        <v>32.051389996427147</v>
      </c>
      <c r="AU6">
        <f t="shared" si="9"/>
        <v>197.53270487540561</v>
      </c>
      <c r="AW6">
        <v>3</v>
      </c>
      <c r="AX6">
        <f>(R6*SUMPRODUCT(K7:$K$23, X7:$X$23)-$AZ$3*SUMPRODUCT(K6:$K$22, W7:$W$23))/Z6</f>
        <v>195.20153874437196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1.2030949999999999E-3</v>
      </c>
      <c r="O7">
        <f t="shared" si="21"/>
        <v>625.11244620002356</v>
      </c>
      <c r="P7">
        <f t="shared" si="22"/>
        <v>31.255622310001179</v>
      </c>
      <c r="Q7" s="4">
        <f t="shared" si="23"/>
        <v>12.5</v>
      </c>
      <c r="R7">
        <f t="shared" si="0"/>
        <v>250000</v>
      </c>
      <c r="S7">
        <f t="shared" si="1"/>
        <v>249.21384913801151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188.73134566897033</v>
      </c>
      <c r="AC7">
        <f t="shared" si="2"/>
        <v>238.2539288647481</v>
      </c>
      <c r="AE7">
        <f t="shared" si="3"/>
        <v>597.62126705458684</v>
      </c>
      <c r="AF7">
        <f t="shared" si="4"/>
        <v>-29.881063352729342</v>
      </c>
      <c r="AG7">
        <f t="shared" si="4"/>
        <v>-11.950275320213347</v>
      </c>
      <c r="AH7">
        <f t="shared" si="5"/>
        <v>-290.80423722345847</v>
      </c>
      <c r="AI7">
        <f t="shared" si="6"/>
        <v>264.98569115818566</v>
      </c>
      <c r="AJ7">
        <f t="shared" si="7"/>
        <v>-49.52258319577777</v>
      </c>
      <c r="AK7">
        <f>G7*SUM(AB7, AE7:AF7)</f>
        <v>37.142753074107645</v>
      </c>
      <c r="AL7">
        <f t="shared" si="8"/>
        <v>252.60586103651553</v>
      </c>
      <c r="AN7">
        <f t="shared" si="9"/>
        <v>421.32987407556067</v>
      </c>
      <c r="AO7">
        <f t="shared" si="9"/>
        <v>-21.066493703778033</v>
      </c>
      <c r="AP7">
        <f t="shared" si="9"/>
        <v>-8.4250816920373612</v>
      </c>
      <c r="AQ7">
        <f t="shared" si="9"/>
        <v>-205.02033546073221</v>
      </c>
      <c r="AR7">
        <f t="shared" si="9"/>
        <v>186.81796321901305</v>
      </c>
      <c r="AS7">
        <f t="shared" si="9"/>
        <v>-34.913991338711313</v>
      </c>
      <c r="AT7">
        <f t="shared" si="9"/>
        <v>26.186068565903302</v>
      </c>
      <c r="AU7">
        <f t="shared" si="9"/>
        <v>178.09004044620502</v>
      </c>
      <c r="AW7">
        <v>4</v>
      </c>
      <c r="AX7">
        <f>(R7*SUMPRODUCT(K8:$K$23, X8:$X$23)-$AZ$3*SUMPRODUCT(K7:$K$22, W8:$W$23))/Z7</f>
        <v>249.21384913801151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1.223083E-3</v>
      </c>
      <c r="O8">
        <f t="shared" si="21"/>
        <v>625.11244620002356</v>
      </c>
      <c r="P8">
        <f t="shared" si="22"/>
        <v>31.255622310001179</v>
      </c>
      <c r="Q8" s="4">
        <f t="shared" si="23"/>
        <v>12.5</v>
      </c>
      <c r="R8">
        <f t="shared" si="0"/>
        <v>250000</v>
      </c>
      <c r="S8">
        <f t="shared" si="1"/>
        <v>289.78414313973451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238.2539288647481</v>
      </c>
      <c r="AC8">
        <f t="shared" si="2"/>
        <v>273.93078033791153</v>
      </c>
      <c r="AE8">
        <f t="shared" si="3"/>
        <v>590.91411397186801</v>
      </c>
      <c r="AF8">
        <f t="shared" si="4"/>
        <v>-29.545705698593402</v>
      </c>
      <c r="AG8">
        <f t="shared" si="4"/>
        <v>-11.81615638842174</v>
      </c>
      <c r="AH8">
        <f t="shared" si="5"/>
        <v>-292.32357178945006</v>
      </c>
      <c r="AI8">
        <f t="shared" si="6"/>
        <v>257.22868009540275</v>
      </c>
      <c r="AJ8">
        <f t="shared" si="7"/>
        <v>-35.676851473163424</v>
      </c>
      <c r="AK8">
        <f t="shared" ref="AK8:AK23" si="24">G8*SUM(AB8:AB8, AE8:AF8)</f>
        <v>17.031955781039883</v>
      </c>
      <c r="AL8">
        <f t="shared" si="8"/>
        <v>238.5837844032792</v>
      </c>
      <c r="AN8">
        <f t="shared" si="9"/>
        <v>388.43939760226669</v>
      </c>
      <c r="AO8">
        <f t="shared" si="9"/>
        <v>-19.421969880113338</v>
      </c>
      <c r="AP8">
        <f t="shared" si="9"/>
        <v>-7.7673904903737476</v>
      </c>
      <c r="AQ8">
        <f t="shared" si="9"/>
        <v>-192.15989167631014</v>
      </c>
      <c r="AR8">
        <f t="shared" si="9"/>
        <v>169.09014555546943</v>
      </c>
      <c r="AS8">
        <f t="shared" si="9"/>
        <v>-23.452299356046353</v>
      </c>
      <c r="AT8">
        <f t="shared" si="9"/>
        <v>11.196013916652772</v>
      </c>
      <c r="AU8">
        <f t="shared" si="9"/>
        <v>156.83386011607584</v>
      </c>
      <c r="AW8">
        <v>5</v>
      </c>
      <c r="AX8">
        <f>(R8*SUMPRODUCT(K9:$K$23, X9:$X$23)-$AZ$3*SUMPRODUCT(K8:$K$22, W9:$W$23))/Z8</f>
        <v>289.78414313973451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1.254064E-3</v>
      </c>
      <c r="O9">
        <f t="shared" si="21"/>
        <v>625.11244620002356</v>
      </c>
      <c r="P9">
        <f t="shared" si="22"/>
        <v>31.255622310001179</v>
      </c>
      <c r="Q9" s="4">
        <f t="shared" si="23"/>
        <v>12.5</v>
      </c>
      <c r="R9">
        <f t="shared" si="0"/>
        <v>250000</v>
      </c>
      <c r="S9">
        <f t="shared" si="1"/>
        <v>319.72318119727458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273.93078033791153</v>
      </c>
      <c r="AC9">
        <f t="shared" si="2"/>
        <v>298.83059133286952</v>
      </c>
      <c r="AE9">
        <f t="shared" si="3"/>
        <v>584.26392871472524</v>
      </c>
      <c r="AF9">
        <f t="shared" si="4"/>
        <v>-29.213196435736265</v>
      </c>
      <c r="AG9">
        <f t="shared" si="4"/>
        <v>-11.683176608192433</v>
      </c>
      <c r="AH9">
        <f t="shared" si="5"/>
        <v>-296.36432690179447</v>
      </c>
      <c r="AI9">
        <f t="shared" si="6"/>
        <v>247.00322876900213</v>
      </c>
      <c r="AJ9">
        <f t="shared" si="7"/>
        <v>-24.899810994957988</v>
      </c>
      <c r="AK9">
        <f t="shared" si="24"/>
        <v>4.8909909244397127</v>
      </c>
      <c r="AL9">
        <f t="shared" si="8"/>
        <v>226.99440869848385</v>
      </c>
      <c r="AN9">
        <f t="shared" si="9"/>
        <v>365.01413776993854</v>
      </c>
      <c r="AO9">
        <f t="shared" si="9"/>
        <v>-18.250706888496929</v>
      </c>
      <c r="AP9">
        <f t="shared" si="9"/>
        <v>-7.2989695691713461</v>
      </c>
      <c r="AQ9">
        <f t="shared" si="9"/>
        <v>-185.15120296369636</v>
      </c>
      <c r="AR9">
        <f t="shared" si="9"/>
        <v>154.31325834857395</v>
      </c>
      <c r="AS9">
        <f t="shared" si="9"/>
        <v>-15.555954414219446</v>
      </c>
      <c r="AT9">
        <f t="shared" si="9"/>
        <v>3.0556068026521004</v>
      </c>
      <c r="AU9">
        <f t="shared" si="9"/>
        <v>141.8129107370066</v>
      </c>
      <c r="AW9">
        <v>6</v>
      </c>
      <c r="AX9">
        <f>(R9*SUMPRODUCT(K10:$K$23, X10:$X$23)-$AZ$3*SUMPRODUCT(K9:$K$22, W10:$W$23))/Z9</f>
        <v>319.72318119727458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1.2910420000000001E-3</v>
      </c>
      <c r="O10">
        <f t="shared" si="21"/>
        <v>625.11244620002356</v>
      </c>
      <c r="P10">
        <f t="shared" si="22"/>
        <v>31.255622310001179</v>
      </c>
      <c r="Q10" s="4">
        <f t="shared" si="23"/>
        <v>12.5</v>
      </c>
      <c r="R10">
        <f t="shared" si="0"/>
        <v>250000</v>
      </c>
      <c r="S10">
        <f t="shared" si="1"/>
        <v>343.19803734877161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298.83059133286952</v>
      </c>
      <c r="AC10">
        <f t="shared" si="2"/>
        <v>317.1496184983539</v>
      </c>
      <c r="AE10">
        <f t="shared" si="3"/>
        <v>577.6669801565223</v>
      </c>
      <c r="AF10">
        <f t="shared" si="4"/>
        <v>-28.883349007826116</v>
      </c>
      <c r="AG10">
        <f t="shared" si="4"/>
        <v>-11.551261370415915</v>
      </c>
      <c r="AH10">
        <f t="shared" si="5"/>
        <v>-301.66943389187952</v>
      </c>
      <c r="AI10">
        <f t="shared" si="6"/>
        <v>235.56293588640074</v>
      </c>
      <c r="AJ10">
        <f t="shared" si="7"/>
        <v>-18.319027165484385</v>
      </c>
      <c r="AK10">
        <f t="shared" si="24"/>
        <v>3.4752183121744196</v>
      </c>
      <c r="AL10">
        <f t="shared" si="8"/>
        <v>220.71912703309079</v>
      </c>
      <c r="AN10">
        <f t="shared" si="9"/>
        <v>342.89097179076902</v>
      </c>
      <c r="AO10">
        <f t="shared" si="9"/>
        <v>-17.144548589538452</v>
      </c>
      <c r="AP10">
        <f t="shared" si="9"/>
        <v>-6.8565858405787274</v>
      </c>
      <c r="AQ10">
        <f t="shared" si="9"/>
        <v>-179.06463221894751</v>
      </c>
      <c r="AR10">
        <f t="shared" si="9"/>
        <v>139.82520514170432</v>
      </c>
      <c r="AS10">
        <f t="shared" si="9"/>
        <v>-10.87378929869325</v>
      </c>
      <c r="AT10">
        <f t="shared" si="9"/>
        <v>2.062816510515602</v>
      </c>
      <c r="AU10">
        <f t="shared" si="9"/>
        <v>131.01423235352667</v>
      </c>
      <c r="AW10">
        <v>7</v>
      </c>
      <c r="AX10">
        <f>(R10*SUMPRODUCT(K11:$K$23, X11:$X$23)-$AZ$3*SUMPRODUCT(K10:$K$22, W11:$W$23))/Z10</f>
        <v>343.19803734877161</v>
      </c>
    </row>
    <row r="11" spans="1:52" x14ac:dyDescent="0.25">
      <c r="A11" t="s">
        <v>33</v>
      </c>
      <c r="C11" s="7">
        <f>AU25</f>
        <v>1536.469708863762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1.3270199999999999E-3</v>
      </c>
      <c r="O11">
        <f t="shared" si="21"/>
        <v>625.11244620002356</v>
      </c>
      <c r="P11">
        <f t="shared" si="22"/>
        <v>31.255622310001179</v>
      </c>
      <c r="Q11" s="4">
        <f t="shared" si="23"/>
        <v>12.5</v>
      </c>
      <c r="R11">
        <f t="shared" si="0"/>
        <v>250000</v>
      </c>
      <c r="S11">
        <f t="shared" si="1"/>
        <v>360.65474250717369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317.1496184983539</v>
      </c>
      <c r="AC11">
        <f t="shared" si="2"/>
        <v>329.50629080722092</v>
      </c>
      <c r="AE11">
        <f t="shared" si="3"/>
        <v>571.12373471894978</v>
      </c>
      <c r="AF11">
        <f t="shared" si="4"/>
        <v>-28.556186735947492</v>
      </c>
      <c r="AG11">
        <f t="shared" si="4"/>
        <v>-11.420420001847987</v>
      </c>
      <c r="AH11">
        <f t="shared" si="5"/>
        <v>-306.57509727538655</v>
      </c>
      <c r="AI11">
        <f t="shared" si="6"/>
        <v>224.57203070576776</v>
      </c>
      <c r="AJ11">
        <f t="shared" si="7"/>
        <v>-12.356672308867019</v>
      </c>
      <c r="AK11">
        <f t="shared" si="24"/>
        <v>2.0633211995552547</v>
      </c>
      <c r="AL11">
        <f t="shared" si="8"/>
        <v>214.27867959645599</v>
      </c>
      <c r="AN11">
        <f t="shared" si="9"/>
        <v>322.40327046645319</v>
      </c>
      <c r="AO11">
        <f t="shared" si="9"/>
        <v>-16.12016352332266</v>
      </c>
      <c r="AP11">
        <f t="shared" si="9"/>
        <v>-6.4469055212846174</v>
      </c>
      <c r="AQ11">
        <f t="shared" si="9"/>
        <v>-173.06374783004816</v>
      </c>
      <c r="AR11">
        <f t="shared" si="9"/>
        <v>126.77245359179776</v>
      </c>
      <c r="AS11">
        <f t="shared" si="9"/>
        <v>-6.9754263783511483</v>
      </c>
      <c r="AT11">
        <f t="shared" si="9"/>
        <v>1.1647589870988906</v>
      </c>
      <c r="AU11">
        <f t="shared" si="9"/>
        <v>120.96178620054549</v>
      </c>
      <c r="AW11">
        <v>8</v>
      </c>
      <c r="AX11">
        <f>(R11*SUMPRODUCT(K12:$K$23, X12:$X$23)-$AZ$3*SUMPRODUCT(K11:$K$22, W12:$W$23))/Z11</f>
        <v>360.65474250717369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1.3729930000000001E-3</v>
      </c>
      <c r="O12">
        <f t="shared" si="21"/>
        <v>625.11244620002356</v>
      </c>
      <c r="P12">
        <f t="shared" si="22"/>
        <v>31.255622310001179</v>
      </c>
      <c r="Q12" s="4">
        <f t="shared" si="23"/>
        <v>12.5</v>
      </c>
      <c r="R12">
        <f t="shared" si="0"/>
        <v>250000</v>
      </c>
      <c r="S12">
        <f t="shared" si="1"/>
        <v>371.4962435351955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329.50629080722092</v>
      </c>
      <c r="AC12">
        <f t="shared" si="2"/>
        <v>335.55132637268457</v>
      </c>
      <c r="AE12">
        <f t="shared" si="3"/>
        <v>564.6283484818573</v>
      </c>
      <c r="AF12">
        <f t="shared" si="4"/>
        <v>-28.231417424092868</v>
      </c>
      <c r="AG12">
        <f t="shared" si="4"/>
        <v>-11.290535645109911</v>
      </c>
      <c r="AH12">
        <f t="shared" si="5"/>
        <v>-313.60313439194545</v>
      </c>
      <c r="AI12">
        <f t="shared" si="6"/>
        <v>211.50326102070903</v>
      </c>
      <c r="AJ12">
        <f t="shared" si="7"/>
        <v>-6.0450355654636496</v>
      </c>
      <c r="AK12">
        <f t="shared" si="24"/>
        <v>1.9915774102894661</v>
      </c>
      <c r="AL12">
        <f t="shared" si="8"/>
        <v>207.44980286553485</v>
      </c>
      <c r="AN12">
        <f t="shared" si="9"/>
        <v>303.01034350058097</v>
      </c>
      <c r="AO12">
        <f t="shared" si="9"/>
        <v>-15.15051717502905</v>
      </c>
      <c r="AP12">
        <f t="shared" si="9"/>
        <v>-6.0591167505650594</v>
      </c>
      <c r="AQ12">
        <f t="shared" si="9"/>
        <v>-168.29653298574254</v>
      </c>
      <c r="AR12">
        <f t="shared" si="9"/>
        <v>113.50417658924427</v>
      </c>
      <c r="AS12">
        <f t="shared" si="9"/>
        <v>-3.2440955330871519</v>
      </c>
      <c r="AT12">
        <f t="shared" si="9"/>
        <v>1.0687889774262711</v>
      </c>
      <c r="AU12">
        <f t="shared" si="9"/>
        <v>111.32887003358339</v>
      </c>
      <c r="AW12">
        <v>9</v>
      </c>
      <c r="AX12">
        <f>(R12*SUMPRODUCT(K13:$K$23, X13:$X$23)-$AZ$3*SUMPRODUCT(K12:$K$22, W13:$W$23))/Z12</f>
        <v>371.4962435351955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1.420964E-3</v>
      </c>
      <c r="O13">
        <f t="shared" si="21"/>
        <v>625.11244620002356</v>
      </c>
      <c r="P13">
        <f t="shared" si="22"/>
        <v>31.255622310001179</v>
      </c>
      <c r="Q13" s="4">
        <f t="shared" si="23"/>
        <v>12.5</v>
      </c>
      <c r="R13">
        <f t="shared" si="0"/>
        <v>250000</v>
      </c>
      <c r="S13">
        <f t="shared" si="1"/>
        <v>375.92683229009691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335.55132637268457</v>
      </c>
      <c r="AC13">
        <f t="shared" si="2"/>
        <v>335.67519884664853</v>
      </c>
      <c r="AE13">
        <f t="shared" si="3"/>
        <v>558.1797484404666</v>
      </c>
      <c r="AF13">
        <f t="shared" si="4"/>
        <v>-27.908987422023333</v>
      </c>
      <c r="AG13">
        <f t="shared" si="4"/>
        <v>-11.161586843966393</v>
      </c>
      <c r="AH13">
        <f t="shared" si="5"/>
        <v>-320.86889384835916</v>
      </c>
      <c r="AI13">
        <f t="shared" si="6"/>
        <v>198.24028032611778</v>
      </c>
      <c r="AJ13">
        <f t="shared" si="7"/>
        <v>-0.12387247396395651</v>
      </c>
      <c r="AK13">
        <f t="shared" si="24"/>
        <v>1.7316441747822557</v>
      </c>
      <c r="AL13">
        <f t="shared" si="8"/>
        <v>199.84805202693607</v>
      </c>
      <c r="AN13">
        <f t="shared" si="9"/>
        <v>284.82425908132848</v>
      </c>
      <c r="AO13">
        <f t="shared" si="9"/>
        <v>-14.241212954066425</v>
      </c>
      <c r="AP13">
        <f t="shared" si="9"/>
        <v>-5.6954604890035734</v>
      </c>
      <c r="AQ13">
        <f t="shared" si="9"/>
        <v>-163.73085051535472</v>
      </c>
      <c r="AR13">
        <f t="shared" si="9"/>
        <v>101.1567351229038</v>
      </c>
      <c r="AS13">
        <f t="shared" si="9"/>
        <v>-6.3208824246904938E-2</v>
      </c>
      <c r="AT13">
        <f t="shared" si="9"/>
        <v>0.88361190181635352</v>
      </c>
      <c r="AU13">
        <f t="shared" si="9"/>
        <v>101.97713820047325</v>
      </c>
      <c r="AW13">
        <v>10</v>
      </c>
      <c r="AX13">
        <f>(R13*SUMPRODUCT(K14:$K$23, X14:$X$23)-$AZ$3*SUMPRODUCT(K13:$K$22, W14:$W$23))/Z13</f>
        <v>375.92683229009691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1.47693E-3</v>
      </c>
      <c r="O14">
        <f t="shared" si="21"/>
        <v>625.11244620002356</v>
      </c>
      <c r="P14">
        <f t="shared" si="22"/>
        <v>31.255622310001179</v>
      </c>
      <c r="Q14" s="4">
        <f t="shared" si="23"/>
        <v>12.5</v>
      </c>
      <c r="R14">
        <f t="shared" si="0"/>
        <v>250000</v>
      </c>
      <c r="S14">
        <f t="shared" si="1"/>
        <v>373.50427493137965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335.67519884664853</v>
      </c>
      <c r="AC14">
        <f t="shared" si="2"/>
        <v>329.68433785258389</v>
      </c>
      <c r="AE14">
        <f t="shared" si="3"/>
        <v>551.77355854019777</v>
      </c>
      <c r="AF14">
        <f t="shared" si="4"/>
        <v>-27.58867792700989</v>
      </c>
      <c r="AG14">
        <f t="shared" si="4"/>
        <v>-11.03348609306927</v>
      </c>
      <c r="AH14">
        <f t="shared" si="5"/>
        <v>-329.69764914918574</v>
      </c>
      <c r="AI14">
        <f t="shared" si="6"/>
        <v>183.45374537093278</v>
      </c>
      <c r="AJ14">
        <f t="shared" si="7"/>
        <v>5.9908609940646329</v>
      </c>
      <c r="AK14">
        <f t="shared" si="24"/>
        <v>1.5477481430277054</v>
      </c>
      <c r="AL14">
        <f t="shared" si="8"/>
        <v>190.99235450802513</v>
      </c>
      <c r="AN14">
        <f t="shared" si="9"/>
        <v>267.79089879926778</v>
      </c>
      <c r="AO14">
        <f t="shared" si="9"/>
        <v>-13.38954493996339</v>
      </c>
      <c r="AP14">
        <f t="shared" si="9"/>
        <v>-5.3548545631096749</v>
      </c>
      <c r="AQ14">
        <f t="shared" si="9"/>
        <v>-160.01134601529478</v>
      </c>
      <c r="AR14">
        <f t="shared" si="9"/>
        <v>89.035153280899905</v>
      </c>
      <c r="AS14">
        <f t="shared" si="9"/>
        <v>2.9075297743995949</v>
      </c>
      <c r="AT14">
        <f t="shared" si="9"/>
        <v>0.75116478475851389</v>
      </c>
      <c r="AU14">
        <f t="shared" si="9"/>
        <v>92.693847840058012</v>
      </c>
      <c r="AW14">
        <v>11</v>
      </c>
      <c r="AX14">
        <f>(R14*SUMPRODUCT(K15:$K$23, X15:$X$23)-$AZ$3*SUMPRODUCT(K14:$K$22, W15:$W$23))/Z14</f>
        <v>373.50427493137965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1.553883E-3</v>
      </c>
      <c r="O15">
        <f t="shared" si="21"/>
        <v>625.11244620002356</v>
      </c>
      <c r="P15">
        <f t="shared" si="22"/>
        <v>31.255622310001179</v>
      </c>
      <c r="Q15" s="4">
        <f t="shared" si="23"/>
        <v>12.5</v>
      </c>
      <c r="R15">
        <f t="shared" si="0"/>
        <v>250000</v>
      </c>
      <c r="S15">
        <f t="shared" si="1"/>
        <v>362.51633818590273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329.68433785258389</v>
      </c>
      <c r="AC15">
        <f t="shared" si="2"/>
        <v>316.28844283328033</v>
      </c>
      <c r="AE15">
        <f t="shared" si="3"/>
        <v>545.39843140233063</v>
      </c>
      <c r="AF15">
        <f t="shared" si="4"/>
        <v>-27.269921570116534</v>
      </c>
      <c r="AG15">
        <f t="shared" si="4"/>
        <v>-10.90600648566782</v>
      </c>
      <c r="AH15">
        <f t="shared" si="5"/>
        <v>-342.89492941513515</v>
      </c>
      <c r="AI15">
        <f t="shared" si="6"/>
        <v>164.32757393141117</v>
      </c>
      <c r="AJ15">
        <f t="shared" si="7"/>
        <v>13.395895019303566</v>
      </c>
      <c r="AK15">
        <f t="shared" si="24"/>
        <v>3.4760326755076725</v>
      </c>
      <c r="AL15">
        <f t="shared" si="8"/>
        <v>181.1995016262224</v>
      </c>
      <c r="AN15">
        <f t="shared" si="9"/>
        <v>251.63691803981004</v>
      </c>
      <c r="AO15">
        <f t="shared" si="9"/>
        <v>-12.581845901990503</v>
      </c>
      <c r="AP15">
        <f t="shared" si="9"/>
        <v>-5.0318330639846849</v>
      </c>
      <c r="AQ15">
        <f t="shared" si="9"/>
        <v>-158.2054848006189</v>
      </c>
      <c r="AR15">
        <f t="shared" si="9"/>
        <v>75.817754273215968</v>
      </c>
      <c r="AS15">
        <f t="shared" si="9"/>
        <v>6.1806223541478014</v>
      </c>
      <c r="AT15">
        <f t="shared" si="9"/>
        <v>1.6037782639407276</v>
      </c>
      <c r="AU15">
        <f t="shared" si="9"/>
        <v>83.602154891304494</v>
      </c>
      <c r="AW15">
        <v>12</v>
      </c>
      <c r="AX15">
        <f>(R15*SUMPRODUCT(K16:$K$23, X16:$X$23)-$AZ$3*SUMPRODUCT(K15:$K$22, W16:$W$23))/Z15</f>
        <v>362.51633818590273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1.6428289999999999E-3</v>
      </c>
      <c r="O16">
        <f t="shared" si="21"/>
        <v>625.11244620002356</v>
      </c>
      <c r="P16">
        <f t="shared" si="22"/>
        <v>31.255622310001179</v>
      </c>
      <c r="Q16" s="4">
        <f t="shared" si="23"/>
        <v>12.5</v>
      </c>
      <c r="R16">
        <f t="shared" si="0"/>
        <v>250000</v>
      </c>
      <c r="S16">
        <f t="shared" si="1"/>
        <v>342.80486399775975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316.28844283328033</v>
      </c>
      <c r="AC16">
        <f t="shared" si="2"/>
        <v>295.60830529537668</v>
      </c>
      <c r="AE16">
        <f t="shared" si="3"/>
        <v>539.04845072864509</v>
      </c>
      <c r="AF16">
        <f t="shared" si="4"/>
        <v>-26.952422536432255</v>
      </c>
      <c r="AG16">
        <f t="shared" si="4"/>
        <v>-10.779029717082299</v>
      </c>
      <c r="AH16">
        <f t="shared" si="5"/>
        <v>-358.33407457686354</v>
      </c>
      <c r="AI16">
        <f t="shared" si="6"/>
        <v>142.98292389826702</v>
      </c>
      <c r="AJ16">
        <f t="shared" si="7"/>
        <v>20.680137537903647</v>
      </c>
      <c r="AK16">
        <f t="shared" si="24"/>
        <v>5.8815297442810017</v>
      </c>
      <c r="AL16">
        <f t="shared" si="8"/>
        <v>169.54459118045168</v>
      </c>
      <c r="AN16">
        <f t="shared" si="9"/>
        <v>235.80843124394193</v>
      </c>
      <c r="AO16">
        <f t="shared" si="9"/>
        <v>-11.790421562197096</v>
      </c>
      <c r="AP16">
        <f t="shared" si="9"/>
        <v>-4.7153202731242674</v>
      </c>
      <c r="AQ16">
        <f t="shared" si="9"/>
        <v>-156.75436201143253</v>
      </c>
      <c r="AR16">
        <f t="shared" si="9"/>
        <v>62.548327397188039</v>
      </c>
      <c r="AS16">
        <f t="shared" si="9"/>
        <v>9.0465908660534335</v>
      </c>
      <c r="AT16">
        <f t="shared" si="9"/>
        <v>2.5728935876520183</v>
      </c>
      <c r="AU16">
        <f t="shared" si="9"/>
        <v>74.1678118508935</v>
      </c>
      <c r="AW16">
        <v>13</v>
      </c>
      <c r="AX16">
        <f>(R16*SUMPRODUCT(K17:$K$23, X17:$X$23)-$AZ$3*SUMPRODUCT(K16:$K$22, W17:$W$23))/Z16</f>
        <v>342.80486399775975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1.733774E-3</v>
      </c>
      <c r="O17">
        <f t="shared" si="21"/>
        <v>625.11244620002356</v>
      </c>
      <c r="P17">
        <f t="shared" si="22"/>
        <v>31.255622310001179</v>
      </c>
      <c r="Q17" s="4">
        <f t="shared" si="23"/>
        <v>12.5</v>
      </c>
      <c r="R17">
        <f t="shared" si="0"/>
        <v>250000</v>
      </c>
      <c r="S17">
        <f t="shared" si="1"/>
        <v>315.79199523693859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295.60830529537668</v>
      </c>
      <c r="AC17">
        <f t="shared" si="2"/>
        <v>269.119227238186</v>
      </c>
      <c r="AE17">
        <f t="shared" si="3"/>
        <v>532.72337803274502</v>
      </c>
      <c r="AF17">
        <f t="shared" si="4"/>
        <v>-26.636168901637252</v>
      </c>
      <c r="AG17">
        <f t="shared" si="4"/>
        <v>-10.652551018442772</v>
      </c>
      <c r="AH17">
        <f t="shared" si="5"/>
        <v>-373.76802937409292</v>
      </c>
      <c r="AI17">
        <f t="shared" si="6"/>
        <v>121.66662873857211</v>
      </c>
      <c r="AJ17">
        <f t="shared" si="7"/>
        <v>26.489078057190682</v>
      </c>
      <c r="AK17">
        <f t="shared" si="24"/>
        <v>11.063398099085486</v>
      </c>
      <c r="AL17">
        <f t="shared" si="8"/>
        <v>159.21910489484827</v>
      </c>
      <c r="AN17">
        <f t="shared" si="9"/>
        <v>219.49845380468207</v>
      </c>
      <c r="AO17">
        <f t="shared" si="9"/>
        <v>-10.974922690234104</v>
      </c>
      <c r="AP17">
        <f t="shared" si="9"/>
        <v>-4.3891794016217478</v>
      </c>
      <c r="AQ17">
        <f t="shared" si="9"/>
        <v>-154.00395010296231</v>
      </c>
      <c r="AR17">
        <f t="shared" si="9"/>
        <v>50.130401609863938</v>
      </c>
      <c r="AS17">
        <f t="shared" si="9"/>
        <v>10.914316728010192</v>
      </c>
      <c r="AT17">
        <f t="shared" si="9"/>
        <v>4.5584610638687915</v>
      </c>
      <c r="AU17">
        <f t="shared" si="9"/>
        <v>65.603179401742921</v>
      </c>
      <c r="AW17">
        <v>14</v>
      </c>
      <c r="AX17">
        <f>(R17*SUMPRODUCT(K18:$K$23, X18:$X$23)-$AZ$3*SUMPRODUCT(K17:$K$22, W18:$W$23))/Z17</f>
        <v>315.79199523693859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1.8297159999999999E-3</v>
      </c>
      <c r="O18">
        <f t="shared" si="21"/>
        <v>625.11244620002356</v>
      </c>
      <c r="P18">
        <f t="shared" si="22"/>
        <v>31.255622310001179</v>
      </c>
      <c r="Q18" s="4">
        <f t="shared" si="23"/>
        <v>12.5</v>
      </c>
      <c r="R18">
        <f t="shared" si="0"/>
        <v>250000</v>
      </c>
      <c r="S18">
        <f t="shared" si="1"/>
        <v>282.28326287951904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269.119227238186</v>
      </c>
      <c r="AC18">
        <f t="shared" si="2"/>
        <v>237.71715739419432</v>
      </c>
      <c r="AE18">
        <f t="shared" si="3"/>
        <v>526.42141176405698</v>
      </c>
      <c r="AF18">
        <f t="shared" si="4"/>
        <v>-26.321070588202851</v>
      </c>
      <c r="AG18">
        <f t="shared" si="4"/>
        <v>-10.526534365219081</v>
      </c>
      <c r="AH18">
        <f t="shared" si="5"/>
        <v>-389.82286078522066</v>
      </c>
      <c r="AI18">
        <f t="shared" si="6"/>
        <v>99.750946025414351</v>
      </c>
      <c r="AJ18">
        <f t="shared" si="7"/>
        <v>31.402069843991683</v>
      </c>
      <c r="AK18">
        <f t="shared" si="24"/>
        <v>16.615142677743268</v>
      </c>
      <c r="AL18">
        <f t="shared" si="8"/>
        <v>147.76815854714931</v>
      </c>
      <c r="AN18">
        <f t="shared" si="9"/>
        <v>202.69306553942022</v>
      </c>
      <c r="AO18">
        <f t="shared" si="9"/>
        <v>-10.134653276971012</v>
      </c>
      <c r="AP18">
        <f t="shared" si="9"/>
        <v>-4.0531320959045996</v>
      </c>
      <c r="AQ18">
        <f t="shared" si="9"/>
        <v>-150.09722040963905</v>
      </c>
      <c r="AR18">
        <f t="shared" si="9"/>
        <v>38.408059756905544</v>
      </c>
      <c r="AS18">
        <f t="shared" si="9"/>
        <v>12.091038963693318</v>
      </c>
      <c r="AT18">
        <f t="shared" si="9"/>
        <v>6.3974871243194729</v>
      </c>
      <c r="AU18">
        <f t="shared" si="9"/>
        <v>56.896585844918341</v>
      </c>
      <c r="AW18">
        <v>15</v>
      </c>
      <c r="AX18">
        <f>(R18*SUMPRODUCT(K19:$K$23, X19:$X$23)-$AZ$3*SUMPRODUCT(K18:$K$22, W19:$W$23))/Z18</f>
        <v>282.28326287951904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1.940649E-3</v>
      </c>
      <c r="O19">
        <f t="shared" si="21"/>
        <v>625.11244620002356</v>
      </c>
      <c r="P19">
        <f t="shared" si="22"/>
        <v>31.255622310001179</v>
      </c>
      <c r="Q19" s="4">
        <f t="shared" si="23"/>
        <v>12.5</v>
      </c>
      <c r="R19">
        <f t="shared" si="0"/>
        <v>250000</v>
      </c>
      <c r="S19">
        <f t="shared" si="1"/>
        <v>241.28798116704957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237.71715739419432</v>
      </c>
      <c r="AC19">
        <f t="shared" si="2"/>
        <v>200.76782864981362</v>
      </c>
      <c r="AE19">
        <f t="shared" si="3"/>
        <v>520.13559846009787</v>
      </c>
      <c r="AF19">
        <f t="shared" si="4"/>
        <v>-26.006779923004895</v>
      </c>
      <c r="AG19">
        <f t="shared" si="4"/>
        <v>-10.400840713177564</v>
      </c>
      <c r="AH19">
        <f t="shared" si="5"/>
        <v>-408.56616778656092</v>
      </c>
      <c r="AI19">
        <f t="shared" si="6"/>
        <v>75.161810037354485</v>
      </c>
      <c r="AJ19">
        <f t="shared" si="7"/>
        <v>36.949328744380693</v>
      </c>
      <c r="AK19">
        <f t="shared" si="24"/>
        <v>16.320165263267707</v>
      </c>
      <c r="AL19">
        <f t="shared" si="8"/>
        <v>128.43130404500289</v>
      </c>
      <c r="AN19">
        <f t="shared" si="9"/>
        <v>186.57795676269797</v>
      </c>
      <c r="AO19">
        <f t="shared" si="9"/>
        <v>-9.3288978381348979</v>
      </c>
      <c r="AP19">
        <f t="shared" si="9"/>
        <v>-3.7308878965872636</v>
      </c>
      <c r="AQ19">
        <f t="shared" si="9"/>
        <v>-146.55686135243462</v>
      </c>
      <c r="AR19">
        <f t="shared" si="9"/>
        <v>26.961309675541187</v>
      </c>
      <c r="AS19">
        <f t="shared" si="9"/>
        <v>13.254101971274018</v>
      </c>
      <c r="AT19">
        <f t="shared" si="9"/>
        <v>5.8542101287913351</v>
      </c>
      <c r="AU19">
        <f t="shared" si="9"/>
        <v>46.069621775606542</v>
      </c>
      <c r="AW19">
        <v>16</v>
      </c>
      <c r="AX19">
        <f>(R19*SUMPRODUCT(K20:$K$23, X20:$X$23)-$AZ$3*SUMPRODUCT(K19:$K$22, W20:$W$23))/Z19</f>
        <v>241.28798116704957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2.0505829999999999E-3</v>
      </c>
      <c r="O20">
        <f t="shared" si="21"/>
        <v>625.11244620002356</v>
      </c>
      <c r="P20">
        <f t="shared" si="22"/>
        <v>31.255622310001179</v>
      </c>
      <c r="Q20" s="4">
        <f t="shared" si="23"/>
        <v>12.5</v>
      </c>
      <c r="R20">
        <f t="shared" si="0"/>
        <v>250000</v>
      </c>
      <c r="S20">
        <f t="shared" si="1"/>
        <v>190.41843076772892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200.76782864981362</v>
      </c>
      <c r="AC20">
        <f t="shared" si="2"/>
        <v>156.53163566675471</v>
      </c>
      <c r="AE20">
        <f t="shared" si="3"/>
        <v>513.86766125959991</v>
      </c>
      <c r="AF20">
        <f t="shared" si="4"/>
        <v>-25.693383062979994</v>
      </c>
      <c r="AG20">
        <f t="shared" si="4"/>
        <v>-10.275504518893639</v>
      </c>
      <c r="AH20">
        <f t="shared" si="5"/>
        <v>-426.55574304299569</v>
      </c>
      <c r="AI20">
        <f t="shared" si="6"/>
        <v>51.34303063473061</v>
      </c>
      <c r="AJ20">
        <f t="shared" si="7"/>
        <v>44.236192983058913</v>
      </c>
      <c r="AK20">
        <f t="shared" si="24"/>
        <v>2.962451059439664</v>
      </c>
      <c r="AL20">
        <f t="shared" si="8"/>
        <v>98.541674677229182</v>
      </c>
      <c r="AN20">
        <f t="shared" si="9"/>
        <v>174.8359893851453</v>
      </c>
      <c r="AO20">
        <f t="shared" si="9"/>
        <v>-8.7417994692572645</v>
      </c>
      <c r="AP20">
        <f t="shared" si="9"/>
        <v>-3.4960907923036548</v>
      </c>
      <c r="AQ20">
        <f t="shared" si="9"/>
        <v>-145.129380549134</v>
      </c>
      <c r="AR20">
        <f t="shared" si="9"/>
        <v>17.468718574450385</v>
      </c>
      <c r="AS20">
        <f t="shared" si="9"/>
        <v>15.050720545183639</v>
      </c>
      <c r="AT20">
        <f t="shared" si="9"/>
        <v>1.0079308371198452</v>
      </c>
      <c r="AU20">
        <f t="shared" si="9"/>
        <v>33.527369956753866</v>
      </c>
      <c r="AW20">
        <v>17</v>
      </c>
      <c r="AX20">
        <f>(R20*SUMPRODUCT(K21:$K$23, X21:$X$23)-$AZ$3*SUMPRODUCT(K20:$K$22, W21:$W$23))/Z20</f>
        <v>190.41843076772892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2.1765069999999998E-3</v>
      </c>
      <c r="O21">
        <f t="shared" si="21"/>
        <v>625.11244620002356</v>
      </c>
      <c r="P21">
        <f t="shared" si="22"/>
        <v>31.255622310001179</v>
      </c>
      <c r="Q21" s="4">
        <f t="shared" si="23"/>
        <v>12.5</v>
      </c>
      <c r="R21">
        <f t="shared" si="0"/>
        <v>250000</v>
      </c>
      <c r="S21">
        <f t="shared" si="1"/>
        <v>130.92620139935104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156.53163566675471</v>
      </c>
      <c r="AC21">
        <f t="shared" si="2"/>
        <v>106.3161056143361</v>
      </c>
      <c r="AE21">
        <f t="shared" si="3"/>
        <v>507.61054808519873</v>
      </c>
      <c r="AF21">
        <f t="shared" si="4"/>
        <v>-25.380527404259936</v>
      </c>
      <c r="AG21">
        <f t="shared" si="4"/>
        <v>-10.150384766190799</v>
      </c>
      <c r="AH21">
        <f t="shared" si="5"/>
        <v>-447.29415027807266</v>
      </c>
      <c r="AI21">
        <f t="shared" si="6"/>
        <v>24.785485636675276</v>
      </c>
      <c r="AJ21">
        <f t="shared" si="7"/>
        <v>50.215530052418615</v>
      </c>
      <c r="AK21">
        <f t="shared" si="24"/>
        <v>1.0220186501563095</v>
      </c>
      <c r="AL21">
        <f t="shared" si="8"/>
        <v>76.023034339250202</v>
      </c>
      <c r="AN21">
        <f t="shared" si="9"/>
        <v>164.27955648867609</v>
      </c>
      <c r="AO21">
        <f t="shared" si="9"/>
        <v>-8.2139778244338046</v>
      </c>
      <c r="AP21">
        <f t="shared" si="9"/>
        <v>-3.2850001125259531</v>
      </c>
      <c r="AQ21">
        <f t="shared" si="9"/>
        <v>-144.75917591713974</v>
      </c>
      <c r="AR21">
        <f t="shared" si="9"/>
        <v>8.0214026345765621</v>
      </c>
      <c r="AS21">
        <f t="shared" si="9"/>
        <v>16.251405801107421</v>
      </c>
      <c r="AT21">
        <f t="shared" si="9"/>
        <v>0.33075902619473085</v>
      </c>
      <c r="AU21">
        <f t="shared" si="9"/>
        <v>24.603567461878715</v>
      </c>
      <c r="AW21">
        <v>18</v>
      </c>
      <c r="AX21">
        <f>(R21*SUMPRODUCT(K22:$K$23, X22:$X$23)-$AZ$3*SUMPRODUCT(K21:$K$22, W22:$W$23))/Z21</f>
        <v>130.92620139935104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2.312424E-3</v>
      </c>
      <c r="O22">
        <f t="shared" si="21"/>
        <v>625.11244620002356</v>
      </c>
      <c r="P22">
        <f t="shared" si="22"/>
        <v>31.255622310001179</v>
      </c>
      <c r="Q22" s="4">
        <f t="shared" si="23"/>
        <v>12.5</v>
      </c>
      <c r="R22">
        <f t="shared" si="0"/>
        <v>250000</v>
      </c>
      <c r="S22">
        <f t="shared" si="1"/>
        <v>66.286740206888609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106.3161056143361</v>
      </c>
      <c r="AC22">
        <f t="shared" si="2"/>
        <v>53.164134151331822</v>
      </c>
      <c r="AE22">
        <f t="shared" si="3"/>
        <v>501.3606317903014</v>
      </c>
      <c r="AF22">
        <f t="shared" si="4"/>
        <v>-25.068031589515073</v>
      </c>
      <c r="AG22">
        <f t="shared" si="4"/>
        <v>-10.025408925186317</v>
      </c>
      <c r="AH22">
        <f t="shared" si="5"/>
        <v>-469.43986685147979</v>
      </c>
      <c r="AI22">
        <f t="shared" si="6"/>
        <v>-3.1726755758797935</v>
      </c>
      <c r="AJ22">
        <f t="shared" si="7"/>
        <v>53.151971463004273</v>
      </c>
      <c r="AK22">
        <f t="shared" si="24"/>
        <v>12.234782822117571</v>
      </c>
      <c r="AL22">
        <f t="shared" si="8"/>
        <v>62.214078709242052</v>
      </c>
      <c r="AN22">
        <f t="shared" si="9"/>
        <v>151.64194106042575</v>
      </c>
      <c r="AO22">
        <f t="shared" si="9"/>
        <v>-7.5820970530212888</v>
      </c>
      <c r="AP22">
        <f t="shared" si="9"/>
        <v>-3.0322932694397067</v>
      </c>
      <c r="AQ22">
        <f t="shared" si="9"/>
        <v>-141.98716075154604</v>
      </c>
      <c r="AR22">
        <f t="shared" si="9"/>
        <v>-0.9596100135812915</v>
      </c>
      <c r="AS22">
        <f t="shared" si="9"/>
        <v>16.076388158074451</v>
      </c>
      <c r="AT22">
        <f t="shared" si="9"/>
        <v>3.7005422802615682</v>
      </c>
      <c r="AU22">
        <f t="shared" si="9"/>
        <v>18.817320424754726</v>
      </c>
      <c r="AW22">
        <v>19</v>
      </c>
      <c r="AX22">
        <f>(R22*SUMPRODUCT(K23:$K$23, X23:$X$23)-$AZ$3*SUMPRODUCT(K22:$K$22, W23:$W$23))/Z22</f>
        <v>66.286740206888609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2.4603350000000001E-3</v>
      </c>
      <c r="O23">
        <f t="shared" si="21"/>
        <v>625.11244620002356</v>
      </c>
      <c r="P23">
        <f t="shared" si="22"/>
        <v>31.255622310001179</v>
      </c>
      <c r="Q23" s="4">
        <f t="shared" si="23"/>
        <v>12.5</v>
      </c>
      <c r="R23">
        <f t="shared" si="0"/>
        <v>250000</v>
      </c>
      <c r="S23">
        <f t="shared" si="1"/>
        <v>67.123116727558099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53.164134151331822</v>
      </c>
      <c r="AC23">
        <f t="shared" si="2"/>
        <v>53.164134151331822</v>
      </c>
      <c r="AE23">
        <f t="shared" si="3"/>
        <v>495.11351036238256</v>
      </c>
      <c r="AF23">
        <f t="shared" si="4"/>
        <v>-24.75567551811913</v>
      </c>
      <c r="AG23">
        <f t="shared" si="4"/>
        <v>-9.9004889714665048</v>
      </c>
      <c r="AH23">
        <f t="shared" si="5"/>
        <v>-493.31728935896558</v>
      </c>
      <c r="AI23">
        <f t="shared" si="6"/>
        <v>-32.859943486168675</v>
      </c>
      <c r="AJ23">
        <f t="shared" si="7"/>
        <v>0</v>
      </c>
      <c r="AK23">
        <f t="shared" si="24"/>
        <v>36.646537829691667</v>
      </c>
      <c r="AL23">
        <f t="shared" si="8"/>
        <v>3.7865943435229923</v>
      </c>
      <c r="AN23">
        <f t="shared" si="9"/>
        <v>135.65760637264481</v>
      </c>
      <c r="AO23">
        <f t="shared" si="9"/>
        <v>-6.7828803186322402</v>
      </c>
      <c r="AP23">
        <f t="shared" si="9"/>
        <v>-2.7126640814242613</v>
      </c>
      <c r="AQ23">
        <f t="shared" si="9"/>
        <v>-135.16545449890282</v>
      </c>
      <c r="AR23">
        <f t="shared" si="9"/>
        <v>-9.0033925263145242</v>
      </c>
      <c r="AS23">
        <f t="shared" si="9"/>
        <v>0</v>
      </c>
      <c r="AT23">
        <f t="shared" si="9"/>
        <v>10.040892643349411</v>
      </c>
      <c r="AU23">
        <f t="shared" si="9"/>
        <v>1.0375001170348865</v>
      </c>
      <c r="AW23">
        <v>20</v>
      </c>
      <c r="AX23">
        <f>(R23*SUMPRODUCT(K$23:$K24, X$23:$X24)-$AZ$3*SUMPRODUCT(K$22:$K23, W$23:$W24))/Z23</f>
        <v>67.123116727558099</v>
      </c>
    </row>
    <row r="25" spans="5:50" x14ac:dyDescent="0.25">
      <c r="AN25" s="8">
        <f t="shared" ref="AN25:AU25" si="25">SUM(AN3:AN23)</f>
        <v>6041.9976240046772</v>
      </c>
      <c r="AO25" s="8">
        <f t="shared" si="25"/>
        <v>-770.93421585025135</v>
      </c>
      <c r="AP25" s="8">
        <f t="shared" si="25"/>
        <v>-208.31821560131277</v>
      </c>
      <c r="AQ25" s="8">
        <f t="shared" si="25"/>
        <v>-3507.4850317527225</v>
      </c>
      <c r="AR25" s="8">
        <f t="shared" si="25"/>
        <v>1555.2601608003902</v>
      </c>
      <c r="AS25" s="8">
        <f t="shared" si="25"/>
        <v>-156.17130166055429</v>
      </c>
      <c r="AT25" s="8">
        <f t="shared" si="25"/>
        <v>137.3808497239261</v>
      </c>
      <c r="AU25" s="9">
        <f t="shared" si="25"/>
        <v>1536.469708863762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58A6C-5F6D-4873-BB15-0CED3086DCA7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1462.1880993572433</v>
      </c>
      <c r="K3">
        <v>1</v>
      </c>
      <c r="L3" s="2">
        <v>0</v>
      </c>
      <c r="O3">
        <f>$C$3</f>
        <v>1462.1880993572433</v>
      </c>
      <c r="P3">
        <f>O3*B5</f>
        <v>1169.7504794857948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1462.1880993572433</v>
      </c>
      <c r="AF3">
        <f t="shared" ref="AF3:AG23" si="4">-$Z3*P3</f>
        <v>-1169.7504794857948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192.43761987144853</v>
      </c>
      <c r="AJ3">
        <f t="shared" ref="AJ3:AJ23" si="7">AB3-AC3</f>
        <v>0</v>
      </c>
      <c r="AL3">
        <f t="shared" ref="AL3:AL23" si="8">SUM(AI3:AK3)</f>
        <v>192.43761987144853</v>
      </c>
      <c r="AN3">
        <f t="shared" ref="AN3:AU23" si="9">AE3*$K3</f>
        <v>1462.1880993572433</v>
      </c>
      <c r="AO3">
        <f t="shared" si="9"/>
        <v>-1169.7504794857948</v>
      </c>
      <c r="AP3">
        <f t="shared" si="9"/>
        <v>-100</v>
      </c>
      <c r="AQ3">
        <f t="shared" si="9"/>
        <v>0</v>
      </c>
      <c r="AR3">
        <f t="shared" si="9"/>
        <v>192.43761987144853</v>
      </c>
      <c r="AS3">
        <f t="shared" si="9"/>
        <v>0</v>
      </c>
      <c r="AT3">
        <f t="shared" si="9"/>
        <v>0</v>
      </c>
      <c r="AU3">
        <f t="shared" si="9"/>
        <v>192.43761987144853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747.65931446894535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1.420964E-3</v>
      </c>
      <c r="R4">
        <f t="shared" si="0"/>
        <v>250000</v>
      </c>
      <c r="S4">
        <f t="shared" si="1"/>
        <v>419.16864340633941</v>
      </c>
      <c r="U4">
        <f t="shared" ref="U4:U23" si="13">M4</f>
        <v>1.420964E-3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1.420964E-3</v>
      </c>
      <c r="Y4">
        <f t="shared" ref="Y4:Y23" si="17">V4*W4</f>
        <v>0.01</v>
      </c>
      <c r="Z4">
        <f t="shared" ref="Z4:Z23" si="18">MAX(0, W4-X4-Y4)</f>
        <v>0.98857903599999997</v>
      </c>
      <c r="AB4">
        <f t="shared" ref="AB4:AB23" si="19">AC3</f>
        <v>0</v>
      </c>
      <c r="AC4">
        <f t="shared" si="2"/>
        <v>414.38133342006677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-355.24099999999999</v>
      </c>
      <c r="AI4">
        <f t="shared" si="6"/>
        <v>-355.24099999999999</v>
      </c>
      <c r="AJ4">
        <f t="shared" si="7"/>
        <v>-414.38133342006677</v>
      </c>
      <c r="AK4">
        <f>G4*MAX(0, SUM(AB4, AE4:AF4))</f>
        <v>0</v>
      </c>
      <c r="AL4">
        <f t="shared" si="8"/>
        <v>-769.62233342006675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-333.27798104887881</v>
      </c>
      <c r="AR4">
        <f t="shared" si="9"/>
        <v>-333.27798104887881</v>
      </c>
      <c r="AS4">
        <f t="shared" si="9"/>
        <v>-388.76192271326272</v>
      </c>
      <c r="AT4">
        <f t="shared" si="9"/>
        <v>0</v>
      </c>
      <c r="AU4">
        <f t="shared" si="9"/>
        <v>-722.03990376214153</v>
      </c>
      <c r="AW4">
        <v>1</v>
      </c>
      <c r="AX4">
        <f>(R4*SUMPRODUCT(K5:$K$23, X5:$X$23)-$AZ$3*SUMPRODUCT(K4:$K$22, W5:$W$23))/Z4</f>
        <v>419.16864340633941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1.47693E-3</v>
      </c>
      <c r="O5">
        <f t="shared" ref="O5:O23" si="21">$C$3</f>
        <v>1462.1880993572433</v>
      </c>
      <c r="P5">
        <f t="shared" ref="P5:P23" si="22">O5*$C$5</f>
        <v>73.109404967862176</v>
      </c>
      <c r="Q5" s="4">
        <f t="shared" ref="Q5:Q23" si="23">$C$8</f>
        <v>12.5</v>
      </c>
      <c r="R5">
        <f t="shared" si="0"/>
        <v>250000</v>
      </c>
      <c r="S5">
        <f t="shared" si="1"/>
        <v>811.05650051245732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414.38133342006677</v>
      </c>
      <c r="AC5">
        <f t="shared" si="2"/>
        <v>792.59132607880019</v>
      </c>
      <c r="AE5">
        <f t="shared" si="3"/>
        <v>1428.8987313632877</v>
      </c>
      <c r="AF5">
        <f t="shared" si="4"/>
        <v>-71.444936568164394</v>
      </c>
      <c r="AG5">
        <f t="shared" si="4"/>
        <v>-12.215414795054505</v>
      </c>
      <c r="AH5">
        <f t="shared" si="5"/>
        <v>-365.01550890986999</v>
      </c>
      <c r="AI5">
        <f t="shared" si="6"/>
        <v>980.22287109019862</v>
      </c>
      <c r="AJ5">
        <f t="shared" si="7"/>
        <v>-378.20999265873343</v>
      </c>
      <c r="AK5">
        <f>G5*SUM(AB5, AE5:AF5)</f>
        <v>72.645240256822788</v>
      </c>
      <c r="AL5">
        <f t="shared" si="8"/>
        <v>674.65811868828803</v>
      </c>
      <c r="AN5">
        <f t="shared" si="9"/>
        <v>1233.9433775215571</v>
      </c>
      <c r="AO5">
        <f t="shared" si="9"/>
        <v>-61.697168876077868</v>
      </c>
      <c r="AP5">
        <f t="shared" si="9"/>
        <v>-10.548774282734048</v>
      </c>
      <c r="AQ5">
        <f t="shared" si="9"/>
        <v>-315.21370970934242</v>
      </c>
      <c r="AR5">
        <f t="shared" si="9"/>
        <v>846.48372465340276</v>
      </c>
      <c r="AS5">
        <f t="shared" si="9"/>
        <v>-326.60797123702412</v>
      </c>
      <c r="AT5">
        <f t="shared" si="9"/>
        <v>62.733706144342932</v>
      </c>
      <c r="AU5">
        <f t="shared" si="9"/>
        <v>582.60945956072158</v>
      </c>
      <c r="AW5">
        <v>2</v>
      </c>
      <c r="AX5">
        <f>(R5*SUMPRODUCT(K6:$K$23, X6:$X$23)-$AZ$3*SUMPRODUCT(K5:$K$22, W6:$W$23))/Z5</f>
        <v>811.05650051245732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1.553883E-3</v>
      </c>
      <c r="O6">
        <f t="shared" si="21"/>
        <v>1462.1880993572433</v>
      </c>
      <c r="P6">
        <f t="shared" si="22"/>
        <v>73.109404967862176</v>
      </c>
      <c r="Q6" s="4">
        <f t="shared" si="23"/>
        <v>12.5</v>
      </c>
      <c r="R6">
        <f t="shared" si="0"/>
        <v>250000</v>
      </c>
      <c r="S6">
        <f t="shared" si="1"/>
        <v>1167.6467040023917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792.59132607880019</v>
      </c>
      <c r="AC6">
        <f t="shared" si="2"/>
        <v>1127.8793962564714</v>
      </c>
      <c r="AE6">
        <f t="shared" si="3"/>
        <v>1412.3894026022679</v>
      </c>
      <c r="AF6">
        <f t="shared" si="4"/>
        <v>-70.619470130113399</v>
      </c>
      <c r="AG6">
        <f t="shared" si="4"/>
        <v>-12.074279321715977</v>
      </c>
      <c r="AH6">
        <f t="shared" si="5"/>
        <v>-379.62650775967359</v>
      </c>
      <c r="AI6">
        <f t="shared" si="6"/>
        <v>950.06914539076502</v>
      </c>
      <c r="AJ6">
        <f t="shared" si="7"/>
        <v>-335.28807017767122</v>
      </c>
      <c r="AK6">
        <f>G6*SUM(AB6, AE6:AF6)</f>
        <v>124.86013362523087</v>
      </c>
      <c r="AL6">
        <f t="shared" si="8"/>
        <v>739.6412088383247</v>
      </c>
      <c r="AN6">
        <f t="shared" si="9"/>
        <v>1100.0058983667464</v>
      </c>
      <c r="AO6">
        <f t="shared" si="9"/>
        <v>-55.000294918337318</v>
      </c>
      <c r="AP6">
        <f t="shared" si="9"/>
        <v>-9.4037653128408465</v>
      </c>
      <c r="AQ6">
        <f t="shared" si="9"/>
        <v>-295.66307771965421</v>
      </c>
      <c r="AR6">
        <f t="shared" si="9"/>
        <v>739.93876041591398</v>
      </c>
      <c r="AS6">
        <f t="shared" si="9"/>
        <v>-261.1311400155713</v>
      </c>
      <c r="AT6">
        <f t="shared" si="9"/>
        <v>97.244345791293981</v>
      </c>
      <c r="AU6">
        <f t="shared" si="9"/>
        <v>576.05196619163667</v>
      </c>
      <c r="AW6">
        <v>3</v>
      </c>
      <c r="AX6">
        <f>(R6*SUMPRODUCT(K7:$K$23, X7:$X$23)-$AZ$3*SUMPRODUCT(K6:$K$22, W7:$W$23))/Z6</f>
        <v>1167.6467040023917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1.6428289999999999E-3</v>
      </c>
      <c r="O7">
        <f t="shared" si="21"/>
        <v>1462.1880993572433</v>
      </c>
      <c r="P7">
        <f t="shared" si="22"/>
        <v>73.109404967862176</v>
      </c>
      <c r="Q7" s="4">
        <f t="shared" si="23"/>
        <v>12.5</v>
      </c>
      <c r="R7">
        <f t="shared" si="0"/>
        <v>250000</v>
      </c>
      <c r="S7">
        <f t="shared" si="1"/>
        <v>1477.5934084838952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1127.8793962564714</v>
      </c>
      <c r="AC7">
        <f t="shared" si="2"/>
        <v>1410.652581988973</v>
      </c>
      <c r="AE7">
        <f t="shared" si="3"/>
        <v>1395.9451943063575</v>
      </c>
      <c r="AF7">
        <f t="shared" si="4"/>
        <v>-69.797259715317878</v>
      </c>
      <c r="AG7">
        <f t="shared" si="4"/>
        <v>-11.933700552275001</v>
      </c>
      <c r="AH7">
        <f t="shared" si="5"/>
        <v>-396.71952447630667</v>
      </c>
      <c r="AI7">
        <f t="shared" si="6"/>
        <v>917.49470956245784</v>
      </c>
      <c r="AJ7">
        <f t="shared" si="7"/>
        <v>-282.77318573250159</v>
      </c>
      <c r="AK7">
        <f>G7*SUM(AB7, AE7:AF7)</f>
        <v>120.49274194461279</v>
      </c>
      <c r="AL7">
        <f t="shared" si="8"/>
        <v>755.21426577456907</v>
      </c>
      <c r="AN7">
        <f t="shared" si="9"/>
        <v>984.15743441031134</v>
      </c>
      <c r="AO7">
        <f t="shared" si="9"/>
        <v>-49.20787172051557</v>
      </c>
      <c r="AP7">
        <f t="shared" si="9"/>
        <v>-8.4133962898047514</v>
      </c>
      <c r="AQ7">
        <f t="shared" si="9"/>
        <v>-279.69183244553295</v>
      </c>
      <c r="AR7">
        <f t="shared" si="9"/>
        <v>646.84433395445797</v>
      </c>
      <c r="AS7">
        <f t="shared" si="9"/>
        <v>-199.35835169289194</v>
      </c>
      <c r="AT7">
        <f t="shared" si="9"/>
        <v>84.948770382205367</v>
      </c>
      <c r="AU7">
        <f t="shared" si="9"/>
        <v>532.43475264377139</v>
      </c>
      <c r="AW7">
        <v>4</v>
      </c>
      <c r="AX7">
        <f>(R7*SUMPRODUCT(K8:$K$23, X8:$X$23)-$AZ$3*SUMPRODUCT(K7:$K$22, W8:$W$23))/Z7</f>
        <v>1477.5934084838952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1.733774E-3</v>
      </c>
      <c r="O8">
        <f t="shared" si="21"/>
        <v>1462.1880993572433</v>
      </c>
      <c r="P8">
        <f t="shared" si="22"/>
        <v>73.109404967862176</v>
      </c>
      <c r="Q8" s="4">
        <f t="shared" si="23"/>
        <v>12.5</v>
      </c>
      <c r="R8">
        <f t="shared" si="0"/>
        <v>250000</v>
      </c>
      <c r="S8">
        <f t="shared" si="1"/>
        <v>1740.1953370121325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1410.652581988973</v>
      </c>
      <c r="AC8">
        <f t="shared" si="2"/>
        <v>1641.8636096868277</v>
      </c>
      <c r="AE8">
        <f t="shared" si="3"/>
        <v>1379.5654888799806</v>
      </c>
      <c r="AF8">
        <f t="shared" si="4"/>
        <v>-68.978274443999041</v>
      </c>
      <c r="AG8">
        <f t="shared" si="4"/>
        <v>-11.793673207010931</v>
      </c>
      <c r="AH8">
        <f t="shared" si="5"/>
        <v>-413.80679482640073</v>
      </c>
      <c r="AI8">
        <f t="shared" si="6"/>
        <v>884.98674640257002</v>
      </c>
      <c r="AJ8">
        <f t="shared" si="7"/>
        <v>-231.21102769785466</v>
      </c>
      <c r="AK8">
        <f t="shared" ref="AK8:AK23" si="24">G8*SUM(AB8:AB8, AE8:AF8)</f>
        <v>57.962407663851536</v>
      </c>
      <c r="AL8">
        <f t="shared" si="8"/>
        <v>711.7381263685669</v>
      </c>
      <c r="AN8">
        <f t="shared" si="9"/>
        <v>906.86205454034575</v>
      </c>
      <c r="AO8">
        <f t="shared" si="9"/>
        <v>-45.343102727017296</v>
      </c>
      <c r="AP8">
        <f t="shared" si="9"/>
        <v>-7.7526110947950979</v>
      </c>
      <c r="AQ8">
        <f t="shared" si="9"/>
        <v>-272.01730049342547</v>
      </c>
      <c r="AR8">
        <f t="shared" si="9"/>
        <v>581.74904022510793</v>
      </c>
      <c r="AS8">
        <f t="shared" si="9"/>
        <v>-151.98735348235627</v>
      </c>
      <c r="AT8">
        <f t="shared" si="9"/>
        <v>38.101785325769654</v>
      </c>
      <c r="AU8">
        <f t="shared" si="9"/>
        <v>467.86347206852133</v>
      </c>
      <c r="AW8">
        <v>5</v>
      </c>
      <c r="AX8">
        <f>(R8*SUMPRODUCT(K9:$K$23, X9:$X$23)-$AZ$3*SUMPRODUCT(K8:$K$22, W9:$W$23))/Z8</f>
        <v>1740.1953370121325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1.8297159999999999E-3</v>
      </c>
      <c r="O9">
        <f t="shared" si="21"/>
        <v>1462.1880993572433</v>
      </c>
      <c r="P9">
        <f t="shared" si="22"/>
        <v>73.109404967862176</v>
      </c>
      <c r="Q9" s="4">
        <f t="shared" si="23"/>
        <v>12.5</v>
      </c>
      <c r="R9">
        <f t="shared" si="0"/>
        <v>250000</v>
      </c>
      <c r="S9">
        <f t="shared" si="1"/>
        <v>1969.191654391595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1641.8636096868277</v>
      </c>
      <c r="AC9">
        <f t="shared" si="2"/>
        <v>1835.9415596578592</v>
      </c>
      <c r="AE9">
        <f t="shared" si="3"/>
        <v>1363.2456209431293</v>
      </c>
      <c r="AF9">
        <f t="shared" si="4"/>
        <v>-68.162281047156469</v>
      </c>
      <c r="AG9">
        <f t="shared" si="4"/>
        <v>-11.654157402375183</v>
      </c>
      <c r="AH9">
        <f t="shared" si="5"/>
        <v>-431.58145131278422</v>
      </c>
      <c r="AI9">
        <f t="shared" si="6"/>
        <v>851.84773118081341</v>
      </c>
      <c r="AJ9">
        <f t="shared" si="7"/>
        <v>-194.07794997103156</v>
      </c>
      <c r="AK9">
        <f t="shared" si="24"/>
        <v>17.327987002538524</v>
      </c>
      <c r="AL9">
        <f t="shared" si="8"/>
        <v>675.09776821232037</v>
      </c>
      <c r="AN9">
        <f t="shared" si="9"/>
        <v>851.6766146967849</v>
      </c>
      <c r="AO9">
        <f t="shared" si="9"/>
        <v>-42.583830734839246</v>
      </c>
      <c r="AP9">
        <f t="shared" si="9"/>
        <v>-7.2808400563440641</v>
      </c>
      <c r="AQ9">
        <f t="shared" si="9"/>
        <v>-269.62700174727445</v>
      </c>
      <c r="AR9">
        <f t="shared" si="9"/>
        <v>532.18494215832709</v>
      </c>
      <c r="AS9">
        <f t="shared" si="9"/>
        <v>-121.2486208496067</v>
      </c>
      <c r="AT9">
        <f t="shared" si="9"/>
        <v>10.825518954993624</v>
      </c>
      <c r="AU9">
        <f t="shared" si="9"/>
        <v>421.76184026371402</v>
      </c>
      <c r="AW9">
        <v>6</v>
      </c>
      <c r="AX9">
        <f>(R9*SUMPRODUCT(K10:$K$23, X10:$X$23)-$AZ$3*SUMPRODUCT(K9:$K$22, W10:$W$23))/Z9</f>
        <v>1969.191654391595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1.940649E-3</v>
      </c>
      <c r="O10">
        <f t="shared" si="21"/>
        <v>1462.1880993572433</v>
      </c>
      <c r="P10">
        <f t="shared" si="22"/>
        <v>73.109404967862176</v>
      </c>
      <c r="Q10" s="4">
        <f t="shared" si="23"/>
        <v>12.5</v>
      </c>
      <c r="R10">
        <f t="shared" si="0"/>
        <v>250000</v>
      </c>
      <c r="S10">
        <f t="shared" si="1"/>
        <v>2174.2657656607403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1835.9415596578592</v>
      </c>
      <c r="AC10">
        <f t="shared" si="2"/>
        <v>2002.9334840767224</v>
      </c>
      <c r="AE10">
        <f t="shared" si="3"/>
        <v>1346.9675834826605</v>
      </c>
      <c r="AF10">
        <f t="shared" si="4"/>
        <v>-67.348379174133029</v>
      </c>
      <c r="AG10">
        <f t="shared" si="4"/>
        <v>-11.51499919944267</v>
      </c>
      <c r="AH10">
        <f t="shared" si="5"/>
        <v>-452.33257817523997</v>
      </c>
      <c r="AI10">
        <f t="shared" si="6"/>
        <v>815.77162693384491</v>
      </c>
      <c r="AJ10">
        <f t="shared" si="7"/>
        <v>-166.99192441886316</v>
      </c>
      <c r="AK10">
        <f t="shared" si="24"/>
        <v>12.773799132262186</v>
      </c>
      <c r="AL10">
        <f t="shared" si="8"/>
        <v>661.55350164724393</v>
      </c>
      <c r="AN10">
        <f t="shared" si="9"/>
        <v>799.53163247428256</v>
      </c>
      <c r="AO10">
        <f t="shared" si="9"/>
        <v>-39.976581623714132</v>
      </c>
      <c r="AP10">
        <f t="shared" si="9"/>
        <v>-6.8350613784381178</v>
      </c>
      <c r="AQ10">
        <f t="shared" si="9"/>
        <v>-268.49510640387746</v>
      </c>
      <c r="AR10">
        <f t="shared" si="9"/>
        <v>484.22488306825289</v>
      </c>
      <c r="AS10">
        <f t="shared" si="9"/>
        <v>-99.122894699087183</v>
      </c>
      <c r="AT10">
        <f t="shared" si="9"/>
        <v>7.582258547536628</v>
      </c>
      <c r="AU10">
        <f t="shared" si="9"/>
        <v>392.68424691670231</v>
      </c>
      <c r="AW10">
        <v>7</v>
      </c>
      <c r="AX10">
        <f>(R10*SUMPRODUCT(K11:$K$23, X11:$X$23)-$AZ$3*SUMPRODUCT(K10:$K$22, W11:$W$23))/Z10</f>
        <v>2174.2657656607403</v>
      </c>
    </row>
    <row r="11" spans="1:52" x14ac:dyDescent="0.25">
      <c r="A11" t="s">
        <v>33</v>
      </c>
      <c r="C11" s="7">
        <f>AU25</f>
        <v>3564.0801068964088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2.0505829999999999E-3</v>
      </c>
      <c r="O11">
        <f t="shared" si="21"/>
        <v>1462.1880993572433</v>
      </c>
      <c r="P11">
        <f t="shared" si="22"/>
        <v>73.109404967862176</v>
      </c>
      <c r="Q11" s="4">
        <f t="shared" si="23"/>
        <v>12.5</v>
      </c>
      <c r="R11">
        <f t="shared" si="0"/>
        <v>250000</v>
      </c>
      <c r="S11">
        <f t="shared" si="1"/>
        <v>2357.0726656707088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2002.9334840767224</v>
      </c>
      <c r="AC11">
        <f t="shared" si="2"/>
        <v>2145.1693337463676</v>
      </c>
      <c r="AE11">
        <f t="shared" si="3"/>
        <v>1330.7358388195933</v>
      </c>
      <c r="AF11">
        <f t="shared" si="4"/>
        <v>-66.536791940979668</v>
      </c>
      <c r="AG11">
        <f t="shared" si="4"/>
        <v>-11.376236745844851</v>
      </c>
      <c r="AH11">
        <f t="shared" si="5"/>
        <v>-472.24923206781494</v>
      </c>
      <c r="AI11">
        <f t="shared" si="6"/>
        <v>780.57357806495384</v>
      </c>
      <c r="AJ11">
        <f t="shared" si="7"/>
        <v>-142.23584966964518</v>
      </c>
      <c r="AK11">
        <f t="shared" si="24"/>
        <v>7.8411180742928064</v>
      </c>
      <c r="AL11">
        <f t="shared" si="8"/>
        <v>646.17884646960147</v>
      </c>
      <c r="AN11">
        <f t="shared" si="9"/>
        <v>751.20951990111803</v>
      </c>
      <c r="AO11">
        <f t="shared" si="9"/>
        <v>-37.56047599505591</v>
      </c>
      <c r="AP11">
        <f t="shared" si="9"/>
        <v>-6.4219637698403744</v>
      </c>
      <c r="AQ11">
        <f t="shared" si="9"/>
        <v>-266.58793469485062</v>
      </c>
      <c r="AR11">
        <f t="shared" si="9"/>
        <v>440.63914544137123</v>
      </c>
      <c r="AS11">
        <f t="shared" si="9"/>
        <v>-80.293113949527566</v>
      </c>
      <c r="AT11">
        <f t="shared" si="9"/>
        <v>4.4263650021648093</v>
      </c>
      <c r="AU11">
        <f t="shared" si="9"/>
        <v>364.77239649400843</v>
      </c>
      <c r="AW11">
        <v>8</v>
      </c>
      <c r="AX11">
        <f>(R11*SUMPRODUCT(K12:$K$23, X12:$X$23)-$AZ$3*SUMPRODUCT(K11:$K$22, W12:$W$23))/Z11</f>
        <v>2357.0726656707088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2.1765069999999998E-3</v>
      </c>
      <c r="O12">
        <f t="shared" si="21"/>
        <v>1462.1880993572433</v>
      </c>
      <c r="P12">
        <f t="shared" si="22"/>
        <v>73.109404967862176</v>
      </c>
      <c r="Q12" s="4">
        <f t="shared" si="23"/>
        <v>12.5</v>
      </c>
      <c r="R12">
        <f t="shared" si="0"/>
        <v>250000</v>
      </c>
      <c r="S12">
        <f t="shared" si="1"/>
        <v>2517.781195181868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2145.1693337463676</v>
      </c>
      <c r="AC12">
        <f t="shared" si="2"/>
        <v>2263.528382663098</v>
      </c>
      <c r="AE12">
        <f t="shared" si="3"/>
        <v>1314.5321245630555</v>
      </c>
      <c r="AF12">
        <f t="shared" si="4"/>
        <v>-65.726606228152789</v>
      </c>
      <c r="AG12">
        <f t="shared" si="4"/>
        <v>-11.237713919475414</v>
      </c>
      <c r="AH12">
        <f t="shared" si="5"/>
        <v>-495.20917821977076</v>
      </c>
      <c r="AI12">
        <f t="shared" si="6"/>
        <v>742.35862619565637</v>
      </c>
      <c r="AJ12">
        <f t="shared" si="7"/>
        <v>-118.35904891673044</v>
      </c>
      <c r="AK12">
        <f t="shared" si="24"/>
        <v>7.8061421597869218</v>
      </c>
      <c r="AL12">
        <f t="shared" si="8"/>
        <v>631.8057194387128</v>
      </c>
      <c r="AN12">
        <f t="shared" si="9"/>
        <v>705.44957878465198</v>
      </c>
      <c r="AO12">
        <f t="shared" si="9"/>
        <v>-35.272478939232606</v>
      </c>
      <c r="AP12">
        <f t="shared" si="9"/>
        <v>-6.0307697338560384</v>
      </c>
      <c r="AQ12">
        <f t="shared" si="9"/>
        <v>-265.75623345952965</v>
      </c>
      <c r="AR12">
        <f t="shared" si="9"/>
        <v>398.39009665203355</v>
      </c>
      <c r="AS12">
        <f t="shared" si="9"/>
        <v>-63.517916103734102</v>
      </c>
      <c r="AT12">
        <f t="shared" si="9"/>
        <v>4.18920131022682</v>
      </c>
      <c r="AU12">
        <f t="shared" si="9"/>
        <v>339.06138185852626</v>
      </c>
      <c r="AW12">
        <v>9</v>
      </c>
      <c r="AX12">
        <f>(R12*SUMPRODUCT(K13:$K$23, X13:$X$23)-$AZ$3*SUMPRODUCT(K12:$K$22, W13:$W$23))/Z12</f>
        <v>2517.781195181868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2.312424E-3</v>
      </c>
      <c r="O13">
        <f t="shared" si="21"/>
        <v>1462.1880993572433</v>
      </c>
      <c r="P13">
        <f t="shared" si="22"/>
        <v>73.109404967862176</v>
      </c>
      <c r="Q13" s="4">
        <f t="shared" si="23"/>
        <v>12.5</v>
      </c>
      <c r="R13">
        <f t="shared" si="0"/>
        <v>250000</v>
      </c>
      <c r="S13">
        <f t="shared" si="1"/>
        <v>2656.7346793344755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2263.528382663098</v>
      </c>
      <c r="AC13">
        <f t="shared" si="2"/>
        <v>2359.0423345049871</v>
      </c>
      <c r="AE13">
        <f t="shared" si="3"/>
        <v>1298.3470476838145</v>
      </c>
      <c r="AF13">
        <f t="shared" si="4"/>
        <v>-64.917352384190721</v>
      </c>
      <c r="AG13">
        <f t="shared" si="4"/>
        <v>-11.099350420908131</v>
      </c>
      <c r="AH13">
        <f t="shared" si="5"/>
        <v>-519.72718745058035</v>
      </c>
      <c r="AI13">
        <f t="shared" si="6"/>
        <v>702.60315742813521</v>
      </c>
      <c r="AJ13">
        <f t="shared" si="7"/>
        <v>-95.513951841889138</v>
      </c>
      <c r="AK13">
        <f t="shared" si="24"/>
        <v>6.9939161559254437</v>
      </c>
      <c r="AL13">
        <f t="shared" si="8"/>
        <v>614.08312174217156</v>
      </c>
      <c r="AN13">
        <f t="shared" si="9"/>
        <v>662.51191828471417</v>
      </c>
      <c r="AO13">
        <f t="shared" si="9"/>
        <v>-33.12559591423571</v>
      </c>
      <c r="AP13">
        <f t="shared" si="9"/>
        <v>-5.6637028999205432</v>
      </c>
      <c r="AQ13">
        <f t="shared" si="9"/>
        <v>-265.20294135290129</v>
      </c>
      <c r="AR13">
        <f t="shared" si="9"/>
        <v>358.51967811765655</v>
      </c>
      <c r="AS13">
        <f t="shared" si="9"/>
        <v>-48.738225708303922</v>
      </c>
      <c r="AT13">
        <f t="shared" si="9"/>
        <v>3.568809138550932</v>
      </c>
      <c r="AU13">
        <f t="shared" si="9"/>
        <v>313.35026154790359</v>
      </c>
      <c r="AW13">
        <v>10</v>
      </c>
      <c r="AX13">
        <f>(R13*SUMPRODUCT(K14:$K$23, X14:$X$23)-$AZ$3*SUMPRODUCT(K13:$K$22, W14:$W$23))/Z13</f>
        <v>2656.7346793344755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2.4603350000000001E-3</v>
      </c>
      <c r="O14">
        <f t="shared" si="21"/>
        <v>1462.1880993572433</v>
      </c>
      <c r="P14">
        <f t="shared" si="22"/>
        <v>73.109404967862176</v>
      </c>
      <c r="Q14" s="4">
        <f t="shared" si="23"/>
        <v>12.5</v>
      </c>
      <c r="R14">
        <f t="shared" si="0"/>
        <v>250000</v>
      </c>
      <c r="S14">
        <f t="shared" si="1"/>
        <v>2774.2969054940081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2359.0423345049871</v>
      </c>
      <c r="AC14">
        <f t="shared" si="2"/>
        <v>2432.7363005415405</v>
      </c>
      <c r="AE14">
        <f t="shared" si="3"/>
        <v>1282.1692085234131</v>
      </c>
      <c r="AF14">
        <f t="shared" si="4"/>
        <v>-64.108460426170666</v>
      </c>
      <c r="AG14">
        <f t="shared" si="4"/>
        <v>-10.961048796381226</v>
      </c>
      <c r="AH14">
        <f t="shared" si="5"/>
        <v>-546.16240635650024</v>
      </c>
      <c r="AI14">
        <f t="shared" si="6"/>
        <v>660.93729294436093</v>
      </c>
      <c r="AJ14">
        <f t="shared" si="7"/>
        <v>-73.69396603655332</v>
      </c>
      <c r="AK14">
        <f t="shared" si="24"/>
        <v>6.4387855486840131</v>
      </c>
      <c r="AL14">
        <f t="shared" si="8"/>
        <v>593.68211245649161</v>
      </c>
      <c r="AN14">
        <f t="shared" si="9"/>
        <v>622.27201620828782</v>
      </c>
      <c r="AO14">
        <f t="shared" si="9"/>
        <v>-31.113600810414397</v>
      </c>
      <c r="AP14">
        <f t="shared" si="9"/>
        <v>-5.3196987487607581</v>
      </c>
      <c r="AQ14">
        <f t="shared" si="9"/>
        <v>-265.06765216427635</v>
      </c>
      <c r="AR14">
        <f t="shared" si="9"/>
        <v>320.7710644848363</v>
      </c>
      <c r="AS14">
        <f t="shared" si="9"/>
        <v>-35.765710581025651</v>
      </c>
      <c r="AT14">
        <f t="shared" si="9"/>
        <v>3.1249198925363397</v>
      </c>
      <c r="AU14">
        <f t="shared" si="9"/>
        <v>288.13027379634696</v>
      </c>
      <c r="AW14">
        <v>11</v>
      </c>
      <c r="AX14">
        <f>(R14*SUMPRODUCT(K15:$K$23, X15:$X$23)-$AZ$3*SUMPRODUCT(K14:$K$22, W15:$W$23))/Z14</f>
        <v>2774.2969054940081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2.6172399999999998E-3</v>
      </c>
      <c r="O15">
        <f t="shared" si="21"/>
        <v>1462.1880993572433</v>
      </c>
      <c r="P15">
        <f t="shared" si="22"/>
        <v>73.109404967862176</v>
      </c>
      <c r="Q15" s="4">
        <f t="shared" si="23"/>
        <v>12.5</v>
      </c>
      <c r="R15">
        <f t="shared" si="0"/>
        <v>250000</v>
      </c>
      <c r="S15">
        <f t="shared" si="1"/>
        <v>2871.5002268791031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2432.7363005415405</v>
      </c>
      <c r="AC15">
        <f t="shared" si="2"/>
        <v>2486.2024672698994</v>
      </c>
      <c r="AE15">
        <f t="shared" si="3"/>
        <v>1265.9917718988631</v>
      </c>
      <c r="AF15">
        <f t="shared" si="4"/>
        <v>-63.299588594943167</v>
      </c>
      <c r="AG15">
        <f t="shared" si="4"/>
        <v>-10.822750613065573</v>
      </c>
      <c r="AH15">
        <f t="shared" si="5"/>
        <v>-573.75390703681592</v>
      </c>
      <c r="AI15">
        <f t="shared" si="6"/>
        <v>618.11552565403849</v>
      </c>
      <c r="AJ15">
        <f t="shared" si="7"/>
        <v>-53.466166728358985</v>
      </c>
      <c r="AK15">
        <f t="shared" si="24"/>
        <v>14.90525678376639</v>
      </c>
      <c r="AL15">
        <f t="shared" si="8"/>
        <v>579.5546157094459</v>
      </c>
      <c r="AN15">
        <f t="shared" si="9"/>
        <v>584.10558117169307</v>
      </c>
      <c r="AO15">
        <f t="shared" si="9"/>
        <v>-29.205279058584658</v>
      </c>
      <c r="AP15">
        <f t="shared" si="9"/>
        <v>-4.9934203183952315</v>
      </c>
      <c r="AQ15">
        <f t="shared" si="9"/>
        <v>-264.71961884602348</v>
      </c>
      <c r="AR15">
        <f t="shared" si="9"/>
        <v>285.18726294868975</v>
      </c>
      <c r="AS15">
        <f t="shared" si="9"/>
        <v>-24.668317032621001</v>
      </c>
      <c r="AT15">
        <f t="shared" si="9"/>
        <v>6.8770144241432778</v>
      </c>
      <c r="AU15">
        <f t="shared" si="9"/>
        <v>267.39596034021201</v>
      </c>
      <c r="AW15">
        <v>12</v>
      </c>
      <c r="AX15">
        <f>(R15*SUMPRODUCT(K16:$K$23, X16:$X$23)-$AZ$3*SUMPRODUCT(K15:$K$22, W16:$W$23))/Z15</f>
        <v>2871.5002268791031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2.8021280000000001E-3</v>
      </c>
      <c r="O16">
        <f t="shared" si="21"/>
        <v>1462.1880993572433</v>
      </c>
      <c r="P16">
        <f t="shared" si="22"/>
        <v>73.109404967862176</v>
      </c>
      <c r="Q16" s="4">
        <f t="shared" si="23"/>
        <v>12.5</v>
      </c>
      <c r="R16">
        <f t="shared" si="0"/>
        <v>250000</v>
      </c>
      <c r="S16">
        <f t="shared" si="1"/>
        <v>2947.7441206522321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2486.2024672698994</v>
      </c>
      <c r="AC16">
        <f t="shared" si="2"/>
        <v>2519.5421637237055</v>
      </c>
      <c r="AE16">
        <f t="shared" si="3"/>
        <v>1249.7843831880673</v>
      </c>
      <c r="AF16">
        <f t="shared" si="4"/>
        <v>-62.489219159403369</v>
      </c>
      <c r="AG16">
        <f t="shared" si="4"/>
        <v>-10.68419637440503</v>
      </c>
      <c r="AH16">
        <f t="shared" si="5"/>
        <v>-606.5346505977642</v>
      </c>
      <c r="AI16">
        <f t="shared" si="6"/>
        <v>570.07631705649476</v>
      </c>
      <c r="AJ16">
        <f t="shared" si="7"/>
        <v>-33.339696453806027</v>
      </c>
      <c r="AK16">
        <f t="shared" si="24"/>
        <v>26.0818331822198</v>
      </c>
      <c r="AL16">
        <f t="shared" si="8"/>
        <v>562.81845378490857</v>
      </c>
      <c r="AN16">
        <f t="shared" si="9"/>
        <v>546.72208851428729</v>
      </c>
      <c r="AO16">
        <f t="shared" si="9"/>
        <v>-27.336104425714367</v>
      </c>
      <c r="AP16">
        <f t="shared" si="9"/>
        <v>-4.6738351306734955</v>
      </c>
      <c r="AQ16">
        <f t="shared" si="9"/>
        <v>-265.33048051472827</v>
      </c>
      <c r="AR16">
        <f t="shared" si="9"/>
        <v>249.38166844317121</v>
      </c>
      <c r="AS16">
        <f t="shared" si="9"/>
        <v>-14.584554520645128</v>
      </c>
      <c r="AT16">
        <f t="shared" si="9"/>
        <v>11.409579525461778</v>
      </c>
      <c r="AU16">
        <f t="shared" si="9"/>
        <v>246.20669344798787</v>
      </c>
      <c r="AW16">
        <v>13</v>
      </c>
      <c r="AX16">
        <f>(R16*SUMPRODUCT(K17:$K$23, X17:$X$23)-$AZ$3*SUMPRODUCT(K16:$K$22, W17:$W$23))/Z16</f>
        <v>2947.7441206522321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3.0140000000000002E-3</v>
      </c>
      <c r="O17">
        <f t="shared" si="21"/>
        <v>1462.1880993572433</v>
      </c>
      <c r="P17">
        <f t="shared" si="22"/>
        <v>73.109404967862176</v>
      </c>
      <c r="Q17" s="4">
        <f t="shared" si="23"/>
        <v>12.5</v>
      </c>
      <c r="R17">
        <f t="shared" si="0"/>
        <v>250000</v>
      </c>
      <c r="S17">
        <f t="shared" si="1"/>
        <v>3003.4314560204207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2519.5421637237055</v>
      </c>
      <c r="AC17">
        <f t="shared" si="2"/>
        <v>2533.731356361227</v>
      </c>
      <c r="AE17">
        <f t="shared" si="3"/>
        <v>1233.5196892252577</v>
      </c>
      <c r="AF17">
        <f t="shared" si="4"/>
        <v>-61.675984461262892</v>
      </c>
      <c r="AG17">
        <f t="shared" si="4"/>
        <v>-10.545152242788522</v>
      </c>
      <c r="AH17">
        <f t="shared" si="5"/>
        <v>-644.04335744913521</v>
      </c>
      <c r="AI17">
        <f t="shared" si="6"/>
        <v>517.25519507207093</v>
      </c>
      <c r="AJ17">
        <f t="shared" si="7"/>
        <v>-14.189192637521501</v>
      </c>
      <c r="AK17">
        <f t="shared" si="24"/>
        <v>50.941124985130259</v>
      </c>
      <c r="AL17">
        <f t="shared" si="8"/>
        <v>554.0071274196797</v>
      </c>
      <c r="AN17">
        <f t="shared" si="9"/>
        <v>508.24813718975446</v>
      </c>
      <c r="AO17">
        <f t="shared" si="9"/>
        <v>-25.412406859487728</v>
      </c>
      <c r="AP17">
        <f t="shared" si="9"/>
        <v>-4.3449277953121506</v>
      </c>
      <c r="AQ17">
        <f t="shared" si="9"/>
        <v>-265.36571694169567</v>
      </c>
      <c r="AR17">
        <f t="shared" si="9"/>
        <v>213.12508559325886</v>
      </c>
      <c r="AS17">
        <f t="shared" si="9"/>
        <v>-5.8463847713499604</v>
      </c>
      <c r="AT17">
        <f t="shared" si="9"/>
        <v>20.989313836007128</v>
      </c>
      <c r="AU17">
        <f t="shared" si="9"/>
        <v>228.26801465791604</v>
      </c>
      <c r="AW17">
        <v>14</v>
      </c>
      <c r="AX17">
        <f>(R17*SUMPRODUCT(K18:$K$23, X18:$X$23)-$AZ$3*SUMPRODUCT(K17:$K$22, W18:$W$23))/Z17</f>
        <v>3003.4314560204207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4.6990000000000001E-3</v>
      </c>
      <c r="O18">
        <f t="shared" si="21"/>
        <v>1462.1880993572433</v>
      </c>
      <c r="P18">
        <f t="shared" si="22"/>
        <v>73.109404967862176</v>
      </c>
      <c r="Q18" s="4">
        <f t="shared" si="23"/>
        <v>12.5</v>
      </c>
      <c r="R18">
        <f t="shared" si="0"/>
        <v>250000</v>
      </c>
      <c r="S18">
        <f t="shared" si="1"/>
        <v>2901.818759404789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2533.731356361227</v>
      </c>
      <c r="AC18">
        <f t="shared" si="2"/>
        <v>2412.0263540975952</v>
      </c>
      <c r="AE18">
        <f t="shared" si="3"/>
        <v>1215.3881833133357</v>
      </c>
      <c r="AF18">
        <f t="shared" si="4"/>
        <v>-60.769409165666787</v>
      </c>
      <c r="AG18">
        <f t="shared" si="4"/>
        <v>-10.390149049971773</v>
      </c>
      <c r="AH18">
        <f t="shared" si="5"/>
        <v>-991.03340777726544</v>
      </c>
      <c r="AI18">
        <f t="shared" si="6"/>
        <v>153.19521732043177</v>
      </c>
      <c r="AJ18">
        <f t="shared" si="7"/>
        <v>121.70500226363174</v>
      </c>
      <c r="AK18">
        <f t="shared" si="24"/>
        <v>79.668362818992151</v>
      </c>
      <c r="AL18">
        <f t="shared" si="8"/>
        <v>354.56858240305564</v>
      </c>
      <c r="AN18">
        <f t="shared" si="9"/>
        <v>467.97252389608667</v>
      </c>
      <c r="AO18">
        <f t="shared" si="9"/>
        <v>-23.398626194804333</v>
      </c>
      <c r="AP18">
        <f t="shared" si="9"/>
        <v>-4.0006183549657575</v>
      </c>
      <c r="AQ18">
        <f t="shared" si="9"/>
        <v>-381.58706121244364</v>
      </c>
      <c r="AR18">
        <f t="shared" si="9"/>
        <v>58.986218133872917</v>
      </c>
      <c r="AS18">
        <f t="shared" si="9"/>
        <v>46.861239776763064</v>
      </c>
      <c r="AT18">
        <f t="shared" si="9"/>
        <v>30.675470878312122</v>
      </c>
      <c r="AU18">
        <f t="shared" si="9"/>
        <v>136.52292878894809</v>
      </c>
      <c r="AW18">
        <v>15</v>
      </c>
      <c r="AX18">
        <f>(R18*SUMPRODUCT(K19:$K$23, X19:$X$23)-$AZ$3*SUMPRODUCT(K18:$K$22, W19:$W$23))/Z18</f>
        <v>2901.818759404789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6.5490000000000001E-3</v>
      </c>
      <c r="O19">
        <f t="shared" si="21"/>
        <v>1462.1880993572433</v>
      </c>
      <c r="P19">
        <f t="shared" si="22"/>
        <v>73.109404967862176</v>
      </c>
      <c r="Q19" s="4">
        <f t="shared" si="23"/>
        <v>12.5</v>
      </c>
      <c r="R19">
        <f t="shared" si="0"/>
        <v>250000</v>
      </c>
      <c r="S19">
        <f t="shared" si="1"/>
        <v>2646.1906642155041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2412.0263540975952</v>
      </c>
      <c r="AC19">
        <f t="shared" si="2"/>
        <v>2163.144959202089</v>
      </c>
      <c r="AE19">
        <f t="shared" si="3"/>
        <v>1195.2747242676833</v>
      </c>
      <c r="AF19">
        <f t="shared" si="4"/>
        <v>-59.763736213384163</v>
      </c>
      <c r="AG19">
        <f t="shared" si="4"/>
        <v>-10.218202473343791</v>
      </c>
      <c r="AH19">
        <f t="shared" si="5"/>
        <v>-1360.9017225653031</v>
      </c>
      <c r="AI19">
        <f t="shared" si="6"/>
        <v>-235.60893698434779</v>
      </c>
      <c r="AJ19">
        <f t="shared" si="7"/>
        <v>248.88139489550622</v>
      </c>
      <c r="AK19">
        <f t="shared" si="24"/>
        <v>79.110082729987241</v>
      </c>
      <c r="AL19">
        <f t="shared" si="8"/>
        <v>92.382540641145667</v>
      </c>
      <c r="AN19">
        <f t="shared" si="9"/>
        <v>428.75726346015495</v>
      </c>
      <c r="AO19">
        <f t="shared" si="9"/>
        <v>-21.437863173007745</v>
      </c>
      <c r="AP19">
        <f t="shared" si="9"/>
        <v>-3.6653736927607876</v>
      </c>
      <c r="AQ19">
        <f t="shared" si="9"/>
        <v>-488.16936103355226</v>
      </c>
      <c r="AR19">
        <f t="shared" si="9"/>
        <v>-84.515334439165898</v>
      </c>
      <c r="AS19">
        <f t="shared" si="9"/>
        <v>89.276300782585309</v>
      </c>
      <c r="AT19">
        <f t="shared" si="9"/>
        <v>28.377595455469184</v>
      </c>
      <c r="AU19">
        <f t="shared" si="9"/>
        <v>33.13856179888861</v>
      </c>
      <c r="AW19">
        <v>16</v>
      </c>
      <c r="AX19">
        <f>(R19*SUMPRODUCT(K20:$K$23, X20:$X$23)-$AZ$3*SUMPRODUCT(K19:$K$22, W20:$W$23))/Z19</f>
        <v>2646.1906642155041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8.5349999999999992E-3</v>
      </c>
      <c r="O20">
        <f t="shared" si="21"/>
        <v>1462.1880993572433</v>
      </c>
      <c r="P20">
        <f t="shared" si="22"/>
        <v>73.109404967862176</v>
      </c>
      <c r="Q20" s="4">
        <f t="shared" si="23"/>
        <v>12.5</v>
      </c>
      <c r="R20">
        <f t="shared" si="0"/>
        <v>250000</v>
      </c>
      <c r="S20">
        <f t="shared" si="1"/>
        <v>2229.7344640342235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2163.144959202089</v>
      </c>
      <c r="AC20">
        <f t="shared" si="2"/>
        <v>1788.9263226059129</v>
      </c>
      <c r="AE20">
        <f t="shared" si="3"/>
        <v>1173.1203072533817</v>
      </c>
      <c r="AF20">
        <f t="shared" si="4"/>
        <v>-58.656015362669088</v>
      </c>
      <c r="AG20">
        <f t="shared" si="4"/>
        <v>-10.028808090500362</v>
      </c>
      <c r="AH20">
        <f t="shared" si="5"/>
        <v>-1744.2471621997847</v>
      </c>
      <c r="AI20">
        <f t="shared" si="6"/>
        <v>-639.81167839957243</v>
      </c>
      <c r="AJ20">
        <f t="shared" si="7"/>
        <v>374.21863659617611</v>
      </c>
      <c r="AK20">
        <f t="shared" si="24"/>
        <v>14.093719779699047</v>
      </c>
      <c r="AL20">
        <f t="shared" si="8"/>
        <v>-251.49932202369726</v>
      </c>
      <c r="AN20">
        <f t="shared" si="9"/>
        <v>399.1371028947367</v>
      </c>
      <c r="AO20">
        <f t="shared" si="9"/>
        <v>-19.956855144736835</v>
      </c>
      <c r="AP20">
        <f t="shared" si="9"/>
        <v>-3.4121559246566115</v>
      </c>
      <c r="AQ20">
        <f t="shared" si="9"/>
        <v>-593.45469918833942</v>
      </c>
      <c r="AR20">
        <f t="shared" si="9"/>
        <v>-217.68660736299617</v>
      </c>
      <c r="AS20">
        <f t="shared" si="9"/>
        <v>127.32244215422557</v>
      </c>
      <c r="AT20">
        <f t="shared" si="9"/>
        <v>4.7951829382698703</v>
      </c>
      <c r="AU20">
        <f t="shared" si="9"/>
        <v>-85.568982270500712</v>
      </c>
      <c r="AW20">
        <v>17</v>
      </c>
      <c r="AX20">
        <f>(R20*SUMPRODUCT(K21:$K$23, X21:$X$23)-$AZ$3*SUMPRODUCT(K20:$K$22, W21:$W$23))/Z20</f>
        <v>2229.7344640342235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1.0821000000000001E-2</v>
      </c>
      <c r="O21">
        <f t="shared" si="21"/>
        <v>1462.1880993572433</v>
      </c>
      <c r="P21">
        <f t="shared" si="22"/>
        <v>73.109404967862176</v>
      </c>
      <c r="Q21" s="4">
        <f t="shared" si="23"/>
        <v>12.5</v>
      </c>
      <c r="R21">
        <f t="shared" si="0"/>
        <v>250000</v>
      </c>
      <c r="S21">
        <f t="shared" si="1"/>
        <v>1642.8112893863304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1788.9263226059129</v>
      </c>
      <c r="AC21">
        <f t="shared" si="2"/>
        <v>1290.5923225293936</v>
      </c>
      <c r="AE21">
        <f t="shared" si="3"/>
        <v>1148.6947693360592</v>
      </c>
      <c r="AF21">
        <f t="shared" si="4"/>
        <v>-57.434738466802962</v>
      </c>
      <c r="AG21">
        <f t="shared" si="4"/>
        <v>-9.8199982772480556</v>
      </c>
      <c r="AH21">
        <f t="shared" si="5"/>
        <v>-2170.4346469460888</v>
      </c>
      <c r="AI21">
        <f t="shared" si="6"/>
        <v>-1088.9946143540806</v>
      </c>
      <c r="AJ21">
        <f t="shared" si="7"/>
        <v>498.33400007651926</v>
      </c>
      <c r="AK21">
        <f t="shared" si="24"/>
        <v>4.6082981655602699</v>
      </c>
      <c r="AL21">
        <f t="shared" si="8"/>
        <v>-586.05231611200099</v>
      </c>
      <c r="AN21">
        <f t="shared" si="9"/>
        <v>371.75560665401457</v>
      </c>
      <c r="AO21">
        <f t="shared" si="9"/>
        <v>-18.587780332700728</v>
      </c>
      <c r="AP21">
        <f t="shared" si="9"/>
        <v>-3.1780761211351063</v>
      </c>
      <c r="AQ21">
        <f t="shared" si="9"/>
        <v>-702.42441283571213</v>
      </c>
      <c r="AR21">
        <f t="shared" si="9"/>
        <v>-352.43466263553336</v>
      </c>
      <c r="AS21">
        <f t="shared" si="9"/>
        <v>161.27735884254682</v>
      </c>
      <c r="AT21">
        <f t="shared" si="9"/>
        <v>1.4913976505444004</v>
      </c>
      <c r="AU21">
        <f t="shared" si="9"/>
        <v>-189.66590614244217</v>
      </c>
      <c r="AW21">
        <v>18</v>
      </c>
      <c r="AX21">
        <f>(R21*SUMPRODUCT(K22:$K$23, X22:$X$23)-$AZ$3*SUMPRODUCT(K21:$K$22, W22:$W$23))/Z21</f>
        <v>1642.8112893863304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1.3422999999999999E-2</v>
      </c>
      <c r="O22">
        <f t="shared" si="21"/>
        <v>1462.1880993572433</v>
      </c>
      <c r="P22">
        <f t="shared" si="22"/>
        <v>73.109404967862176</v>
      </c>
      <c r="Q22" s="4">
        <f t="shared" si="23"/>
        <v>12.5</v>
      </c>
      <c r="R22">
        <f t="shared" si="0"/>
        <v>250000</v>
      </c>
      <c r="S22">
        <f t="shared" si="1"/>
        <v>890.657584451959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1290.5923225293936</v>
      </c>
      <c r="AC22">
        <f t="shared" si="2"/>
        <v>683.31139135503304</v>
      </c>
      <c r="AE22">
        <f t="shared" si="3"/>
        <v>1121.7888917539005</v>
      </c>
      <c r="AF22">
        <f t="shared" si="4"/>
        <v>-56.089444587695034</v>
      </c>
      <c r="AG22">
        <f t="shared" si="4"/>
        <v>-9.5899844576000746</v>
      </c>
      <c r="AH22">
        <f t="shared" si="5"/>
        <v>-2636.2767375100129</v>
      </c>
      <c r="AI22">
        <f t="shared" si="6"/>
        <v>-1580.1672748014075</v>
      </c>
      <c r="AJ22">
        <f t="shared" si="7"/>
        <v>607.2809311743606</v>
      </c>
      <c r="AK22">
        <f t="shared" si="24"/>
        <v>49.482127163607579</v>
      </c>
      <c r="AL22">
        <f t="shared" si="8"/>
        <v>-923.4042164634393</v>
      </c>
      <c r="AN22">
        <f t="shared" si="9"/>
        <v>339.29717297136216</v>
      </c>
      <c r="AO22">
        <f t="shared" si="9"/>
        <v>-16.964858648568111</v>
      </c>
      <c r="AP22">
        <f t="shared" si="9"/>
        <v>-2.9005944337848213</v>
      </c>
      <c r="AQ22">
        <f t="shared" si="9"/>
        <v>-797.37038829900064</v>
      </c>
      <c r="AR22">
        <f t="shared" si="9"/>
        <v>-477.93866840999135</v>
      </c>
      <c r="AS22">
        <f t="shared" si="9"/>
        <v>183.67868024145147</v>
      </c>
      <c r="AT22">
        <f t="shared" si="9"/>
        <v>14.966404091390061</v>
      </c>
      <c r="AU22">
        <f t="shared" si="9"/>
        <v>-279.29358407714983</v>
      </c>
      <c r="AW22">
        <v>19</v>
      </c>
      <c r="AX22">
        <f>(R22*SUMPRODUCT(K23:$K$23, X23:$X$23)-$AZ$3*SUMPRODUCT(K22:$K$22, W23:$W$23))/Z22</f>
        <v>890.657584451959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1.6303999999999999E-2</v>
      </c>
      <c r="O23">
        <f t="shared" si="21"/>
        <v>1462.1880993572433</v>
      </c>
      <c r="P23">
        <f t="shared" si="22"/>
        <v>73.109404967862176</v>
      </c>
      <c r="Q23" s="4">
        <f t="shared" si="23"/>
        <v>12.5</v>
      </c>
      <c r="R23">
        <f t="shared" si="0"/>
        <v>250000</v>
      </c>
      <c r="S23">
        <f t="shared" si="1"/>
        <v>914.71833555027342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683.31139135503304</v>
      </c>
      <c r="AC23">
        <f t="shared" si="2"/>
        <v>683.31139135503304</v>
      </c>
      <c r="AE23">
        <f t="shared" si="3"/>
        <v>1092.281356745206</v>
      </c>
      <c r="AF23">
        <f t="shared" si="4"/>
        <v>-54.614067837260308</v>
      </c>
      <c r="AG23">
        <f t="shared" si="4"/>
        <v>-9.3377295064273635</v>
      </c>
      <c r="AH23">
        <f t="shared" si="5"/>
        <v>-3127.1021319342321</v>
      </c>
      <c r="AI23">
        <f t="shared" si="6"/>
        <v>-2098.7725725327136</v>
      </c>
      <c r="AJ23">
        <f t="shared" si="7"/>
        <v>0</v>
      </c>
      <c r="AK23">
        <f t="shared" si="24"/>
        <v>120.46850761840852</v>
      </c>
      <c r="AL23">
        <f t="shared" si="8"/>
        <v>-1978.3040649143052</v>
      </c>
      <c r="AN23">
        <f t="shared" si="9"/>
        <v>299.27738031843779</v>
      </c>
      <c r="AO23">
        <f t="shared" si="9"/>
        <v>-14.963869015921892</v>
      </c>
      <c r="AP23">
        <f t="shared" si="9"/>
        <v>-2.5584719610458793</v>
      </c>
      <c r="AQ23">
        <f t="shared" si="9"/>
        <v>-856.80390702831278</v>
      </c>
      <c r="AR23">
        <f t="shared" si="9"/>
        <v>-575.04886768684275</v>
      </c>
      <c r="AS23">
        <f t="shared" si="9"/>
        <v>0</v>
      </c>
      <c r="AT23">
        <f t="shared" si="9"/>
        <v>33.007520588231728</v>
      </c>
      <c r="AU23">
        <f t="shared" si="9"/>
        <v>-542.04134709861103</v>
      </c>
      <c r="AW23">
        <v>20</v>
      </c>
      <c r="AX23">
        <f>(R23*SUMPRODUCT(K$23:$K24, X$23:$X24)-$AZ$3*SUMPRODUCT(K$22:$K23, W$23:$W24))/Z23</f>
        <v>914.71833555027342</v>
      </c>
    </row>
    <row r="25" spans="5:50" x14ac:dyDescent="0.25">
      <c r="AN25" s="8">
        <f t="shared" ref="AN25:AU25" si="25">SUM(AN3:AN23)</f>
        <v>14025.081001616569</v>
      </c>
      <c r="AO25" s="8">
        <f t="shared" si="25"/>
        <v>-1797.8951245987616</v>
      </c>
      <c r="AP25" s="8">
        <f t="shared" si="25"/>
        <v>-207.39805730006452</v>
      </c>
      <c r="AQ25" s="8">
        <f t="shared" si="25"/>
        <v>-7711.8264171393521</v>
      </c>
      <c r="AR25" s="8">
        <f t="shared" si="25"/>
        <v>4307.9614025783922</v>
      </c>
      <c r="AS25" s="8">
        <f t="shared" si="25"/>
        <v>-1213.2164555594347</v>
      </c>
      <c r="AT25" s="8">
        <f t="shared" si="25"/>
        <v>469.33515987745068</v>
      </c>
      <c r="AU25" s="9">
        <f t="shared" si="25"/>
        <v>3564.0801068964088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DF547-BBAC-4EC9-9613-1C932D7F74AF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5889.318191245472</v>
      </c>
      <c r="K3">
        <v>1</v>
      </c>
      <c r="L3" s="2">
        <v>0</v>
      </c>
      <c r="O3">
        <f>$C$3</f>
        <v>5889.318191245472</v>
      </c>
      <c r="P3">
        <f>O3*B5</f>
        <v>4711.454552996378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5889.318191245472</v>
      </c>
      <c r="AF3">
        <f t="shared" ref="AF3:AG23" si="4">-$Z3*P3</f>
        <v>-4711.454552996378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1077.863638249094</v>
      </c>
      <c r="AJ3">
        <f t="shared" ref="AJ3:AJ23" si="7">AB3-AC3</f>
        <v>0</v>
      </c>
      <c r="AL3">
        <f t="shared" ref="AL3:AL23" si="8">SUM(AI3:AK3)</f>
        <v>1077.863638249094</v>
      </c>
      <c r="AN3">
        <f t="shared" ref="AN3:AU23" si="9">AE3*$K3</f>
        <v>5889.318191245472</v>
      </c>
      <c r="AO3">
        <f t="shared" si="9"/>
        <v>-4711.454552996378</v>
      </c>
      <c r="AP3">
        <f t="shared" si="9"/>
        <v>-100</v>
      </c>
      <c r="AQ3">
        <f t="shared" si="9"/>
        <v>0</v>
      </c>
      <c r="AR3">
        <f t="shared" si="9"/>
        <v>1077.863638249094</v>
      </c>
      <c r="AS3">
        <f t="shared" si="9"/>
        <v>0</v>
      </c>
      <c r="AT3">
        <f t="shared" si="9"/>
        <v>0</v>
      </c>
      <c r="AU3">
        <f t="shared" si="9"/>
        <v>1077.863638249094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3505.7278427042697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2.4603350000000001E-3</v>
      </c>
      <c r="R4">
        <f t="shared" si="0"/>
        <v>250000</v>
      </c>
      <c r="S4">
        <f t="shared" si="1"/>
        <v>2965.6247460615859</v>
      </c>
      <c r="U4">
        <f t="shared" ref="U4:U23" si="13">M4</f>
        <v>2.4603350000000001E-3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2.4603350000000001E-3</v>
      </c>
      <c r="Y4">
        <f t="shared" ref="Y4:Y23" si="17">V4*W4</f>
        <v>0.01</v>
      </c>
      <c r="Z4">
        <f t="shared" ref="Z4:Z23" si="18">MAX(0, W4-X4-Y4)</f>
        <v>0.98753966500000001</v>
      </c>
      <c r="AB4">
        <f t="shared" ref="AB4:AB23" si="19">AC3</f>
        <v>0</v>
      </c>
      <c r="AC4">
        <f t="shared" si="2"/>
        <v>2928.6720682413688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-615.08375000000001</v>
      </c>
      <c r="AI4">
        <f t="shared" si="6"/>
        <v>-615.08375000000001</v>
      </c>
      <c r="AJ4">
        <f t="shared" si="7"/>
        <v>-2928.6720682413688</v>
      </c>
      <c r="AK4">
        <f>H4*SUM(AB4, AE4:AF4)</f>
        <v>0</v>
      </c>
      <c r="AL4">
        <f t="shared" si="8"/>
        <v>-3543.7558182413686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-577.0557744628951</v>
      </c>
      <c r="AR4">
        <f t="shared" si="9"/>
        <v>-577.0557744628951</v>
      </c>
      <c r="AS4">
        <f t="shared" si="9"/>
        <v>-2747.6049050017532</v>
      </c>
      <c r="AT4">
        <f t="shared" si="9"/>
        <v>0</v>
      </c>
      <c r="AU4">
        <f t="shared" si="9"/>
        <v>-3324.6606794646477</v>
      </c>
      <c r="AW4">
        <v>1</v>
      </c>
      <c r="AX4">
        <f>(R4*SUMPRODUCT(K5:$K$23, X5:$X$23)-$AZ$3*SUMPRODUCT(K4:$K$22, W5:$W$23))/Z4</f>
        <v>2965.6247460615859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2.6172399999999998E-3</v>
      </c>
      <c r="O5">
        <f t="shared" ref="O5:O23" si="21">$C$3</f>
        <v>5889.318191245472</v>
      </c>
      <c r="P5">
        <f t="shared" ref="P5:P23" si="22">O5*$C$5</f>
        <v>294.46590956227362</v>
      </c>
      <c r="Q5" s="4">
        <f t="shared" ref="Q5:Q23" si="23">$C$8</f>
        <v>12.5</v>
      </c>
      <c r="R5">
        <f t="shared" si="0"/>
        <v>250000</v>
      </c>
      <c r="S5">
        <f t="shared" si="1"/>
        <v>5762.2749749383502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2928.6720682413688</v>
      </c>
      <c r="AC5">
        <f t="shared" si="2"/>
        <v>5618.6770083581105</v>
      </c>
      <c r="AE5">
        <f t="shared" si="3"/>
        <v>5742.5542619840235</v>
      </c>
      <c r="AF5">
        <f t="shared" si="4"/>
        <v>-287.12771309920123</v>
      </c>
      <c r="AG5">
        <f t="shared" si="4"/>
        <v>-12.188495500464693</v>
      </c>
      <c r="AH5">
        <f t="shared" si="5"/>
        <v>-646.15707820615</v>
      </c>
      <c r="AI5">
        <f t="shared" si="6"/>
        <v>4797.0809751782081</v>
      </c>
      <c r="AJ5">
        <f t="shared" si="7"/>
        <v>-2690.0049401167416</v>
      </c>
      <c r="AK5">
        <f>H5*SUM(AB5, AE5:AF5)</f>
        <v>724.3861205197029</v>
      </c>
      <c r="AL5">
        <f t="shared" si="8"/>
        <v>2831.4621555811691</v>
      </c>
      <c r="AN5">
        <f t="shared" si="9"/>
        <v>4959.0545824564915</v>
      </c>
      <c r="AO5">
        <f t="shared" si="9"/>
        <v>-247.95272912282462</v>
      </c>
      <c r="AP5">
        <f t="shared" si="9"/>
        <v>-10.525527789082984</v>
      </c>
      <c r="AQ5">
        <f t="shared" si="9"/>
        <v>-557.99702945389788</v>
      </c>
      <c r="AR5">
        <f t="shared" si="9"/>
        <v>4142.5792960906865</v>
      </c>
      <c r="AS5">
        <f t="shared" si="9"/>
        <v>-2322.987422761882</v>
      </c>
      <c r="AT5">
        <f t="shared" si="9"/>
        <v>625.55269772757913</v>
      </c>
      <c r="AU5">
        <f t="shared" si="9"/>
        <v>2445.1445710563835</v>
      </c>
      <c r="AW5">
        <v>2</v>
      </c>
      <c r="AX5">
        <f>(R5*SUMPRODUCT(K6:$K$23, X6:$X$23)-$AZ$3*SUMPRODUCT(K5:$K$22, W6:$W$23))/Z5</f>
        <v>5762.2749749383502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2.8021280000000001E-3</v>
      </c>
      <c r="O6">
        <f t="shared" si="21"/>
        <v>5889.318191245472</v>
      </c>
      <c r="P6">
        <f t="shared" si="22"/>
        <v>294.46590956227362</v>
      </c>
      <c r="Q6" s="4">
        <f t="shared" si="23"/>
        <v>12.5</v>
      </c>
      <c r="R6">
        <f t="shared" si="0"/>
        <v>250000</v>
      </c>
      <c r="S6">
        <f t="shared" si="1"/>
        <v>8351.0081020802354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5618.6770083581105</v>
      </c>
      <c r="AC6">
        <f t="shared" si="2"/>
        <v>8038.6515519682553</v>
      </c>
      <c r="AE6">
        <f t="shared" si="3"/>
        <v>5669.037347275158</v>
      </c>
      <c r="AF6">
        <f t="shared" si="4"/>
        <v>-283.45186736375791</v>
      </c>
      <c r="AG6">
        <f t="shared" si="4"/>
        <v>-12.032456820940318</v>
      </c>
      <c r="AH6">
        <f t="shared" si="5"/>
        <v>-683.07449039452263</v>
      </c>
      <c r="AI6">
        <f t="shared" si="6"/>
        <v>4690.4785326959372</v>
      </c>
      <c r="AJ6">
        <f t="shared" si="7"/>
        <v>-2419.9745436101448</v>
      </c>
      <c r="AK6">
        <f>H6*SUM(AB6, AE6:AF6)</f>
        <v>1197.263758723723</v>
      </c>
      <c r="AL6">
        <f t="shared" si="8"/>
        <v>3467.7677478095156</v>
      </c>
      <c r="AN6">
        <f t="shared" si="9"/>
        <v>4415.1949232800298</v>
      </c>
      <c r="AO6">
        <f t="shared" si="9"/>
        <v>-220.75974616400148</v>
      </c>
      <c r="AP6">
        <f t="shared" si="9"/>
        <v>-9.3711928526872157</v>
      </c>
      <c r="AQ6">
        <f t="shared" si="9"/>
        <v>-531.99632273750944</v>
      </c>
      <c r="AR6">
        <f t="shared" si="9"/>
        <v>3653.0676615258312</v>
      </c>
      <c r="AS6">
        <f t="shared" si="9"/>
        <v>-1884.739624188582</v>
      </c>
      <c r="AT6">
        <f t="shared" si="9"/>
        <v>932.46040650710381</v>
      </c>
      <c r="AU6">
        <f t="shared" si="9"/>
        <v>2700.7884438443534</v>
      </c>
      <c r="AW6">
        <v>3</v>
      </c>
      <c r="AX6">
        <f>(R6*SUMPRODUCT(K7:$K$23, X7:$X$23)-$AZ$3*SUMPRODUCT(K6:$K$22, W7:$W$23))/Z6</f>
        <v>8351.0081020802354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3.0140000000000002E-3</v>
      </c>
      <c r="O7">
        <f t="shared" si="21"/>
        <v>5889.318191245472</v>
      </c>
      <c r="P7">
        <f t="shared" si="22"/>
        <v>294.46590956227362</v>
      </c>
      <c r="Q7" s="4">
        <f t="shared" si="23"/>
        <v>12.5</v>
      </c>
      <c r="R7">
        <f t="shared" si="0"/>
        <v>250000</v>
      </c>
      <c r="S7">
        <f t="shared" si="1"/>
        <v>10689.244515701346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8038.6515519682553</v>
      </c>
      <c r="AC7">
        <f t="shared" si="2"/>
        <v>10155.523206667116</v>
      </c>
      <c r="AE7">
        <f t="shared" si="3"/>
        <v>5595.2604952377196</v>
      </c>
      <c r="AF7">
        <f t="shared" si="4"/>
        <v>-279.76302476188602</v>
      </c>
      <c r="AG7">
        <f t="shared" si="4"/>
        <v>-11.875866427872602</v>
      </c>
      <c r="AH7">
        <f t="shared" si="5"/>
        <v>-725.31649716628249</v>
      </c>
      <c r="AI7">
        <f t="shared" si="6"/>
        <v>4578.3051068816776</v>
      </c>
      <c r="AJ7">
        <f t="shared" si="7"/>
        <v>-2116.8716546988608</v>
      </c>
      <c r="AK7">
        <f>H7*SUM(AB7, AE7:AF7)</f>
        <v>1398.1794026498962</v>
      </c>
      <c r="AL7">
        <f t="shared" si="8"/>
        <v>3859.6128548327133</v>
      </c>
      <c r="AN7">
        <f t="shared" si="9"/>
        <v>3944.7230710133645</v>
      </c>
      <c r="AO7">
        <f t="shared" si="9"/>
        <v>-197.23615355066823</v>
      </c>
      <c r="AP7">
        <f t="shared" si="9"/>
        <v>-8.3726225662191958</v>
      </c>
      <c r="AQ7">
        <f t="shared" si="9"/>
        <v>-511.35648154248707</v>
      </c>
      <c r="AR7">
        <f t="shared" si="9"/>
        <v>3227.7578133539891</v>
      </c>
      <c r="AS7">
        <f t="shared" si="9"/>
        <v>-1492.4188894819374</v>
      </c>
      <c r="AT7">
        <f t="shared" si="9"/>
        <v>985.73257701639898</v>
      </c>
      <c r="AU7">
        <f t="shared" si="9"/>
        <v>2721.0715008884508</v>
      </c>
      <c r="AW7">
        <v>4</v>
      </c>
      <c r="AX7">
        <f>(R7*SUMPRODUCT(K8:$K$23, X8:$X$23)-$AZ$3*SUMPRODUCT(K7:$K$22, W8:$W$23))/Z7</f>
        <v>10689.244515701346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4.6990000000000001E-3</v>
      </c>
      <c r="O8">
        <f t="shared" si="21"/>
        <v>5889.318191245472</v>
      </c>
      <c r="P8">
        <f t="shared" si="22"/>
        <v>294.46590956227362</v>
      </c>
      <c r="Q8" s="4">
        <f t="shared" si="23"/>
        <v>12.5</v>
      </c>
      <c r="R8">
        <f t="shared" si="0"/>
        <v>250000</v>
      </c>
      <c r="S8">
        <f t="shared" si="1"/>
        <v>12573.413718731174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10155.523206667116</v>
      </c>
      <c r="AC8">
        <f t="shared" si="2"/>
        <v>11770.025961022682</v>
      </c>
      <c r="AE8">
        <f t="shared" si="3"/>
        <v>5513.0157612182202</v>
      </c>
      <c r="AF8">
        <f t="shared" si="4"/>
        <v>-275.65078806091105</v>
      </c>
      <c r="AG8">
        <f t="shared" si="4"/>
        <v>-11.701303067249302</v>
      </c>
      <c r="AH8">
        <f t="shared" si="5"/>
        <v>-1116.0939268914672</v>
      </c>
      <c r="AI8">
        <f t="shared" si="6"/>
        <v>4109.5697431985927</v>
      </c>
      <c r="AJ8">
        <f t="shared" si="7"/>
        <v>-1614.5027543555661</v>
      </c>
      <c r="AK8">
        <f t="shared" ref="AK8:AK23" si="24">H8*SUM(AB8:AB8, AE8:AF8)</f>
        <v>1115.9843930372708</v>
      </c>
      <c r="AL8">
        <f t="shared" si="8"/>
        <v>3611.0513818802974</v>
      </c>
      <c r="AN8">
        <f t="shared" si="9"/>
        <v>3623.9996145384971</v>
      </c>
      <c r="AO8">
        <f t="shared" si="9"/>
        <v>-181.19998072692488</v>
      </c>
      <c r="AP8">
        <f t="shared" si="9"/>
        <v>-7.6918912700404087</v>
      </c>
      <c r="AQ8">
        <f t="shared" si="9"/>
        <v>-733.66812939233557</v>
      </c>
      <c r="AR8">
        <f t="shared" si="9"/>
        <v>2701.4396131491962</v>
      </c>
      <c r="AS8">
        <f t="shared" si="9"/>
        <v>-1061.2988630678281</v>
      </c>
      <c r="AT8">
        <f t="shared" si="9"/>
        <v>733.59612694166628</v>
      </c>
      <c r="AU8">
        <f t="shared" si="9"/>
        <v>2373.7368770230346</v>
      </c>
      <c r="AW8">
        <v>5</v>
      </c>
      <c r="AX8">
        <f>(R8*SUMPRODUCT(K9:$K$23, X9:$X$23)-$AZ$3*SUMPRODUCT(K8:$K$22, W9:$W$23))/Z8</f>
        <v>12573.413718731174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6.5490000000000001E-3</v>
      </c>
      <c r="O9">
        <f t="shared" si="21"/>
        <v>5889.318191245472</v>
      </c>
      <c r="P9">
        <f t="shared" si="22"/>
        <v>294.46590956227362</v>
      </c>
      <c r="Q9" s="4">
        <f t="shared" si="23"/>
        <v>12.5</v>
      </c>
      <c r="R9">
        <f t="shared" si="0"/>
        <v>250000</v>
      </c>
      <c r="S9">
        <f t="shared" si="1"/>
        <v>14088.202856934038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11770.025961022682</v>
      </c>
      <c r="AC9">
        <f t="shared" si="2"/>
        <v>12969.777853532636</v>
      </c>
      <c r="AE9">
        <f t="shared" si="3"/>
        <v>5421.7808633858203</v>
      </c>
      <c r="AF9">
        <f t="shared" si="4"/>
        <v>-271.08904316929102</v>
      </c>
      <c r="AG9">
        <f t="shared" si="4"/>
        <v>-11.507658202789393</v>
      </c>
      <c r="AH9">
        <f t="shared" si="5"/>
        <v>-1532.6366757483136</v>
      </c>
      <c r="AI9">
        <f t="shared" si="6"/>
        <v>3606.5474862654255</v>
      </c>
      <c r="AJ9">
        <f t="shared" si="7"/>
        <v>-1199.7518925099539</v>
      </c>
      <c r="AK9">
        <f t="shared" si="24"/>
        <v>883.26146818068685</v>
      </c>
      <c r="AL9">
        <f t="shared" si="8"/>
        <v>3290.0570619361583</v>
      </c>
      <c r="AN9">
        <f t="shared" si="9"/>
        <v>3387.2135002067103</v>
      </c>
      <c r="AO9">
        <f t="shared" si="9"/>
        <v>-169.36067501033551</v>
      </c>
      <c r="AP9">
        <f t="shared" si="9"/>
        <v>-7.1893158728497539</v>
      </c>
      <c r="AQ9">
        <f t="shared" si="9"/>
        <v>-957.50229856480973</v>
      </c>
      <c r="AR9">
        <f t="shared" si="9"/>
        <v>2253.1612107587143</v>
      </c>
      <c r="AS9">
        <f t="shared" si="9"/>
        <v>-749.5352375179682</v>
      </c>
      <c r="AT9">
        <f t="shared" si="9"/>
        <v>551.81041886773914</v>
      </c>
      <c r="AU9">
        <f t="shared" si="9"/>
        <v>2055.4363921084855</v>
      </c>
      <c r="AW9">
        <v>6</v>
      </c>
      <c r="AX9">
        <f>(R9*SUMPRODUCT(K10:$K$23, X10:$X$23)-$AZ$3*SUMPRODUCT(K9:$K$22, W10:$W$23))/Z9</f>
        <v>14088.202856934038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8.5349999999999992E-3</v>
      </c>
      <c r="O10">
        <f t="shared" si="21"/>
        <v>5889.318191245472</v>
      </c>
      <c r="P10">
        <f t="shared" si="22"/>
        <v>294.46590956227362</v>
      </c>
      <c r="Q10" s="4">
        <f t="shared" si="23"/>
        <v>12.5</v>
      </c>
      <c r="R10">
        <f t="shared" si="0"/>
        <v>250000</v>
      </c>
      <c r="S10">
        <f t="shared" si="1"/>
        <v>15295.327582212056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12969.777853532636</v>
      </c>
      <c r="AC10">
        <f t="shared" si="2"/>
        <v>13820.079480902736</v>
      </c>
      <c r="AE10">
        <f t="shared" si="3"/>
        <v>5321.2881550829634</v>
      </c>
      <c r="AF10">
        <f t="shared" si="4"/>
        <v>-266.06440775414819</v>
      </c>
      <c r="AG10">
        <f t="shared" si="4"/>
        <v>-11.294363758000692</v>
      </c>
      <c r="AH10">
        <f t="shared" si="5"/>
        <v>-1964.3572552161493</v>
      </c>
      <c r="AI10">
        <f t="shared" si="6"/>
        <v>3079.5721283546645</v>
      </c>
      <c r="AJ10">
        <f t="shared" si="7"/>
        <v>-850.3016273700996</v>
      </c>
      <c r="AK10">
        <f t="shared" si="24"/>
        <v>946.31258404522623</v>
      </c>
      <c r="AL10">
        <f t="shared" si="8"/>
        <v>3175.5830850297912</v>
      </c>
      <c r="AN10">
        <f t="shared" si="9"/>
        <v>3158.6047486749435</v>
      </c>
      <c r="AO10">
        <f t="shared" si="9"/>
        <v>-157.93023743374718</v>
      </c>
      <c r="AP10">
        <f t="shared" si="9"/>
        <v>-6.7040968200916708</v>
      </c>
      <c r="AQ10">
        <f t="shared" si="9"/>
        <v>-1166.0011586655132</v>
      </c>
      <c r="AR10">
        <f t="shared" si="9"/>
        <v>1827.9692557555909</v>
      </c>
      <c r="AS10">
        <f t="shared" si="9"/>
        <v>-504.72116520353251</v>
      </c>
      <c r="AT10">
        <f t="shared" si="9"/>
        <v>561.71125009288403</v>
      </c>
      <c r="AU10">
        <f t="shared" si="9"/>
        <v>1884.9593406449426</v>
      </c>
      <c r="AW10">
        <v>7</v>
      </c>
      <c r="AX10">
        <f>(R10*SUMPRODUCT(K11:$K$23, X11:$X$23)-$AZ$3*SUMPRODUCT(K10:$K$22, W11:$W$23))/Z10</f>
        <v>15295.327582212056</v>
      </c>
    </row>
    <row r="11" spans="1:52" x14ac:dyDescent="0.25">
      <c r="A11" t="s">
        <v>33</v>
      </c>
      <c r="C11" s="7">
        <f>AU25</f>
        <v>13984.245968407426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1.0821000000000001E-2</v>
      </c>
      <c r="O11">
        <f t="shared" si="21"/>
        <v>5889.318191245472</v>
      </c>
      <c r="P11">
        <f t="shared" si="22"/>
        <v>294.46590956227362</v>
      </c>
      <c r="Q11" s="4">
        <f t="shared" si="23"/>
        <v>12.5</v>
      </c>
      <c r="R11">
        <f t="shared" si="0"/>
        <v>250000</v>
      </c>
      <c r="S11">
        <f t="shared" si="1"/>
        <v>16186.133184073156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13820.079480902736</v>
      </c>
      <c r="AC11">
        <f t="shared" si="2"/>
        <v>14320.459662530511</v>
      </c>
      <c r="AE11">
        <f t="shared" si="3"/>
        <v>5210.4936144059811</v>
      </c>
      <c r="AF11">
        <f t="shared" si="4"/>
        <v>-260.52468072029905</v>
      </c>
      <c r="AG11">
        <f t="shared" si="4"/>
        <v>-11.059203810195358</v>
      </c>
      <c r="AH11">
        <f t="shared" si="5"/>
        <v>-2444.3262045065098</v>
      </c>
      <c r="AI11">
        <f t="shared" si="6"/>
        <v>2494.583525368977</v>
      </c>
      <c r="AJ11">
        <f t="shared" si="7"/>
        <v>-500.38018162777553</v>
      </c>
      <c r="AK11">
        <f t="shared" si="24"/>
        <v>966.65749335130363</v>
      </c>
      <c r="AL11">
        <f t="shared" si="8"/>
        <v>2960.8608370925049</v>
      </c>
      <c r="AN11">
        <f t="shared" si="9"/>
        <v>2941.3594286284188</v>
      </c>
      <c r="AO11">
        <f t="shared" si="9"/>
        <v>-147.06797143142094</v>
      </c>
      <c r="AP11">
        <f t="shared" si="9"/>
        <v>-6.2429965004284744</v>
      </c>
      <c r="AQ11">
        <f t="shared" si="9"/>
        <v>-1379.8389289626623</v>
      </c>
      <c r="AR11">
        <f t="shared" si="9"/>
        <v>1408.2095317339074</v>
      </c>
      <c r="AS11">
        <f t="shared" si="9"/>
        <v>-282.46804891199344</v>
      </c>
      <c r="AT11">
        <f t="shared" si="9"/>
        <v>545.68479356006605</v>
      </c>
      <c r="AU11">
        <f t="shared" si="9"/>
        <v>1671.4262763819797</v>
      </c>
      <c r="AW11">
        <v>8</v>
      </c>
      <c r="AX11">
        <f>(R11*SUMPRODUCT(K12:$K$23, X12:$X$23)-$AZ$3*SUMPRODUCT(K11:$K$22, W12:$W$23))/Z11</f>
        <v>16186.133184073156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1.3422999999999999E-2</v>
      </c>
      <c r="O12">
        <f t="shared" si="21"/>
        <v>5889.318191245472</v>
      </c>
      <c r="P12">
        <f t="shared" si="22"/>
        <v>294.46590956227362</v>
      </c>
      <c r="Q12" s="4">
        <f t="shared" si="23"/>
        <v>12.5</v>
      </c>
      <c r="R12">
        <f t="shared" si="0"/>
        <v>250000</v>
      </c>
      <c r="S12">
        <f t="shared" si="1"/>
        <v>16756.755782549022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14320.459662530511</v>
      </c>
      <c r="AC12">
        <f t="shared" si="2"/>
        <v>14478.056951128972</v>
      </c>
      <c r="AE12">
        <f t="shared" si="3"/>
        <v>5088.4482224757503</v>
      </c>
      <c r="AF12">
        <f t="shared" si="4"/>
        <v>-254.42241112378753</v>
      </c>
      <c r="AG12">
        <f t="shared" si="4"/>
        <v>-10.800164079349154</v>
      </c>
      <c r="AH12">
        <f t="shared" si="5"/>
        <v>-2968.953854885046</v>
      </c>
      <c r="AI12">
        <f t="shared" si="6"/>
        <v>1854.271792387568</v>
      </c>
      <c r="AJ12">
        <f t="shared" si="7"/>
        <v>-157.59728859846109</v>
      </c>
      <c r="AK12">
        <f t="shared" si="24"/>
        <v>994.11779609450036</v>
      </c>
      <c r="AL12">
        <f t="shared" si="8"/>
        <v>2690.7922998836075</v>
      </c>
      <c r="AN12">
        <f t="shared" si="9"/>
        <v>2730.7386317441351</v>
      </c>
      <c r="AO12">
        <f t="shared" si="9"/>
        <v>-136.53693158720677</v>
      </c>
      <c r="AP12">
        <f t="shared" si="9"/>
        <v>-5.7959566435962913</v>
      </c>
      <c r="AQ12">
        <f t="shared" si="9"/>
        <v>-1593.3024436781332</v>
      </c>
      <c r="AR12">
        <f t="shared" si="9"/>
        <v>995.1032998351991</v>
      </c>
      <c r="AS12">
        <f t="shared" si="9"/>
        <v>-84.575293963502276</v>
      </c>
      <c r="AT12">
        <f t="shared" si="9"/>
        <v>533.49778785383489</v>
      </c>
      <c r="AU12">
        <f t="shared" si="9"/>
        <v>1444.0257937255317</v>
      </c>
      <c r="AW12">
        <v>9</v>
      </c>
      <c r="AX12">
        <f>(R12*SUMPRODUCT(K13:$K$23, X13:$X$23)-$AZ$3*SUMPRODUCT(K12:$K$22, W13:$W$23))/Z12</f>
        <v>16756.755782549022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1.6303999999999999E-2</v>
      </c>
      <c r="O13">
        <f t="shared" si="21"/>
        <v>5889.318191245472</v>
      </c>
      <c r="P13">
        <f t="shared" si="22"/>
        <v>294.46590956227362</v>
      </c>
      <c r="Q13" s="4">
        <f t="shared" si="23"/>
        <v>12.5</v>
      </c>
      <c r="R13">
        <f t="shared" si="0"/>
        <v>250000</v>
      </c>
      <c r="S13">
        <f t="shared" si="1"/>
        <v>17005.560423232291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14478.056951128972</v>
      </c>
      <c r="AC13">
        <f t="shared" si="2"/>
        <v>14306.542033146954</v>
      </c>
      <c r="AE13">
        <f t="shared" si="3"/>
        <v>4954.6016804317478</v>
      </c>
      <c r="AF13">
        <f t="shared" si="4"/>
        <v>-247.7300840215874</v>
      </c>
      <c r="AG13">
        <f t="shared" si="4"/>
        <v>-10.516076563405953</v>
      </c>
      <c r="AH13">
        <f t="shared" si="5"/>
        <v>-3521.7175029941718</v>
      </c>
      <c r="AI13">
        <f t="shared" si="6"/>
        <v>1174.638016852582</v>
      </c>
      <c r="AJ13">
        <f t="shared" si="7"/>
        <v>171.51491798201823</v>
      </c>
      <c r="AK13">
        <f t="shared" si="24"/>
        <v>991.86080590777328</v>
      </c>
      <c r="AL13">
        <f t="shared" si="8"/>
        <v>2338.0137407423736</v>
      </c>
      <c r="AN13">
        <f t="shared" si="9"/>
        <v>2528.2012767659376</v>
      </c>
      <c r="AO13">
        <f t="shared" si="9"/>
        <v>-126.41006383829689</v>
      </c>
      <c r="AP13">
        <f t="shared" si="9"/>
        <v>-5.366073785341003</v>
      </c>
      <c r="AQ13">
        <f t="shared" si="9"/>
        <v>-1797.0386444270023</v>
      </c>
      <c r="AR13">
        <f t="shared" si="9"/>
        <v>599.38649471529732</v>
      </c>
      <c r="AS13">
        <f t="shared" si="9"/>
        <v>87.51949452145611</v>
      </c>
      <c r="AT13">
        <f t="shared" si="9"/>
        <v>506.12015205460636</v>
      </c>
      <c r="AU13">
        <f t="shared" si="9"/>
        <v>1193.0261412913599</v>
      </c>
      <c r="AW13">
        <v>10</v>
      </c>
      <c r="AX13">
        <f>(R13*SUMPRODUCT(K14:$K$23, X14:$X$23)-$AZ$3*SUMPRODUCT(K13:$K$22, W14:$W$23))/Z13</f>
        <v>17005.560423232291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1.9576E-2</v>
      </c>
      <c r="O14">
        <f t="shared" si="21"/>
        <v>5889.318191245472</v>
      </c>
      <c r="P14">
        <f t="shared" si="22"/>
        <v>294.46590956227362</v>
      </c>
      <c r="Q14" s="4">
        <f t="shared" si="23"/>
        <v>12.5</v>
      </c>
      <c r="R14">
        <f t="shared" si="0"/>
        <v>250000</v>
      </c>
      <c r="S14">
        <f t="shared" si="1"/>
        <v>16919.662985979157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14306.542033146954</v>
      </c>
      <c r="AC14">
        <f t="shared" si="2"/>
        <v>13813.284713425877</v>
      </c>
      <c r="AE14">
        <f t="shared" si="3"/>
        <v>4808.0643811312984</v>
      </c>
      <c r="AF14">
        <f t="shared" si="4"/>
        <v>-240.40321905656495</v>
      </c>
      <c r="AG14">
        <f t="shared" si="4"/>
        <v>-10.205053082966659</v>
      </c>
      <c r="AH14">
        <f t="shared" si="5"/>
        <v>-4117.2542961046984</v>
      </c>
      <c r="AI14">
        <f t="shared" si="6"/>
        <v>440.20181288706863</v>
      </c>
      <c r="AJ14">
        <f t="shared" si="7"/>
        <v>493.25731972107678</v>
      </c>
      <c r="AK14">
        <f t="shared" si="24"/>
        <v>970.13404423439465</v>
      </c>
      <c r="AL14">
        <f t="shared" si="8"/>
        <v>1903.5931768425401</v>
      </c>
      <c r="AN14">
        <f t="shared" si="9"/>
        <v>2333.4860146512342</v>
      </c>
      <c r="AO14">
        <f t="shared" si="9"/>
        <v>-116.67430073256173</v>
      </c>
      <c r="AP14">
        <f t="shared" si="9"/>
        <v>-4.9527932157749257</v>
      </c>
      <c r="AQ14">
        <f t="shared" si="9"/>
        <v>-1998.216861743113</v>
      </c>
      <c r="AR14">
        <f t="shared" si="9"/>
        <v>213.6420589597848</v>
      </c>
      <c r="AS14">
        <f t="shared" si="9"/>
        <v>239.39135709382123</v>
      </c>
      <c r="AT14">
        <f t="shared" si="9"/>
        <v>470.83276036028235</v>
      </c>
      <c r="AU14">
        <f t="shared" si="9"/>
        <v>923.86617641388841</v>
      </c>
      <c r="AW14">
        <v>11</v>
      </c>
      <c r="AX14">
        <f>(R14*SUMPRODUCT(K15:$K$23, X15:$X$23)-$AZ$3*SUMPRODUCT(K14:$K$22, W15:$W$23))/Z14</f>
        <v>16919.662985979157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2.3283000000000002E-2</v>
      </c>
      <c r="O15">
        <f t="shared" si="21"/>
        <v>5889.318191245472</v>
      </c>
      <c r="P15">
        <f t="shared" si="22"/>
        <v>294.46590956227362</v>
      </c>
      <c r="Q15" s="4">
        <f t="shared" si="23"/>
        <v>12.5</v>
      </c>
      <c r="R15">
        <f t="shared" si="0"/>
        <v>250000</v>
      </c>
      <c r="S15">
        <f t="shared" si="1"/>
        <v>16484.142748926595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13813.284713425877</v>
      </c>
      <c r="AC15">
        <f t="shared" si="2"/>
        <v>13009.810709768177</v>
      </c>
      <c r="AE15">
        <f t="shared" si="3"/>
        <v>4648.0375743341046</v>
      </c>
      <c r="AF15">
        <f t="shared" si="4"/>
        <v>-232.40187871670526</v>
      </c>
      <c r="AG15">
        <f t="shared" si="4"/>
        <v>-9.8653983012062785</v>
      </c>
      <c r="AH15">
        <f t="shared" si="5"/>
        <v>-4752.0850186142543</v>
      </c>
      <c r="AI15">
        <f t="shared" si="6"/>
        <v>-346.31472129806116</v>
      </c>
      <c r="AJ15">
        <f t="shared" si="7"/>
        <v>803.47400365770045</v>
      </c>
      <c r="AK15">
        <f t="shared" si="24"/>
        <v>946.08096922934624</v>
      </c>
      <c r="AL15">
        <f t="shared" si="8"/>
        <v>1403.2402515889855</v>
      </c>
      <c r="AN15">
        <f t="shared" si="9"/>
        <v>2144.5200110519982</v>
      </c>
      <c r="AO15">
        <f t="shared" si="9"/>
        <v>-107.22600055259993</v>
      </c>
      <c r="AP15">
        <f t="shared" si="9"/>
        <v>-4.5517153713986955</v>
      </c>
      <c r="AQ15">
        <f t="shared" si="9"/>
        <v>-2192.5256097136153</v>
      </c>
      <c r="AR15">
        <f t="shared" si="9"/>
        <v>-159.78331458561559</v>
      </c>
      <c r="AS15">
        <f t="shared" si="9"/>
        <v>370.70829390850139</v>
      </c>
      <c r="AT15">
        <f t="shared" si="9"/>
        <v>436.50455447931034</v>
      </c>
      <c r="AU15">
        <f t="shared" si="9"/>
        <v>647.42953380219615</v>
      </c>
      <c r="AW15">
        <v>12</v>
      </c>
      <c r="AX15">
        <f>(R15*SUMPRODUCT(K16:$K$23, X16:$X$23)-$AZ$3*SUMPRODUCT(K15:$K$22, W16:$W$23))/Z15</f>
        <v>16484.142748926595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2.7149E-2</v>
      </c>
      <c r="O16">
        <f t="shared" si="21"/>
        <v>5889.318191245472</v>
      </c>
      <c r="P16">
        <f t="shared" si="22"/>
        <v>294.46590956227362</v>
      </c>
      <c r="Q16" s="4">
        <f t="shared" si="23"/>
        <v>12.5</v>
      </c>
      <c r="R16">
        <f t="shared" si="0"/>
        <v>250000</v>
      </c>
      <c r="S16">
        <f t="shared" si="1"/>
        <v>15716.365331536632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13009.810709768177</v>
      </c>
      <c r="AC16">
        <f t="shared" si="2"/>
        <v>11943.06544946557</v>
      </c>
      <c r="AE16">
        <f t="shared" si="3"/>
        <v>4475.3676264851674</v>
      </c>
      <c r="AF16">
        <f t="shared" si="4"/>
        <v>-223.76838132425837</v>
      </c>
      <c r="AG16">
        <f t="shared" si="4"/>
        <v>-9.4989086197147667</v>
      </c>
      <c r="AH16">
        <f t="shared" si="5"/>
        <v>-5356.7139695889846</v>
      </c>
      <c r="AI16">
        <f t="shared" si="6"/>
        <v>-1114.6136330477902</v>
      </c>
      <c r="AJ16">
        <f t="shared" si="7"/>
        <v>1066.7452603026068</v>
      </c>
      <c r="AK16">
        <f t="shared" si="24"/>
        <v>944.19912453462121</v>
      </c>
      <c r="AL16">
        <f t="shared" si="8"/>
        <v>896.33075178943773</v>
      </c>
      <c r="AN16">
        <f t="shared" si="9"/>
        <v>1957.7635698885256</v>
      </c>
      <c r="AO16">
        <f t="shared" si="9"/>
        <v>-97.888178494426285</v>
      </c>
      <c r="AP16">
        <f t="shared" si="9"/>
        <v>-4.1553272940804078</v>
      </c>
      <c r="AQ16">
        <f t="shared" si="9"/>
        <v>-2343.3112850688003</v>
      </c>
      <c r="AR16">
        <f t="shared" si="9"/>
        <v>-487.59122096878161</v>
      </c>
      <c r="AS16">
        <f t="shared" si="9"/>
        <v>466.65105154990277</v>
      </c>
      <c r="AT16">
        <f t="shared" si="9"/>
        <v>413.04286105905828</v>
      </c>
      <c r="AU16">
        <f t="shared" si="9"/>
        <v>392.1026916401795</v>
      </c>
      <c r="AW16">
        <v>13</v>
      </c>
      <c r="AX16">
        <f>(R16*SUMPRODUCT(K17:$K$23, X17:$X$23)-$AZ$3*SUMPRODUCT(K16:$K$22, W17:$W$23))/Z16</f>
        <v>15716.365331536632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3.1286000000000001E-2</v>
      </c>
      <c r="O17">
        <f t="shared" si="21"/>
        <v>5889.318191245472</v>
      </c>
      <c r="P17">
        <f t="shared" si="22"/>
        <v>294.46590956227362</v>
      </c>
      <c r="Q17" s="4">
        <f t="shared" si="23"/>
        <v>12.5</v>
      </c>
      <c r="R17">
        <f t="shared" si="0"/>
        <v>250000</v>
      </c>
      <c r="S17">
        <f t="shared" si="1"/>
        <v>14631.326791998352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11943.06544946557</v>
      </c>
      <c r="AC17">
        <f t="shared" si="2"/>
        <v>10659.491228076091</v>
      </c>
      <c r="AE17">
        <f t="shared" si="3"/>
        <v>4290.5975986581007</v>
      </c>
      <c r="AF17">
        <f t="shared" si="4"/>
        <v>-214.52987993290506</v>
      </c>
      <c r="AG17">
        <f t="shared" si="4"/>
        <v>-9.1067366784412229</v>
      </c>
      <c r="AH17">
        <f t="shared" si="5"/>
        <v>-5943.6571015279242</v>
      </c>
      <c r="AI17">
        <f t="shared" si="6"/>
        <v>-1876.6961194811702</v>
      </c>
      <c r="AJ17">
        <f t="shared" si="7"/>
        <v>1283.5742213894791</v>
      </c>
      <c r="AK17">
        <f t="shared" si="24"/>
        <v>988.38051647737041</v>
      </c>
      <c r="AL17">
        <f t="shared" si="8"/>
        <v>395.25861838567937</v>
      </c>
      <c r="AN17">
        <f t="shared" si="9"/>
        <v>1767.8584752209738</v>
      </c>
      <c r="AO17">
        <f t="shared" si="9"/>
        <v>-88.392923761048692</v>
      </c>
      <c r="AP17">
        <f t="shared" si="9"/>
        <v>-3.752256241327121</v>
      </c>
      <c r="AQ17">
        <f t="shared" si="9"/>
        <v>-2448.9699486220147</v>
      </c>
      <c r="AR17">
        <f t="shared" si="9"/>
        <v>-773.25665340341686</v>
      </c>
      <c r="AS17">
        <f t="shared" si="9"/>
        <v>528.87214745289714</v>
      </c>
      <c r="AT17">
        <f t="shared" si="9"/>
        <v>407.24324120823684</v>
      </c>
      <c r="AU17">
        <f t="shared" si="9"/>
        <v>162.858735257717</v>
      </c>
      <c r="AW17">
        <v>14</v>
      </c>
      <c r="AX17">
        <f>(R17*SUMPRODUCT(K18:$K$23, X18:$X$23)-$AZ$3*SUMPRODUCT(K17:$K$22, W18:$W$23))/Z17</f>
        <v>14631.326791998352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3.5844000000000001E-2</v>
      </c>
      <c r="O18">
        <f t="shared" si="21"/>
        <v>5889.318191245472</v>
      </c>
      <c r="P18">
        <f t="shared" si="22"/>
        <v>294.46590956227362</v>
      </c>
      <c r="Q18" s="4">
        <f t="shared" si="23"/>
        <v>12.5</v>
      </c>
      <c r="R18">
        <f t="shared" si="0"/>
        <v>250000</v>
      </c>
      <c r="S18">
        <f t="shared" si="1"/>
        <v>13232.066130233696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10659.491228076091</v>
      </c>
      <c r="AC18">
        <f t="shared" si="2"/>
        <v>9198.1357421244647</v>
      </c>
      <c r="AE18">
        <f t="shared" si="3"/>
        <v>4093.8994423452186</v>
      </c>
      <c r="AF18">
        <f t="shared" si="4"/>
        <v>-204.69497211726093</v>
      </c>
      <c r="AG18">
        <f t="shared" si="4"/>
        <v>-8.6892474421547625</v>
      </c>
      <c r="AH18">
        <f t="shared" si="5"/>
        <v>-6528.4373900409437</v>
      </c>
      <c r="AI18">
        <f t="shared" si="6"/>
        <v>-2647.9221672551407</v>
      </c>
      <c r="AJ18">
        <f t="shared" si="7"/>
        <v>1461.3554859516262</v>
      </c>
      <c r="AK18">
        <f t="shared" si="24"/>
        <v>1019.8635684511138</v>
      </c>
      <c r="AL18">
        <f t="shared" si="8"/>
        <v>-166.70311285240075</v>
      </c>
      <c r="AN18">
        <f t="shared" si="9"/>
        <v>1576.3132149172445</v>
      </c>
      <c r="AO18">
        <f t="shared" si="9"/>
        <v>-78.815660745862232</v>
      </c>
      <c r="AP18">
        <f t="shared" si="9"/>
        <v>-3.3457039586951876</v>
      </c>
      <c r="AQ18">
        <f t="shared" si="9"/>
        <v>-2513.7066202061364</v>
      </c>
      <c r="AR18">
        <f t="shared" si="9"/>
        <v>-1019.5547699934491</v>
      </c>
      <c r="AS18">
        <f t="shared" si="9"/>
        <v>562.67966437342523</v>
      </c>
      <c r="AT18">
        <f t="shared" si="9"/>
        <v>392.68781341664067</v>
      </c>
      <c r="AU18">
        <f t="shared" si="9"/>
        <v>-64.187292203383194</v>
      </c>
      <c r="AW18">
        <v>15</v>
      </c>
      <c r="AX18">
        <f>(R18*SUMPRODUCT(K19:$K$23, X19:$X$23)-$AZ$3*SUMPRODUCT(K18:$K$22, W19:$W$23))/Z18</f>
        <v>13232.066130233696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4.1295999999999999E-2</v>
      </c>
      <c r="O19">
        <f t="shared" si="21"/>
        <v>5889.318191245472</v>
      </c>
      <c r="P19">
        <f t="shared" si="22"/>
        <v>294.46590956227362</v>
      </c>
      <c r="Q19" s="4">
        <f t="shared" si="23"/>
        <v>12.5</v>
      </c>
      <c r="R19">
        <f t="shared" si="0"/>
        <v>250000</v>
      </c>
      <c r="S19">
        <f t="shared" si="1"/>
        <v>11466.785918082129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9198.1357421244647</v>
      </c>
      <c r="AC19">
        <f t="shared" si="2"/>
        <v>7562.1378149359753</v>
      </c>
      <c r="AE19">
        <f t="shared" si="3"/>
        <v>3883.8987765506781</v>
      </c>
      <c r="AF19">
        <f t="shared" si="4"/>
        <v>-194.19493882753392</v>
      </c>
      <c r="AG19">
        <f t="shared" si="4"/>
        <v>-8.2435238053619919</v>
      </c>
      <c r="AH19">
        <f t="shared" si="5"/>
        <v>-7176.6232474244607</v>
      </c>
      <c r="AI19">
        <f t="shared" si="6"/>
        <v>-3495.1629335066787</v>
      </c>
      <c r="AJ19">
        <f t="shared" si="7"/>
        <v>1635.9979271884895</v>
      </c>
      <c r="AK19">
        <f t="shared" si="24"/>
        <v>945.96742516081474</v>
      </c>
      <c r="AL19">
        <f t="shared" si="8"/>
        <v>-913.19758115737443</v>
      </c>
      <c r="AN19">
        <f t="shared" si="9"/>
        <v>1393.194198104015</v>
      </c>
      <c r="AO19">
        <f t="shared" si="9"/>
        <v>-69.659709905200742</v>
      </c>
      <c r="AP19">
        <f t="shared" si="9"/>
        <v>-2.9570362664709884</v>
      </c>
      <c r="AQ19">
        <f t="shared" si="9"/>
        <v>-2574.3281289039769</v>
      </c>
      <c r="AR19">
        <f t="shared" si="9"/>
        <v>-1253.750676971634</v>
      </c>
      <c r="AS19">
        <f t="shared" si="9"/>
        <v>586.84918207199769</v>
      </c>
      <c r="AT19">
        <f t="shared" si="9"/>
        <v>339.32818648273144</v>
      </c>
      <c r="AU19">
        <f t="shared" si="9"/>
        <v>-327.57330841690475</v>
      </c>
      <c r="AW19">
        <v>16</v>
      </c>
      <c r="AX19">
        <f>(R19*SUMPRODUCT(K20:$K$23, X20:$X$23)-$AZ$3*SUMPRODUCT(K19:$K$22, W20:$W$23))/Z19</f>
        <v>11466.785918082129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4.7109999999999999E-2</v>
      </c>
      <c r="O20">
        <f t="shared" si="21"/>
        <v>5889.318191245472</v>
      </c>
      <c r="P20">
        <f t="shared" si="22"/>
        <v>294.46590956227362</v>
      </c>
      <c r="Q20" s="4">
        <f t="shared" si="23"/>
        <v>12.5</v>
      </c>
      <c r="R20">
        <f t="shared" si="0"/>
        <v>250000</v>
      </c>
      <c r="S20">
        <f t="shared" si="1"/>
        <v>9245.1966312069326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7562.1378149359753</v>
      </c>
      <c r="AC20">
        <f t="shared" si="2"/>
        <v>5748.8379335550117</v>
      </c>
      <c r="AE20">
        <f t="shared" si="3"/>
        <v>3662.0893174218691</v>
      </c>
      <c r="AF20">
        <f t="shared" si="4"/>
        <v>-183.10446587109348</v>
      </c>
      <c r="AG20">
        <f t="shared" si="4"/>
        <v>-7.772736160837769</v>
      </c>
      <c r="AH20">
        <f t="shared" si="5"/>
        <v>-7767.0481294120691</v>
      </c>
      <c r="AI20">
        <f t="shared" si="6"/>
        <v>-4295.8360140221312</v>
      </c>
      <c r="AJ20">
        <f t="shared" si="7"/>
        <v>1813.2998813809636</v>
      </c>
      <c r="AK20">
        <f t="shared" si="24"/>
        <v>599.5329607902305</v>
      </c>
      <c r="AL20">
        <f t="shared" si="8"/>
        <v>-1883.0031718509372</v>
      </c>
      <c r="AN20">
        <f t="shared" si="9"/>
        <v>1245.9725670589912</v>
      </c>
      <c r="AO20">
        <f t="shared" si="9"/>
        <v>-62.298628352949578</v>
      </c>
      <c r="AP20">
        <f t="shared" si="9"/>
        <v>-2.6445603009511811</v>
      </c>
      <c r="AQ20">
        <f t="shared" si="9"/>
        <v>-2642.6250310812534</v>
      </c>
      <c r="AR20">
        <f t="shared" si="9"/>
        <v>-1461.5956526761627</v>
      </c>
      <c r="AS20">
        <f t="shared" si="9"/>
        <v>616.94888142230752</v>
      </c>
      <c r="AT20">
        <f t="shared" si="9"/>
        <v>203.982360189449</v>
      </c>
      <c r="AU20">
        <f t="shared" si="9"/>
        <v>-640.66441106440629</v>
      </c>
      <c r="AW20">
        <v>17</v>
      </c>
      <c r="AX20">
        <f>(R20*SUMPRODUCT(K21:$K$23, X21:$X$23)-$AZ$3*SUMPRODUCT(K20:$K$22, W21:$W$23))/Z20</f>
        <v>9245.1966312069326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5.2900999999999997E-2</v>
      </c>
      <c r="O21">
        <f t="shared" si="21"/>
        <v>5889.318191245472</v>
      </c>
      <c r="P21">
        <f t="shared" si="22"/>
        <v>294.46590956227362</v>
      </c>
      <c r="Q21" s="4">
        <f t="shared" si="23"/>
        <v>12.5</v>
      </c>
      <c r="R21">
        <f t="shared" si="0"/>
        <v>250000</v>
      </c>
      <c r="S21">
        <f t="shared" si="1"/>
        <v>6571.174781737489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5748.8379335550117</v>
      </c>
      <c r="AC21">
        <f t="shared" si="2"/>
        <v>3829.0620700580425</v>
      </c>
      <c r="AE21">
        <f t="shared" si="3"/>
        <v>3431.7402372667161</v>
      </c>
      <c r="AF21">
        <f t="shared" si="4"/>
        <v>-171.58701186333582</v>
      </c>
      <c r="AG21">
        <f t="shared" si="4"/>
        <v>-7.2838232835849128</v>
      </c>
      <c r="AH21">
        <f t="shared" si="5"/>
        <v>-8223.710312889576</v>
      </c>
      <c r="AI21">
        <f t="shared" si="6"/>
        <v>-4970.8409107697807</v>
      </c>
      <c r="AJ21">
        <f t="shared" si="7"/>
        <v>1919.7758634969691</v>
      </c>
      <c r="AK21">
        <f t="shared" si="24"/>
        <v>462.16124645456551</v>
      </c>
      <c r="AL21">
        <f t="shared" si="8"/>
        <v>-2588.9038008182461</v>
      </c>
      <c r="AN21">
        <f t="shared" si="9"/>
        <v>1110.6246044120746</v>
      </c>
      <c r="AO21">
        <f t="shared" si="9"/>
        <v>-55.531230220603732</v>
      </c>
      <c r="AP21">
        <f t="shared" si="9"/>
        <v>-2.3572860396281285</v>
      </c>
      <c r="AQ21">
        <f t="shared" si="9"/>
        <v>-2661.4645577973643</v>
      </c>
      <c r="AR21">
        <f t="shared" si="9"/>
        <v>-1608.7284696455217</v>
      </c>
      <c r="AS21">
        <f t="shared" si="9"/>
        <v>621.30294297984733</v>
      </c>
      <c r="AT21">
        <f t="shared" si="9"/>
        <v>149.57065979067582</v>
      </c>
      <c r="AU21">
        <f t="shared" si="9"/>
        <v>-837.85486687499861</v>
      </c>
      <c r="AW21">
        <v>18</v>
      </c>
      <c r="AX21">
        <f>(R21*SUMPRODUCT(K22:$K$23, X22:$X$23)-$AZ$3*SUMPRODUCT(K21:$K$22, W22:$W$23))/Z21</f>
        <v>6571.174781737489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5.9271999999999998E-2</v>
      </c>
      <c r="O22">
        <f t="shared" si="21"/>
        <v>5889.318191245472</v>
      </c>
      <c r="P22">
        <f t="shared" si="22"/>
        <v>294.46590956227362</v>
      </c>
      <c r="Q22" s="4">
        <f t="shared" si="23"/>
        <v>12.5</v>
      </c>
      <c r="R22">
        <f t="shared" si="0"/>
        <v>250000</v>
      </c>
      <c r="S22">
        <f t="shared" si="1"/>
        <v>3463.8261556122693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3829.0620700580425</v>
      </c>
      <c r="AC22">
        <f t="shared" si="2"/>
        <v>1878.5737708652782</v>
      </c>
      <c r="AE22">
        <f t="shared" si="3"/>
        <v>3194.0167275507761</v>
      </c>
      <c r="AF22">
        <f t="shared" si="4"/>
        <v>-159.70083637753882</v>
      </c>
      <c r="AG22">
        <f t="shared" si="4"/>
        <v>-6.7792582770844181</v>
      </c>
      <c r="AH22">
        <f t="shared" si="5"/>
        <v>-8634.535473292899</v>
      </c>
      <c r="AI22">
        <f t="shared" si="6"/>
        <v>-5606.9988403967463</v>
      </c>
      <c r="AJ22">
        <f t="shared" si="7"/>
        <v>1950.4882991927643</v>
      </c>
      <c r="AK22">
        <f t="shared" si="24"/>
        <v>480.43645728618964</v>
      </c>
      <c r="AL22">
        <f t="shared" si="8"/>
        <v>-3176.0740839177924</v>
      </c>
      <c r="AN22">
        <f t="shared" si="9"/>
        <v>966.06487552826286</v>
      </c>
      <c r="AO22">
        <f t="shared" si="9"/>
        <v>-48.303243776413147</v>
      </c>
      <c r="AP22">
        <f t="shared" si="9"/>
        <v>-2.050459926253279</v>
      </c>
      <c r="AQ22">
        <f t="shared" si="9"/>
        <v>-2611.6085633801576</v>
      </c>
      <c r="AR22">
        <f t="shared" si="9"/>
        <v>-1695.8973915545612</v>
      </c>
      <c r="AS22">
        <f t="shared" si="9"/>
        <v>589.94626412739592</v>
      </c>
      <c r="AT22">
        <f t="shared" si="9"/>
        <v>145.31319836365631</v>
      </c>
      <c r="AU22">
        <f t="shared" si="9"/>
        <v>-960.63792906350898</v>
      </c>
      <c r="AW22">
        <v>19</v>
      </c>
      <c r="AX22">
        <f>(R22*SUMPRODUCT(K23:$K$23, X23:$X$23)-$AZ$3*SUMPRODUCT(K22:$K$22, W23:$W$23))/Z22</f>
        <v>3463.8261556122693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6.6047999999999996E-2</v>
      </c>
      <c r="O23">
        <f t="shared" si="21"/>
        <v>5889.318191245472</v>
      </c>
      <c r="P23">
        <f t="shared" si="22"/>
        <v>294.46590956227362</v>
      </c>
      <c r="Q23" s="4">
        <f t="shared" si="23"/>
        <v>12.5</v>
      </c>
      <c r="R23">
        <f t="shared" si="0"/>
        <v>250000</v>
      </c>
      <c r="S23">
        <f t="shared" si="1"/>
        <v>3748.9243549581247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1878.5737708652782</v>
      </c>
      <c r="AC23">
        <f t="shared" si="2"/>
        <v>1878.5737708652782</v>
      </c>
      <c r="AE23">
        <f t="shared" si="3"/>
        <v>2951.1181434539949</v>
      </c>
      <c r="AF23">
        <f t="shared" si="4"/>
        <v>-147.55590717269976</v>
      </c>
      <c r="AG23">
        <f t="shared" si="4"/>
        <v>-6.2637092436287025</v>
      </c>
      <c r="AH23">
        <f t="shared" si="5"/>
        <v>-8955.129013697433</v>
      </c>
      <c r="AI23">
        <f t="shared" si="6"/>
        <v>-6157.8304866597664</v>
      </c>
      <c r="AJ23">
        <f t="shared" si="7"/>
        <v>0</v>
      </c>
      <c r="AK23">
        <f t="shared" si="24"/>
        <v>486.47393114252907</v>
      </c>
      <c r="AL23">
        <f t="shared" si="8"/>
        <v>-5671.3565555172372</v>
      </c>
      <c r="AN23">
        <f t="shared" si="9"/>
        <v>808.58553661934013</v>
      </c>
      <c r="AO23">
        <f t="shared" si="9"/>
        <v>-40.429276830967012</v>
      </c>
      <c r="AP23">
        <f t="shared" si="9"/>
        <v>-1.7162121114064406</v>
      </c>
      <c r="AQ23">
        <f t="shared" si="9"/>
        <v>-2453.6421271705149</v>
      </c>
      <c r="AR23">
        <f t="shared" si="9"/>
        <v>-1687.2020794935484</v>
      </c>
      <c r="AS23">
        <f t="shared" si="9"/>
        <v>0</v>
      </c>
      <c r="AT23">
        <f t="shared" si="9"/>
        <v>133.29042266122812</v>
      </c>
      <c r="AU23">
        <f t="shared" si="9"/>
        <v>-1553.9116568323202</v>
      </c>
      <c r="AW23">
        <v>20</v>
      </c>
      <c r="AX23">
        <f>(R23*SUMPRODUCT(K$23:$K24, X$23:$X24)-$AZ$3*SUMPRODUCT(K$22:$K23, W$23:$W24))/Z23</f>
        <v>3748.9243549581247</v>
      </c>
    </row>
    <row r="25" spans="5:50" x14ac:dyDescent="0.25">
      <c r="AN25" s="8">
        <f t="shared" ref="AN25:AU25" si="25">SUM(AN3:AN23)</f>
        <v>52882.791036006667</v>
      </c>
      <c r="AO25" s="8">
        <f t="shared" si="25"/>
        <v>-7061.128195234437</v>
      </c>
      <c r="AP25" s="8">
        <f t="shared" si="25"/>
        <v>-199.74302482632336</v>
      </c>
      <c r="AQ25" s="8">
        <f t="shared" si="25"/>
        <v>-34246.155945574195</v>
      </c>
      <c r="AR25" s="8">
        <f t="shared" si="25"/>
        <v>11375.763870371702</v>
      </c>
      <c r="AS25" s="8">
        <f t="shared" si="25"/>
        <v>-6459.4801705974278</v>
      </c>
      <c r="AT25" s="8">
        <f t="shared" si="25"/>
        <v>9067.9622686331477</v>
      </c>
      <c r="AU25" s="9">
        <f t="shared" si="25"/>
        <v>13984.245968407426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A7B30-0D65-4E72-8A98-98DCA10D8A57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20641.710316708039</v>
      </c>
      <c r="K3">
        <v>1</v>
      </c>
      <c r="L3" s="2">
        <v>0</v>
      </c>
      <c r="O3">
        <f>$C$3</f>
        <v>20641.710316708039</v>
      </c>
      <c r="P3">
        <f>O3*B5</f>
        <v>16513.368253366432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20641.710316708039</v>
      </c>
      <c r="AF3">
        <f t="shared" ref="AF3:AG23" si="4">-$Z3*P3</f>
        <v>-16513.368253366432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4028.3420633416063</v>
      </c>
      <c r="AJ3">
        <f t="shared" ref="AJ3:AJ23" si="7">AB3-AC3</f>
        <v>0</v>
      </c>
      <c r="AL3">
        <f t="shared" ref="AL3:AL23" si="8">SUM(AI3:AK3)</f>
        <v>4028.3420633416063</v>
      </c>
      <c r="AN3">
        <f t="shared" ref="AN3:AU23" si="9">AE3*$K3</f>
        <v>20641.710316708039</v>
      </c>
      <c r="AO3">
        <f t="shared" si="9"/>
        <v>-16513.368253366432</v>
      </c>
      <c r="AP3">
        <f t="shared" si="9"/>
        <v>-100</v>
      </c>
      <c r="AQ3">
        <f t="shared" si="9"/>
        <v>0</v>
      </c>
      <c r="AR3">
        <f t="shared" si="9"/>
        <v>4028.3420633416063</v>
      </c>
      <c r="AS3">
        <f t="shared" si="9"/>
        <v>0</v>
      </c>
      <c r="AT3">
        <f t="shared" si="9"/>
        <v>0</v>
      </c>
      <c r="AU3">
        <f t="shared" si="9"/>
        <v>4028.3420633416063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11727.310699149419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1.9576E-2</v>
      </c>
      <c r="R4">
        <f t="shared" si="0"/>
        <v>250000</v>
      </c>
      <c r="S4">
        <f t="shared" si="1"/>
        <v>7353.3688494599191</v>
      </c>
      <c r="U4">
        <f t="shared" ref="U4:U23" si="13">M4</f>
        <v>1.9576E-2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1.9576E-2</v>
      </c>
      <c r="Y4">
        <f t="shared" ref="Y4:Y23" si="17">V4*W4</f>
        <v>0.01</v>
      </c>
      <c r="Z4">
        <f t="shared" ref="Z4:Z23" si="18">MAX(0, W4-X4-Y4)</f>
        <v>0.97042399999999995</v>
      </c>
      <c r="AB4">
        <f t="shared" ref="AB4:AB23" si="19">AC3</f>
        <v>0</v>
      </c>
      <c r="AC4">
        <f t="shared" si="2"/>
        <v>7135.8856123682926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-4894</v>
      </c>
      <c r="AI4">
        <f t="shared" si="6"/>
        <v>-4894</v>
      </c>
      <c r="AJ4">
        <f t="shared" si="7"/>
        <v>-7135.8856123682926</v>
      </c>
      <c r="AK4">
        <f>H4*SUM(AB4, AE4:AF4)</f>
        <v>0</v>
      </c>
      <c r="AL4">
        <f t="shared" si="8"/>
        <v>-12029.885612368293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-4591.4250867811234</v>
      </c>
      <c r="AR4">
        <f t="shared" si="9"/>
        <v>-4591.4250867811234</v>
      </c>
      <c r="AS4">
        <f t="shared" si="9"/>
        <v>-6694.7045805125172</v>
      </c>
      <c r="AT4">
        <f t="shared" si="9"/>
        <v>0</v>
      </c>
      <c r="AU4">
        <f t="shared" si="9"/>
        <v>-11286.129667293641</v>
      </c>
      <c r="AW4">
        <v>1</v>
      </c>
      <c r="AX4">
        <f>(R4*SUMPRODUCT(K5:$K$23, X5:$X$23)-$AZ$3*SUMPRODUCT(K4:$K$22, W5:$W$23))/Z4</f>
        <v>7353.3688494599191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2.3283000000000002E-2</v>
      </c>
      <c r="O5">
        <f t="shared" ref="O5:O23" si="21">$C$3</f>
        <v>20641.710316708039</v>
      </c>
      <c r="P5">
        <f t="shared" ref="P5:P23" si="22">O5*$C$5</f>
        <v>1032.085515835402</v>
      </c>
      <c r="Q5" s="4">
        <f t="shared" ref="Q5:Q23" si="23">$C$8</f>
        <v>12.5</v>
      </c>
      <c r="R5">
        <f t="shared" si="0"/>
        <v>250000</v>
      </c>
      <c r="S5">
        <f t="shared" si="1"/>
        <v>13787.953470447372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7135.8856123682926</v>
      </c>
      <c r="AC5">
        <f t="shared" si="2"/>
        <v>12934.829061420154</v>
      </c>
      <c r="AE5">
        <f t="shared" si="3"/>
        <v>19364.512293593361</v>
      </c>
      <c r="AF5">
        <f t="shared" si="4"/>
        <v>-968.22561467966807</v>
      </c>
      <c r="AG5">
        <f t="shared" si="4"/>
        <v>-11.726567225099998</v>
      </c>
      <c r="AH5">
        <f t="shared" si="5"/>
        <v>-5648.5954979999997</v>
      </c>
      <c r="AI5">
        <f t="shared" si="6"/>
        <v>12735.964613688593</v>
      </c>
      <c r="AJ5">
        <f t="shared" si="7"/>
        <v>-5798.9434490518615</v>
      </c>
      <c r="AK5">
        <f>H5*SUM(AB5, AE5:AF5)</f>
        <v>2205.9796859667636</v>
      </c>
      <c r="AL5">
        <f t="shared" si="8"/>
        <v>9143.0008506034956</v>
      </c>
      <c r="AN5">
        <f t="shared" si="9"/>
        <v>16722.466875463437</v>
      </c>
      <c r="AO5">
        <f t="shared" si="9"/>
        <v>-836.12334377317188</v>
      </c>
      <c r="AP5">
        <f t="shared" si="9"/>
        <v>-10.126623847351299</v>
      </c>
      <c r="AQ5">
        <f t="shared" si="9"/>
        <v>-4877.9153162276098</v>
      </c>
      <c r="AR5">
        <f t="shared" si="9"/>
        <v>10998.301591615305</v>
      </c>
      <c r="AS5">
        <f t="shared" si="9"/>
        <v>-5007.7501704774822</v>
      </c>
      <c r="AT5">
        <f t="shared" si="9"/>
        <v>1905.0013585278416</v>
      </c>
      <c r="AU5">
        <f t="shared" si="9"/>
        <v>7895.5527796656643</v>
      </c>
      <c r="AW5">
        <v>2</v>
      </c>
      <c r="AX5">
        <f>(R5*SUMPRODUCT(K6:$K$23, X6:$X$23)-$AZ$3*SUMPRODUCT(K5:$K$22, W6:$W$23))/Z5</f>
        <v>13787.953470447372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2.7149E-2</v>
      </c>
      <c r="O6">
        <f t="shared" si="21"/>
        <v>20641.710316708039</v>
      </c>
      <c r="P6">
        <f t="shared" si="22"/>
        <v>1032.085515835402</v>
      </c>
      <c r="Q6" s="4">
        <f t="shared" si="23"/>
        <v>12.5</v>
      </c>
      <c r="R6">
        <f t="shared" si="0"/>
        <v>250000</v>
      </c>
      <c r="S6">
        <f t="shared" si="1"/>
        <v>19347.885704363591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12934.829061420154</v>
      </c>
      <c r="AC6">
        <f t="shared" si="2"/>
        <v>17476.460653583468</v>
      </c>
      <c r="AE6">
        <f t="shared" si="3"/>
        <v>18645.140026398658</v>
      </c>
      <c r="AF6">
        <f t="shared" si="4"/>
        <v>-932.25700131993301</v>
      </c>
      <c r="AG6">
        <f t="shared" si="4"/>
        <v>-11.290936979254758</v>
      </c>
      <c r="AH6">
        <f t="shared" si="5"/>
        <v>-6367.2914718847978</v>
      </c>
      <c r="AI6">
        <f t="shared" si="6"/>
        <v>11334.300616214674</v>
      </c>
      <c r="AJ6">
        <f t="shared" si="7"/>
        <v>-4541.6315921633141</v>
      </c>
      <c r="AK6">
        <f>H6*SUM(AB6, AE6:AF6)</f>
        <v>3334.4710750110785</v>
      </c>
      <c r="AL6">
        <f t="shared" si="8"/>
        <v>10127.140099062439</v>
      </c>
      <c r="AN6">
        <f t="shared" si="9"/>
        <v>14521.323911892896</v>
      </c>
      <c r="AO6">
        <f t="shared" si="9"/>
        <v>-726.06619559464491</v>
      </c>
      <c r="AP6">
        <f t="shared" si="9"/>
        <v>-8.7936777579780347</v>
      </c>
      <c r="AQ6">
        <f t="shared" si="9"/>
        <v>-4959.0135431410617</v>
      </c>
      <c r="AR6">
        <f t="shared" si="9"/>
        <v>8827.4504953992127</v>
      </c>
      <c r="AS6">
        <f t="shared" si="9"/>
        <v>-3537.141761601873</v>
      </c>
      <c r="AT6">
        <f t="shared" si="9"/>
        <v>2596.9735001462564</v>
      </c>
      <c r="AU6">
        <f t="shared" si="9"/>
        <v>7887.282233943597</v>
      </c>
      <c r="AW6">
        <v>3</v>
      </c>
      <c r="AX6">
        <f>(R6*SUMPRODUCT(K7:$K$23, X7:$X$23)-$AZ$3*SUMPRODUCT(K6:$K$22, W7:$W$23))/Z6</f>
        <v>19347.885704363591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3.1286000000000001E-2</v>
      </c>
      <c r="O7">
        <f t="shared" si="21"/>
        <v>20641.710316708039</v>
      </c>
      <c r="P7">
        <f t="shared" si="22"/>
        <v>1032.085515835402</v>
      </c>
      <c r="Q7" s="4">
        <f t="shared" si="23"/>
        <v>12.5</v>
      </c>
      <c r="R7">
        <f t="shared" si="0"/>
        <v>250000</v>
      </c>
      <c r="S7">
        <f t="shared" si="1"/>
        <v>23956.232205560085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17476.460653583468</v>
      </c>
      <c r="AC7">
        <f t="shared" si="2"/>
        <v>20745.674224434333</v>
      </c>
      <c r="AE7">
        <f t="shared" si="3"/>
        <v>17875.356775268763</v>
      </c>
      <c r="AF7">
        <f t="shared" si="4"/>
        <v>-893.76783876343814</v>
      </c>
      <c r="AG7">
        <f t="shared" si="4"/>
        <v>-10.824779355129245</v>
      </c>
      <c r="AH7">
        <f t="shared" si="5"/>
        <v>-7064.9650866592874</v>
      </c>
      <c r="AI7">
        <f t="shared" si="6"/>
        <v>9905.799070490908</v>
      </c>
      <c r="AJ7">
        <f t="shared" si="7"/>
        <v>-3269.2135708508649</v>
      </c>
      <c r="AK7">
        <f>H7*SUM(AB7, AE7:AF7)</f>
        <v>3607.7577920822964</v>
      </c>
      <c r="AL7">
        <f t="shared" si="8"/>
        <v>10244.34329172234</v>
      </c>
      <c r="AN7">
        <f t="shared" si="9"/>
        <v>12602.332337165282</v>
      </c>
      <c r="AO7">
        <f t="shared" si="9"/>
        <v>-630.11661685826402</v>
      </c>
      <c r="AP7">
        <f t="shared" si="9"/>
        <v>-7.6315940780864961</v>
      </c>
      <c r="AQ7">
        <f t="shared" si="9"/>
        <v>-4980.8817296297784</v>
      </c>
      <c r="AR7">
        <f t="shared" si="9"/>
        <v>6983.702396599153</v>
      </c>
      <c r="AS7">
        <f t="shared" si="9"/>
        <v>-2304.8332080305559</v>
      </c>
      <c r="AT7">
        <f t="shared" si="9"/>
        <v>2543.510781878374</v>
      </c>
      <c r="AU7">
        <f t="shared" si="9"/>
        <v>7222.3799704469711</v>
      </c>
      <c r="AW7">
        <v>4</v>
      </c>
      <c r="AX7">
        <f>(R7*SUMPRODUCT(K8:$K$23, X8:$X$23)-$AZ$3*SUMPRODUCT(K7:$K$22, W8:$W$23))/Z7</f>
        <v>23956.232205560085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3.5844000000000001E-2</v>
      </c>
      <c r="O8">
        <f t="shared" si="21"/>
        <v>20641.710316708039</v>
      </c>
      <c r="P8">
        <f t="shared" si="22"/>
        <v>1032.085515835402</v>
      </c>
      <c r="Q8" s="4">
        <f t="shared" si="23"/>
        <v>12.5</v>
      </c>
      <c r="R8">
        <f t="shared" si="0"/>
        <v>250000</v>
      </c>
      <c r="S8">
        <f t="shared" si="1"/>
        <v>27598.817720372528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20745.674224434333</v>
      </c>
      <c r="AC8">
        <f t="shared" si="2"/>
        <v>22804.413303507914</v>
      </c>
      <c r="AE8">
        <f t="shared" si="3"/>
        <v>17055.878919263341</v>
      </c>
      <c r="AF8">
        <f t="shared" si="4"/>
        <v>-852.79394596316718</v>
      </c>
      <c r="AG8">
        <f t="shared" si="4"/>
        <v>-10.328528170372699</v>
      </c>
      <c r="AH8">
        <f t="shared" si="5"/>
        <v>-7760.0678241050528</v>
      </c>
      <c r="AI8">
        <f t="shared" si="6"/>
        <v>8432.6886210247503</v>
      </c>
      <c r="AJ8">
        <f t="shared" si="7"/>
        <v>-2058.7390790735808</v>
      </c>
      <c r="AK8">
        <f t="shared" ref="AK8:AK23" si="24">H8*SUM(AB8:AB8, AE8:AF8)</f>
        <v>2678.7850418357521</v>
      </c>
      <c r="AL8">
        <f t="shared" si="8"/>
        <v>9052.7345837869216</v>
      </c>
      <c r="AN8">
        <f t="shared" si="9"/>
        <v>11211.739872727529</v>
      </c>
      <c r="AO8">
        <f t="shared" si="9"/>
        <v>-560.58699363637652</v>
      </c>
      <c r="AP8">
        <f t="shared" si="9"/>
        <v>-6.7894930341917936</v>
      </c>
      <c r="AQ8">
        <f t="shared" si="9"/>
        <v>-5101.1069116071303</v>
      </c>
      <c r="AR8">
        <f t="shared" si="9"/>
        <v>5543.2564744498313</v>
      </c>
      <c r="AS8">
        <f t="shared" si="9"/>
        <v>-1353.3191182731821</v>
      </c>
      <c r="AT8">
        <f t="shared" si="9"/>
        <v>1760.9084355128132</v>
      </c>
      <c r="AU8">
        <f t="shared" si="9"/>
        <v>5950.8457916894631</v>
      </c>
      <c r="AW8">
        <v>5</v>
      </c>
      <c r="AX8">
        <f>(R8*SUMPRODUCT(K9:$K$23, X9:$X$23)-$AZ$3*SUMPRODUCT(K8:$K$22, W9:$W$23))/Z8</f>
        <v>27598.817720372528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4.1295999999999999E-2</v>
      </c>
      <c r="O9">
        <f t="shared" si="21"/>
        <v>20641.710316708039</v>
      </c>
      <c r="P9">
        <f t="shared" si="22"/>
        <v>1032.085515835402</v>
      </c>
      <c r="Q9" s="4">
        <f t="shared" si="23"/>
        <v>12.5</v>
      </c>
      <c r="R9">
        <f t="shared" si="0"/>
        <v>250000</v>
      </c>
      <c r="S9">
        <f t="shared" si="1"/>
        <v>30418.30766854564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22804.413303507914</v>
      </c>
      <c r="AC9">
        <f t="shared" si="2"/>
        <v>23844.828617648142</v>
      </c>
      <c r="AE9">
        <f t="shared" si="3"/>
        <v>16180.980554220809</v>
      </c>
      <c r="AF9">
        <f t="shared" si="4"/>
        <v>-809.04902771104048</v>
      </c>
      <c r="AG9">
        <f t="shared" si="4"/>
        <v>-9.7987159893452613</v>
      </c>
      <c r="AH9">
        <f t="shared" si="5"/>
        <v>-8530.537986474219</v>
      </c>
      <c r="AI9">
        <f t="shared" si="6"/>
        <v>6831.5948240462039</v>
      </c>
      <c r="AJ9">
        <f t="shared" si="7"/>
        <v>-1040.4153141402276</v>
      </c>
      <c r="AK9">
        <f t="shared" si="24"/>
        <v>1992.8052001269227</v>
      </c>
      <c r="AL9">
        <f t="shared" si="8"/>
        <v>7783.9847100328989</v>
      </c>
      <c r="AN9">
        <f t="shared" si="9"/>
        <v>10108.936004767249</v>
      </c>
      <c r="AO9">
        <f t="shared" si="9"/>
        <v>-505.44680023836241</v>
      </c>
      <c r="AP9">
        <f t="shared" si="9"/>
        <v>-6.1216681234650174</v>
      </c>
      <c r="AQ9">
        <f t="shared" si="9"/>
        <v>-5329.3842299939988</v>
      </c>
      <c r="AR9">
        <f t="shared" si="9"/>
        <v>4267.9833064114218</v>
      </c>
      <c r="AS9">
        <f t="shared" si="9"/>
        <v>-649.99100603207171</v>
      </c>
      <c r="AT9">
        <f t="shared" si="9"/>
        <v>1244.9888417173574</v>
      </c>
      <c r="AU9">
        <f t="shared" si="9"/>
        <v>4862.9811420967071</v>
      </c>
      <c r="AW9">
        <v>6</v>
      </c>
      <c r="AX9">
        <f>(R9*SUMPRODUCT(K10:$K$23, X10:$X$23)-$AZ$3*SUMPRODUCT(K9:$K$22, W10:$W$23))/Z9</f>
        <v>30418.30766854564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4.7109999999999999E-2</v>
      </c>
      <c r="O10">
        <f t="shared" si="21"/>
        <v>20641.710316708039</v>
      </c>
      <c r="P10">
        <f t="shared" si="22"/>
        <v>1032.085515835402</v>
      </c>
      <c r="Q10" s="4">
        <f t="shared" si="23"/>
        <v>12.5</v>
      </c>
      <c r="R10">
        <f t="shared" si="0"/>
        <v>250000</v>
      </c>
      <c r="S10">
        <f t="shared" si="1"/>
        <v>32616.713846292809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23844.828617648142</v>
      </c>
      <c r="AC10">
        <f t="shared" si="2"/>
        <v>24107.956007375004</v>
      </c>
      <c r="AE10">
        <f t="shared" si="3"/>
        <v>15256.884754769259</v>
      </c>
      <c r="AF10">
        <f t="shared" si="4"/>
        <v>-762.84423773846299</v>
      </c>
      <c r="AG10">
        <f t="shared" si="4"/>
        <v>-9.2391113191937553</v>
      </c>
      <c r="AH10">
        <f t="shared" si="5"/>
        <v>-9232.3502051611049</v>
      </c>
      <c r="AI10">
        <f t="shared" si="6"/>
        <v>5252.4512005504967</v>
      </c>
      <c r="AJ10">
        <f t="shared" si="7"/>
        <v>-263.12738972686202</v>
      </c>
      <c r="AK10">
        <f t="shared" si="24"/>
        <v>2012.7906295706443</v>
      </c>
      <c r="AL10">
        <f t="shared" si="8"/>
        <v>7002.114440394279</v>
      </c>
      <c r="AN10">
        <f t="shared" si="9"/>
        <v>9056.1659568028408</v>
      </c>
      <c r="AO10">
        <f t="shared" si="9"/>
        <v>-452.80829784014213</v>
      </c>
      <c r="AP10">
        <f t="shared" si="9"/>
        <v>-5.4841421918612179</v>
      </c>
      <c r="AQ10">
        <f t="shared" si="9"/>
        <v>-5480.1289367493964</v>
      </c>
      <c r="AR10">
        <f t="shared" si="9"/>
        <v>3117.7445800214418</v>
      </c>
      <c r="AS10">
        <f t="shared" si="9"/>
        <v>-156.18688529464745</v>
      </c>
      <c r="AT10">
        <f t="shared" si="9"/>
        <v>1194.7501911877098</v>
      </c>
      <c r="AU10">
        <f t="shared" si="9"/>
        <v>4156.3078859145044</v>
      </c>
      <c r="AW10">
        <v>7</v>
      </c>
      <c r="AX10">
        <f>(R10*SUMPRODUCT(K11:$K$23, X11:$X$23)-$AZ$3*SUMPRODUCT(K10:$K$22, W11:$W$23))/Z10</f>
        <v>32616.713846292809</v>
      </c>
    </row>
    <row r="11" spans="1:52" x14ac:dyDescent="0.25">
      <c r="A11" t="s">
        <v>33</v>
      </c>
      <c r="C11" s="7">
        <f>AU25</f>
        <v>37073.281722838299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5.2900999999999997E-2</v>
      </c>
      <c r="O11">
        <f t="shared" si="21"/>
        <v>20641.710316708039</v>
      </c>
      <c r="P11">
        <f t="shared" si="22"/>
        <v>1032.085515835402</v>
      </c>
      <c r="Q11" s="4">
        <f t="shared" si="23"/>
        <v>12.5</v>
      </c>
      <c r="R11">
        <f t="shared" si="0"/>
        <v>250000</v>
      </c>
      <c r="S11">
        <f t="shared" si="1"/>
        <v>34267.51540265658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24107.956007375004</v>
      </c>
      <c r="AC11">
        <f t="shared" si="2"/>
        <v>23734.947635226657</v>
      </c>
      <c r="AE11">
        <f t="shared" si="3"/>
        <v>14297.211446809519</v>
      </c>
      <c r="AF11">
        <f t="shared" si="4"/>
        <v>-714.86057234047598</v>
      </c>
      <c r="AG11">
        <f t="shared" si="4"/>
        <v>-8.6579619781051491</v>
      </c>
      <c r="AH11">
        <f t="shared" si="5"/>
        <v>-9775.1645579333763</v>
      </c>
      <c r="AI11">
        <f t="shared" si="6"/>
        <v>3798.5283545575603</v>
      </c>
      <c r="AJ11">
        <f t="shared" si="7"/>
        <v>373.0083721483461</v>
      </c>
      <c r="AK11">
        <f t="shared" si="24"/>
        <v>1941.0508044149685</v>
      </c>
      <c r="AL11">
        <f t="shared" si="8"/>
        <v>6112.5875311208747</v>
      </c>
      <c r="AN11">
        <f t="shared" si="9"/>
        <v>8070.8740484583795</v>
      </c>
      <c r="AO11">
        <f t="shared" si="9"/>
        <v>-403.54370242291901</v>
      </c>
      <c r="AP11">
        <f t="shared" si="9"/>
        <v>-4.887478995578654</v>
      </c>
      <c r="AQ11">
        <f t="shared" si="9"/>
        <v>-5518.1475243300092</v>
      </c>
      <c r="AR11">
        <f t="shared" si="9"/>
        <v>2144.2953427098723</v>
      </c>
      <c r="AS11">
        <f t="shared" si="9"/>
        <v>210.56578772929865</v>
      </c>
      <c r="AT11">
        <f t="shared" si="9"/>
        <v>1095.7365093448316</v>
      </c>
      <c r="AU11">
        <f t="shared" si="9"/>
        <v>3450.5976397840022</v>
      </c>
      <c r="AW11">
        <v>8</v>
      </c>
      <c r="AX11">
        <f>(R11*SUMPRODUCT(K12:$K$23, X12:$X$23)-$AZ$3*SUMPRODUCT(K11:$K$22, W12:$W$23))/Z11</f>
        <v>34267.51540265658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5.9271999999999998E-2</v>
      </c>
      <c r="O12">
        <f t="shared" si="21"/>
        <v>20641.710316708039</v>
      </c>
      <c r="P12">
        <f t="shared" si="22"/>
        <v>1032.085515835402</v>
      </c>
      <c r="Q12" s="4">
        <f t="shared" si="23"/>
        <v>12.5</v>
      </c>
      <c r="R12">
        <f t="shared" si="0"/>
        <v>250000</v>
      </c>
      <c r="S12">
        <f t="shared" si="1"/>
        <v>35386.833170721344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23734.947635226657</v>
      </c>
      <c r="AC12">
        <f t="shared" si="2"/>
        <v>22812.355941493857</v>
      </c>
      <c r="AE12">
        <f t="shared" si="3"/>
        <v>13306.815015466129</v>
      </c>
      <c r="AF12">
        <f t="shared" si="4"/>
        <v>-665.34075077330647</v>
      </c>
      <c r="AG12">
        <f t="shared" si="4"/>
        <v>-8.0582076359578476</v>
      </c>
      <c r="AH12">
        <f t="shared" si="5"/>
        <v>-10263.494447324967</v>
      </c>
      <c r="AI12">
        <f t="shared" si="6"/>
        <v>2369.9216097318968</v>
      </c>
      <c r="AJ12">
        <f t="shared" si="7"/>
        <v>922.59169373280019</v>
      </c>
      <c r="AK12">
        <f t="shared" si="24"/>
        <v>1887.9362966058209</v>
      </c>
      <c r="AL12">
        <f t="shared" si="8"/>
        <v>5180.4496000705176</v>
      </c>
      <c r="AN12">
        <f t="shared" si="9"/>
        <v>7141.162145996359</v>
      </c>
      <c r="AO12">
        <f t="shared" si="9"/>
        <v>-357.05810729981795</v>
      </c>
      <c r="AP12">
        <f t="shared" si="9"/>
        <v>-4.3244733820676196</v>
      </c>
      <c r="AQ12">
        <f t="shared" si="9"/>
        <v>-5507.9504710702149</v>
      </c>
      <c r="AR12">
        <f t="shared" si="9"/>
        <v>1271.8290942442579</v>
      </c>
      <c r="AS12">
        <f t="shared" si="9"/>
        <v>495.11298322234569</v>
      </c>
      <c r="AT12">
        <f t="shared" si="9"/>
        <v>1013.1695074820107</v>
      </c>
      <c r="AU12">
        <f t="shared" si="9"/>
        <v>2780.1115849486141</v>
      </c>
      <c r="AW12">
        <v>9</v>
      </c>
      <c r="AX12">
        <f>(R12*SUMPRODUCT(K13:$K$23, X13:$X$23)-$AZ$3*SUMPRODUCT(K12:$K$22, W13:$W$23))/Z12</f>
        <v>35386.833170721344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6.6047999999999996E-2</v>
      </c>
      <c r="O13">
        <f t="shared" si="21"/>
        <v>20641.710316708039</v>
      </c>
      <c r="P13">
        <f t="shared" si="22"/>
        <v>1032.085515835402</v>
      </c>
      <c r="Q13" s="4">
        <f t="shared" si="23"/>
        <v>12.5</v>
      </c>
      <c r="R13">
        <f t="shared" si="0"/>
        <v>250000</v>
      </c>
      <c r="S13">
        <f t="shared" si="1"/>
        <v>35991.819271317545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22812.355941493857</v>
      </c>
      <c r="AC13">
        <f t="shared" si="2"/>
        <v>21437.870835712991</v>
      </c>
      <c r="AE13">
        <f t="shared" si="3"/>
        <v>12294.858347169962</v>
      </c>
      <c r="AF13">
        <f t="shared" si="4"/>
        <v>-614.74291735849818</v>
      </c>
      <c r="AG13">
        <f t="shared" si="4"/>
        <v>-7.4453970616585261</v>
      </c>
      <c r="AH13">
        <f t="shared" si="5"/>
        <v>-10644.569958794878</v>
      </c>
      <c r="AI13">
        <f t="shared" si="6"/>
        <v>1028.1000739549272</v>
      </c>
      <c r="AJ13">
        <f t="shared" si="7"/>
        <v>1374.4851057808664</v>
      </c>
      <c r="AK13">
        <f t="shared" si="24"/>
        <v>1783.2607698964853</v>
      </c>
      <c r="AL13">
        <f t="shared" si="8"/>
        <v>4185.8459496322794</v>
      </c>
      <c r="AN13">
        <f t="shared" si="9"/>
        <v>6273.7387535586458</v>
      </c>
      <c r="AO13">
        <f t="shared" si="9"/>
        <v>-313.68693767793229</v>
      </c>
      <c r="AP13">
        <f t="shared" si="9"/>
        <v>-3.7991878200134459</v>
      </c>
      <c r="AQ13">
        <f t="shared" si="9"/>
        <v>-5431.6405427175441</v>
      </c>
      <c r="AR13">
        <f t="shared" si="9"/>
        <v>524.61208534315551</v>
      </c>
      <c r="AS13">
        <f t="shared" si="9"/>
        <v>701.36314147217979</v>
      </c>
      <c r="AT13">
        <f t="shared" si="9"/>
        <v>909.95047554782127</v>
      </c>
      <c r="AU13">
        <f t="shared" si="9"/>
        <v>2135.9257023631567</v>
      </c>
      <c r="AW13">
        <v>10</v>
      </c>
      <c r="AX13">
        <f>(R13*SUMPRODUCT(K14:$K$23, X14:$X$23)-$AZ$3*SUMPRODUCT(K13:$K$22, W14:$W$23))/Z13</f>
        <v>35991.819271317545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7.3592000000000005E-2</v>
      </c>
      <c r="O14">
        <f t="shared" si="21"/>
        <v>20641.710316708039</v>
      </c>
      <c r="P14">
        <f t="shared" si="22"/>
        <v>1032.085515835402</v>
      </c>
      <c r="Q14" s="4">
        <f t="shared" si="23"/>
        <v>12.5</v>
      </c>
      <c r="R14">
        <f t="shared" si="0"/>
        <v>250000</v>
      </c>
      <c r="S14">
        <f t="shared" si="1"/>
        <v>36061.336939525834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21437.870835712991</v>
      </c>
      <c r="AC14">
        <f t="shared" si="2"/>
        <v>19683.781980012642</v>
      </c>
      <c r="AE14">
        <f t="shared" si="3"/>
        <v>11267.106548213329</v>
      </c>
      <c r="AF14">
        <f t="shared" si="4"/>
        <v>-563.35532741066652</v>
      </c>
      <c r="AG14">
        <f t="shared" si="4"/>
        <v>-6.8230214304803667</v>
      </c>
      <c r="AH14">
        <f t="shared" si="5"/>
        <v>-10958.433211231486</v>
      </c>
      <c r="AI14">
        <f t="shared" si="6"/>
        <v>-261.50501185930443</v>
      </c>
      <c r="AJ14">
        <f t="shared" si="7"/>
        <v>1754.0888557003491</v>
      </c>
      <c r="AK14">
        <f t="shared" si="24"/>
        <v>1652.0793737049046</v>
      </c>
      <c r="AL14">
        <f t="shared" si="8"/>
        <v>3144.663217545949</v>
      </c>
      <c r="AN14">
        <f t="shared" si="9"/>
        <v>5468.2370017796929</v>
      </c>
      <c r="AO14">
        <f t="shared" si="9"/>
        <v>-273.41185008898469</v>
      </c>
      <c r="AP14">
        <f t="shared" si="9"/>
        <v>-3.3114001443436192</v>
      </c>
      <c r="AQ14">
        <f t="shared" si="9"/>
        <v>-5318.4293332780953</v>
      </c>
      <c r="AR14">
        <f t="shared" si="9"/>
        <v>-126.91558173173061</v>
      </c>
      <c r="AS14">
        <f t="shared" si="9"/>
        <v>851.3076133704493</v>
      </c>
      <c r="AT14">
        <f t="shared" si="9"/>
        <v>801.79960334206055</v>
      </c>
      <c r="AU14">
        <f t="shared" si="9"/>
        <v>1526.1916349807791</v>
      </c>
      <c r="AW14">
        <v>11</v>
      </c>
      <c r="AX14">
        <f>(R14*SUMPRODUCT(K15:$K$23, X15:$X$23)-$AZ$3*SUMPRODUCT(K14:$K$22, W15:$W$23))/Z14</f>
        <v>36061.336939525834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8.2293000000000005E-2</v>
      </c>
      <c r="O15">
        <f t="shared" si="21"/>
        <v>20641.710316708039</v>
      </c>
      <c r="P15">
        <f t="shared" si="22"/>
        <v>1032.085515835402</v>
      </c>
      <c r="Q15" s="4">
        <f t="shared" si="23"/>
        <v>12.5</v>
      </c>
      <c r="R15">
        <f t="shared" si="0"/>
        <v>250000</v>
      </c>
      <c r="S15">
        <f t="shared" si="1"/>
        <v>35540.984332376625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19683.781980012642</v>
      </c>
      <c r="AC15">
        <f t="shared" si="2"/>
        <v>17609.290526015448</v>
      </c>
      <c r="AE15">
        <f t="shared" si="3"/>
        <v>10227.231483559079</v>
      </c>
      <c r="AF15">
        <f t="shared" si="4"/>
        <v>-511.36157417795397</v>
      </c>
      <c r="AG15">
        <f t="shared" si="4"/>
        <v>-6.1933043135970429</v>
      </c>
      <c r="AH15">
        <f t="shared" si="5"/>
        <v>-11229.738051570417</v>
      </c>
      <c r="AI15">
        <f t="shared" si="6"/>
        <v>-1520.0614465028902</v>
      </c>
      <c r="AJ15">
        <f t="shared" si="7"/>
        <v>2074.4914539971942</v>
      </c>
      <c r="AK15">
        <f t="shared" si="24"/>
        <v>1525.8419330595364</v>
      </c>
      <c r="AL15">
        <f t="shared" si="8"/>
        <v>2080.2719405538401</v>
      </c>
      <c r="AN15">
        <f t="shared" si="9"/>
        <v>4718.6586217078057</v>
      </c>
      <c r="AO15">
        <f t="shared" si="9"/>
        <v>-235.93293108539032</v>
      </c>
      <c r="AP15">
        <f t="shared" si="9"/>
        <v>-2.8574779834791459</v>
      </c>
      <c r="AQ15">
        <f t="shared" si="9"/>
        <v>-5181.1969213512593</v>
      </c>
      <c r="AR15">
        <f t="shared" si="9"/>
        <v>-701.32870871232274</v>
      </c>
      <c r="AS15">
        <f t="shared" si="9"/>
        <v>957.13263171946039</v>
      </c>
      <c r="AT15">
        <f t="shared" si="9"/>
        <v>703.99572008994073</v>
      </c>
      <c r="AU15">
        <f t="shared" si="9"/>
        <v>959.79964309707827</v>
      </c>
      <c r="AW15">
        <v>12</v>
      </c>
      <c r="AX15">
        <f>(R15*SUMPRODUCT(K16:$K$23, X16:$X$23)-$AZ$3*SUMPRODUCT(K15:$K$22, W16:$W$23))/Z15</f>
        <v>35540.984332376625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9.1596999999999998E-2</v>
      </c>
      <c r="O16">
        <f t="shared" si="21"/>
        <v>20641.710316708039</v>
      </c>
      <c r="P16">
        <f t="shared" si="22"/>
        <v>1032.085515835402</v>
      </c>
      <c r="Q16" s="4">
        <f t="shared" si="23"/>
        <v>12.5</v>
      </c>
      <c r="R16">
        <f t="shared" si="0"/>
        <v>250000</v>
      </c>
      <c r="S16">
        <f t="shared" si="1"/>
        <v>34432.658472310774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17609.290526015448</v>
      </c>
      <c r="AC16">
        <f t="shared" si="2"/>
        <v>15326.894054789034</v>
      </c>
      <c r="AE16">
        <f t="shared" si="3"/>
        <v>9188.1754465239264</v>
      </c>
      <c r="AF16">
        <f t="shared" si="4"/>
        <v>-459.40877232619636</v>
      </c>
      <c r="AG16">
        <f t="shared" si="4"/>
        <v>-5.5640831752485242</v>
      </c>
      <c r="AH16">
        <f t="shared" si="5"/>
        <v>-11345.761904250967</v>
      </c>
      <c r="AI16">
        <f t="shared" si="6"/>
        <v>-2622.5593132284848</v>
      </c>
      <c r="AJ16">
        <f t="shared" si="7"/>
        <v>2282.3964712264133</v>
      </c>
      <c r="AK16">
        <f t="shared" si="24"/>
        <v>1440.6917288516609</v>
      </c>
      <c r="AL16">
        <f t="shared" si="8"/>
        <v>1100.5288868495893</v>
      </c>
      <c r="AN16">
        <f t="shared" si="9"/>
        <v>4019.3960953049759</v>
      </c>
      <c r="AO16">
        <f t="shared" si="9"/>
        <v>-200.9698047652488</v>
      </c>
      <c r="AP16">
        <f t="shared" si="9"/>
        <v>-2.4340255928620609</v>
      </c>
      <c r="AQ16">
        <f t="shared" si="9"/>
        <v>-4963.239041485529</v>
      </c>
      <c r="AR16">
        <f t="shared" si="9"/>
        <v>-1147.2467765386637</v>
      </c>
      <c r="AS16">
        <f t="shared" si="9"/>
        <v>998.44147706778472</v>
      </c>
      <c r="AT16">
        <f t="shared" si="9"/>
        <v>630.23510414957127</v>
      </c>
      <c r="AU16">
        <f t="shared" si="9"/>
        <v>481.42980467869234</v>
      </c>
      <c r="AW16">
        <v>13</v>
      </c>
      <c r="AX16">
        <f>(R16*SUMPRODUCT(K17:$K$23, X17:$X$23)-$AZ$3*SUMPRODUCT(K16:$K$22, W17:$W$23))/Z16</f>
        <v>34432.658472310774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0.10148</v>
      </c>
      <c r="O17">
        <f t="shared" si="21"/>
        <v>20641.710316708039</v>
      </c>
      <c r="P17">
        <f t="shared" si="22"/>
        <v>1032.085515835402</v>
      </c>
      <c r="Q17" s="4">
        <f t="shared" si="23"/>
        <v>12.5</v>
      </c>
      <c r="R17">
        <f t="shared" si="0"/>
        <v>250000</v>
      </c>
      <c r="S17">
        <f t="shared" si="1"/>
        <v>32761.879481357904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15326.894054789034</v>
      </c>
      <c r="AC17">
        <f t="shared" si="2"/>
        <v>12957.452240742576</v>
      </c>
      <c r="AE17">
        <f t="shared" si="3"/>
        <v>8163.8776477454394</v>
      </c>
      <c r="AF17">
        <f t="shared" si="4"/>
        <v>-408.19388238727197</v>
      </c>
      <c r="AG17">
        <f t="shared" si="4"/>
        <v>-4.9437991828718184</v>
      </c>
      <c r="AH17">
        <f t="shared" si="5"/>
        <v>-11292.863212484406</v>
      </c>
      <c r="AI17">
        <f t="shared" si="6"/>
        <v>-3542.1232463091101</v>
      </c>
      <c r="AJ17">
        <f t="shared" si="7"/>
        <v>2369.4418140464586</v>
      </c>
      <c r="AK17">
        <f t="shared" si="24"/>
        <v>1424.1950515030826</v>
      </c>
      <c r="AL17">
        <f t="shared" si="8"/>
        <v>251.51361924043113</v>
      </c>
      <c r="AN17">
        <f t="shared" si="9"/>
        <v>3363.7692555339336</v>
      </c>
      <c r="AO17">
        <f t="shared" si="9"/>
        <v>-168.18846277669667</v>
      </c>
      <c r="AP17">
        <f t="shared" si="9"/>
        <v>-2.0369976639067513</v>
      </c>
      <c r="AQ17">
        <f t="shared" si="9"/>
        <v>-4653.0077642204378</v>
      </c>
      <c r="AR17">
        <f t="shared" si="9"/>
        <v>-1459.4639691271077</v>
      </c>
      <c r="AS17">
        <f t="shared" si="9"/>
        <v>976.28306924309652</v>
      </c>
      <c r="AT17">
        <f t="shared" si="9"/>
        <v>586.81226432302549</v>
      </c>
      <c r="AU17">
        <f t="shared" si="9"/>
        <v>103.63136443901428</v>
      </c>
      <c r="AW17">
        <v>14</v>
      </c>
      <c r="AX17">
        <f>(R17*SUMPRODUCT(K18:$K$23, X18:$X$23)-$AZ$3*SUMPRODUCT(K17:$K$22, W18:$W$23))/Z17</f>
        <v>32761.879481357904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0.112611</v>
      </c>
      <c r="O18">
        <f t="shared" si="21"/>
        <v>20641.710316708039</v>
      </c>
      <c r="P18">
        <f t="shared" si="22"/>
        <v>1032.085515835402</v>
      </c>
      <c r="Q18" s="4">
        <f t="shared" si="23"/>
        <v>12.5</v>
      </c>
      <c r="R18">
        <f t="shared" si="0"/>
        <v>250000</v>
      </c>
      <c r="S18">
        <f t="shared" si="1"/>
        <v>30492.712698795323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12957.452240742576</v>
      </c>
      <c r="AC18">
        <f t="shared" si="2"/>
        <v>10581.300679642893</v>
      </c>
      <c r="AE18">
        <f t="shared" si="3"/>
        <v>7162.8964454777233</v>
      </c>
      <c r="AF18">
        <f t="shared" si="4"/>
        <v>-358.14482227388623</v>
      </c>
      <c r="AG18">
        <f t="shared" si="4"/>
        <v>-4.3376350212607226</v>
      </c>
      <c r="AH18">
        <f t="shared" si="5"/>
        <v>-11134.523395647568</v>
      </c>
      <c r="AI18">
        <f t="shared" si="6"/>
        <v>-4334.1094074649918</v>
      </c>
      <c r="AJ18">
        <f t="shared" si="7"/>
        <v>2376.151561099683</v>
      </c>
      <c r="AK18">
        <f t="shared" si="24"/>
        <v>1385.3304908626433</v>
      </c>
      <c r="AL18">
        <f t="shared" si="8"/>
        <v>-572.62735550266552</v>
      </c>
      <c r="AN18">
        <f t="shared" si="9"/>
        <v>2757.9984518677343</v>
      </c>
      <c r="AO18">
        <f t="shared" si="9"/>
        <v>-137.89992259338675</v>
      </c>
      <c r="AP18">
        <f t="shared" si="9"/>
        <v>-1.6701610534879743</v>
      </c>
      <c r="AQ18">
        <f t="shared" si="9"/>
        <v>-4287.2319209457664</v>
      </c>
      <c r="AR18">
        <f t="shared" si="9"/>
        <v>-1668.8035527249067</v>
      </c>
      <c r="AS18">
        <f t="shared" si="9"/>
        <v>914.91233704118576</v>
      </c>
      <c r="AT18">
        <f t="shared" si="9"/>
        <v>533.40703418050293</v>
      </c>
      <c r="AU18">
        <f t="shared" si="9"/>
        <v>-220.48418150321811</v>
      </c>
      <c r="AW18">
        <v>15</v>
      </c>
      <c r="AX18">
        <f>(R18*SUMPRODUCT(K19:$K$23, X19:$X$23)-$AZ$3*SUMPRODUCT(K18:$K$22, W19:$W$23))/Z18</f>
        <v>30492.712698795323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0.125163</v>
      </c>
      <c r="O19">
        <f t="shared" si="21"/>
        <v>20641.710316708039</v>
      </c>
      <c r="P19">
        <f t="shared" si="22"/>
        <v>1032.085515835402</v>
      </c>
      <c r="Q19" s="4">
        <f t="shared" si="23"/>
        <v>12.5</v>
      </c>
      <c r="R19">
        <f t="shared" si="0"/>
        <v>250000</v>
      </c>
      <c r="S19">
        <f t="shared" si="1"/>
        <v>27500.996434381443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10581.300679642893</v>
      </c>
      <c r="AC19">
        <f t="shared" si="2"/>
        <v>8253.2630072513693</v>
      </c>
      <c r="AE19">
        <f t="shared" si="3"/>
        <v>6194.7378732176185</v>
      </c>
      <c r="AF19">
        <f t="shared" si="4"/>
        <v>-309.73689366088092</v>
      </c>
      <c r="AG19">
        <f t="shared" si="4"/>
        <v>-3.7513472588820598</v>
      </c>
      <c r="AH19">
        <f t="shared" si="5"/>
        <v>-10858.228243321117</v>
      </c>
      <c r="AI19">
        <f t="shared" si="6"/>
        <v>-4976.9786110232608</v>
      </c>
      <c r="AJ19">
        <f t="shared" si="7"/>
        <v>2328.0376723915233</v>
      </c>
      <c r="AK19">
        <f t="shared" si="24"/>
        <v>1208.626541785253</v>
      </c>
      <c r="AL19">
        <f t="shared" si="8"/>
        <v>-1440.3143968464844</v>
      </c>
      <c r="AN19">
        <f t="shared" si="9"/>
        <v>2222.115806892059</v>
      </c>
      <c r="AO19">
        <f t="shared" si="9"/>
        <v>-111.10579034460295</v>
      </c>
      <c r="AP19">
        <f t="shared" si="9"/>
        <v>-1.3456466135787024</v>
      </c>
      <c r="AQ19">
        <f t="shared" si="9"/>
        <v>-3894.9574797412952</v>
      </c>
      <c r="AR19">
        <f t="shared" si="9"/>
        <v>-1785.2931098074177</v>
      </c>
      <c r="AS19">
        <f t="shared" si="9"/>
        <v>835.09091372971955</v>
      </c>
      <c r="AT19">
        <f t="shared" si="9"/>
        <v>433.5466969057253</v>
      </c>
      <c r="AU19">
        <f t="shared" si="9"/>
        <v>-516.65549917197302</v>
      </c>
      <c r="AW19">
        <v>16</v>
      </c>
      <c r="AX19">
        <f>(R19*SUMPRODUCT(K20:$K$23, X20:$X$23)-$AZ$3*SUMPRODUCT(K19:$K$22, W20:$W$23))/Z19</f>
        <v>27500.996434381443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0.13952899999999999</v>
      </c>
      <c r="O20">
        <f t="shared" si="21"/>
        <v>20641.710316708039</v>
      </c>
      <c r="P20">
        <f t="shared" si="22"/>
        <v>1032.085515835402</v>
      </c>
      <c r="Q20" s="4">
        <f t="shared" si="23"/>
        <v>12.5</v>
      </c>
      <c r="R20">
        <f t="shared" si="0"/>
        <v>250000</v>
      </c>
      <c r="S20">
        <f t="shared" si="1"/>
        <v>23327.691396133272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8253.2630072513693</v>
      </c>
      <c r="AC20">
        <f t="shared" si="2"/>
        <v>5953.9958269131903</v>
      </c>
      <c r="AE20">
        <f t="shared" si="3"/>
        <v>5268.4449137732618</v>
      </c>
      <c r="AF20">
        <f t="shared" si="4"/>
        <v>-263.42224568866311</v>
      </c>
      <c r="AG20">
        <f t="shared" si="4"/>
        <v>-3.1904120546086845</v>
      </c>
      <c r="AH20">
        <f t="shared" si="5"/>
        <v>-10468.434633691097</v>
      </c>
      <c r="AI20">
        <f t="shared" si="6"/>
        <v>-5466.6023776611064</v>
      </c>
      <c r="AJ20">
        <f t="shared" si="7"/>
        <v>2299.2671803381791</v>
      </c>
      <c r="AK20">
        <f t="shared" si="24"/>
        <v>719.92491217074303</v>
      </c>
      <c r="AL20">
        <f t="shared" si="8"/>
        <v>-2447.4102851521843</v>
      </c>
      <c r="AN20">
        <f t="shared" si="9"/>
        <v>1792.5116687881023</v>
      </c>
      <c r="AO20">
        <f t="shared" si="9"/>
        <v>-89.625583439405119</v>
      </c>
      <c r="AP20">
        <f t="shared" si="9"/>
        <v>-1.0854912464164779</v>
      </c>
      <c r="AQ20">
        <f t="shared" si="9"/>
        <v>-3561.7324546338373</v>
      </c>
      <c r="AR20">
        <f t="shared" si="9"/>
        <v>-1859.9318605315564</v>
      </c>
      <c r="AS20">
        <f t="shared" si="9"/>
        <v>782.29217878751831</v>
      </c>
      <c r="AT20">
        <f t="shared" si="9"/>
        <v>244.94396863553212</v>
      </c>
      <c r="AU20">
        <f t="shared" si="9"/>
        <v>-832.69571310850597</v>
      </c>
      <c r="AW20">
        <v>17</v>
      </c>
      <c r="AX20">
        <f>(R20*SUMPRODUCT(K21:$K$23, X21:$X$23)-$AZ$3*SUMPRODUCT(K20:$K$22, W21:$W$23))/Z20</f>
        <v>23327.691396133272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0.15610499999999999</v>
      </c>
      <c r="O21">
        <f t="shared" si="21"/>
        <v>20641.710316708039</v>
      </c>
      <c r="P21">
        <f t="shared" si="22"/>
        <v>1032.085515835402</v>
      </c>
      <c r="Q21" s="4">
        <f t="shared" si="23"/>
        <v>12.5</v>
      </c>
      <c r="R21">
        <f t="shared" si="0"/>
        <v>250000</v>
      </c>
      <c r="S21">
        <f t="shared" si="1"/>
        <v>17613.192640261877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5953.9958269131903</v>
      </c>
      <c r="AC21">
        <f t="shared" si="2"/>
        <v>3748.747762148339</v>
      </c>
      <c r="AE21">
        <f t="shared" si="3"/>
        <v>4393.3298713709537</v>
      </c>
      <c r="AF21">
        <f t="shared" si="4"/>
        <v>-219.66649356854771</v>
      </c>
      <c r="AG21">
        <f t="shared" si="4"/>
        <v>-2.6604686602779086</v>
      </c>
      <c r="AH21">
        <f t="shared" si="5"/>
        <v>-9960.7854756937722</v>
      </c>
      <c r="AI21">
        <f t="shared" si="6"/>
        <v>-5789.7825665516439</v>
      </c>
      <c r="AJ21">
        <f t="shared" si="7"/>
        <v>2205.2480647648513</v>
      </c>
      <c r="AK21">
        <f t="shared" si="24"/>
        <v>519.54891720191017</v>
      </c>
      <c r="AL21">
        <f t="shared" si="8"/>
        <v>-3064.9855845848824</v>
      </c>
      <c r="AN21">
        <f t="shared" si="9"/>
        <v>1421.8268030477075</v>
      </c>
      <c r="AO21">
        <f t="shared" si="9"/>
        <v>-71.091340152385371</v>
      </c>
      <c r="AP21">
        <f t="shared" si="9"/>
        <v>-0.86101562154520017</v>
      </c>
      <c r="AQ21">
        <f t="shared" si="9"/>
        <v>-3223.639513399492</v>
      </c>
      <c r="AR21">
        <f t="shared" si="9"/>
        <v>-1873.7650661257148</v>
      </c>
      <c r="AS21">
        <f t="shared" si="9"/>
        <v>713.69118587794878</v>
      </c>
      <c r="AT21">
        <f t="shared" si="9"/>
        <v>168.14320745315976</v>
      </c>
      <c r="AU21">
        <f t="shared" si="9"/>
        <v>-991.93067279460638</v>
      </c>
      <c r="AW21">
        <v>18</v>
      </c>
      <c r="AX21">
        <f>(R21*SUMPRODUCT(K22:$K$23, X22:$X$23)-$AZ$3*SUMPRODUCT(K21:$K$22, W22:$W$23))/Z21</f>
        <v>17613.192640261877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0.17521600000000001</v>
      </c>
      <c r="O22">
        <f t="shared" si="21"/>
        <v>20641.710316708039</v>
      </c>
      <c r="P22">
        <f t="shared" si="22"/>
        <v>1032.085515835402</v>
      </c>
      <c r="Q22" s="4">
        <f t="shared" si="23"/>
        <v>12.5</v>
      </c>
      <c r="R22">
        <f t="shared" si="0"/>
        <v>250000</v>
      </c>
      <c r="S22">
        <f t="shared" si="1"/>
        <v>10014.365712592094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3748.747762148339</v>
      </c>
      <c r="AC22">
        <f t="shared" si="2"/>
        <v>1736.6570903175798</v>
      </c>
      <c r="AE22">
        <f t="shared" si="3"/>
        <v>3579.6148859151112</v>
      </c>
      <c r="AF22">
        <f t="shared" si="4"/>
        <v>-178.98074429575558</v>
      </c>
      <c r="AG22">
        <f t="shared" si="4"/>
        <v>-2.1677072968958755</v>
      </c>
      <c r="AH22">
        <f t="shared" si="5"/>
        <v>-9323.1335355850806</v>
      </c>
      <c r="AI22">
        <f t="shared" si="6"/>
        <v>-5924.6671012626211</v>
      </c>
      <c r="AJ22">
        <f t="shared" si="7"/>
        <v>2012.0906718307592</v>
      </c>
      <c r="AK22">
        <f t="shared" si="24"/>
        <v>500.45673326373867</v>
      </c>
      <c r="AL22">
        <f t="shared" si="8"/>
        <v>-3412.1196961681235</v>
      </c>
      <c r="AN22">
        <f t="shared" si="9"/>
        <v>1082.6932055088068</v>
      </c>
      <c r="AO22">
        <f t="shared" si="9"/>
        <v>-54.134660275440346</v>
      </c>
      <c r="AP22">
        <f t="shared" si="9"/>
        <v>-0.65564649736923775</v>
      </c>
      <c r="AQ22">
        <f t="shared" si="9"/>
        <v>-2819.8824886853045</v>
      </c>
      <c r="AR22">
        <f t="shared" si="9"/>
        <v>-1791.9795899493072</v>
      </c>
      <c r="AS22">
        <f t="shared" si="9"/>
        <v>608.57856744047376</v>
      </c>
      <c r="AT22">
        <f t="shared" si="9"/>
        <v>151.36854718304818</v>
      </c>
      <c r="AU22">
        <f t="shared" si="9"/>
        <v>-1032.0324753257855</v>
      </c>
      <c r="AW22">
        <v>19</v>
      </c>
      <c r="AX22">
        <f>(R22*SUMPRODUCT(K23:$K$23, X23:$X$23)-$AZ$3*SUMPRODUCT(K22:$K$22, W23:$W$23))/Z22</f>
        <v>10014.365712592094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0.19798199999999999</v>
      </c>
      <c r="O23">
        <f t="shared" si="21"/>
        <v>20641.710316708039</v>
      </c>
      <c r="P23">
        <f t="shared" si="22"/>
        <v>1032.085515835402</v>
      </c>
      <c r="Q23" s="4">
        <f t="shared" si="23"/>
        <v>12.5</v>
      </c>
      <c r="R23">
        <f t="shared" si="0"/>
        <v>250000</v>
      </c>
      <c r="S23">
        <f t="shared" si="1"/>
        <v>12644.113786040336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1736.6570903175798</v>
      </c>
      <c r="AC23">
        <f t="shared" si="2"/>
        <v>1736.6570903175798</v>
      </c>
      <c r="AE23">
        <f t="shared" si="3"/>
        <v>2835.1194227127144</v>
      </c>
      <c r="AF23">
        <f t="shared" si="4"/>
        <v>-141.75597113563575</v>
      </c>
      <c r="AG23">
        <f t="shared" si="4"/>
        <v>-1.7168631978728774</v>
      </c>
      <c r="AH23">
        <f t="shared" si="5"/>
        <v>-8583.340521080785</v>
      </c>
      <c r="AI23">
        <f t="shared" si="6"/>
        <v>-5891.6939327015789</v>
      </c>
      <c r="AJ23">
        <f t="shared" si="7"/>
        <v>0</v>
      </c>
      <c r="AK23">
        <f t="shared" si="24"/>
        <v>460.27913430285497</v>
      </c>
      <c r="AL23">
        <f t="shared" si="8"/>
        <v>-5431.4147983987241</v>
      </c>
      <c r="AN23">
        <f t="shared" si="9"/>
        <v>776.8027060790597</v>
      </c>
      <c r="AO23">
        <f t="shared" si="9"/>
        <v>-38.840135303952998</v>
      </c>
      <c r="AP23">
        <f t="shared" si="9"/>
        <v>-0.47040839528343953</v>
      </c>
      <c r="AQ23">
        <f t="shared" si="9"/>
        <v>-2351.7747049942282</v>
      </c>
      <c r="AR23">
        <f t="shared" si="9"/>
        <v>-1614.2825426144047</v>
      </c>
      <c r="AS23">
        <f t="shared" si="9"/>
        <v>0</v>
      </c>
      <c r="AT23">
        <f t="shared" si="9"/>
        <v>126.11323326058537</v>
      </c>
      <c r="AU23">
        <f t="shared" si="9"/>
        <v>-1488.1693093538195</v>
      </c>
      <c r="AW23">
        <v>20</v>
      </c>
      <c r="AX23">
        <f>(R23*SUMPRODUCT(K$23:$K24, X$23:$X24)-$AZ$3*SUMPRODUCT(K$22:$K23, W$23:$W24))/Z23</f>
        <v>12644.113786040336</v>
      </c>
    </row>
    <row r="25" spans="5:50" x14ac:dyDescent="0.25">
      <c r="AN25" s="8">
        <f t="shared" ref="AN25:AU25" si="25">SUM(AN3:AN23)</f>
        <v>143974.45984005052</v>
      </c>
      <c r="AO25" s="8">
        <f t="shared" si="25"/>
        <v>-22680.005729533561</v>
      </c>
      <c r="AP25" s="8">
        <f t="shared" si="25"/>
        <v>-174.68661004286625</v>
      </c>
      <c r="AQ25" s="8">
        <f t="shared" si="25"/>
        <v>-92032.685914983114</v>
      </c>
      <c r="AR25" s="8">
        <f t="shared" si="25"/>
        <v>29087.081585490992</v>
      </c>
      <c r="AS25" s="8">
        <f t="shared" si="25"/>
        <v>-10659.15484352087</v>
      </c>
      <c r="AT25" s="8">
        <f t="shared" si="25"/>
        <v>18645.354980868164</v>
      </c>
      <c r="AU25" s="9">
        <f t="shared" si="25"/>
        <v>37073.281722838299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9ED0F-7061-4B06-9589-07FB8C228E2D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1216.323199814422</v>
      </c>
      <c r="K3">
        <v>1</v>
      </c>
      <c r="L3" s="2">
        <v>0</v>
      </c>
      <c r="O3">
        <f>$C$3</f>
        <v>1216.323199814422</v>
      </c>
      <c r="P3">
        <f>O3*B5</f>
        <v>973.05855985153767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1216.323199814422</v>
      </c>
      <c r="AF3">
        <f t="shared" ref="AF3:AG23" si="4">-$Z3*P3</f>
        <v>-973.05855985153767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143.2646399628843</v>
      </c>
      <c r="AJ3">
        <f t="shared" ref="AJ3:AJ23" si="7">AB3-AC3</f>
        <v>0</v>
      </c>
      <c r="AL3">
        <f t="shared" ref="AL3:AL23" si="8">SUM(AI3:AK3)</f>
        <v>143.2646399628843</v>
      </c>
      <c r="AN3">
        <f t="shared" ref="AN3:AU23" si="9">AE3*$K3</f>
        <v>1216.323199814422</v>
      </c>
      <c r="AO3">
        <f t="shared" si="9"/>
        <v>-973.05855985153767</v>
      </c>
      <c r="AP3">
        <f t="shared" si="9"/>
        <v>-100</v>
      </c>
      <c r="AQ3">
        <f t="shared" si="9"/>
        <v>0</v>
      </c>
      <c r="AR3">
        <f t="shared" si="9"/>
        <v>143.2646399628843</v>
      </c>
      <c r="AS3">
        <f t="shared" si="9"/>
        <v>0</v>
      </c>
      <c r="AT3">
        <f t="shared" si="9"/>
        <v>0</v>
      </c>
      <c r="AU3">
        <f t="shared" si="9"/>
        <v>143.2646399628843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676.06686640440648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1.1601210000000001E-3</v>
      </c>
      <c r="R4">
        <f t="shared" si="0"/>
        <v>500000</v>
      </c>
      <c r="S4">
        <f t="shared" si="1"/>
        <v>133.35728892244674</v>
      </c>
      <c r="U4">
        <f t="shared" ref="U4:U23" si="13">M4</f>
        <v>1.1601210000000001E-3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1.1601210000000001E-3</v>
      </c>
      <c r="Y4">
        <f t="shared" ref="Y4:Y23" si="17">V4*W4</f>
        <v>0.01</v>
      </c>
      <c r="Z4">
        <f t="shared" ref="Z4:Z23" si="18">MAX(0, W4-X4-Y4)</f>
        <v>0.98883987900000003</v>
      </c>
      <c r="AB4">
        <f t="shared" ref="AB4:AB23" si="19">AC3</f>
        <v>0</v>
      </c>
      <c r="AC4">
        <f t="shared" si="2"/>
        <v>131.86900544184027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-580.06050000000005</v>
      </c>
      <c r="AI4">
        <f t="shared" si="6"/>
        <v>-580.06050000000005</v>
      </c>
      <c r="AJ4">
        <f t="shared" si="7"/>
        <v>-131.86900544184027</v>
      </c>
      <c r="AK4">
        <f>G4*MAX(0, SUM(AB4, AE4:AF4))</f>
        <v>0</v>
      </c>
      <c r="AL4">
        <f t="shared" si="8"/>
        <v>-711.92950544184032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-544.19786096256678</v>
      </c>
      <c r="AR4">
        <f t="shared" si="9"/>
        <v>-544.19786096256678</v>
      </c>
      <c r="AS4">
        <f t="shared" si="9"/>
        <v>-123.7161135583453</v>
      </c>
      <c r="AT4">
        <f t="shared" si="9"/>
        <v>0</v>
      </c>
      <c r="AU4">
        <f t="shared" si="9"/>
        <v>-667.91397452091212</v>
      </c>
      <c r="AW4">
        <v>1</v>
      </c>
      <c r="AX4">
        <f>(R4*SUMPRODUCT(K5:$K$23, X5:$X$23)-$AZ$3*SUMPRODUCT(K4:$K$22, W5:$W$23))/Z4</f>
        <v>133.35728892244674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1.1721139999999999E-3</v>
      </c>
      <c r="O5">
        <f t="shared" ref="O5:O23" si="21">$C$3</f>
        <v>1216.323199814422</v>
      </c>
      <c r="P5">
        <f t="shared" ref="P5:P23" si="22">O5*$C$5</f>
        <v>60.816159990721104</v>
      </c>
      <c r="Q5" s="4">
        <f t="shared" ref="Q5:Q23" si="23">$C$8</f>
        <v>12.5</v>
      </c>
      <c r="R5">
        <f t="shared" si="0"/>
        <v>500000</v>
      </c>
      <c r="S5">
        <f t="shared" si="1"/>
        <v>264.48384542128173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131.86900544184027</v>
      </c>
      <c r="AC5">
        <f t="shared" si="2"/>
        <v>258.61030644454786</v>
      </c>
      <c r="AE5">
        <f t="shared" si="3"/>
        <v>1189.3116380646441</v>
      </c>
      <c r="AF5">
        <f t="shared" si="4"/>
        <v>-59.465581903232213</v>
      </c>
      <c r="AG5">
        <f t="shared" si="4"/>
        <v>-12.222405589300822</v>
      </c>
      <c r="AH5">
        <f t="shared" si="5"/>
        <v>-579.51653296710288</v>
      </c>
      <c r="AI5">
        <f t="shared" si="6"/>
        <v>538.10711760500794</v>
      </c>
      <c r="AJ5">
        <f t="shared" si="7"/>
        <v>-126.74130100270759</v>
      </c>
      <c r="AK5">
        <f>G5*SUM(AB5, AE5:AF5)</f>
        <v>51.730317525733334</v>
      </c>
      <c r="AL5">
        <f t="shared" si="8"/>
        <v>463.09613412803367</v>
      </c>
      <c r="AN5">
        <f t="shared" si="9"/>
        <v>1027.0449454448217</v>
      </c>
      <c r="AO5">
        <f t="shared" si="9"/>
        <v>-51.352247272241094</v>
      </c>
      <c r="AP5">
        <f t="shared" si="9"/>
        <v>-10.554811270572667</v>
      </c>
      <c r="AQ5">
        <f t="shared" si="9"/>
        <v>-500.4487528215202</v>
      </c>
      <c r="AR5">
        <f t="shared" si="9"/>
        <v>464.68913408048752</v>
      </c>
      <c r="AS5">
        <f t="shared" si="9"/>
        <v>-109.44903623894102</v>
      </c>
      <c r="AT5">
        <f t="shared" si="9"/>
        <v>44.67236293720039</v>
      </c>
      <c r="AU5">
        <f t="shared" si="9"/>
        <v>399.91246077874689</v>
      </c>
      <c r="AW5">
        <v>2</v>
      </c>
      <c r="AX5">
        <f>(R5*SUMPRODUCT(K6:$K$23, X6:$X$23)-$AZ$3*SUMPRODUCT(K5:$K$22, W6:$W$23))/Z5</f>
        <v>264.48384542128173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1.1871049999999999E-3</v>
      </c>
      <c r="O6">
        <f t="shared" si="21"/>
        <v>1216.323199814422</v>
      </c>
      <c r="P6">
        <f t="shared" si="22"/>
        <v>60.816159990721104</v>
      </c>
      <c r="Q6" s="4">
        <f t="shared" si="23"/>
        <v>12.5</v>
      </c>
      <c r="R6">
        <f t="shared" si="0"/>
        <v>500000</v>
      </c>
      <c r="S6">
        <f t="shared" si="1"/>
        <v>390.40307748874392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258.61030644454786</v>
      </c>
      <c r="AC6">
        <f t="shared" si="2"/>
        <v>377.46269133794067</v>
      </c>
      <c r="AE6">
        <f t="shared" si="3"/>
        <v>1176.0066838918931</v>
      </c>
      <c r="AF6">
        <f t="shared" si="4"/>
        <v>-58.800334194594654</v>
      </c>
      <c r="AG6">
        <f t="shared" si="4"/>
        <v>-12.085672254620727</v>
      </c>
      <c r="AH6">
        <f t="shared" si="5"/>
        <v>-580.37115148347812</v>
      </c>
      <c r="AI6">
        <f t="shared" si="6"/>
        <v>524.74952595919967</v>
      </c>
      <c r="AJ6">
        <f t="shared" si="7"/>
        <v>-118.85238489339281</v>
      </c>
      <c r="AK6">
        <f>G6*SUM(AB6, AE6:AF6)</f>
        <v>80.485274384298023</v>
      </c>
      <c r="AL6">
        <f t="shared" si="8"/>
        <v>486.38241545010487</v>
      </c>
      <c r="AN6">
        <f t="shared" si="9"/>
        <v>915.90483928608523</v>
      </c>
      <c r="AO6">
        <f t="shared" si="9"/>
        <v>-45.79524196430426</v>
      </c>
      <c r="AP6">
        <f t="shared" si="9"/>
        <v>-9.4126384276998447</v>
      </c>
      <c r="AQ6">
        <f t="shared" si="9"/>
        <v>-452.0082696014851</v>
      </c>
      <c r="AR6">
        <f t="shared" si="9"/>
        <v>408.68868929259611</v>
      </c>
      <c r="AS6">
        <f t="shared" si="9"/>
        <v>-92.565353560998844</v>
      </c>
      <c r="AT6">
        <f t="shared" si="9"/>
        <v>62.68404194429182</v>
      </c>
      <c r="AU6">
        <f t="shared" si="9"/>
        <v>378.80737767588909</v>
      </c>
      <c r="AW6">
        <v>3</v>
      </c>
      <c r="AX6">
        <f>(R6*SUMPRODUCT(K7:$K$23, X7:$X$23)-$AZ$3*SUMPRODUCT(K6:$K$22, W7:$W$23))/Z6</f>
        <v>390.40307748874392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1.2030949999999999E-3</v>
      </c>
      <c r="O7">
        <f t="shared" si="21"/>
        <v>1216.323199814422</v>
      </c>
      <c r="P7">
        <f t="shared" si="22"/>
        <v>60.816159990721104</v>
      </c>
      <c r="Q7" s="4">
        <f t="shared" si="23"/>
        <v>12.5</v>
      </c>
      <c r="R7">
        <f t="shared" si="0"/>
        <v>500000</v>
      </c>
      <c r="S7">
        <f t="shared" si="1"/>
        <v>498.42769827602302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377.46269133794067</v>
      </c>
      <c r="AC7">
        <f t="shared" si="2"/>
        <v>476.50785772949621</v>
      </c>
      <c r="AE7">
        <f t="shared" si="3"/>
        <v>1162.8317692916171</v>
      </c>
      <c r="AF7">
        <f t="shared" si="4"/>
        <v>-58.141588464580863</v>
      </c>
      <c r="AG7">
        <f t="shared" si="4"/>
        <v>-11.950275320213347</v>
      </c>
      <c r="AH7">
        <f t="shared" si="5"/>
        <v>-581.60847444691694</v>
      </c>
      <c r="AI7">
        <f t="shared" si="6"/>
        <v>511.13143105990594</v>
      </c>
      <c r="AJ7">
        <f t="shared" si="7"/>
        <v>-99.04516639155554</v>
      </c>
      <c r="AK7">
        <f>G7*SUM(AB7, AE7:AF7)</f>
        <v>72.773706023300363</v>
      </c>
      <c r="AL7">
        <f t="shared" si="8"/>
        <v>484.85997069165074</v>
      </c>
      <c r="AN7">
        <f t="shared" si="9"/>
        <v>819.80978578854297</v>
      </c>
      <c r="AO7">
        <f t="shared" si="9"/>
        <v>-40.990489289427153</v>
      </c>
      <c r="AP7">
        <f t="shared" si="9"/>
        <v>-8.4250816920373612</v>
      </c>
      <c r="AQ7">
        <f t="shared" si="9"/>
        <v>-410.04067092146443</v>
      </c>
      <c r="AR7">
        <f t="shared" si="9"/>
        <v>360.35354388561399</v>
      </c>
      <c r="AS7">
        <f t="shared" si="9"/>
        <v>-69.827982677422625</v>
      </c>
      <c r="AT7">
        <f t="shared" si="9"/>
        <v>51.306300637404135</v>
      </c>
      <c r="AU7">
        <f t="shared" si="9"/>
        <v>341.83186184559548</v>
      </c>
      <c r="AW7">
        <v>4</v>
      </c>
      <c r="AX7">
        <f>(R7*SUMPRODUCT(K8:$K$23, X8:$X$23)-$AZ$3*SUMPRODUCT(K7:$K$22, W8:$W$23))/Z7</f>
        <v>498.42769827602302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1.223083E-3</v>
      </c>
      <c r="O8">
        <f t="shared" si="21"/>
        <v>1216.323199814422</v>
      </c>
      <c r="P8">
        <f t="shared" si="22"/>
        <v>60.816159990721104</v>
      </c>
      <c r="Q8" s="4">
        <f t="shared" si="23"/>
        <v>12.5</v>
      </c>
      <c r="R8">
        <f t="shared" si="0"/>
        <v>500000</v>
      </c>
      <c r="S8">
        <f t="shared" si="1"/>
        <v>579.56828627946902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476.50785772949621</v>
      </c>
      <c r="AC8">
        <f t="shared" si="2"/>
        <v>547.86156067582306</v>
      </c>
      <c r="AE8">
        <f t="shared" si="3"/>
        <v>1149.7812118298204</v>
      </c>
      <c r="AF8">
        <f t="shared" si="4"/>
        <v>-57.489060591491025</v>
      </c>
      <c r="AG8">
        <f t="shared" si="4"/>
        <v>-11.81615638842174</v>
      </c>
      <c r="AH8">
        <f t="shared" si="5"/>
        <v>-584.64714357890011</v>
      </c>
      <c r="AI8">
        <f t="shared" si="6"/>
        <v>495.82885127100758</v>
      </c>
      <c r="AJ8">
        <f t="shared" si="7"/>
        <v>-71.353702946326848</v>
      </c>
      <c r="AK8">
        <f t="shared" ref="AK8:AK23" si="24">G8*SUM(AB8:AB8, AE8:AF8)</f>
        <v>33.415440191014682</v>
      </c>
      <c r="AL8">
        <f t="shared" si="8"/>
        <v>457.89058851569541</v>
      </c>
      <c r="AN8">
        <f t="shared" si="9"/>
        <v>755.81258043676064</v>
      </c>
      <c r="AO8">
        <f t="shared" si="9"/>
        <v>-37.790629021838036</v>
      </c>
      <c r="AP8">
        <f t="shared" si="9"/>
        <v>-7.7673904903737476</v>
      </c>
      <c r="AQ8">
        <f t="shared" si="9"/>
        <v>-384.31978335262028</v>
      </c>
      <c r="AR8">
        <f t="shared" si="9"/>
        <v>325.93477757192863</v>
      </c>
      <c r="AS8">
        <f t="shared" si="9"/>
        <v>-46.904598712092707</v>
      </c>
      <c r="AT8">
        <f t="shared" si="9"/>
        <v>21.96575297747966</v>
      </c>
      <c r="AU8">
        <f t="shared" si="9"/>
        <v>300.9959318373156</v>
      </c>
      <c r="AW8">
        <v>5</v>
      </c>
      <c r="AX8">
        <f>(R8*SUMPRODUCT(K9:$K$23, X9:$X$23)-$AZ$3*SUMPRODUCT(K8:$K$22, W9:$W$23))/Z8</f>
        <v>579.56828627946902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1.254064E-3</v>
      </c>
      <c r="O9">
        <f t="shared" si="21"/>
        <v>1216.323199814422</v>
      </c>
      <c r="P9">
        <f t="shared" si="22"/>
        <v>60.816159990721104</v>
      </c>
      <c r="Q9" s="4">
        <f t="shared" si="23"/>
        <v>12.5</v>
      </c>
      <c r="R9">
        <f t="shared" si="0"/>
        <v>500000</v>
      </c>
      <c r="S9">
        <f t="shared" si="1"/>
        <v>639.44636239454917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547.86156067582306</v>
      </c>
      <c r="AC9">
        <f t="shared" si="2"/>
        <v>597.66118266573903</v>
      </c>
      <c r="AE9">
        <f t="shared" si="3"/>
        <v>1136.84150048589</v>
      </c>
      <c r="AF9">
        <f t="shared" si="4"/>
        <v>-56.842075024294509</v>
      </c>
      <c r="AG9">
        <f t="shared" si="4"/>
        <v>-11.683176608192433</v>
      </c>
      <c r="AH9">
        <f t="shared" si="5"/>
        <v>-592.72865380358894</v>
      </c>
      <c r="AI9">
        <f t="shared" si="6"/>
        <v>475.58759504981413</v>
      </c>
      <c r="AJ9">
        <f t="shared" si="7"/>
        <v>-49.799621989915977</v>
      </c>
      <c r="AK9">
        <f t="shared" si="24"/>
        <v>9.60437981821077</v>
      </c>
      <c r="AL9">
        <f t="shared" si="8"/>
        <v>435.39235287810891</v>
      </c>
      <c r="AN9">
        <f t="shared" si="9"/>
        <v>710.23248173780678</v>
      </c>
      <c r="AO9">
        <f t="shared" si="9"/>
        <v>-35.511624086890343</v>
      </c>
      <c r="AP9">
        <f t="shared" si="9"/>
        <v>-7.2989695691713461</v>
      </c>
      <c r="AQ9">
        <f t="shared" si="9"/>
        <v>-370.30240592739273</v>
      </c>
      <c r="AR9">
        <f t="shared" si="9"/>
        <v>297.11948215435234</v>
      </c>
      <c r="AS9">
        <f t="shared" si="9"/>
        <v>-31.111908828438892</v>
      </c>
      <c r="AT9">
        <f t="shared" si="9"/>
        <v>6.0002581810435975</v>
      </c>
      <c r="AU9">
        <f t="shared" si="9"/>
        <v>272.00783150695702</v>
      </c>
      <c r="AW9">
        <v>6</v>
      </c>
      <c r="AX9">
        <f>(R9*SUMPRODUCT(K10:$K$23, X10:$X$23)-$AZ$3*SUMPRODUCT(K9:$K$22, W10:$W$23))/Z9</f>
        <v>639.44636239454917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1.2910420000000001E-3</v>
      </c>
      <c r="O10">
        <f t="shared" si="21"/>
        <v>1216.323199814422</v>
      </c>
      <c r="P10">
        <f t="shared" si="22"/>
        <v>60.816159990721104</v>
      </c>
      <c r="Q10" s="4">
        <f t="shared" si="23"/>
        <v>12.5</v>
      </c>
      <c r="R10">
        <f t="shared" si="0"/>
        <v>500000</v>
      </c>
      <c r="S10">
        <f t="shared" si="1"/>
        <v>686.39607469754321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597.66118266573903</v>
      </c>
      <c r="AC10">
        <f t="shared" si="2"/>
        <v>634.2992369967078</v>
      </c>
      <c r="AE10">
        <f t="shared" si="3"/>
        <v>1124.0053753565608</v>
      </c>
      <c r="AF10">
        <f t="shared" si="4"/>
        <v>-56.200268767828049</v>
      </c>
      <c r="AG10">
        <f t="shared" si="4"/>
        <v>-11.551261370415915</v>
      </c>
      <c r="AH10">
        <f t="shared" si="5"/>
        <v>-603.33886778375904</v>
      </c>
      <c r="AI10">
        <f t="shared" si="6"/>
        <v>452.91497743455784</v>
      </c>
      <c r="AJ10">
        <f t="shared" si="7"/>
        <v>-36.638054330968771</v>
      </c>
      <c r="AK10">
        <f t="shared" si="24"/>
        <v>6.8284117859433353</v>
      </c>
      <c r="AL10">
        <f t="shared" si="8"/>
        <v>423.1053348895324</v>
      </c>
      <c r="AN10">
        <f t="shared" si="9"/>
        <v>667.18595435319799</v>
      </c>
      <c r="AO10">
        <f t="shared" si="9"/>
        <v>-33.359297717659906</v>
      </c>
      <c r="AP10">
        <f t="shared" si="9"/>
        <v>-6.8565858405787274</v>
      </c>
      <c r="AQ10">
        <f t="shared" si="9"/>
        <v>-358.12926443789502</v>
      </c>
      <c r="AR10">
        <f t="shared" si="9"/>
        <v>268.84080635706437</v>
      </c>
      <c r="AS10">
        <f t="shared" si="9"/>
        <v>-21.7475785973865</v>
      </c>
      <c r="AT10">
        <f t="shared" si="9"/>
        <v>4.0532016429868198</v>
      </c>
      <c r="AU10">
        <f t="shared" si="9"/>
        <v>251.14642940266469</v>
      </c>
      <c r="AW10">
        <v>7</v>
      </c>
      <c r="AX10">
        <f>(R10*SUMPRODUCT(K11:$K$23, X11:$X$23)-$AZ$3*SUMPRODUCT(K10:$K$22, W11:$W$23))/Z10</f>
        <v>686.39607469754321</v>
      </c>
    </row>
    <row r="11" spans="1:52" x14ac:dyDescent="0.25">
      <c r="A11" t="s">
        <v>33</v>
      </c>
      <c r="C11" s="7">
        <f>AU25</f>
        <v>2989.6121314869997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1.3270199999999999E-3</v>
      </c>
      <c r="O11">
        <f t="shared" si="21"/>
        <v>1216.323199814422</v>
      </c>
      <c r="P11">
        <f t="shared" si="22"/>
        <v>60.816159990721104</v>
      </c>
      <c r="Q11" s="4">
        <f t="shared" si="23"/>
        <v>12.5</v>
      </c>
      <c r="R11">
        <f t="shared" si="0"/>
        <v>500000</v>
      </c>
      <c r="S11">
        <f t="shared" si="1"/>
        <v>721.30948501434739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634.2992369967078</v>
      </c>
      <c r="AC11">
        <f t="shared" si="2"/>
        <v>659.01258161444184</v>
      </c>
      <c r="AE11">
        <f t="shared" si="3"/>
        <v>1111.2737439897896</v>
      </c>
      <c r="AF11">
        <f t="shared" si="4"/>
        <v>-55.563687199489486</v>
      </c>
      <c r="AG11">
        <f t="shared" si="4"/>
        <v>-11.420420001847987</v>
      </c>
      <c r="AH11">
        <f t="shared" si="5"/>
        <v>-613.15019455077311</v>
      </c>
      <c r="AI11">
        <f t="shared" si="6"/>
        <v>431.13944223767896</v>
      </c>
      <c r="AJ11">
        <f t="shared" si="7"/>
        <v>-24.713344617734037</v>
      </c>
      <c r="AK11">
        <f t="shared" si="24"/>
        <v>4.0560223050888187</v>
      </c>
      <c r="AL11">
        <f t="shared" si="8"/>
        <v>410.48211992503377</v>
      </c>
      <c r="AN11">
        <f t="shared" si="9"/>
        <v>627.3216602040136</v>
      </c>
      <c r="AO11">
        <f t="shared" si="9"/>
        <v>-31.366083010200683</v>
      </c>
      <c r="AP11">
        <f t="shared" si="9"/>
        <v>-6.4469055212846174</v>
      </c>
      <c r="AQ11">
        <f t="shared" si="9"/>
        <v>-346.12749566009632</v>
      </c>
      <c r="AR11">
        <f t="shared" si="9"/>
        <v>243.38117601243189</v>
      </c>
      <c r="AS11">
        <f t="shared" si="9"/>
        <v>-13.950852756702297</v>
      </c>
      <c r="AT11">
        <f t="shared" si="9"/>
        <v>2.2896524461359054</v>
      </c>
      <c r="AU11">
        <f t="shared" si="9"/>
        <v>231.71997570186554</v>
      </c>
      <c r="AW11">
        <v>8</v>
      </c>
      <c r="AX11">
        <f>(R11*SUMPRODUCT(K12:$K$23, X12:$X$23)-$AZ$3*SUMPRODUCT(K11:$K$22, W12:$W$23))/Z11</f>
        <v>721.30948501434739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1.3729930000000001E-3</v>
      </c>
      <c r="O12">
        <f t="shared" si="21"/>
        <v>1216.323199814422</v>
      </c>
      <c r="P12">
        <f t="shared" si="22"/>
        <v>60.816159990721104</v>
      </c>
      <c r="Q12" s="4">
        <f t="shared" si="23"/>
        <v>12.5</v>
      </c>
      <c r="R12">
        <f t="shared" si="0"/>
        <v>500000</v>
      </c>
      <c r="S12">
        <f t="shared" si="1"/>
        <v>742.99248707039101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659.01258161444184</v>
      </c>
      <c r="AC12">
        <f t="shared" si="2"/>
        <v>671.10265274536914</v>
      </c>
      <c r="AE12">
        <f t="shared" si="3"/>
        <v>1098.6352354783101</v>
      </c>
      <c r="AF12">
        <f t="shared" si="4"/>
        <v>-54.931761773915504</v>
      </c>
      <c r="AG12">
        <f t="shared" si="4"/>
        <v>-11.290535645109911</v>
      </c>
      <c r="AH12">
        <f t="shared" si="5"/>
        <v>-627.20626878389089</v>
      </c>
      <c r="AI12">
        <f t="shared" si="6"/>
        <v>405.20666927539378</v>
      </c>
      <c r="AJ12">
        <f t="shared" si="7"/>
        <v>-12.090071130927299</v>
      </c>
      <c r="AK12">
        <f t="shared" si="24"/>
        <v>3.9162469272333236</v>
      </c>
      <c r="AL12">
        <f t="shared" si="8"/>
        <v>397.0328450716998</v>
      </c>
      <c r="AN12">
        <f t="shared" si="9"/>
        <v>589.58754192771653</v>
      </c>
      <c r="AO12">
        <f t="shared" si="9"/>
        <v>-29.479377096385825</v>
      </c>
      <c r="AP12">
        <f t="shared" si="9"/>
        <v>-6.0591167505650594</v>
      </c>
      <c r="AQ12">
        <f t="shared" si="9"/>
        <v>-336.59306597148509</v>
      </c>
      <c r="AR12">
        <f t="shared" si="9"/>
        <v>217.45598210928051</v>
      </c>
      <c r="AS12">
        <f t="shared" si="9"/>
        <v>-6.4881910661743039</v>
      </c>
      <c r="AT12">
        <f t="shared" si="9"/>
        <v>2.1016715328670643</v>
      </c>
      <c r="AU12">
        <f t="shared" si="9"/>
        <v>213.06946257597329</v>
      </c>
      <c r="AW12">
        <v>9</v>
      </c>
      <c r="AX12">
        <f>(R12*SUMPRODUCT(K13:$K$23, X13:$X$23)-$AZ$3*SUMPRODUCT(K12:$K$22, W13:$W$23))/Z12</f>
        <v>742.99248707039101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1.420964E-3</v>
      </c>
      <c r="O13">
        <f t="shared" si="21"/>
        <v>1216.323199814422</v>
      </c>
      <c r="P13">
        <f t="shared" si="22"/>
        <v>60.816159990721104</v>
      </c>
      <c r="Q13" s="4">
        <f t="shared" si="23"/>
        <v>12.5</v>
      </c>
      <c r="R13">
        <f t="shared" si="0"/>
        <v>500000</v>
      </c>
      <c r="S13">
        <f t="shared" si="1"/>
        <v>751.85366458019382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671.10265274536914</v>
      </c>
      <c r="AC13">
        <f t="shared" si="2"/>
        <v>671.35039769329705</v>
      </c>
      <c r="AE13">
        <f t="shared" si="3"/>
        <v>1086.0877620047806</v>
      </c>
      <c r="AF13">
        <f t="shared" si="4"/>
        <v>-54.304388100239045</v>
      </c>
      <c r="AG13">
        <f t="shared" si="4"/>
        <v>-11.161586843966393</v>
      </c>
      <c r="AH13">
        <f t="shared" si="5"/>
        <v>-641.73778769671833</v>
      </c>
      <c r="AI13">
        <f t="shared" si="6"/>
        <v>378.8839993638569</v>
      </c>
      <c r="AJ13">
        <f t="shared" si="7"/>
        <v>-0.24774494792791302</v>
      </c>
      <c r="AK13">
        <f t="shared" si="24"/>
        <v>3.4057720532998217</v>
      </c>
      <c r="AL13">
        <f t="shared" si="8"/>
        <v>382.0420264692288</v>
      </c>
      <c r="AN13">
        <f t="shared" si="9"/>
        <v>554.20165811211507</v>
      </c>
      <c r="AO13">
        <f t="shared" si="9"/>
        <v>-27.710082905605759</v>
      </c>
      <c r="AP13">
        <f t="shared" si="9"/>
        <v>-5.6954604890035734</v>
      </c>
      <c r="AQ13">
        <f t="shared" si="9"/>
        <v>-327.46170103070943</v>
      </c>
      <c r="AR13">
        <f t="shared" si="9"/>
        <v>193.33441368679632</v>
      </c>
      <c r="AS13">
        <f t="shared" si="9"/>
        <v>-0.12641764849380988</v>
      </c>
      <c r="AT13">
        <f t="shared" si="9"/>
        <v>1.7378747695366774</v>
      </c>
      <c r="AU13">
        <f t="shared" si="9"/>
        <v>194.94587080783919</v>
      </c>
      <c r="AW13">
        <v>10</v>
      </c>
      <c r="AX13">
        <f>(R13*SUMPRODUCT(K14:$K$23, X14:$X$23)-$AZ$3*SUMPRODUCT(K13:$K$22, W14:$W$23))/Z13</f>
        <v>751.85366458019382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1.47693E-3</v>
      </c>
      <c r="O14">
        <f t="shared" si="21"/>
        <v>1216.323199814422</v>
      </c>
      <c r="P14">
        <f t="shared" si="22"/>
        <v>60.816159990721104</v>
      </c>
      <c r="Q14" s="4">
        <f t="shared" si="23"/>
        <v>12.5</v>
      </c>
      <c r="R14">
        <f t="shared" si="0"/>
        <v>500000</v>
      </c>
      <c r="S14">
        <f t="shared" si="1"/>
        <v>747.00854986275931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671.35039769329705</v>
      </c>
      <c r="AC14">
        <f t="shared" si="2"/>
        <v>659.36867570516779</v>
      </c>
      <c r="AE14">
        <f t="shared" si="3"/>
        <v>1073.6228087863951</v>
      </c>
      <c r="AF14">
        <f t="shared" si="4"/>
        <v>-53.681140439319762</v>
      </c>
      <c r="AG14">
        <f t="shared" si="4"/>
        <v>-11.03348609306927</v>
      </c>
      <c r="AH14">
        <f t="shared" si="5"/>
        <v>-659.39529829837147</v>
      </c>
      <c r="AI14">
        <f t="shared" si="6"/>
        <v>349.51288395563461</v>
      </c>
      <c r="AJ14">
        <f t="shared" si="7"/>
        <v>11.981721988129266</v>
      </c>
      <c r="AK14">
        <f t="shared" si="24"/>
        <v>3.0443257188726704</v>
      </c>
      <c r="AL14">
        <f t="shared" si="8"/>
        <v>364.53893166263651</v>
      </c>
      <c r="AN14">
        <f t="shared" si="9"/>
        <v>521.05870693939346</v>
      </c>
      <c r="AO14">
        <f t="shared" si="9"/>
        <v>-26.052935346969676</v>
      </c>
      <c r="AP14">
        <f t="shared" si="9"/>
        <v>-5.3548545631096749</v>
      </c>
      <c r="AQ14">
        <f t="shared" si="9"/>
        <v>-320.02269203058955</v>
      </c>
      <c r="AR14">
        <f t="shared" si="9"/>
        <v>169.62822499872453</v>
      </c>
      <c r="AS14">
        <f t="shared" si="9"/>
        <v>5.8150595487991898</v>
      </c>
      <c r="AT14">
        <f t="shared" si="9"/>
        <v>1.4774950844898949</v>
      </c>
      <c r="AU14">
        <f t="shared" si="9"/>
        <v>176.92077963201362</v>
      </c>
      <c r="AW14">
        <v>11</v>
      </c>
      <c r="AX14">
        <f>(R14*SUMPRODUCT(K15:$K$23, X15:$X$23)-$AZ$3*SUMPRODUCT(K14:$K$22, W15:$W$23))/Z14</f>
        <v>747.00854986275931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1.553883E-3</v>
      </c>
      <c r="O15">
        <f t="shared" si="21"/>
        <v>1216.323199814422</v>
      </c>
      <c r="P15">
        <f t="shared" si="22"/>
        <v>60.816159990721104</v>
      </c>
      <c r="Q15" s="4">
        <f t="shared" si="23"/>
        <v>12.5</v>
      </c>
      <c r="R15">
        <f t="shared" si="0"/>
        <v>500000</v>
      </c>
      <c r="S15">
        <f t="shared" si="1"/>
        <v>725.03267637180545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659.36867570516779</v>
      </c>
      <c r="AC15">
        <f t="shared" si="2"/>
        <v>632.57688566656066</v>
      </c>
      <c r="AE15">
        <f t="shared" si="3"/>
        <v>1061.2182964675458</v>
      </c>
      <c r="AF15">
        <f t="shared" si="4"/>
        <v>-53.060914823377288</v>
      </c>
      <c r="AG15">
        <f t="shared" si="4"/>
        <v>-10.90600648566782</v>
      </c>
      <c r="AH15">
        <f t="shared" si="5"/>
        <v>-685.7898588302703</v>
      </c>
      <c r="AI15">
        <f t="shared" si="6"/>
        <v>311.46151632823035</v>
      </c>
      <c r="AJ15">
        <f t="shared" si="7"/>
        <v>26.791790038607132</v>
      </c>
      <c r="AK15">
        <f t="shared" si="24"/>
        <v>6.8368568351322789</v>
      </c>
      <c r="AL15">
        <f t="shared" si="8"/>
        <v>345.09016320196974</v>
      </c>
      <c r="AN15">
        <f t="shared" si="9"/>
        <v>489.62682346542869</v>
      </c>
      <c r="AO15">
        <f t="shared" si="9"/>
        <v>-24.481341173271435</v>
      </c>
      <c r="AP15">
        <f t="shared" si="9"/>
        <v>-5.0318330639846849</v>
      </c>
      <c r="AQ15">
        <f t="shared" si="9"/>
        <v>-316.41096960123781</v>
      </c>
      <c r="AR15">
        <f t="shared" si="9"/>
        <v>143.70267962693472</v>
      </c>
      <c r="AS15">
        <f t="shared" si="9"/>
        <v>12.361244708295603</v>
      </c>
      <c r="AT15">
        <f t="shared" si="9"/>
        <v>3.1544014137491789</v>
      </c>
      <c r="AU15">
        <f t="shared" si="9"/>
        <v>159.21832574897951</v>
      </c>
      <c r="AW15">
        <v>12</v>
      </c>
      <c r="AX15">
        <f>(R15*SUMPRODUCT(K16:$K$23, X16:$X$23)-$AZ$3*SUMPRODUCT(K15:$K$22, W16:$W$23))/Z15</f>
        <v>725.03267637180545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1.6428289999999999E-3</v>
      </c>
      <c r="O16">
        <f t="shared" si="21"/>
        <v>1216.323199814422</v>
      </c>
      <c r="P16">
        <f t="shared" si="22"/>
        <v>60.816159990721104</v>
      </c>
      <c r="Q16" s="4">
        <f t="shared" si="23"/>
        <v>12.5</v>
      </c>
      <c r="R16">
        <f t="shared" si="0"/>
        <v>500000</v>
      </c>
      <c r="S16">
        <f t="shared" si="1"/>
        <v>685.60972799551951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632.57688566656066</v>
      </c>
      <c r="AC16">
        <f t="shared" si="2"/>
        <v>591.21661059075336</v>
      </c>
      <c r="AE16">
        <f t="shared" si="3"/>
        <v>1048.8627133101029</v>
      </c>
      <c r="AF16">
        <f t="shared" si="4"/>
        <v>-52.443135665505146</v>
      </c>
      <c r="AG16">
        <f t="shared" si="4"/>
        <v>-10.779029717082299</v>
      </c>
      <c r="AH16">
        <f t="shared" si="5"/>
        <v>-716.66814915372709</v>
      </c>
      <c r="AI16">
        <f t="shared" si="6"/>
        <v>268.97239877378843</v>
      </c>
      <c r="AJ16">
        <f t="shared" si="7"/>
        <v>41.360275075807294</v>
      </c>
      <c r="AK16">
        <f t="shared" si="24"/>
        <v>11.565874889509224</v>
      </c>
      <c r="AL16">
        <f t="shared" si="8"/>
        <v>321.89854873910497</v>
      </c>
      <c r="AN16">
        <f t="shared" si="9"/>
        <v>458.82827542050592</v>
      </c>
      <c r="AO16">
        <f t="shared" si="9"/>
        <v>-22.941413771025296</v>
      </c>
      <c r="AP16">
        <f t="shared" si="9"/>
        <v>-4.7153202731242674</v>
      </c>
      <c r="AQ16">
        <f t="shared" si="9"/>
        <v>-313.50872402286507</v>
      </c>
      <c r="AR16">
        <f t="shared" si="9"/>
        <v>117.66281735349129</v>
      </c>
      <c r="AS16">
        <f t="shared" si="9"/>
        <v>18.093181732106867</v>
      </c>
      <c r="AT16">
        <f t="shared" si="9"/>
        <v>5.0595281555345721</v>
      </c>
      <c r="AU16">
        <f t="shared" si="9"/>
        <v>140.81552724113274</v>
      </c>
      <c r="AW16">
        <v>13</v>
      </c>
      <c r="AX16">
        <f>(R16*SUMPRODUCT(K17:$K$23, X17:$X$23)-$AZ$3*SUMPRODUCT(K16:$K$22, W17:$W$23))/Z16</f>
        <v>685.60972799551951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1.733774E-3</v>
      </c>
      <c r="O17">
        <f t="shared" si="21"/>
        <v>1216.323199814422</v>
      </c>
      <c r="P17">
        <f t="shared" si="22"/>
        <v>60.816159990721104</v>
      </c>
      <c r="Q17" s="4">
        <f t="shared" si="23"/>
        <v>12.5</v>
      </c>
      <c r="R17">
        <f t="shared" si="0"/>
        <v>500000</v>
      </c>
      <c r="S17">
        <f t="shared" si="1"/>
        <v>631.58399047387718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591.21661059075336</v>
      </c>
      <c r="AC17">
        <f t="shared" si="2"/>
        <v>538.238454476372</v>
      </c>
      <c r="AE17">
        <f t="shared" si="3"/>
        <v>1036.5555952750954</v>
      </c>
      <c r="AF17">
        <f t="shared" si="4"/>
        <v>-51.827779763754769</v>
      </c>
      <c r="AG17">
        <f t="shared" si="4"/>
        <v>-10.652551018442772</v>
      </c>
      <c r="AH17">
        <f t="shared" si="5"/>
        <v>-747.53605874818584</v>
      </c>
      <c r="AI17">
        <f t="shared" si="6"/>
        <v>226.53920574471204</v>
      </c>
      <c r="AJ17">
        <f t="shared" si="7"/>
        <v>52.978156114381363</v>
      </c>
      <c r="AK17">
        <f t="shared" si="24"/>
        <v>21.748033080208895</v>
      </c>
      <c r="AL17">
        <f t="shared" si="8"/>
        <v>301.26539493930227</v>
      </c>
      <c r="AN17">
        <f t="shared" si="9"/>
        <v>427.09285874720911</v>
      </c>
      <c r="AO17">
        <f t="shared" si="9"/>
        <v>-21.354642937360456</v>
      </c>
      <c r="AP17">
        <f t="shared" si="9"/>
        <v>-4.3891794016217478</v>
      </c>
      <c r="AQ17">
        <f t="shared" si="9"/>
        <v>-308.00790020592461</v>
      </c>
      <c r="AR17">
        <f t="shared" si="9"/>
        <v>93.341136202302323</v>
      </c>
      <c r="AS17">
        <f t="shared" si="9"/>
        <v>21.828633456020384</v>
      </c>
      <c r="AT17">
        <f t="shared" si="9"/>
        <v>8.9608600471547284</v>
      </c>
      <c r="AU17">
        <f t="shared" si="9"/>
        <v>124.13062970547743</v>
      </c>
      <c r="AW17">
        <v>14</v>
      </c>
      <c r="AX17">
        <f>(R17*SUMPRODUCT(K18:$K$23, X18:$X$23)-$AZ$3*SUMPRODUCT(K17:$K$22, W18:$W$23))/Z17</f>
        <v>631.58399047387718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1.8297159999999999E-3</v>
      </c>
      <c r="O18">
        <f t="shared" si="21"/>
        <v>1216.323199814422</v>
      </c>
      <c r="P18">
        <f t="shared" si="22"/>
        <v>60.816159990721104</v>
      </c>
      <c r="Q18" s="4">
        <f t="shared" si="23"/>
        <v>12.5</v>
      </c>
      <c r="R18">
        <f t="shared" si="0"/>
        <v>500000</v>
      </c>
      <c r="S18">
        <f t="shared" si="1"/>
        <v>564.56652575903809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538.238454476372</v>
      </c>
      <c r="AC18">
        <f t="shared" si="2"/>
        <v>475.43431478838863</v>
      </c>
      <c r="AE18">
        <f t="shared" si="3"/>
        <v>1024.2934369647799</v>
      </c>
      <c r="AF18">
        <f t="shared" si="4"/>
        <v>-51.214671848239</v>
      </c>
      <c r="AG18">
        <f t="shared" si="4"/>
        <v>-10.526534365219081</v>
      </c>
      <c r="AH18">
        <f t="shared" si="5"/>
        <v>-779.64572157044131</v>
      </c>
      <c r="AI18">
        <f t="shared" si="6"/>
        <v>182.90650918088045</v>
      </c>
      <c r="AJ18">
        <f t="shared" si="7"/>
        <v>62.804139687983366</v>
      </c>
      <c r="AK18">
        <f t="shared" si="24"/>
        <v>32.644451943206917</v>
      </c>
      <c r="AL18">
        <f t="shared" si="8"/>
        <v>278.35510081207076</v>
      </c>
      <c r="AN18">
        <f t="shared" si="9"/>
        <v>394.39348801289736</v>
      </c>
      <c r="AO18">
        <f t="shared" si="9"/>
        <v>-19.71967440064487</v>
      </c>
      <c r="AP18">
        <f t="shared" si="9"/>
        <v>-4.0531320959045996</v>
      </c>
      <c r="AQ18">
        <f t="shared" si="9"/>
        <v>-300.1944408192781</v>
      </c>
      <c r="AR18">
        <f t="shared" si="9"/>
        <v>70.426240697069801</v>
      </c>
      <c r="AS18">
        <f t="shared" si="9"/>
        <v>24.182077927386636</v>
      </c>
      <c r="AT18">
        <f t="shared" si="9"/>
        <v>12.569405212925794</v>
      </c>
      <c r="AU18">
        <f t="shared" si="9"/>
        <v>107.17772383738223</v>
      </c>
      <c r="AW18">
        <v>15</v>
      </c>
      <c r="AX18">
        <f>(R18*SUMPRODUCT(K19:$K$23, X19:$X$23)-$AZ$3*SUMPRODUCT(K18:$K$22, W19:$W$23))/Z18</f>
        <v>564.56652575903809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1.940649E-3</v>
      </c>
      <c r="O19">
        <f t="shared" si="21"/>
        <v>1216.323199814422</v>
      </c>
      <c r="P19">
        <f t="shared" si="22"/>
        <v>60.816159990721104</v>
      </c>
      <c r="Q19" s="4">
        <f t="shared" si="23"/>
        <v>12.5</v>
      </c>
      <c r="R19">
        <f t="shared" si="0"/>
        <v>500000</v>
      </c>
      <c r="S19">
        <f t="shared" si="1"/>
        <v>482.57596233409913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475.43431478838863</v>
      </c>
      <c r="AC19">
        <f t="shared" si="2"/>
        <v>401.53565729962725</v>
      </c>
      <c r="AE19">
        <f t="shared" si="3"/>
        <v>1012.0627085609798</v>
      </c>
      <c r="AF19">
        <f t="shared" si="4"/>
        <v>-50.603135428048994</v>
      </c>
      <c r="AG19">
        <f t="shared" si="4"/>
        <v>-10.400840713177564</v>
      </c>
      <c r="AH19">
        <f t="shared" si="5"/>
        <v>-817.13233557312185</v>
      </c>
      <c r="AI19">
        <f t="shared" si="6"/>
        <v>133.92639684663141</v>
      </c>
      <c r="AJ19">
        <f t="shared" si="7"/>
        <v>73.898657488761387</v>
      </c>
      <c r="AK19">
        <f t="shared" si="24"/>
        <v>32.042733700645421</v>
      </c>
      <c r="AL19">
        <f t="shared" si="8"/>
        <v>239.86778803603821</v>
      </c>
      <c r="AN19">
        <f t="shared" si="9"/>
        <v>363.03724036207348</v>
      </c>
      <c r="AO19">
        <f t="shared" si="9"/>
        <v>-18.151862018103675</v>
      </c>
      <c r="AP19">
        <f t="shared" si="9"/>
        <v>-3.7308878965872636</v>
      </c>
      <c r="AQ19">
        <f t="shared" si="9"/>
        <v>-293.11372270486925</v>
      </c>
      <c r="AR19">
        <f t="shared" si="9"/>
        <v>48.040767742513303</v>
      </c>
      <c r="AS19">
        <f t="shared" si="9"/>
        <v>26.508203942548036</v>
      </c>
      <c r="AT19">
        <f t="shared" si="9"/>
        <v>11.494056166617682</v>
      </c>
      <c r="AU19">
        <f t="shared" si="9"/>
        <v>86.043027851679014</v>
      </c>
      <c r="AW19">
        <v>16</v>
      </c>
      <c r="AX19">
        <f>(R19*SUMPRODUCT(K20:$K$23, X20:$X$23)-$AZ$3*SUMPRODUCT(K19:$K$22, W20:$W$23))/Z19</f>
        <v>482.57596233409913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2.0505829999999999E-3</v>
      </c>
      <c r="O20">
        <f t="shared" si="21"/>
        <v>1216.323199814422</v>
      </c>
      <c r="P20">
        <f t="shared" si="22"/>
        <v>60.816159990721104</v>
      </c>
      <c r="Q20" s="4">
        <f t="shared" si="23"/>
        <v>12.5</v>
      </c>
      <c r="R20">
        <f t="shared" si="0"/>
        <v>500000</v>
      </c>
      <c r="S20">
        <f t="shared" si="1"/>
        <v>380.83686153545784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401.53565729962725</v>
      </c>
      <c r="AC20">
        <f t="shared" si="2"/>
        <v>313.06327133350942</v>
      </c>
      <c r="AE20">
        <f t="shared" si="3"/>
        <v>999.86676289026104</v>
      </c>
      <c r="AF20">
        <f t="shared" si="4"/>
        <v>-49.993338144513054</v>
      </c>
      <c r="AG20">
        <f t="shared" si="4"/>
        <v>-10.275504518893639</v>
      </c>
      <c r="AH20">
        <f t="shared" si="5"/>
        <v>-853.11148608599137</v>
      </c>
      <c r="AI20">
        <f t="shared" si="6"/>
        <v>86.486434140863025</v>
      </c>
      <c r="AJ20">
        <f t="shared" si="7"/>
        <v>88.472385966117827</v>
      </c>
      <c r="AK20">
        <f t="shared" si="24"/>
        <v>5.8110590527951134</v>
      </c>
      <c r="AL20">
        <f t="shared" si="8"/>
        <v>180.76987915977597</v>
      </c>
      <c r="AN20">
        <f t="shared" si="9"/>
        <v>340.19010714692155</v>
      </c>
      <c r="AO20">
        <f t="shared" si="9"/>
        <v>-17.009505357346075</v>
      </c>
      <c r="AP20">
        <f t="shared" si="9"/>
        <v>-3.4960907923036548</v>
      </c>
      <c r="AQ20">
        <f t="shared" si="9"/>
        <v>-290.258761098268</v>
      </c>
      <c r="AR20">
        <f t="shared" si="9"/>
        <v>29.425749899003808</v>
      </c>
      <c r="AS20">
        <f t="shared" si="9"/>
        <v>30.101441090367278</v>
      </c>
      <c r="AT20">
        <f t="shared" si="9"/>
        <v>1.9771282286582277</v>
      </c>
      <c r="AU20">
        <f t="shared" si="9"/>
        <v>61.504319218029316</v>
      </c>
      <c r="AW20">
        <v>17</v>
      </c>
      <c r="AX20">
        <f>(R20*SUMPRODUCT(K21:$K$23, X21:$X$23)-$AZ$3*SUMPRODUCT(K20:$K$22, W21:$W$23))/Z20</f>
        <v>380.83686153545784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2.1765069999999998E-3</v>
      </c>
      <c r="O21">
        <f t="shared" si="21"/>
        <v>1216.323199814422</v>
      </c>
      <c r="P21">
        <f t="shared" si="22"/>
        <v>60.816159990721104</v>
      </c>
      <c r="Q21" s="4">
        <f t="shared" si="23"/>
        <v>12.5</v>
      </c>
      <c r="R21">
        <f t="shared" si="0"/>
        <v>500000</v>
      </c>
      <c r="S21">
        <f t="shared" si="1"/>
        <v>261.85240279870209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313.06327133350942</v>
      </c>
      <c r="AC21">
        <f t="shared" si="2"/>
        <v>212.63221122867219</v>
      </c>
      <c r="AE21">
        <f t="shared" si="3"/>
        <v>987.69187825286042</v>
      </c>
      <c r="AF21">
        <f t="shared" si="4"/>
        <v>-49.384593912643027</v>
      </c>
      <c r="AG21">
        <f t="shared" si="4"/>
        <v>-10.150384766190799</v>
      </c>
      <c r="AH21">
        <f t="shared" si="5"/>
        <v>-894.58830055614533</v>
      </c>
      <c r="AI21">
        <f t="shared" si="6"/>
        <v>33.568599017881297</v>
      </c>
      <c r="AJ21">
        <f t="shared" si="7"/>
        <v>100.43106010483723</v>
      </c>
      <c r="AK21">
        <f t="shared" si="24"/>
        <v>2.0021928890779628</v>
      </c>
      <c r="AL21">
        <f t="shared" si="8"/>
        <v>136.0018520117965</v>
      </c>
      <c r="AN21">
        <f t="shared" si="9"/>
        <v>319.64974786066426</v>
      </c>
      <c r="AO21">
        <f t="shared" si="9"/>
        <v>-15.982487393033216</v>
      </c>
      <c r="AP21">
        <f t="shared" si="9"/>
        <v>-3.2850001125259531</v>
      </c>
      <c r="AQ21">
        <f t="shared" si="9"/>
        <v>-289.51835183427949</v>
      </c>
      <c r="AR21">
        <f t="shared" si="9"/>
        <v>10.863908520825607</v>
      </c>
      <c r="AS21">
        <f t="shared" si="9"/>
        <v>32.502811602214841</v>
      </c>
      <c r="AT21">
        <f t="shared" si="9"/>
        <v>0.64797581741209609</v>
      </c>
      <c r="AU21">
        <f t="shared" si="9"/>
        <v>44.014695940452548</v>
      </c>
      <c r="AW21">
        <v>18</v>
      </c>
      <c r="AX21">
        <f>(R21*SUMPRODUCT(K22:$K$23, X22:$X$23)-$AZ$3*SUMPRODUCT(K21:$K$22, W22:$W$23))/Z21</f>
        <v>261.85240279870209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2.312424E-3</v>
      </c>
      <c r="O22">
        <f t="shared" si="21"/>
        <v>1216.323199814422</v>
      </c>
      <c r="P22">
        <f t="shared" si="22"/>
        <v>60.816159990721104</v>
      </c>
      <c r="Q22" s="4">
        <f t="shared" si="23"/>
        <v>12.5</v>
      </c>
      <c r="R22">
        <f t="shared" si="0"/>
        <v>500000</v>
      </c>
      <c r="S22">
        <f t="shared" si="1"/>
        <v>132.57348041377722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212.63221122867219</v>
      </c>
      <c r="AC22">
        <f t="shared" si="2"/>
        <v>106.32826830266364</v>
      </c>
      <c r="AE22">
        <f t="shared" si="3"/>
        <v>975.53099706645492</v>
      </c>
      <c r="AF22">
        <f t="shared" si="4"/>
        <v>-48.776549853322749</v>
      </c>
      <c r="AG22">
        <f t="shared" si="4"/>
        <v>-10.025408925186317</v>
      </c>
      <c r="AH22">
        <f t="shared" si="5"/>
        <v>-938.87973370295958</v>
      </c>
      <c r="AI22">
        <f t="shared" si="6"/>
        <v>-22.150695415013729</v>
      </c>
      <c r="AJ22">
        <f t="shared" si="7"/>
        <v>106.30394292600855</v>
      </c>
      <c r="AK22">
        <f t="shared" si="24"/>
        <v>23.927119827277895</v>
      </c>
      <c r="AL22">
        <f t="shared" si="8"/>
        <v>108.08036733827271</v>
      </c>
      <c r="AN22">
        <f t="shared" si="9"/>
        <v>295.05989218085114</v>
      </c>
      <c r="AO22">
        <f t="shared" si="9"/>
        <v>-14.752994609042558</v>
      </c>
      <c r="AP22">
        <f t="shared" si="9"/>
        <v>-3.0322932694397067</v>
      </c>
      <c r="AQ22">
        <f t="shared" si="9"/>
        <v>-283.97432150309209</v>
      </c>
      <c r="AR22">
        <f t="shared" si="9"/>
        <v>-6.6997172007232439</v>
      </c>
      <c r="AS22">
        <f t="shared" si="9"/>
        <v>32.152776316148902</v>
      </c>
      <c r="AT22">
        <f t="shared" si="9"/>
        <v>7.2370159612201288</v>
      </c>
      <c r="AU22">
        <f t="shared" si="9"/>
        <v>32.690075076645783</v>
      </c>
      <c r="AW22">
        <v>19</v>
      </c>
      <c r="AX22">
        <f>(R22*SUMPRODUCT(K23:$K$23, X23:$X$23)-$AZ$3*SUMPRODUCT(K22:$K$22, W23:$W$23))/Z22</f>
        <v>132.57348041377722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2.4603350000000001E-3</v>
      </c>
      <c r="O23">
        <f t="shared" si="21"/>
        <v>1216.323199814422</v>
      </c>
      <c r="P23">
        <f t="shared" si="22"/>
        <v>60.816159990721104</v>
      </c>
      <c r="Q23" s="4">
        <f t="shared" si="23"/>
        <v>12.5</v>
      </c>
      <c r="R23">
        <f t="shared" si="0"/>
        <v>500000</v>
      </c>
      <c r="S23">
        <f t="shared" si="1"/>
        <v>134.2462334551162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106.32826830266364</v>
      </c>
      <c r="AC23">
        <f t="shared" si="2"/>
        <v>106.32826830266364</v>
      </c>
      <c r="AE23">
        <f t="shared" si="3"/>
        <v>963.37555404012278</v>
      </c>
      <c r="AF23">
        <f t="shared" si="4"/>
        <v>-48.168777702006146</v>
      </c>
      <c r="AG23">
        <f t="shared" si="4"/>
        <v>-9.9004889714665048</v>
      </c>
      <c r="AH23">
        <f t="shared" si="5"/>
        <v>-986.63457871793116</v>
      </c>
      <c r="AI23">
        <f t="shared" si="6"/>
        <v>-81.328291351281109</v>
      </c>
      <c r="AJ23">
        <f t="shared" si="7"/>
        <v>0</v>
      </c>
      <c r="AK23">
        <f t="shared" si="24"/>
        <v>71.507453124854621</v>
      </c>
      <c r="AL23">
        <f t="shared" si="8"/>
        <v>-9.8208382264264884</v>
      </c>
      <c r="AN23">
        <f t="shared" si="9"/>
        <v>263.95810044316858</v>
      </c>
      <c r="AO23">
        <f t="shared" si="9"/>
        <v>-13.197905022158432</v>
      </c>
      <c r="AP23">
        <f t="shared" si="9"/>
        <v>-2.7126640814242613</v>
      </c>
      <c r="AQ23">
        <f t="shared" si="9"/>
        <v>-270.33090899780564</v>
      </c>
      <c r="AR23">
        <f t="shared" si="9"/>
        <v>-22.283377658219742</v>
      </c>
      <c r="AS23">
        <f t="shared" si="9"/>
        <v>0</v>
      </c>
      <c r="AT23">
        <f t="shared" si="9"/>
        <v>19.592537318607775</v>
      </c>
      <c r="AU23">
        <f t="shared" si="9"/>
        <v>-2.6908403396119689</v>
      </c>
      <c r="AW23">
        <v>20</v>
      </c>
      <c r="AX23">
        <f>(R23*SUMPRODUCT(K$23:$K24, X$23:$X24)-$AZ$3*SUMPRODUCT(K$22:$K23, W$23:$W24))/Z23</f>
        <v>134.2462334551162</v>
      </c>
    </row>
    <row r="25" spans="5:50" x14ac:dyDescent="0.25">
      <c r="AN25" s="8">
        <f t="shared" ref="AN25:AU25" si="25">SUM(AN3:AN23)</f>
        <v>11756.319887684598</v>
      </c>
      <c r="AO25" s="8">
        <f t="shared" si="25"/>
        <v>-1500.0583942450467</v>
      </c>
      <c r="AP25" s="8">
        <f t="shared" si="25"/>
        <v>-208.31821560131277</v>
      </c>
      <c r="AQ25" s="8">
        <f t="shared" si="25"/>
        <v>-7014.9700635054451</v>
      </c>
      <c r="AR25" s="8">
        <f t="shared" si="25"/>
        <v>3032.973214332791</v>
      </c>
      <c r="AS25" s="8">
        <f t="shared" si="25"/>
        <v>-312.34260332110858</v>
      </c>
      <c r="AT25" s="8">
        <f t="shared" si="25"/>
        <v>268.98152047531619</v>
      </c>
      <c r="AU25" s="9">
        <f t="shared" si="25"/>
        <v>2989.6121314869997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3366E-E937-4A30-8456-71E1479D53FE}">
  <dimension ref="A1:AZ29"/>
  <sheetViews>
    <sheetView workbookViewId="0">
      <selection activeCell="S53" sqref="S5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2890.3416133944575</v>
      </c>
      <c r="K3">
        <v>1</v>
      </c>
      <c r="L3" s="2">
        <v>0</v>
      </c>
      <c r="O3">
        <f>$C$3</f>
        <v>2890.3416133944575</v>
      </c>
      <c r="P3">
        <f>O3*B5</f>
        <v>2312.273290715566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2890.3416133944575</v>
      </c>
      <c r="AF3">
        <f t="shared" ref="AF3:AG23" si="4">-$Z3*P3</f>
        <v>-2312.273290715566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478.06832267889149</v>
      </c>
      <c r="AJ3">
        <f t="shared" ref="AJ3:AJ23" si="7">AB3-AC3</f>
        <v>0</v>
      </c>
      <c r="AL3">
        <f t="shared" ref="AL3:AL23" si="8">SUM(AI3:AK3)</f>
        <v>478.06832267889149</v>
      </c>
      <c r="AN3">
        <f t="shared" ref="AN3:AU23" si="9">AE3*$K3</f>
        <v>2890.3416133944575</v>
      </c>
      <c r="AO3">
        <f t="shared" si="9"/>
        <v>-2312.273290715566</v>
      </c>
      <c r="AP3">
        <f t="shared" si="9"/>
        <v>-100</v>
      </c>
      <c r="AQ3">
        <f t="shared" si="9"/>
        <v>0</v>
      </c>
      <c r="AR3">
        <f t="shared" si="9"/>
        <v>478.06832267889149</v>
      </c>
      <c r="AS3">
        <f t="shared" si="9"/>
        <v>0</v>
      </c>
      <c r="AT3">
        <f t="shared" si="9"/>
        <v>0</v>
      </c>
      <c r="AU3">
        <f t="shared" si="9"/>
        <v>478.06832267889149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1495.3186289378907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1.420964E-3</v>
      </c>
      <c r="R4">
        <f t="shared" si="0"/>
        <v>500000</v>
      </c>
      <c r="S4">
        <f t="shared" si="1"/>
        <v>838.33728681267883</v>
      </c>
      <c r="U4">
        <f t="shared" ref="U4:U23" si="13">M4</f>
        <v>1.420964E-3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1.420964E-3</v>
      </c>
      <c r="Y4">
        <f t="shared" ref="Y4:Y23" si="17">V4*W4</f>
        <v>0.01</v>
      </c>
      <c r="Z4">
        <f t="shared" ref="Z4:Z23" si="18">MAX(0, W4-X4-Y4)</f>
        <v>0.98857903599999997</v>
      </c>
      <c r="AB4">
        <f t="shared" ref="AB4:AB23" si="19">AC3</f>
        <v>0</v>
      </c>
      <c r="AC4">
        <f t="shared" si="2"/>
        <v>828.76266684013353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-710.48199999999997</v>
      </c>
      <c r="AI4">
        <f t="shared" si="6"/>
        <v>-710.48199999999997</v>
      </c>
      <c r="AJ4">
        <f t="shared" si="7"/>
        <v>-828.76266684013353</v>
      </c>
      <c r="AK4">
        <f>G4*MAX(0, SUM(AB4, AE4:AF4))</f>
        <v>0</v>
      </c>
      <c r="AL4">
        <f t="shared" si="8"/>
        <v>-1539.2446668401335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-666.55596209775763</v>
      </c>
      <c r="AR4">
        <f t="shared" si="9"/>
        <v>-666.55596209775763</v>
      </c>
      <c r="AS4">
        <f t="shared" si="9"/>
        <v>-777.52384542652544</v>
      </c>
      <c r="AT4">
        <f t="shared" si="9"/>
        <v>0</v>
      </c>
      <c r="AU4">
        <f t="shared" si="9"/>
        <v>-1444.0798075242831</v>
      </c>
      <c r="AW4">
        <v>1</v>
      </c>
      <c r="AX4">
        <f>(R4*SUMPRODUCT(K5:$K$23, X5:$X$23)-$AZ$3*SUMPRODUCT(K4:$K$22, W5:$W$23))/Z4</f>
        <v>838.33728681267883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1.47693E-3</v>
      </c>
      <c r="O5">
        <f t="shared" ref="O5:O23" si="21">$C$3</f>
        <v>2890.3416133944575</v>
      </c>
      <c r="P5">
        <f t="shared" ref="P5:P23" si="22">O5*$C$5</f>
        <v>144.51708066972287</v>
      </c>
      <c r="Q5" s="4">
        <f t="shared" ref="Q5:Q23" si="23">$C$8</f>
        <v>12.5</v>
      </c>
      <c r="R5">
        <f t="shared" si="0"/>
        <v>500000</v>
      </c>
      <c r="S5">
        <f t="shared" si="1"/>
        <v>1622.1130010249146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828.76266684013353</v>
      </c>
      <c r="AC5">
        <f t="shared" si="2"/>
        <v>1585.1826521576004</v>
      </c>
      <c r="AE5">
        <f t="shared" si="3"/>
        <v>2824.5377365616291</v>
      </c>
      <c r="AF5">
        <f t="shared" si="4"/>
        <v>-141.22688682808146</v>
      </c>
      <c r="AG5">
        <f t="shared" si="4"/>
        <v>-12.215414795054505</v>
      </c>
      <c r="AH5">
        <f t="shared" si="5"/>
        <v>-730.03101781973999</v>
      </c>
      <c r="AI5">
        <f t="shared" si="6"/>
        <v>1941.0644171187528</v>
      </c>
      <c r="AJ5">
        <f t="shared" si="7"/>
        <v>-756.41998531746685</v>
      </c>
      <c r="AK5">
        <f>G5*SUM(AB5, AE5:AF5)</f>
        <v>143.99501417952092</v>
      </c>
      <c r="AL5">
        <f t="shared" si="8"/>
        <v>1328.6394459808068</v>
      </c>
      <c r="AN5">
        <f t="shared" si="9"/>
        <v>2439.1649023753193</v>
      </c>
      <c r="AO5">
        <f t="shared" si="9"/>
        <v>-121.95824511876596</v>
      </c>
      <c r="AP5">
        <f t="shared" si="9"/>
        <v>-10.548774282734048</v>
      </c>
      <c r="AQ5">
        <f t="shared" si="9"/>
        <v>-630.42741941868485</v>
      </c>
      <c r="AR5">
        <f t="shared" si="9"/>
        <v>1676.2304635551338</v>
      </c>
      <c r="AS5">
        <f t="shared" si="9"/>
        <v>-653.21594247404823</v>
      </c>
      <c r="AT5">
        <f t="shared" si="9"/>
        <v>124.34869612727525</v>
      </c>
      <c r="AU5">
        <f t="shared" si="9"/>
        <v>1147.363217208361</v>
      </c>
      <c r="AW5">
        <v>2</v>
      </c>
      <c r="AX5">
        <f>(R5*SUMPRODUCT(K6:$K$23, X6:$X$23)-$AZ$3*SUMPRODUCT(K5:$K$22, W6:$W$23))/Z5</f>
        <v>1622.1130010249146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1.553883E-3</v>
      </c>
      <c r="O6">
        <f t="shared" si="21"/>
        <v>2890.3416133944575</v>
      </c>
      <c r="P6">
        <f t="shared" si="22"/>
        <v>144.51708066972287</v>
      </c>
      <c r="Q6" s="4">
        <f t="shared" si="23"/>
        <v>12.5</v>
      </c>
      <c r="R6">
        <f t="shared" si="0"/>
        <v>500000</v>
      </c>
      <c r="S6">
        <f t="shared" si="1"/>
        <v>2335.2934080047835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1585.1826521576004</v>
      </c>
      <c r="AC6">
        <f t="shared" si="2"/>
        <v>2255.7587925129428</v>
      </c>
      <c r="AE6">
        <f t="shared" si="3"/>
        <v>2791.9033580243113</v>
      </c>
      <c r="AF6">
        <f t="shared" si="4"/>
        <v>-139.59516790121558</v>
      </c>
      <c r="AG6">
        <f t="shared" si="4"/>
        <v>-12.074279321715977</v>
      </c>
      <c r="AH6">
        <f t="shared" si="5"/>
        <v>-759.25301551934717</v>
      </c>
      <c r="AI6">
        <f t="shared" si="6"/>
        <v>1880.9808952820326</v>
      </c>
      <c r="AJ6">
        <f t="shared" si="7"/>
        <v>-670.57614035534243</v>
      </c>
      <c r="AK6">
        <f>G6*SUM(AB6, AE6:AF6)</f>
        <v>247.89321427342071</v>
      </c>
      <c r="AL6">
        <f t="shared" si="8"/>
        <v>1458.2979692001109</v>
      </c>
      <c r="AN6">
        <f t="shared" si="9"/>
        <v>2174.4075365039398</v>
      </c>
      <c r="AO6">
        <f t="shared" si="9"/>
        <v>-108.72037682519699</v>
      </c>
      <c r="AP6">
        <f t="shared" si="9"/>
        <v>-9.4037653128408465</v>
      </c>
      <c r="AQ6">
        <f t="shared" si="9"/>
        <v>-591.32615543930842</v>
      </c>
      <c r="AR6">
        <f t="shared" si="9"/>
        <v>1464.9572389265934</v>
      </c>
      <c r="AS6">
        <f t="shared" si="9"/>
        <v>-522.26228003114261</v>
      </c>
      <c r="AT6">
        <f t="shared" si="9"/>
        <v>193.0657348203305</v>
      </c>
      <c r="AU6">
        <f t="shared" si="9"/>
        <v>1135.7606937157814</v>
      </c>
      <c r="AW6">
        <v>3</v>
      </c>
      <c r="AX6">
        <f>(R6*SUMPRODUCT(K7:$K$23, X7:$X$23)-$AZ$3*SUMPRODUCT(K6:$K$22, W7:$W$23))/Z6</f>
        <v>2335.2934080047835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1.6428289999999999E-3</v>
      </c>
      <c r="O7">
        <f t="shared" si="21"/>
        <v>2890.3416133944575</v>
      </c>
      <c r="P7">
        <f t="shared" si="22"/>
        <v>144.51708066972287</v>
      </c>
      <c r="Q7" s="4">
        <f t="shared" si="23"/>
        <v>12.5</v>
      </c>
      <c r="R7">
        <f t="shared" si="0"/>
        <v>500000</v>
      </c>
      <c r="S7">
        <f t="shared" si="1"/>
        <v>2955.1868169677905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2255.7587925129428</v>
      </c>
      <c r="AC7">
        <f t="shared" si="2"/>
        <v>2821.305163977946</v>
      </c>
      <c r="AE7">
        <f t="shared" si="3"/>
        <v>2759.3977046423083</v>
      </c>
      <c r="AF7">
        <f t="shared" si="4"/>
        <v>-137.96988523211542</v>
      </c>
      <c r="AG7">
        <f t="shared" si="4"/>
        <v>-11.933700552275001</v>
      </c>
      <c r="AH7">
        <f t="shared" si="5"/>
        <v>-793.43904895261335</v>
      </c>
      <c r="AI7">
        <f t="shared" si="6"/>
        <v>1816.0550699053049</v>
      </c>
      <c r="AJ7">
        <f t="shared" si="7"/>
        <v>-565.54637146500318</v>
      </c>
      <c r="AK7">
        <f>G7*SUM(AB7, AE7:AF7)</f>
        <v>239.46986264542593</v>
      </c>
      <c r="AL7">
        <f t="shared" si="8"/>
        <v>1489.9785610857277</v>
      </c>
      <c r="AN7">
        <f t="shared" si="9"/>
        <v>1945.4071525120964</v>
      </c>
      <c r="AO7">
        <f t="shared" si="9"/>
        <v>-97.270357625604817</v>
      </c>
      <c r="AP7">
        <f t="shared" si="9"/>
        <v>-8.4133962898047514</v>
      </c>
      <c r="AQ7">
        <f t="shared" si="9"/>
        <v>-559.38366489106591</v>
      </c>
      <c r="AR7">
        <f t="shared" si="9"/>
        <v>1280.3397337056213</v>
      </c>
      <c r="AS7">
        <f t="shared" si="9"/>
        <v>-398.71670338578389</v>
      </c>
      <c r="AT7">
        <f t="shared" si="9"/>
        <v>168.82901033719952</v>
      </c>
      <c r="AU7">
        <f t="shared" si="9"/>
        <v>1050.4520406570368</v>
      </c>
      <c r="AW7">
        <v>4</v>
      </c>
      <c r="AX7">
        <f>(R7*SUMPRODUCT(K8:$K$23, X8:$X$23)-$AZ$3*SUMPRODUCT(K7:$K$22, W8:$W$23))/Z7</f>
        <v>2955.1868169677905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1.733774E-3</v>
      </c>
      <c r="O8">
        <f t="shared" si="21"/>
        <v>2890.3416133944575</v>
      </c>
      <c r="P8">
        <f t="shared" si="22"/>
        <v>144.51708066972287</v>
      </c>
      <c r="Q8" s="4">
        <f t="shared" si="23"/>
        <v>12.5</v>
      </c>
      <c r="R8">
        <f t="shared" si="0"/>
        <v>500000</v>
      </c>
      <c r="S8">
        <f t="shared" si="1"/>
        <v>3480.3906740242651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2821.305163977946</v>
      </c>
      <c r="AC8">
        <f t="shared" si="2"/>
        <v>3283.7272193736553</v>
      </c>
      <c r="AE8">
        <f t="shared" si="3"/>
        <v>2727.0195555999167</v>
      </c>
      <c r="AF8">
        <f t="shared" si="4"/>
        <v>-136.35097777999584</v>
      </c>
      <c r="AG8">
        <f t="shared" si="4"/>
        <v>-11.793673207010931</v>
      </c>
      <c r="AH8">
        <f t="shared" si="5"/>
        <v>-827.61358965280147</v>
      </c>
      <c r="AI8">
        <f t="shared" si="6"/>
        <v>1751.2613149601082</v>
      </c>
      <c r="AJ8">
        <f t="shared" si="7"/>
        <v>-462.42205539570932</v>
      </c>
      <c r="AK8">
        <f t="shared" ref="AK8:AK23" si="24">G8*SUM(AB8:AB8, AE8:AF8)</f>
        <v>115.27504070029455</v>
      </c>
      <c r="AL8">
        <f t="shared" si="8"/>
        <v>1404.1143002646934</v>
      </c>
      <c r="AN8">
        <f t="shared" si="9"/>
        <v>1792.6155567799867</v>
      </c>
      <c r="AO8">
        <f t="shared" si="9"/>
        <v>-89.630777838999336</v>
      </c>
      <c r="AP8">
        <f t="shared" si="9"/>
        <v>-7.7526110947950979</v>
      </c>
      <c r="AQ8">
        <f t="shared" si="9"/>
        <v>-544.03460098685093</v>
      </c>
      <c r="AR8">
        <f t="shared" si="9"/>
        <v>1151.1975668593411</v>
      </c>
      <c r="AS8">
        <f t="shared" si="9"/>
        <v>-303.97470696471254</v>
      </c>
      <c r="AT8">
        <f t="shared" si="9"/>
        <v>75.776439095734531</v>
      </c>
      <c r="AU8">
        <f t="shared" si="9"/>
        <v>922.99929899036317</v>
      </c>
      <c r="AW8">
        <v>5</v>
      </c>
      <c r="AX8">
        <f>(R8*SUMPRODUCT(K9:$K$23, X9:$X$23)-$AZ$3*SUMPRODUCT(K8:$K$22, W9:$W$23))/Z8</f>
        <v>3480.3906740242651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1.8297159999999999E-3</v>
      </c>
      <c r="O9">
        <f t="shared" si="21"/>
        <v>2890.3416133944575</v>
      </c>
      <c r="P9">
        <f t="shared" si="22"/>
        <v>144.51708066972287</v>
      </c>
      <c r="Q9" s="4">
        <f t="shared" si="23"/>
        <v>12.5</v>
      </c>
      <c r="R9">
        <f t="shared" si="0"/>
        <v>500000</v>
      </c>
      <c r="S9">
        <f t="shared" si="1"/>
        <v>3938.3833087831899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3283.7272193736553</v>
      </c>
      <c r="AC9">
        <f t="shared" si="2"/>
        <v>3671.8831193157184</v>
      </c>
      <c r="AE9">
        <f t="shared" si="3"/>
        <v>2694.7596887307236</v>
      </c>
      <c r="AF9">
        <f t="shared" si="4"/>
        <v>-134.73798443653618</v>
      </c>
      <c r="AG9">
        <f t="shared" si="4"/>
        <v>-11.654157402375183</v>
      </c>
      <c r="AH9">
        <f t="shared" si="5"/>
        <v>-863.16290262556845</v>
      </c>
      <c r="AI9">
        <f t="shared" si="6"/>
        <v>1685.2046442662438</v>
      </c>
      <c r="AJ9">
        <f t="shared" si="7"/>
        <v>-388.15589994206312</v>
      </c>
      <c r="AK9">
        <f t="shared" si="24"/>
        <v>34.478118649640273</v>
      </c>
      <c r="AL9">
        <f t="shared" si="8"/>
        <v>1331.5268629738209</v>
      </c>
      <c r="AN9">
        <f t="shared" si="9"/>
        <v>1683.5291996256394</v>
      </c>
      <c r="AO9">
        <f t="shared" si="9"/>
        <v>-84.17645998128198</v>
      </c>
      <c r="AP9">
        <f t="shared" si="9"/>
        <v>-7.2808400563440641</v>
      </c>
      <c r="AQ9">
        <f t="shared" si="9"/>
        <v>-539.2540034945489</v>
      </c>
      <c r="AR9">
        <f t="shared" si="9"/>
        <v>1052.8178960934647</v>
      </c>
      <c r="AS9">
        <f t="shared" si="9"/>
        <v>-242.49724169921339</v>
      </c>
      <c r="AT9">
        <f t="shared" si="9"/>
        <v>21.539924223137998</v>
      </c>
      <c r="AU9">
        <f t="shared" si="9"/>
        <v>831.86057861738914</v>
      </c>
      <c r="AW9">
        <v>6</v>
      </c>
      <c r="AX9">
        <f>(R9*SUMPRODUCT(K10:$K$23, X10:$X$23)-$AZ$3*SUMPRODUCT(K9:$K$22, W10:$W$23))/Z9</f>
        <v>3938.3833087831899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1.940649E-3</v>
      </c>
      <c r="O10">
        <f t="shared" si="21"/>
        <v>2890.3416133944575</v>
      </c>
      <c r="P10">
        <f t="shared" si="22"/>
        <v>144.51708066972287</v>
      </c>
      <c r="Q10" s="4">
        <f t="shared" si="23"/>
        <v>12.5</v>
      </c>
      <c r="R10">
        <f t="shared" si="0"/>
        <v>500000</v>
      </c>
      <c r="S10">
        <f t="shared" si="1"/>
        <v>4348.5315313214805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3671.8831193157184</v>
      </c>
      <c r="AC10">
        <f t="shared" si="2"/>
        <v>4005.8669681534448</v>
      </c>
      <c r="AE10">
        <f t="shared" si="3"/>
        <v>2662.5825091482411</v>
      </c>
      <c r="AF10">
        <f t="shared" si="4"/>
        <v>-133.12912545741204</v>
      </c>
      <c r="AG10">
        <f t="shared" si="4"/>
        <v>-11.51499919944267</v>
      </c>
      <c r="AH10">
        <f t="shared" si="5"/>
        <v>-904.66515635047995</v>
      </c>
      <c r="AI10">
        <f t="shared" si="6"/>
        <v>1613.2732281409064</v>
      </c>
      <c r="AJ10">
        <f t="shared" si="7"/>
        <v>-333.98384883772633</v>
      </c>
      <c r="AK10">
        <f t="shared" si="24"/>
        <v>25.425479662326847</v>
      </c>
      <c r="AL10">
        <f t="shared" si="8"/>
        <v>1304.7148589655069</v>
      </c>
      <c r="AN10">
        <f t="shared" si="9"/>
        <v>1580.452986576398</v>
      </c>
      <c r="AO10">
        <f t="shared" si="9"/>
        <v>-79.022649328819895</v>
      </c>
      <c r="AP10">
        <f t="shared" si="9"/>
        <v>-6.8350613784381178</v>
      </c>
      <c r="AQ10">
        <f t="shared" si="9"/>
        <v>-536.99021280775492</v>
      </c>
      <c r="AR10">
        <f t="shared" si="9"/>
        <v>957.60506306138507</v>
      </c>
      <c r="AS10">
        <f t="shared" si="9"/>
        <v>-198.24578939817437</v>
      </c>
      <c r="AT10">
        <f t="shared" si="9"/>
        <v>15.092030060813666</v>
      </c>
      <c r="AU10">
        <f t="shared" si="9"/>
        <v>774.45130372402434</v>
      </c>
      <c r="AW10">
        <v>7</v>
      </c>
      <c r="AX10">
        <f>(R10*SUMPRODUCT(K11:$K$23, X11:$X$23)-$AZ$3*SUMPRODUCT(K10:$K$22, W11:$W$23))/Z10</f>
        <v>4348.5315313214805</v>
      </c>
    </row>
    <row r="11" spans="1:52" x14ac:dyDescent="0.25">
      <c r="A11" t="s">
        <v>33</v>
      </c>
      <c r="C11" s="7">
        <f>AU25</f>
        <v>7045.2009908727932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2.0505829999999999E-3</v>
      </c>
      <c r="O11">
        <f t="shared" si="21"/>
        <v>2890.3416133944575</v>
      </c>
      <c r="P11">
        <f t="shared" si="22"/>
        <v>144.51708066972287</v>
      </c>
      <c r="Q11" s="4">
        <f t="shared" si="23"/>
        <v>12.5</v>
      </c>
      <c r="R11">
        <f t="shared" si="0"/>
        <v>500000</v>
      </c>
      <c r="S11">
        <f t="shared" si="1"/>
        <v>4714.1453313414177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4005.8669681534448</v>
      </c>
      <c r="AC11">
        <f t="shared" si="2"/>
        <v>4290.3386674927351</v>
      </c>
      <c r="AE11">
        <f t="shared" si="3"/>
        <v>2630.4968376274019</v>
      </c>
      <c r="AF11">
        <f t="shared" si="4"/>
        <v>-131.52484188137009</v>
      </c>
      <c r="AG11">
        <f t="shared" si="4"/>
        <v>-11.376236745844851</v>
      </c>
      <c r="AH11">
        <f t="shared" si="5"/>
        <v>-944.49846413562989</v>
      </c>
      <c r="AI11">
        <f t="shared" si="6"/>
        <v>1543.0972948645572</v>
      </c>
      <c r="AJ11">
        <f t="shared" si="7"/>
        <v>-284.47169933929035</v>
      </c>
      <c r="AK11">
        <f t="shared" si="24"/>
        <v>15.611613513358742</v>
      </c>
      <c r="AL11">
        <f t="shared" si="8"/>
        <v>1274.2372090386255</v>
      </c>
      <c r="AN11">
        <f t="shared" si="9"/>
        <v>1484.9335298944948</v>
      </c>
      <c r="AO11">
        <f t="shared" si="9"/>
        <v>-74.246676494724738</v>
      </c>
      <c r="AP11">
        <f t="shared" si="9"/>
        <v>-6.4219637698403744</v>
      </c>
      <c r="AQ11">
        <f t="shared" si="9"/>
        <v>-533.17586938970123</v>
      </c>
      <c r="AR11">
        <f t="shared" si="9"/>
        <v>871.08902024022848</v>
      </c>
      <c r="AS11">
        <f t="shared" si="9"/>
        <v>-160.58622789905513</v>
      </c>
      <c r="AT11">
        <f t="shared" si="9"/>
        <v>8.812863041739968</v>
      </c>
      <c r="AU11">
        <f t="shared" si="9"/>
        <v>719.31565538291318</v>
      </c>
      <c r="AW11">
        <v>8</v>
      </c>
      <c r="AX11">
        <f>(R11*SUMPRODUCT(K12:$K$23, X12:$X$23)-$AZ$3*SUMPRODUCT(K11:$K$22, W12:$W$23))/Z11</f>
        <v>4714.1453313414177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2.1765069999999998E-3</v>
      </c>
      <c r="O12">
        <f t="shared" si="21"/>
        <v>2890.3416133944575</v>
      </c>
      <c r="P12">
        <f t="shared" si="22"/>
        <v>144.51708066972287</v>
      </c>
      <c r="Q12" s="4">
        <f t="shared" si="23"/>
        <v>12.5</v>
      </c>
      <c r="R12">
        <f t="shared" si="0"/>
        <v>500000</v>
      </c>
      <c r="S12">
        <f t="shared" si="1"/>
        <v>5035.5623903637361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4290.3386674927351</v>
      </c>
      <c r="AC12">
        <f t="shared" si="2"/>
        <v>4527.056765326196</v>
      </c>
      <c r="AE12">
        <f t="shared" si="3"/>
        <v>2598.4665744705535</v>
      </c>
      <c r="AF12">
        <f t="shared" si="4"/>
        <v>-129.92332872352767</v>
      </c>
      <c r="AG12">
        <f t="shared" si="4"/>
        <v>-11.237713919475414</v>
      </c>
      <c r="AH12">
        <f t="shared" si="5"/>
        <v>-990.41835643954153</v>
      </c>
      <c r="AI12">
        <f t="shared" si="6"/>
        <v>1466.8871753880089</v>
      </c>
      <c r="AJ12">
        <f t="shared" si="7"/>
        <v>-236.71809783346089</v>
      </c>
      <c r="AK12">
        <f t="shared" si="24"/>
        <v>15.545428400451451</v>
      </c>
      <c r="AL12">
        <f t="shared" si="8"/>
        <v>1245.7145059549996</v>
      </c>
      <c r="AN12">
        <f t="shared" si="9"/>
        <v>1394.4787778051139</v>
      </c>
      <c r="AO12">
        <f t="shared" si="9"/>
        <v>-69.723938890255695</v>
      </c>
      <c r="AP12">
        <f t="shared" si="9"/>
        <v>-6.0307697338560384</v>
      </c>
      <c r="AQ12">
        <f t="shared" si="9"/>
        <v>-531.51246691905931</v>
      </c>
      <c r="AR12">
        <f t="shared" si="9"/>
        <v>787.21160226194286</v>
      </c>
      <c r="AS12">
        <f t="shared" si="9"/>
        <v>-127.0358322074682</v>
      </c>
      <c r="AT12">
        <f t="shared" si="9"/>
        <v>8.3425240906688849</v>
      </c>
      <c r="AU12">
        <f t="shared" si="9"/>
        <v>668.51829414514361</v>
      </c>
      <c r="AW12">
        <v>9</v>
      </c>
      <c r="AX12">
        <f>(R12*SUMPRODUCT(K13:$K$23, X13:$X$23)-$AZ$3*SUMPRODUCT(K12:$K$22, W13:$W$23))/Z12</f>
        <v>5035.5623903637361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2.312424E-3</v>
      </c>
      <c r="O13">
        <f t="shared" si="21"/>
        <v>2890.3416133944575</v>
      </c>
      <c r="P13">
        <f t="shared" si="22"/>
        <v>144.51708066972287</v>
      </c>
      <c r="Q13" s="4">
        <f t="shared" si="23"/>
        <v>12.5</v>
      </c>
      <c r="R13">
        <f t="shared" si="0"/>
        <v>500000</v>
      </c>
      <c r="S13">
        <f t="shared" si="1"/>
        <v>5313.4693586689509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4527.056765326196</v>
      </c>
      <c r="AC13">
        <f t="shared" si="2"/>
        <v>4718.0846690099743</v>
      </c>
      <c r="AE13">
        <f t="shared" si="3"/>
        <v>2566.4731522558445</v>
      </c>
      <c r="AF13">
        <f t="shared" si="4"/>
        <v>-128.32365761279223</v>
      </c>
      <c r="AG13">
        <f t="shared" si="4"/>
        <v>-11.099350420908131</v>
      </c>
      <c r="AH13">
        <f t="shared" si="5"/>
        <v>-1039.4543749011607</v>
      </c>
      <c r="AI13">
        <f t="shared" si="6"/>
        <v>1387.5957693209832</v>
      </c>
      <c r="AJ13">
        <f t="shared" si="7"/>
        <v>-191.02790368377828</v>
      </c>
      <c r="AK13">
        <f t="shared" si="24"/>
        <v>13.930412519938496</v>
      </c>
      <c r="AL13">
        <f t="shared" si="8"/>
        <v>1210.4982781571434</v>
      </c>
      <c r="AN13">
        <f t="shared" si="9"/>
        <v>1309.6028942034568</v>
      </c>
      <c r="AO13">
        <f t="shared" si="9"/>
        <v>-65.480144710172837</v>
      </c>
      <c r="AP13">
        <f t="shared" si="9"/>
        <v>-5.6637028999205432</v>
      </c>
      <c r="AQ13">
        <f t="shared" si="9"/>
        <v>-530.40588270580258</v>
      </c>
      <c r="AR13">
        <f t="shared" si="9"/>
        <v>708.05316388756057</v>
      </c>
      <c r="AS13">
        <f t="shared" si="9"/>
        <v>-97.476451416607844</v>
      </c>
      <c r="AT13">
        <f t="shared" si="9"/>
        <v>7.1083184866065174</v>
      </c>
      <c r="AU13">
        <f t="shared" si="9"/>
        <v>617.68503095755921</v>
      </c>
      <c r="AW13">
        <v>10</v>
      </c>
      <c r="AX13">
        <f>(R13*SUMPRODUCT(K14:$K$23, X14:$X$23)-$AZ$3*SUMPRODUCT(K13:$K$22, W14:$W$23))/Z13</f>
        <v>5313.4693586689509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2.4603350000000001E-3</v>
      </c>
      <c r="O14">
        <f t="shared" si="21"/>
        <v>2890.3416133944575</v>
      </c>
      <c r="P14">
        <f t="shared" si="22"/>
        <v>144.51708066972287</v>
      </c>
      <c r="Q14" s="4">
        <f t="shared" si="23"/>
        <v>12.5</v>
      </c>
      <c r="R14">
        <f t="shared" si="0"/>
        <v>500000</v>
      </c>
      <c r="S14">
        <f t="shared" si="1"/>
        <v>5548.5938109880162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4718.0846690099743</v>
      </c>
      <c r="AC14">
        <f t="shared" si="2"/>
        <v>4865.4726010830809</v>
      </c>
      <c r="AE14">
        <f t="shared" si="3"/>
        <v>2534.4940370102308</v>
      </c>
      <c r="AF14">
        <f t="shared" si="4"/>
        <v>-126.72470185051155</v>
      </c>
      <c r="AG14">
        <f t="shared" si="4"/>
        <v>-10.961048796381226</v>
      </c>
      <c r="AH14">
        <f t="shared" si="5"/>
        <v>-1092.3248127130005</v>
      </c>
      <c r="AI14">
        <f t="shared" si="6"/>
        <v>1304.4834736503376</v>
      </c>
      <c r="AJ14">
        <f t="shared" si="7"/>
        <v>-147.38793207310664</v>
      </c>
      <c r="AK14">
        <f t="shared" si="24"/>
        <v>12.826537207505449</v>
      </c>
      <c r="AL14">
        <f t="shared" si="8"/>
        <v>1169.9220787847364</v>
      </c>
      <c r="AN14">
        <f t="shared" si="9"/>
        <v>1230.0597331412516</v>
      </c>
      <c r="AO14">
        <f t="shared" si="9"/>
        <v>-61.502986657062579</v>
      </c>
      <c r="AP14">
        <f t="shared" si="9"/>
        <v>-5.3196987487607581</v>
      </c>
      <c r="AQ14">
        <f t="shared" si="9"/>
        <v>-530.13530432855271</v>
      </c>
      <c r="AR14">
        <f t="shared" si="9"/>
        <v>633.10174340687547</v>
      </c>
      <c r="AS14">
        <f t="shared" si="9"/>
        <v>-71.531421162051302</v>
      </c>
      <c r="AT14">
        <f t="shared" si="9"/>
        <v>6.2250716333118756</v>
      </c>
      <c r="AU14">
        <f t="shared" si="9"/>
        <v>567.795393878136</v>
      </c>
      <c r="AW14">
        <v>11</v>
      </c>
      <c r="AX14">
        <f>(R14*SUMPRODUCT(K15:$K$23, X15:$X$23)-$AZ$3*SUMPRODUCT(K14:$K$22, W15:$W$23))/Z14</f>
        <v>5548.5938109880162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2.6172399999999998E-3</v>
      </c>
      <c r="O15">
        <f t="shared" si="21"/>
        <v>2890.3416133944575</v>
      </c>
      <c r="P15">
        <f t="shared" si="22"/>
        <v>144.51708066972287</v>
      </c>
      <c r="Q15" s="4">
        <f t="shared" si="23"/>
        <v>12.5</v>
      </c>
      <c r="R15">
        <f t="shared" si="0"/>
        <v>500000</v>
      </c>
      <c r="S15">
        <f t="shared" si="1"/>
        <v>5743.0004537582063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4865.4726010830809</v>
      </c>
      <c r="AC15">
        <f t="shared" si="2"/>
        <v>4972.4049345397989</v>
      </c>
      <c r="AE15">
        <f t="shared" si="3"/>
        <v>2502.5157174667038</v>
      </c>
      <c r="AF15">
        <f t="shared" si="4"/>
        <v>-125.1257858733352</v>
      </c>
      <c r="AG15">
        <f t="shared" si="4"/>
        <v>-10.822750613065573</v>
      </c>
      <c r="AH15">
        <f t="shared" si="5"/>
        <v>-1147.5078140736318</v>
      </c>
      <c r="AI15">
        <f t="shared" si="6"/>
        <v>1219.0593669066711</v>
      </c>
      <c r="AJ15">
        <f t="shared" si="7"/>
        <v>-106.93233345671797</v>
      </c>
      <c r="AK15">
        <f t="shared" si="24"/>
        <v>29.695736383973447</v>
      </c>
      <c r="AL15">
        <f t="shared" si="8"/>
        <v>1141.8227698339267</v>
      </c>
      <c r="AN15">
        <f t="shared" si="9"/>
        <v>1154.6152431541709</v>
      </c>
      <c r="AO15">
        <f t="shared" si="9"/>
        <v>-57.730762157708554</v>
      </c>
      <c r="AP15">
        <f t="shared" si="9"/>
        <v>-4.9934203183952315</v>
      </c>
      <c r="AQ15">
        <f t="shared" si="9"/>
        <v>-529.43923769204696</v>
      </c>
      <c r="AR15">
        <f t="shared" si="9"/>
        <v>562.45182298602015</v>
      </c>
      <c r="AS15">
        <f t="shared" si="9"/>
        <v>-49.336634065242002</v>
      </c>
      <c r="AT15">
        <f t="shared" si="9"/>
        <v>13.701072743044563</v>
      </c>
      <c r="AU15">
        <f t="shared" si="9"/>
        <v>526.81626166382273</v>
      </c>
      <c r="AW15">
        <v>12</v>
      </c>
      <c r="AX15">
        <f>(R15*SUMPRODUCT(K16:$K$23, X16:$X$23)-$AZ$3*SUMPRODUCT(K15:$K$22, W16:$W$23))/Z15</f>
        <v>5743.0004537582063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2.8021280000000001E-3</v>
      </c>
      <c r="O16">
        <f t="shared" si="21"/>
        <v>2890.3416133944575</v>
      </c>
      <c r="P16">
        <f t="shared" si="22"/>
        <v>144.51708066972287</v>
      </c>
      <c r="Q16" s="4">
        <f t="shared" si="23"/>
        <v>12.5</v>
      </c>
      <c r="R16">
        <f t="shared" si="0"/>
        <v>500000</v>
      </c>
      <c r="S16">
        <f t="shared" si="1"/>
        <v>5895.4882413044643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4972.4049345397989</v>
      </c>
      <c r="AC16">
        <f t="shared" si="2"/>
        <v>5039.0843274474109</v>
      </c>
      <c r="AE16">
        <f t="shared" si="3"/>
        <v>2470.4781909296835</v>
      </c>
      <c r="AF16">
        <f t="shared" si="4"/>
        <v>-123.52390954648418</v>
      </c>
      <c r="AG16">
        <f t="shared" si="4"/>
        <v>-10.68419637440503</v>
      </c>
      <c r="AH16">
        <f t="shared" si="5"/>
        <v>-1213.0693011955284</v>
      </c>
      <c r="AI16">
        <f t="shared" si="6"/>
        <v>1123.2007838132661</v>
      </c>
      <c r="AJ16">
        <f t="shared" si="7"/>
        <v>-66.679392907612055</v>
      </c>
      <c r="AK16">
        <f t="shared" si="24"/>
        <v>51.967450433053294</v>
      </c>
      <c r="AL16">
        <f t="shared" si="8"/>
        <v>1108.4888413387073</v>
      </c>
      <c r="AN16">
        <f t="shared" si="9"/>
        <v>1080.7184137864419</v>
      </c>
      <c r="AO16">
        <f t="shared" si="9"/>
        <v>-54.035920689322097</v>
      </c>
      <c r="AP16">
        <f t="shared" si="9"/>
        <v>-4.6738351306734955</v>
      </c>
      <c r="AQ16">
        <f t="shared" si="9"/>
        <v>-530.66096102945653</v>
      </c>
      <c r="AR16">
        <f t="shared" si="9"/>
        <v>491.34769693698991</v>
      </c>
      <c r="AS16">
        <f t="shared" si="9"/>
        <v>-29.169109041290255</v>
      </c>
      <c r="AT16">
        <f t="shared" si="9"/>
        <v>22.733323777855372</v>
      </c>
      <c r="AU16">
        <f t="shared" si="9"/>
        <v>484.91191167355498</v>
      </c>
      <c r="AW16">
        <v>13</v>
      </c>
      <c r="AX16">
        <f>(R16*SUMPRODUCT(K17:$K$23, X17:$X$23)-$AZ$3*SUMPRODUCT(K16:$K$22, W17:$W$23))/Z16</f>
        <v>5895.4882413044643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3.0140000000000002E-3</v>
      </c>
      <c r="O17">
        <f t="shared" si="21"/>
        <v>2890.3416133944575</v>
      </c>
      <c r="P17">
        <f t="shared" si="22"/>
        <v>144.51708066972287</v>
      </c>
      <c r="Q17" s="4">
        <f t="shared" si="23"/>
        <v>12.5</v>
      </c>
      <c r="R17">
        <f t="shared" si="0"/>
        <v>500000</v>
      </c>
      <c r="S17">
        <f t="shared" si="1"/>
        <v>6006.8629120408414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5039.0843274474109</v>
      </c>
      <c r="AC17">
        <f t="shared" si="2"/>
        <v>5067.4627127224539</v>
      </c>
      <c r="AE17">
        <f t="shared" si="3"/>
        <v>2438.3273877529246</v>
      </c>
      <c r="AF17">
        <f t="shared" si="4"/>
        <v>-121.91636938764623</v>
      </c>
      <c r="AG17">
        <f t="shared" si="4"/>
        <v>-10.545152242788522</v>
      </c>
      <c r="AH17">
        <f t="shared" si="5"/>
        <v>-1288.0867148982704</v>
      </c>
      <c r="AI17">
        <f t="shared" si="6"/>
        <v>1017.7791512242195</v>
      </c>
      <c r="AJ17">
        <f t="shared" si="7"/>
        <v>-28.378385275043001</v>
      </c>
      <c r="AK17">
        <f t="shared" si="24"/>
        <v>101.50583577221511</v>
      </c>
      <c r="AL17">
        <f t="shared" si="8"/>
        <v>1090.9066017213916</v>
      </c>
      <c r="AN17">
        <f t="shared" si="9"/>
        <v>1004.6660491187954</v>
      </c>
      <c r="AO17">
        <f t="shared" si="9"/>
        <v>-50.233302455939771</v>
      </c>
      <c r="AP17">
        <f t="shared" si="9"/>
        <v>-4.3449277953121506</v>
      </c>
      <c r="AQ17">
        <f t="shared" si="9"/>
        <v>-530.73143388339133</v>
      </c>
      <c r="AR17">
        <f t="shared" si="9"/>
        <v>419.35638498415221</v>
      </c>
      <c r="AS17">
        <f t="shared" si="9"/>
        <v>-11.692769542699921</v>
      </c>
      <c r="AT17">
        <f t="shared" si="9"/>
        <v>41.823533418846303</v>
      </c>
      <c r="AU17">
        <f t="shared" si="9"/>
        <v>449.48714886029859</v>
      </c>
      <c r="AW17">
        <v>14</v>
      </c>
      <c r="AX17">
        <f>(R17*SUMPRODUCT(K18:$K$23, X18:$X$23)-$AZ$3*SUMPRODUCT(K17:$K$22, W18:$W$23))/Z17</f>
        <v>6006.8629120408414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4.6990000000000001E-3</v>
      </c>
      <c r="O18">
        <f t="shared" si="21"/>
        <v>2890.3416133944575</v>
      </c>
      <c r="P18">
        <f t="shared" si="22"/>
        <v>144.51708066972287</v>
      </c>
      <c r="Q18" s="4">
        <f t="shared" si="23"/>
        <v>12.5</v>
      </c>
      <c r="R18">
        <f t="shared" si="0"/>
        <v>500000</v>
      </c>
      <c r="S18">
        <f t="shared" si="1"/>
        <v>5803.6375188095781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5067.4627127224539</v>
      </c>
      <c r="AC18">
        <f t="shared" si="2"/>
        <v>4824.0527081951905</v>
      </c>
      <c r="AE18">
        <f t="shared" si="3"/>
        <v>2402.4864134803447</v>
      </c>
      <c r="AF18">
        <f t="shared" si="4"/>
        <v>-120.12432067401723</v>
      </c>
      <c r="AG18">
        <f t="shared" si="4"/>
        <v>-10.390149049971773</v>
      </c>
      <c r="AH18">
        <f t="shared" si="5"/>
        <v>-1982.0668155545309</v>
      </c>
      <c r="AI18">
        <f t="shared" si="6"/>
        <v>289.90512820182494</v>
      </c>
      <c r="AJ18">
        <f t="shared" si="7"/>
        <v>243.41000452726348</v>
      </c>
      <c r="AK18">
        <f t="shared" si="24"/>
        <v>158.75621579942168</v>
      </c>
      <c r="AL18">
        <f t="shared" si="8"/>
        <v>692.07134852851004</v>
      </c>
      <c r="AN18">
        <f t="shared" si="9"/>
        <v>925.05229685337679</v>
      </c>
      <c r="AO18">
        <f t="shared" si="9"/>
        <v>-46.252614842668834</v>
      </c>
      <c r="AP18">
        <f t="shared" si="9"/>
        <v>-4.0006183549657575</v>
      </c>
      <c r="AQ18">
        <f t="shared" si="9"/>
        <v>-763.17412242488729</v>
      </c>
      <c r="AR18">
        <f t="shared" si="9"/>
        <v>111.62494123085489</v>
      </c>
      <c r="AS18">
        <f t="shared" si="9"/>
        <v>93.722479553526128</v>
      </c>
      <c r="AT18">
        <f t="shared" si="9"/>
        <v>61.127422507360144</v>
      </c>
      <c r="AU18">
        <f t="shared" si="9"/>
        <v>266.47484329174114</v>
      </c>
      <c r="AW18">
        <v>15</v>
      </c>
      <c r="AX18">
        <f>(R18*SUMPRODUCT(K19:$K$23, X19:$X$23)-$AZ$3*SUMPRODUCT(K18:$K$22, W19:$W$23))/Z18</f>
        <v>5803.6375188095781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6.5490000000000001E-3</v>
      </c>
      <c r="O19">
        <f t="shared" si="21"/>
        <v>2890.3416133944575</v>
      </c>
      <c r="P19">
        <f t="shared" si="22"/>
        <v>144.51708066972287</v>
      </c>
      <c r="Q19" s="4">
        <f t="shared" si="23"/>
        <v>12.5</v>
      </c>
      <c r="R19">
        <f t="shared" si="0"/>
        <v>500000</v>
      </c>
      <c r="S19">
        <f t="shared" si="1"/>
        <v>5292.3813284310081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4824.0527081951905</v>
      </c>
      <c r="AC19">
        <f t="shared" si="2"/>
        <v>4326.289918404178</v>
      </c>
      <c r="AE19">
        <f t="shared" si="3"/>
        <v>2362.7276658236583</v>
      </c>
      <c r="AF19">
        <f t="shared" si="4"/>
        <v>-118.13638329118291</v>
      </c>
      <c r="AG19">
        <f t="shared" si="4"/>
        <v>-10.218202473343791</v>
      </c>
      <c r="AH19">
        <f t="shared" si="5"/>
        <v>-2721.8034451306062</v>
      </c>
      <c r="AI19">
        <f t="shared" si="6"/>
        <v>-487.43036507147463</v>
      </c>
      <c r="AJ19">
        <f t="shared" si="7"/>
        <v>497.76278979101244</v>
      </c>
      <c r="AK19">
        <f t="shared" si="24"/>
        <v>157.63076099322694</v>
      </c>
      <c r="AL19">
        <f t="shared" si="8"/>
        <v>167.96318571276475</v>
      </c>
      <c r="AN19">
        <f t="shared" si="9"/>
        <v>847.5345690262252</v>
      </c>
      <c r="AO19">
        <f t="shared" si="9"/>
        <v>-42.376728451311259</v>
      </c>
      <c r="AP19">
        <f t="shared" si="9"/>
        <v>-3.6653736927607876</v>
      </c>
      <c r="AQ19">
        <f t="shared" si="9"/>
        <v>-976.33872206710453</v>
      </c>
      <c r="AR19">
        <f t="shared" si="9"/>
        <v>-174.84625518495139</v>
      </c>
      <c r="AS19">
        <f t="shared" si="9"/>
        <v>178.55260156517062</v>
      </c>
      <c r="AT19">
        <f t="shared" si="9"/>
        <v>56.543765502952191</v>
      </c>
      <c r="AU19">
        <f t="shared" si="9"/>
        <v>60.250111883171435</v>
      </c>
      <c r="AW19">
        <v>16</v>
      </c>
      <c r="AX19">
        <f>(R19*SUMPRODUCT(K20:$K$23, X20:$X$23)-$AZ$3*SUMPRODUCT(K19:$K$22, W20:$W$23))/Z19</f>
        <v>5292.3813284310081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8.5349999999999992E-3</v>
      </c>
      <c r="O20">
        <f t="shared" si="21"/>
        <v>2890.3416133944575</v>
      </c>
      <c r="P20">
        <f t="shared" si="22"/>
        <v>144.51708066972287</v>
      </c>
      <c r="Q20" s="4">
        <f t="shared" si="23"/>
        <v>12.5</v>
      </c>
      <c r="R20">
        <f t="shared" si="0"/>
        <v>500000</v>
      </c>
      <c r="S20">
        <f t="shared" si="1"/>
        <v>4459.468928068447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4326.289918404178</v>
      </c>
      <c r="AC20">
        <f t="shared" si="2"/>
        <v>3577.8526452118258</v>
      </c>
      <c r="AE20">
        <f t="shared" si="3"/>
        <v>2318.9345085376167</v>
      </c>
      <c r="AF20">
        <f t="shared" si="4"/>
        <v>-115.94672542688083</v>
      </c>
      <c r="AG20">
        <f t="shared" si="4"/>
        <v>-10.028808090500362</v>
      </c>
      <c r="AH20">
        <f t="shared" si="5"/>
        <v>-3488.4943243995695</v>
      </c>
      <c r="AI20">
        <f t="shared" si="6"/>
        <v>-1295.5353493793336</v>
      </c>
      <c r="AJ20">
        <f t="shared" si="7"/>
        <v>748.43727319235222</v>
      </c>
      <c r="AK20">
        <f t="shared" si="24"/>
        <v>28.075894116514132</v>
      </c>
      <c r="AL20">
        <f t="shared" si="8"/>
        <v>-519.02218207046724</v>
      </c>
      <c r="AN20">
        <f t="shared" si="9"/>
        <v>788.98370083403586</v>
      </c>
      <c r="AO20">
        <f t="shared" si="9"/>
        <v>-39.449185041701796</v>
      </c>
      <c r="AP20">
        <f t="shared" si="9"/>
        <v>-3.4121559246566115</v>
      </c>
      <c r="AQ20">
        <f t="shared" si="9"/>
        <v>-1186.9093983766788</v>
      </c>
      <c r="AR20">
        <f t="shared" si="9"/>
        <v>-440.78703850900126</v>
      </c>
      <c r="AS20">
        <f t="shared" si="9"/>
        <v>254.64488430845114</v>
      </c>
      <c r="AT20">
        <f t="shared" si="9"/>
        <v>9.5524141637967794</v>
      </c>
      <c r="AU20">
        <f t="shared" si="9"/>
        <v>-176.58974003675331</v>
      </c>
      <c r="AW20">
        <v>17</v>
      </c>
      <c r="AX20">
        <f>(R20*SUMPRODUCT(K21:$K$23, X21:$X$23)-$AZ$3*SUMPRODUCT(K20:$K$22, W21:$W$23))/Z20</f>
        <v>4459.468928068447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1.0821000000000001E-2</v>
      </c>
      <c r="O21">
        <f t="shared" si="21"/>
        <v>2890.3416133944575</v>
      </c>
      <c r="P21">
        <f t="shared" si="22"/>
        <v>144.51708066972287</v>
      </c>
      <c r="Q21" s="4">
        <f t="shared" si="23"/>
        <v>12.5</v>
      </c>
      <c r="R21">
        <f t="shared" si="0"/>
        <v>500000</v>
      </c>
      <c r="S21">
        <f t="shared" si="1"/>
        <v>3285.6225787726607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3577.8526452118258</v>
      </c>
      <c r="AC21">
        <f t="shared" si="2"/>
        <v>2581.1846450587873</v>
      </c>
      <c r="AE21">
        <f t="shared" si="3"/>
        <v>2270.6519731353551</v>
      </c>
      <c r="AF21">
        <f t="shared" si="4"/>
        <v>-113.53259865676775</v>
      </c>
      <c r="AG21">
        <f t="shared" si="4"/>
        <v>-9.8199982772480556</v>
      </c>
      <c r="AH21">
        <f t="shared" si="5"/>
        <v>-4340.8692938921777</v>
      </c>
      <c r="AI21">
        <f t="shared" si="6"/>
        <v>-2193.5699176908383</v>
      </c>
      <c r="AJ21">
        <f t="shared" si="7"/>
        <v>996.66800015303852</v>
      </c>
      <c r="AK21">
        <f t="shared" si="24"/>
        <v>9.1759552315046609</v>
      </c>
      <c r="AL21">
        <f t="shared" si="8"/>
        <v>-1187.7259623062951</v>
      </c>
      <c r="AN21">
        <f t="shared" si="9"/>
        <v>734.8580530761634</v>
      </c>
      <c r="AO21">
        <f t="shared" si="9"/>
        <v>-36.742902653808173</v>
      </c>
      <c r="AP21">
        <f t="shared" si="9"/>
        <v>-3.1780761211351063</v>
      </c>
      <c r="AQ21">
        <f t="shared" si="9"/>
        <v>-1404.8488256714243</v>
      </c>
      <c r="AR21">
        <f t="shared" si="9"/>
        <v>-709.91175137020412</v>
      </c>
      <c r="AS21">
        <f t="shared" si="9"/>
        <v>322.55471768509364</v>
      </c>
      <c r="AT21">
        <f t="shared" si="9"/>
        <v>2.9696424975363653</v>
      </c>
      <c r="AU21">
        <f t="shared" si="9"/>
        <v>-384.38739118757405</v>
      </c>
      <c r="AW21">
        <v>18</v>
      </c>
      <c r="AX21">
        <f>(R21*SUMPRODUCT(K22:$K$23, X22:$X$23)-$AZ$3*SUMPRODUCT(K21:$K$22, W22:$W$23))/Z21</f>
        <v>3285.6225787726607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1.3422999999999999E-2</v>
      </c>
      <c r="O22">
        <f t="shared" si="21"/>
        <v>2890.3416133944575</v>
      </c>
      <c r="P22">
        <f t="shared" si="22"/>
        <v>144.51708066972287</v>
      </c>
      <c r="Q22" s="4">
        <f t="shared" si="23"/>
        <v>12.5</v>
      </c>
      <c r="R22">
        <f t="shared" si="0"/>
        <v>500000</v>
      </c>
      <c r="S22">
        <f t="shared" si="1"/>
        <v>1781.315168903918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2581.1846450587873</v>
      </c>
      <c r="AC22">
        <f t="shared" si="2"/>
        <v>1366.6227827100661</v>
      </c>
      <c r="AE22">
        <f t="shared" si="3"/>
        <v>2217.4664919686056</v>
      </c>
      <c r="AF22">
        <f t="shared" si="4"/>
        <v>-110.87332459843029</v>
      </c>
      <c r="AG22">
        <f t="shared" si="4"/>
        <v>-9.5899844576000746</v>
      </c>
      <c r="AH22">
        <f t="shared" si="5"/>
        <v>-5272.5534750200259</v>
      </c>
      <c r="AI22">
        <f t="shared" si="6"/>
        <v>-3175.5502921074508</v>
      </c>
      <c r="AJ22">
        <f t="shared" si="7"/>
        <v>1214.5618623487212</v>
      </c>
      <c r="AK22">
        <f t="shared" si="24"/>
        <v>98.443334061008215</v>
      </c>
      <c r="AL22">
        <f t="shared" si="8"/>
        <v>-1862.5450956977213</v>
      </c>
      <c r="AN22">
        <f t="shared" si="9"/>
        <v>670.69670364388821</v>
      </c>
      <c r="AO22">
        <f t="shared" si="9"/>
        <v>-33.534835182194414</v>
      </c>
      <c r="AP22">
        <f t="shared" si="9"/>
        <v>-2.9005944337848213</v>
      </c>
      <c r="AQ22">
        <f t="shared" si="9"/>
        <v>-1594.7407765980013</v>
      </c>
      <c r="AR22">
        <f t="shared" si="9"/>
        <v>-960.47950257009222</v>
      </c>
      <c r="AS22">
        <f t="shared" si="9"/>
        <v>367.35736048290295</v>
      </c>
      <c r="AT22">
        <f t="shared" si="9"/>
        <v>29.775250218918345</v>
      </c>
      <c r="AU22">
        <f t="shared" si="9"/>
        <v>-563.34689186827086</v>
      </c>
      <c r="AW22">
        <v>19</v>
      </c>
      <c r="AX22">
        <f>(R22*SUMPRODUCT(K23:$K$23, X23:$X$23)-$AZ$3*SUMPRODUCT(K22:$K$22, W23:$W$23))/Z22</f>
        <v>1781.315168903918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1.6303999999999999E-2</v>
      </c>
      <c r="O23">
        <f t="shared" si="21"/>
        <v>2890.3416133944575</v>
      </c>
      <c r="P23">
        <f t="shared" si="22"/>
        <v>144.51708066972287</v>
      </c>
      <c r="Q23" s="4">
        <f t="shared" si="23"/>
        <v>12.5</v>
      </c>
      <c r="R23">
        <f t="shared" si="0"/>
        <v>500000</v>
      </c>
      <c r="S23">
        <f t="shared" si="1"/>
        <v>1829.4366711005468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1366.6227827100661</v>
      </c>
      <c r="AC23">
        <f t="shared" si="2"/>
        <v>1366.6227827100661</v>
      </c>
      <c r="AE23">
        <f t="shared" si="3"/>
        <v>2159.1382533638634</v>
      </c>
      <c r="AF23">
        <f t="shared" si="4"/>
        <v>-107.95691266819318</v>
      </c>
      <c r="AG23">
        <f t="shared" si="4"/>
        <v>-9.3377295064273635</v>
      </c>
      <c r="AH23">
        <f t="shared" si="5"/>
        <v>-6254.2042638684643</v>
      </c>
      <c r="AI23">
        <f t="shared" si="6"/>
        <v>-4212.3606526792209</v>
      </c>
      <c r="AJ23">
        <f t="shared" si="7"/>
        <v>0</v>
      </c>
      <c r="AK23">
        <f t="shared" si="24"/>
        <v>239.24628863840158</v>
      </c>
      <c r="AL23">
        <f t="shared" si="8"/>
        <v>-3973.1143640408195</v>
      </c>
      <c r="AN23">
        <f t="shared" si="9"/>
        <v>591.5886380571061</v>
      </c>
      <c r="AO23">
        <f t="shared" si="9"/>
        <v>-29.579431902855308</v>
      </c>
      <c r="AP23">
        <f t="shared" si="9"/>
        <v>-2.5584719610458793</v>
      </c>
      <c r="AQ23">
        <f t="shared" si="9"/>
        <v>-1713.6078140566256</v>
      </c>
      <c r="AR23">
        <f t="shared" si="9"/>
        <v>-1154.1570798634207</v>
      </c>
      <c r="AS23">
        <f t="shared" si="9"/>
        <v>0</v>
      </c>
      <c r="AT23">
        <f t="shared" si="9"/>
        <v>65.551794024908787</v>
      </c>
      <c r="AU23">
        <f t="shared" si="9"/>
        <v>-1088.6052858385119</v>
      </c>
      <c r="AW23">
        <v>20</v>
      </c>
      <c r="AX23">
        <f>(R23*SUMPRODUCT(K$23:$K24, X$23:$X24)-$AZ$3*SUMPRODUCT(K$22:$K23, W$23:$W24))/Z23</f>
        <v>1829.4366711005468</v>
      </c>
    </row>
    <row r="25" spans="5:50" x14ac:dyDescent="0.25">
      <c r="AN25" s="8">
        <f t="shared" ref="AN25:AU25" si="25">SUM(AN3:AN23)</f>
        <v>27723.70755036236</v>
      </c>
      <c r="AO25" s="8">
        <f t="shared" si="25"/>
        <v>-3553.9415875639611</v>
      </c>
      <c r="AP25" s="8">
        <f t="shared" si="25"/>
        <v>-207.39805730006452</v>
      </c>
      <c r="AQ25" s="8">
        <f t="shared" si="25"/>
        <v>-15423.652834278704</v>
      </c>
      <c r="AR25" s="8">
        <f t="shared" si="25"/>
        <v>8538.7150712196308</v>
      </c>
      <c r="AS25" s="8">
        <f t="shared" si="25"/>
        <v>-2426.4329111188695</v>
      </c>
      <c r="AT25" s="8">
        <f t="shared" si="25"/>
        <v>932.91883077203772</v>
      </c>
      <c r="AU25" s="9">
        <f t="shared" si="25"/>
        <v>7045.2009908727932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7CB1A-24E8-4703-BA0C-C21C547D6D72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11744.988512385064</v>
      </c>
      <c r="K3">
        <v>1</v>
      </c>
      <c r="L3" s="2">
        <v>0</v>
      </c>
      <c r="O3">
        <f>$C$3</f>
        <v>11744.988512385064</v>
      </c>
      <c r="P3">
        <f>O3*B5</f>
        <v>9395.9908099080512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11744.988512385064</v>
      </c>
      <c r="AF3">
        <f t="shared" ref="AF3:AG23" si="4">-$Z3*P3</f>
        <v>-9395.9908099080512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2248.9977024770124</v>
      </c>
      <c r="AJ3">
        <f t="shared" ref="AJ3:AJ23" si="7">AB3-AC3</f>
        <v>0</v>
      </c>
      <c r="AL3">
        <f t="shared" ref="AL3:AL23" si="8">SUM(AI3:AK3)</f>
        <v>2248.9977024770124</v>
      </c>
      <c r="AN3">
        <f t="shared" ref="AN3:AU23" si="9">AE3*$K3</f>
        <v>11744.988512385064</v>
      </c>
      <c r="AO3">
        <f t="shared" si="9"/>
        <v>-9395.9908099080512</v>
      </c>
      <c r="AP3">
        <f t="shared" si="9"/>
        <v>-100</v>
      </c>
      <c r="AQ3">
        <f t="shared" si="9"/>
        <v>0</v>
      </c>
      <c r="AR3">
        <f t="shared" si="9"/>
        <v>2248.9977024770124</v>
      </c>
      <c r="AS3">
        <f t="shared" si="9"/>
        <v>0</v>
      </c>
      <c r="AT3">
        <f t="shared" si="9"/>
        <v>0</v>
      </c>
      <c r="AU3">
        <f t="shared" si="9"/>
        <v>2248.9977024770124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7011.4556854085395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2.4603350000000001E-3</v>
      </c>
      <c r="R4">
        <f t="shared" si="0"/>
        <v>500000</v>
      </c>
      <c r="S4">
        <f t="shared" si="1"/>
        <v>5931.2494921231719</v>
      </c>
      <c r="U4">
        <f t="shared" ref="U4:U23" si="13">M4</f>
        <v>2.4603350000000001E-3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2.4603350000000001E-3</v>
      </c>
      <c r="Y4">
        <f t="shared" ref="Y4:Y23" si="17">V4*W4</f>
        <v>0.01</v>
      </c>
      <c r="Z4">
        <f t="shared" ref="Z4:Z23" si="18">MAX(0, W4-X4-Y4)</f>
        <v>0.98753966500000001</v>
      </c>
      <c r="AB4">
        <f t="shared" ref="AB4:AB23" si="19">AC3</f>
        <v>0</v>
      </c>
      <c r="AC4">
        <f t="shared" si="2"/>
        <v>5857.3441364827377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-1230.1675</v>
      </c>
      <c r="AI4">
        <f t="shared" si="6"/>
        <v>-1230.1675</v>
      </c>
      <c r="AJ4">
        <f t="shared" si="7"/>
        <v>-5857.3441364827377</v>
      </c>
      <c r="AK4">
        <f>H4*SUM(AB4, AE4:AF4)</f>
        <v>0</v>
      </c>
      <c r="AL4">
        <f t="shared" si="8"/>
        <v>-7087.5116364827372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-1154.1115489257902</v>
      </c>
      <c r="AR4">
        <f t="shared" si="9"/>
        <v>-1154.1115489257902</v>
      </c>
      <c r="AS4">
        <f t="shared" si="9"/>
        <v>-5495.2098100035064</v>
      </c>
      <c r="AT4">
        <f t="shared" si="9"/>
        <v>0</v>
      </c>
      <c r="AU4">
        <f t="shared" si="9"/>
        <v>-6649.3213589292955</v>
      </c>
      <c r="AW4">
        <v>1</v>
      </c>
      <c r="AX4">
        <f>(R4*SUMPRODUCT(K5:$K$23, X5:$X$23)-$AZ$3*SUMPRODUCT(K4:$K$22, W5:$W$23))/Z4</f>
        <v>5931.2494921231719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2.6172399999999998E-3</v>
      </c>
      <c r="O5">
        <f t="shared" ref="O5:O23" si="21">$C$3</f>
        <v>11744.988512385064</v>
      </c>
      <c r="P5">
        <f t="shared" ref="P5:P23" si="22">O5*$C$5</f>
        <v>587.2494256192532</v>
      </c>
      <c r="Q5" s="4">
        <f t="shared" ref="Q5:Q23" si="23">$C$8</f>
        <v>12.5</v>
      </c>
      <c r="R5">
        <f t="shared" si="0"/>
        <v>500000</v>
      </c>
      <c r="S5">
        <f t="shared" si="1"/>
        <v>11524.5499498767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5857.3441364827377</v>
      </c>
      <c r="AC5">
        <f t="shared" si="2"/>
        <v>11237.354016716221</v>
      </c>
      <c r="AE5">
        <f t="shared" si="3"/>
        <v>11452.299170897188</v>
      </c>
      <c r="AF5">
        <f t="shared" si="4"/>
        <v>-572.61495854485941</v>
      </c>
      <c r="AG5">
        <f t="shared" si="4"/>
        <v>-12.188495500464693</v>
      </c>
      <c r="AH5">
        <f t="shared" si="5"/>
        <v>-1292.3141564123</v>
      </c>
      <c r="AI5">
        <f t="shared" si="6"/>
        <v>9575.1815604395633</v>
      </c>
      <c r="AJ5">
        <f t="shared" si="7"/>
        <v>-5380.0098802334833</v>
      </c>
      <c r="AK5">
        <f>H5*SUM(AB5, AE5:AF5)</f>
        <v>1446.0792493393501</v>
      </c>
      <c r="AL5">
        <f t="shared" si="8"/>
        <v>5641.2509295454302</v>
      </c>
      <c r="AN5">
        <f t="shared" si="9"/>
        <v>9889.7762375655511</v>
      </c>
      <c r="AO5">
        <f t="shared" si="9"/>
        <v>-494.4888118782776</v>
      </c>
      <c r="AP5">
        <f t="shared" si="9"/>
        <v>-10.525527789082984</v>
      </c>
      <c r="AQ5">
        <f t="shared" si="9"/>
        <v>-1115.9940589077958</v>
      </c>
      <c r="AR5">
        <f t="shared" si="9"/>
        <v>8268.7678389903958</v>
      </c>
      <c r="AS5">
        <f t="shared" si="9"/>
        <v>-4645.9748455237641</v>
      </c>
      <c r="AT5">
        <f t="shared" si="9"/>
        <v>1248.7798287784815</v>
      </c>
      <c r="AU5">
        <f t="shared" si="9"/>
        <v>4871.5728222451125</v>
      </c>
      <c r="AW5">
        <v>2</v>
      </c>
      <c r="AX5">
        <f>(R5*SUMPRODUCT(K6:$K$23, X6:$X$23)-$AZ$3*SUMPRODUCT(K5:$K$22, W6:$W$23))/Z5</f>
        <v>11524.5499498767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2.8021280000000001E-3</v>
      </c>
      <c r="O6">
        <f t="shared" si="21"/>
        <v>11744.988512385064</v>
      </c>
      <c r="P6">
        <f t="shared" si="22"/>
        <v>587.2494256192532</v>
      </c>
      <c r="Q6" s="4">
        <f t="shared" si="23"/>
        <v>12.5</v>
      </c>
      <c r="R6">
        <f t="shared" si="0"/>
        <v>500000</v>
      </c>
      <c r="S6">
        <f t="shared" si="1"/>
        <v>16702.016204160471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11237.354016716221</v>
      </c>
      <c r="AC6">
        <f t="shared" si="2"/>
        <v>16077.303103936511</v>
      </c>
      <c r="AE6">
        <f t="shared" si="3"/>
        <v>11305.685371017067</v>
      </c>
      <c r="AF6">
        <f t="shared" si="4"/>
        <v>-565.28426855085343</v>
      </c>
      <c r="AG6">
        <f t="shared" si="4"/>
        <v>-12.032456820940318</v>
      </c>
      <c r="AH6">
        <f t="shared" si="5"/>
        <v>-1366.1489807890453</v>
      </c>
      <c r="AI6">
        <f t="shared" si="6"/>
        <v>9362.2196648562294</v>
      </c>
      <c r="AJ6">
        <f t="shared" si="7"/>
        <v>-4839.9490872202896</v>
      </c>
      <c r="AK6">
        <f>H6*SUM(AB6, AE6:AF6)</f>
        <v>2391.1797569670489</v>
      </c>
      <c r="AL6">
        <f t="shared" si="8"/>
        <v>6913.4503346029887</v>
      </c>
      <c r="AN6">
        <f t="shared" si="9"/>
        <v>8805.1641921725095</v>
      </c>
      <c r="AO6">
        <f t="shared" si="9"/>
        <v>-440.25820960862552</v>
      </c>
      <c r="AP6">
        <f t="shared" si="9"/>
        <v>-9.3711928526872157</v>
      </c>
      <c r="AQ6">
        <f t="shared" si="9"/>
        <v>-1063.9926454750189</v>
      </c>
      <c r="AR6">
        <f t="shared" si="9"/>
        <v>7291.5421442361785</v>
      </c>
      <c r="AS6">
        <f t="shared" si="9"/>
        <v>-3769.4792483771639</v>
      </c>
      <c r="AT6">
        <f t="shared" si="9"/>
        <v>1862.3134893767103</v>
      </c>
      <c r="AU6">
        <f t="shared" si="9"/>
        <v>5384.3763852357242</v>
      </c>
      <c r="AW6">
        <v>3</v>
      </c>
      <c r="AX6">
        <f>(R6*SUMPRODUCT(K7:$K$23, X7:$X$23)-$AZ$3*SUMPRODUCT(K6:$K$22, W7:$W$23))/Z6</f>
        <v>16702.016204160471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3.0140000000000002E-3</v>
      </c>
      <c r="O7">
        <f t="shared" si="21"/>
        <v>11744.988512385064</v>
      </c>
      <c r="P7">
        <f t="shared" si="22"/>
        <v>587.2494256192532</v>
      </c>
      <c r="Q7" s="4">
        <f t="shared" si="23"/>
        <v>12.5</v>
      </c>
      <c r="R7">
        <f t="shared" si="0"/>
        <v>500000</v>
      </c>
      <c r="S7">
        <f t="shared" si="1"/>
        <v>21378.489031402692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16077.303103936511</v>
      </c>
      <c r="AC7">
        <f t="shared" si="2"/>
        <v>20311.046413334232</v>
      </c>
      <c r="AE7">
        <f t="shared" si="3"/>
        <v>11158.553181598652</v>
      </c>
      <c r="AF7">
        <f t="shared" si="4"/>
        <v>-557.9276590799326</v>
      </c>
      <c r="AG7">
        <f t="shared" si="4"/>
        <v>-11.875866427872602</v>
      </c>
      <c r="AH7">
        <f t="shared" si="5"/>
        <v>-1450.632994332565</v>
      </c>
      <c r="AI7">
        <f t="shared" si="6"/>
        <v>9138.1166617582821</v>
      </c>
      <c r="AJ7">
        <f t="shared" si="7"/>
        <v>-4233.7433093977215</v>
      </c>
      <c r="AK7">
        <f>H7*SUM(AB7, AE7:AF7)</f>
        <v>2793.1791271898628</v>
      </c>
      <c r="AL7">
        <f t="shared" si="8"/>
        <v>7697.5524795504234</v>
      </c>
      <c r="AN7">
        <f t="shared" si="9"/>
        <v>7866.9084687024324</v>
      </c>
      <c r="AO7">
        <f t="shared" si="9"/>
        <v>-393.34542343512163</v>
      </c>
      <c r="AP7">
        <f t="shared" si="9"/>
        <v>-8.3726225662191958</v>
      </c>
      <c r="AQ7">
        <f t="shared" si="9"/>
        <v>-1022.7129630849741</v>
      </c>
      <c r="AR7">
        <f t="shared" si="9"/>
        <v>6442.4774596161178</v>
      </c>
      <c r="AS7">
        <f t="shared" si="9"/>
        <v>-2984.8377789638748</v>
      </c>
      <c r="AT7">
        <f t="shared" si="9"/>
        <v>1969.2234443555967</v>
      </c>
      <c r="AU7">
        <f t="shared" si="9"/>
        <v>5426.8631250078397</v>
      </c>
      <c r="AW7">
        <v>4</v>
      </c>
      <c r="AX7">
        <f>(R7*SUMPRODUCT(K8:$K$23, X8:$X$23)-$AZ$3*SUMPRODUCT(K7:$K$22, W8:$W$23))/Z7</f>
        <v>21378.489031402692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4.6990000000000001E-3</v>
      </c>
      <c r="O8">
        <f t="shared" si="21"/>
        <v>11744.988512385064</v>
      </c>
      <c r="P8">
        <f t="shared" si="22"/>
        <v>587.2494256192532</v>
      </c>
      <c r="Q8" s="4">
        <f t="shared" si="23"/>
        <v>12.5</v>
      </c>
      <c r="R8">
        <f t="shared" si="0"/>
        <v>500000</v>
      </c>
      <c r="S8">
        <f t="shared" si="1"/>
        <v>25146.827437462347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20311.046413334232</v>
      </c>
      <c r="AC8">
        <f t="shared" si="2"/>
        <v>23540.051922045364</v>
      </c>
      <c r="AE8">
        <f t="shared" si="3"/>
        <v>10994.533608382333</v>
      </c>
      <c r="AF8">
        <f t="shared" si="4"/>
        <v>-549.72668041911663</v>
      </c>
      <c r="AG8">
        <f t="shared" si="4"/>
        <v>-11.701303067249302</v>
      </c>
      <c r="AH8">
        <f t="shared" si="5"/>
        <v>-2232.1878537829343</v>
      </c>
      <c r="AI8">
        <f t="shared" si="6"/>
        <v>8200.9177711130324</v>
      </c>
      <c r="AJ8">
        <f t="shared" si="7"/>
        <v>-3229.0055087111323</v>
      </c>
      <c r="AK8">
        <f t="shared" ref="AK8:AK23" si="24">H8*SUM(AB8:AB8, AE8:AF8)</f>
        <v>2229.7993672440653</v>
      </c>
      <c r="AL8">
        <f t="shared" si="8"/>
        <v>7201.7116296459653</v>
      </c>
      <c r="AN8">
        <f t="shared" si="9"/>
        <v>7227.2939684111643</v>
      </c>
      <c r="AO8">
        <f t="shared" si="9"/>
        <v>-361.36469842055823</v>
      </c>
      <c r="AP8">
        <f t="shared" si="9"/>
        <v>-7.6918912700404087</v>
      </c>
      <c r="AQ8">
        <f t="shared" si="9"/>
        <v>-1467.3362587846711</v>
      </c>
      <c r="AR8">
        <f t="shared" si="9"/>
        <v>5390.9011199358947</v>
      </c>
      <c r="AS8">
        <f t="shared" si="9"/>
        <v>-2122.5977261356561</v>
      </c>
      <c r="AT8">
        <f t="shared" si="9"/>
        <v>1465.7661790549737</v>
      </c>
      <c r="AU8">
        <f t="shared" si="9"/>
        <v>4734.0695728552118</v>
      </c>
      <c r="AW8">
        <v>5</v>
      </c>
      <c r="AX8">
        <f>(R8*SUMPRODUCT(K9:$K$23, X9:$X$23)-$AZ$3*SUMPRODUCT(K8:$K$22, W9:$W$23))/Z8</f>
        <v>25146.827437462347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6.5490000000000001E-3</v>
      </c>
      <c r="O9">
        <f t="shared" si="21"/>
        <v>11744.988512385064</v>
      </c>
      <c r="P9">
        <f t="shared" si="22"/>
        <v>587.2494256192532</v>
      </c>
      <c r="Q9" s="4">
        <f t="shared" si="23"/>
        <v>12.5</v>
      </c>
      <c r="R9">
        <f t="shared" si="0"/>
        <v>500000</v>
      </c>
      <c r="S9">
        <f t="shared" si="1"/>
        <v>28176.405713868076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23540.051922045364</v>
      </c>
      <c r="AC9">
        <f t="shared" si="2"/>
        <v>25939.555707065272</v>
      </c>
      <c r="AE9">
        <f t="shared" si="3"/>
        <v>10812.585071697215</v>
      </c>
      <c r="AF9">
        <f t="shared" si="4"/>
        <v>-540.62925358486075</v>
      </c>
      <c r="AG9">
        <f t="shared" si="4"/>
        <v>-11.507658202789393</v>
      </c>
      <c r="AH9">
        <f t="shared" si="5"/>
        <v>-3065.2733514966271</v>
      </c>
      <c r="AI9">
        <f t="shared" si="6"/>
        <v>7195.1748084129376</v>
      </c>
      <c r="AJ9">
        <f t="shared" si="7"/>
        <v>-2399.5037850199078</v>
      </c>
      <c r="AK9">
        <f t="shared" si="24"/>
        <v>1764.9868040362328</v>
      </c>
      <c r="AL9">
        <f t="shared" si="8"/>
        <v>6560.6578274292624</v>
      </c>
      <c r="AN9">
        <f t="shared" si="9"/>
        <v>6755.0745870822366</v>
      </c>
      <c r="AO9">
        <f t="shared" si="9"/>
        <v>-337.75372935411184</v>
      </c>
      <c r="AP9">
        <f t="shared" si="9"/>
        <v>-7.1893158728497539</v>
      </c>
      <c r="AQ9">
        <f t="shared" si="9"/>
        <v>-1915.0045971296195</v>
      </c>
      <c r="AR9">
        <f t="shared" si="9"/>
        <v>4495.1269447256554</v>
      </c>
      <c r="AS9">
        <f t="shared" si="9"/>
        <v>-1499.0704750359364</v>
      </c>
      <c r="AT9">
        <f t="shared" si="9"/>
        <v>1102.6611515583847</v>
      </c>
      <c r="AU9">
        <f t="shared" si="9"/>
        <v>4098.7176212481045</v>
      </c>
      <c r="AW9">
        <v>6</v>
      </c>
      <c r="AX9">
        <f>(R9*SUMPRODUCT(K10:$K$23, X10:$X$23)-$AZ$3*SUMPRODUCT(K9:$K$22, W10:$W$23))/Z9</f>
        <v>28176.405713868076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8.5349999999999992E-3</v>
      </c>
      <c r="O10">
        <f t="shared" si="21"/>
        <v>11744.988512385064</v>
      </c>
      <c r="P10">
        <f t="shared" si="22"/>
        <v>587.2494256192532</v>
      </c>
      <c r="Q10" s="4">
        <f t="shared" si="23"/>
        <v>12.5</v>
      </c>
      <c r="R10">
        <f t="shared" si="0"/>
        <v>500000</v>
      </c>
      <c r="S10">
        <f t="shared" si="1"/>
        <v>30590.655164424112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25939.555707065272</v>
      </c>
      <c r="AC10">
        <f t="shared" si="2"/>
        <v>27640.158961805471</v>
      </c>
      <c r="AE10">
        <f t="shared" si="3"/>
        <v>10612.173807393305</v>
      </c>
      <c r="AF10">
        <f t="shared" si="4"/>
        <v>-530.60869036966528</v>
      </c>
      <c r="AG10">
        <f t="shared" si="4"/>
        <v>-11.294363758000692</v>
      </c>
      <c r="AH10">
        <f t="shared" si="5"/>
        <v>-3928.7145104322985</v>
      </c>
      <c r="AI10">
        <f t="shared" si="6"/>
        <v>6141.5562428333396</v>
      </c>
      <c r="AJ10">
        <f t="shared" si="7"/>
        <v>-1700.6032547401992</v>
      </c>
      <c r="AK10">
        <f t="shared" si="24"/>
        <v>1891.1088432646684</v>
      </c>
      <c r="AL10">
        <f t="shared" si="8"/>
        <v>6332.0618313578088</v>
      </c>
      <c r="AN10">
        <f t="shared" si="9"/>
        <v>6299.1632110315113</v>
      </c>
      <c r="AO10">
        <f t="shared" si="9"/>
        <v>-314.95816055157559</v>
      </c>
      <c r="AP10">
        <f t="shared" si="9"/>
        <v>-6.7040968200916708</v>
      </c>
      <c r="AQ10">
        <f t="shared" si="9"/>
        <v>-2332.0023173310265</v>
      </c>
      <c r="AR10">
        <f t="shared" si="9"/>
        <v>3645.4986363288172</v>
      </c>
      <c r="AS10">
        <f t="shared" si="9"/>
        <v>-1009.442330407065</v>
      </c>
      <c r="AT10">
        <f t="shared" si="9"/>
        <v>1122.5224416556396</v>
      </c>
      <c r="AU10">
        <f t="shared" si="9"/>
        <v>3758.5787475773918</v>
      </c>
      <c r="AW10">
        <v>7</v>
      </c>
      <c r="AX10">
        <f>(R10*SUMPRODUCT(K11:$K$23, X11:$X$23)-$AZ$3*SUMPRODUCT(K10:$K$22, W11:$W$23))/Z10</f>
        <v>30590.655164424112</v>
      </c>
    </row>
    <row r="11" spans="1:52" x14ac:dyDescent="0.25">
      <c r="A11" t="s">
        <v>33</v>
      </c>
      <c r="C11" s="7">
        <f>AU25</f>
        <v>27888.594726884301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1.0821000000000001E-2</v>
      </c>
      <c r="O11">
        <f t="shared" si="21"/>
        <v>11744.988512385064</v>
      </c>
      <c r="P11">
        <f t="shared" si="22"/>
        <v>587.2494256192532</v>
      </c>
      <c r="Q11" s="4">
        <f t="shared" si="23"/>
        <v>12.5</v>
      </c>
      <c r="R11">
        <f t="shared" si="0"/>
        <v>500000</v>
      </c>
      <c r="S11">
        <f t="shared" si="1"/>
        <v>32372.266368146313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27640.158961805471</v>
      </c>
      <c r="AC11">
        <f t="shared" si="2"/>
        <v>28640.919325061022</v>
      </c>
      <c r="AE11">
        <f t="shared" si="3"/>
        <v>10391.21773654957</v>
      </c>
      <c r="AF11">
        <f t="shared" si="4"/>
        <v>-519.5608868274785</v>
      </c>
      <c r="AG11">
        <f t="shared" si="4"/>
        <v>-11.059203810195358</v>
      </c>
      <c r="AH11">
        <f t="shared" si="5"/>
        <v>-4888.6524090130197</v>
      </c>
      <c r="AI11">
        <f t="shared" si="6"/>
        <v>4971.9452368988759</v>
      </c>
      <c r="AJ11">
        <f t="shared" si="7"/>
        <v>-1000.7603632555511</v>
      </c>
      <c r="AK11">
        <f t="shared" si="24"/>
        <v>1931.8585142936697</v>
      </c>
      <c r="AL11">
        <f t="shared" si="8"/>
        <v>5903.0433879369948</v>
      </c>
      <c r="AN11">
        <f t="shared" si="9"/>
        <v>5865.9137744314075</v>
      </c>
      <c r="AO11">
        <f t="shared" si="9"/>
        <v>-293.29568872157034</v>
      </c>
      <c r="AP11">
        <f t="shared" si="9"/>
        <v>-6.2429965004284744</v>
      </c>
      <c r="AQ11">
        <f t="shared" si="9"/>
        <v>-2759.6778579253246</v>
      </c>
      <c r="AR11">
        <f t="shared" si="9"/>
        <v>2806.697231284084</v>
      </c>
      <c r="AS11">
        <f t="shared" si="9"/>
        <v>-564.93609782398687</v>
      </c>
      <c r="AT11">
        <f t="shared" si="9"/>
        <v>1090.5473984428979</v>
      </c>
      <c r="AU11">
        <f t="shared" si="9"/>
        <v>3332.3085319029951</v>
      </c>
      <c r="AW11">
        <v>8</v>
      </c>
      <c r="AX11">
        <f>(R11*SUMPRODUCT(K12:$K$23, X12:$X$23)-$AZ$3*SUMPRODUCT(K11:$K$22, W12:$W$23))/Z11</f>
        <v>32372.266368146313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1.3422999999999999E-2</v>
      </c>
      <c r="O12">
        <f t="shared" si="21"/>
        <v>11744.988512385064</v>
      </c>
      <c r="P12">
        <f t="shared" si="22"/>
        <v>587.2494256192532</v>
      </c>
      <c r="Q12" s="4">
        <f t="shared" si="23"/>
        <v>12.5</v>
      </c>
      <c r="R12">
        <f t="shared" si="0"/>
        <v>500000</v>
      </c>
      <c r="S12">
        <f t="shared" si="1"/>
        <v>33513.511565098044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28640.919325061022</v>
      </c>
      <c r="AC12">
        <f t="shared" si="2"/>
        <v>28956.113902257945</v>
      </c>
      <c r="AE12">
        <f t="shared" si="3"/>
        <v>10147.824243506369</v>
      </c>
      <c r="AF12">
        <f t="shared" si="4"/>
        <v>-507.39121217531846</v>
      </c>
      <c r="AG12">
        <f t="shared" si="4"/>
        <v>-10.800164079349154</v>
      </c>
      <c r="AH12">
        <f t="shared" si="5"/>
        <v>-5937.907709770092</v>
      </c>
      <c r="AI12">
        <f t="shared" si="6"/>
        <v>3691.7251574816091</v>
      </c>
      <c r="AJ12">
        <f t="shared" si="7"/>
        <v>-315.19457719692218</v>
      </c>
      <c r="AK12">
        <f t="shared" si="24"/>
        <v>1986.8021872967488</v>
      </c>
      <c r="AL12">
        <f t="shared" si="8"/>
        <v>5363.3327675814362</v>
      </c>
      <c r="AN12">
        <f t="shared" si="9"/>
        <v>5445.8755357856262</v>
      </c>
      <c r="AO12">
        <f t="shared" si="9"/>
        <v>-272.29377678928131</v>
      </c>
      <c r="AP12">
        <f t="shared" si="9"/>
        <v>-5.7959566435962913</v>
      </c>
      <c r="AQ12">
        <f t="shared" si="9"/>
        <v>-3186.6048873562663</v>
      </c>
      <c r="AR12">
        <f t="shared" si="9"/>
        <v>1981.1809149964822</v>
      </c>
      <c r="AS12">
        <f t="shared" si="9"/>
        <v>-169.15058792700455</v>
      </c>
      <c r="AT12">
        <f t="shared" si="9"/>
        <v>1066.2263325232909</v>
      </c>
      <c r="AU12">
        <f t="shared" si="9"/>
        <v>2878.2566595927688</v>
      </c>
      <c r="AW12">
        <v>9</v>
      </c>
      <c r="AX12">
        <f>(R12*SUMPRODUCT(K13:$K$23, X13:$X$23)-$AZ$3*SUMPRODUCT(K12:$K$22, W13:$W$23))/Z12</f>
        <v>33513.511565098044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1.6303999999999999E-2</v>
      </c>
      <c r="O13">
        <f t="shared" si="21"/>
        <v>11744.988512385064</v>
      </c>
      <c r="P13">
        <f t="shared" si="22"/>
        <v>587.2494256192532</v>
      </c>
      <c r="Q13" s="4">
        <f t="shared" si="23"/>
        <v>12.5</v>
      </c>
      <c r="R13">
        <f t="shared" si="0"/>
        <v>500000</v>
      </c>
      <c r="S13">
        <f t="shared" si="1"/>
        <v>34011.120846464582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28956.113902257945</v>
      </c>
      <c r="AC13">
        <f t="shared" si="2"/>
        <v>28613.084066293908</v>
      </c>
      <c r="AE13">
        <f t="shared" si="3"/>
        <v>9880.8958746051776</v>
      </c>
      <c r="AF13">
        <f t="shared" si="4"/>
        <v>-494.0447937302589</v>
      </c>
      <c r="AG13">
        <f t="shared" si="4"/>
        <v>-10.516076563405953</v>
      </c>
      <c r="AH13">
        <f t="shared" si="5"/>
        <v>-7043.4350059883436</v>
      </c>
      <c r="AI13">
        <f t="shared" si="6"/>
        <v>2332.8999983231679</v>
      </c>
      <c r="AJ13">
        <f t="shared" si="7"/>
        <v>343.02983596403647</v>
      </c>
      <c r="AK13">
        <f t="shared" si="24"/>
        <v>1982.3312896279692</v>
      </c>
      <c r="AL13">
        <f t="shared" si="8"/>
        <v>4658.2611239151738</v>
      </c>
      <c r="AN13">
        <f t="shared" si="9"/>
        <v>5041.9579972352576</v>
      </c>
      <c r="AO13">
        <f t="shared" si="9"/>
        <v>-252.0978998617629</v>
      </c>
      <c r="AP13">
        <f t="shared" si="9"/>
        <v>-5.366073785341003</v>
      </c>
      <c r="AQ13">
        <f t="shared" si="9"/>
        <v>-3594.0772888540046</v>
      </c>
      <c r="AR13">
        <f t="shared" si="9"/>
        <v>1190.4167347341486</v>
      </c>
      <c r="AS13">
        <f t="shared" si="9"/>
        <v>175.03898904291222</v>
      </c>
      <c r="AT13">
        <f t="shared" si="9"/>
        <v>1011.5308597267043</v>
      </c>
      <c r="AU13">
        <f t="shared" si="9"/>
        <v>2376.9865835037654</v>
      </c>
      <c r="AW13">
        <v>10</v>
      </c>
      <c r="AX13">
        <f>(R13*SUMPRODUCT(K14:$K$23, X14:$X$23)-$AZ$3*SUMPRODUCT(K13:$K$22, W14:$W$23))/Z13</f>
        <v>34011.120846464582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1.9576E-2</v>
      </c>
      <c r="O14">
        <f t="shared" si="21"/>
        <v>11744.988512385064</v>
      </c>
      <c r="P14">
        <f t="shared" si="22"/>
        <v>587.2494256192532</v>
      </c>
      <c r="Q14" s="4">
        <f t="shared" si="23"/>
        <v>12.5</v>
      </c>
      <c r="R14">
        <f t="shared" si="0"/>
        <v>500000</v>
      </c>
      <c r="S14">
        <f t="shared" si="1"/>
        <v>33839.325971958315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28613.084066293908</v>
      </c>
      <c r="AC14">
        <f t="shared" si="2"/>
        <v>27626.569426851755</v>
      </c>
      <c r="AE14">
        <f t="shared" si="3"/>
        <v>9588.6584982178538</v>
      </c>
      <c r="AF14">
        <f t="shared" si="4"/>
        <v>-479.43292491089272</v>
      </c>
      <c r="AG14">
        <f t="shared" si="4"/>
        <v>-10.205053082966659</v>
      </c>
      <c r="AH14">
        <f t="shared" si="5"/>
        <v>-8234.5085922093967</v>
      </c>
      <c r="AI14">
        <f t="shared" si="6"/>
        <v>864.51192801459729</v>
      </c>
      <c r="AJ14">
        <f t="shared" si="7"/>
        <v>986.51463944215357</v>
      </c>
      <c r="AK14">
        <f t="shared" si="24"/>
        <v>1938.9267154754848</v>
      </c>
      <c r="AL14">
        <f t="shared" si="8"/>
        <v>3789.9532829322357</v>
      </c>
      <c r="AN14">
        <f t="shared" si="9"/>
        <v>4653.639953879614</v>
      </c>
      <c r="AO14">
        <f t="shared" si="9"/>
        <v>-232.68199769398072</v>
      </c>
      <c r="AP14">
        <f t="shared" si="9"/>
        <v>-4.9527932157749257</v>
      </c>
      <c r="AQ14">
        <f t="shared" si="9"/>
        <v>-3996.433723486226</v>
      </c>
      <c r="AR14">
        <f t="shared" si="9"/>
        <v>419.57143948363205</v>
      </c>
      <c r="AS14">
        <f t="shared" si="9"/>
        <v>478.78271418764245</v>
      </c>
      <c r="AT14">
        <f t="shared" si="9"/>
        <v>941.01451547766681</v>
      </c>
      <c r="AU14">
        <f t="shared" si="9"/>
        <v>1839.3686691489413</v>
      </c>
      <c r="AW14">
        <v>11</v>
      </c>
      <c r="AX14">
        <f>(R14*SUMPRODUCT(K15:$K$23, X15:$X$23)-$AZ$3*SUMPRODUCT(K14:$K$22, W15:$W$23))/Z14</f>
        <v>33839.325971958315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2.3283000000000002E-2</v>
      </c>
      <c r="O15">
        <f t="shared" si="21"/>
        <v>11744.988512385064</v>
      </c>
      <c r="P15">
        <f t="shared" si="22"/>
        <v>587.2494256192532</v>
      </c>
      <c r="Q15" s="4">
        <f t="shared" si="23"/>
        <v>12.5</v>
      </c>
      <c r="R15">
        <f t="shared" si="0"/>
        <v>500000</v>
      </c>
      <c r="S15">
        <f t="shared" si="1"/>
        <v>32968.28549785319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27626.569426851755</v>
      </c>
      <c r="AC15">
        <f t="shared" si="2"/>
        <v>26019.621419536354</v>
      </c>
      <c r="AE15">
        <f t="shared" si="3"/>
        <v>9269.5191774216692</v>
      </c>
      <c r="AF15">
        <f t="shared" si="4"/>
        <v>-463.47595887108344</v>
      </c>
      <c r="AG15">
        <f t="shared" si="4"/>
        <v>-9.8653983012062785</v>
      </c>
      <c r="AH15">
        <f t="shared" si="5"/>
        <v>-9504.1700372285086</v>
      </c>
      <c r="AI15">
        <f t="shared" si="6"/>
        <v>-707.99221697912981</v>
      </c>
      <c r="AJ15">
        <f t="shared" si="7"/>
        <v>1606.9480073154009</v>
      </c>
      <c r="AK15">
        <f t="shared" si="24"/>
        <v>1890.8525962963815</v>
      </c>
      <c r="AL15">
        <f t="shared" si="8"/>
        <v>2789.8083866326524</v>
      </c>
      <c r="AN15">
        <f t="shared" si="9"/>
        <v>4276.7875798979358</v>
      </c>
      <c r="AO15">
        <f t="shared" si="9"/>
        <v>-213.83937899489678</v>
      </c>
      <c r="AP15">
        <f t="shared" si="9"/>
        <v>-4.5517153713986955</v>
      </c>
      <c r="AQ15">
        <f t="shared" si="9"/>
        <v>-4385.0512194272305</v>
      </c>
      <c r="AR15">
        <f t="shared" si="9"/>
        <v>-326.65473389559037</v>
      </c>
      <c r="AS15">
        <f t="shared" si="9"/>
        <v>741.41658781700278</v>
      </c>
      <c r="AT15">
        <f t="shared" si="9"/>
        <v>872.40500229565077</v>
      </c>
      <c r="AU15">
        <f t="shared" si="9"/>
        <v>1287.166856217063</v>
      </c>
      <c r="AW15">
        <v>12</v>
      </c>
      <c r="AX15">
        <f>(R15*SUMPRODUCT(K16:$K$23, X16:$X$23)-$AZ$3*SUMPRODUCT(K15:$K$22, W16:$W$23))/Z15</f>
        <v>32968.28549785319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2.7149E-2</v>
      </c>
      <c r="O16">
        <f t="shared" si="21"/>
        <v>11744.988512385064</v>
      </c>
      <c r="P16">
        <f t="shared" si="22"/>
        <v>587.2494256192532</v>
      </c>
      <c r="Q16" s="4">
        <f t="shared" si="23"/>
        <v>12.5</v>
      </c>
      <c r="R16">
        <f t="shared" si="0"/>
        <v>500000</v>
      </c>
      <c r="S16">
        <f t="shared" si="1"/>
        <v>31432.730663073264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26019.621419536354</v>
      </c>
      <c r="AC16">
        <f t="shared" si="2"/>
        <v>23886.13089893114</v>
      </c>
      <c r="AE16">
        <f t="shared" si="3"/>
        <v>8925.165809499631</v>
      </c>
      <c r="AF16">
        <f t="shared" si="4"/>
        <v>-446.25829047498155</v>
      </c>
      <c r="AG16">
        <f t="shared" si="4"/>
        <v>-9.4989086197147667</v>
      </c>
      <c r="AH16">
        <f t="shared" si="5"/>
        <v>-10713.427939177969</v>
      </c>
      <c r="AI16">
        <f t="shared" si="6"/>
        <v>-2244.0193287730344</v>
      </c>
      <c r="AJ16">
        <f t="shared" si="7"/>
        <v>2133.4905206052135</v>
      </c>
      <c r="AK16">
        <f t="shared" si="24"/>
        <v>1887.069532939287</v>
      </c>
      <c r="AL16">
        <f t="shared" si="8"/>
        <v>1776.5407247714661</v>
      </c>
      <c r="AN16">
        <f t="shared" si="9"/>
        <v>3904.3417067339601</v>
      </c>
      <c r="AO16">
        <f t="shared" si="9"/>
        <v>-195.21708533669801</v>
      </c>
      <c r="AP16">
        <f t="shared" si="9"/>
        <v>-4.1553272940804078</v>
      </c>
      <c r="AQ16">
        <f t="shared" si="9"/>
        <v>-4686.6225701376006</v>
      </c>
      <c r="AR16">
        <f t="shared" si="9"/>
        <v>-981.65327603441949</v>
      </c>
      <c r="AS16">
        <f t="shared" si="9"/>
        <v>933.30210309980555</v>
      </c>
      <c r="AT16">
        <f t="shared" si="9"/>
        <v>825.50447109003221</v>
      </c>
      <c r="AU16">
        <f t="shared" si="9"/>
        <v>777.15329815541827</v>
      </c>
      <c r="AW16">
        <v>13</v>
      </c>
      <c r="AX16">
        <f>(R16*SUMPRODUCT(K17:$K$23, X17:$X$23)-$AZ$3*SUMPRODUCT(K16:$K$22, W17:$W$23))/Z16</f>
        <v>31432.730663073264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3.1286000000000001E-2</v>
      </c>
      <c r="O17">
        <f t="shared" si="21"/>
        <v>11744.988512385064</v>
      </c>
      <c r="P17">
        <f t="shared" si="22"/>
        <v>587.2494256192532</v>
      </c>
      <c r="Q17" s="4">
        <f t="shared" si="23"/>
        <v>12.5</v>
      </c>
      <c r="R17">
        <f t="shared" si="0"/>
        <v>500000</v>
      </c>
      <c r="S17">
        <f t="shared" si="1"/>
        <v>29262.653583996704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23886.13089893114</v>
      </c>
      <c r="AC17">
        <f t="shared" si="2"/>
        <v>21318.982456152182</v>
      </c>
      <c r="AE17">
        <f t="shared" si="3"/>
        <v>8556.6814138886293</v>
      </c>
      <c r="AF17">
        <f t="shared" si="4"/>
        <v>-427.83407069443149</v>
      </c>
      <c r="AG17">
        <f t="shared" si="4"/>
        <v>-9.1067366784412229</v>
      </c>
      <c r="AH17">
        <f t="shared" si="5"/>
        <v>-11887.314203055848</v>
      </c>
      <c r="AI17">
        <f t="shared" si="6"/>
        <v>-3767.5735965400918</v>
      </c>
      <c r="AJ17">
        <f t="shared" si="7"/>
        <v>2567.1484427789583</v>
      </c>
      <c r="AK17">
        <f t="shared" si="24"/>
        <v>1975.3241575391335</v>
      </c>
      <c r="AL17">
        <f t="shared" si="8"/>
        <v>774.89900377799995</v>
      </c>
      <c r="AN17">
        <f t="shared" si="9"/>
        <v>3525.6165159929751</v>
      </c>
      <c r="AO17">
        <f t="shared" si="9"/>
        <v>-176.28082579964877</v>
      </c>
      <c r="AP17">
        <f t="shared" si="9"/>
        <v>-3.752256241327121</v>
      </c>
      <c r="AQ17">
        <f t="shared" si="9"/>
        <v>-4897.9398972440295</v>
      </c>
      <c r="AR17">
        <f t="shared" si="9"/>
        <v>-1552.3564632920302</v>
      </c>
      <c r="AS17">
        <f t="shared" si="9"/>
        <v>1057.7442949057943</v>
      </c>
      <c r="AT17">
        <f t="shared" si="9"/>
        <v>813.89444545124707</v>
      </c>
      <c r="AU17">
        <f t="shared" si="9"/>
        <v>319.28227706501099</v>
      </c>
      <c r="AW17">
        <v>14</v>
      </c>
      <c r="AX17">
        <f>(R17*SUMPRODUCT(K18:$K$23, X18:$X$23)-$AZ$3*SUMPRODUCT(K17:$K$22, W18:$W$23))/Z17</f>
        <v>29262.653583996704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3.5844000000000001E-2</v>
      </c>
      <c r="O18">
        <f t="shared" si="21"/>
        <v>11744.988512385064</v>
      </c>
      <c r="P18">
        <f t="shared" si="22"/>
        <v>587.2494256192532</v>
      </c>
      <c r="Q18" s="4">
        <f t="shared" si="23"/>
        <v>12.5</v>
      </c>
      <c r="R18">
        <f t="shared" si="0"/>
        <v>500000</v>
      </c>
      <c r="S18">
        <f t="shared" si="1"/>
        <v>26464.132260467391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21318.982456152182</v>
      </c>
      <c r="AC18">
        <f t="shared" si="2"/>
        <v>18396.271484248929</v>
      </c>
      <c r="AE18">
        <f t="shared" si="3"/>
        <v>8164.408911150319</v>
      </c>
      <c r="AF18">
        <f t="shared" si="4"/>
        <v>-408.22044555751597</v>
      </c>
      <c r="AG18">
        <f t="shared" si="4"/>
        <v>-8.6892474421547625</v>
      </c>
      <c r="AH18">
        <f t="shared" si="5"/>
        <v>-13056.874780081887</v>
      </c>
      <c r="AI18">
        <f t="shared" si="6"/>
        <v>-5309.3755619312387</v>
      </c>
      <c r="AJ18">
        <f t="shared" si="7"/>
        <v>2922.7109719032524</v>
      </c>
      <c r="AK18">
        <f t="shared" si="24"/>
        <v>2038.1694816143233</v>
      </c>
      <c r="AL18">
        <f t="shared" si="8"/>
        <v>-348.49510841366305</v>
      </c>
      <c r="AN18">
        <f t="shared" si="9"/>
        <v>3143.6203648572969</v>
      </c>
      <c r="AO18">
        <f t="shared" si="9"/>
        <v>-157.18101824286484</v>
      </c>
      <c r="AP18">
        <f t="shared" si="9"/>
        <v>-3.3457039586951876</v>
      </c>
      <c r="AQ18">
        <f t="shared" si="9"/>
        <v>-5027.4132404122729</v>
      </c>
      <c r="AR18">
        <f t="shared" si="9"/>
        <v>-2044.3195977565358</v>
      </c>
      <c r="AS18">
        <f t="shared" si="9"/>
        <v>1125.3593287468505</v>
      </c>
      <c r="AT18">
        <f t="shared" si="9"/>
        <v>784.77586793612522</v>
      </c>
      <c r="AU18">
        <f t="shared" si="9"/>
        <v>-134.18440107356011</v>
      </c>
      <c r="AW18">
        <v>15</v>
      </c>
      <c r="AX18">
        <f>(R18*SUMPRODUCT(K19:$K$23, X19:$X$23)-$AZ$3*SUMPRODUCT(K18:$K$22, W19:$W$23))/Z18</f>
        <v>26464.132260467391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4.1295999999999999E-2</v>
      </c>
      <c r="O19">
        <f t="shared" si="21"/>
        <v>11744.988512385064</v>
      </c>
      <c r="P19">
        <f t="shared" si="22"/>
        <v>587.2494256192532</v>
      </c>
      <c r="Q19" s="4">
        <f t="shared" si="23"/>
        <v>12.5</v>
      </c>
      <c r="R19">
        <f t="shared" si="0"/>
        <v>500000</v>
      </c>
      <c r="S19">
        <f t="shared" si="1"/>
        <v>22933.571836164258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18396.271484248929</v>
      </c>
      <c r="AC19">
        <f t="shared" si="2"/>
        <v>15124.275629871951</v>
      </c>
      <c r="AE19">
        <f t="shared" si="3"/>
        <v>7745.6073916439518</v>
      </c>
      <c r="AF19">
        <f t="shared" si="4"/>
        <v>-387.28036958219764</v>
      </c>
      <c r="AG19">
        <f t="shared" si="4"/>
        <v>-8.2435238053619919</v>
      </c>
      <c r="AH19">
        <f t="shared" si="5"/>
        <v>-14353.246494848921</v>
      </c>
      <c r="AI19">
        <f t="shared" si="6"/>
        <v>-7003.1629965925295</v>
      </c>
      <c r="AJ19">
        <f t="shared" si="7"/>
        <v>3271.995854376979</v>
      </c>
      <c r="AK19">
        <f t="shared" si="24"/>
        <v>1890.3875303632044</v>
      </c>
      <c r="AL19">
        <f t="shared" si="8"/>
        <v>-1840.7796118523461</v>
      </c>
      <c r="AN19">
        <f t="shared" si="9"/>
        <v>2778.4285584326221</v>
      </c>
      <c r="AO19">
        <f t="shared" si="9"/>
        <v>-138.92142792163114</v>
      </c>
      <c r="AP19">
        <f t="shared" si="9"/>
        <v>-2.9570362664709884</v>
      </c>
      <c r="AQ19">
        <f t="shared" si="9"/>
        <v>-5148.6562578079538</v>
      </c>
      <c r="AR19">
        <f t="shared" si="9"/>
        <v>-2512.1061635634342</v>
      </c>
      <c r="AS19">
        <f t="shared" si="9"/>
        <v>1173.6983641439954</v>
      </c>
      <c r="AT19">
        <f t="shared" si="9"/>
        <v>678.1013334773836</v>
      </c>
      <c r="AU19">
        <f t="shared" si="9"/>
        <v>-660.30646594205496</v>
      </c>
      <c r="AW19">
        <v>16</v>
      </c>
      <c r="AX19">
        <f>(R19*SUMPRODUCT(K20:$K$23, X20:$X$23)-$AZ$3*SUMPRODUCT(K19:$K$22, W20:$W$23))/Z19</f>
        <v>22933.571836164258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4.7109999999999999E-2</v>
      </c>
      <c r="O20">
        <f t="shared" si="21"/>
        <v>11744.988512385064</v>
      </c>
      <c r="P20">
        <f t="shared" si="22"/>
        <v>587.2494256192532</v>
      </c>
      <c r="Q20" s="4">
        <f t="shared" si="23"/>
        <v>12.5</v>
      </c>
      <c r="R20">
        <f t="shared" si="0"/>
        <v>500000</v>
      </c>
      <c r="S20">
        <f t="shared" si="1"/>
        <v>18490.393262413865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15124.275629871951</v>
      </c>
      <c r="AC20">
        <f t="shared" si="2"/>
        <v>11497.675867110023</v>
      </c>
      <c r="AE20">
        <f t="shared" si="3"/>
        <v>7303.2557535071664</v>
      </c>
      <c r="AF20">
        <f t="shared" si="4"/>
        <v>-365.16278767535835</v>
      </c>
      <c r="AG20">
        <f t="shared" si="4"/>
        <v>-7.772736160837769</v>
      </c>
      <c r="AH20">
        <f t="shared" si="5"/>
        <v>-15534.096258824138</v>
      </c>
      <c r="AI20">
        <f t="shared" si="6"/>
        <v>-8603.7760291531667</v>
      </c>
      <c r="AJ20">
        <f t="shared" si="7"/>
        <v>3626.5997627619272</v>
      </c>
      <c r="AK20">
        <f t="shared" si="24"/>
        <v>1197.9866147467139</v>
      </c>
      <c r="AL20">
        <f t="shared" si="8"/>
        <v>-3779.1896516445258</v>
      </c>
      <c r="AN20">
        <f t="shared" si="9"/>
        <v>2484.8264283984968</v>
      </c>
      <c r="AO20">
        <f t="shared" si="9"/>
        <v>-124.24132141992484</v>
      </c>
      <c r="AP20">
        <f t="shared" si="9"/>
        <v>-2.6445603009511811</v>
      </c>
      <c r="AQ20">
        <f t="shared" si="9"/>
        <v>-5285.2500621625068</v>
      </c>
      <c r="AR20">
        <f t="shared" si="9"/>
        <v>-2927.3095154848852</v>
      </c>
      <c r="AS20">
        <f t="shared" si="9"/>
        <v>1233.897762844615</v>
      </c>
      <c r="AT20">
        <f t="shared" si="9"/>
        <v>407.59750194435833</v>
      </c>
      <c r="AU20">
        <f t="shared" si="9"/>
        <v>-1285.8142506959123</v>
      </c>
      <c r="AW20">
        <v>17</v>
      </c>
      <c r="AX20">
        <f>(R20*SUMPRODUCT(K21:$K$23, X21:$X$23)-$AZ$3*SUMPRODUCT(K20:$K$22, W21:$W$23))/Z20</f>
        <v>18490.393262413865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5.2900999999999997E-2</v>
      </c>
      <c r="O21">
        <f t="shared" si="21"/>
        <v>11744.988512385064</v>
      </c>
      <c r="P21">
        <f t="shared" si="22"/>
        <v>587.2494256192532</v>
      </c>
      <c r="Q21" s="4">
        <f t="shared" si="23"/>
        <v>12.5</v>
      </c>
      <c r="R21">
        <f t="shared" si="0"/>
        <v>500000</v>
      </c>
      <c r="S21">
        <f t="shared" si="1"/>
        <v>13142.349563474978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11497.675867110023</v>
      </c>
      <c r="AC21">
        <f t="shared" si="2"/>
        <v>7658.1241401160851</v>
      </c>
      <c r="AE21">
        <f t="shared" si="3"/>
        <v>6843.8736633558128</v>
      </c>
      <c r="AF21">
        <f t="shared" si="4"/>
        <v>-342.19368316779065</v>
      </c>
      <c r="AG21">
        <f t="shared" si="4"/>
        <v>-7.2838232835849128</v>
      </c>
      <c r="AH21">
        <f t="shared" si="5"/>
        <v>-16447.420625779152</v>
      </c>
      <c r="AI21">
        <f t="shared" si="6"/>
        <v>-9953.0244688747152</v>
      </c>
      <c r="AJ21">
        <f t="shared" si="7"/>
        <v>3839.5517269939382</v>
      </c>
      <c r="AK21">
        <f t="shared" si="24"/>
        <v>923.3669549663897</v>
      </c>
      <c r="AL21">
        <f t="shared" si="8"/>
        <v>-5190.105786914387</v>
      </c>
      <c r="AN21">
        <f t="shared" si="9"/>
        <v>2214.9037964670442</v>
      </c>
      <c r="AO21">
        <f t="shared" si="9"/>
        <v>-110.74518982335222</v>
      </c>
      <c r="AP21">
        <f t="shared" si="9"/>
        <v>-2.3572860396281285</v>
      </c>
      <c r="AQ21">
        <f t="shared" si="9"/>
        <v>-5322.9291155947285</v>
      </c>
      <c r="AR21">
        <f t="shared" si="9"/>
        <v>-3221.1277949906648</v>
      </c>
      <c r="AS21">
        <f t="shared" si="9"/>
        <v>1242.6058859596947</v>
      </c>
      <c r="AT21">
        <f t="shared" si="9"/>
        <v>298.83207591012814</v>
      </c>
      <c r="AU21">
        <f t="shared" si="9"/>
        <v>-1679.6898331208422</v>
      </c>
      <c r="AW21">
        <v>18</v>
      </c>
      <c r="AX21">
        <f>(R21*SUMPRODUCT(K22:$K$23, X22:$X$23)-$AZ$3*SUMPRODUCT(K21:$K$22, W22:$W$23))/Z21</f>
        <v>13142.349563474978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5.9271999999999998E-2</v>
      </c>
      <c r="O22">
        <f t="shared" si="21"/>
        <v>11744.988512385064</v>
      </c>
      <c r="P22">
        <f t="shared" si="22"/>
        <v>587.2494256192532</v>
      </c>
      <c r="Q22" s="4">
        <f t="shared" si="23"/>
        <v>12.5</v>
      </c>
      <c r="R22">
        <f t="shared" si="0"/>
        <v>500000</v>
      </c>
      <c r="S22">
        <f t="shared" si="1"/>
        <v>6927.6523112245386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7658.1241401160851</v>
      </c>
      <c r="AC22">
        <f t="shared" si="2"/>
        <v>3757.1475417305564</v>
      </c>
      <c r="AE22">
        <f t="shared" si="3"/>
        <v>6369.7848469478286</v>
      </c>
      <c r="AF22">
        <f t="shared" si="4"/>
        <v>-318.48924234739144</v>
      </c>
      <c r="AG22">
        <f t="shared" si="4"/>
        <v>-6.7792582770844181</v>
      </c>
      <c r="AH22">
        <f t="shared" si="5"/>
        <v>-17269.070946585798</v>
      </c>
      <c r="AI22">
        <f t="shared" si="6"/>
        <v>-11224.554600262445</v>
      </c>
      <c r="AJ22">
        <f t="shared" si="7"/>
        <v>3900.9765983855286</v>
      </c>
      <c r="AK22">
        <f t="shared" si="24"/>
        <v>959.6593821301567</v>
      </c>
      <c r="AL22">
        <f t="shared" si="8"/>
        <v>-6363.9186197467598</v>
      </c>
      <c r="AN22">
        <f t="shared" si="9"/>
        <v>1926.6102623160552</v>
      </c>
      <c r="AO22">
        <f t="shared" si="9"/>
        <v>-96.330513115802759</v>
      </c>
      <c r="AP22">
        <f t="shared" si="9"/>
        <v>-2.050459926253279</v>
      </c>
      <c r="AQ22">
        <f t="shared" si="9"/>
        <v>-5223.2171267603153</v>
      </c>
      <c r="AR22">
        <f t="shared" si="9"/>
        <v>-3394.987837486316</v>
      </c>
      <c r="AS22">
        <f t="shared" si="9"/>
        <v>1179.8925282547918</v>
      </c>
      <c r="AT22">
        <f t="shared" si="9"/>
        <v>290.25935072607137</v>
      </c>
      <c r="AU22">
        <f t="shared" si="9"/>
        <v>-1924.8359585054527</v>
      </c>
      <c r="AW22">
        <v>19</v>
      </c>
      <c r="AX22">
        <f>(R22*SUMPRODUCT(K23:$K$23, X23:$X$23)-$AZ$3*SUMPRODUCT(K22:$K$22, W23:$W$23))/Z22</f>
        <v>6927.6523112245386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6.6047999999999996E-2</v>
      </c>
      <c r="O23">
        <f t="shared" si="21"/>
        <v>11744.988512385064</v>
      </c>
      <c r="P23">
        <f t="shared" si="22"/>
        <v>587.2494256192532</v>
      </c>
      <c r="Q23" s="4">
        <f t="shared" si="23"/>
        <v>12.5</v>
      </c>
      <c r="R23">
        <f t="shared" si="0"/>
        <v>500000</v>
      </c>
      <c r="S23">
        <f t="shared" si="1"/>
        <v>7497.8487099162494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3757.1475417305564</v>
      </c>
      <c r="AC23">
        <f t="shared" si="2"/>
        <v>3757.1475417305564</v>
      </c>
      <c r="AE23">
        <f t="shared" si="3"/>
        <v>5885.3754489071398</v>
      </c>
      <c r="AF23">
        <f t="shared" si="4"/>
        <v>-294.268772445357</v>
      </c>
      <c r="AG23">
        <f t="shared" si="4"/>
        <v>-6.2637092436287025</v>
      </c>
      <c r="AH23">
        <f t="shared" si="5"/>
        <v>-17910.258027394866</v>
      </c>
      <c r="AI23">
        <f t="shared" si="6"/>
        <v>-12325.415060176712</v>
      </c>
      <c r="AJ23">
        <f t="shared" si="7"/>
        <v>0</v>
      </c>
      <c r="AK23">
        <f t="shared" si="24"/>
        <v>971.28361327018399</v>
      </c>
      <c r="AL23">
        <f t="shared" si="8"/>
        <v>-11354.131446906529</v>
      </c>
      <c r="AN23">
        <f t="shared" si="9"/>
        <v>1612.5513226627809</v>
      </c>
      <c r="AO23">
        <f t="shared" si="9"/>
        <v>-80.627566133139041</v>
      </c>
      <c r="AP23">
        <f t="shared" si="9"/>
        <v>-1.7162121114064406</v>
      </c>
      <c r="AQ23">
        <f t="shared" si="9"/>
        <v>-4907.2842543410297</v>
      </c>
      <c r="AR23">
        <f t="shared" si="9"/>
        <v>-3377.0767099227951</v>
      </c>
      <c r="AS23">
        <f t="shared" si="9"/>
        <v>0</v>
      </c>
      <c r="AT23">
        <f t="shared" si="9"/>
        <v>266.12485284186198</v>
      </c>
      <c r="AU23">
        <f t="shared" si="9"/>
        <v>-3110.9518570809332</v>
      </c>
      <c r="AW23">
        <v>20</v>
      </c>
      <c r="AX23">
        <f>(R23*SUMPRODUCT(K$23:$K24, X$23:$X24)-$AZ$3*SUMPRODUCT(K$22:$K23, W$23:$W24))/Z23</f>
        <v>7497.8487099162494</v>
      </c>
    </row>
    <row r="25" spans="5:50" x14ac:dyDescent="0.25">
      <c r="AN25" s="8">
        <f t="shared" ref="AN25:AU25" si="25">SUM(AN3:AN23)</f>
        <v>105463.44297444152</v>
      </c>
      <c r="AO25" s="8">
        <f t="shared" si="25"/>
        <v>-14081.913533010877</v>
      </c>
      <c r="AP25" s="8">
        <f t="shared" si="25"/>
        <v>-199.74302482632336</v>
      </c>
      <c r="AQ25" s="8">
        <f t="shared" si="25"/>
        <v>-68492.311891148391</v>
      </c>
      <c r="AR25" s="8">
        <f t="shared" si="25"/>
        <v>22689.474525455957</v>
      </c>
      <c r="AS25" s="8">
        <f t="shared" si="25"/>
        <v>-12918.960341194856</v>
      </c>
      <c r="AT25" s="8">
        <f t="shared" si="25"/>
        <v>18118.080542623207</v>
      </c>
      <c r="AU25" s="9">
        <f t="shared" si="25"/>
        <v>27888.594726884301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F3F9A-ED4A-416D-BDAE-7B44B57CA9C5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41244.515737672889</v>
      </c>
      <c r="K3">
        <v>1</v>
      </c>
      <c r="L3" s="2">
        <v>0</v>
      </c>
      <c r="O3">
        <f>$C$3</f>
        <v>41244.515737672889</v>
      </c>
      <c r="P3">
        <f>O3*B5</f>
        <v>32995.612590138313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41244.515737672889</v>
      </c>
      <c r="AF3">
        <f t="shared" ref="AF3:AG23" si="4">-$Z3*P3</f>
        <v>-32995.612590138313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8148.9031475345764</v>
      </c>
      <c r="AJ3">
        <f t="shared" ref="AJ3:AJ23" si="7">AB3-AC3</f>
        <v>0</v>
      </c>
      <c r="AL3">
        <f t="shared" ref="AL3:AL23" si="8">SUM(AI3:AK3)</f>
        <v>8148.9031475345764</v>
      </c>
      <c r="AN3">
        <f t="shared" ref="AN3:AU23" si="9">AE3*$K3</f>
        <v>41244.515737672889</v>
      </c>
      <c r="AO3">
        <f t="shared" si="9"/>
        <v>-32995.612590138313</v>
      </c>
      <c r="AP3">
        <f t="shared" si="9"/>
        <v>-100</v>
      </c>
      <c r="AQ3">
        <f t="shared" si="9"/>
        <v>0</v>
      </c>
      <c r="AR3">
        <f t="shared" si="9"/>
        <v>8148.9031475345764</v>
      </c>
      <c r="AS3">
        <f t="shared" si="9"/>
        <v>0</v>
      </c>
      <c r="AT3">
        <f t="shared" si="9"/>
        <v>0</v>
      </c>
      <c r="AU3">
        <f t="shared" si="9"/>
        <v>8148.9031475345764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23454.621398298837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1.9576E-2</v>
      </c>
      <c r="R4">
        <f t="shared" si="0"/>
        <v>500000</v>
      </c>
      <c r="S4">
        <f t="shared" si="1"/>
        <v>14706.737698919838</v>
      </c>
      <c r="U4">
        <f t="shared" ref="U4:U23" si="13">M4</f>
        <v>1.9576E-2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1.9576E-2</v>
      </c>
      <c r="Y4">
        <f t="shared" ref="Y4:Y23" si="17">V4*W4</f>
        <v>0.01</v>
      </c>
      <c r="Z4">
        <f t="shared" ref="Z4:Z23" si="18">MAX(0, W4-X4-Y4)</f>
        <v>0.97042399999999995</v>
      </c>
      <c r="AB4">
        <f t="shared" ref="AB4:AB23" si="19">AC3</f>
        <v>0</v>
      </c>
      <c r="AC4">
        <f t="shared" si="2"/>
        <v>14271.771224736585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-9788</v>
      </c>
      <c r="AI4">
        <f t="shared" si="6"/>
        <v>-9788</v>
      </c>
      <c r="AJ4">
        <f t="shared" si="7"/>
        <v>-14271.771224736585</v>
      </c>
      <c r="AK4">
        <f>H4*SUM(AB4, AE4:AF4)</f>
        <v>0</v>
      </c>
      <c r="AL4">
        <f t="shared" si="8"/>
        <v>-24059.771224736585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-9182.8501735622467</v>
      </c>
      <c r="AR4">
        <f t="shared" si="9"/>
        <v>-9182.8501735622467</v>
      </c>
      <c r="AS4">
        <f t="shared" si="9"/>
        <v>-13389.409161025034</v>
      </c>
      <c r="AT4">
        <f t="shared" si="9"/>
        <v>0</v>
      </c>
      <c r="AU4">
        <f t="shared" si="9"/>
        <v>-22572.259334587281</v>
      </c>
      <c r="AW4">
        <v>1</v>
      </c>
      <c r="AX4">
        <f>(R4*SUMPRODUCT(K5:$K$23, X5:$X$23)-$AZ$3*SUMPRODUCT(K4:$K$22, W5:$W$23))/Z4</f>
        <v>14706.737698919838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2.3283000000000002E-2</v>
      </c>
      <c r="O5">
        <f t="shared" ref="O5:O23" si="21">$C$3</f>
        <v>41244.515737672889</v>
      </c>
      <c r="P5">
        <f t="shared" ref="P5:P23" si="22">O5*$C$5</f>
        <v>2062.2257868836446</v>
      </c>
      <c r="Q5" s="4">
        <f t="shared" ref="Q5:Q23" si="23">$C$8</f>
        <v>12.5</v>
      </c>
      <c r="R5">
        <f t="shared" si="0"/>
        <v>500000</v>
      </c>
      <c r="S5">
        <f t="shared" si="1"/>
        <v>27575.906940894743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14271.771224736585</v>
      </c>
      <c r="AC5">
        <f t="shared" si="2"/>
        <v>25869.658122840308</v>
      </c>
      <c r="AE5">
        <f t="shared" si="3"/>
        <v>38692.526917161282</v>
      </c>
      <c r="AF5">
        <f t="shared" si="4"/>
        <v>-1934.626345858064</v>
      </c>
      <c r="AG5">
        <f t="shared" si="4"/>
        <v>-11.726567225099998</v>
      </c>
      <c r="AH5">
        <f t="shared" si="5"/>
        <v>-11297.190995999999</v>
      </c>
      <c r="AI5">
        <f t="shared" si="6"/>
        <v>25448.983008078118</v>
      </c>
      <c r="AJ5">
        <f t="shared" si="7"/>
        <v>-11597.886898103723</v>
      </c>
      <c r="AK5">
        <f>H5*SUM(AB5, AE5:AF5)</f>
        <v>4408.963643177839</v>
      </c>
      <c r="AL5">
        <f t="shared" si="8"/>
        <v>18260.059753152233</v>
      </c>
      <c r="AN5">
        <f t="shared" si="9"/>
        <v>33413.415731325942</v>
      </c>
      <c r="AO5">
        <f t="shared" si="9"/>
        <v>-1670.670786566297</v>
      </c>
      <c r="AP5">
        <f t="shared" si="9"/>
        <v>-10.126623847351299</v>
      </c>
      <c r="AQ5">
        <f t="shared" si="9"/>
        <v>-9755.8306324552195</v>
      </c>
      <c r="AR5">
        <f t="shared" si="9"/>
        <v>21976.787688457072</v>
      </c>
      <c r="AS5">
        <f t="shared" si="9"/>
        <v>-10015.500340954964</v>
      </c>
      <c r="AT5">
        <f t="shared" si="9"/>
        <v>3807.4157180068382</v>
      </c>
      <c r="AU5">
        <f t="shared" si="9"/>
        <v>15768.703065508946</v>
      </c>
      <c r="AW5">
        <v>2</v>
      </c>
      <c r="AX5">
        <f>(R5*SUMPRODUCT(K6:$K$23, X6:$X$23)-$AZ$3*SUMPRODUCT(K5:$K$22, W6:$W$23))/Z5</f>
        <v>27575.906940894743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2.7149E-2</v>
      </c>
      <c r="O6">
        <f t="shared" si="21"/>
        <v>41244.515737672889</v>
      </c>
      <c r="P6">
        <f t="shared" si="22"/>
        <v>2062.2257868836446</v>
      </c>
      <c r="Q6" s="4">
        <f t="shared" si="23"/>
        <v>12.5</v>
      </c>
      <c r="R6">
        <f t="shared" si="0"/>
        <v>500000</v>
      </c>
      <c r="S6">
        <f t="shared" si="1"/>
        <v>38695.771408727182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25869.658122840308</v>
      </c>
      <c r="AC6">
        <f t="shared" si="2"/>
        <v>34952.921307166936</v>
      </c>
      <c r="AE6">
        <f t="shared" si="3"/>
        <v>37255.138234715654</v>
      </c>
      <c r="AF6">
        <f t="shared" si="4"/>
        <v>-1862.7569117357828</v>
      </c>
      <c r="AG6">
        <f t="shared" si="4"/>
        <v>-11.290936979254758</v>
      </c>
      <c r="AH6">
        <f t="shared" si="5"/>
        <v>-12734.582943769596</v>
      </c>
      <c r="AI6">
        <f t="shared" si="6"/>
        <v>22646.507442231021</v>
      </c>
      <c r="AJ6">
        <f t="shared" si="7"/>
        <v>-9083.2631843266281</v>
      </c>
      <c r="AK6">
        <f>H6*SUM(AB6, AE6:AF6)</f>
        <v>6665.3098917052357</v>
      </c>
      <c r="AL6">
        <f t="shared" si="8"/>
        <v>20228.554149609627</v>
      </c>
      <c r="AN6">
        <f t="shared" si="9"/>
        <v>29015.278454475931</v>
      </c>
      <c r="AO6">
        <f t="shared" si="9"/>
        <v>-1450.7639227237964</v>
      </c>
      <c r="AP6">
        <f t="shared" si="9"/>
        <v>-8.7936777579780347</v>
      </c>
      <c r="AQ6">
        <f t="shared" si="9"/>
        <v>-9918.0270862821235</v>
      </c>
      <c r="AR6">
        <f t="shared" si="9"/>
        <v>17637.693767712033</v>
      </c>
      <c r="AS6">
        <f t="shared" si="9"/>
        <v>-7074.283523203746</v>
      </c>
      <c r="AT6">
        <f t="shared" si="9"/>
        <v>5191.118102280645</v>
      </c>
      <c r="AU6">
        <f t="shared" si="9"/>
        <v>15754.528346788929</v>
      </c>
      <c r="AW6">
        <v>3</v>
      </c>
      <c r="AX6">
        <f>(R6*SUMPRODUCT(K7:$K$23, X7:$X$23)-$AZ$3*SUMPRODUCT(K6:$K$22, W7:$W$23))/Z6</f>
        <v>38695.771408727182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3.1286000000000001E-2</v>
      </c>
      <c r="O7">
        <f t="shared" si="21"/>
        <v>41244.515737672889</v>
      </c>
      <c r="P7">
        <f t="shared" si="22"/>
        <v>2062.2257868836446</v>
      </c>
      <c r="Q7" s="4">
        <f t="shared" si="23"/>
        <v>12.5</v>
      </c>
      <c r="R7">
        <f t="shared" si="0"/>
        <v>500000</v>
      </c>
      <c r="S7">
        <f t="shared" si="1"/>
        <v>47912.464411120171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34952.921307166936</v>
      </c>
      <c r="AC7">
        <f t="shared" si="2"/>
        <v>41491.348448868666</v>
      </c>
      <c r="AE7">
        <f t="shared" si="3"/>
        <v>35717.022597557181</v>
      </c>
      <c r="AF7">
        <f t="shared" si="4"/>
        <v>-1785.851129877859</v>
      </c>
      <c r="AG7">
        <f t="shared" si="4"/>
        <v>-10.824779355129245</v>
      </c>
      <c r="AH7">
        <f t="shared" si="5"/>
        <v>-14129.930173318575</v>
      </c>
      <c r="AI7">
        <f t="shared" si="6"/>
        <v>19790.416515005618</v>
      </c>
      <c r="AJ7">
        <f t="shared" si="7"/>
        <v>-6538.4271417017299</v>
      </c>
      <c r="AK7">
        <f>H7*SUM(AB7, AE7:AF7)</f>
        <v>7212.1645135264034</v>
      </c>
      <c r="AL7">
        <f t="shared" si="8"/>
        <v>20464.153886830292</v>
      </c>
      <c r="AN7">
        <f t="shared" si="9"/>
        <v>25180.91216457358</v>
      </c>
      <c r="AO7">
        <f t="shared" si="9"/>
        <v>-1259.0456082286789</v>
      </c>
      <c r="AP7">
        <f t="shared" si="9"/>
        <v>-7.6315940780864961</v>
      </c>
      <c r="AQ7">
        <f t="shared" si="9"/>
        <v>-9961.7634592595568</v>
      </c>
      <c r="AR7">
        <f t="shared" si="9"/>
        <v>13952.471503007258</v>
      </c>
      <c r="AS7">
        <f t="shared" si="9"/>
        <v>-4609.6664160611117</v>
      </c>
      <c r="AT7">
        <f t="shared" si="9"/>
        <v>5084.6590203737705</v>
      </c>
      <c r="AU7">
        <f t="shared" si="9"/>
        <v>14427.464107319918</v>
      </c>
      <c r="AW7">
        <v>4</v>
      </c>
      <c r="AX7">
        <f>(R7*SUMPRODUCT(K8:$K$23, X8:$X$23)-$AZ$3*SUMPRODUCT(K7:$K$22, W8:$W$23))/Z7</f>
        <v>47912.464411120171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3.5844000000000001E-2</v>
      </c>
      <c r="O8">
        <f t="shared" si="21"/>
        <v>41244.515737672889</v>
      </c>
      <c r="P8">
        <f t="shared" si="22"/>
        <v>2062.2257868836446</v>
      </c>
      <c r="Q8" s="4">
        <f t="shared" si="23"/>
        <v>12.5</v>
      </c>
      <c r="R8">
        <f t="shared" si="0"/>
        <v>500000</v>
      </c>
      <c r="S8">
        <f t="shared" si="1"/>
        <v>55197.635440745056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41491.348448868666</v>
      </c>
      <c r="AC8">
        <f t="shared" si="2"/>
        <v>45608.826607015828</v>
      </c>
      <c r="AE8">
        <f t="shared" si="3"/>
        <v>34079.611413594765</v>
      </c>
      <c r="AF8">
        <f t="shared" si="4"/>
        <v>-1703.9805706797385</v>
      </c>
      <c r="AG8">
        <f t="shared" si="4"/>
        <v>-10.328528170372699</v>
      </c>
      <c r="AH8">
        <f t="shared" si="5"/>
        <v>-15520.135648210106</v>
      </c>
      <c r="AI8">
        <f t="shared" si="6"/>
        <v>16845.166666534547</v>
      </c>
      <c r="AJ8">
        <f t="shared" si="7"/>
        <v>-4117.4781581471616</v>
      </c>
      <c r="AK8">
        <f t="shared" ref="AK8:AK23" si="24">H8*SUM(AB8:AB8, AE8:AF8)</f>
        <v>5355.3559986543196</v>
      </c>
      <c r="AL8">
        <f t="shared" si="8"/>
        <v>18083.044507041704</v>
      </c>
      <c r="AN8">
        <f t="shared" si="9"/>
        <v>22402.34818396351</v>
      </c>
      <c r="AO8">
        <f t="shared" si="9"/>
        <v>-1120.1174091981757</v>
      </c>
      <c r="AP8">
        <f t="shared" si="9"/>
        <v>-6.7894930341917936</v>
      </c>
      <c r="AQ8">
        <f t="shared" si="9"/>
        <v>-10202.213823214261</v>
      </c>
      <c r="AR8">
        <f t="shared" si="9"/>
        <v>11073.227458516882</v>
      </c>
      <c r="AS8">
        <f t="shared" si="9"/>
        <v>-2706.6382365463642</v>
      </c>
      <c r="AT8">
        <f t="shared" si="9"/>
        <v>3520.3614347278972</v>
      </c>
      <c r="AU8">
        <f t="shared" si="9"/>
        <v>11886.950656698413</v>
      </c>
      <c r="AW8">
        <v>5</v>
      </c>
      <c r="AX8">
        <f>(R8*SUMPRODUCT(K9:$K$23, X9:$X$23)-$AZ$3*SUMPRODUCT(K8:$K$22, W9:$W$23))/Z8</f>
        <v>55197.635440745056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4.1295999999999999E-2</v>
      </c>
      <c r="O9">
        <f t="shared" si="21"/>
        <v>41244.515737672889</v>
      </c>
      <c r="P9">
        <f t="shared" si="22"/>
        <v>2062.2257868836446</v>
      </c>
      <c r="Q9" s="4">
        <f t="shared" si="23"/>
        <v>12.5</v>
      </c>
      <c r="R9">
        <f t="shared" si="0"/>
        <v>500000</v>
      </c>
      <c r="S9">
        <f t="shared" si="1"/>
        <v>60836.61533709128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45608.826607015828</v>
      </c>
      <c r="AC9">
        <f t="shared" si="2"/>
        <v>47689.657235296283</v>
      </c>
      <c r="AE9">
        <f t="shared" si="3"/>
        <v>32331.46366652301</v>
      </c>
      <c r="AF9">
        <f t="shared" si="4"/>
        <v>-1616.5731833261507</v>
      </c>
      <c r="AG9">
        <f t="shared" si="4"/>
        <v>-9.7987159893452613</v>
      </c>
      <c r="AH9">
        <f t="shared" si="5"/>
        <v>-17061.075972948438</v>
      </c>
      <c r="AI9">
        <f t="shared" si="6"/>
        <v>13644.015794259078</v>
      </c>
      <c r="AJ9">
        <f t="shared" si="7"/>
        <v>-2080.8306282804551</v>
      </c>
      <c r="AK9">
        <f t="shared" si="24"/>
        <v>3984.0980321091024</v>
      </c>
      <c r="AL9">
        <f t="shared" si="8"/>
        <v>15547.283198087725</v>
      </c>
      <c r="AN9">
        <f t="shared" si="9"/>
        <v>20198.818980725071</v>
      </c>
      <c r="AO9">
        <f t="shared" si="9"/>
        <v>-1009.9409490362538</v>
      </c>
      <c r="AP9">
        <f t="shared" si="9"/>
        <v>-6.1216681234650174</v>
      </c>
      <c r="AQ9">
        <f t="shared" si="9"/>
        <v>-10658.768459987998</v>
      </c>
      <c r="AR9">
        <f t="shared" si="9"/>
        <v>8523.9879035773556</v>
      </c>
      <c r="AS9">
        <f t="shared" si="9"/>
        <v>-1299.9820120641434</v>
      </c>
      <c r="AT9">
        <f t="shared" si="9"/>
        <v>2489.0328437360563</v>
      </c>
      <c r="AU9">
        <f t="shared" si="9"/>
        <v>9713.0387352492689</v>
      </c>
      <c r="AW9">
        <v>6</v>
      </c>
      <c r="AX9">
        <f>(R9*SUMPRODUCT(K10:$K$23, X10:$X$23)-$AZ$3*SUMPRODUCT(K9:$K$22, W10:$W$23))/Z9</f>
        <v>60836.61533709128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4.7109999999999999E-2</v>
      </c>
      <c r="O10">
        <f t="shared" si="21"/>
        <v>41244.515737672889</v>
      </c>
      <c r="P10">
        <f t="shared" si="22"/>
        <v>2062.2257868836446</v>
      </c>
      <c r="Q10" s="4">
        <f t="shared" si="23"/>
        <v>12.5</v>
      </c>
      <c r="R10">
        <f t="shared" si="0"/>
        <v>500000</v>
      </c>
      <c r="S10">
        <f t="shared" si="1"/>
        <v>65233.427692585617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47689.657235296283</v>
      </c>
      <c r="AC10">
        <f t="shared" si="2"/>
        <v>48215.912014750007</v>
      </c>
      <c r="AE10">
        <f t="shared" si="3"/>
        <v>30485.013776527885</v>
      </c>
      <c r="AF10">
        <f t="shared" si="4"/>
        <v>-1524.2506888263943</v>
      </c>
      <c r="AG10">
        <f t="shared" si="4"/>
        <v>-9.2391113191937553</v>
      </c>
      <c r="AH10">
        <f t="shared" si="5"/>
        <v>-18464.70041032221</v>
      </c>
      <c r="AI10">
        <f t="shared" si="6"/>
        <v>10486.823566060084</v>
      </c>
      <c r="AJ10">
        <f t="shared" si="7"/>
        <v>-526.25477945372404</v>
      </c>
      <c r="AK10">
        <f t="shared" si="24"/>
        <v>4024.1470669573832</v>
      </c>
      <c r="AL10">
        <f t="shared" si="8"/>
        <v>13984.715853563743</v>
      </c>
      <c r="AN10">
        <f t="shared" si="9"/>
        <v>18095.263115188471</v>
      </c>
      <c r="AO10">
        <f t="shared" si="9"/>
        <v>-904.76315575942351</v>
      </c>
      <c r="AP10">
        <f t="shared" si="9"/>
        <v>-5.4841421918612179</v>
      </c>
      <c r="AQ10">
        <f t="shared" si="9"/>
        <v>-10960.257873498793</v>
      </c>
      <c r="AR10">
        <f t="shared" si="9"/>
        <v>6224.757943738392</v>
      </c>
      <c r="AS10">
        <f t="shared" si="9"/>
        <v>-312.37377058929491</v>
      </c>
      <c r="AT10">
        <f t="shared" si="9"/>
        <v>2388.6490760543611</v>
      </c>
      <c r="AU10">
        <f t="shared" si="9"/>
        <v>8301.0332492034577</v>
      </c>
      <c r="AW10">
        <v>7</v>
      </c>
      <c r="AX10">
        <f>(R10*SUMPRODUCT(K11:$K$23, X11:$X$23)-$AZ$3*SUMPRODUCT(K10:$K$22, W11:$W$23))/Z10</f>
        <v>65233.427692585617</v>
      </c>
    </row>
    <row r="11" spans="1:52" x14ac:dyDescent="0.25">
      <c r="A11" t="s">
        <v>33</v>
      </c>
      <c r="C11" s="7">
        <f>AU25</f>
        <v>74076.688801659475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5.2900999999999997E-2</v>
      </c>
      <c r="O11">
        <f t="shared" si="21"/>
        <v>41244.515737672889</v>
      </c>
      <c r="P11">
        <f t="shared" si="22"/>
        <v>2062.2257868836446</v>
      </c>
      <c r="Q11" s="4">
        <f t="shared" si="23"/>
        <v>12.5</v>
      </c>
      <c r="R11">
        <f t="shared" si="0"/>
        <v>500000</v>
      </c>
      <c r="S11">
        <f t="shared" si="1"/>
        <v>68535.030805313159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48215.912014750007</v>
      </c>
      <c r="AC11">
        <f t="shared" si="2"/>
        <v>47469.895270453315</v>
      </c>
      <c r="AE11">
        <f t="shared" si="3"/>
        <v>28567.475924970502</v>
      </c>
      <c r="AF11">
        <f t="shared" si="4"/>
        <v>-1428.3737962485252</v>
      </c>
      <c r="AG11">
        <f t="shared" si="4"/>
        <v>-8.6579619781051491</v>
      </c>
      <c r="AH11">
        <f t="shared" si="5"/>
        <v>-19550.329115866753</v>
      </c>
      <c r="AI11">
        <f t="shared" si="6"/>
        <v>7580.1150508771207</v>
      </c>
      <c r="AJ11">
        <f t="shared" si="7"/>
        <v>746.0167442966922</v>
      </c>
      <c r="AK11">
        <f t="shared" si="24"/>
        <v>3880.7832283888069</v>
      </c>
      <c r="AL11">
        <f t="shared" si="8"/>
        <v>12206.91502356262</v>
      </c>
      <c r="AN11">
        <f t="shared" si="9"/>
        <v>16126.536348055157</v>
      </c>
      <c r="AO11">
        <f t="shared" si="9"/>
        <v>-806.32681740275791</v>
      </c>
      <c r="AP11">
        <f t="shared" si="9"/>
        <v>-4.887478995578654</v>
      </c>
      <c r="AQ11">
        <f t="shared" si="9"/>
        <v>-11036.295048660018</v>
      </c>
      <c r="AR11">
        <f t="shared" si="9"/>
        <v>4279.0270029968033</v>
      </c>
      <c r="AS11">
        <f t="shared" si="9"/>
        <v>421.1315754585973</v>
      </c>
      <c r="AT11">
        <f t="shared" si="9"/>
        <v>2190.7287838766092</v>
      </c>
      <c r="AU11">
        <f t="shared" si="9"/>
        <v>6890.8873623320096</v>
      </c>
      <c r="AW11">
        <v>8</v>
      </c>
      <c r="AX11">
        <f>(R11*SUMPRODUCT(K12:$K$23, X12:$X$23)-$AZ$3*SUMPRODUCT(K11:$K$22, W12:$W$23))/Z11</f>
        <v>68535.030805313159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5.9271999999999998E-2</v>
      </c>
      <c r="O12">
        <f t="shared" si="21"/>
        <v>41244.515737672889</v>
      </c>
      <c r="P12">
        <f t="shared" si="22"/>
        <v>2062.2257868836446</v>
      </c>
      <c r="Q12" s="4">
        <f t="shared" si="23"/>
        <v>12.5</v>
      </c>
      <c r="R12">
        <f t="shared" si="0"/>
        <v>500000</v>
      </c>
      <c r="S12">
        <f t="shared" si="1"/>
        <v>70773.666341442688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47469.895270453315</v>
      </c>
      <c r="AC12">
        <f t="shared" si="2"/>
        <v>45624.711882987714</v>
      </c>
      <c r="AE12">
        <f t="shared" si="3"/>
        <v>26588.549732695945</v>
      </c>
      <c r="AF12">
        <f t="shared" si="4"/>
        <v>-1329.4274866347973</v>
      </c>
      <c r="AG12">
        <f t="shared" si="4"/>
        <v>-8.0582076359578476</v>
      </c>
      <c r="AH12">
        <f t="shared" si="5"/>
        <v>-20526.988894649934</v>
      </c>
      <c r="AI12">
        <f t="shared" si="6"/>
        <v>4724.0751437752551</v>
      </c>
      <c r="AJ12">
        <f t="shared" si="7"/>
        <v>1845.1833874656004</v>
      </c>
      <c r="AK12">
        <f t="shared" si="24"/>
        <v>3774.6360091071006</v>
      </c>
      <c r="AL12">
        <f t="shared" si="8"/>
        <v>10343.894540347956</v>
      </c>
      <c r="AN12">
        <f t="shared" si="9"/>
        <v>14268.864837106836</v>
      </c>
      <c r="AO12">
        <f t="shared" si="9"/>
        <v>-713.44324185534185</v>
      </c>
      <c r="AP12">
        <f t="shared" si="9"/>
        <v>-4.3244733820676196</v>
      </c>
      <c r="AQ12">
        <f t="shared" si="9"/>
        <v>-11015.90094214043</v>
      </c>
      <c r="AR12">
        <f t="shared" si="9"/>
        <v>2535.196179728995</v>
      </c>
      <c r="AS12">
        <f t="shared" si="9"/>
        <v>990.22596644469138</v>
      </c>
      <c r="AT12">
        <f t="shared" si="9"/>
        <v>2025.675396540873</v>
      </c>
      <c r="AU12">
        <f t="shared" si="9"/>
        <v>5551.0975427145595</v>
      </c>
      <c r="AW12">
        <v>9</v>
      </c>
      <c r="AX12">
        <f>(R12*SUMPRODUCT(K13:$K$23, X13:$X$23)-$AZ$3*SUMPRODUCT(K12:$K$22, W13:$W$23))/Z12</f>
        <v>70773.666341442688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6.6047999999999996E-2</v>
      </c>
      <c r="O13">
        <f t="shared" si="21"/>
        <v>41244.515737672889</v>
      </c>
      <c r="P13">
        <f t="shared" si="22"/>
        <v>2062.2257868836446</v>
      </c>
      <c r="Q13" s="4">
        <f t="shared" si="23"/>
        <v>12.5</v>
      </c>
      <c r="R13">
        <f t="shared" si="0"/>
        <v>500000</v>
      </c>
      <c r="S13">
        <f t="shared" si="1"/>
        <v>71983.63854263509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45624.711882987714</v>
      </c>
      <c r="AC13">
        <f t="shared" si="2"/>
        <v>42875.741671425982</v>
      </c>
      <c r="AE13">
        <f t="shared" si="3"/>
        <v>24566.543702623887</v>
      </c>
      <c r="AF13">
        <f t="shared" si="4"/>
        <v>-1228.3271851311943</v>
      </c>
      <c r="AG13">
        <f t="shared" si="4"/>
        <v>-7.4453970616585261</v>
      </c>
      <c r="AH13">
        <f t="shared" si="5"/>
        <v>-21289.139917589757</v>
      </c>
      <c r="AI13">
        <f t="shared" si="6"/>
        <v>2041.6312028412758</v>
      </c>
      <c r="AJ13">
        <f t="shared" si="7"/>
        <v>2748.9702115617329</v>
      </c>
      <c r="AK13">
        <f t="shared" si="24"/>
        <v>3565.3833983048371</v>
      </c>
      <c r="AL13">
        <f t="shared" si="8"/>
        <v>8355.9848127078458</v>
      </c>
      <c r="AN13">
        <f t="shared" si="9"/>
        <v>12535.652946633578</v>
      </c>
      <c r="AO13">
        <f t="shared" si="9"/>
        <v>-626.78264733167885</v>
      </c>
      <c r="AP13">
        <f t="shared" si="9"/>
        <v>-3.7991878200134459</v>
      </c>
      <c r="AQ13">
        <f t="shared" si="9"/>
        <v>-10863.281085435088</v>
      </c>
      <c r="AR13">
        <f t="shared" si="9"/>
        <v>1041.7900260467961</v>
      </c>
      <c r="AS13">
        <f t="shared" si="9"/>
        <v>1402.7262829443596</v>
      </c>
      <c r="AT13">
        <f t="shared" si="9"/>
        <v>1819.3201878074847</v>
      </c>
      <c r="AU13">
        <f t="shared" si="9"/>
        <v>4263.8364967986408</v>
      </c>
      <c r="AW13">
        <v>10</v>
      </c>
      <c r="AX13">
        <f>(R13*SUMPRODUCT(K14:$K$23, X14:$X$23)-$AZ$3*SUMPRODUCT(K13:$K$22, W14:$W$23))/Z13</f>
        <v>71983.63854263509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7.3592000000000005E-2</v>
      </c>
      <c r="O14">
        <f t="shared" si="21"/>
        <v>41244.515737672889</v>
      </c>
      <c r="P14">
        <f t="shared" si="22"/>
        <v>2062.2257868836446</v>
      </c>
      <c r="Q14" s="4">
        <f t="shared" si="23"/>
        <v>12.5</v>
      </c>
      <c r="R14">
        <f t="shared" si="0"/>
        <v>500000</v>
      </c>
      <c r="S14">
        <f t="shared" si="1"/>
        <v>72122.673879051668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42875.741671425982</v>
      </c>
      <c r="AC14">
        <f t="shared" si="2"/>
        <v>39367.563960025283</v>
      </c>
      <c r="AE14">
        <f t="shared" si="3"/>
        <v>22512.977181434151</v>
      </c>
      <c r="AF14">
        <f t="shared" si="4"/>
        <v>-1125.6488590717074</v>
      </c>
      <c r="AG14">
        <f t="shared" si="4"/>
        <v>-6.8230214304803667</v>
      </c>
      <c r="AH14">
        <f t="shared" si="5"/>
        <v>-21916.866422462972</v>
      </c>
      <c r="AI14">
        <f t="shared" si="6"/>
        <v>-536.36112153101203</v>
      </c>
      <c r="AJ14">
        <f t="shared" si="7"/>
        <v>3508.1777114006982</v>
      </c>
      <c r="AK14">
        <f t="shared" si="24"/>
        <v>3303.1217976807252</v>
      </c>
      <c r="AL14">
        <f t="shared" si="8"/>
        <v>6274.9383875504118</v>
      </c>
      <c r="AN14">
        <f t="shared" si="9"/>
        <v>10926.167629369014</v>
      </c>
      <c r="AO14">
        <f t="shared" si="9"/>
        <v>-546.30838146845065</v>
      </c>
      <c r="AP14">
        <f t="shared" si="9"/>
        <v>-3.3114001443436192</v>
      </c>
      <c r="AQ14">
        <f t="shared" si="9"/>
        <v>-10636.858666556191</v>
      </c>
      <c r="AR14">
        <f t="shared" si="9"/>
        <v>-260.31081879997174</v>
      </c>
      <c r="AS14">
        <f t="shared" si="9"/>
        <v>1702.6152267408986</v>
      </c>
      <c r="AT14">
        <f t="shared" si="9"/>
        <v>1603.0959464324053</v>
      </c>
      <c r="AU14">
        <f t="shared" si="9"/>
        <v>3045.4003543733324</v>
      </c>
      <c r="AW14">
        <v>11</v>
      </c>
      <c r="AX14">
        <f>(R14*SUMPRODUCT(K15:$K$23, X15:$X$23)-$AZ$3*SUMPRODUCT(K14:$K$22, W15:$W$23))/Z14</f>
        <v>72122.673879051668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8.2293000000000005E-2</v>
      </c>
      <c r="O15">
        <f t="shared" si="21"/>
        <v>41244.515737672889</v>
      </c>
      <c r="P15">
        <f t="shared" si="22"/>
        <v>2062.2257868836446</v>
      </c>
      <c r="Q15" s="4">
        <f t="shared" si="23"/>
        <v>12.5</v>
      </c>
      <c r="R15">
        <f t="shared" si="0"/>
        <v>500000</v>
      </c>
      <c r="S15">
        <f t="shared" si="1"/>
        <v>71081.968664753251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39367.563960025283</v>
      </c>
      <c r="AC15">
        <f t="shared" si="2"/>
        <v>35218.581052030895</v>
      </c>
      <c r="AE15">
        <f t="shared" si="3"/>
        <v>20435.18697842805</v>
      </c>
      <c r="AF15">
        <f t="shared" si="4"/>
        <v>-1021.7593489214025</v>
      </c>
      <c r="AG15">
        <f t="shared" si="4"/>
        <v>-6.1933043135970429</v>
      </c>
      <c r="AH15">
        <f t="shared" si="5"/>
        <v>-22459.476103140834</v>
      </c>
      <c r="AI15">
        <f t="shared" si="6"/>
        <v>-3052.2417779477837</v>
      </c>
      <c r="AJ15">
        <f t="shared" si="7"/>
        <v>4148.9829079943884</v>
      </c>
      <c r="AK15">
        <f t="shared" si="24"/>
        <v>3050.7334634967074</v>
      </c>
      <c r="AL15">
        <f t="shared" si="8"/>
        <v>4147.474593543312</v>
      </c>
      <c r="AN15">
        <f t="shared" si="9"/>
        <v>9428.4236527727553</v>
      </c>
      <c r="AO15">
        <f t="shared" si="9"/>
        <v>-471.42118263863773</v>
      </c>
      <c r="AP15">
        <f t="shared" si="9"/>
        <v>-2.8574779834791459</v>
      </c>
      <c r="AQ15">
        <f t="shared" si="9"/>
        <v>-10362.393842702519</v>
      </c>
      <c r="AR15">
        <f t="shared" si="9"/>
        <v>-1408.2488505518802</v>
      </c>
      <c r="AS15">
        <f t="shared" si="9"/>
        <v>1914.2652634389208</v>
      </c>
      <c r="AT15">
        <f t="shared" si="9"/>
        <v>1407.5529416932354</v>
      </c>
      <c r="AU15">
        <f t="shared" si="9"/>
        <v>1913.5693545802762</v>
      </c>
      <c r="AW15">
        <v>12</v>
      </c>
      <c r="AX15">
        <f>(R15*SUMPRODUCT(K16:$K$23, X16:$X$23)-$AZ$3*SUMPRODUCT(K15:$K$22, W16:$W$23))/Z15</f>
        <v>71081.968664753251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9.1596999999999998E-2</v>
      </c>
      <c r="O16">
        <f t="shared" si="21"/>
        <v>41244.515737672889</v>
      </c>
      <c r="P16">
        <f t="shared" si="22"/>
        <v>2062.2257868836446</v>
      </c>
      <c r="Q16" s="4">
        <f t="shared" si="23"/>
        <v>12.5</v>
      </c>
      <c r="R16">
        <f t="shared" si="0"/>
        <v>500000</v>
      </c>
      <c r="S16">
        <f t="shared" si="1"/>
        <v>68865.316944621547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35218.581052030895</v>
      </c>
      <c r="AC16">
        <f t="shared" si="2"/>
        <v>30653.788109578069</v>
      </c>
      <c r="AE16">
        <f t="shared" si="3"/>
        <v>18359.033286980695</v>
      </c>
      <c r="AF16">
        <f t="shared" si="4"/>
        <v>-917.95166434903479</v>
      </c>
      <c r="AG16">
        <f t="shared" si="4"/>
        <v>-5.5640831752485242</v>
      </c>
      <c r="AH16">
        <f t="shared" si="5"/>
        <v>-22691.523808501934</v>
      </c>
      <c r="AI16">
        <f t="shared" si="6"/>
        <v>-5256.0062690455234</v>
      </c>
      <c r="AJ16">
        <f t="shared" si="7"/>
        <v>4564.7929424528265</v>
      </c>
      <c r="AK16">
        <f t="shared" si="24"/>
        <v>2880.483548304042</v>
      </c>
      <c r="AL16">
        <f t="shared" si="8"/>
        <v>2189.2702217113451</v>
      </c>
      <c r="AN16">
        <f t="shared" si="9"/>
        <v>8031.2165496558282</v>
      </c>
      <c r="AO16">
        <f t="shared" si="9"/>
        <v>-401.56082748279141</v>
      </c>
      <c r="AP16">
        <f t="shared" si="9"/>
        <v>-2.4340255928620609</v>
      </c>
      <c r="AQ16">
        <f t="shared" si="9"/>
        <v>-9926.478082971058</v>
      </c>
      <c r="AR16">
        <f t="shared" si="9"/>
        <v>-2299.256386390884</v>
      </c>
      <c r="AS16">
        <f t="shared" si="9"/>
        <v>1996.8829541355694</v>
      </c>
      <c r="AT16">
        <f t="shared" si="9"/>
        <v>1260.0765401169617</v>
      </c>
      <c r="AU16">
        <f t="shared" si="9"/>
        <v>957.70310786164691</v>
      </c>
      <c r="AW16">
        <v>13</v>
      </c>
      <c r="AX16">
        <f>(R16*SUMPRODUCT(K17:$K$23, X17:$X$23)-$AZ$3*SUMPRODUCT(K16:$K$22, W17:$W$23))/Z16</f>
        <v>68865.316944621547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0.10148</v>
      </c>
      <c r="O17">
        <f t="shared" si="21"/>
        <v>41244.515737672889</v>
      </c>
      <c r="P17">
        <f t="shared" si="22"/>
        <v>2062.2257868836446</v>
      </c>
      <c r="Q17" s="4">
        <f t="shared" si="23"/>
        <v>12.5</v>
      </c>
      <c r="R17">
        <f t="shared" si="0"/>
        <v>500000</v>
      </c>
      <c r="S17">
        <f t="shared" si="1"/>
        <v>65523.758962715809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30653.788109578069</v>
      </c>
      <c r="AC17">
        <f t="shared" si="2"/>
        <v>25914.904481485151</v>
      </c>
      <c r="AE17">
        <f t="shared" si="3"/>
        <v>16312.368256148087</v>
      </c>
      <c r="AF17">
        <f t="shared" si="4"/>
        <v>-815.61841280740441</v>
      </c>
      <c r="AG17">
        <f t="shared" si="4"/>
        <v>-4.9437991828718184</v>
      </c>
      <c r="AH17">
        <f t="shared" si="5"/>
        <v>-22585.726424968812</v>
      </c>
      <c r="AI17">
        <f t="shared" si="6"/>
        <v>-7093.9203808110015</v>
      </c>
      <c r="AJ17">
        <f t="shared" si="7"/>
        <v>4738.8836280929172</v>
      </c>
      <c r="AK17">
        <f t="shared" si="24"/>
        <v>2847.4881916950876</v>
      </c>
      <c r="AL17">
        <f t="shared" si="8"/>
        <v>492.45143897700336</v>
      </c>
      <c r="AN17">
        <f t="shared" si="9"/>
        <v>6721.1985765283944</v>
      </c>
      <c r="AO17">
        <f t="shared" si="9"/>
        <v>-336.05992882641971</v>
      </c>
      <c r="AP17">
        <f t="shared" si="9"/>
        <v>-2.0369976639067513</v>
      </c>
      <c r="AQ17">
        <f t="shared" si="9"/>
        <v>-9306.0155284408756</v>
      </c>
      <c r="AR17">
        <f t="shared" si="9"/>
        <v>-2922.9138784028087</v>
      </c>
      <c r="AS17">
        <f t="shared" si="9"/>
        <v>1952.566138486193</v>
      </c>
      <c r="AT17">
        <f t="shared" si="9"/>
        <v>1173.2529133830199</v>
      </c>
      <c r="AU17">
        <f t="shared" si="9"/>
        <v>202.90517346640428</v>
      </c>
      <c r="AW17">
        <v>14</v>
      </c>
      <c r="AX17">
        <f>(R17*SUMPRODUCT(K18:$K$23, X18:$X$23)-$AZ$3*SUMPRODUCT(K17:$K$22, W18:$W$23))/Z17</f>
        <v>65523.758962715809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0.112611</v>
      </c>
      <c r="O18">
        <f t="shared" si="21"/>
        <v>41244.515737672889</v>
      </c>
      <c r="P18">
        <f t="shared" si="22"/>
        <v>2062.2257868836446</v>
      </c>
      <c r="Q18" s="4">
        <f t="shared" si="23"/>
        <v>12.5</v>
      </c>
      <c r="R18">
        <f t="shared" si="0"/>
        <v>500000</v>
      </c>
      <c r="S18">
        <f t="shared" si="1"/>
        <v>60985.425397590647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25914.904481485151</v>
      </c>
      <c r="AC18">
        <f t="shared" si="2"/>
        <v>21162.601359285785</v>
      </c>
      <c r="AE18">
        <f t="shared" si="3"/>
        <v>14312.292471893516</v>
      </c>
      <c r="AF18">
        <f t="shared" si="4"/>
        <v>-715.61462359467578</v>
      </c>
      <c r="AG18">
        <f t="shared" si="4"/>
        <v>-4.3376350212607226</v>
      </c>
      <c r="AH18">
        <f t="shared" si="5"/>
        <v>-22269.046791295135</v>
      </c>
      <c r="AI18">
        <f t="shared" si="6"/>
        <v>-8676.7065780175562</v>
      </c>
      <c r="AJ18">
        <f t="shared" si="7"/>
        <v>4752.303122199366</v>
      </c>
      <c r="AK18">
        <f t="shared" si="24"/>
        <v>2769.7619213178577</v>
      </c>
      <c r="AL18">
        <f t="shared" si="8"/>
        <v>-1154.6415345003325</v>
      </c>
      <c r="AN18">
        <f t="shared" si="9"/>
        <v>5510.7987084026463</v>
      </c>
      <c r="AO18">
        <f t="shared" si="9"/>
        <v>-275.53993542013234</v>
      </c>
      <c r="AP18">
        <f t="shared" si="9"/>
        <v>-1.6701610534879743</v>
      </c>
      <c r="AQ18">
        <f t="shared" si="9"/>
        <v>-8574.4638418915329</v>
      </c>
      <c r="AR18">
        <f t="shared" si="9"/>
        <v>-3340.8752299625062</v>
      </c>
      <c r="AS18">
        <f t="shared" si="9"/>
        <v>1829.8246740823715</v>
      </c>
      <c r="AT18">
        <f t="shared" si="9"/>
        <v>1066.4678945428168</v>
      </c>
      <c r="AU18">
        <f t="shared" si="9"/>
        <v>-444.58266133731809</v>
      </c>
      <c r="AW18">
        <v>15</v>
      </c>
      <c r="AX18">
        <f>(R18*SUMPRODUCT(K19:$K$23, X19:$X$23)-$AZ$3*SUMPRODUCT(K18:$K$22, W19:$W$23))/Z18</f>
        <v>60985.425397590647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0.125163</v>
      </c>
      <c r="O19">
        <f t="shared" si="21"/>
        <v>41244.515737672889</v>
      </c>
      <c r="P19">
        <f t="shared" si="22"/>
        <v>2062.2257868836446</v>
      </c>
      <c r="Q19" s="4">
        <f t="shared" si="23"/>
        <v>12.5</v>
      </c>
      <c r="R19">
        <f t="shared" si="0"/>
        <v>500000</v>
      </c>
      <c r="S19">
        <f t="shared" si="1"/>
        <v>55001.992868762885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21162.601359285785</v>
      </c>
      <c r="AC19">
        <f t="shared" si="2"/>
        <v>16506.526014502739</v>
      </c>
      <c r="AE19">
        <f t="shared" si="3"/>
        <v>12377.800084514973</v>
      </c>
      <c r="AF19">
        <f t="shared" si="4"/>
        <v>-618.89000422574861</v>
      </c>
      <c r="AG19">
        <f t="shared" si="4"/>
        <v>-3.7513472588820598</v>
      </c>
      <c r="AH19">
        <f t="shared" si="5"/>
        <v>-21716.456486642233</v>
      </c>
      <c r="AI19">
        <f t="shared" si="6"/>
        <v>-9961.2977536118906</v>
      </c>
      <c r="AJ19">
        <f t="shared" si="7"/>
        <v>4656.0753447830466</v>
      </c>
      <c r="AK19">
        <f t="shared" si="24"/>
        <v>2416.4389396648057</v>
      </c>
      <c r="AL19">
        <f t="shared" si="8"/>
        <v>-2888.7834691640383</v>
      </c>
      <c r="AN19">
        <f t="shared" si="9"/>
        <v>4440.0434344874411</v>
      </c>
      <c r="AO19">
        <f t="shared" si="9"/>
        <v>-222.00217172437206</v>
      </c>
      <c r="AP19">
        <f t="shared" si="9"/>
        <v>-1.3456466135787024</v>
      </c>
      <c r="AQ19">
        <f t="shared" si="9"/>
        <v>-7789.9149594825903</v>
      </c>
      <c r="AR19">
        <f t="shared" si="9"/>
        <v>-3573.2193433330995</v>
      </c>
      <c r="AS19">
        <f t="shared" si="9"/>
        <v>1670.1818274594391</v>
      </c>
      <c r="AT19">
        <f t="shared" si="9"/>
        <v>866.80135206909324</v>
      </c>
      <c r="AU19">
        <f t="shared" si="9"/>
        <v>-1036.2361638045672</v>
      </c>
      <c r="AW19">
        <v>16</v>
      </c>
      <c r="AX19">
        <f>(R19*SUMPRODUCT(K20:$K$23, X20:$X$23)-$AZ$3*SUMPRODUCT(K19:$K$22, W20:$W$23))/Z19</f>
        <v>55001.992868762885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0.13952899999999999</v>
      </c>
      <c r="O20">
        <f t="shared" si="21"/>
        <v>41244.515737672889</v>
      </c>
      <c r="P20">
        <f t="shared" si="22"/>
        <v>2062.2257868836446</v>
      </c>
      <c r="Q20" s="4">
        <f t="shared" si="23"/>
        <v>12.5</v>
      </c>
      <c r="R20">
        <f t="shared" si="0"/>
        <v>500000</v>
      </c>
      <c r="S20">
        <f t="shared" si="1"/>
        <v>46655.382792266544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16506.526014502739</v>
      </c>
      <c r="AC20">
        <f t="shared" si="2"/>
        <v>11907.991653826381</v>
      </c>
      <c r="AE20">
        <f t="shared" si="3"/>
        <v>10526.960015677534</v>
      </c>
      <c r="AF20">
        <f t="shared" si="4"/>
        <v>-526.34800078387673</v>
      </c>
      <c r="AG20">
        <f t="shared" si="4"/>
        <v>-3.1904120546086845</v>
      </c>
      <c r="AH20">
        <f t="shared" si="5"/>
        <v>-20936.869267382193</v>
      </c>
      <c r="AI20">
        <f t="shared" si="6"/>
        <v>-10939.447664543144</v>
      </c>
      <c r="AJ20">
        <f t="shared" si="7"/>
        <v>4598.5343606763581</v>
      </c>
      <c r="AK20">
        <f t="shared" si="24"/>
        <v>1439.3375949962244</v>
      </c>
      <c r="AL20">
        <f t="shared" si="8"/>
        <v>-4901.5757088705614</v>
      </c>
      <c r="AN20">
        <f t="shared" si="9"/>
        <v>3581.6448636744462</v>
      </c>
      <c r="AO20">
        <f t="shared" si="9"/>
        <v>-179.08224318372234</v>
      </c>
      <c r="AP20">
        <f t="shared" si="9"/>
        <v>-1.0854912464164779</v>
      </c>
      <c r="AQ20">
        <f t="shared" si="9"/>
        <v>-7123.4649092676746</v>
      </c>
      <c r="AR20">
        <f t="shared" si="9"/>
        <v>-3721.9877800233667</v>
      </c>
      <c r="AS20">
        <f t="shared" si="9"/>
        <v>1564.5843575750366</v>
      </c>
      <c r="AT20">
        <f t="shared" si="9"/>
        <v>489.71365869484214</v>
      </c>
      <c r="AU20">
        <f t="shared" si="9"/>
        <v>-1667.6897637534878</v>
      </c>
      <c r="AW20">
        <v>17</v>
      </c>
      <c r="AX20">
        <f>(R20*SUMPRODUCT(K21:$K$23, X21:$X$23)-$AZ$3*SUMPRODUCT(K20:$K$22, W21:$W$23))/Z20</f>
        <v>46655.382792266544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0.15610499999999999</v>
      </c>
      <c r="O21">
        <f t="shared" si="21"/>
        <v>41244.515737672889</v>
      </c>
      <c r="P21">
        <f t="shared" si="22"/>
        <v>2062.2257868836446</v>
      </c>
      <c r="Q21" s="4">
        <f t="shared" si="23"/>
        <v>12.5</v>
      </c>
      <c r="R21">
        <f t="shared" si="0"/>
        <v>500000</v>
      </c>
      <c r="S21">
        <f t="shared" si="1"/>
        <v>35226.385280523755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11907.991653826381</v>
      </c>
      <c r="AC21">
        <f t="shared" si="2"/>
        <v>7497.495524296678</v>
      </c>
      <c r="AE21">
        <f t="shared" si="3"/>
        <v>8778.3793222734166</v>
      </c>
      <c r="AF21">
        <f t="shared" si="4"/>
        <v>-438.91896611367088</v>
      </c>
      <c r="AG21">
        <f t="shared" si="4"/>
        <v>-2.6604686602779086</v>
      </c>
      <c r="AH21">
        <f t="shared" si="5"/>
        <v>-19921.570951387544</v>
      </c>
      <c r="AI21">
        <f t="shared" si="6"/>
        <v>-11584.771063888078</v>
      </c>
      <c r="AJ21">
        <f t="shared" si="7"/>
        <v>4410.4961295297026</v>
      </c>
      <c r="AK21">
        <f t="shared" si="24"/>
        <v>1038.6942881122884</v>
      </c>
      <c r="AL21">
        <f t="shared" si="8"/>
        <v>-6135.5806462460869</v>
      </c>
      <c r="AN21">
        <f t="shared" si="9"/>
        <v>2840.9737882562567</v>
      </c>
      <c r="AO21">
        <f t="shared" si="9"/>
        <v>-142.04868941281285</v>
      </c>
      <c r="AP21">
        <f t="shared" si="9"/>
        <v>-0.86101562154520017</v>
      </c>
      <c r="AQ21">
        <f t="shared" si="9"/>
        <v>-6447.279026798984</v>
      </c>
      <c r="AR21">
        <f t="shared" si="9"/>
        <v>-3749.2149435770853</v>
      </c>
      <c r="AS21">
        <f t="shared" si="9"/>
        <v>1427.3823717558976</v>
      </c>
      <c r="AT21">
        <f t="shared" si="9"/>
        <v>336.15581398392817</v>
      </c>
      <c r="AU21">
        <f t="shared" si="9"/>
        <v>-1985.6767578372596</v>
      </c>
      <c r="AW21">
        <v>18</v>
      </c>
      <c r="AX21">
        <f>(R21*SUMPRODUCT(K22:$K$23, X22:$X$23)-$AZ$3*SUMPRODUCT(K21:$K$22, W22:$W$23))/Z21</f>
        <v>35226.385280523755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0.17521600000000001</v>
      </c>
      <c r="O22">
        <f t="shared" si="21"/>
        <v>41244.515737672889</v>
      </c>
      <c r="P22">
        <f t="shared" si="22"/>
        <v>2062.2257868836446</v>
      </c>
      <c r="Q22" s="4">
        <f t="shared" si="23"/>
        <v>12.5</v>
      </c>
      <c r="R22">
        <f t="shared" si="0"/>
        <v>500000</v>
      </c>
      <c r="S22">
        <f t="shared" si="1"/>
        <v>20028.731425184189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7497.495524296678</v>
      </c>
      <c r="AC22">
        <f t="shared" si="2"/>
        <v>3473.3141806351596</v>
      </c>
      <c r="AE22">
        <f t="shared" si="3"/>
        <v>7152.4830177192234</v>
      </c>
      <c r="AF22">
        <f t="shared" si="4"/>
        <v>-357.62415088596123</v>
      </c>
      <c r="AG22">
        <f t="shared" si="4"/>
        <v>-2.1677072968958755</v>
      </c>
      <c r="AH22">
        <f t="shared" si="5"/>
        <v>-18646.267071170161</v>
      </c>
      <c r="AI22">
        <f t="shared" si="6"/>
        <v>-11853.575911633794</v>
      </c>
      <c r="AJ22">
        <f t="shared" si="7"/>
        <v>4024.1813436615184</v>
      </c>
      <c r="AK22">
        <f t="shared" si="24"/>
        <v>1000.4648073790959</v>
      </c>
      <c r="AL22">
        <f t="shared" si="8"/>
        <v>-6828.9297605931797</v>
      </c>
      <c r="AN22">
        <f t="shared" si="9"/>
        <v>2163.3457823276503</v>
      </c>
      <c r="AO22">
        <f t="shared" si="9"/>
        <v>-108.16728911638253</v>
      </c>
      <c r="AP22">
        <f t="shared" si="9"/>
        <v>-0.65564649736923775</v>
      </c>
      <c r="AQ22">
        <f t="shared" si="9"/>
        <v>-5639.7649773706089</v>
      </c>
      <c r="AR22">
        <f t="shared" si="9"/>
        <v>-3585.2421306567098</v>
      </c>
      <c r="AS22">
        <f t="shared" si="9"/>
        <v>1217.1571348809475</v>
      </c>
      <c r="AT22">
        <f t="shared" si="9"/>
        <v>302.60139255821377</v>
      </c>
      <c r="AU22">
        <f t="shared" si="9"/>
        <v>-2065.4836032175485</v>
      </c>
      <c r="AW22">
        <v>19</v>
      </c>
      <c r="AX22">
        <f>(R22*SUMPRODUCT(K23:$K$23, X23:$X$23)-$AZ$3*SUMPRODUCT(K22:$K$22, W23:$W$23))/Z22</f>
        <v>20028.731425184189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0.19798199999999999</v>
      </c>
      <c r="O23">
        <f t="shared" si="21"/>
        <v>41244.515737672889</v>
      </c>
      <c r="P23">
        <f t="shared" si="22"/>
        <v>2062.2257868836446</v>
      </c>
      <c r="Q23" s="4">
        <f t="shared" si="23"/>
        <v>12.5</v>
      </c>
      <c r="R23">
        <f t="shared" si="0"/>
        <v>500000</v>
      </c>
      <c r="S23">
        <f t="shared" si="1"/>
        <v>25288.227572080672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3473.3141806351596</v>
      </c>
      <c r="AC23">
        <f t="shared" si="2"/>
        <v>3473.3141806351596</v>
      </c>
      <c r="AE23">
        <f t="shared" si="3"/>
        <v>5664.895294727944</v>
      </c>
      <c r="AF23">
        <f t="shared" si="4"/>
        <v>-283.2447647363972</v>
      </c>
      <c r="AG23">
        <f t="shared" si="4"/>
        <v>-1.7168631978728774</v>
      </c>
      <c r="AH23">
        <f t="shared" si="5"/>
        <v>-17166.68104216157</v>
      </c>
      <c r="AI23">
        <f t="shared" si="6"/>
        <v>-11786.747375367897</v>
      </c>
      <c r="AJ23">
        <f t="shared" si="7"/>
        <v>0</v>
      </c>
      <c r="AK23">
        <f t="shared" si="24"/>
        <v>920.03083343411481</v>
      </c>
      <c r="AL23">
        <f t="shared" si="8"/>
        <v>-10866.716541933782</v>
      </c>
      <c r="AN23">
        <f t="shared" si="9"/>
        <v>1552.1413169921018</v>
      </c>
      <c r="AO23">
        <f t="shared" si="9"/>
        <v>-77.607065849605078</v>
      </c>
      <c r="AP23">
        <f t="shared" si="9"/>
        <v>-0.47040839528343953</v>
      </c>
      <c r="AQ23">
        <f t="shared" si="9"/>
        <v>-4703.5494099884563</v>
      </c>
      <c r="AR23">
        <f t="shared" si="9"/>
        <v>-3229.4855672412436</v>
      </c>
      <c r="AS23">
        <f t="shared" si="9"/>
        <v>0</v>
      </c>
      <c r="AT23">
        <f t="shared" si="9"/>
        <v>252.08195300780901</v>
      </c>
      <c r="AU23">
        <f t="shared" si="9"/>
        <v>-2977.4036142334344</v>
      </c>
      <c r="AW23">
        <v>20</v>
      </c>
      <c r="AX23">
        <f>(R23*SUMPRODUCT(K$23:$K24, X$23:$X24)-$AZ$3*SUMPRODUCT(K$22:$K23, W$23:$W24))/Z23</f>
        <v>25288.227572080672</v>
      </c>
    </row>
    <row r="25" spans="5:50" x14ac:dyDescent="0.25">
      <c r="AN25" s="8">
        <f t="shared" ref="AN25:AU25" si="25">SUM(AN3:AN23)</f>
        <v>287677.56080218754</v>
      </c>
      <c r="AO25" s="8">
        <f t="shared" si="25"/>
        <v>-45317.264843364028</v>
      </c>
      <c r="AP25" s="8">
        <f t="shared" si="25"/>
        <v>-174.68661004286625</v>
      </c>
      <c r="AQ25" s="8">
        <f t="shared" si="25"/>
        <v>-184065.37182996623</v>
      </c>
      <c r="AR25" s="8">
        <f t="shared" si="25"/>
        <v>58120.237518814371</v>
      </c>
      <c r="AS25" s="8">
        <f t="shared" si="25"/>
        <v>-21318.309687041739</v>
      </c>
      <c r="AT25" s="8">
        <f t="shared" si="25"/>
        <v>37274.760969886847</v>
      </c>
      <c r="AU25" s="9">
        <f t="shared" si="25"/>
        <v>74076.688801659475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753CB-EDB0-4F64-9E9F-CE39B951DE6F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2398.7447070432186</v>
      </c>
      <c r="K3">
        <v>1</v>
      </c>
      <c r="L3" s="2">
        <v>0</v>
      </c>
      <c r="O3">
        <f>$C$3</f>
        <v>2398.7447070432186</v>
      </c>
      <c r="P3">
        <f>O3*B5</f>
        <v>1918.995765634575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2398.7447070432186</v>
      </c>
      <c r="AF3">
        <f t="shared" ref="AF3:AG23" si="4">-$Z3*P3</f>
        <v>-1918.995765634575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379.74894140864353</v>
      </c>
      <c r="AJ3">
        <f t="shared" ref="AJ3:AJ23" si="7">AB3-AC3</f>
        <v>0</v>
      </c>
      <c r="AL3">
        <f t="shared" ref="AL3:AL23" si="8">SUM(AI3:AK3)</f>
        <v>379.74894140864353</v>
      </c>
      <c r="AN3">
        <f t="shared" ref="AN3:AU23" si="9">AE3*$K3</f>
        <v>2398.7447070432186</v>
      </c>
      <c r="AO3">
        <f t="shared" si="9"/>
        <v>-1918.995765634575</v>
      </c>
      <c r="AP3">
        <f t="shared" si="9"/>
        <v>-100</v>
      </c>
      <c r="AQ3">
        <f t="shared" si="9"/>
        <v>0</v>
      </c>
      <c r="AR3">
        <f t="shared" si="9"/>
        <v>379.74894140864353</v>
      </c>
      <c r="AS3">
        <f t="shared" si="9"/>
        <v>0</v>
      </c>
      <c r="AT3">
        <f t="shared" si="9"/>
        <v>0</v>
      </c>
      <c r="AU3">
        <f t="shared" si="9"/>
        <v>379.74894140864353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1352.133732808813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1.1601210000000001E-3</v>
      </c>
      <c r="R4">
        <f t="shared" si="0"/>
        <v>1000000</v>
      </c>
      <c r="S4">
        <f t="shared" si="1"/>
        <v>266.71457784489348</v>
      </c>
      <c r="U4">
        <f t="shared" ref="U4:U23" si="13">M4</f>
        <v>1.1601210000000001E-3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1.1601210000000001E-3</v>
      </c>
      <c r="Y4">
        <f t="shared" ref="Y4:Y23" si="17">V4*W4</f>
        <v>0.01</v>
      </c>
      <c r="Z4">
        <f t="shared" ref="Z4:Z23" si="18">MAX(0, W4-X4-Y4)</f>
        <v>0.98883987900000003</v>
      </c>
      <c r="AB4">
        <f t="shared" ref="AB4:AB23" si="19">AC3</f>
        <v>0</v>
      </c>
      <c r="AC4">
        <f t="shared" si="2"/>
        <v>263.73801088368054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-1160.1210000000001</v>
      </c>
      <c r="AI4">
        <f t="shared" si="6"/>
        <v>-1160.1210000000001</v>
      </c>
      <c r="AJ4">
        <f t="shared" si="7"/>
        <v>-263.73801088368054</v>
      </c>
      <c r="AK4">
        <f>G4*MAX(0, SUM(AB4, AE4:AF4))</f>
        <v>0</v>
      </c>
      <c r="AL4">
        <f t="shared" si="8"/>
        <v>-1423.8590108836806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-1088.3957219251336</v>
      </c>
      <c r="AR4">
        <f t="shared" si="9"/>
        <v>-1088.3957219251336</v>
      </c>
      <c r="AS4">
        <f t="shared" si="9"/>
        <v>-247.4322271166906</v>
      </c>
      <c r="AT4">
        <f t="shared" si="9"/>
        <v>0</v>
      </c>
      <c r="AU4">
        <f t="shared" si="9"/>
        <v>-1335.8279490418242</v>
      </c>
      <c r="AW4">
        <v>1</v>
      </c>
      <c r="AX4">
        <f>(R4*SUMPRODUCT(K5:$K$23, X5:$X$23)-$AZ$3*SUMPRODUCT(K4:$K$22, W5:$W$23))/Z4</f>
        <v>266.71457784489348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1.1721139999999999E-3</v>
      </c>
      <c r="O5">
        <f t="shared" ref="O5:O23" si="21">$C$3</f>
        <v>2398.7447070432186</v>
      </c>
      <c r="P5">
        <f t="shared" ref="P5:P23" si="22">O5*$C$5</f>
        <v>119.93723535216094</v>
      </c>
      <c r="Q5" s="4">
        <f t="shared" ref="Q5:Q23" si="23">$C$8</f>
        <v>12.5</v>
      </c>
      <c r="R5">
        <f t="shared" si="0"/>
        <v>1000000</v>
      </c>
      <c r="S5">
        <f t="shared" si="1"/>
        <v>528.96769084256346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263.73801088368054</v>
      </c>
      <c r="AC5">
        <f t="shared" si="2"/>
        <v>517.22061288909572</v>
      </c>
      <c r="AE5">
        <f t="shared" si="3"/>
        <v>2345.4744571736637</v>
      </c>
      <c r="AF5">
        <f t="shared" si="4"/>
        <v>-117.2737228586832</v>
      </c>
      <c r="AG5">
        <f t="shared" si="4"/>
        <v>-12.222405589300822</v>
      </c>
      <c r="AH5">
        <f t="shared" si="5"/>
        <v>-1159.0330659342058</v>
      </c>
      <c r="AI5">
        <f t="shared" si="6"/>
        <v>1056.9452627914739</v>
      </c>
      <c r="AJ5">
        <f t="shared" si="7"/>
        <v>-253.48260200541517</v>
      </c>
      <c r="AK5">
        <f>G5*SUM(AB5, AE5:AF5)</f>
        <v>102.1694885531451</v>
      </c>
      <c r="AL5">
        <f t="shared" si="8"/>
        <v>905.63214933920381</v>
      </c>
      <c r="AN5">
        <f t="shared" si="9"/>
        <v>2025.4638135301034</v>
      </c>
      <c r="AO5">
        <f t="shared" si="9"/>
        <v>-101.27319067650518</v>
      </c>
      <c r="AP5">
        <f t="shared" si="9"/>
        <v>-10.554811270572667</v>
      </c>
      <c r="AQ5">
        <f t="shared" si="9"/>
        <v>-1000.8975056430404</v>
      </c>
      <c r="AR5">
        <f t="shared" si="9"/>
        <v>912.73830593998514</v>
      </c>
      <c r="AS5">
        <f t="shared" si="9"/>
        <v>-218.89807247788204</v>
      </c>
      <c r="AT5">
        <f t="shared" si="9"/>
        <v>88.22974016124671</v>
      </c>
      <c r="AU5">
        <f t="shared" si="9"/>
        <v>782.06997362334982</v>
      </c>
      <c r="AW5">
        <v>2</v>
      </c>
      <c r="AX5">
        <f>(R5*SUMPRODUCT(K6:$K$23, X6:$X$23)-$AZ$3*SUMPRODUCT(K5:$K$22, W6:$W$23))/Z5</f>
        <v>528.96769084256346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1.1871049999999999E-3</v>
      </c>
      <c r="O6">
        <f t="shared" si="21"/>
        <v>2398.7447070432186</v>
      </c>
      <c r="P6">
        <f t="shared" si="22"/>
        <v>119.93723535216094</v>
      </c>
      <c r="Q6" s="4">
        <f t="shared" si="23"/>
        <v>12.5</v>
      </c>
      <c r="R6">
        <f t="shared" si="0"/>
        <v>1000000</v>
      </c>
      <c r="S6">
        <f t="shared" si="1"/>
        <v>780.80615497748784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517.22061288909572</v>
      </c>
      <c r="AC6">
        <f t="shared" si="2"/>
        <v>754.92538267588134</v>
      </c>
      <c r="AE6">
        <f t="shared" si="3"/>
        <v>2319.2353881464442</v>
      </c>
      <c r="AF6">
        <f t="shared" si="4"/>
        <v>-115.96176940732222</v>
      </c>
      <c r="AG6">
        <f t="shared" si="4"/>
        <v>-12.085672254620727</v>
      </c>
      <c r="AH6">
        <f t="shared" si="5"/>
        <v>-1160.7423029669562</v>
      </c>
      <c r="AI6">
        <f t="shared" si="6"/>
        <v>1030.4456435175448</v>
      </c>
      <c r="AJ6">
        <f t="shared" si="7"/>
        <v>-237.70476978678562</v>
      </c>
      <c r="AK6">
        <f>G6*SUM(AB6, AE6:AF6)</f>
        <v>159.14891255025074</v>
      </c>
      <c r="AL6">
        <f t="shared" si="8"/>
        <v>951.88978628100995</v>
      </c>
      <c r="AN6">
        <f t="shared" si="9"/>
        <v>1806.2813286205285</v>
      </c>
      <c r="AO6">
        <f t="shared" si="9"/>
        <v>-90.314066431026433</v>
      </c>
      <c r="AP6">
        <f t="shared" si="9"/>
        <v>-9.4126384276998447</v>
      </c>
      <c r="AQ6">
        <f t="shared" si="9"/>
        <v>-904.01653920297019</v>
      </c>
      <c r="AR6">
        <f t="shared" si="9"/>
        <v>802.53808455883188</v>
      </c>
      <c r="AS6">
        <f t="shared" si="9"/>
        <v>-185.13070712199769</v>
      </c>
      <c r="AT6">
        <f t="shared" si="9"/>
        <v>123.94934584002111</v>
      </c>
      <c r="AU6">
        <f t="shared" si="9"/>
        <v>741.35672327685529</v>
      </c>
      <c r="AW6">
        <v>3</v>
      </c>
      <c r="AX6">
        <f>(R6*SUMPRODUCT(K7:$K$23, X7:$X$23)-$AZ$3*SUMPRODUCT(K6:$K$22, W7:$W$23))/Z6</f>
        <v>780.80615497748784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1.2030949999999999E-3</v>
      </c>
      <c r="O7">
        <f t="shared" si="21"/>
        <v>2398.7447070432186</v>
      </c>
      <c r="P7">
        <f t="shared" si="22"/>
        <v>119.93723535216094</v>
      </c>
      <c r="Q7" s="4">
        <f t="shared" si="23"/>
        <v>12.5</v>
      </c>
      <c r="R7">
        <f t="shared" si="0"/>
        <v>1000000</v>
      </c>
      <c r="S7">
        <f t="shared" si="1"/>
        <v>996.85539655204605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754.92538267588134</v>
      </c>
      <c r="AC7">
        <f t="shared" si="2"/>
        <v>953.01571545899242</v>
      </c>
      <c r="AE7">
        <f t="shared" si="3"/>
        <v>2293.2527737656774</v>
      </c>
      <c r="AF7">
        <f t="shared" si="4"/>
        <v>-114.66263868828389</v>
      </c>
      <c r="AG7">
        <f t="shared" si="4"/>
        <v>-11.950275320213347</v>
      </c>
      <c r="AH7">
        <f t="shared" si="5"/>
        <v>-1163.2169488938339</v>
      </c>
      <c r="AI7">
        <f t="shared" si="6"/>
        <v>1003.4229108633463</v>
      </c>
      <c r="AJ7">
        <f t="shared" si="7"/>
        <v>-198.09033278311108</v>
      </c>
      <c r="AK7">
        <f>G7*SUM(AB7, AE7:AF7)</f>
        <v>144.03561192168578</v>
      </c>
      <c r="AL7">
        <f t="shared" si="8"/>
        <v>949.36819000192099</v>
      </c>
      <c r="AN7">
        <f t="shared" si="9"/>
        <v>1616.7696092145075</v>
      </c>
      <c r="AO7">
        <f t="shared" si="9"/>
        <v>-80.838480460725378</v>
      </c>
      <c r="AP7">
        <f t="shared" si="9"/>
        <v>-8.4250816920373612</v>
      </c>
      <c r="AQ7">
        <f t="shared" si="9"/>
        <v>-820.08134184292885</v>
      </c>
      <c r="AR7">
        <f t="shared" si="9"/>
        <v>707.42470521881569</v>
      </c>
      <c r="AS7">
        <f t="shared" si="9"/>
        <v>-139.65596535484525</v>
      </c>
      <c r="AT7">
        <f t="shared" si="9"/>
        <v>101.54676478040578</v>
      </c>
      <c r="AU7">
        <f t="shared" si="9"/>
        <v>669.31550464437623</v>
      </c>
      <c r="AW7">
        <v>4</v>
      </c>
      <c r="AX7">
        <f>(R7*SUMPRODUCT(K8:$K$23, X8:$X$23)-$AZ$3*SUMPRODUCT(K7:$K$22, W8:$W$23))/Z7</f>
        <v>996.85539655204605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1.223083E-3</v>
      </c>
      <c r="O8">
        <f t="shared" si="21"/>
        <v>2398.7447070432186</v>
      </c>
      <c r="P8">
        <f t="shared" si="22"/>
        <v>119.93723535216094</v>
      </c>
      <c r="Q8" s="4">
        <f t="shared" si="23"/>
        <v>12.5</v>
      </c>
      <c r="R8">
        <f t="shared" si="0"/>
        <v>1000000</v>
      </c>
      <c r="S8">
        <f t="shared" si="1"/>
        <v>1159.136572558938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953.01571545899242</v>
      </c>
      <c r="AC8">
        <f t="shared" si="2"/>
        <v>1095.7231213516461</v>
      </c>
      <c r="AE8">
        <f t="shared" si="3"/>
        <v>2267.5154075457249</v>
      </c>
      <c r="AF8">
        <f t="shared" si="4"/>
        <v>-113.37577037728626</v>
      </c>
      <c r="AG8">
        <f t="shared" si="4"/>
        <v>-11.81615638842174</v>
      </c>
      <c r="AH8">
        <f t="shared" si="5"/>
        <v>-1169.2942871578002</v>
      </c>
      <c r="AI8">
        <f t="shared" si="6"/>
        <v>973.02919362221655</v>
      </c>
      <c r="AJ8">
        <f t="shared" si="7"/>
        <v>-142.7074058926537</v>
      </c>
      <c r="AK8">
        <f t="shared" ref="AK8:AK23" si="24">G8*SUM(AB8:AB8, AE8:AF8)</f>
        <v>66.182409010964278</v>
      </c>
      <c r="AL8">
        <f t="shared" si="8"/>
        <v>896.50419674052716</v>
      </c>
      <c r="AN8">
        <f t="shared" si="9"/>
        <v>1490.5589461057484</v>
      </c>
      <c r="AO8">
        <f t="shared" si="9"/>
        <v>-74.527947305287427</v>
      </c>
      <c r="AP8">
        <f t="shared" si="9"/>
        <v>-7.7673904903737476</v>
      </c>
      <c r="AQ8">
        <f t="shared" si="9"/>
        <v>-768.63956670524055</v>
      </c>
      <c r="AR8">
        <f t="shared" si="9"/>
        <v>639.62404160484652</v>
      </c>
      <c r="AS8">
        <f t="shared" si="9"/>
        <v>-93.809197424185413</v>
      </c>
      <c r="AT8">
        <f t="shared" si="9"/>
        <v>43.505231099133439</v>
      </c>
      <c r="AU8">
        <f t="shared" si="9"/>
        <v>589.32007527979454</v>
      </c>
      <c r="AW8">
        <v>5</v>
      </c>
      <c r="AX8">
        <f>(R8*SUMPRODUCT(K9:$K$23, X9:$X$23)-$AZ$3*SUMPRODUCT(K8:$K$22, W9:$W$23))/Z8</f>
        <v>1159.136572558938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1.254064E-3</v>
      </c>
      <c r="O9">
        <f t="shared" si="21"/>
        <v>2398.7447070432186</v>
      </c>
      <c r="P9">
        <f t="shared" si="22"/>
        <v>119.93723535216094</v>
      </c>
      <c r="Q9" s="4">
        <f t="shared" si="23"/>
        <v>12.5</v>
      </c>
      <c r="R9">
        <f t="shared" si="0"/>
        <v>1000000</v>
      </c>
      <c r="S9">
        <f t="shared" si="1"/>
        <v>1278.8927247890983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1095.7231213516461</v>
      </c>
      <c r="AC9">
        <f t="shared" si="2"/>
        <v>1195.3223653314781</v>
      </c>
      <c r="AE9">
        <f t="shared" si="3"/>
        <v>2241.9966440282192</v>
      </c>
      <c r="AF9">
        <f t="shared" si="4"/>
        <v>-112.09983220141098</v>
      </c>
      <c r="AG9">
        <f t="shared" si="4"/>
        <v>-11.683176608192433</v>
      </c>
      <c r="AH9">
        <f t="shared" si="5"/>
        <v>-1185.4573076071779</v>
      </c>
      <c r="AI9">
        <f t="shared" si="6"/>
        <v>932.75632761143788</v>
      </c>
      <c r="AJ9">
        <f t="shared" si="7"/>
        <v>-99.599243979831954</v>
      </c>
      <c r="AK9">
        <f t="shared" si="24"/>
        <v>19.031157605752878</v>
      </c>
      <c r="AL9">
        <f t="shared" si="8"/>
        <v>852.18824123735885</v>
      </c>
      <c r="AN9">
        <f t="shared" si="9"/>
        <v>1400.6691696735429</v>
      </c>
      <c r="AO9">
        <f t="shared" si="9"/>
        <v>-70.033458483677151</v>
      </c>
      <c r="AP9">
        <f t="shared" si="9"/>
        <v>-7.2989695691713461</v>
      </c>
      <c r="AQ9">
        <f t="shared" si="9"/>
        <v>-740.60481185478545</v>
      </c>
      <c r="AR9">
        <f t="shared" si="9"/>
        <v>582.73192976590894</v>
      </c>
      <c r="AS9">
        <f t="shared" si="9"/>
        <v>-62.223817656877785</v>
      </c>
      <c r="AT9">
        <f t="shared" si="9"/>
        <v>11.889560937826587</v>
      </c>
      <c r="AU9">
        <f t="shared" si="9"/>
        <v>532.39767304685779</v>
      </c>
      <c r="AW9">
        <v>6</v>
      </c>
      <c r="AX9">
        <f>(R9*SUMPRODUCT(K10:$K$23, X10:$X$23)-$AZ$3*SUMPRODUCT(K9:$K$22, W10:$W$23))/Z9</f>
        <v>1278.8927247890983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1.2910420000000001E-3</v>
      </c>
      <c r="O10">
        <f t="shared" si="21"/>
        <v>2398.7447070432186</v>
      </c>
      <c r="P10">
        <f t="shared" si="22"/>
        <v>119.93723535216094</v>
      </c>
      <c r="Q10" s="4">
        <f t="shared" si="23"/>
        <v>12.5</v>
      </c>
      <c r="R10">
        <f t="shared" si="0"/>
        <v>1000000</v>
      </c>
      <c r="S10">
        <f t="shared" si="1"/>
        <v>1372.7921493950864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1195.3223653314781</v>
      </c>
      <c r="AC10">
        <f t="shared" si="2"/>
        <v>1268.5984739934156</v>
      </c>
      <c r="AE10">
        <f t="shared" si="3"/>
        <v>2216.6821657566375</v>
      </c>
      <c r="AF10">
        <f t="shared" si="4"/>
        <v>-110.8341082878319</v>
      </c>
      <c r="AG10">
        <f t="shared" si="4"/>
        <v>-11.551261370415915</v>
      </c>
      <c r="AH10">
        <f t="shared" si="5"/>
        <v>-1206.6777355675181</v>
      </c>
      <c r="AI10">
        <f t="shared" si="6"/>
        <v>887.61906053087159</v>
      </c>
      <c r="AJ10">
        <f t="shared" si="7"/>
        <v>-73.276108661937542</v>
      </c>
      <c r="AK10">
        <f t="shared" si="24"/>
        <v>13.534798733481164</v>
      </c>
      <c r="AL10">
        <f t="shared" si="8"/>
        <v>827.87775060241518</v>
      </c>
      <c r="AN10">
        <f t="shared" si="9"/>
        <v>1315.7759194780558</v>
      </c>
      <c r="AO10">
        <f t="shared" si="9"/>
        <v>-65.788795973902808</v>
      </c>
      <c r="AP10">
        <f t="shared" si="9"/>
        <v>-6.8565858405787274</v>
      </c>
      <c r="AQ10">
        <f t="shared" si="9"/>
        <v>-716.25852887579003</v>
      </c>
      <c r="AR10">
        <f t="shared" si="9"/>
        <v>526.87200878778424</v>
      </c>
      <c r="AS10">
        <f t="shared" si="9"/>
        <v>-43.495157194773</v>
      </c>
      <c r="AT10">
        <f t="shared" si="9"/>
        <v>8.0339719079292546</v>
      </c>
      <c r="AU10">
        <f t="shared" si="9"/>
        <v>491.41082350094047</v>
      </c>
      <c r="AW10">
        <v>7</v>
      </c>
      <c r="AX10">
        <f>(R10*SUMPRODUCT(K11:$K$23, X11:$X$23)-$AZ$3*SUMPRODUCT(K10:$K$22, W11:$W$23))/Z10</f>
        <v>1372.7921493950864</v>
      </c>
    </row>
    <row r="11" spans="1:52" x14ac:dyDescent="0.25">
      <c r="A11" t="s">
        <v>33</v>
      </c>
      <c r="C11" s="7">
        <f>AU25</f>
        <v>5895.8969767334693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1.3270199999999999E-3</v>
      </c>
      <c r="O11">
        <f t="shared" si="21"/>
        <v>2398.7447070432186</v>
      </c>
      <c r="P11">
        <f t="shared" si="22"/>
        <v>119.93723535216094</v>
      </c>
      <c r="Q11" s="4">
        <f t="shared" si="23"/>
        <v>12.5</v>
      </c>
      <c r="R11">
        <f t="shared" si="0"/>
        <v>1000000</v>
      </c>
      <c r="S11">
        <f t="shared" si="1"/>
        <v>1442.6189700286948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1268.5984739934156</v>
      </c>
      <c r="AC11">
        <f t="shared" si="2"/>
        <v>1318.0251632288837</v>
      </c>
      <c r="AE11">
        <f t="shared" si="3"/>
        <v>2191.5737625314691</v>
      </c>
      <c r="AF11">
        <f t="shared" si="4"/>
        <v>-109.57868812657345</v>
      </c>
      <c r="AG11">
        <f t="shared" si="4"/>
        <v>-11.420420001847987</v>
      </c>
      <c r="AH11">
        <f t="shared" si="5"/>
        <v>-1226.3003891015462</v>
      </c>
      <c r="AI11">
        <f t="shared" si="6"/>
        <v>844.27426530150137</v>
      </c>
      <c r="AJ11">
        <f t="shared" si="7"/>
        <v>-49.426689235468075</v>
      </c>
      <c r="AK11">
        <f t="shared" si="24"/>
        <v>8.0414245161559457</v>
      </c>
      <c r="AL11">
        <f t="shared" si="8"/>
        <v>802.88900058218928</v>
      </c>
      <c r="AN11">
        <f t="shared" si="9"/>
        <v>1237.1584396791343</v>
      </c>
      <c r="AO11">
        <f t="shared" si="9"/>
        <v>-61.857921983956707</v>
      </c>
      <c r="AP11">
        <f t="shared" si="9"/>
        <v>-6.4469055212846174</v>
      </c>
      <c r="AQ11">
        <f t="shared" si="9"/>
        <v>-692.25499132019263</v>
      </c>
      <c r="AR11">
        <f t="shared" si="9"/>
        <v>476.5986208537002</v>
      </c>
      <c r="AS11">
        <f t="shared" si="9"/>
        <v>-27.901705513404593</v>
      </c>
      <c r="AT11">
        <f t="shared" si="9"/>
        <v>4.5394393642099349</v>
      </c>
      <c r="AU11">
        <f t="shared" si="9"/>
        <v>453.23635470450557</v>
      </c>
      <c r="AW11">
        <v>8</v>
      </c>
      <c r="AX11">
        <f>(R11*SUMPRODUCT(K12:$K$23, X12:$X$23)-$AZ$3*SUMPRODUCT(K11:$K$22, W12:$W$23))/Z11</f>
        <v>1442.6189700286948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1.3729930000000001E-3</v>
      </c>
      <c r="O12">
        <f t="shared" si="21"/>
        <v>2398.7447070432186</v>
      </c>
      <c r="P12">
        <f t="shared" si="22"/>
        <v>119.93723535216094</v>
      </c>
      <c r="Q12" s="4">
        <f t="shared" si="23"/>
        <v>12.5</v>
      </c>
      <c r="R12">
        <f t="shared" si="0"/>
        <v>1000000</v>
      </c>
      <c r="S12">
        <f t="shared" si="1"/>
        <v>1485.984974140782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1318.0251632288837</v>
      </c>
      <c r="AC12">
        <f t="shared" si="2"/>
        <v>1342.2053054907383</v>
      </c>
      <c r="AE12">
        <f t="shared" si="3"/>
        <v>2166.6490094712149</v>
      </c>
      <c r="AF12">
        <f t="shared" si="4"/>
        <v>-108.33245047356077</v>
      </c>
      <c r="AG12">
        <f t="shared" si="4"/>
        <v>-11.290535645109911</v>
      </c>
      <c r="AH12">
        <f t="shared" si="5"/>
        <v>-1254.4125375677818</v>
      </c>
      <c r="AI12">
        <f t="shared" si="6"/>
        <v>792.61348578476259</v>
      </c>
      <c r="AJ12">
        <f t="shared" si="7"/>
        <v>-24.180142261854598</v>
      </c>
      <c r="AK12">
        <f t="shared" si="24"/>
        <v>7.7655859611210376</v>
      </c>
      <c r="AL12">
        <f t="shared" si="8"/>
        <v>776.19892948402901</v>
      </c>
      <c r="AN12">
        <f t="shared" si="9"/>
        <v>1162.7419387819873</v>
      </c>
      <c r="AO12">
        <f t="shared" si="9"/>
        <v>-58.137096939099379</v>
      </c>
      <c r="AP12">
        <f t="shared" si="9"/>
        <v>-6.0591167505650594</v>
      </c>
      <c r="AQ12">
        <f t="shared" si="9"/>
        <v>-673.18613194297018</v>
      </c>
      <c r="AR12">
        <f t="shared" si="9"/>
        <v>425.35959314935269</v>
      </c>
      <c r="AS12">
        <f t="shared" si="9"/>
        <v>-12.976382132348608</v>
      </c>
      <c r="AT12">
        <f t="shared" si="9"/>
        <v>4.1674366437486503</v>
      </c>
      <c r="AU12">
        <f t="shared" si="9"/>
        <v>416.5506476607527</v>
      </c>
      <c r="AW12">
        <v>9</v>
      </c>
      <c r="AX12">
        <f>(R12*SUMPRODUCT(K13:$K$23, X13:$X$23)-$AZ$3*SUMPRODUCT(K12:$K$22, W13:$W$23))/Z12</f>
        <v>1485.984974140782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1.420964E-3</v>
      </c>
      <c r="O13">
        <f t="shared" si="21"/>
        <v>2398.7447070432186</v>
      </c>
      <c r="P13">
        <f t="shared" si="22"/>
        <v>119.93723535216094</v>
      </c>
      <c r="Q13" s="4">
        <f t="shared" si="23"/>
        <v>12.5</v>
      </c>
      <c r="R13">
        <f t="shared" si="0"/>
        <v>1000000</v>
      </c>
      <c r="S13">
        <f t="shared" si="1"/>
        <v>1503.7073291603876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1342.2053054907383</v>
      </c>
      <c r="AC13">
        <f t="shared" si="2"/>
        <v>1342.7007953865941</v>
      </c>
      <c r="AE13">
        <f t="shared" si="3"/>
        <v>2141.9037891334087</v>
      </c>
      <c r="AF13">
        <f t="shared" si="4"/>
        <v>-107.09518945667045</v>
      </c>
      <c r="AG13">
        <f t="shared" si="4"/>
        <v>-11.161586843966393</v>
      </c>
      <c r="AH13">
        <f t="shared" si="5"/>
        <v>-1283.4755753934367</v>
      </c>
      <c r="AI13">
        <f t="shared" si="6"/>
        <v>740.17143743933525</v>
      </c>
      <c r="AJ13">
        <f t="shared" si="7"/>
        <v>-0.49548989585582603</v>
      </c>
      <c r="AK13">
        <f t="shared" si="24"/>
        <v>6.7540278103349527</v>
      </c>
      <c r="AL13">
        <f t="shared" si="8"/>
        <v>746.42997535381437</v>
      </c>
      <c r="AN13">
        <f t="shared" si="9"/>
        <v>1092.9564561736884</v>
      </c>
      <c r="AO13">
        <f t="shared" si="9"/>
        <v>-54.647822808684424</v>
      </c>
      <c r="AP13">
        <f t="shared" si="9"/>
        <v>-5.6954604890035734</v>
      </c>
      <c r="AQ13">
        <f t="shared" si="9"/>
        <v>-654.92340206141887</v>
      </c>
      <c r="AR13">
        <f t="shared" si="9"/>
        <v>377.68977081458144</v>
      </c>
      <c r="AS13">
        <f t="shared" si="9"/>
        <v>-0.25283529698761975</v>
      </c>
      <c r="AT13">
        <f t="shared" si="9"/>
        <v>3.446400504977325</v>
      </c>
      <c r="AU13">
        <f t="shared" si="9"/>
        <v>380.88333602257114</v>
      </c>
      <c r="AW13">
        <v>10</v>
      </c>
      <c r="AX13">
        <f>(R13*SUMPRODUCT(K14:$K$23, X14:$X$23)-$AZ$3*SUMPRODUCT(K13:$K$22, W14:$W$23))/Z13</f>
        <v>1503.7073291603876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1.47693E-3</v>
      </c>
      <c r="O14">
        <f t="shared" si="21"/>
        <v>2398.7447070432186</v>
      </c>
      <c r="P14">
        <f t="shared" si="22"/>
        <v>119.93723535216094</v>
      </c>
      <c r="Q14" s="4">
        <f t="shared" si="23"/>
        <v>12.5</v>
      </c>
      <c r="R14">
        <f t="shared" si="0"/>
        <v>1000000</v>
      </c>
      <c r="S14">
        <f t="shared" si="1"/>
        <v>1494.0170997255186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1342.7007953865941</v>
      </c>
      <c r="AC14">
        <f t="shared" si="2"/>
        <v>1318.7373514103356</v>
      </c>
      <c r="AE14">
        <f t="shared" si="3"/>
        <v>2117.3213092787896</v>
      </c>
      <c r="AF14">
        <f t="shared" si="4"/>
        <v>-105.86606546393949</v>
      </c>
      <c r="AG14">
        <f t="shared" si="4"/>
        <v>-11.03348609306927</v>
      </c>
      <c r="AH14">
        <f t="shared" si="5"/>
        <v>-1318.7905965967429</v>
      </c>
      <c r="AI14">
        <f t="shared" si="6"/>
        <v>681.63116112503781</v>
      </c>
      <c r="AJ14">
        <f t="shared" si="7"/>
        <v>23.963443976258532</v>
      </c>
      <c r="AK14">
        <f t="shared" si="24"/>
        <v>6.0374808705626002</v>
      </c>
      <c r="AL14">
        <f t="shared" si="8"/>
        <v>711.63208597185894</v>
      </c>
      <c r="AN14">
        <f t="shared" si="9"/>
        <v>1027.5943232196446</v>
      </c>
      <c r="AO14">
        <f t="shared" si="9"/>
        <v>-51.379716160982241</v>
      </c>
      <c r="AP14">
        <f t="shared" si="9"/>
        <v>-5.3548545631096749</v>
      </c>
      <c r="AQ14">
        <f t="shared" si="9"/>
        <v>-640.04538406117911</v>
      </c>
      <c r="AR14">
        <f t="shared" si="9"/>
        <v>330.81436843437359</v>
      </c>
      <c r="AS14">
        <f t="shared" si="9"/>
        <v>11.63011909759838</v>
      </c>
      <c r="AT14">
        <f t="shared" si="9"/>
        <v>2.9301556839526568</v>
      </c>
      <c r="AU14">
        <f t="shared" si="9"/>
        <v>345.37464321592466</v>
      </c>
      <c r="AW14">
        <v>11</v>
      </c>
      <c r="AX14">
        <f>(R14*SUMPRODUCT(K15:$K$23, X15:$X$23)-$AZ$3*SUMPRODUCT(K14:$K$22, W15:$W$23))/Z14</f>
        <v>1494.0170997255186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1.553883E-3</v>
      </c>
      <c r="O15">
        <f t="shared" si="21"/>
        <v>2398.7447070432186</v>
      </c>
      <c r="P15">
        <f t="shared" si="22"/>
        <v>119.93723535216094</v>
      </c>
      <c r="Q15" s="4">
        <f t="shared" si="23"/>
        <v>12.5</v>
      </c>
      <c r="R15">
        <f t="shared" si="0"/>
        <v>1000000</v>
      </c>
      <c r="S15">
        <f t="shared" si="1"/>
        <v>1450.0653527436109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1318.7373514103356</v>
      </c>
      <c r="AC15">
        <f t="shared" si="2"/>
        <v>1265.1537713331213</v>
      </c>
      <c r="AE15">
        <f t="shared" si="3"/>
        <v>2092.8580265979758</v>
      </c>
      <c r="AF15">
        <f t="shared" si="4"/>
        <v>-104.64290132989879</v>
      </c>
      <c r="AG15">
        <f t="shared" si="4"/>
        <v>-10.90600648566782</v>
      </c>
      <c r="AH15">
        <f t="shared" si="5"/>
        <v>-1371.5797176605406</v>
      </c>
      <c r="AI15">
        <f t="shared" si="6"/>
        <v>605.72940112186848</v>
      </c>
      <c r="AJ15">
        <f t="shared" si="7"/>
        <v>53.583580077214265</v>
      </c>
      <c r="AK15">
        <f t="shared" si="24"/>
        <v>13.558505154381493</v>
      </c>
      <c r="AL15">
        <f t="shared" si="8"/>
        <v>672.87148635346421</v>
      </c>
      <c r="AN15">
        <f t="shared" si="9"/>
        <v>965.6066343166658</v>
      </c>
      <c r="AO15">
        <f t="shared" si="9"/>
        <v>-48.280331715833292</v>
      </c>
      <c r="AP15">
        <f t="shared" si="9"/>
        <v>-5.0318330639846849</v>
      </c>
      <c r="AQ15">
        <f t="shared" si="9"/>
        <v>-632.82193920247562</v>
      </c>
      <c r="AR15">
        <f t="shared" si="9"/>
        <v>279.47253033437215</v>
      </c>
      <c r="AS15">
        <f t="shared" si="9"/>
        <v>24.722489416591205</v>
      </c>
      <c r="AT15">
        <f t="shared" si="9"/>
        <v>6.2556477133660824</v>
      </c>
      <c r="AU15">
        <f t="shared" si="9"/>
        <v>310.45066746432946</v>
      </c>
      <c r="AW15">
        <v>12</v>
      </c>
      <c r="AX15">
        <f>(R15*SUMPRODUCT(K16:$K$23, X16:$X$23)-$AZ$3*SUMPRODUCT(K15:$K$22, W16:$W$23))/Z15</f>
        <v>1450.0653527436109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1.6428289999999999E-3</v>
      </c>
      <c r="O16">
        <f t="shared" si="21"/>
        <v>2398.7447070432186</v>
      </c>
      <c r="P16">
        <f t="shared" si="22"/>
        <v>119.93723535216094</v>
      </c>
      <c r="Q16" s="4">
        <f t="shared" si="23"/>
        <v>12.5</v>
      </c>
      <c r="R16">
        <f t="shared" si="0"/>
        <v>1000000</v>
      </c>
      <c r="S16">
        <f t="shared" si="1"/>
        <v>1371.219455991039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1265.1537713331213</v>
      </c>
      <c r="AC16">
        <f t="shared" si="2"/>
        <v>1182.4332211815067</v>
      </c>
      <c r="AE16">
        <f t="shared" si="3"/>
        <v>2068.4912384730183</v>
      </c>
      <c r="AF16">
        <f t="shared" si="4"/>
        <v>-103.42456192365091</v>
      </c>
      <c r="AG16">
        <f t="shared" si="4"/>
        <v>-10.779029717082299</v>
      </c>
      <c r="AH16">
        <f t="shared" si="5"/>
        <v>-1433.3362983074542</v>
      </c>
      <c r="AI16">
        <f t="shared" si="6"/>
        <v>520.95134852483102</v>
      </c>
      <c r="AJ16">
        <f t="shared" si="7"/>
        <v>82.720550151614589</v>
      </c>
      <c r="AK16">
        <f t="shared" si="24"/>
        <v>22.93456517996567</v>
      </c>
      <c r="AL16">
        <f t="shared" si="8"/>
        <v>626.60646385641132</v>
      </c>
      <c r="AN16">
        <f t="shared" si="9"/>
        <v>904.86796377363373</v>
      </c>
      <c r="AO16">
        <f t="shared" si="9"/>
        <v>-45.243398188681688</v>
      </c>
      <c r="AP16">
        <f t="shared" si="9"/>
        <v>-4.7153202731242674</v>
      </c>
      <c r="AQ16">
        <f t="shared" si="9"/>
        <v>-627.01744804573013</v>
      </c>
      <c r="AR16">
        <f t="shared" si="9"/>
        <v>227.89179726609771</v>
      </c>
      <c r="AS16">
        <f t="shared" si="9"/>
        <v>36.186363464213734</v>
      </c>
      <c r="AT16">
        <f t="shared" si="9"/>
        <v>10.03279729129968</v>
      </c>
      <c r="AU16">
        <f t="shared" si="9"/>
        <v>274.11095802161111</v>
      </c>
      <c r="AW16">
        <v>13</v>
      </c>
      <c r="AX16">
        <f>(R16*SUMPRODUCT(K17:$K$23, X17:$X$23)-$AZ$3*SUMPRODUCT(K16:$K$22, W17:$W$23))/Z16</f>
        <v>1371.219455991039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1.733774E-3</v>
      </c>
      <c r="O17">
        <f t="shared" si="21"/>
        <v>2398.7447070432186</v>
      </c>
      <c r="P17">
        <f t="shared" si="22"/>
        <v>119.93723535216094</v>
      </c>
      <c r="Q17" s="4">
        <f t="shared" si="23"/>
        <v>12.5</v>
      </c>
      <c r="R17">
        <f t="shared" si="0"/>
        <v>1000000</v>
      </c>
      <c r="S17">
        <f t="shared" si="1"/>
        <v>1263.1679809477544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1182.4332211815067</v>
      </c>
      <c r="AC17">
        <f t="shared" si="2"/>
        <v>1076.476908952744</v>
      </c>
      <c r="AE17">
        <f t="shared" si="3"/>
        <v>2044.2200297597956</v>
      </c>
      <c r="AF17">
        <f t="shared" si="4"/>
        <v>-102.21100148798979</v>
      </c>
      <c r="AG17">
        <f t="shared" si="4"/>
        <v>-10.652551018442772</v>
      </c>
      <c r="AH17">
        <f t="shared" si="5"/>
        <v>-1495.0721174963717</v>
      </c>
      <c r="AI17">
        <f t="shared" si="6"/>
        <v>436.28435975699131</v>
      </c>
      <c r="AJ17">
        <f t="shared" si="7"/>
        <v>105.95631222876273</v>
      </c>
      <c r="AK17">
        <f t="shared" si="24"/>
        <v>43.11730304245571</v>
      </c>
      <c r="AL17">
        <f t="shared" si="8"/>
        <v>585.35797502820969</v>
      </c>
      <c r="AN17">
        <f t="shared" si="9"/>
        <v>842.28166863226306</v>
      </c>
      <c r="AO17">
        <f t="shared" si="9"/>
        <v>-42.114083431613153</v>
      </c>
      <c r="AP17">
        <f t="shared" si="9"/>
        <v>-4.3891794016217478</v>
      </c>
      <c r="AQ17">
        <f t="shared" si="9"/>
        <v>-616.01580041184923</v>
      </c>
      <c r="AR17">
        <f t="shared" si="9"/>
        <v>179.76260538717887</v>
      </c>
      <c r="AS17">
        <f t="shared" si="9"/>
        <v>43.657266912040768</v>
      </c>
      <c r="AT17">
        <f t="shared" si="9"/>
        <v>17.765658013726604</v>
      </c>
      <c r="AU17">
        <f t="shared" si="9"/>
        <v>241.18553031294621</v>
      </c>
      <c r="AW17">
        <v>14</v>
      </c>
      <c r="AX17">
        <f>(R17*SUMPRODUCT(K18:$K$23, X18:$X$23)-$AZ$3*SUMPRODUCT(K17:$K$22, W18:$W$23))/Z17</f>
        <v>1263.1679809477544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1.8297159999999999E-3</v>
      </c>
      <c r="O18">
        <f t="shared" si="21"/>
        <v>2398.7447070432186</v>
      </c>
      <c r="P18">
        <f t="shared" si="22"/>
        <v>119.93723535216094</v>
      </c>
      <c r="Q18" s="4">
        <f t="shared" si="23"/>
        <v>12.5</v>
      </c>
      <c r="R18">
        <f t="shared" si="0"/>
        <v>1000000</v>
      </c>
      <c r="S18">
        <f t="shared" si="1"/>
        <v>1129.1330515180762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1076.476908952744</v>
      </c>
      <c r="AC18">
        <f t="shared" si="2"/>
        <v>950.86862957677727</v>
      </c>
      <c r="AE18">
        <f t="shared" si="3"/>
        <v>2020.0374873662254</v>
      </c>
      <c r="AF18">
        <f t="shared" si="4"/>
        <v>-101.00187436831128</v>
      </c>
      <c r="AG18">
        <f t="shared" si="4"/>
        <v>-10.526534365219081</v>
      </c>
      <c r="AH18">
        <f t="shared" si="5"/>
        <v>-1559.2914431408826</v>
      </c>
      <c r="AI18">
        <f t="shared" si="6"/>
        <v>349.21763549181242</v>
      </c>
      <c r="AJ18">
        <f t="shared" si="7"/>
        <v>125.60827937596673</v>
      </c>
      <c r="AK18">
        <f t="shared" si="24"/>
        <v>64.703070474134222</v>
      </c>
      <c r="AL18">
        <f t="shared" si="8"/>
        <v>539.52898534191331</v>
      </c>
      <c r="AN18">
        <f t="shared" si="9"/>
        <v>777.79433295985154</v>
      </c>
      <c r="AO18">
        <f t="shared" si="9"/>
        <v>-38.889716647992579</v>
      </c>
      <c r="AP18">
        <f t="shared" si="9"/>
        <v>-4.0531320959045996</v>
      </c>
      <c r="AQ18">
        <f t="shared" si="9"/>
        <v>-600.3888816385562</v>
      </c>
      <c r="AR18">
        <f t="shared" si="9"/>
        <v>134.4626025773982</v>
      </c>
      <c r="AS18">
        <f t="shared" si="9"/>
        <v>48.364155854773273</v>
      </c>
      <c r="AT18">
        <f t="shared" si="9"/>
        <v>24.913241390138435</v>
      </c>
      <c r="AU18">
        <f t="shared" si="9"/>
        <v>207.7399998223099</v>
      </c>
      <c r="AW18">
        <v>15</v>
      </c>
      <c r="AX18">
        <f>(R18*SUMPRODUCT(K19:$K$23, X19:$X$23)-$AZ$3*SUMPRODUCT(K18:$K$22, W19:$W$23))/Z18</f>
        <v>1129.1330515180762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1.940649E-3</v>
      </c>
      <c r="O19">
        <f t="shared" si="21"/>
        <v>2398.7447070432186</v>
      </c>
      <c r="P19">
        <f t="shared" si="22"/>
        <v>119.93723535216094</v>
      </c>
      <c r="Q19" s="4">
        <f t="shared" si="23"/>
        <v>12.5</v>
      </c>
      <c r="R19">
        <f t="shared" si="0"/>
        <v>1000000</v>
      </c>
      <c r="S19">
        <f t="shared" si="1"/>
        <v>965.15192466819826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950.86862957677727</v>
      </c>
      <c r="AC19">
        <f t="shared" si="2"/>
        <v>803.07131459925449</v>
      </c>
      <c r="AE19">
        <f t="shared" si="3"/>
        <v>1995.9169287627435</v>
      </c>
      <c r="AF19">
        <f t="shared" si="4"/>
        <v>-99.79584643813719</v>
      </c>
      <c r="AG19">
        <f t="shared" si="4"/>
        <v>-10.400840713177564</v>
      </c>
      <c r="AH19">
        <f t="shared" si="5"/>
        <v>-1634.2646711462437</v>
      </c>
      <c r="AI19">
        <f t="shared" si="6"/>
        <v>251.45557046518502</v>
      </c>
      <c r="AJ19">
        <f t="shared" si="7"/>
        <v>147.79731497752277</v>
      </c>
      <c r="AK19">
        <f t="shared" si="24"/>
        <v>63.487870575400855</v>
      </c>
      <c r="AL19">
        <f t="shared" si="8"/>
        <v>462.74075601810864</v>
      </c>
      <c r="AN19">
        <f t="shared" si="9"/>
        <v>715.95580756082438</v>
      </c>
      <c r="AO19">
        <f t="shared" si="9"/>
        <v>-35.797790378041228</v>
      </c>
      <c r="AP19">
        <f t="shared" si="9"/>
        <v>-3.7308878965872636</v>
      </c>
      <c r="AQ19">
        <f t="shared" si="9"/>
        <v>-586.22744540973849</v>
      </c>
      <c r="AR19">
        <f t="shared" si="9"/>
        <v>90.199683876457456</v>
      </c>
      <c r="AS19">
        <f t="shared" si="9"/>
        <v>53.016407885096072</v>
      </c>
      <c r="AT19">
        <f t="shared" si="9"/>
        <v>22.773748242270379</v>
      </c>
      <c r="AU19">
        <f t="shared" si="9"/>
        <v>165.9898400038239</v>
      </c>
      <c r="AW19">
        <v>16</v>
      </c>
      <c r="AX19">
        <f>(R19*SUMPRODUCT(K20:$K$23, X20:$X$23)-$AZ$3*SUMPRODUCT(K19:$K$22, W20:$W$23))/Z19</f>
        <v>965.15192466819826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2.0505829999999999E-3</v>
      </c>
      <c r="O20">
        <f t="shared" si="21"/>
        <v>2398.7447070432186</v>
      </c>
      <c r="P20">
        <f t="shared" si="22"/>
        <v>119.93723535216094</v>
      </c>
      <c r="Q20" s="4">
        <f t="shared" si="23"/>
        <v>12.5</v>
      </c>
      <c r="R20">
        <f t="shared" si="0"/>
        <v>1000000</v>
      </c>
      <c r="S20">
        <f t="shared" si="1"/>
        <v>761.67372307091568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803.07131459925449</v>
      </c>
      <c r="AC20">
        <f t="shared" si="2"/>
        <v>626.12654266701884</v>
      </c>
      <c r="AE20">
        <f t="shared" si="3"/>
        <v>1971.8649661515831</v>
      </c>
      <c r="AF20">
        <f t="shared" si="4"/>
        <v>-98.593248307579159</v>
      </c>
      <c r="AG20">
        <f t="shared" si="4"/>
        <v>-10.275504518893639</v>
      </c>
      <c r="AH20">
        <f t="shared" si="5"/>
        <v>-1706.2229721719827</v>
      </c>
      <c r="AI20">
        <f t="shared" si="6"/>
        <v>156.7732411531274</v>
      </c>
      <c r="AJ20">
        <f t="shared" si="7"/>
        <v>176.94477193223565</v>
      </c>
      <c r="AK20">
        <f t="shared" si="24"/>
        <v>11.508275039506014</v>
      </c>
      <c r="AL20">
        <f t="shared" si="8"/>
        <v>345.22628812486909</v>
      </c>
      <c r="AN20">
        <f t="shared" si="9"/>
        <v>670.89834267047388</v>
      </c>
      <c r="AO20">
        <f t="shared" si="9"/>
        <v>-33.544917133523697</v>
      </c>
      <c r="AP20">
        <f t="shared" si="9"/>
        <v>-3.4960907923036548</v>
      </c>
      <c r="AQ20">
        <f t="shared" si="9"/>
        <v>-580.51752219653599</v>
      </c>
      <c r="AR20">
        <f t="shared" si="9"/>
        <v>53.339812548110508</v>
      </c>
      <c r="AS20">
        <f t="shared" si="9"/>
        <v>60.202882180734555</v>
      </c>
      <c r="AT20">
        <f t="shared" si="9"/>
        <v>3.9155230117349933</v>
      </c>
      <c r="AU20">
        <f t="shared" si="9"/>
        <v>117.45821774058007</v>
      </c>
      <c r="AW20">
        <v>17</v>
      </c>
      <c r="AX20">
        <f>(R20*SUMPRODUCT(K21:$K$23, X21:$X$23)-$AZ$3*SUMPRODUCT(K20:$K$22, W21:$W$23))/Z20</f>
        <v>761.67372307091568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2.1765069999999998E-3</v>
      </c>
      <c r="O21">
        <f t="shared" si="21"/>
        <v>2398.7447070432186</v>
      </c>
      <c r="P21">
        <f t="shared" si="22"/>
        <v>119.93723535216094</v>
      </c>
      <c r="Q21" s="4">
        <f t="shared" si="23"/>
        <v>12.5</v>
      </c>
      <c r="R21">
        <f t="shared" si="0"/>
        <v>1000000</v>
      </c>
      <c r="S21">
        <f t="shared" si="1"/>
        <v>523.70480559740417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626.12654266701884</v>
      </c>
      <c r="AC21">
        <f t="shared" si="2"/>
        <v>425.26442245734438</v>
      </c>
      <c r="AE21">
        <f t="shared" si="3"/>
        <v>1947.8545385881835</v>
      </c>
      <c r="AF21">
        <f t="shared" si="4"/>
        <v>-97.392726929409193</v>
      </c>
      <c r="AG21">
        <f t="shared" si="4"/>
        <v>-10.150384766190799</v>
      </c>
      <c r="AH21">
        <f t="shared" si="5"/>
        <v>-1789.1766011122907</v>
      </c>
      <c r="AI21">
        <f t="shared" si="6"/>
        <v>51.134825780292658</v>
      </c>
      <c r="AJ21">
        <f t="shared" si="7"/>
        <v>200.86212020967446</v>
      </c>
      <c r="AK21">
        <f t="shared" si="24"/>
        <v>3.9625413669212692</v>
      </c>
      <c r="AL21">
        <f t="shared" si="8"/>
        <v>255.95948735688839</v>
      </c>
      <c r="AN21">
        <f t="shared" si="9"/>
        <v>630.39013060464049</v>
      </c>
      <c r="AO21">
        <f t="shared" si="9"/>
        <v>-31.519506530232032</v>
      </c>
      <c r="AP21">
        <f t="shared" si="9"/>
        <v>-3.2850001125259531</v>
      </c>
      <c r="AQ21">
        <f t="shared" si="9"/>
        <v>-579.03670366855897</v>
      </c>
      <c r="AR21">
        <f t="shared" si="9"/>
        <v>16.548920293323476</v>
      </c>
      <c r="AS21">
        <f t="shared" si="9"/>
        <v>65.005623204429682</v>
      </c>
      <c r="AT21">
        <f t="shared" si="9"/>
        <v>1.2824093998468267</v>
      </c>
      <c r="AU21">
        <f t="shared" si="9"/>
        <v>82.836952897599986</v>
      </c>
      <c r="AW21">
        <v>18</v>
      </c>
      <c r="AX21">
        <f>(R21*SUMPRODUCT(K22:$K$23, X22:$X$23)-$AZ$3*SUMPRODUCT(K21:$K$22, W22:$W$23))/Z21</f>
        <v>523.70480559740417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2.312424E-3</v>
      </c>
      <c r="O22">
        <f t="shared" si="21"/>
        <v>2398.7447070432186</v>
      </c>
      <c r="P22">
        <f t="shared" si="22"/>
        <v>119.93723535216094</v>
      </c>
      <c r="Q22" s="4">
        <f t="shared" si="23"/>
        <v>12.5</v>
      </c>
      <c r="R22">
        <f t="shared" si="0"/>
        <v>1000000</v>
      </c>
      <c r="S22">
        <f t="shared" si="1"/>
        <v>265.14696082755444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425.26442245734438</v>
      </c>
      <c r="AC22">
        <f t="shared" si="2"/>
        <v>212.65653660532729</v>
      </c>
      <c r="AE22">
        <f t="shared" si="3"/>
        <v>1923.8717276187617</v>
      </c>
      <c r="AF22">
        <f t="shared" si="4"/>
        <v>-96.1935863809381</v>
      </c>
      <c r="AG22">
        <f t="shared" si="4"/>
        <v>-10.025408925186317</v>
      </c>
      <c r="AH22">
        <f t="shared" si="5"/>
        <v>-1877.7594674059192</v>
      </c>
      <c r="AI22">
        <f t="shared" si="6"/>
        <v>-60.106735093281941</v>
      </c>
      <c r="AJ22">
        <f t="shared" si="7"/>
        <v>212.60788585201709</v>
      </c>
      <c r="AK22">
        <f t="shared" si="24"/>
        <v>47.311793837598529</v>
      </c>
      <c r="AL22">
        <f t="shared" si="8"/>
        <v>199.81294459633369</v>
      </c>
      <c r="AN22">
        <f t="shared" si="9"/>
        <v>581.89579442170179</v>
      </c>
      <c r="AO22">
        <f t="shared" si="9"/>
        <v>-29.094789721085093</v>
      </c>
      <c r="AP22">
        <f t="shared" si="9"/>
        <v>-3.0322932694397067</v>
      </c>
      <c r="AQ22">
        <f t="shared" si="9"/>
        <v>-567.94864300618417</v>
      </c>
      <c r="AR22">
        <f t="shared" si="9"/>
        <v>-18.179931575007252</v>
      </c>
      <c r="AS22">
        <f t="shared" si="9"/>
        <v>64.305552632297804</v>
      </c>
      <c r="AT22">
        <f t="shared" si="9"/>
        <v>14.309963323137247</v>
      </c>
      <c r="AU22">
        <f t="shared" si="9"/>
        <v>60.435584380427798</v>
      </c>
      <c r="AW22">
        <v>19</v>
      </c>
      <c r="AX22">
        <f>(R22*SUMPRODUCT(K23:$K$23, X23:$X$23)-$AZ$3*SUMPRODUCT(K22:$K$22, W23:$W$23))/Z22</f>
        <v>265.14696082755444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2.4603350000000001E-3</v>
      </c>
      <c r="O23">
        <f t="shared" si="21"/>
        <v>2398.7447070432186</v>
      </c>
      <c r="P23">
        <f t="shared" si="22"/>
        <v>119.93723535216094</v>
      </c>
      <c r="Q23" s="4">
        <f t="shared" si="23"/>
        <v>12.5</v>
      </c>
      <c r="R23">
        <f t="shared" si="0"/>
        <v>1000000</v>
      </c>
      <c r="S23">
        <f t="shared" si="1"/>
        <v>268.49246691023239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212.65653660532729</v>
      </c>
      <c r="AC23">
        <f t="shared" si="2"/>
        <v>212.65653660532729</v>
      </c>
      <c r="AE23">
        <f t="shared" si="3"/>
        <v>1899.8996413956029</v>
      </c>
      <c r="AF23">
        <f t="shared" si="4"/>
        <v>-94.994982069780164</v>
      </c>
      <c r="AG23">
        <f t="shared" si="4"/>
        <v>-9.9004889714665048</v>
      </c>
      <c r="AH23">
        <f t="shared" si="5"/>
        <v>-1973.2691574358623</v>
      </c>
      <c r="AI23">
        <f t="shared" si="6"/>
        <v>-178.26498708150621</v>
      </c>
      <c r="AJ23">
        <f t="shared" si="7"/>
        <v>0</v>
      </c>
      <c r="AK23">
        <f t="shared" si="24"/>
        <v>141.22928371518051</v>
      </c>
      <c r="AL23">
        <f t="shared" si="8"/>
        <v>-37.035703366325691</v>
      </c>
      <c r="AN23">
        <f t="shared" si="9"/>
        <v>520.55908858421606</v>
      </c>
      <c r="AO23">
        <f t="shared" si="9"/>
        <v>-26.027954429210812</v>
      </c>
      <c r="AP23">
        <f t="shared" si="9"/>
        <v>-2.7126640814242613</v>
      </c>
      <c r="AQ23">
        <f t="shared" si="9"/>
        <v>-540.66181799561127</v>
      </c>
      <c r="AR23">
        <f t="shared" si="9"/>
        <v>-48.843347922030247</v>
      </c>
      <c r="AS23">
        <f t="shared" si="9"/>
        <v>0</v>
      </c>
      <c r="AT23">
        <f t="shared" si="9"/>
        <v>38.6958266691245</v>
      </c>
      <c r="AU23">
        <f t="shared" si="9"/>
        <v>-10.147521252905745</v>
      </c>
      <c r="AW23">
        <v>20</v>
      </c>
      <c r="AX23">
        <f>(R23*SUMPRODUCT(K$23:$K24, X$23:$X24)-$AZ$3*SUMPRODUCT(K$22:$K23, W$23:$W24))/Z23</f>
        <v>268.49246691023239</v>
      </c>
    </row>
    <row r="25" spans="5:50" x14ac:dyDescent="0.25">
      <c r="AN25" s="8">
        <f t="shared" ref="AN25:AU25" si="25">SUM(AN3:AN23)</f>
        <v>23184.964415044436</v>
      </c>
      <c r="AO25" s="8">
        <f t="shared" si="25"/>
        <v>-2958.3067510346345</v>
      </c>
      <c r="AP25" s="8">
        <f t="shared" si="25"/>
        <v>-208.31821560131277</v>
      </c>
      <c r="AQ25" s="8">
        <f t="shared" si="25"/>
        <v>-14029.94012701089</v>
      </c>
      <c r="AR25" s="8">
        <f t="shared" si="25"/>
        <v>5988.3993213975891</v>
      </c>
      <c r="AS25" s="8">
        <f t="shared" si="25"/>
        <v>-624.68520664221717</v>
      </c>
      <c r="AT25" s="8">
        <f t="shared" si="25"/>
        <v>532.18286197809618</v>
      </c>
      <c r="AU25" s="9">
        <f t="shared" si="25"/>
        <v>5895.8969767334693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310A4-E613-43A2-A6F9-BC22BB71D317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5746.6486414688852</v>
      </c>
      <c r="K3">
        <v>1</v>
      </c>
      <c r="L3" s="2">
        <v>0</v>
      </c>
      <c r="O3">
        <f>$C$3</f>
        <v>5746.6486414688852</v>
      </c>
      <c r="P3">
        <f>O3*B5</f>
        <v>4597.3189131751087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5746.6486414688852</v>
      </c>
      <c r="AF3">
        <f t="shared" ref="AF3:AG23" si="4">-$Z3*P3</f>
        <v>-4597.3189131751087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1049.3297282937765</v>
      </c>
      <c r="AJ3">
        <f t="shared" ref="AJ3:AJ23" si="7">AB3-AC3</f>
        <v>0</v>
      </c>
      <c r="AL3">
        <f t="shared" ref="AL3:AL23" si="8">SUM(AI3:AK3)</f>
        <v>1049.3297282937765</v>
      </c>
      <c r="AN3">
        <f t="shared" ref="AN3:AU23" si="9">AE3*$K3</f>
        <v>5746.6486414688852</v>
      </c>
      <c r="AO3">
        <f t="shared" si="9"/>
        <v>-4597.3189131751087</v>
      </c>
      <c r="AP3">
        <f t="shared" si="9"/>
        <v>-100</v>
      </c>
      <c r="AQ3">
        <f t="shared" si="9"/>
        <v>0</v>
      </c>
      <c r="AR3">
        <f t="shared" si="9"/>
        <v>1049.3297282937765</v>
      </c>
      <c r="AS3">
        <f t="shared" si="9"/>
        <v>0</v>
      </c>
      <c r="AT3">
        <f t="shared" si="9"/>
        <v>0</v>
      </c>
      <c r="AU3">
        <f t="shared" si="9"/>
        <v>1049.3297282937765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2990.6372578757814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1.420964E-3</v>
      </c>
      <c r="R4">
        <f t="shared" si="0"/>
        <v>1000000</v>
      </c>
      <c r="S4">
        <f t="shared" si="1"/>
        <v>1676.6745736253577</v>
      </c>
      <c r="U4">
        <f t="shared" ref="U4:U23" si="13">M4</f>
        <v>1.420964E-3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1.420964E-3</v>
      </c>
      <c r="Y4">
        <f t="shared" ref="Y4:Y23" si="17">V4*W4</f>
        <v>0.01</v>
      </c>
      <c r="Z4">
        <f t="shared" ref="Z4:Z23" si="18">MAX(0, W4-X4-Y4)</f>
        <v>0.98857903599999997</v>
      </c>
      <c r="AB4">
        <f t="shared" ref="AB4:AB23" si="19">AC3</f>
        <v>0</v>
      </c>
      <c r="AC4">
        <f t="shared" si="2"/>
        <v>1657.5253336802671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-1420.9639999999999</v>
      </c>
      <c r="AI4">
        <f t="shared" si="6"/>
        <v>-1420.9639999999999</v>
      </c>
      <c r="AJ4">
        <f t="shared" si="7"/>
        <v>-1657.5253336802671</v>
      </c>
      <c r="AK4">
        <f>G4*MAX(0, SUM(AB4, AE4:AF4))</f>
        <v>0</v>
      </c>
      <c r="AL4">
        <f t="shared" si="8"/>
        <v>-3078.489333680267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-1333.1119241955153</v>
      </c>
      <c r="AR4">
        <f t="shared" si="9"/>
        <v>-1333.1119241955153</v>
      </c>
      <c r="AS4">
        <f t="shared" si="9"/>
        <v>-1555.0476908530509</v>
      </c>
      <c r="AT4">
        <f t="shared" si="9"/>
        <v>0</v>
      </c>
      <c r="AU4">
        <f t="shared" si="9"/>
        <v>-2888.1596150485661</v>
      </c>
      <c r="AW4">
        <v>1</v>
      </c>
      <c r="AX4">
        <f>(R4*SUMPRODUCT(K5:$K$23, X5:$X$23)-$AZ$3*SUMPRODUCT(K4:$K$22, W5:$W$23))/Z4</f>
        <v>1676.6745736253577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1.47693E-3</v>
      </c>
      <c r="O5">
        <f t="shared" ref="O5:O23" si="21">$C$3</f>
        <v>5746.6486414688852</v>
      </c>
      <c r="P5">
        <f t="shared" ref="P5:P23" si="22">O5*$C$5</f>
        <v>287.33243207344429</v>
      </c>
      <c r="Q5" s="4">
        <f t="shared" ref="Q5:Q23" si="23">$C$8</f>
        <v>12.5</v>
      </c>
      <c r="R5">
        <f t="shared" si="0"/>
        <v>1000000</v>
      </c>
      <c r="S5">
        <f t="shared" si="1"/>
        <v>3244.2260020498293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1657.5253336802671</v>
      </c>
      <c r="AC5">
        <f t="shared" si="2"/>
        <v>3170.3653043152008</v>
      </c>
      <c r="AE5">
        <f t="shared" si="3"/>
        <v>5615.8157469583111</v>
      </c>
      <c r="AF5">
        <f t="shared" si="4"/>
        <v>-280.79078734791563</v>
      </c>
      <c r="AG5">
        <f t="shared" si="4"/>
        <v>-12.215414795054505</v>
      </c>
      <c r="AH5">
        <f t="shared" si="5"/>
        <v>-1460.06203563948</v>
      </c>
      <c r="AI5">
        <f t="shared" si="6"/>
        <v>3862.7475091758615</v>
      </c>
      <c r="AJ5">
        <f t="shared" si="7"/>
        <v>-1512.8399706349337</v>
      </c>
      <c r="AK5">
        <f>G5*SUM(AB5, AE5:AF5)</f>
        <v>286.69456202491722</v>
      </c>
      <c r="AL5">
        <f t="shared" si="8"/>
        <v>2636.6021005658449</v>
      </c>
      <c r="AN5">
        <f t="shared" si="9"/>
        <v>4849.6079520828425</v>
      </c>
      <c r="AO5">
        <f t="shared" si="9"/>
        <v>-242.48039760414218</v>
      </c>
      <c r="AP5">
        <f t="shared" si="9"/>
        <v>-10.548774282734048</v>
      </c>
      <c r="AQ5">
        <f t="shared" si="9"/>
        <v>-1260.8548388373697</v>
      </c>
      <c r="AR5">
        <f t="shared" si="9"/>
        <v>3335.7239413585967</v>
      </c>
      <c r="AS5">
        <f t="shared" si="9"/>
        <v>-1306.4318849480965</v>
      </c>
      <c r="AT5">
        <f t="shared" si="9"/>
        <v>247.5786760931399</v>
      </c>
      <c r="AU5">
        <f t="shared" si="9"/>
        <v>2276.8707325036403</v>
      </c>
      <c r="AW5">
        <v>2</v>
      </c>
      <c r="AX5">
        <f>(R5*SUMPRODUCT(K6:$K$23, X6:$X$23)-$AZ$3*SUMPRODUCT(K5:$K$22, W6:$W$23))/Z5</f>
        <v>3244.2260020498293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1.553883E-3</v>
      </c>
      <c r="O6">
        <f t="shared" si="21"/>
        <v>5746.6486414688852</v>
      </c>
      <c r="P6">
        <f t="shared" si="22"/>
        <v>287.33243207344429</v>
      </c>
      <c r="Q6" s="4">
        <f t="shared" si="23"/>
        <v>12.5</v>
      </c>
      <c r="R6">
        <f t="shared" si="0"/>
        <v>1000000</v>
      </c>
      <c r="S6">
        <f t="shared" si="1"/>
        <v>4670.586816009567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3170.3653043152008</v>
      </c>
      <c r="AC6">
        <f t="shared" si="2"/>
        <v>4511.5175850258856</v>
      </c>
      <c r="AE6">
        <f t="shared" si="3"/>
        <v>5550.9312688683976</v>
      </c>
      <c r="AF6">
        <f t="shared" si="4"/>
        <v>-277.54656344341993</v>
      </c>
      <c r="AG6">
        <f t="shared" si="4"/>
        <v>-12.074279321715977</v>
      </c>
      <c r="AH6">
        <f t="shared" si="5"/>
        <v>-1518.5060310386943</v>
      </c>
      <c r="AI6">
        <f t="shared" si="6"/>
        <v>3742.8043950645679</v>
      </c>
      <c r="AJ6">
        <f t="shared" si="7"/>
        <v>-1341.1522807106849</v>
      </c>
      <c r="AK6">
        <f>G6*SUM(AB6, AE6:AF6)</f>
        <v>493.95937556980039</v>
      </c>
      <c r="AL6">
        <f t="shared" si="8"/>
        <v>2895.6114899236836</v>
      </c>
      <c r="AN6">
        <f t="shared" si="9"/>
        <v>4323.2108127783258</v>
      </c>
      <c r="AO6">
        <f t="shared" si="9"/>
        <v>-216.16054063891633</v>
      </c>
      <c r="AP6">
        <f t="shared" si="9"/>
        <v>-9.4037653128408465</v>
      </c>
      <c r="AQ6">
        <f t="shared" si="9"/>
        <v>-1182.6523108786168</v>
      </c>
      <c r="AR6">
        <f t="shared" si="9"/>
        <v>2914.9941959479524</v>
      </c>
      <c r="AS6">
        <f t="shared" si="9"/>
        <v>-1044.5245600622852</v>
      </c>
      <c r="AT6">
        <f t="shared" si="9"/>
        <v>384.70851287840361</v>
      </c>
      <c r="AU6">
        <f t="shared" si="9"/>
        <v>2255.178148764071</v>
      </c>
      <c r="AW6">
        <v>3</v>
      </c>
      <c r="AX6">
        <f>(R6*SUMPRODUCT(K7:$K$23, X7:$X$23)-$AZ$3*SUMPRODUCT(K6:$K$22, W7:$W$23))/Z6</f>
        <v>4670.586816009567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1.6428289999999999E-3</v>
      </c>
      <c r="O7">
        <f t="shared" si="21"/>
        <v>5746.6486414688852</v>
      </c>
      <c r="P7">
        <f t="shared" si="22"/>
        <v>287.33243207344429</v>
      </c>
      <c r="Q7" s="4">
        <f t="shared" si="23"/>
        <v>12.5</v>
      </c>
      <c r="R7">
        <f t="shared" si="0"/>
        <v>1000000</v>
      </c>
      <c r="S7">
        <f t="shared" si="1"/>
        <v>5910.373633935581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4511.5175850258856</v>
      </c>
      <c r="AC7">
        <f t="shared" si="2"/>
        <v>5642.610327955892</v>
      </c>
      <c r="AE7">
        <f t="shared" si="3"/>
        <v>5486.3027253142091</v>
      </c>
      <c r="AF7">
        <f t="shared" si="4"/>
        <v>-274.31513626571052</v>
      </c>
      <c r="AG7">
        <f t="shared" si="4"/>
        <v>-11.933700552275001</v>
      </c>
      <c r="AH7">
        <f t="shared" si="5"/>
        <v>-1586.8780979052267</v>
      </c>
      <c r="AI7">
        <f t="shared" si="6"/>
        <v>3613.1757905909967</v>
      </c>
      <c r="AJ7">
        <f t="shared" si="7"/>
        <v>-1131.0927429300064</v>
      </c>
      <c r="AK7">
        <f>G7*SUM(AB7, AE7:AF7)</f>
        <v>477.42410404705231</v>
      </c>
      <c r="AL7">
        <f t="shared" si="8"/>
        <v>2959.5071517080428</v>
      </c>
      <c r="AN7">
        <f t="shared" si="9"/>
        <v>3867.9065887156662</v>
      </c>
      <c r="AO7">
        <f t="shared" si="9"/>
        <v>-193.39532943578337</v>
      </c>
      <c r="AP7">
        <f t="shared" si="9"/>
        <v>-8.4133962898047514</v>
      </c>
      <c r="AQ7">
        <f t="shared" si="9"/>
        <v>-1118.7673297821318</v>
      </c>
      <c r="AR7">
        <f t="shared" si="9"/>
        <v>2547.3305332079462</v>
      </c>
      <c r="AS7">
        <f t="shared" si="9"/>
        <v>-797.43340677156777</v>
      </c>
      <c r="AT7">
        <f t="shared" si="9"/>
        <v>336.58949024718788</v>
      </c>
      <c r="AU7">
        <f t="shared" si="9"/>
        <v>2086.4866166835664</v>
      </c>
      <c r="AW7">
        <v>4</v>
      </c>
      <c r="AX7">
        <f>(R7*SUMPRODUCT(K8:$K$23, X8:$X$23)-$AZ$3*SUMPRODUCT(K7:$K$22, W8:$W$23))/Z7</f>
        <v>5910.373633935581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1.733774E-3</v>
      </c>
      <c r="O8">
        <f t="shared" si="21"/>
        <v>5746.6486414688852</v>
      </c>
      <c r="P8">
        <f t="shared" si="22"/>
        <v>287.33243207344429</v>
      </c>
      <c r="Q8" s="4">
        <f t="shared" si="23"/>
        <v>12.5</v>
      </c>
      <c r="R8">
        <f t="shared" si="0"/>
        <v>1000000</v>
      </c>
      <c r="S8">
        <f t="shared" si="1"/>
        <v>6960.7813480485302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5642.610327955892</v>
      </c>
      <c r="AC8">
        <f t="shared" si="2"/>
        <v>6567.4544387473106</v>
      </c>
      <c r="AE8">
        <f t="shared" si="3"/>
        <v>5421.9276890397887</v>
      </c>
      <c r="AF8">
        <f t="shared" si="4"/>
        <v>-271.09638445198948</v>
      </c>
      <c r="AG8">
        <f t="shared" si="4"/>
        <v>-11.793673207010931</v>
      </c>
      <c r="AH8">
        <f t="shared" si="5"/>
        <v>-1655.2271793056029</v>
      </c>
      <c r="AI8">
        <f t="shared" si="6"/>
        <v>3483.8104520751854</v>
      </c>
      <c r="AJ8">
        <f t="shared" si="7"/>
        <v>-924.84411079141864</v>
      </c>
      <c r="AK8">
        <f t="shared" ref="AK8:AK23" si="24">G8*SUM(AB8:AB8, AE8:AF8)</f>
        <v>229.9003067731806</v>
      </c>
      <c r="AL8">
        <f t="shared" si="8"/>
        <v>2788.8666480569473</v>
      </c>
      <c r="AN8">
        <f t="shared" si="9"/>
        <v>3564.1225612592684</v>
      </c>
      <c r="AO8">
        <f t="shared" si="9"/>
        <v>-178.20612806296344</v>
      </c>
      <c r="AP8">
        <f t="shared" si="9"/>
        <v>-7.7526110947950979</v>
      </c>
      <c r="AQ8">
        <f t="shared" si="9"/>
        <v>-1088.0692019737019</v>
      </c>
      <c r="AR8">
        <f t="shared" si="9"/>
        <v>2290.0946201278084</v>
      </c>
      <c r="AS8">
        <f t="shared" si="9"/>
        <v>-607.94941392942508</v>
      </c>
      <c r="AT8">
        <f t="shared" si="9"/>
        <v>151.12574663566431</v>
      </c>
      <c r="AU8">
        <f t="shared" si="9"/>
        <v>1833.2709528340474</v>
      </c>
      <c r="AW8">
        <v>5</v>
      </c>
      <c r="AX8">
        <f>(R8*SUMPRODUCT(K9:$K$23, X9:$X$23)-$AZ$3*SUMPRODUCT(K8:$K$22, W9:$W$23))/Z8</f>
        <v>6960.7813480485302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1.8297159999999999E-3</v>
      </c>
      <c r="O9">
        <f t="shared" si="21"/>
        <v>5746.6486414688852</v>
      </c>
      <c r="P9">
        <f t="shared" si="22"/>
        <v>287.33243207344429</v>
      </c>
      <c r="Q9" s="4">
        <f t="shared" si="23"/>
        <v>12.5</v>
      </c>
      <c r="R9">
        <f t="shared" si="0"/>
        <v>1000000</v>
      </c>
      <c r="S9">
        <f t="shared" si="1"/>
        <v>7876.7666175663799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6567.4544387473106</v>
      </c>
      <c r="AC9">
        <f t="shared" si="2"/>
        <v>7343.7662386314369</v>
      </c>
      <c r="AE9">
        <f t="shared" si="3"/>
        <v>5357.7878243059122</v>
      </c>
      <c r="AF9">
        <f t="shared" si="4"/>
        <v>-267.88939121529563</v>
      </c>
      <c r="AG9">
        <f t="shared" si="4"/>
        <v>-11.654157402375183</v>
      </c>
      <c r="AH9">
        <f t="shared" si="5"/>
        <v>-1726.3258052511369</v>
      </c>
      <c r="AI9">
        <f t="shared" si="6"/>
        <v>3351.918470437105</v>
      </c>
      <c r="AJ9">
        <f t="shared" si="7"/>
        <v>-776.31179988412623</v>
      </c>
      <c r="AK9">
        <f t="shared" si="24"/>
        <v>68.778381943843769</v>
      </c>
      <c r="AL9">
        <f t="shared" si="8"/>
        <v>2644.3850524968225</v>
      </c>
      <c r="AN9">
        <f t="shared" si="9"/>
        <v>3347.2343694833489</v>
      </c>
      <c r="AO9">
        <f t="shared" si="9"/>
        <v>-167.36171847416745</v>
      </c>
      <c r="AP9">
        <f t="shared" si="9"/>
        <v>-7.2808400563440641</v>
      </c>
      <c r="AQ9">
        <f t="shared" si="9"/>
        <v>-1078.5080069890978</v>
      </c>
      <c r="AR9">
        <f t="shared" si="9"/>
        <v>2094.0838039637397</v>
      </c>
      <c r="AS9">
        <f t="shared" si="9"/>
        <v>-484.99448339842678</v>
      </c>
      <c r="AT9">
        <f t="shared" si="9"/>
        <v>42.968734759426745</v>
      </c>
      <c r="AU9">
        <f t="shared" si="9"/>
        <v>1652.0580553247398</v>
      </c>
      <c r="AW9">
        <v>6</v>
      </c>
      <c r="AX9">
        <f>(R9*SUMPRODUCT(K10:$K$23, X10:$X$23)-$AZ$3*SUMPRODUCT(K9:$K$22, W10:$W$23))/Z9</f>
        <v>7876.7666175663799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1.940649E-3</v>
      </c>
      <c r="O10">
        <f t="shared" si="21"/>
        <v>5746.6486414688852</v>
      </c>
      <c r="P10">
        <f t="shared" si="22"/>
        <v>287.33243207344429</v>
      </c>
      <c r="Q10" s="4">
        <f t="shared" si="23"/>
        <v>12.5</v>
      </c>
      <c r="R10">
        <f t="shared" si="0"/>
        <v>1000000</v>
      </c>
      <c r="S10">
        <f t="shared" si="1"/>
        <v>8697.0630626429611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7343.7662386314369</v>
      </c>
      <c r="AC10">
        <f t="shared" si="2"/>
        <v>8011.7339363068895</v>
      </c>
      <c r="AE10">
        <f t="shared" si="3"/>
        <v>5293.8123604794018</v>
      </c>
      <c r="AF10">
        <f t="shared" si="4"/>
        <v>-264.6906180239701</v>
      </c>
      <c r="AG10">
        <f t="shared" si="4"/>
        <v>-11.51499919944267</v>
      </c>
      <c r="AH10">
        <f t="shared" si="5"/>
        <v>-1809.3303127009599</v>
      </c>
      <c r="AI10">
        <f t="shared" si="6"/>
        <v>3208.2764305550286</v>
      </c>
      <c r="AJ10">
        <f t="shared" si="7"/>
        <v>-667.96769767545265</v>
      </c>
      <c r="AK10">
        <f t="shared" si="24"/>
        <v>50.728840722456169</v>
      </c>
      <c r="AL10">
        <f t="shared" si="8"/>
        <v>2591.0375736020319</v>
      </c>
      <c r="AN10">
        <f t="shared" si="9"/>
        <v>3142.2956947806288</v>
      </c>
      <c r="AO10">
        <f t="shared" si="9"/>
        <v>-157.11478473903145</v>
      </c>
      <c r="AP10">
        <f t="shared" si="9"/>
        <v>-6.8350613784381178</v>
      </c>
      <c r="AQ10">
        <f t="shared" si="9"/>
        <v>-1073.9804256155098</v>
      </c>
      <c r="AR10">
        <f t="shared" si="9"/>
        <v>1904.3654230476491</v>
      </c>
      <c r="AS10">
        <f t="shared" si="9"/>
        <v>-396.49157879634873</v>
      </c>
      <c r="AT10">
        <f t="shared" si="9"/>
        <v>30.111573087367745</v>
      </c>
      <c r="AU10">
        <f t="shared" si="9"/>
        <v>1537.985417338668</v>
      </c>
      <c r="AW10">
        <v>7</v>
      </c>
      <c r="AX10">
        <f>(R10*SUMPRODUCT(K11:$K$23, X11:$X$23)-$AZ$3*SUMPRODUCT(K10:$K$22, W11:$W$23))/Z10</f>
        <v>8697.0630626429611</v>
      </c>
    </row>
    <row r="11" spans="1:52" x14ac:dyDescent="0.25">
      <c r="A11" t="s">
        <v>33</v>
      </c>
      <c r="C11" s="7">
        <f>AU25</f>
        <v>14007.442758825564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2.0505829999999999E-3</v>
      </c>
      <c r="O11">
        <f t="shared" si="21"/>
        <v>5746.6486414688852</v>
      </c>
      <c r="P11">
        <f t="shared" si="22"/>
        <v>287.33243207344429</v>
      </c>
      <c r="Q11" s="4">
        <f t="shared" si="23"/>
        <v>12.5</v>
      </c>
      <c r="R11">
        <f t="shared" si="0"/>
        <v>1000000</v>
      </c>
      <c r="S11">
        <f t="shared" si="1"/>
        <v>9428.2906626828353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8011.7339363068895</v>
      </c>
      <c r="AC11">
        <f t="shared" si="2"/>
        <v>8580.6773349854702</v>
      </c>
      <c r="AE11">
        <f t="shared" si="3"/>
        <v>5230.0188352430187</v>
      </c>
      <c r="AF11">
        <f t="shared" si="4"/>
        <v>-261.50094176215094</v>
      </c>
      <c r="AG11">
        <f t="shared" si="4"/>
        <v>-11.376236745844851</v>
      </c>
      <c r="AH11">
        <f t="shared" si="5"/>
        <v>-1888.9969282712598</v>
      </c>
      <c r="AI11">
        <f t="shared" si="6"/>
        <v>3068.1447284637625</v>
      </c>
      <c r="AJ11">
        <f t="shared" si="7"/>
        <v>-568.94339867858071</v>
      </c>
      <c r="AK11">
        <f t="shared" si="24"/>
        <v>31.152604391490616</v>
      </c>
      <c r="AL11">
        <f t="shared" si="8"/>
        <v>2530.3539341766723</v>
      </c>
      <c r="AN11">
        <f t="shared" si="9"/>
        <v>2952.3815498812478</v>
      </c>
      <c r="AO11">
        <f t="shared" si="9"/>
        <v>-147.6190774940624</v>
      </c>
      <c r="AP11">
        <f t="shared" si="9"/>
        <v>-6.4219637698403744</v>
      </c>
      <c r="AQ11">
        <f t="shared" si="9"/>
        <v>-1066.3517387794025</v>
      </c>
      <c r="AR11">
        <f t="shared" si="9"/>
        <v>1731.9887698379421</v>
      </c>
      <c r="AS11">
        <f t="shared" si="9"/>
        <v>-321.17245579811026</v>
      </c>
      <c r="AT11">
        <f t="shared" si="9"/>
        <v>17.585859120890284</v>
      </c>
      <c r="AU11">
        <f t="shared" si="9"/>
        <v>1428.402173160722</v>
      </c>
      <c r="AW11">
        <v>8</v>
      </c>
      <c r="AX11">
        <f>(R11*SUMPRODUCT(K12:$K$23, X12:$X$23)-$AZ$3*SUMPRODUCT(K11:$K$22, W12:$W$23))/Z11</f>
        <v>9428.2906626828353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2.1765069999999998E-3</v>
      </c>
      <c r="O12">
        <f t="shared" si="21"/>
        <v>5746.6486414688852</v>
      </c>
      <c r="P12">
        <f t="shared" si="22"/>
        <v>287.33243207344429</v>
      </c>
      <c r="Q12" s="4">
        <f t="shared" si="23"/>
        <v>12.5</v>
      </c>
      <c r="R12">
        <f t="shared" si="0"/>
        <v>1000000</v>
      </c>
      <c r="S12">
        <f t="shared" si="1"/>
        <v>10071.124780727472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8580.6773349854702</v>
      </c>
      <c r="AC12">
        <f t="shared" si="2"/>
        <v>9054.113530652392</v>
      </c>
      <c r="AE12">
        <f t="shared" si="3"/>
        <v>5166.3354742855499</v>
      </c>
      <c r="AF12">
        <f t="shared" si="4"/>
        <v>-258.31677371427753</v>
      </c>
      <c r="AG12">
        <f t="shared" si="4"/>
        <v>-11.237713919475414</v>
      </c>
      <c r="AH12">
        <f t="shared" si="5"/>
        <v>-1980.8367128790831</v>
      </c>
      <c r="AI12">
        <f t="shared" si="6"/>
        <v>2915.944273772714</v>
      </c>
      <c r="AJ12">
        <f t="shared" si="7"/>
        <v>-473.43619566692178</v>
      </c>
      <c r="AK12">
        <f t="shared" si="24"/>
        <v>31.024000881780509</v>
      </c>
      <c r="AL12">
        <f t="shared" si="8"/>
        <v>2473.5320789875727</v>
      </c>
      <c r="AN12">
        <f t="shared" si="9"/>
        <v>2772.5371758460383</v>
      </c>
      <c r="AO12">
        <f t="shared" si="9"/>
        <v>-138.62685879230193</v>
      </c>
      <c r="AP12">
        <f t="shared" si="9"/>
        <v>-6.0307697338560384</v>
      </c>
      <c r="AQ12">
        <f t="shared" si="9"/>
        <v>-1063.0249338381186</v>
      </c>
      <c r="AR12">
        <f t="shared" si="9"/>
        <v>1564.8546134817616</v>
      </c>
      <c r="AS12">
        <f t="shared" si="9"/>
        <v>-254.07166441493641</v>
      </c>
      <c r="AT12">
        <f t="shared" si="9"/>
        <v>16.649169651553017</v>
      </c>
      <c r="AU12">
        <f t="shared" si="9"/>
        <v>1327.432118718378</v>
      </c>
      <c r="AW12">
        <v>9</v>
      </c>
      <c r="AX12">
        <f>(R12*SUMPRODUCT(K13:$K$23, X13:$X$23)-$AZ$3*SUMPRODUCT(K12:$K$22, W13:$W$23))/Z12</f>
        <v>10071.124780727472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2.312424E-3</v>
      </c>
      <c r="O13">
        <f t="shared" si="21"/>
        <v>5746.6486414688852</v>
      </c>
      <c r="P13">
        <f t="shared" si="22"/>
        <v>287.33243207344429</v>
      </c>
      <c r="Q13" s="4">
        <f t="shared" si="23"/>
        <v>12.5</v>
      </c>
      <c r="R13">
        <f t="shared" si="0"/>
        <v>1000000</v>
      </c>
      <c r="S13">
        <f t="shared" si="1"/>
        <v>10626.938717337902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9054.113530652392</v>
      </c>
      <c r="AC13">
        <f t="shared" si="2"/>
        <v>9436.1693380199486</v>
      </c>
      <c r="AE13">
        <f t="shared" si="3"/>
        <v>5102.7253613999046</v>
      </c>
      <c r="AF13">
        <f t="shared" si="4"/>
        <v>-255.13626806999528</v>
      </c>
      <c r="AG13">
        <f t="shared" si="4"/>
        <v>-11.099350420908131</v>
      </c>
      <c r="AH13">
        <f t="shared" si="5"/>
        <v>-2078.9087498023214</v>
      </c>
      <c r="AI13">
        <f t="shared" si="6"/>
        <v>2757.5809931066801</v>
      </c>
      <c r="AJ13">
        <f t="shared" si="7"/>
        <v>-382.05580736755655</v>
      </c>
      <c r="AK13">
        <f t="shared" si="24"/>
        <v>27.803405247964601</v>
      </c>
      <c r="AL13">
        <f t="shared" si="8"/>
        <v>2403.3285909870883</v>
      </c>
      <c r="AN13">
        <f t="shared" si="9"/>
        <v>2603.7848460409418</v>
      </c>
      <c r="AO13">
        <f t="shared" si="9"/>
        <v>-130.18924230204712</v>
      </c>
      <c r="AP13">
        <f t="shared" si="9"/>
        <v>-5.6637028999205432</v>
      </c>
      <c r="AQ13">
        <f t="shared" si="9"/>
        <v>-1060.8117654116052</v>
      </c>
      <c r="AR13">
        <f t="shared" si="9"/>
        <v>1407.120135427369</v>
      </c>
      <c r="AS13">
        <f t="shared" si="9"/>
        <v>-194.95290283321569</v>
      </c>
      <c r="AT13">
        <f t="shared" si="9"/>
        <v>14.187337182717689</v>
      </c>
      <c r="AU13">
        <f t="shared" si="9"/>
        <v>1226.3545697768711</v>
      </c>
      <c r="AW13">
        <v>10</v>
      </c>
      <c r="AX13">
        <f>(R13*SUMPRODUCT(K14:$K$23, X14:$X$23)-$AZ$3*SUMPRODUCT(K13:$K$22, W14:$W$23))/Z13</f>
        <v>10626.938717337902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2.4603350000000001E-3</v>
      </c>
      <c r="O14">
        <f t="shared" si="21"/>
        <v>5746.6486414688852</v>
      </c>
      <c r="P14">
        <f t="shared" si="22"/>
        <v>287.33243207344429</v>
      </c>
      <c r="Q14" s="4">
        <f t="shared" si="23"/>
        <v>12.5</v>
      </c>
      <c r="R14">
        <f t="shared" si="0"/>
        <v>1000000</v>
      </c>
      <c r="S14">
        <f t="shared" si="1"/>
        <v>11097.187621976032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9436.1693380199486</v>
      </c>
      <c r="AC14">
        <f t="shared" si="2"/>
        <v>9730.9452021661618</v>
      </c>
      <c r="AE14">
        <f t="shared" si="3"/>
        <v>5039.1436939838668</v>
      </c>
      <c r="AF14">
        <f t="shared" si="4"/>
        <v>-251.95718469919336</v>
      </c>
      <c r="AG14">
        <f t="shared" si="4"/>
        <v>-10.961048796381226</v>
      </c>
      <c r="AH14">
        <f t="shared" si="5"/>
        <v>-2184.649625426001</v>
      </c>
      <c r="AI14">
        <f t="shared" si="6"/>
        <v>2591.5758350622918</v>
      </c>
      <c r="AJ14">
        <f t="shared" si="7"/>
        <v>-294.77586414621328</v>
      </c>
      <c r="AK14">
        <f t="shared" si="24"/>
        <v>25.602040525148318</v>
      </c>
      <c r="AL14">
        <f t="shared" si="8"/>
        <v>2322.4020114412269</v>
      </c>
      <c r="AN14">
        <f t="shared" si="9"/>
        <v>2445.635167007179</v>
      </c>
      <c r="AO14">
        <f t="shared" si="9"/>
        <v>-122.28175835035897</v>
      </c>
      <c r="AP14">
        <f t="shared" si="9"/>
        <v>-5.3196987487607581</v>
      </c>
      <c r="AQ14">
        <f t="shared" si="9"/>
        <v>-1060.2706086571054</v>
      </c>
      <c r="AR14">
        <f t="shared" si="9"/>
        <v>1257.7631012509544</v>
      </c>
      <c r="AS14">
        <f t="shared" si="9"/>
        <v>-143.0628423241026</v>
      </c>
      <c r="AT14">
        <f t="shared" si="9"/>
        <v>12.425375114862947</v>
      </c>
      <c r="AU14">
        <f t="shared" si="9"/>
        <v>1127.1256340417146</v>
      </c>
      <c r="AW14">
        <v>11</v>
      </c>
      <c r="AX14">
        <f>(R14*SUMPRODUCT(K15:$K$23, X15:$X$23)-$AZ$3*SUMPRODUCT(K14:$K$22, W15:$W$23))/Z14</f>
        <v>11097.187621976032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2.6172399999999998E-3</v>
      </c>
      <c r="O15">
        <f t="shared" si="21"/>
        <v>5746.6486414688852</v>
      </c>
      <c r="P15">
        <f t="shared" si="22"/>
        <v>287.33243207344429</v>
      </c>
      <c r="Q15" s="4">
        <f t="shared" si="23"/>
        <v>12.5</v>
      </c>
      <c r="R15">
        <f t="shared" si="0"/>
        <v>1000000</v>
      </c>
      <c r="S15">
        <f t="shared" si="1"/>
        <v>11486.000907516413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9730.9452021661618</v>
      </c>
      <c r="AC15">
        <f t="shared" si="2"/>
        <v>9944.8098690795978</v>
      </c>
      <c r="AE15">
        <f t="shared" si="3"/>
        <v>4975.5636086023851</v>
      </c>
      <c r="AF15">
        <f t="shared" si="4"/>
        <v>-248.77818043011931</v>
      </c>
      <c r="AG15">
        <f t="shared" si="4"/>
        <v>-10.822750613065573</v>
      </c>
      <c r="AH15">
        <f t="shared" si="5"/>
        <v>-2295.0156281472637</v>
      </c>
      <c r="AI15">
        <f t="shared" si="6"/>
        <v>2420.9470494119369</v>
      </c>
      <c r="AJ15">
        <f t="shared" si="7"/>
        <v>-213.86466691343594</v>
      </c>
      <c r="AK15">
        <f t="shared" si="24"/>
        <v>59.276695584387561</v>
      </c>
      <c r="AL15">
        <f t="shared" si="8"/>
        <v>2266.3590780828886</v>
      </c>
      <c r="AN15">
        <f t="shared" si="9"/>
        <v>2295.6345671191266</v>
      </c>
      <c r="AO15">
        <f t="shared" si="9"/>
        <v>-114.78172835595635</v>
      </c>
      <c r="AP15">
        <f t="shared" si="9"/>
        <v>-4.9934203183952315</v>
      </c>
      <c r="AQ15">
        <f t="shared" si="9"/>
        <v>-1058.8784753840939</v>
      </c>
      <c r="AR15">
        <f t="shared" si="9"/>
        <v>1116.9809430606813</v>
      </c>
      <c r="AS15">
        <f t="shared" si="9"/>
        <v>-98.673268130484004</v>
      </c>
      <c r="AT15">
        <f t="shared" si="9"/>
        <v>27.349189380847129</v>
      </c>
      <c r="AU15">
        <f t="shared" si="9"/>
        <v>1045.6568643110445</v>
      </c>
      <c r="AW15">
        <v>12</v>
      </c>
      <c r="AX15">
        <f>(R15*SUMPRODUCT(K16:$K$23, X16:$X$23)-$AZ$3*SUMPRODUCT(K15:$K$22, W16:$W$23))/Z15</f>
        <v>11486.000907516413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2.8021280000000001E-3</v>
      </c>
      <c r="O16">
        <f t="shared" si="21"/>
        <v>5746.6486414688852</v>
      </c>
      <c r="P16">
        <f t="shared" si="22"/>
        <v>287.33243207344429</v>
      </c>
      <c r="Q16" s="4">
        <f t="shared" si="23"/>
        <v>12.5</v>
      </c>
      <c r="R16">
        <f t="shared" si="0"/>
        <v>1000000</v>
      </c>
      <c r="S16">
        <f t="shared" si="1"/>
        <v>11790.976482608929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9944.8098690795978</v>
      </c>
      <c r="AC16">
        <f t="shared" si="2"/>
        <v>10078.168654894822</v>
      </c>
      <c r="AE16">
        <f t="shared" si="3"/>
        <v>4911.8658064129158</v>
      </c>
      <c r="AF16">
        <f t="shared" si="4"/>
        <v>-245.59329032064582</v>
      </c>
      <c r="AG16">
        <f t="shared" si="4"/>
        <v>-10.68419637440503</v>
      </c>
      <c r="AH16">
        <f t="shared" si="5"/>
        <v>-2426.1386023910568</v>
      </c>
      <c r="AI16">
        <f t="shared" si="6"/>
        <v>2229.4497173268078</v>
      </c>
      <c r="AJ16">
        <f t="shared" si="7"/>
        <v>-133.35878581522411</v>
      </c>
      <c r="AK16">
        <f t="shared" si="24"/>
        <v>103.73868493472025</v>
      </c>
      <c r="AL16">
        <f t="shared" si="8"/>
        <v>2199.829616446304</v>
      </c>
      <c r="AN16">
        <f t="shared" si="9"/>
        <v>2148.711064330751</v>
      </c>
      <c r="AO16">
        <f t="shared" si="9"/>
        <v>-107.43555321653757</v>
      </c>
      <c r="AP16">
        <f t="shared" si="9"/>
        <v>-4.6738351306734955</v>
      </c>
      <c r="AQ16">
        <f t="shared" si="9"/>
        <v>-1061.3219220589131</v>
      </c>
      <c r="AR16">
        <f t="shared" si="9"/>
        <v>975.2797539246269</v>
      </c>
      <c r="AS16">
        <f t="shared" si="9"/>
        <v>-58.338218082580511</v>
      </c>
      <c r="AT16">
        <f t="shared" si="9"/>
        <v>45.380812282642552</v>
      </c>
      <c r="AU16">
        <f t="shared" si="9"/>
        <v>962.32234812468892</v>
      </c>
      <c r="AW16">
        <v>13</v>
      </c>
      <c r="AX16">
        <f>(R16*SUMPRODUCT(K17:$K$23, X17:$X$23)-$AZ$3*SUMPRODUCT(K16:$K$22, W17:$W$23))/Z16</f>
        <v>11790.976482608929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3.0140000000000002E-3</v>
      </c>
      <c r="O17">
        <f t="shared" si="21"/>
        <v>5746.6486414688852</v>
      </c>
      <c r="P17">
        <f t="shared" si="22"/>
        <v>287.33243207344429</v>
      </c>
      <c r="Q17" s="4">
        <f t="shared" si="23"/>
        <v>12.5</v>
      </c>
      <c r="R17">
        <f t="shared" si="0"/>
        <v>1000000</v>
      </c>
      <c r="S17">
        <f t="shared" si="1"/>
        <v>12013.725824081683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10078.168654894822</v>
      </c>
      <c r="AC17">
        <f t="shared" si="2"/>
        <v>10134.925425444908</v>
      </c>
      <c r="AE17">
        <f t="shared" si="3"/>
        <v>4847.9427848082578</v>
      </c>
      <c r="AF17">
        <f t="shared" si="4"/>
        <v>-242.39713924041294</v>
      </c>
      <c r="AG17">
        <f t="shared" si="4"/>
        <v>-10.545152242788522</v>
      </c>
      <c r="AH17">
        <f t="shared" si="5"/>
        <v>-2576.1734297965409</v>
      </c>
      <c r="AI17">
        <f t="shared" si="6"/>
        <v>2018.8270635285157</v>
      </c>
      <c r="AJ17">
        <f t="shared" si="7"/>
        <v>-56.756770550086003</v>
      </c>
      <c r="AK17">
        <f t="shared" si="24"/>
        <v>202.6352573463848</v>
      </c>
      <c r="AL17">
        <f t="shared" si="8"/>
        <v>2164.7055503248143</v>
      </c>
      <c r="AN17">
        <f t="shared" si="9"/>
        <v>1997.5018729768772</v>
      </c>
      <c r="AO17">
        <f t="shared" si="9"/>
        <v>-99.875093648843887</v>
      </c>
      <c r="AP17">
        <f t="shared" si="9"/>
        <v>-4.3449277953121506</v>
      </c>
      <c r="AQ17">
        <f t="shared" si="9"/>
        <v>-1061.4628677667827</v>
      </c>
      <c r="AR17">
        <f t="shared" si="9"/>
        <v>831.81898376593858</v>
      </c>
      <c r="AS17">
        <f t="shared" si="9"/>
        <v>-23.385539085399841</v>
      </c>
      <c r="AT17">
        <f t="shared" si="9"/>
        <v>83.49197258452466</v>
      </c>
      <c r="AU17">
        <f t="shared" si="9"/>
        <v>891.92541726506329</v>
      </c>
      <c r="AW17">
        <v>14</v>
      </c>
      <c r="AX17">
        <f>(R17*SUMPRODUCT(K18:$K$23, X18:$X$23)-$AZ$3*SUMPRODUCT(K17:$K$22, W18:$W$23))/Z17</f>
        <v>12013.725824081683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4.6990000000000001E-3</v>
      </c>
      <c r="O18">
        <f t="shared" si="21"/>
        <v>5746.6486414688852</v>
      </c>
      <c r="P18">
        <f t="shared" si="22"/>
        <v>287.33243207344429</v>
      </c>
      <c r="Q18" s="4">
        <f t="shared" si="23"/>
        <v>12.5</v>
      </c>
      <c r="R18">
        <f t="shared" si="0"/>
        <v>1000000</v>
      </c>
      <c r="S18">
        <f t="shared" si="1"/>
        <v>11607.275037619156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10134.925425444908</v>
      </c>
      <c r="AC18">
        <f t="shared" si="2"/>
        <v>9648.1054163903809</v>
      </c>
      <c r="AE18">
        <f t="shared" si="3"/>
        <v>4776.6828738143622</v>
      </c>
      <c r="AF18">
        <f t="shared" si="4"/>
        <v>-238.83414369071812</v>
      </c>
      <c r="AG18">
        <f t="shared" si="4"/>
        <v>-10.390149049971773</v>
      </c>
      <c r="AH18">
        <f t="shared" si="5"/>
        <v>-3964.1336311090618</v>
      </c>
      <c r="AI18">
        <f t="shared" si="6"/>
        <v>563.32494996460991</v>
      </c>
      <c r="AJ18">
        <f t="shared" si="7"/>
        <v>486.82000905452696</v>
      </c>
      <c r="AK18">
        <f t="shared" si="24"/>
        <v>316.93192176028077</v>
      </c>
      <c r="AL18">
        <f t="shared" si="8"/>
        <v>1367.0768807794177</v>
      </c>
      <c r="AN18">
        <f t="shared" si="9"/>
        <v>1839.2118427679568</v>
      </c>
      <c r="AO18">
        <f t="shared" si="9"/>
        <v>-91.960592138397843</v>
      </c>
      <c r="AP18">
        <f t="shared" si="9"/>
        <v>-4.0006183549657575</v>
      </c>
      <c r="AQ18">
        <f t="shared" si="9"/>
        <v>-1526.3482448497746</v>
      </c>
      <c r="AR18">
        <f t="shared" si="9"/>
        <v>216.9023874248183</v>
      </c>
      <c r="AS18">
        <f t="shared" si="9"/>
        <v>187.44495910705226</v>
      </c>
      <c r="AT18">
        <f t="shared" si="9"/>
        <v>122.03132576545619</v>
      </c>
      <c r="AU18">
        <f t="shared" si="9"/>
        <v>526.37867229732683</v>
      </c>
      <c r="AW18">
        <v>15</v>
      </c>
      <c r="AX18">
        <f>(R18*SUMPRODUCT(K19:$K$23, X19:$X$23)-$AZ$3*SUMPRODUCT(K18:$K$22, W19:$W$23))/Z18</f>
        <v>11607.275037619156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6.5490000000000001E-3</v>
      </c>
      <c r="O19">
        <f t="shared" si="21"/>
        <v>5746.6486414688852</v>
      </c>
      <c r="P19">
        <f t="shared" si="22"/>
        <v>287.33243207344429</v>
      </c>
      <c r="Q19" s="4">
        <f t="shared" si="23"/>
        <v>12.5</v>
      </c>
      <c r="R19">
        <f t="shared" si="0"/>
        <v>1000000</v>
      </c>
      <c r="S19">
        <f t="shared" si="1"/>
        <v>10584.762656862016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9648.1054163903809</v>
      </c>
      <c r="AC19">
        <f t="shared" si="2"/>
        <v>8652.579836808356</v>
      </c>
      <c r="AE19">
        <f t="shared" si="3"/>
        <v>4697.6335489356079</v>
      </c>
      <c r="AF19">
        <f t="shared" si="4"/>
        <v>-234.8816774467804</v>
      </c>
      <c r="AG19">
        <f t="shared" si="4"/>
        <v>-10.218202473343791</v>
      </c>
      <c r="AH19">
        <f t="shared" si="5"/>
        <v>-5443.6068902612124</v>
      </c>
      <c r="AI19">
        <f t="shared" si="6"/>
        <v>-991.07322124572875</v>
      </c>
      <c r="AJ19">
        <f t="shared" si="7"/>
        <v>995.52557958202487</v>
      </c>
      <c r="AK19">
        <f t="shared" si="24"/>
        <v>314.67211751970638</v>
      </c>
      <c r="AL19">
        <f t="shared" si="8"/>
        <v>319.1244758560025</v>
      </c>
      <c r="AN19">
        <f t="shared" si="9"/>
        <v>1685.0891801583657</v>
      </c>
      <c r="AO19">
        <f t="shared" si="9"/>
        <v>-84.254459007918285</v>
      </c>
      <c r="AP19">
        <f t="shared" si="9"/>
        <v>-3.6653736927607876</v>
      </c>
      <c r="AQ19">
        <f t="shared" si="9"/>
        <v>-1952.6774441342091</v>
      </c>
      <c r="AR19">
        <f t="shared" si="9"/>
        <v>-355.50809667652254</v>
      </c>
      <c r="AS19">
        <f t="shared" si="9"/>
        <v>357.10520313034124</v>
      </c>
      <c r="AT19">
        <f t="shared" si="9"/>
        <v>112.8761055979182</v>
      </c>
      <c r="AU19">
        <f t="shared" si="9"/>
        <v>114.47321205173695</v>
      </c>
      <c r="AW19">
        <v>16</v>
      </c>
      <c r="AX19">
        <f>(R19*SUMPRODUCT(K20:$K$23, X20:$X$23)-$AZ$3*SUMPRODUCT(K19:$K$22, W20:$W$23))/Z19</f>
        <v>10584.762656862016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8.5349999999999992E-3</v>
      </c>
      <c r="O20">
        <f t="shared" si="21"/>
        <v>5746.6486414688852</v>
      </c>
      <c r="P20">
        <f t="shared" si="22"/>
        <v>287.33243207344429</v>
      </c>
      <c r="Q20" s="4">
        <f t="shared" si="23"/>
        <v>12.5</v>
      </c>
      <c r="R20">
        <f t="shared" si="0"/>
        <v>1000000</v>
      </c>
      <c r="S20">
        <f t="shared" si="1"/>
        <v>8918.937856136894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8652.579836808356</v>
      </c>
      <c r="AC20">
        <f t="shared" si="2"/>
        <v>7155.7052904236516</v>
      </c>
      <c r="AE20">
        <f t="shared" si="3"/>
        <v>4610.5629111060862</v>
      </c>
      <c r="AF20">
        <f t="shared" si="4"/>
        <v>-230.52814555530432</v>
      </c>
      <c r="AG20">
        <f t="shared" si="4"/>
        <v>-10.028808090500362</v>
      </c>
      <c r="AH20">
        <f t="shared" si="5"/>
        <v>-6976.9886487991389</v>
      </c>
      <c r="AI20">
        <f t="shared" si="6"/>
        <v>-2606.982691338857</v>
      </c>
      <c r="AJ20">
        <f t="shared" si="7"/>
        <v>1496.8745463847044</v>
      </c>
      <c r="AK20">
        <f t="shared" si="24"/>
        <v>56.040242790144291</v>
      </c>
      <c r="AL20">
        <f t="shared" si="8"/>
        <v>-1054.0679021640083</v>
      </c>
      <c r="AN20">
        <f t="shared" si="9"/>
        <v>1568.6768967126341</v>
      </c>
      <c r="AO20">
        <f t="shared" si="9"/>
        <v>-78.433844835631717</v>
      </c>
      <c r="AP20">
        <f t="shared" si="9"/>
        <v>-3.4121559246566115</v>
      </c>
      <c r="AQ20">
        <f t="shared" si="9"/>
        <v>-2373.8187967533577</v>
      </c>
      <c r="AR20">
        <f t="shared" si="9"/>
        <v>-886.98790080101173</v>
      </c>
      <c r="AS20">
        <f t="shared" si="9"/>
        <v>509.28976861690228</v>
      </c>
      <c r="AT20">
        <f t="shared" si="9"/>
        <v>19.066876614850596</v>
      </c>
      <c r="AU20">
        <f t="shared" si="9"/>
        <v>-358.63125556925888</v>
      </c>
      <c r="AW20">
        <v>17</v>
      </c>
      <c r="AX20">
        <f>(R20*SUMPRODUCT(K21:$K$23, X21:$X$23)-$AZ$3*SUMPRODUCT(K20:$K$22, W21:$W$23))/Z20</f>
        <v>8918.937856136894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1.0821000000000001E-2</v>
      </c>
      <c r="O21">
        <f t="shared" si="21"/>
        <v>5746.6486414688852</v>
      </c>
      <c r="P21">
        <f t="shared" si="22"/>
        <v>287.33243207344429</v>
      </c>
      <c r="Q21" s="4">
        <f t="shared" si="23"/>
        <v>12.5</v>
      </c>
      <c r="R21">
        <f t="shared" si="0"/>
        <v>1000000</v>
      </c>
      <c r="S21">
        <f t="shared" si="1"/>
        <v>6571.2451575453215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7155.7052904236516</v>
      </c>
      <c r="AC21">
        <f t="shared" si="2"/>
        <v>5162.3692901175746</v>
      </c>
      <c r="AE21">
        <f t="shared" si="3"/>
        <v>4514.566380733947</v>
      </c>
      <c r="AF21">
        <f t="shared" si="4"/>
        <v>-225.72831903669734</v>
      </c>
      <c r="AG21">
        <f t="shared" si="4"/>
        <v>-9.8199982772480556</v>
      </c>
      <c r="AH21">
        <f t="shared" si="5"/>
        <v>-8681.7385877843553</v>
      </c>
      <c r="AI21">
        <f t="shared" si="6"/>
        <v>-4402.7205243643539</v>
      </c>
      <c r="AJ21">
        <f t="shared" si="7"/>
        <v>1993.336000306077</v>
      </c>
      <c r="AK21">
        <f t="shared" si="24"/>
        <v>18.311269363393443</v>
      </c>
      <c r="AL21">
        <f t="shared" si="8"/>
        <v>-2391.0732546948834</v>
      </c>
      <c r="AN21">
        <f t="shared" si="9"/>
        <v>1461.0629459204613</v>
      </c>
      <c r="AO21">
        <f t="shared" si="9"/>
        <v>-73.053147296023056</v>
      </c>
      <c r="AP21">
        <f t="shared" si="9"/>
        <v>-3.1780761211351063</v>
      </c>
      <c r="AQ21">
        <f t="shared" si="9"/>
        <v>-2809.6976513428485</v>
      </c>
      <c r="AR21">
        <f t="shared" si="9"/>
        <v>-1424.8659288395456</v>
      </c>
      <c r="AS21">
        <f t="shared" si="9"/>
        <v>645.10943537018727</v>
      </c>
      <c r="AT21">
        <f t="shared" si="9"/>
        <v>5.9261321915202947</v>
      </c>
      <c r="AU21">
        <f t="shared" si="9"/>
        <v>-773.83036127783794</v>
      </c>
      <c r="AW21">
        <v>18</v>
      </c>
      <c r="AX21">
        <f>(R21*SUMPRODUCT(K22:$K$23, X22:$X$23)-$AZ$3*SUMPRODUCT(K21:$K$22, W22:$W$23))/Z21</f>
        <v>6571.2451575453215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1.3422999999999999E-2</v>
      </c>
      <c r="O22">
        <f t="shared" si="21"/>
        <v>5746.6486414688852</v>
      </c>
      <c r="P22">
        <f t="shared" si="22"/>
        <v>287.33243207344429</v>
      </c>
      <c r="Q22" s="4">
        <f t="shared" si="23"/>
        <v>12.5</v>
      </c>
      <c r="R22">
        <f t="shared" si="0"/>
        <v>1000000</v>
      </c>
      <c r="S22">
        <f t="shared" si="1"/>
        <v>3562.630337807836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5162.3692901175746</v>
      </c>
      <c r="AC22">
        <f t="shared" si="2"/>
        <v>2733.2455654201322</v>
      </c>
      <c r="AE22">
        <f t="shared" si="3"/>
        <v>4408.8216923980153</v>
      </c>
      <c r="AF22">
        <f t="shared" si="4"/>
        <v>-220.44108461990081</v>
      </c>
      <c r="AG22">
        <f t="shared" si="4"/>
        <v>-9.5899844576000746</v>
      </c>
      <c r="AH22">
        <f t="shared" si="5"/>
        <v>-10545.106950040052</v>
      </c>
      <c r="AI22">
        <f t="shared" si="6"/>
        <v>-6366.3163267195368</v>
      </c>
      <c r="AJ22">
        <f t="shared" si="7"/>
        <v>2429.1237246974424</v>
      </c>
      <c r="AK22">
        <f t="shared" si="24"/>
        <v>196.36574785580947</v>
      </c>
      <c r="AL22">
        <f t="shared" si="8"/>
        <v>-3740.8268541662851</v>
      </c>
      <c r="AN22">
        <f t="shared" si="9"/>
        <v>1333.4957649889402</v>
      </c>
      <c r="AO22">
        <f t="shared" si="9"/>
        <v>-66.674788249447033</v>
      </c>
      <c r="AP22">
        <f t="shared" si="9"/>
        <v>-2.9005944337848213</v>
      </c>
      <c r="AQ22">
        <f t="shared" si="9"/>
        <v>-3189.4815531960026</v>
      </c>
      <c r="AR22">
        <f t="shared" si="9"/>
        <v>-1925.5611708902939</v>
      </c>
      <c r="AS22">
        <f t="shared" si="9"/>
        <v>734.7147209658059</v>
      </c>
      <c r="AT22">
        <f t="shared" si="9"/>
        <v>59.392942473974905</v>
      </c>
      <c r="AU22">
        <f t="shared" si="9"/>
        <v>-1131.4535074505131</v>
      </c>
      <c r="AW22">
        <v>19</v>
      </c>
      <c r="AX22">
        <f>(R22*SUMPRODUCT(K23:$K$23, X23:$X$23)-$AZ$3*SUMPRODUCT(K22:$K$22, W23:$W$23))/Z22</f>
        <v>3562.630337807836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1.6303999999999999E-2</v>
      </c>
      <c r="O23">
        <f t="shared" si="21"/>
        <v>5746.6486414688852</v>
      </c>
      <c r="P23">
        <f t="shared" si="22"/>
        <v>287.33243207344429</v>
      </c>
      <c r="Q23" s="4">
        <f t="shared" si="23"/>
        <v>12.5</v>
      </c>
      <c r="R23">
        <f t="shared" si="0"/>
        <v>1000000</v>
      </c>
      <c r="S23">
        <f t="shared" si="1"/>
        <v>3658.8733422010937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2733.2455654201322</v>
      </c>
      <c r="AC23">
        <f t="shared" si="2"/>
        <v>2733.2455654201322</v>
      </c>
      <c r="AE23">
        <f t="shared" si="3"/>
        <v>4292.8520466011778</v>
      </c>
      <c r="AF23">
        <f t="shared" si="4"/>
        <v>-214.64260233005893</v>
      </c>
      <c r="AG23">
        <f t="shared" si="4"/>
        <v>-9.3377295064273635</v>
      </c>
      <c r="AH23">
        <f t="shared" si="5"/>
        <v>-12508.408527736929</v>
      </c>
      <c r="AI23">
        <f t="shared" si="6"/>
        <v>-8439.5368129722374</v>
      </c>
      <c r="AJ23">
        <f t="shared" si="7"/>
        <v>0</v>
      </c>
      <c r="AK23">
        <f t="shared" si="24"/>
        <v>476.80185067838761</v>
      </c>
      <c r="AL23">
        <f t="shared" si="8"/>
        <v>-7962.73496229385</v>
      </c>
      <c r="AN23">
        <f t="shared" si="9"/>
        <v>1176.2111535344427</v>
      </c>
      <c r="AO23">
        <f t="shared" si="9"/>
        <v>-58.810557676722141</v>
      </c>
      <c r="AP23">
        <f t="shared" si="9"/>
        <v>-2.5584719610458793</v>
      </c>
      <c r="AQ23">
        <f t="shared" si="9"/>
        <v>-3427.2156281132511</v>
      </c>
      <c r="AR23">
        <f t="shared" si="9"/>
        <v>-2312.3735042165767</v>
      </c>
      <c r="AS23">
        <f t="shared" si="9"/>
        <v>0</v>
      </c>
      <c r="AT23">
        <f t="shared" si="9"/>
        <v>130.64034089826288</v>
      </c>
      <c r="AU23">
        <f t="shared" si="9"/>
        <v>-2181.7331633183139</v>
      </c>
      <c r="AW23">
        <v>20</v>
      </c>
      <c r="AX23">
        <f>(R23*SUMPRODUCT(K$23:$K24, X$23:$X24)-$AZ$3*SUMPRODUCT(K$22:$K23, W$23:$W24))/Z23</f>
        <v>3658.8733422010937</v>
      </c>
    </row>
    <row r="25" spans="5:50" x14ac:dyDescent="0.25">
      <c r="AN25" s="8">
        <f t="shared" ref="AN25:AU25" si="25">SUM(AN3:AN23)</f>
        <v>55120.960647853935</v>
      </c>
      <c r="AO25" s="8">
        <f t="shared" si="25"/>
        <v>-7066.0345134943627</v>
      </c>
      <c r="AP25" s="8">
        <f t="shared" si="25"/>
        <v>-207.39805730006452</v>
      </c>
      <c r="AQ25" s="8">
        <f t="shared" si="25"/>
        <v>-30847.305668557408</v>
      </c>
      <c r="AR25" s="8">
        <f t="shared" si="25"/>
        <v>17000.222408502097</v>
      </c>
      <c r="AS25" s="8">
        <f t="shared" si="25"/>
        <v>-4852.8658222377389</v>
      </c>
      <c r="AT25" s="8">
        <f t="shared" si="25"/>
        <v>1860.0861725612117</v>
      </c>
      <c r="AU25" s="9">
        <f t="shared" si="25"/>
        <v>14007.442758825564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1D3A5-A7CC-44F0-A140-2103CDCD9DBA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23456.32915466425</v>
      </c>
      <c r="K3">
        <v>1</v>
      </c>
      <c r="L3" s="2">
        <v>0</v>
      </c>
      <c r="O3">
        <f>$C$3</f>
        <v>23456.32915466425</v>
      </c>
      <c r="P3">
        <f>O3*B5</f>
        <v>18765.0633237314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23456.32915466425</v>
      </c>
      <c r="AF3">
        <f t="shared" ref="AF3:AG23" si="4">-$Z3*P3</f>
        <v>-18765.0633237314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4591.2658309328508</v>
      </c>
      <c r="AJ3">
        <f t="shared" ref="AJ3:AJ23" si="7">AB3-AC3</f>
        <v>0</v>
      </c>
      <c r="AL3">
        <f t="shared" ref="AL3:AL23" si="8">SUM(AI3:AK3)</f>
        <v>4591.2658309328508</v>
      </c>
      <c r="AN3">
        <f t="shared" ref="AN3:AU23" si="9">AE3*$K3</f>
        <v>23456.32915466425</v>
      </c>
      <c r="AO3">
        <f t="shared" si="9"/>
        <v>-18765.0633237314</v>
      </c>
      <c r="AP3">
        <f t="shared" si="9"/>
        <v>-100</v>
      </c>
      <c r="AQ3">
        <f t="shared" si="9"/>
        <v>0</v>
      </c>
      <c r="AR3">
        <f t="shared" si="9"/>
        <v>4591.2658309328508</v>
      </c>
      <c r="AS3">
        <f t="shared" si="9"/>
        <v>0</v>
      </c>
      <c r="AT3">
        <f t="shared" si="9"/>
        <v>0</v>
      </c>
      <c r="AU3">
        <f t="shared" si="9"/>
        <v>4591.2658309328508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14022.911370817079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2.4603350000000001E-3</v>
      </c>
      <c r="R4">
        <f t="shared" si="0"/>
        <v>1000000</v>
      </c>
      <c r="S4">
        <f t="shared" si="1"/>
        <v>11862.498984246344</v>
      </c>
      <c r="U4">
        <f t="shared" ref="U4:U23" si="13">M4</f>
        <v>2.4603350000000001E-3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2.4603350000000001E-3</v>
      </c>
      <c r="Y4">
        <f t="shared" ref="Y4:Y23" si="17">V4*W4</f>
        <v>0.01</v>
      </c>
      <c r="Z4">
        <f t="shared" ref="Z4:Z23" si="18">MAX(0, W4-X4-Y4)</f>
        <v>0.98753966500000001</v>
      </c>
      <c r="AB4">
        <f t="shared" ref="AB4:AB23" si="19">AC3</f>
        <v>0</v>
      </c>
      <c r="AC4">
        <f t="shared" si="2"/>
        <v>11714.688272965475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-2460.335</v>
      </c>
      <c r="AI4">
        <f t="shared" si="6"/>
        <v>-2460.335</v>
      </c>
      <c r="AJ4">
        <f t="shared" si="7"/>
        <v>-11714.688272965475</v>
      </c>
      <c r="AK4">
        <f>H4*SUM(AB4, AE4:AF4)</f>
        <v>0</v>
      </c>
      <c r="AL4">
        <f t="shared" si="8"/>
        <v>-14175.023272965474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-2308.2230978515804</v>
      </c>
      <c r="AR4">
        <f t="shared" si="9"/>
        <v>-2308.2230978515804</v>
      </c>
      <c r="AS4">
        <f t="shared" si="9"/>
        <v>-10990.419620007013</v>
      </c>
      <c r="AT4">
        <f t="shared" si="9"/>
        <v>0</v>
      </c>
      <c r="AU4">
        <f t="shared" si="9"/>
        <v>-13298.642717858591</v>
      </c>
      <c r="AW4">
        <v>1</v>
      </c>
      <c r="AX4">
        <f>(R4*SUMPRODUCT(K5:$K$23, X5:$X$23)-$AZ$3*SUMPRODUCT(K4:$K$22, W5:$W$23))/Z4</f>
        <v>11862.498984246344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2.6172399999999998E-3</v>
      </c>
      <c r="O5">
        <f t="shared" ref="O5:O23" si="21">$C$3</f>
        <v>23456.32915466425</v>
      </c>
      <c r="P5">
        <f t="shared" ref="P5:P23" si="22">O5*$C$5</f>
        <v>1172.8164577332125</v>
      </c>
      <c r="Q5" s="4">
        <f t="shared" ref="Q5:Q23" si="23">$C$8</f>
        <v>12.5</v>
      </c>
      <c r="R5">
        <f t="shared" si="0"/>
        <v>1000000</v>
      </c>
      <c r="S5">
        <f t="shared" si="1"/>
        <v>23049.099899753401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11714.688272965475</v>
      </c>
      <c r="AC5">
        <f t="shared" si="2"/>
        <v>22474.708033432442</v>
      </c>
      <c r="AE5">
        <f t="shared" si="3"/>
        <v>22871.788988723521</v>
      </c>
      <c r="AF5">
        <f t="shared" si="4"/>
        <v>-1143.589449436176</v>
      </c>
      <c r="AG5">
        <f t="shared" si="4"/>
        <v>-12.188495500464693</v>
      </c>
      <c r="AH5">
        <f t="shared" si="5"/>
        <v>-2584.6283128246</v>
      </c>
      <c r="AI5">
        <f t="shared" si="6"/>
        <v>19131.382730962283</v>
      </c>
      <c r="AJ5">
        <f t="shared" si="7"/>
        <v>-10760.019760466967</v>
      </c>
      <c r="AK5">
        <f>H5*SUM(AB5, AE5:AF5)</f>
        <v>2889.4655069786436</v>
      </c>
      <c r="AL5">
        <f t="shared" si="8"/>
        <v>11260.82847747396</v>
      </c>
      <c r="AN5">
        <f t="shared" si="9"/>
        <v>19751.219547783676</v>
      </c>
      <c r="AO5">
        <f t="shared" si="9"/>
        <v>-987.56097738918368</v>
      </c>
      <c r="AP5">
        <f t="shared" si="9"/>
        <v>-10.525527789082984</v>
      </c>
      <c r="AQ5">
        <f t="shared" si="9"/>
        <v>-2231.9881178155915</v>
      </c>
      <c r="AR5">
        <f t="shared" si="9"/>
        <v>16521.14492478982</v>
      </c>
      <c r="AS5">
        <f t="shared" si="9"/>
        <v>-9291.9496910475282</v>
      </c>
      <c r="AT5">
        <f t="shared" si="9"/>
        <v>2495.2340908802853</v>
      </c>
      <c r="AU5">
        <f t="shared" si="9"/>
        <v>9724.429324622577</v>
      </c>
      <c r="AW5">
        <v>2</v>
      </c>
      <c r="AX5">
        <f>(R5*SUMPRODUCT(K6:$K$23, X6:$X$23)-$AZ$3*SUMPRODUCT(K5:$K$22, W6:$W$23))/Z5</f>
        <v>23049.099899753401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2.8021280000000001E-3</v>
      </c>
      <c r="O6">
        <f t="shared" si="21"/>
        <v>23456.32915466425</v>
      </c>
      <c r="P6">
        <f t="shared" si="22"/>
        <v>1172.8164577332125</v>
      </c>
      <c r="Q6" s="4">
        <f t="shared" si="23"/>
        <v>12.5</v>
      </c>
      <c r="R6">
        <f t="shared" si="0"/>
        <v>1000000</v>
      </c>
      <c r="S6">
        <f t="shared" si="1"/>
        <v>33404.032408320942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22474.708033432442</v>
      </c>
      <c r="AC6">
        <f t="shared" si="2"/>
        <v>32154.606207873021</v>
      </c>
      <c r="AE6">
        <f t="shared" si="3"/>
        <v>22578.981418500887</v>
      </c>
      <c r="AF6">
        <f t="shared" si="4"/>
        <v>-1128.9490709250445</v>
      </c>
      <c r="AG6">
        <f t="shared" si="4"/>
        <v>-12.032456820940318</v>
      </c>
      <c r="AH6">
        <f t="shared" si="5"/>
        <v>-2732.2979615780905</v>
      </c>
      <c r="AI6">
        <f t="shared" si="6"/>
        <v>18705.701929176812</v>
      </c>
      <c r="AJ6">
        <f t="shared" si="7"/>
        <v>-9679.8981744405792</v>
      </c>
      <c r="AK6">
        <f>H6*SUM(AB6, AE6:AF6)</f>
        <v>4779.0117534537012</v>
      </c>
      <c r="AL6">
        <f t="shared" si="8"/>
        <v>13804.815508189935</v>
      </c>
      <c r="AN6">
        <f t="shared" si="9"/>
        <v>17585.102729957471</v>
      </c>
      <c r="AO6">
        <f t="shared" si="9"/>
        <v>-879.25513649787354</v>
      </c>
      <c r="AP6">
        <f t="shared" si="9"/>
        <v>-9.3711928526872157</v>
      </c>
      <c r="AQ6">
        <f t="shared" si="9"/>
        <v>-2127.9852909500378</v>
      </c>
      <c r="AR6">
        <f t="shared" si="9"/>
        <v>14568.49110965687</v>
      </c>
      <c r="AS6">
        <f t="shared" si="9"/>
        <v>-7538.9584967543278</v>
      </c>
      <c r="AT6">
        <f t="shared" si="9"/>
        <v>3722.0196551159233</v>
      </c>
      <c r="AU6">
        <f t="shared" si="9"/>
        <v>10751.552268018468</v>
      </c>
      <c r="AW6">
        <v>3</v>
      </c>
      <c r="AX6">
        <f>(R6*SUMPRODUCT(K7:$K$23, X7:$X$23)-$AZ$3*SUMPRODUCT(K6:$K$22, W7:$W$23))/Z6</f>
        <v>33404.032408320942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3.0140000000000002E-3</v>
      </c>
      <c r="O7">
        <f t="shared" si="21"/>
        <v>23456.32915466425</v>
      </c>
      <c r="P7">
        <f t="shared" si="22"/>
        <v>1172.8164577332125</v>
      </c>
      <c r="Q7" s="4">
        <f t="shared" si="23"/>
        <v>12.5</v>
      </c>
      <c r="R7">
        <f t="shared" si="0"/>
        <v>1000000</v>
      </c>
      <c r="S7">
        <f t="shared" si="1"/>
        <v>42756.978062805385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32154.606207873021</v>
      </c>
      <c r="AC7">
        <f t="shared" si="2"/>
        <v>40622.092826668464</v>
      </c>
      <c r="AE7">
        <f t="shared" si="3"/>
        <v>22285.138554320518</v>
      </c>
      <c r="AF7">
        <f t="shared" si="4"/>
        <v>-1114.256927716026</v>
      </c>
      <c r="AG7">
        <f t="shared" si="4"/>
        <v>-11.875866427872602</v>
      </c>
      <c r="AH7">
        <f t="shared" si="5"/>
        <v>-2901.26598866513</v>
      </c>
      <c r="AI7">
        <f t="shared" si="6"/>
        <v>18257.739771511489</v>
      </c>
      <c r="AJ7">
        <f t="shared" si="7"/>
        <v>-8467.4866187954431</v>
      </c>
      <c r="AK7">
        <f>H7*SUM(AB7, AE7:AF7)</f>
        <v>5583.1785762697955</v>
      </c>
      <c r="AL7">
        <f t="shared" si="8"/>
        <v>15373.431728985841</v>
      </c>
      <c r="AN7">
        <f t="shared" si="9"/>
        <v>15711.279264080569</v>
      </c>
      <c r="AO7">
        <f t="shared" si="9"/>
        <v>-785.56396320402848</v>
      </c>
      <c r="AP7">
        <f t="shared" si="9"/>
        <v>-8.3726225662191958</v>
      </c>
      <c r="AQ7">
        <f t="shared" si="9"/>
        <v>-2045.4259261699483</v>
      </c>
      <c r="AR7">
        <f t="shared" si="9"/>
        <v>12871.916752140372</v>
      </c>
      <c r="AS7">
        <f t="shared" si="9"/>
        <v>-5969.6755579277497</v>
      </c>
      <c r="AT7">
        <f t="shared" si="9"/>
        <v>3936.205179033992</v>
      </c>
      <c r="AU7">
        <f t="shared" si="9"/>
        <v>10838.446373246616</v>
      </c>
      <c r="AW7">
        <v>4</v>
      </c>
      <c r="AX7">
        <f>(R7*SUMPRODUCT(K8:$K$23, X8:$X$23)-$AZ$3*SUMPRODUCT(K7:$K$22, W8:$W$23))/Z7</f>
        <v>42756.978062805385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4.6990000000000001E-3</v>
      </c>
      <c r="O8">
        <f t="shared" si="21"/>
        <v>23456.32915466425</v>
      </c>
      <c r="P8">
        <f t="shared" si="22"/>
        <v>1172.8164577332125</v>
      </c>
      <c r="Q8" s="4">
        <f t="shared" si="23"/>
        <v>12.5</v>
      </c>
      <c r="R8">
        <f t="shared" si="0"/>
        <v>1000000</v>
      </c>
      <c r="S8">
        <f t="shared" si="1"/>
        <v>50293.654874924694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40622.092826668464</v>
      </c>
      <c r="AC8">
        <f t="shared" si="2"/>
        <v>47080.103844090729</v>
      </c>
      <c r="AE8">
        <f t="shared" si="3"/>
        <v>21957.569302710563</v>
      </c>
      <c r="AF8">
        <f t="shared" si="4"/>
        <v>-1097.8784651355281</v>
      </c>
      <c r="AG8">
        <f t="shared" si="4"/>
        <v>-11.701303067249302</v>
      </c>
      <c r="AH8">
        <f t="shared" si="5"/>
        <v>-4464.3757075658687</v>
      </c>
      <c r="AI8">
        <f t="shared" si="6"/>
        <v>16383.613826941917</v>
      </c>
      <c r="AJ8">
        <f t="shared" si="7"/>
        <v>-6458.0110174222646</v>
      </c>
      <c r="AK8">
        <f t="shared" ref="AK8:AK23" si="24">H8*SUM(AB8:AB8, AE8:AF8)</f>
        <v>4457.4293156576541</v>
      </c>
      <c r="AL8">
        <f t="shared" si="8"/>
        <v>14383.032125177306</v>
      </c>
      <c r="AN8">
        <f t="shared" si="9"/>
        <v>14433.882676156501</v>
      </c>
      <c r="AO8">
        <f t="shared" si="9"/>
        <v>-721.6941338078251</v>
      </c>
      <c r="AP8">
        <f t="shared" si="9"/>
        <v>-7.6918912700404087</v>
      </c>
      <c r="AQ8">
        <f t="shared" si="9"/>
        <v>-2934.6725175693423</v>
      </c>
      <c r="AR8">
        <f t="shared" si="9"/>
        <v>10769.824133509293</v>
      </c>
      <c r="AS8">
        <f t="shared" si="9"/>
        <v>-4245.1954522713122</v>
      </c>
      <c r="AT8">
        <f t="shared" si="9"/>
        <v>2930.1062832815883</v>
      </c>
      <c r="AU8">
        <f t="shared" si="9"/>
        <v>9454.73496451957</v>
      </c>
      <c r="AW8">
        <v>5</v>
      </c>
      <c r="AX8">
        <f>(R8*SUMPRODUCT(K9:$K$23, X9:$X$23)-$AZ$3*SUMPRODUCT(K8:$K$22, W9:$W$23))/Z8</f>
        <v>50293.654874924694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6.5490000000000001E-3</v>
      </c>
      <c r="O9">
        <f t="shared" si="21"/>
        <v>23456.32915466425</v>
      </c>
      <c r="P9">
        <f t="shared" si="22"/>
        <v>1172.8164577332125</v>
      </c>
      <c r="Q9" s="4">
        <f t="shared" si="23"/>
        <v>12.5</v>
      </c>
      <c r="R9">
        <f t="shared" si="0"/>
        <v>1000000</v>
      </c>
      <c r="S9">
        <f t="shared" si="1"/>
        <v>56352.811427736153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47080.103844090729</v>
      </c>
      <c r="AC9">
        <f t="shared" si="2"/>
        <v>51879.111414130544</v>
      </c>
      <c r="AE9">
        <f t="shared" si="3"/>
        <v>21594.193488320005</v>
      </c>
      <c r="AF9">
        <f t="shared" si="4"/>
        <v>-1079.7096744160001</v>
      </c>
      <c r="AG9">
        <f t="shared" si="4"/>
        <v>-11.507658202789393</v>
      </c>
      <c r="AH9">
        <f t="shared" si="5"/>
        <v>-6130.5467029932543</v>
      </c>
      <c r="AI9">
        <f t="shared" si="6"/>
        <v>14372.429452707958</v>
      </c>
      <c r="AJ9">
        <f t="shared" si="7"/>
        <v>-4799.0075700398156</v>
      </c>
      <c r="AK9">
        <f t="shared" si="24"/>
        <v>3528.4374757473256</v>
      </c>
      <c r="AL9">
        <f t="shared" si="8"/>
        <v>13101.859358415468</v>
      </c>
      <c r="AN9">
        <f t="shared" si="9"/>
        <v>13490.796760833291</v>
      </c>
      <c r="AO9">
        <f t="shared" si="9"/>
        <v>-674.53983804166444</v>
      </c>
      <c r="AP9">
        <f t="shared" si="9"/>
        <v>-7.1893158728497539</v>
      </c>
      <c r="AQ9">
        <f t="shared" si="9"/>
        <v>-3830.0091942592389</v>
      </c>
      <c r="AR9">
        <f t="shared" si="9"/>
        <v>8979.0584126595368</v>
      </c>
      <c r="AS9">
        <f t="shared" si="9"/>
        <v>-2998.1409500718728</v>
      </c>
      <c r="AT9">
        <f t="shared" si="9"/>
        <v>2204.3626169396766</v>
      </c>
      <c r="AU9">
        <f t="shared" si="9"/>
        <v>8185.2800795273397</v>
      </c>
      <c r="AW9">
        <v>6</v>
      </c>
      <c r="AX9">
        <f>(R9*SUMPRODUCT(K10:$K$23, X10:$X$23)-$AZ$3*SUMPRODUCT(K9:$K$22, W10:$W$23))/Z9</f>
        <v>56352.811427736153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8.5349999999999992E-3</v>
      </c>
      <c r="O10">
        <f t="shared" si="21"/>
        <v>23456.32915466425</v>
      </c>
      <c r="P10">
        <f t="shared" si="22"/>
        <v>1172.8164577332125</v>
      </c>
      <c r="Q10" s="4">
        <f t="shared" si="23"/>
        <v>12.5</v>
      </c>
      <c r="R10">
        <f t="shared" si="0"/>
        <v>1000000</v>
      </c>
      <c r="S10">
        <f t="shared" si="1"/>
        <v>61181.310328848223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51879.111414130544</v>
      </c>
      <c r="AC10">
        <f t="shared" si="2"/>
        <v>55280.317923610943</v>
      </c>
      <c r="AE10">
        <f t="shared" si="3"/>
        <v>21193.945112013993</v>
      </c>
      <c r="AF10">
        <f t="shared" si="4"/>
        <v>-1059.6972556006997</v>
      </c>
      <c r="AG10">
        <f t="shared" si="4"/>
        <v>-11.294363758000692</v>
      </c>
      <c r="AH10">
        <f t="shared" si="5"/>
        <v>-7857.4290208645971</v>
      </c>
      <c r="AI10">
        <f t="shared" si="6"/>
        <v>12265.524471790697</v>
      </c>
      <c r="AJ10">
        <f t="shared" si="7"/>
        <v>-3401.2065094803984</v>
      </c>
      <c r="AK10">
        <f t="shared" si="24"/>
        <v>3780.7013617035518</v>
      </c>
      <c r="AL10">
        <f t="shared" si="8"/>
        <v>12645.019324013851</v>
      </c>
      <c r="AN10">
        <f t="shared" si="9"/>
        <v>12580.280135744651</v>
      </c>
      <c r="AO10">
        <f t="shared" si="9"/>
        <v>-629.01400678723257</v>
      </c>
      <c r="AP10">
        <f t="shared" si="9"/>
        <v>-6.7040968200916708</v>
      </c>
      <c r="AQ10">
        <f t="shared" si="9"/>
        <v>-4664.0046346620529</v>
      </c>
      <c r="AR10">
        <f t="shared" si="9"/>
        <v>7280.5573974752742</v>
      </c>
      <c r="AS10">
        <f t="shared" si="9"/>
        <v>-2018.88466081413</v>
      </c>
      <c r="AT10">
        <f t="shared" si="9"/>
        <v>2244.1448247811495</v>
      </c>
      <c r="AU10">
        <f t="shared" si="9"/>
        <v>7505.8175614422944</v>
      </c>
      <c r="AW10">
        <v>7</v>
      </c>
      <c r="AX10">
        <f>(R10*SUMPRODUCT(K11:$K$23, X11:$X$23)-$AZ$3*SUMPRODUCT(K10:$K$22, W11:$W$23))/Z10</f>
        <v>61181.310328848223</v>
      </c>
    </row>
    <row r="11" spans="1:52" x14ac:dyDescent="0.25">
      <c r="A11" t="s">
        <v>33</v>
      </c>
      <c r="C11" s="7">
        <f>AU25</f>
        <v>55697.292243838092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1.0821000000000001E-2</v>
      </c>
      <c r="O11">
        <f t="shared" si="21"/>
        <v>23456.32915466425</v>
      </c>
      <c r="P11">
        <f t="shared" si="22"/>
        <v>1172.8164577332125</v>
      </c>
      <c r="Q11" s="4">
        <f t="shared" si="23"/>
        <v>12.5</v>
      </c>
      <c r="R11">
        <f t="shared" si="0"/>
        <v>1000000</v>
      </c>
      <c r="S11">
        <f t="shared" si="1"/>
        <v>64744.532736292625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55280.317923610943</v>
      </c>
      <c r="AC11">
        <f t="shared" si="2"/>
        <v>57281.838650122045</v>
      </c>
      <c r="AE11">
        <f t="shared" si="3"/>
        <v>20752.665980836748</v>
      </c>
      <c r="AF11">
        <f t="shared" si="4"/>
        <v>-1037.6332990418373</v>
      </c>
      <c r="AG11">
        <f t="shared" si="4"/>
        <v>-11.059203810195358</v>
      </c>
      <c r="AH11">
        <f t="shared" si="5"/>
        <v>-9777.3048180260394</v>
      </c>
      <c r="AI11">
        <f t="shared" si="6"/>
        <v>9926.6686599586737</v>
      </c>
      <c r="AJ11">
        <f t="shared" si="7"/>
        <v>-2001.5207265111021</v>
      </c>
      <c r="AK11">
        <f t="shared" si="24"/>
        <v>3862.2605561784026</v>
      </c>
      <c r="AL11">
        <f t="shared" si="8"/>
        <v>11787.408489625974</v>
      </c>
      <c r="AN11">
        <f t="shared" si="9"/>
        <v>11715.022466037384</v>
      </c>
      <c r="AO11">
        <f t="shared" si="9"/>
        <v>-585.75112330186914</v>
      </c>
      <c r="AP11">
        <f t="shared" si="9"/>
        <v>-6.2429965004284744</v>
      </c>
      <c r="AQ11">
        <f t="shared" si="9"/>
        <v>-5519.3557158506492</v>
      </c>
      <c r="AR11">
        <f t="shared" si="9"/>
        <v>5603.6726303844371</v>
      </c>
      <c r="AS11">
        <f t="shared" si="9"/>
        <v>-1129.8721956479737</v>
      </c>
      <c r="AT11">
        <f t="shared" si="9"/>
        <v>2180.2726082085619</v>
      </c>
      <c r="AU11">
        <f t="shared" si="9"/>
        <v>6654.073042945025</v>
      </c>
      <c r="AW11">
        <v>8</v>
      </c>
      <c r="AX11">
        <f>(R11*SUMPRODUCT(K12:$K$23, X12:$X$23)-$AZ$3*SUMPRODUCT(K11:$K$22, W12:$W$23))/Z11</f>
        <v>64744.532736292625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1.3422999999999999E-2</v>
      </c>
      <c r="O12">
        <f t="shared" si="21"/>
        <v>23456.32915466425</v>
      </c>
      <c r="P12">
        <f t="shared" si="22"/>
        <v>1172.8164577332125</v>
      </c>
      <c r="Q12" s="4">
        <f t="shared" si="23"/>
        <v>12.5</v>
      </c>
      <c r="R12">
        <f t="shared" si="0"/>
        <v>1000000</v>
      </c>
      <c r="S12">
        <f t="shared" si="1"/>
        <v>67027.023130196088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57281.838650122045</v>
      </c>
      <c r="AC12">
        <f t="shared" si="2"/>
        <v>57912.227804515889</v>
      </c>
      <c r="AE12">
        <f t="shared" si="3"/>
        <v>20266.576285567611</v>
      </c>
      <c r="AF12">
        <f t="shared" si="4"/>
        <v>-1013.3288142783805</v>
      </c>
      <c r="AG12">
        <f t="shared" si="4"/>
        <v>-10.800164079349154</v>
      </c>
      <c r="AH12">
        <f t="shared" si="5"/>
        <v>-11875.815419540184</v>
      </c>
      <c r="AI12">
        <f t="shared" si="6"/>
        <v>7366.6318876696969</v>
      </c>
      <c r="AJ12">
        <f t="shared" si="7"/>
        <v>-630.38915439384436</v>
      </c>
      <c r="AK12">
        <f t="shared" si="24"/>
        <v>3972.1709697012448</v>
      </c>
      <c r="AL12">
        <f t="shared" si="8"/>
        <v>10708.413702977097</v>
      </c>
      <c r="AN12">
        <f t="shared" si="9"/>
        <v>10876.149343868612</v>
      </c>
      <c r="AO12">
        <f t="shared" si="9"/>
        <v>-543.80746719343051</v>
      </c>
      <c r="AP12">
        <f t="shared" si="9"/>
        <v>-5.7959566435962913</v>
      </c>
      <c r="AQ12">
        <f t="shared" si="9"/>
        <v>-6373.2097747125326</v>
      </c>
      <c r="AR12">
        <f t="shared" si="9"/>
        <v>3953.3361453190514</v>
      </c>
      <c r="AS12">
        <f t="shared" si="9"/>
        <v>-338.3011758540091</v>
      </c>
      <c r="AT12">
        <f t="shared" si="9"/>
        <v>2131.683421862203</v>
      </c>
      <c r="AU12">
        <f t="shared" si="9"/>
        <v>5746.7183913272456</v>
      </c>
      <c r="AW12">
        <v>9</v>
      </c>
      <c r="AX12">
        <f>(R12*SUMPRODUCT(K13:$K$23, X13:$X$23)-$AZ$3*SUMPRODUCT(K12:$K$22, W13:$W$23))/Z12</f>
        <v>67027.023130196088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1.6303999999999999E-2</v>
      </c>
      <c r="O13">
        <f t="shared" si="21"/>
        <v>23456.32915466425</v>
      </c>
      <c r="P13">
        <f t="shared" si="22"/>
        <v>1172.8164577332125</v>
      </c>
      <c r="Q13" s="4">
        <f t="shared" si="23"/>
        <v>12.5</v>
      </c>
      <c r="R13">
        <f t="shared" si="0"/>
        <v>1000000</v>
      </c>
      <c r="S13">
        <f t="shared" si="1"/>
        <v>68022.241692929165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57912.227804515889</v>
      </c>
      <c r="AC13">
        <f t="shared" si="2"/>
        <v>57226.168132587816</v>
      </c>
      <c r="AE13">
        <f t="shared" si="3"/>
        <v>19733.484262952039</v>
      </c>
      <c r="AF13">
        <f t="shared" si="4"/>
        <v>-986.6742131476019</v>
      </c>
      <c r="AG13">
        <f t="shared" si="4"/>
        <v>-10.516076563405953</v>
      </c>
      <c r="AH13">
        <f t="shared" si="5"/>
        <v>-14086.870011976687</v>
      </c>
      <c r="AI13">
        <f t="shared" si="6"/>
        <v>4649.4239612643432</v>
      </c>
      <c r="AJ13">
        <f t="shared" si="7"/>
        <v>686.05967192807293</v>
      </c>
      <c r="AK13">
        <f t="shared" si="24"/>
        <v>3963.2722570683609</v>
      </c>
      <c r="AL13">
        <f t="shared" si="8"/>
        <v>9298.755890260778</v>
      </c>
      <c r="AN13">
        <f t="shared" si="9"/>
        <v>10069.471438173898</v>
      </c>
      <c r="AO13">
        <f t="shared" si="9"/>
        <v>-503.47357190869491</v>
      </c>
      <c r="AP13">
        <f t="shared" si="9"/>
        <v>-5.366073785341003</v>
      </c>
      <c r="AQ13">
        <f t="shared" si="9"/>
        <v>-7188.1545777080091</v>
      </c>
      <c r="AR13">
        <f t="shared" si="9"/>
        <v>2372.4772147718531</v>
      </c>
      <c r="AS13">
        <f t="shared" si="9"/>
        <v>350.07797808582444</v>
      </c>
      <c r="AT13">
        <f t="shared" si="9"/>
        <v>2022.3522750709001</v>
      </c>
      <c r="AU13">
        <f t="shared" si="9"/>
        <v>4744.9074679285777</v>
      </c>
      <c r="AW13">
        <v>10</v>
      </c>
      <c r="AX13">
        <f>(R13*SUMPRODUCT(K14:$K$23, X14:$X$23)-$AZ$3*SUMPRODUCT(K13:$K$22, W14:$W$23))/Z13</f>
        <v>68022.241692929165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1.9576E-2</v>
      </c>
      <c r="O14">
        <f t="shared" si="21"/>
        <v>23456.32915466425</v>
      </c>
      <c r="P14">
        <f t="shared" si="22"/>
        <v>1172.8164577332125</v>
      </c>
      <c r="Q14" s="4">
        <f t="shared" si="23"/>
        <v>12.5</v>
      </c>
      <c r="R14">
        <f t="shared" si="0"/>
        <v>1000000</v>
      </c>
      <c r="S14">
        <f t="shared" si="1"/>
        <v>67678.65194391663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57226.168132587816</v>
      </c>
      <c r="AC14">
        <f t="shared" si="2"/>
        <v>55253.138853703509</v>
      </c>
      <c r="AE14">
        <f t="shared" si="3"/>
        <v>19149.846732390972</v>
      </c>
      <c r="AF14">
        <f t="shared" si="4"/>
        <v>-957.4923366195485</v>
      </c>
      <c r="AG14">
        <f t="shared" si="4"/>
        <v>-10.205053082966659</v>
      </c>
      <c r="AH14">
        <f t="shared" si="5"/>
        <v>-16469.017184418793</v>
      </c>
      <c r="AI14">
        <f t="shared" si="6"/>
        <v>1713.1321582696655</v>
      </c>
      <c r="AJ14">
        <f t="shared" si="7"/>
        <v>1973.0292788843071</v>
      </c>
      <c r="AK14">
        <f t="shared" si="24"/>
        <v>3876.5120579576651</v>
      </c>
      <c r="AL14">
        <f t="shared" si="8"/>
        <v>7562.6734951116377</v>
      </c>
      <c r="AN14">
        <f t="shared" si="9"/>
        <v>9293.9478323363765</v>
      </c>
      <c r="AO14">
        <f t="shared" si="9"/>
        <v>-464.69739161681878</v>
      </c>
      <c r="AP14">
        <f t="shared" si="9"/>
        <v>-4.9527932157749257</v>
      </c>
      <c r="AQ14">
        <f t="shared" si="9"/>
        <v>-7992.8674469724519</v>
      </c>
      <c r="AR14">
        <f t="shared" si="9"/>
        <v>831.43020053133182</v>
      </c>
      <c r="AS14">
        <f t="shared" si="9"/>
        <v>957.56542837528491</v>
      </c>
      <c r="AT14">
        <f t="shared" si="9"/>
        <v>1881.3780257124358</v>
      </c>
      <c r="AU14">
        <f t="shared" si="9"/>
        <v>3670.3736546190526</v>
      </c>
      <c r="AW14">
        <v>11</v>
      </c>
      <c r="AX14">
        <f>(R14*SUMPRODUCT(K15:$K$23, X15:$X$23)-$AZ$3*SUMPRODUCT(K14:$K$22, W15:$W$23))/Z14</f>
        <v>67678.65194391663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2.3283000000000002E-2</v>
      </c>
      <c r="O15">
        <f t="shared" si="21"/>
        <v>23456.32915466425</v>
      </c>
      <c r="P15">
        <f t="shared" si="22"/>
        <v>1172.8164577332125</v>
      </c>
      <c r="Q15" s="4">
        <f t="shared" si="23"/>
        <v>12.5</v>
      </c>
      <c r="R15">
        <f t="shared" si="0"/>
        <v>1000000</v>
      </c>
      <c r="S15">
        <f t="shared" si="1"/>
        <v>65936.570995706381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55253.138853703509</v>
      </c>
      <c r="AC15">
        <f t="shared" si="2"/>
        <v>52039.242839072707</v>
      </c>
      <c r="AE15">
        <f t="shared" si="3"/>
        <v>18512.482383596798</v>
      </c>
      <c r="AF15">
        <f t="shared" si="4"/>
        <v>-925.62411917983991</v>
      </c>
      <c r="AG15">
        <f t="shared" si="4"/>
        <v>-9.8653983012062785</v>
      </c>
      <c r="AH15">
        <f t="shared" si="5"/>
        <v>-19008.340074457017</v>
      </c>
      <c r="AI15">
        <f t="shared" si="6"/>
        <v>-1431.3472083412635</v>
      </c>
      <c r="AJ15">
        <f t="shared" si="7"/>
        <v>3213.8960146308018</v>
      </c>
      <c r="AK15">
        <f t="shared" si="24"/>
        <v>3780.3958504304519</v>
      </c>
      <c r="AL15">
        <f t="shared" si="8"/>
        <v>5562.9446567199902</v>
      </c>
      <c r="AN15">
        <f t="shared" si="9"/>
        <v>8541.3227175898119</v>
      </c>
      <c r="AO15">
        <f t="shared" si="9"/>
        <v>-427.06613587949056</v>
      </c>
      <c r="AP15">
        <f t="shared" si="9"/>
        <v>-4.5517153713986955</v>
      </c>
      <c r="AQ15">
        <f t="shared" si="9"/>
        <v>-8770.1024388544611</v>
      </c>
      <c r="AR15">
        <f t="shared" si="9"/>
        <v>-660.39757251553817</v>
      </c>
      <c r="AS15">
        <f t="shared" si="9"/>
        <v>1482.8331756340056</v>
      </c>
      <c r="AT15">
        <f t="shared" si="9"/>
        <v>1744.2058979283315</v>
      </c>
      <c r="AU15">
        <f t="shared" si="9"/>
        <v>2566.641501046799</v>
      </c>
      <c r="AW15">
        <v>12</v>
      </c>
      <c r="AX15">
        <f>(R15*SUMPRODUCT(K16:$K$23, X16:$X$23)-$AZ$3*SUMPRODUCT(K15:$K$22, W16:$W$23))/Z15</f>
        <v>65936.570995706381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2.7149E-2</v>
      </c>
      <c r="O16">
        <f t="shared" si="21"/>
        <v>23456.32915466425</v>
      </c>
      <c r="P16">
        <f t="shared" si="22"/>
        <v>1172.8164577332125</v>
      </c>
      <c r="Q16" s="4">
        <f t="shared" si="23"/>
        <v>12.5</v>
      </c>
      <c r="R16">
        <f t="shared" si="0"/>
        <v>1000000</v>
      </c>
      <c r="S16">
        <f t="shared" si="1"/>
        <v>62865.461326146527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52039.242839072707</v>
      </c>
      <c r="AC16">
        <f t="shared" si="2"/>
        <v>47772.26179786228</v>
      </c>
      <c r="AE16">
        <f t="shared" si="3"/>
        <v>17824.762175528562</v>
      </c>
      <c r="AF16">
        <f t="shared" si="4"/>
        <v>-891.23810877642802</v>
      </c>
      <c r="AG16">
        <f t="shared" si="4"/>
        <v>-9.4989086197147667</v>
      </c>
      <c r="AH16">
        <f t="shared" si="5"/>
        <v>-21426.855878355938</v>
      </c>
      <c r="AI16">
        <f t="shared" si="6"/>
        <v>-4502.8307202235228</v>
      </c>
      <c r="AJ16">
        <f t="shared" si="7"/>
        <v>4266.9810412104271</v>
      </c>
      <c r="AK16">
        <f t="shared" si="24"/>
        <v>3772.8103497486195</v>
      </c>
      <c r="AL16">
        <f t="shared" si="8"/>
        <v>3536.9606707355238</v>
      </c>
      <c r="AN16">
        <f t="shared" si="9"/>
        <v>7797.4979804248305</v>
      </c>
      <c r="AO16">
        <f t="shared" si="9"/>
        <v>-389.8748990212415</v>
      </c>
      <c r="AP16">
        <f t="shared" si="9"/>
        <v>-4.1553272940804078</v>
      </c>
      <c r="AQ16">
        <f t="shared" si="9"/>
        <v>-9373.2451402752013</v>
      </c>
      <c r="AR16">
        <f t="shared" si="9"/>
        <v>-1969.7773861656954</v>
      </c>
      <c r="AS16">
        <f t="shared" si="9"/>
        <v>1866.6042061996111</v>
      </c>
      <c r="AT16">
        <f t="shared" si="9"/>
        <v>1650.4276911519805</v>
      </c>
      <c r="AU16">
        <f t="shared" si="9"/>
        <v>1547.2545111858963</v>
      </c>
      <c r="AW16">
        <v>13</v>
      </c>
      <c r="AX16">
        <f>(R16*SUMPRODUCT(K17:$K$23, X17:$X$23)-$AZ$3*SUMPRODUCT(K16:$K$22, W17:$W$23))/Z16</f>
        <v>62865.461326146527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3.1286000000000001E-2</v>
      </c>
      <c r="O17">
        <f t="shared" si="21"/>
        <v>23456.32915466425</v>
      </c>
      <c r="P17">
        <f t="shared" si="22"/>
        <v>1172.8164577332125</v>
      </c>
      <c r="Q17" s="4">
        <f t="shared" si="23"/>
        <v>12.5</v>
      </c>
      <c r="R17">
        <f t="shared" si="0"/>
        <v>1000000</v>
      </c>
      <c r="S17">
        <f t="shared" si="1"/>
        <v>58525.307167993407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47772.26179786228</v>
      </c>
      <c r="AC17">
        <f t="shared" si="2"/>
        <v>42637.964912304364</v>
      </c>
      <c r="AE17">
        <f t="shared" si="3"/>
        <v>17088.849044349688</v>
      </c>
      <c r="AF17">
        <f t="shared" si="4"/>
        <v>-854.44245221748452</v>
      </c>
      <c r="AG17">
        <f t="shared" si="4"/>
        <v>-9.1067366784412229</v>
      </c>
      <c r="AH17">
        <f t="shared" si="5"/>
        <v>-23774.628406111697</v>
      </c>
      <c r="AI17">
        <f t="shared" si="6"/>
        <v>-7549.3285506579341</v>
      </c>
      <c r="AJ17">
        <f t="shared" si="7"/>
        <v>5134.2968855579165</v>
      </c>
      <c r="AK17">
        <f t="shared" si="24"/>
        <v>3949.2114396626603</v>
      </c>
      <c r="AL17">
        <f t="shared" si="8"/>
        <v>1534.1797745626427</v>
      </c>
      <c r="AN17">
        <f t="shared" si="9"/>
        <v>7041.1325975369782</v>
      </c>
      <c r="AO17">
        <f t="shared" si="9"/>
        <v>-352.05662987684894</v>
      </c>
      <c r="AP17">
        <f t="shared" si="9"/>
        <v>-3.752256241327121</v>
      </c>
      <c r="AQ17">
        <f t="shared" si="9"/>
        <v>-9795.8797944880589</v>
      </c>
      <c r="AR17">
        <f t="shared" si="9"/>
        <v>-3110.5560830692566</v>
      </c>
      <c r="AS17">
        <f t="shared" si="9"/>
        <v>2115.4885898115886</v>
      </c>
      <c r="AT17">
        <f t="shared" si="9"/>
        <v>1627.1968539372676</v>
      </c>
      <c r="AU17">
        <f t="shared" si="9"/>
        <v>632.1293606795997</v>
      </c>
      <c r="AW17">
        <v>14</v>
      </c>
      <c r="AX17">
        <f>(R17*SUMPRODUCT(K18:$K$23, X18:$X$23)-$AZ$3*SUMPRODUCT(K17:$K$22, W18:$W$23))/Z17</f>
        <v>58525.307167993407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3.5844000000000001E-2</v>
      </c>
      <c r="O18">
        <f t="shared" si="21"/>
        <v>23456.32915466425</v>
      </c>
      <c r="P18">
        <f t="shared" si="22"/>
        <v>1172.8164577332125</v>
      </c>
      <c r="Q18" s="4">
        <f t="shared" si="23"/>
        <v>12.5</v>
      </c>
      <c r="R18">
        <f t="shared" si="0"/>
        <v>1000000</v>
      </c>
      <c r="S18">
        <f t="shared" si="1"/>
        <v>52928.264520934783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42637.964912304364</v>
      </c>
      <c r="AC18">
        <f t="shared" si="2"/>
        <v>36792.542968497859</v>
      </c>
      <c r="AE18">
        <f t="shared" si="3"/>
        <v>16305.427848760522</v>
      </c>
      <c r="AF18">
        <f t="shared" si="4"/>
        <v>-815.27139243802606</v>
      </c>
      <c r="AG18">
        <f t="shared" si="4"/>
        <v>-8.6892474421547625</v>
      </c>
      <c r="AH18">
        <f t="shared" si="5"/>
        <v>-26113.749560163775</v>
      </c>
      <c r="AI18">
        <f t="shared" si="6"/>
        <v>-10632.282351283433</v>
      </c>
      <c r="AJ18">
        <f t="shared" si="7"/>
        <v>5845.4219438065047</v>
      </c>
      <c r="AK18">
        <f t="shared" si="24"/>
        <v>4074.781307940742</v>
      </c>
      <c r="AL18">
        <f t="shared" si="8"/>
        <v>-712.07909953618628</v>
      </c>
      <c r="AN18">
        <f t="shared" si="9"/>
        <v>6278.2346647374025</v>
      </c>
      <c r="AO18">
        <f t="shared" si="9"/>
        <v>-313.91173323687008</v>
      </c>
      <c r="AP18">
        <f t="shared" si="9"/>
        <v>-3.3457039586951876</v>
      </c>
      <c r="AQ18">
        <f t="shared" si="9"/>
        <v>-10054.826480824546</v>
      </c>
      <c r="AR18">
        <f t="shared" si="9"/>
        <v>-4093.8492532827081</v>
      </c>
      <c r="AS18">
        <f t="shared" si="9"/>
        <v>2250.7186574937009</v>
      </c>
      <c r="AT18">
        <f t="shared" si="9"/>
        <v>1568.9519769750941</v>
      </c>
      <c r="AU18">
        <f t="shared" si="9"/>
        <v>-274.17861881391343</v>
      </c>
      <c r="AW18">
        <v>15</v>
      </c>
      <c r="AX18">
        <f>(R18*SUMPRODUCT(K19:$K$23, X19:$X$23)-$AZ$3*SUMPRODUCT(K18:$K$22, W19:$W$23))/Z18</f>
        <v>52928.264520934783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4.1295999999999999E-2</v>
      </c>
      <c r="O19">
        <f t="shared" si="21"/>
        <v>23456.32915466425</v>
      </c>
      <c r="P19">
        <f t="shared" si="22"/>
        <v>1172.8164577332125</v>
      </c>
      <c r="Q19" s="4">
        <f t="shared" si="23"/>
        <v>12.5</v>
      </c>
      <c r="R19">
        <f t="shared" si="0"/>
        <v>1000000</v>
      </c>
      <c r="S19">
        <f t="shared" si="1"/>
        <v>45867.143672328515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36792.542968497859</v>
      </c>
      <c r="AC19">
        <f t="shared" si="2"/>
        <v>30248.551259743901</v>
      </c>
      <c r="AE19">
        <f t="shared" si="3"/>
        <v>15469.024621830502</v>
      </c>
      <c r="AF19">
        <f t="shared" si="4"/>
        <v>-773.45123109152507</v>
      </c>
      <c r="AG19">
        <f t="shared" si="4"/>
        <v>-8.2435238053619919</v>
      </c>
      <c r="AH19">
        <f t="shared" si="5"/>
        <v>-28706.492989697843</v>
      </c>
      <c r="AI19">
        <f t="shared" si="6"/>
        <v>-14019.163122764228</v>
      </c>
      <c r="AJ19">
        <f t="shared" si="7"/>
        <v>6543.9917087539579</v>
      </c>
      <c r="AK19">
        <f t="shared" si="24"/>
        <v>3779.2277407679844</v>
      </c>
      <c r="AL19">
        <f t="shared" si="8"/>
        <v>-3695.943673242286</v>
      </c>
      <c r="AN19">
        <f t="shared" si="9"/>
        <v>5548.8972790898379</v>
      </c>
      <c r="AO19">
        <f t="shared" si="9"/>
        <v>-277.44486395449189</v>
      </c>
      <c r="AP19">
        <f t="shared" si="9"/>
        <v>-2.9570362664709884</v>
      </c>
      <c r="AQ19">
        <f t="shared" si="9"/>
        <v>-10297.312515615908</v>
      </c>
      <c r="AR19">
        <f t="shared" si="9"/>
        <v>-5028.8171367470331</v>
      </c>
      <c r="AS19">
        <f t="shared" si="9"/>
        <v>2347.3967282879908</v>
      </c>
      <c r="AT19">
        <f t="shared" si="9"/>
        <v>1355.6476274666882</v>
      </c>
      <c r="AU19">
        <f t="shared" si="9"/>
        <v>-1325.772780992354</v>
      </c>
      <c r="AW19">
        <v>16</v>
      </c>
      <c r="AX19">
        <f>(R19*SUMPRODUCT(K20:$K$23, X20:$X$23)-$AZ$3*SUMPRODUCT(K19:$K$22, W20:$W$23))/Z19</f>
        <v>45867.143672328515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4.7109999999999999E-2</v>
      </c>
      <c r="O20">
        <f t="shared" si="21"/>
        <v>23456.32915466425</v>
      </c>
      <c r="P20">
        <f t="shared" si="22"/>
        <v>1172.8164577332125</v>
      </c>
      <c r="Q20" s="4">
        <f t="shared" si="23"/>
        <v>12.5</v>
      </c>
      <c r="R20">
        <f t="shared" si="0"/>
        <v>1000000</v>
      </c>
      <c r="S20">
        <f t="shared" si="1"/>
        <v>36980.78652482773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30248.551259743901</v>
      </c>
      <c r="AC20">
        <f t="shared" si="2"/>
        <v>22995.351734220047</v>
      </c>
      <c r="AE20">
        <f t="shared" si="3"/>
        <v>14585.588625677763</v>
      </c>
      <c r="AF20">
        <f t="shared" si="4"/>
        <v>-729.27943128388813</v>
      </c>
      <c r="AG20">
        <f t="shared" si="4"/>
        <v>-7.772736160837769</v>
      </c>
      <c r="AH20">
        <f t="shared" si="5"/>
        <v>-31068.192517648276</v>
      </c>
      <c r="AI20">
        <f t="shared" si="6"/>
        <v>-17219.65605941524</v>
      </c>
      <c r="AJ20">
        <f t="shared" si="7"/>
        <v>7253.1995255238544</v>
      </c>
      <c r="AK20">
        <f t="shared" si="24"/>
        <v>2394.8939226596813</v>
      </c>
      <c r="AL20">
        <f t="shared" si="8"/>
        <v>-7571.5626112317041</v>
      </c>
      <c r="AN20">
        <f t="shared" si="9"/>
        <v>4962.5341510775088</v>
      </c>
      <c r="AO20">
        <f t="shared" si="9"/>
        <v>-248.12670755387543</v>
      </c>
      <c r="AP20">
        <f t="shared" si="9"/>
        <v>-2.6445603009511811</v>
      </c>
      <c r="AQ20">
        <f t="shared" si="9"/>
        <v>-10570.500124325014</v>
      </c>
      <c r="AR20">
        <f t="shared" si="9"/>
        <v>-5858.7372411023316</v>
      </c>
      <c r="AS20">
        <f t="shared" si="9"/>
        <v>2467.7955256892301</v>
      </c>
      <c r="AT20">
        <f t="shared" si="9"/>
        <v>814.82778545417705</v>
      </c>
      <c r="AU20">
        <f t="shared" si="9"/>
        <v>-2576.1139299589245</v>
      </c>
      <c r="AW20">
        <v>17</v>
      </c>
      <c r="AX20">
        <f>(R20*SUMPRODUCT(K21:$K$23, X21:$X$23)-$AZ$3*SUMPRODUCT(K20:$K$22, W21:$W$23))/Z20</f>
        <v>36980.78652482773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5.2900999999999997E-2</v>
      </c>
      <c r="O21">
        <f t="shared" si="21"/>
        <v>23456.32915466425</v>
      </c>
      <c r="P21">
        <f t="shared" si="22"/>
        <v>1172.8164577332125</v>
      </c>
      <c r="Q21" s="4">
        <f t="shared" si="23"/>
        <v>12.5</v>
      </c>
      <c r="R21">
        <f t="shared" si="0"/>
        <v>1000000</v>
      </c>
      <c r="S21">
        <f t="shared" si="1"/>
        <v>26284.699126949956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22995.351734220047</v>
      </c>
      <c r="AC21">
        <f t="shared" si="2"/>
        <v>15316.24828023217</v>
      </c>
      <c r="AE21">
        <f t="shared" si="3"/>
        <v>13668.140515534007</v>
      </c>
      <c r="AF21">
        <f t="shared" si="4"/>
        <v>-683.40702577670027</v>
      </c>
      <c r="AG21">
        <f t="shared" si="4"/>
        <v>-7.2838232835849128</v>
      </c>
      <c r="AH21">
        <f t="shared" si="5"/>
        <v>-32894.841251558304</v>
      </c>
      <c r="AI21">
        <f t="shared" si="6"/>
        <v>-19917.391585084581</v>
      </c>
      <c r="AJ21">
        <f t="shared" si="7"/>
        <v>7679.1034539878765</v>
      </c>
      <c r="AK21">
        <f t="shared" si="24"/>
        <v>1845.7783719900383</v>
      </c>
      <c r="AL21">
        <f t="shared" si="8"/>
        <v>-10392.509759106666</v>
      </c>
      <c r="AN21">
        <f t="shared" si="9"/>
        <v>4423.4621805769839</v>
      </c>
      <c r="AO21">
        <f t="shared" si="9"/>
        <v>-221.17310902884918</v>
      </c>
      <c r="AP21">
        <f t="shared" si="9"/>
        <v>-2.3572860396281285</v>
      </c>
      <c r="AQ21">
        <f t="shared" si="9"/>
        <v>-10645.858231189457</v>
      </c>
      <c r="AR21">
        <f t="shared" si="9"/>
        <v>-6445.9264456809506</v>
      </c>
      <c r="AS21">
        <f t="shared" si="9"/>
        <v>2485.2117719193893</v>
      </c>
      <c r="AT21">
        <f t="shared" si="9"/>
        <v>597.35490814903278</v>
      </c>
      <c r="AU21">
        <f t="shared" si="9"/>
        <v>-3363.3597656125285</v>
      </c>
      <c r="AW21">
        <v>18</v>
      </c>
      <c r="AX21">
        <f>(R21*SUMPRODUCT(K22:$K$23, X22:$X$23)-$AZ$3*SUMPRODUCT(K21:$K$22, W22:$W$23))/Z21</f>
        <v>26284.699126949956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5.9271999999999998E-2</v>
      </c>
      <c r="O22">
        <f t="shared" si="21"/>
        <v>23456.32915466425</v>
      </c>
      <c r="P22">
        <f t="shared" si="22"/>
        <v>1172.8164577332125</v>
      </c>
      <c r="Q22" s="4">
        <f t="shared" si="23"/>
        <v>12.5</v>
      </c>
      <c r="R22">
        <f t="shared" si="0"/>
        <v>1000000</v>
      </c>
      <c r="S22">
        <f t="shared" si="1"/>
        <v>13855.304622449077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15316.24828023217</v>
      </c>
      <c r="AC22">
        <f t="shared" si="2"/>
        <v>7514.2950834611129</v>
      </c>
      <c r="AE22">
        <f t="shared" si="3"/>
        <v>12721.321085741934</v>
      </c>
      <c r="AF22">
        <f t="shared" si="4"/>
        <v>-636.06605428709668</v>
      </c>
      <c r="AG22">
        <f t="shared" si="4"/>
        <v>-6.7792582770844181</v>
      </c>
      <c r="AH22">
        <f t="shared" si="5"/>
        <v>-34538.141893171596</v>
      </c>
      <c r="AI22">
        <f t="shared" si="6"/>
        <v>-22459.666119993846</v>
      </c>
      <c r="AJ22">
        <f t="shared" si="7"/>
        <v>7801.9531967710573</v>
      </c>
      <c r="AK22">
        <f t="shared" si="24"/>
        <v>1918.1052318180907</v>
      </c>
      <c r="AL22">
        <f t="shared" si="8"/>
        <v>-12739.607691404699</v>
      </c>
      <c r="AN22">
        <f t="shared" si="9"/>
        <v>3847.70103589164</v>
      </c>
      <c r="AO22">
        <f t="shared" si="9"/>
        <v>-192.38505179458198</v>
      </c>
      <c r="AP22">
        <f t="shared" si="9"/>
        <v>-2.050459926253279</v>
      </c>
      <c r="AQ22">
        <f t="shared" si="9"/>
        <v>-10446.434253520631</v>
      </c>
      <c r="AR22">
        <f t="shared" si="9"/>
        <v>-6793.1687293498271</v>
      </c>
      <c r="AS22">
        <f t="shared" si="9"/>
        <v>2359.7850565095837</v>
      </c>
      <c r="AT22">
        <f t="shared" si="9"/>
        <v>580.15165545090144</v>
      </c>
      <c r="AU22">
        <f t="shared" si="9"/>
        <v>-3853.2320173893418</v>
      </c>
      <c r="AW22">
        <v>19</v>
      </c>
      <c r="AX22">
        <f>(R22*SUMPRODUCT(K23:$K$23, X23:$X$23)-$AZ$3*SUMPRODUCT(K22:$K$22, W23:$W$23))/Z22</f>
        <v>13855.304622449077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6.6047999999999996E-2</v>
      </c>
      <c r="O23">
        <f t="shared" si="21"/>
        <v>23456.32915466425</v>
      </c>
      <c r="P23">
        <f t="shared" si="22"/>
        <v>1172.8164577332125</v>
      </c>
      <c r="Q23" s="4">
        <f t="shared" si="23"/>
        <v>12.5</v>
      </c>
      <c r="R23">
        <f t="shared" si="0"/>
        <v>1000000</v>
      </c>
      <c r="S23">
        <f t="shared" si="1"/>
        <v>14995.697419832499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7514.2950834611129</v>
      </c>
      <c r="AC23">
        <f t="shared" si="2"/>
        <v>7514.2950834611129</v>
      </c>
      <c r="AE23">
        <f t="shared" si="3"/>
        <v>11753.890059813431</v>
      </c>
      <c r="AF23">
        <f t="shared" si="4"/>
        <v>-587.69450299067159</v>
      </c>
      <c r="AG23">
        <f t="shared" si="4"/>
        <v>-6.2637092436287025</v>
      </c>
      <c r="AH23">
        <f t="shared" si="5"/>
        <v>-35820.516054789732</v>
      </c>
      <c r="AI23">
        <f t="shared" si="6"/>
        <v>-24660.584207210602</v>
      </c>
      <c r="AJ23">
        <f t="shared" si="7"/>
        <v>0</v>
      </c>
      <c r="AK23">
        <f t="shared" si="24"/>
        <v>1940.9029775254946</v>
      </c>
      <c r="AL23">
        <f t="shared" si="8"/>
        <v>-22719.681229685109</v>
      </c>
      <c r="AN23">
        <f t="shared" si="9"/>
        <v>3220.4828947496626</v>
      </c>
      <c r="AO23">
        <f t="shared" si="9"/>
        <v>-161.02414473748314</v>
      </c>
      <c r="AP23">
        <f t="shared" si="9"/>
        <v>-1.7162121114064406</v>
      </c>
      <c r="AQ23">
        <f t="shared" si="9"/>
        <v>-9814.5685086820595</v>
      </c>
      <c r="AR23">
        <f t="shared" si="9"/>
        <v>-6756.8259707812877</v>
      </c>
      <c r="AS23">
        <f t="shared" si="9"/>
        <v>0</v>
      </c>
      <c r="AT23">
        <f t="shared" si="9"/>
        <v>531.79371320312998</v>
      </c>
      <c r="AU23">
        <f t="shared" si="9"/>
        <v>-6225.0322575781584</v>
      </c>
      <c r="AW23">
        <v>20</v>
      </c>
      <c r="AX23">
        <f>(R23*SUMPRODUCT(K$23:$K24, X$23:$X24)-$AZ$3*SUMPRODUCT(K$22:$K23, W$23:$W24))/Z23</f>
        <v>14995.697419832499</v>
      </c>
    </row>
    <row r="25" spans="5:50" x14ac:dyDescent="0.25">
      <c r="AN25" s="8">
        <f t="shared" ref="AN25:AU25" si="25">SUM(AN3:AN23)</f>
        <v>210624.74685131136</v>
      </c>
      <c r="AO25" s="8">
        <f t="shared" si="25"/>
        <v>-28123.484208563757</v>
      </c>
      <c r="AP25" s="8">
        <f t="shared" si="25"/>
        <v>-199.74302482632336</v>
      </c>
      <c r="AQ25" s="8">
        <f t="shared" si="25"/>
        <v>-136984.62378229678</v>
      </c>
      <c r="AR25" s="8">
        <f t="shared" si="25"/>
        <v>45316.895835624477</v>
      </c>
      <c r="AS25" s="8">
        <f t="shared" si="25"/>
        <v>-25837.920682389711</v>
      </c>
      <c r="AT25" s="8">
        <f t="shared" si="25"/>
        <v>36218.317090603319</v>
      </c>
      <c r="AU25" s="9">
        <f t="shared" si="25"/>
        <v>55697.292243838092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D1A6B-D553-4A5D-ADA5-97F5C3113B06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82450.126579602569</v>
      </c>
      <c r="K3">
        <v>1</v>
      </c>
      <c r="L3" s="2">
        <v>0</v>
      </c>
      <c r="O3">
        <f>$C$3</f>
        <v>82450.126579602569</v>
      </c>
      <c r="P3">
        <f>O3*B5</f>
        <v>65960.101263682052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82450.126579602569</v>
      </c>
      <c r="AF3">
        <f t="shared" ref="AF3:AG23" si="4">-$Z3*P3</f>
        <v>-65960.101263682052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16390.025315920517</v>
      </c>
      <c r="AJ3">
        <f t="shared" ref="AJ3:AJ23" si="7">AB3-AC3</f>
        <v>0</v>
      </c>
      <c r="AL3">
        <f t="shared" ref="AL3:AL23" si="8">SUM(AI3:AK3)</f>
        <v>16390.025315920517</v>
      </c>
      <c r="AN3">
        <f t="shared" ref="AN3:AU23" si="9">AE3*$K3</f>
        <v>82450.126579602569</v>
      </c>
      <c r="AO3">
        <f t="shared" si="9"/>
        <v>-65960.101263682052</v>
      </c>
      <c r="AP3">
        <f t="shared" si="9"/>
        <v>-100</v>
      </c>
      <c r="AQ3">
        <f t="shared" si="9"/>
        <v>0</v>
      </c>
      <c r="AR3">
        <f t="shared" si="9"/>
        <v>16390.025315920517</v>
      </c>
      <c r="AS3">
        <f t="shared" si="9"/>
        <v>0</v>
      </c>
      <c r="AT3">
        <f t="shared" si="9"/>
        <v>0</v>
      </c>
      <c r="AU3">
        <f t="shared" si="9"/>
        <v>16390.025315920517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46909.242796597675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1.9576E-2</v>
      </c>
      <c r="R4">
        <f t="shared" si="0"/>
        <v>1000000</v>
      </c>
      <c r="S4">
        <f t="shared" si="1"/>
        <v>29413.475397839677</v>
      </c>
      <c r="U4">
        <f t="shared" ref="U4:U23" si="13">M4</f>
        <v>1.9576E-2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1.9576E-2</v>
      </c>
      <c r="Y4">
        <f t="shared" ref="Y4:Y23" si="17">V4*W4</f>
        <v>0.01</v>
      </c>
      <c r="Z4">
        <f t="shared" ref="Z4:Z23" si="18">MAX(0, W4-X4-Y4)</f>
        <v>0.97042399999999995</v>
      </c>
      <c r="AB4">
        <f t="shared" ref="AB4:AB23" si="19">AC3</f>
        <v>0</v>
      </c>
      <c r="AC4">
        <f t="shared" si="2"/>
        <v>28543.542449473171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-19576</v>
      </c>
      <c r="AI4">
        <f t="shared" si="6"/>
        <v>-19576</v>
      </c>
      <c r="AJ4">
        <f t="shared" si="7"/>
        <v>-28543.542449473171</v>
      </c>
      <c r="AK4">
        <f>H4*SUM(AB4, AE4:AF4)</f>
        <v>0</v>
      </c>
      <c r="AL4">
        <f t="shared" si="8"/>
        <v>-48119.542449473171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-18365.700347124493</v>
      </c>
      <c r="AR4">
        <f t="shared" si="9"/>
        <v>-18365.700347124493</v>
      </c>
      <c r="AS4">
        <f t="shared" si="9"/>
        <v>-26778.818322050069</v>
      </c>
      <c r="AT4">
        <f t="shared" si="9"/>
        <v>0</v>
      </c>
      <c r="AU4">
        <f t="shared" si="9"/>
        <v>-45144.518669174562</v>
      </c>
      <c r="AW4">
        <v>1</v>
      </c>
      <c r="AX4">
        <f>(R4*SUMPRODUCT(K5:$K$23, X5:$X$23)-$AZ$3*SUMPRODUCT(K4:$K$22, W5:$W$23))/Z4</f>
        <v>29413.475397839677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2.3283000000000002E-2</v>
      </c>
      <c r="O5">
        <f t="shared" ref="O5:O23" si="21">$C$3</f>
        <v>82450.126579602569</v>
      </c>
      <c r="P5">
        <f t="shared" ref="P5:P23" si="22">O5*$C$5</f>
        <v>4122.5063289801283</v>
      </c>
      <c r="Q5" s="4">
        <f t="shared" ref="Q5:Q23" si="23">$C$8</f>
        <v>12.5</v>
      </c>
      <c r="R5">
        <f t="shared" si="0"/>
        <v>1000000</v>
      </c>
      <c r="S5">
        <f t="shared" si="1"/>
        <v>55151.813881789487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28543.542449473171</v>
      </c>
      <c r="AC5">
        <f t="shared" si="2"/>
        <v>51739.316245680617</v>
      </c>
      <c r="AE5">
        <f t="shared" si="3"/>
        <v>77348.556164297101</v>
      </c>
      <c r="AF5">
        <f t="shared" si="4"/>
        <v>-3867.4278082148548</v>
      </c>
      <c r="AG5">
        <f t="shared" si="4"/>
        <v>-11.726567225099998</v>
      </c>
      <c r="AH5">
        <f t="shared" si="5"/>
        <v>-22594.381991999999</v>
      </c>
      <c r="AI5">
        <f t="shared" si="6"/>
        <v>50875.019796857159</v>
      </c>
      <c r="AJ5">
        <f t="shared" si="7"/>
        <v>-23195.773796207446</v>
      </c>
      <c r="AK5">
        <f>H5*SUM(AB5, AE5:AF5)</f>
        <v>8814.9315575999881</v>
      </c>
      <c r="AL5">
        <f t="shared" si="8"/>
        <v>36494.177558249699</v>
      </c>
      <c r="AN5">
        <f t="shared" si="9"/>
        <v>66795.313443050924</v>
      </c>
      <c r="AO5">
        <f t="shared" si="9"/>
        <v>-3339.7656721525464</v>
      </c>
      <c r="AP5">
        <f t="shared" si="9"/>
        <v>-10.126623847351299</v>
      </c>
      <c r="AQ5">
        <f t="shared" si="9"/>
        <v>-19511.661264910439</v>
      </c>
      <c r="AR5">
        <f t="shared" si="9"/>
        <v>43933.759882140599</v>
      </c>
      <c r="AS5">
        <f t="shared" si="9"/>
        <v>-20031.000681909929</v>
      </c>
      <c r="AT5">
        <f t="shared" si="9"/>
        <v>7612.2444369648301</v>
      </c>
      <c r="AU5">
        <f t="shared" si="9"/>
        <v>31515.003637195503</v>
      </c>
      <c r="AW5">
        <v>2</v>
      </c>
      <c r="AX5">
        <f>(R5*SUMPRODUCT(K6:$K$23, X6:$X$23)-$AZ$3*SUMPRODUCT(K5:$K$22, W6:$W$23))/Z5</f>
        <v>55151.813881789487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2.7149E-2</v>
      </c>
      <c r="O6">
        <f t="shared" si="21"/>
        <v>82450.126579602569</v>
      </c>
      <c r="P6">
        <f t="shared" si="22"/>
        <v>4122.5063289801283</v>
      </c>
      <c r="Q6" s="4">
        <f t="shared" si="23"/>
        <v>12.5</v>
      </c>
      <c r="R6">
        <f t="shared" si="0"/>
        <v>1000000</v>
      </c>
      <c r="S6">
        <f t="shared" si="1"/>
        <v>77391.542817454363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51739.316245680617</v>
      </c>
      <c r="AC6">
        <f t="shared" si="2"/>
        <v>69905.842614333873</v>
      </c>
      <c r="AE6">
        <f t="shared" si="3"/>
        <v>74475.134651349625</v>
      </c>
      <c r="AF6">
        <f t="shared" si="4"/>
        <v>-3723.7567325674809</v>
      </c>
      <c r="AG6">
        <f t="shared" si="4"/>
        <v>-11.290936979254758</v>
      </c>
      <c r="AH6">
        <f t="shared" si="5"/>
        <v>-25469.165887539191</v>
      </c>
      <c r="AI6">
        <f t="shared" si="6"/>
        <v>45270.9210942637</v>
      </c>
      <c r="AJ6">
        <f t="shared" si="7"/>
        <v>-18166.526368653256</v>
      </c>
      <c r="AK6">
        <f>H6*SUM(AB6, AE6:AF6)</f>
        <v>13326.987525093549</v>
      </c>
      <c r="AL6">
        <f t="shared" si="8"/>
        <v>40431.382250703995</v>
      </c>
      <c r="AN6">
        <f t="shared" si="9"/>
        <v>58003.187539641978</v>
      </c>
      <c r="AO6">
        <f t="shared" si="9"/>
        <v>-2900.1593769820988</v>
      </c>
      <c r="AP6">
        <f t="shared" si="9"/>
        <v>-8.7936777579780347</v>
      </c>
      <c r="AQ6">
        <f t="shared" si="9"/>
        <v>-19836.054172564247</v>
      </c>
      <c r="AR6">
        <f t="shared" si="9"/>
        <v>35258.180312337659</v>
      </c>
      <c r="AS6">
        <f t="shared" si="9"/>
        <v>-14148.567046407492</v>
      </c>
      <c r="AT6">
        <f t="shared" si="9"/>
        <v>10379.407306549421</v>
      </c>
      <c r="AU6">
        <f t="shared" si="9"/>
        <v>31489.020572479589</v>
      </c>
      <c r="AW6">
        <v>3</v>
      </c>
      <c r="AX6">
        <f>(R6*SUMPRODUCT(K7:$K$23, X7:$X$23)-$AZ$3*SUMPRODUCT(K6:$K$22, W7:$W$23))/Z6</f>
        <v>77391.542817454363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3.1286000000000001E-2</v>
      </c>
      <c r="O7">
        <f t="shared" si="21"/>
        <v>82450.126579602569</v>
      </c>
      <c r="P7">
        <f t="shared" si="22"/>
        <v>4122.5063289801283</v>
      </c>
      <c r="Q7" s="4">
        <f t="shared" si="23"/>
        <v>12.5</v>
      </c>
      <c r="R7">
        <f t="shared" si="0"/>
        <v>1000000</v>
      </c>
      <c r="S7">
        <f t="shared" si="1"/>
        <v>95824.928822240341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69905.842614333873</v>
      </c>
      <c r="AC7">
        <f t="shared" si="2"/>
        <v>82982.696897737333</v>
      </c>
      <c r="AE7">
        <f t="shared" si="3"/>
        <v>71400.354242133995</v>
      </c>
      <c r="AF7">
        <f t="shared" si="4"/>
        <v>-3570.0177121066995</v>
      </c>
      <c r="AG7">
        <f t="shared" si="4"/>
        <v>-10.824779355129245</v>
      </c>
      <c r="AH7">
        <f t="shared" si="5"/>
        <v>-28259.86034663715</v>
      </c>
      <c r="AI7">
        <f t="shared" si="6"/>
        <v>39559.651404035023</v>
      </c>
      <c r="AJ7">
        <f t="shared" si="7"/>
        <v>-13076.85428340346</v>
      </c>
      <c r="AK7">
        <f>H7*SUM(AB7, AE7:AF7)</f>
        <v>14420.977956414616</v>
      </c>
      <c r="AL7">
        <f t="shared" si="8"/>
        <v>40903.775077046179</v>
      </c>
      <c r="AN7">
        <f t="shared" si="9"/>
        <v>50338.071819390163</v>
      </c>
      <c r="AO7">
        <f t="shared" si="9"/>
        <v>-2516.9035909695081</v>
      </c>
      <c r="AP7">
        <f t="shared" si="9"/>
        <v>-7.6315940780864961</v>
      </c>
      <c r="AQ7">
        <f t="shared" si="9"/>
        <v>-19923.526918519114</v>
      </c>
      <c r="AR7">
        <f t="shared" si="9"/>
        <v>27890.00971582346</v>
      </c>
      <c r="AS7">
        <f t="shared" si="9"/>
        <v>-9219.3328321222234</v>
      </c>
      <c r="AT7">
        <f t="shared" si="9"/>
        <v>10166.955497364561</v>
      </c>
      <c r="AU7">
        <f t="shared" si="9"/>
        <v>28837.632381065796</v>
      </c>
      <c r="AW7">
        <v>4</v>
      </c>
      <c r="AX7">
        <f>(R7*SUMPRODUCT(K8:$K$23, X8:$X$23)-$AZ$3*SUMPRODUCT(K7:$K$22, W8:$W$23))/Z7</f>
        <v>95824.928822240341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3.5844000000000001E-2</v>
      </c>
      <c r="O8">
        <f t="shared" si="21"/>
        <v>82450.126579602569</v>
      </c>
      <c r="P8">
        <f t="shared" si="22"/>
        <v>4122.5063289801283</v>
      </c>
      <c r="Q8" s="4">
        <f t="shared" si="23"/>
        <v>12.5</v>
      </c>
      <c r="R8">
        <f t="shared" si="0"/>
        <v>1000000</v>
      </c>
      <c r="S8">
        <f t="shared" si="1"/>
        <v>110395.27088149011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82982.696897737333</v>
      </c>
      <c r="AC8">
        <f t="shared" si="2"/>
        <v>91217.653214031656</v>
      </c>
      <c r="AE8">
        <f t="shared" si="3"/>
        <v>68127.076402257604</v>
      </c>
      <c r="AF8">
        <f t="shared" si="4"/>
        <v>-3406.3538201128799</v>
      </c>
      <c r="AG8">
        <f t="shared" si="4"/>
        <v>-10.328528170372699</v>
      </c>
      <c r="AH8">
        <f t="shared" si="5"/>
        <v>-31040.271296420211</v>
      </c>
      <c r="AI8">
        <f t="shared" si="6"/>
        <v>33670.122757554142</v>
      </c>
      <c r="AJ8">
        <f t="shared" si="7"/>
        <v>-8234.9563162943232</v>
      </c>
      <c r="AK8">
        <f t="shared" ref="AK8:AK23" si="24">H8*SUM(AB8:AB8, AE8:AF8)</f>
        <v>10708.49791229145</v>
      </c>
      <c r="AL8">
        <f t="shared" si="8"/>
        <v>36143.66435355127</v>
      </c>
      <c r="AN8">
        <f t="shared" si="9"/>
        <v>44783.564806435461</v>
      </c>
      <c r="AO8">
        <f t="shared" si="9"/>
        <v>-2239.178240321773</v>
      </c>
      <c r="AP8">
        <f t="shared" si="9"/>
        <v>-6.7894930341917936</v>
      </c>
      <c r="AQ8">
        <f t="shared" si="9"/>
        <v>-20404.427646428521</v>
      </c>
      <c r="AR8">
        <f t="shared" si="9"/>
        <v>22133.16942665098</v>
      </c>
      <c r="AS8">
        <f t="shared" si="9"/>
        <v>-5413.2764730927283</v>
      </c>
      <c r="AT8">
        <f t="shared" si="9"/>
        <v>7039.2674331580611</v>
      </c>
      <c r="AU8">
        <f t="shared" si="9"/>
        <v>23759.160386716314</v>
      </c>
      <c r="AW8">
        <v>5</v>
      </c>
      <c r="AX8">
        <f>(R8*SUMPRODUCT(K9:$K$23, X9:$X$23)-$AZ$3*SUMPRODUCT(K8:$K$22, W9:$W$23))/Z8</f>
        <v>110395.27088149011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4.1295999999999999E-2</v>
      </c>
      <c r="O9">
        <f t="shared" si="21"/>
        <v>82450.126579602569</v>
      </c>
      <c r="P9">
        <f t="shared" si="22"/>
        <v>4122.5063289801283</v>
      </c>
      <c r="Q9" s="4">
        <f t="shared" si="23"/>
        <v>12.5</v>
      </c>
      <c r="R9">
        <f t="shared" si="0"/>
        <v>1000000</v>
      </c>
      <c r="S9">
        <f t="shared" si="1"/>
        <v>121673.23067418256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91217.653214031656</v>
      </c>
      <c r="AC9">
        <f t="shared" si="2"/>
        <v>95379.314470592566</v>
      </c>
      <c r="AE9">
        <f t="shared" si="3"/>
        <v>64632.429891127402</v>
      </c>
      <c r="AF9">
        <f t="shared" si="4"/>
        <v>-3231.6214945563697</v>
      </c>
      <c r="AG9">
        <f t="shared" si="4"/>
        <v>-9.7987159893452613</v>
      </c>
      <c r="AH9">
        <f t="shared" si="5"/>
        <v>-34122.151945896876</v>
      </c>
      <c r="AI9">
        <f t="shared" si="6"/>
        <v>27268.857734684811</v>
      </c>
      <c r="AJ9">
        <f t="shared" si="7"/>
        <v>-4161.6612565609103</v>
      </c>
      <c r="AK9">
        <f t="shared" si="24"/>
        <v>7966.6836960734609</v>
      </c>
      <c r="AL9">
        <f t="shared" si="8"/>
        <v>31073.880174197362</v>
      </c>
      <c r="AN9">
        <f t="shared" si="9"/>
        <v>40378.584932640711</v>
      </c>
      <c r="AO9">
        <f t="shared" si="9"/>
        <v>-2018.9292466320353</v>
      </c>
      <c r="AP9">
        <f t="shared" si="9"/>
        <v>-6.1216681234650174</v>
      </c>
      <c r="AQ9">
        <f t="shared" si="9"/>
        <v>-21317.536919975995</v>
      </c>
      <c r="AR9">
        <f t="shared" si="9"/>
        <v>17035.997097909214</v>
      </c>
      <c r="AS9">
        <f t="shared" si="9"/>
        <v>-2599.9640241282868</v>
      </c>
      <c r="AT9">
        <f t="shared" si="9"/>
        <v>4977.1208477734526</v>
      </c>
      <c r="AU9">
        <f t="shared" si="9"/>
        <v>19413.153921554382</v>
      </c>
      <c r="AW9">
        <v>6</v>
      </c>
      <c r="AX9">
        <f>(R9*SUMPRODUCT(K10:$K$23, X10:$X$23)-$AZ$3*SUMPRODUCT(K9:$K$22, W10:$W$23))/Z9</f>
        <v>121673.23067418256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4.7109999999999999E-2</v>
      </c>
      <c r="O10">
        <f t="shared" si="21"/>
        <v>82450.126579602569</v>
      </c>
      <c r="P10">
        <f t="shared" si="22"/>
        <v>4122.5063289801283</v>
      </c>
      <c r="Q10" s="4">
        <f t="shared" si="23"/>
        <v>12.5</v>
      </c>
      <c r="R10">
        <f t="shared" si="0"/>
        <v>1000000</v>
      </c>
      <c r="S10">
        <f t="shared" si="1"/>
        <v>130466.85538517123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95379.314470592566</v>
      </c>
      <c r="AC10">
        <f t="shared" si="2"/>
        <v>96431.824029500014</v>
      </c>
      <c r="AE10">
        <f t="shared" si="3"/>
        <v>60941.271820045113</v>
      </c>
      <c r="AF10">
        <f t="shared" si="4"/>
        <v>-3047.0635910022556</v>
      </c>
      <c r="AG10">
        <f t="shared" si="4"/>
        <v>-9.2391113191937553</v>
      </c>
      <c r="AH10">
        <f t="shared" si="5"/>
        <v>-36929.40082064442</v>
      </c>
      <c r="AI10">
        <f t="shared" si="6"/>
        <v>20955.568297079248</v>
      </c>
      <c r="AJ10">
        <f t="shared" si="7"/>
        <v>-1052.5095589074481</v>
      </c>
      <c r="AK10">
        <f t="shared" si="24"/>
        <v>8046.8599417308606</v>
      </c>
      <c r="AL10">
        <f t="shared" si="8"/>
        <v>27949.918679902661</v>
      </c>
      <c r="AN10">
        <f t="shared" si="9"/>
        <v>36173.457431959716</v>
      </c>
      <c r="AO10">
        <f t="shared" si="9"/>
        <v>-1808.6728715979857</v>
      </c>
      <c r="AP10">
        <f t="shared" si="9"/>
        <v>-5.4841421918612179</v>
      </c>
      <c r="AQ10">
        <f t="shared" si="9"/>
        <v>-21920.515746997586</v>
      </c>
      <c r="AR10">
        <f t="shared" si="9"/>
        <v>12438.784671172285</v>
      </c>
      <c r="AS10">
        <f t="shared" si="9"/>
        <v>-624.74754117858981</v>
      </c>
      <c r="AT10">
        <f t="shared" si="9"/>
        <v>4776.4468457876637</v>
      </c>
      <c r="AU10">
        <f t="shared" si="9"/>
        <v>16590.483975781361</v>
      </c>
      <c r="AW10">
        <v>7</v>
      </c>
      <c r="AX10">
        <f>(R10*SUMPRODUCT(K11:$K$23, X11:$X$23)-$AZ$3*SUMPRODUCT(K10:$K$22, W11:$W$23))/Z10</f>
        <v>130466.85538517123</v>
      </c>
    </row>
    <row r="11" spans="1:52" x14ac:dyDescent="0.25">
      <c r="A11" t="s">
        <v>33</v>
      </c>
      <c r="C11" s="7">
        <f>AU25</f>
        <v>148083.50295930178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5.2900999999999997E-2</v>
      </c>
      <c r="O11">
        <f t="shared" si="21"/>
        <v>82450.126579602569</v>
      </c>
      <c r="P11">
        <f t="shared" si="22"/>
        <v>4122.5063289801283</v>
      </c>
      <c r="Q11" s="4">
        <f t="shared" si="23"/>
        <v>12.5</v>
      </c>
      <c r="R11">
        <f t="shared" si="0"/>
        <v>1000000</v>
      </c>
      <c r="S11">
        <f t="shared" si="1"/>
        <v>137070.06161062632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96431.824029500014</v>
      </c>
      <c r="AC11">
        <f t="shared" si="2"/>
        <v>94939.79054090663</v>
      </c>
      <c r="AE11">
        <f t="shared" si="3"/>
        <v>57108.004881292458</v>
      </c>
      <c r="AF11">
        <f t="shared" si="4"/>
        <v>-2855.4002440646227</v>
      </c>
      <c r="AG11">
        <f t="shared" si="4"/>
        <v>-8.6579619781051491</v>
      </c>
      <c r="AH11">
        <f t="shared" si="5"/>
        <v>-39100.658231733505</v>
      </c>
      <c r="AI11">
        <f t="shared" si="6"/>
        <v>15143.288443516227</v>
      </c>
      <c r="AJ11">
        <f t="shared" si="7"/>
        <v>1492.0334885933844</v>
      </c>
      <c r="AK11">
        <f t="shared" si="24"/>
        <v>7760.2480763364847</v>
      </c>
      <c r="AL11">
        <f t="shared" si="8"/>
        <v>24395.570008446095</v>
      </c>
      <c r="AN11">
        <f t="shared" si="9"/>
        <v>32237.860947248708</v>
      </c>
      <c r="AO11">
        <f t="shared" si="9"/>
        <v>-1611.8930473624353</v>
      </c>
      <c r="AP11">
        <f t="shared" si="9"/>
        <v>-4.887478995578654</v>
      </c>
      <c r="AQ11">
        <f t="shared" si="9"/>
        <v>-22072.590097320037</v>
      </c>
      <c r="AR11">
        <f t="shared" si="9"/>
        <v>8548.490323570657</v>
      </c>
      <c r="AS11">
        <f t="shared" si="9"/>
        <v>842.26315091719459</v>
      </c>
      <c r="AT11">
        <f t="shared" si="9"/>
        <v>4380.713332940164</v>
      </c>
      <c r="AU11">
        <f t="shared" si="9"/>
        <v>13771.466807428016</v>
      </c>
      <c r="AW11">
        <v>8</v>
      </c>
      <c r="AX11">
        <f>(R11*SUMPRODUCT(K12:$K$23, X12:$X$23)-$AZ$3*SUMPRODUCT(K11:$K$22, W12:$W$23))/Z11</f>
        <v>137070.06161062632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5.9271999999999998E-2</v>
      </c>
      <c r="O12">
        <f t="shared" si="21"/>
        <v>82450.126579602569</v>
      </c>
      <c r="P12">
        <f t="shared" si="22"/>
        <v>4122.5063289801283</v>
      </c>
      <c r="Q12" s="4">
        <f t="shared" si="23"/>
        <v>12.5</v>
      </c>
      <c r="R12">
        <f t="shared" si="0"/>
        <v>1000000</v>
      </c>
      <c r="S12">
        <f t="shared" si="1"/>
        <v>141547.33268288538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94939.79054090663</v>
      </c>
      <c r="AC12">
        <f t="shared" si="2"/>
        <v>91249.423765975429</v>
      </c>
      <c r="AE12">
        <f t="shared" si="3"/>
        <v>53152.019167155566</v>
      </c>
      <c r="AF12">
        <f t="shared" si="4"/>
        <v>-2657.6009583577779</v>
      </c>
      <c r="AG12">
        <f t="shared" si="4"/>
        <v>-8.0582076359578476</v>
      </c>
      <c r="AH12">
        <f t="shared" si="5"/>
        <v>-41053.977789299868</v>
      </c>
      <c r="AI12">
        <f t="shared" si="6"/>
        <v>9432.3822118619646</v>
      </c>
      <c r="AJ12">
        <f t="shared" si="7"/>
        <v>3690.3667749312008</v>
      </c>
      <c r="AK12">
        <f t="shared" si="24"/>
        <v>7548.0354341096609</v>
      </c>
      <c r="AL12">
        <f t="shared" si="8"/>
        <v>20670.784420902826</v>
      </c>
      <c r="AN12">
        <f t="shared" si="9"/>
        <v>28524.27021932778</v>
      </c>
      <c r="AO12">
        <f t="shared" si="9"/>
        <v>-1426.2135109663889</v>
      </c>
      <c r="AP12">
        <f t="shared" si="9"/>
        <v>-4.3244733820676196</v>
      </c>
      <c r="AQ12">
        <f t="shared" si="9"/>
        <v>-22031.80188428086</v>
      </c>
      <c r="AR12">
        <f t="shared" si="9"/>
        <v>5061.9303506984661</v>
      </c>
      <c r="AS12">
        <f t="shared" si="9"/>
        <v>1980.4519328893828</v>
      </c>
      <c r="AT12">
        <f t="shared" si="9"/>
        <v>4050.6871746585985</v>
      </c>
      <c r="AU12">
        <f t="shared" si="9"/>
        <v>11093.069458246448</v>
      </c>
      <c r="AW12">
        <v>9</v>
      </c>
      <c r="AX12">
        <f>(R12*SUMPRODUCT(K13:$K$23, X13:$X$23)-$AZ$3*SUMPRODUCT(K12:$K$22, W13:$W$23))/Z12</f>
        <v>141547.33268288538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6.6047999999999996E-2</v>
      </c>
      <c r="O13">
        <f t="shared" si="21"/>
        <v>82450.126579602569</v>
      </c>
      <c r="P13">
        <f t="shared" si="22"/>
        <v>4122.5063289801283</v>
      </c>
      <c r="Q13" s="4">
        <f t="shared" si="23"/>
        <v>12.5</v>
      </c>
      <c r="R13">
        <f t="shared" si="0"/>
        <v>1000000</v>
      </c>
      <c r="S13">
        <f t="shared" si="1"/>
        <v>143967.27708527018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91249.423765975429</v>
      </c>
      <c r="AC13">
        <f t="shared" si="2"/>
        <v>85751.483342851963</v>
      </c>
      <c r="AE13">
        <f t="shared" si="3"/>
        <v>49109.914413531726</v>
      </c>
      <c r="AF13">
        <f t="shared" si="4"/>
        <v>-2455.4957206765862</v>
      </c>
      <c r="AG13">
        <f t="shared" si="4"/>
        <v>-7.4453970616585261</v>
      </c>
      <c r="AH13">
        <f t="shared" si="5"/>
        <v>-42578.279835179514</v>
      </c>
      <c r="AI13">
        <f t="shared" si="6"/>
        <v>4068.6934606139694</v>
      </c>
      <c r="AJ13">
        <f t="shared" si="7"/>
        <v>5497.9404231234657</v>
      </c>
      <c r="AK13">
        <f t="shared" si="24"/>
        <v>7129.6286551215408</v>
      </c>
      <c r="AL13">
        <f t="shared" si="8"/>
        <v>16696.262538858977</v>
      </c>
      <c r="AN13">
        <f t="shared" si="9"/>
        <v>25059.481332783438</v>
      </c>
      <c r="AO13">
        <f t="shared" si="9"/>
        <v>-1252.974066639172</v>
      </c>
      <c r="AP13">
        <f t="shared" si="9"/>
        <v>-3.7991878200134459</v>
      </c>
      <c r="AQ13">
        <f t="shared" si="9"/>
        <v>-21726.562170870176</v>
      </c>
      <c r="AR13">
        <f t="shared" si="9"/>
        <v>2076.1459074540758</v>
      </c>
      <c r="AS13">
        <f t="shared" si="9"/>
        <v>2805.4525658887192</v>
      </c>
      <c r="AT13">
        <f t="shared" si="9"/>
        <v>3638.0596123268119</v>
      </c>
      <c r="AU13">
        <f t="shared" si="9"/>
        <v>8519.6580856696073</v>
      </c>
      <c r="AW13">
        <v>10</v>
      </c>
      <c r="AX13">
        <f>(R13*SUMPRODUCT(K14:$K$23, X14:$X$23)-$AZ$3*SUMPRODUCT(K13:$K$22, W14:$W$23))/Z13</f>
        <v>143967.27708527018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7.3592000000000005E-2</v>
      </c>
      <c r="O14">
        <f t="shared" si="21"/>
        <v>82450.126579602569</v>
      </c>
      <c r="P14">
        <f t="shared" si="22"/>
        <v>4122.5063289801283</v>
      </c>
      <c r="Q14" s="4">
        <f t="shared" si="23"/>
        <v>12.5</v>
      </c>
      <c r="R14">
        <f t="shared" si="0"/>
        <v>1000000</v>
      </c>
      <c r="S14">
        <f t="shared" si="1"/>
        <v>144245.34775810334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85751.483342851963</v>
      </c>
      <c r="AC14">
        <f t="shared" si="2"/>
        <v>78735.127920050567</v>
      </c>
      <c r="AE14">
        <f t="shared" si="3"/>
        <v>45004.718447875777</v>
      </c>
      <c r="AF14">
        <f t="shared" si="4"/>
        <v>-2250.2359223937888</v>
      </c>
      <c r="AG14">
        <f t="shared" si="4"/>
        <v>-6.8230214304803667</v>
      </c>
      <c r="AH14">
        <f t="shared" si="5"/>
        <v>-43833.732844925944</v>
      </c>
      <c r="AI14">
        <f t="shared" si="6"/>
        <v>-1086.0733408744345</v>
      </c>
      <c r="AJ14">
        <f t="shared" si="7"/>
        <v>7016.3554228013963</v>
      </c>
      <c r="AK14">
        <f t="shared" si="24"/>
        <v>6605.2066456323655</v>
      </c>
      <c r="AL14">
        <f t="shared" si="8"/>
        <v>12535.488727559328</v>
      </c>
      <c r="AN14">
        <f t="shared" si="9"/>
        <v>21842.02888454765</v>
      </c>
      <c r="AO14">
        <f t="shared" si="9"/>
        <v>-1092.1014442273824</v>
      </c>
      <c r="AP14">
        <f t="shared" si="9"/>
        <v>-3.3114001443436192</v>
      </c>
      <c r="AQ14">
        <f t="shared" si="9"/>
        <v>-21273.717333112381</v>
      </c>
      <c r="AR14">
        <f t="shared" si="9"/>
        <v>-527.10129293645753</v>
      </c>
      <c r="AS14">
        <f t="shared" si="9"/>
        <v>3405.2304534817972</v>
      </c>
      <c r="AT14">
        <f t="shared" si="9"/>
        <v>3205.6886326130948</v>
      </c>
      <c r="AU14">
        <f t="shared" si="9"/>
        <v>6083.8177931584341</v>
      </c>
      <c r="AW14">
        <v>11</v>
      </c>
      <c r="AX14">
        <f>(R14*SUMPRODUCT(K15:$K$23, X15:$X$23)-$AZ$3*SUMPRODUCT(K14:$K$22, W15:$W$23))/Z14</f>
        <v>144245.34775810334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8.2293000000000005E-2</v>
      </c>
      <c r="O15">
        <f t="shared" si="21"/>
        <v>82450.126579602569</v>
      </c>
      <c r="P15">
        <f t="shared" si="22"/>
        <v>4122.5063289801283</v>
      </c>
      <c r="Q15" s="4">
        <f t="shared" si="23"/>
        <v>12.5</v>
      </c>
      <c r="R15">
        <f t="shared" si="0"/>
        <v>1000000</v>
      </c>
      <c r="S15">
        <f t="shared" si="1"/>
        <v>142163.9373295065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78735.127920050567</v>
      </c>
      <c r="AC15">
        <f t="shared" si="2"/>
        <v>70437.16210406179</v>
      </c>
      <c r="AE15">
        <f t="shared" si="3"/>
        <v>40851.097968165981</v>
      </c>
      <c r="AF15">
        <f t="shared" si="4"/>
        <v>-2042.5548984082991</v>
      </c>
      <c r="AG15">
        <f t="shared" si="4"/>
        <v>-6.1933043135970429</v>
      </c>
      <c r="AH15">
        <f t="shared" si="5"/>
        <v>-44918.952206281669</v>
      </c>
      <c r="AI15">
        <f t="shared" si="6"/>
        <v>-6116.6024408375815</v>
      </c>
      <c r="AJ15">
        <f t="shared" si="7"/>
        <v>8297.9658159887767</v>
      </c>
      <c r="AK15">
        <f t="shared" si="24"/>
        <v>6100.516524371048</v>
      </c>
      <c r="AL15">
        <f t="shared" si="8"/>
        <v>8281.8798995222423</v>
      </c>
      <c r="AN15">
        <f t="shared" si="9"/>
        <v>18847.953714902647</v>
      </c>
      <c r="AO15">
        <f t="shared" si="9"/>
        <v>-942.39768574513232</v>
      </c>
      <c r="AP15">
        <f t="shared" si="9"/>
        <v>-2.8574779834791459</v>
      </c>
      <c r="AQ15">
        <f t="shared" si="9"/>
        <v>-20724.787685405037</v>
      </c>
      <c r="AR15">
        <f t="shared" si="9"/>
        <v>-2822.0891342309997</v>
      </c>
      <c r="AS15">
        <f t="shared" si="9"/>
        <v>3828.5305268778416</v>
      </c>
      <c r="AT15">
        <f t="shared" si="9"/>
        <v>2814.6673848998244</v>
      </c>
      <c r="AU15">
        <f t="shared" si="9"/>
        <v>3821.1087775466658</v>
      </c>
      <c r="AW15">
        <v>12</v>
      </c>
      <c r="AX15">
        <f>(R15*SUMPRODUCT(K16:$K$23, X16:$X$23)-$AZ$3*SUMPRODUCT(K15:$K$22, W16:$W$23))/Z15</f>
        <v>142163.9373295065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9.1596999999999998E-2</v>
      </c>
      <c r="O16">
        <f t="shared" si="21"/>
        <v>82450.126579602569</v>
      </c>
      <c r="P16">
        <f t="shared" si="22"/>
        <v>4122.5063289801283</v>
      </c>
      <c r="Q16" s="4">
        <f t="shared" si="23"/>
        <v>12.5</v>
      </c>
      <c r="R16">
        <f t="shared" si="0"/>
        <v>1000000</v>
      </c>
      <c r="S16">
        <f t="shared" si="1"/>
        <v>137730.63388924309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70437.16210406179</v>
      </c>
      <c r="AC16">
        <f t="shared" si="2"/>
        <v>61307.576219156137</v>
      </c>
      <c r="AE16">
        <f t="shared" si="3"/>
        <v>36700.748967894222</v>
      </c>
      <c r="AF16">
        <f t="shared" si="4"/>
        <v>-1835.0374483947112</v>
      </c>
      <c r="AG16">
        <f t="shared" si="4"/>
        <v>-5.5640831752485242</v>
      </c>
      <c r="AH16">
        <f t="shared" si="5"/>
        <v>-45383.047617003867</v>
      </c>
      <c r="AI16">
        <f t="shared" si="6"/>
        <v>-10522.9001806796</v>
      </c>
      <c r="AJ16">
        <f t="shared" si="7"/>
        <v>9129.5858849056531</v>
      </c>
      <c r="AK16">
        <f t="shared" si="24"/>
        <v>5760.0671872088042</v>
      </c>
      <c r="AL16">
        <f t="shared" si="8"/>
        <v>4366.7528914348568</v>
      </c>
      <c r="AN16">
        <f t="shared" si="9"/>
        <v>16054.857458357526</v>
      </c>
      <c r="AO16">
        <f t="shared" si="9"/>
        <v>-802.74287291787641</v>
      </c>
      <c r="AP16">
        <f t="shared" si="9"/>
        <v>-2.4340255928620609</v>
      </c>
      <c r="AQ16">
        <f t="shared" si="9"/>
        <v>-19852.956165942116</v>
      </c>
      <c r="AR16">
        <f t="shared" si="9"/>
        <v>-4603.2756060953252</v>
      </c>
      <c r="AS16">
        <f t="shared" si="9"/>
        <v>3993.7659082711389</v>
      </c>
      <c r="AT16">
        <f t="shared" si="9"/>
        <v>2519.7594120517424</v>
      </c>
      <c r="AU16">
        <f t="shared" si="9"/>
        <v>1910.2497142275558</v>
      </c>
      <c r="AW16">
        <v>13</v>
      </c>
      <c r="AX16">
        <f>(R16*SUMPRODUCT(K17:$K$23, X17:$X$23)-$AZ$3*SUMPRODUCT(K16:$K$22, W17:$W$23))/Z16</f>
        <v>137730.63388924309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0.10148</v>
      </c>
      <c r="O17">
        <f t="shared" si="21"/>
        <v>82450.126579602569</v>
      </c>
      <c r="P17">
        <f t="shared" si="22"/>
        <v>4122.5063289801283</v>
      </c>
      <c r="Q17" s="4">
        <f t="shared" si="23"/>
        <v>12.5</v>
      </c>
      <c r="R17">
        <f t="shared" si="0"/>
        <v>1000000</v>
      </c>
      <c r="S17">
        <f t="shared" si="1"/>
        <v>131047.51792543162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61307.576219156137</v>
      </c>
      <c r="AC17">
        <f t="shared" si="2"/>
        <v>51829.808962970303</v>
      </c>
      <c r="AE17">
        <f t="shared" si="3"/>
        <v>32609.349472953374</v>
      </c>
      <c r="AF17">
        <f t="shared" si="4"/>
        <v>-1630.4674736476686</v>
      </c>
      <c r="AG17">
        <f t="shared" si="4"/>
        <v>-4.9437991828718184</v>
      </c>
      <c r="AH17">
        <f t="shared" si="5"/>
        <v>-45171.452849937625</v>
      </c>
      <c r="AI17">
        <f t="shared" si="6"/>
        <v>-14197.514649814791</v>
      </c>
      <c r="AJ17">
        <f t="shared" si="7"/>
        <v>9477.7672561858344</v>
      </c>
      <c r="AK17">
        <f t="shared" si="24"/>
        <v>5694.0744720790954</v>
      </c>
      <c r="AL17">
        <f t="shared" si="8"/>
        <v>974.32707845013829</v>
      </c>
      <c r="AN17">
        <f t="shared" si="9"/>
        <v>13436.057218517311</v>
      </c>
      <c r="AO17">
        <f t="shared" si="9"/>
        <v>-671.8028609258655</v>
      </c>
      <c r="AP17">
        <f t="shared" si="9"/>
        <v>-2.0369976639067513</v>
      </c>
      <c r="AQ17">
        <f t="shared" si="9"/>
        <v>-18612.031056881751</v>
      </c>
      <c r="AR17">
        <f t="shared" si="9"/>
        <v>-5849.8136969542138</v>
      </c>
      <c r="AS17">
        <f t="shared" si="9"/>
        <v>3905.1322769723861</v>
      </c>
      <c r="AT17">
        <f t="shared" si="9"/>
        <v>2346.1342115030075</v>
      </c>
      <c r="AU17">
        <f t="shared" si="9"/>
        <v>401.45279152118036</v>
      </c>
      <c r="AW17">
        <v>14</v>
      </c>
      <c r="AX17">
        <f>(R17*SUMPRODUCT(K18:$K$23, X18:$X$23)-$AZ$3*SUMPRODUCT(K17:$K$22, W18:$W$23))/Z17</f>
        <v>131047.51792543162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0.112611</v>
      </c>
      <c r="O18">
        <f t="shared" si="21"/>
        <v>82450.126579602569</v>
      </c>
      <c r="P18">
        <f t="shared" si="22"/>
        <v>4122.5063289801283</v>
      </c>
      <c r="Q18" s="4">
        <f t="shared" si="23"/>
        <v>12.5</v>
      </c>
      <c r="R18">
        <f t="shared" si="0"/>
        <v>1000000</v>
      </c>
      <c r="S18">
        <f t="shared" si="1"/>
        <v>121970.85079518129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51829.808962970303</v>
      </c>
      <c r="AC18">
        <f t="shared" si="2"/>
        <v>42325.202718571571</v>
      </c>
      <c r="AE18">
        <f t="shared" si="3"/>
        <v>28611.084524725091</v>
      </c>
      <c r="AF18">
        <f t="shared" si="4"/>
        <v>-1430.5542262362546</v>
      </c>
      <c r="AG18">
        <f t="shared" si="4"/>
        <v>-4.3376350212607226</v>
      </c>
      <c r="AH18">
        <f t="shared" si="5"/>
        <v>-44538.093582590271</v>
      </c>
      <c r="AI18">
        <f t="shared" si="6"/>
        <v>-17361.900919122694</v>
      </c>
      <c r="AJ18">
        <f t="shared" si="7"/>
        <v>9504.6062443987321</v>
      </c>
      <c r="AK18">
        <f t="shared" si="24"/>
        <v>5538.6247822282858</v>
      </c>
      <c r="AL18">
        <f t="shared" si="8"/>
        <v>-2318.6698924956763</v>
      </c>
      <c r="AN18">
        <f t="shared" si="9"/>
        <v>11016.399221472468</v>
      </c>
      <c r="AO18">
        <f t="shared" si="9"/>
        <v>-550.8199610736234</v>
      </c>
      <c r="AP18">
        <f t="shared" si="9"/>
        <v>-1.6701610534879743</v>
      </c>
      <c r="AQ18">
        <f t="shared" si="9"/>
        <v>-17148.927683783066</v>
      </c>
      <c r="AR18">
        <f t="shared" si="9"/>
        <v>-6685.0185844377083</v>
      </c>
      <c r="AS18">
        <f t="shared" si="9"/>
        <v>3659.6493481647431</v>
      </c>
      <c r="AT18">
        <f t="shared" si="9"/>
        <v>2132.5896152674441</v>
      </c>
      <c r="AU18">
        <f t="shared" si="9"/>
        <v>-892.77962100552179</v>
      </c>
      <c r="AW18">
        <v>15</v>
      </c>
      <c r="AX18">
        <f>(R18*SUMPRODUCT(K19:$K$23, X19:$X$23)-$AZ$3*SUMPRODUCT(K18:$K$22, W19:$W$23))/Z18</f>
        <v>121970.85079518129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0.125163</v>
      </c>
      <c r="O19">
        <f t="shared" si="21"/>
        <v>82450.126579602569</v>
      </c>
      <c r="P19">
        <f t="shared" si="22"/>
        <v>4122.5063289801283</v>
      </c>
      <c r="Q19" s="4">
        <f t="shared" si="23"/>
        <v>12.5</v>
      </c>
      <c r="R19">
        <f t="shared" si="0"/>
        <v>1000000</v>
      </c>
      <c r="S19">
        <f t="shared" si="1"/>
        <v>110003.98573752577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42325.202718571571</v>
      </c>
      <c r="AC19">
        <f t="shared" si="2"/>
        <v>33013.052029005477</v>
      </c>
      <c r="AE19">
        <f t="shared" si="3"/>
        <v>24743.924507109674</v>
      </c>
      <c r="AF19">
        <f t="shared" si="4"/>
        <v>-1237.1962253554836</v>
      </c>
      <c r="AG19">
        <f t="shared" si="4"/>
        <v>-3.7513472588820598</v>
      </c>
      <c r="AH19">
        <f t="shared" si="5"/>
        <v>-43432.912973284467</v>
      </c>
      <c r="AI19">
        <f t="shared" si="6"/>
        <v>-19929.936038789161</v>
      </c>
      <c r="AJ19">
        <f t="shared" si="7"/>
        <v>9312.1506895660932</v>
      </c>
      <c r="AK19">
        <f t="shared" si="24"/>
        <v>4832.0637354239107</v>
      </c>
      <c r="AL19">
        <f t="shared" si="8"/>
        <v>-5785.7216137991572</v>
      </c>
      <c r="AN19">
        <f t="shared" si="9"/>
        <v>8875.8986896782044</v>
      </c>
      <c r="AO19">
        <f t="shared" si="9"/>
        <v>-443.7949344839102</v>
      </c>
      <c r="AP19">
        <f t="shared" si="9"/>
        <v>-1.3456466135787024</v>
      </c>
      <c r="AQ19">
        <f t="shared" si="9"/>
        <v>-15579.829918965181</v>
      </c>
      <c r="AR19">
        <f t="shared" si="9"/>
        <v>-7149.0718103844665</v>
      </c>
      <c r="AS19">
        <f t="shared" si="9"/>
        <v>3340.3636549188782</v>
      </c>
      <c r="AT19">
        <f t="shared" si="9"/>
        <v>1733.310662395829</v>
      </c>
      <c r="AU19">
        <f t="shared" si="9"/>
        <v>-2075.3974930697595</v>
      </c>
      <c r="AW19">
        <v>16</v>
      </c>
      <c r="AX19">
        <f>(R19*SUMPRODUCT(K20:$K$23, X20:$X$23)-$AZ$3*SUMPRODUCT(K19:$K$22, W20:$W$23))/Z19</f>
        <v>110003.98573752577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0.13952899999999999</v>
      </c>
      <c r="O20">
        <f t="shared" si="21"/>
        <v>82450.126579602569</v>
      </c>
      <c r="P20">
        <f t="shared" si="22"/>
        <v>4122.5063289801283</v>
      </c>
      <c r="Q20" s="4">
        <f t="shared" si="23"/>
        <v>12.5</v>
      </c>
      <c r="R20">
        <f t="shared" si="0"/>
        <v>1000000</v>
      </c>
      <c r="S20">
        <f t="shared" si="1"/>
        <v>93310.765584533088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33013.052029005477</v>
      </c>
      <c r="AC20">
        <f t="shared" si="2"/>
        <v>23815.983307652761</v>
      </c>
      <c r="AE20">
        <f t="shared" si="3"/>
        <v>21043.990219486073</v>
      </c>
      <c r="AF20">
        <f t="shared" si="4"/>
        <v>-1052.1995109743036</v>
      </c>
      <c r="AG20">
        <f t="shared" si="4"/>
        <v>-3.1904120546086845</v>
      </c>
      <c r="AH20">
        <f t="shared" si="5"/>
        <v>-41873.738534764387</v>
      </c>
      <c r="AI20">
        <f t="shared" si="6"/>
        <v>-21885.138238307227</v>
      </c>
      <c r="AJ20">
        <f t="shared" si="7"/>
        <v>9197.0687213527162</v>
      </c>
      <c r="AK20">
        <f t="shared" si="24"/>
        <v>2878.1629606471865</v>
      </c>
      <c r="AL20">
        <f t="shared" si="8"/>
        <v>-9809.9065563073236</v>
      </c>
      <c r="AN20">
        <f t="shared" si="9"/>
        <v>7159.9112534471324</v>
      </c>
      <c r="AO20">
        <f t="shared" si="9"/>
        <v>-357.99556267235664</v>
      </c>
      <c r="AP20">
        <f t="shared" si="9"/>
        <v>-1.0854912464164779</v>
      </c>
      <c r="AQ20">
        <f t="shared" si="9"/>
        <v>-14246.929818535349</v>
      </c>
      <c r="AR20">
        <f t="shared" si="9"/>
        <v>-7446.09961900699</v>
      </c>
      <c r="AS20">
        <f t="shared" si="9"/>
        <v>3129.1687151500732</v>
      </c>
      <c r="AT20">
        <f t="shared" si="9"/>
        <v>979.2530388134619</v>
      </c>
      <c r="AU20">
        <f t="shared" si="9"/>
        <v>-3337.6778650434544</v>
      </c>
      <c r="AW20">
        <v>17</v>
      </c>
      <c r="AX20">
        <f>(R20*SUMPRODUCT(K21:$K$23, X21:$X$23)-$AZ$3*SUMPRODUCT(K20:$K$22, W21:$W$23))/Z20</f>
        <v>93310.765584533088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0.15610499999999999</v>
      </c>
      <c r="O21">
        <f t="shared" si="21"/>
        <v>82450.126579602569</v>
      </c>
      <c r="P21">
        <f t="shared" si="22"/>
        <v>4122.5063289801283</v>
      </c>
      <c r="Q21" s="4">
        <f t="shared" si="23"/>
        <v>12.5</v>
      </c>
      <c r="R21">
        <f t="shared" si="0"/>
        <v>1000000</v>
      </c>
      <c r="S21">
        <f t="shared" si="1"/>
        <v>70452.77056104751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23815.983307652761</v>
      </c>
      <c r="AC21">
        <f t="shared" si="2"/>
        <v>14994.991048593356</v>
      </c>
      <c r="AE21">
        <f t="shared" si="3"/>
        <v>17548.478224078339</v>
      </c>
      <c r="AF21">
        <f t="shared" si="4"/>
        <v>-877.42391120391687</v>
      </c>
      <c r="AG21">
        <f t="shared" si="4"/>
        <v>-2.6604686602779086</v>
      </c>
      <c r="AH21">
        <f t="shared" si="5"/>
        <v>-39843.141902775089</v>
      </c>
      <c r="AI21">
        <f t="shared" si="6"/>
        <v>-23174.748058560945</v>
      </c>
      <c r="AJ21">
        <f t="shared" si="7"/>
        <v>8820.9922590594051</v>
      </c>
      <c r="AK21">
        <f t="shared" si="24"/>
        <v>2076.9850299330446</v>
      </c>
      <c r="AL21">
        <f t="shared" si="8"/>
        <v>-12276.770769568495</v>
      </c>
      <c r="AN21">
        <f t="shared" si="9"/>
        <v>5679.2677586733544</v>
      </c>
      <c r="AO21">
        <f t="shared" si="9"/>
        <v>-283.96338793366772</v>
      </c>
      <c r="AP21">
        <f t="shared" si="9"/>
        <v>-0.86101562154520017</v>
      </c>
      <c r="AQ21">
        <f t="shared" si="9"/>
        <v>-12894.558053597968</v>
      </c>
      <c r="AR21">
        <f t="shared" si="9"/>
        <v>-7500.1146984798252</v>
      </c>
      <c r="AS21">
        <f t="shared" si="9"/>
        <v>2854.7647435117951</v>
      </c>
      <c r="AT21">
        <f t="shared" si="9"/>
        <v>672.18102704546482</v>
      </c>
      <c r="AU21">
        <f t="shared" si="9"/>
        <v>-3973.1689279225657</v>
      </c>
      <c r="AW21">
        <v>18</v>
      </c>
      <c r="AX21">
        <f>(R21*SUMPRODUCT(K22:$K$23, X22:$X$23)-$AZ$3*SUMPRODUCT(K21:$K$22, W22:$W$23))/Z21</f>
        <v>70452.77056104751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0.17521600000000001</v>
      </c>
      <c r="O22">
        <f t="shared" si="21"/>
        <v>82450.126579602569</v>
      </c>
      <c r="P22">
        <f t="shared" si="22"/>
        <v>4122.5063289801283</v>
      </c>
      <c r="Q22" s="4">
        <f t="shared" si="23"/>
        <v>12.5</v>
      </c>
      <c r="R22">
        <f t="shared" si="0"/>
        <v>1000000</v>
      </c>
      <c r="S22">
        <f t="shared" si="1"/>
        <v>40057.462850368378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14994.991048593356</v>
      </c>
      <c r="AC22">
        <f t="shared" si="2"/>
        <v>6946.6283612703191</v>
      </c>
      <c r="AE22">
        <f t="shared" si="3"/>
        <v>14298.219281327445</v>
      </c>
      <c r="AF22">
        <f t="shared" si="4"/>
        <v>-714.91096406637223</v>
      </c>
      <c r="AG22">
        <f t="shared" si="4"/>
        <v>-2.1677072968958755</v>
      </c>
      <c r="AH22">
        <f t="shared" si="5"/>
        <v>-37292.534142340322</v>
      </c>
      <c r="AI22">
        <f t="shared" si="6"/>
        <v>-23711.393532376147</v>
      </c>
      <c r="AJ22">
        <f t="shared" si="7"/>
        <v>8048.3626873230369</v>
      </c>
      <c r="AK22">
        <f t="shared" si="24"/>
        <v>2000.4809556098103</v>
      </c>
      <c r="AL22">
        <f t="shared" si="8"/>
        <v>-13662.5498894433</v>
      </c>
      <c r="AN22">
        <f t="shared" si="9"/>
        <v>4324.6509359653373</v>
      </c>
      <c r="AO22">
        <f t="shared" si="9"/>
        <v>-216.23254679826684</v>
      </c>
      <c r="AP22">
        <f t="shared" si="9"/>
        <v>-0.65564649736923775</v>
      </c>
      <c r="AQ22">
        <f t="shared" si="9"/>
        <v>-11279.529954741218</v>
      </c>
      <c r="AR22">
        <f t="shared" si="9"/>
        <v>-7171.767212071517</v>
      </c>
      <c r="AS22">
        <f t="shared" si="9"/>
        <v>2434.314269761895</v>
      </c>
      <c r="AT22">
        <f t="shared" si="9"/>
        <v>605.06708330854497</v>
      </c>
      <c r="AU22">
        <f t="shared" si="9"/>
        <v>-4132.3858590010768</v>
      </c>
      <c r="AW22">
        <v>19</v>
      </c>
      <c r="AX22">
        <f>(R22*SUMPRODUCT(K23:$K$23, X23:$X$23)-$AZ$3*SUMPRODUCT(K22:$K$22, W23:$W$23))/Z22</f>
        <v>40057.462850368378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0.19798199999999999</v>
      </c>
      <c r="O23">
        <f t="shared" si="21"/>
        <v>82450.126579602569</v>
      </c>
      <c r="P23">
        <f t="shared" si="22"/>
        <v>4122.5063289801283</v>
      </c>
      <c r="Q23" s="4">
        <f t="shared" si="23"/>
        <v>12.5</v>
      </c>
      <c r="R23">
        <f t="shared" si="0"/>
        <v>1000000</v>
      </c>
      <c r="S23">
        <f t="shared" si="1"/>
        <v>50576.455144161344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6946.6283612703191</v>
      </c>
      <c r="AC23">
        <f t="shared" si="2"/>
        <v>6946.6283612703191</v>
      </c>
      <c r="AE23">
        <f t="shared" si="3"/>
        <v>11324.447038758401</v>
      </c>
      <c r="AF23">
        <f t="shared" si="4"/>
        <v>-566.22235193791994</v>
      </c>
      <c r="AG23">
        <f t="shared" si="4"/>
        <v>-1.7168631978728774</v>
      </c>
      <c r="AH23">
        <f t="shared" si="5"/>
        <v>-34333.36208432314</v>
      </c>
      <c r="AI23">
        <f t="shared" si="6"/>
        <v>-23576.854260700533</v>
      </c>
      <c r="AJ23">
        <f t="shared" si="7"/>
        <v>0</v>
      </c>
      <c r="AK23">
        <f t="shared" si="24"/>
        <v>1839.5342316966344</v>
      </c>
      <c r="AL23">
        <f t="shared" si="8"/>
        <v>-21737.320029003899</v>
      </c>
      <c r="AN23">
        <f t="shared" si="9"/>
        <v>3102.8185388181851</v>
      </c>
      <c r="AO23">
        <f t="shared" si="9"/>
        <v>-155.14092694090922</v>
      </c>
      <c r="AP23">
        <f t="shared" si="9"/>
        <v>-0.47040839528343953</v>
      </c>
      <c r="AQ23">
        <f t="shared" si="9"/>
        <v>-9407.0988199769126</v>
      </c>
      <c r="AR23">
        <f t="shared" si="9"/>
        <v>-6459.8916164949205</v>
      </c>
      <c r="AS23">
        <f t="shared" si="9"/>
        <v>0</v>
      </c>
      <c r="AT23">
        <f t="shared" si="9"/>
        <v>504.01939250225621</v>
      </c>
      <c r="AU23">
        <f t="shared" si="9"/>
        <v>-5955.8722239926647</v>
      </c>
      <c r="AW23">
        <v>20</v>
      </c>
      <c r="AX23">
        <f>(R23*SUMPRODUCT(K$23:$K24, X$23:$X24)-$AZ$3*SUMPRODUCT(K$22:$K23, W$23:$W24))/Z23</f>
        <v>50576.455144161344</v>
      </c>
    </row>
    <row r="25" spans="5:50" x14ac:dyDescent="0.25">
      <c r="AN25" s="8">
        <f t="shared" ref="AN25:AU25" si="25">SUM(AN3:AN23)</f>
        <v>575083.76272646128</v>
      </c>
      <c r="AO25" s="8">
        <f t="shared" si="25"/>
        <v>-90591.783071024984</v>
      </c>
      <c r="AP25" s="8">
        <f t="shared" si="25"/>
        <v>-174.68661004286625</v>
      </c>
      <c r="AQ25" s="8">
        <f t="shared" si="25"/>
        <v>-368130.74365993246</v>
      </c>
      <c r="AR25" s="8">
        <f t="shared" si="25"/>
        <v>116186.549385461</v>
      </c>
      <c r="AS25" s="8">
        <f t="shared" si="25"/>
        <v>-42636.619374083479</v>
      </c>
      <c r="AT25" s="8">
        <f t="shared" si="25"/>
        <v>74533.572947924229</v>
      </c>
      <c r="AU25" s="9">
        <f t="shared" si="25"/>
        <v>148083.50295930178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3B76A-8363-4EB2-B766-502969BDCBDE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4763.5877215008122</v>
      </c>
      <c r="K3">
        <v>1</v>
      </c>
      <c r="L3" s="2">
        <v>0</v>
      </c>
      <c r="O3">
        <f>$C$3</f>
        <v>4763.5877215008122</v>
      </c>
      <c r="P3">
        <f>O3*B5</f>
        <v>3810.8701772006498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4763.5877215008122</v>
      </c>
      <c r="AF3">
        <f t="shared" ref="AF3:AG23" si="4">-$Z3*P3</f>
        <v>-3810.8701772006498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852.71754430016244</v>
      </c>
      <c r="AJ3">
        <f t="shared" ref="AJ3:AJ23" si="7">AB3-AC3</f>
        <v>0</v>
      </c>
      <c r="AL3">
        <f t="shared" ref="AL3:AL23" si="8">SUM(AI3:AK3)</f>
        <v>852.71754430016244</v>
      </c>
      <c r="AN3">
        <f t="shared" ref="AN3:AU23" si="9">AE3*$K3</f>
        <v>4763.5877215008122</v>
      </c>
      <c r="AO3">
        <f t="shared" si="9"/>
        <v>-3810.8701772006498</v>
      </c>
      <c r="AP3">
        <f t="shared" si="9"/>
        <v>-100</v>
      </c>
      <c r="AQ3">
        <f t="shared" si="9"/>
        <v>0</v>
      </c>
      <c r="AR3">
        <f t="shared" si="9"/>
        <v>852.71754430016244</v>
      </c>
      <c r="AS3">
        <f t="shared" si="9"/>
        <v>0</v>
      </c>
      <c r="AT3">
        <f t="shared" si="9"/>
        <v>0</v>
      </c>
      <c r="AU3">
        <f t="shared" si="9"/>
        <v>852.71754430016244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2704.2674656176259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1.1601210000000001E-3</v>
      </c>
      <c r="R4">
        <f t="shared" si="0"/>
        <v>2000000</v>
      </c>
      <c r="S4">
        <f t="shared" si="1"/>
        <v>533.42915568978697</v>
      </c>
      <c r="U4">
        <f t="shared" ref="U4:U23" si="13">M4</f>
        <v>1.1601210000000001E-3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1.1601210000000001E-3</v>
      </c>
      <c r="Y4">
        <f t="shared" ref="Y4:Y23" si="17">V4*W4</f>
        <v>0.01</v>
      </c>
      <c r="Z4">
        <f t="shared" ref="Z4:Z23" si="18">MAX(0, W4-X4-Y4)</f>
        <v>0.98883987900000003</v>
      </c>
      <c r="AB4">
        <f t="shared" ref="AB4:AB23" si="19">AC3</f>
        <v>0</v>
      </c>
      <c r="AC4">
        <f t="shared" si="2"/>
        <v>527.47602176736109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-2320.2420000000002</v>
      </c>
      <c r="AI4">
        <f t="shared" si="6"/>
        <v>-2320.2420000000002</v>
      </c>
      <c r="AJ4">
        <f t="shared" si="7"/>
        <v>-527.47602176736109</v>
      </c>
      <c r="AK4">
        <f>G4*MAX(0, SUM(AB4, AE4:AF4))</f>
        <v>0</v>
      </c>
      <c r="AL4">
        <f t="shared" si="8"/>
        <v>-2847.7180217673613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-2176.7914438502671</v>
      </c>
      <c r="AR4">
        <f t="shared" si="9"/>
        <v>-2176.7914438502671</v>
      </c>
      <c r="AS4">
        <f t="shared" si="9"/>
        <v>-494.8644542333812</v>
      </c>
      <c r="AT4">
        <f t="shared" si="9"/>
        <v>0</v>
      </c>
      <c r="AU4">
        <f t="shared" si="9"/>
        <v>-2671.6558980836485</v>
      </c>
      <c r="AW4">
        <v>1</v>
      </c>
      <c r="AX4">
        <f>(R4*SUMPRODUCT(K5:$K$23, X5:$X$23)-$AZ$3*SUMPRODUCT(K4:$K$22, W5:$W$23))/Z4</f>
        <v>533.42915568978697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1.1721139999999999E-3</v>
      </c>
      <c r="O5">
        <f t="shared" ref="O5:O23" si="21">$C$3</f>
        <v>4763.5877215008122</v>
      </c>
      <c r="P5">
        <f t="shared" ref="P5:P23" si="22">O5*$C$5</f>
        <v>238.17938607504061</v>
      </c>
      <c r="Q5" s="4">
        <f t="shared" ref="Q5:Q23" si="23">$C$8</f>
        <v>12.5</v>
      </c>
      <c r="R5">
        <f t="shared" si="0"/>
        <v>2000000</v>
      </c>
      <c r="S5">
        <f t="shared" si="1"/>
        <v>1057.9353816851269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527.47602176736109</v>
      </c>
      <c r="AC5">
        <f t="shared" si="2"/>
        <v>1034.4412257781914</v>
      </c>
      <c r="AE5">
        <f t="shared" si="3"/>
        <v>4657.8000953917035</v>
      </c>
      <c r="AF5">
        <f t="shared" si="4"/>
        <v>-232.89000476958518</v>
      </c>
      <c r="AG5">
        <f t="shared" si="4"/>
        <v>-12.222405589300822</v>
      </c>
      <c r="AH5">
        <f t="shared" si="5"/>
        <v>-2318.0661318684115</v>
      </c>
      <c r="AI5">
        <f t="shared" si="6"/>
        <v>2094.6215531644057</v>
      </c>
      <c r="AJ5">
        <f t="shared" si="7"/>
        <v>-506.96520401083035</v>
      </c>
      <c r="AK5">
        <f>G5*SUM(AB5, AE5:AF5)</f>
        <v>203.04783060796868</v>
      </c>
      <c r="AL5">
        <f t="shared" si="8"/>
        <v>1790.7041797615441</v>
      </c>
      <c r="AN5">
        <f t="shared" si="9"/>
        <v>4022.3015497006677</v>
      </c>
      <c r="AO5">
        <f t="shared" si="9"/>
        <v>-201.11507748503337</v>
      </c>
      <c r="AP5">
        <f t="shared" si="9"/>
        <v>-10.554811270572667</v>
      </c>
      <c r="AQ5">
        <f t="shared" si="9"/>
        <v>-2001.7950112860808</v>
      </c>
      <c r="AR5">
        <f t="shared" si="9"/>
        <v>1808.8366496589804</v>
      </c>
      <c r="AS5">
        <f t="shared" si="9"/>
        <v>-437.79614495576408</v>
      </c>
      <c r="AT5">
        <f t="shared" si="9"/>
        <v>175.34449460933939</v>
      </c>
      <c r="AU5">
        <f t="shared" si="9"/>
        <v>1546.3849993125557</v>
      </c>
      <c r="AW5">
        <v>2</v>
      </c>
      <c r="AX5">
        <f>(R5*SUMPRODUCT(K6:$K$23, X6:$X$23)-$AZ$3*SUMPRODUCT(K5:$K$22, W6:$W$23))/Z5</f>
        <v>1057.9353816851269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1.1871049999999999E-3</v>
      </c>
      <c r="O6">
        <f t="shared" si="21"/>
        <v>4763.5877215008122</v>
      </c>
      <c r="P6">
        <f t="shared" si="22"/>
        <v>238.17938607504061</v>
      </c>
      <c r="Q6" s="4">
        <f t="shared" si="23"/>
        <v>12.5</v>
      </c>
      <c r="R6">
        <f t="shared" si="0"/>
        <v>2000000</v>
      </c>
      <c r="S6">
        <f t="shared" si="1"/>
        <v>1561.6123099549757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1034.4412257781914</v>
      </c>
      <c r="AC6">
        <f t="shared" si="2"/>
        <v>1509.8507653517627</v>
      </c>
      <c r="AE6">
        <f t="shared" si="3"/>
        <v>4605.6927966555468</v>
      </c>
      <c r="AF6">
        <f t="shared" si="4"/>
        <v>-230.28463983277734</v>
      </c>
      <c r="AG6">
        <f t="shared" si="4"/>
        <v>-12.085672254620727</v>
      </c>
      <c r="AH6">
        <f t="shared" si="5"/>
        <v>-2321.4846059339125</v>
      </c>
      <c r="AI6">
        <f t="shared" si="6"/>
        <v>2041.8378786342364</v>
      </c>
      <c r="AJ6">
        <f t="shared" si="7"/>
        <v>-475.40953957357124</v>
      </c>
      <c r="AK6">
        <f>G6*SUM(AB6, AE6:AF6)</f>
        <v>316.47618888215624</v>
      </c>
      <c r="AL6">
        <f t="shared" si="8"/>
        <v>1882.9045279428215</v>
      </c>
      <c r="AN6">
        <f t="shared" si="9"/>
        <v>3587.0343072894152</v>
      </c>
      <c r="AO6">
        <f t="shared" si="9"/>
        <v>-179.35171536447078</v>
      </c>
      <c r="AP6">
        <f t="shared" si="9"/>
        <v>-9.4126384276998447</v>
      </c>
      <c r="AQ6">
        <f t="shared" si="9"/>
        <v>-1808.0330784059404</v>
      </c>
      <c r="AR6">
        <f t="shared" si="9"/>
        <v>1590.2368750913045</v>
      </c>
      <c r="AS6">
        <f t="shared" si="9"/>
        <v>-370.26141424399538</v>
      </c>
      <c r="AT6">
        <f t="shared" si="9"/>
        <v>246.47995363147973</v>
      </c>
      <c r="AU6">
        <f t="shared" si="9"/>
        <v>1466.455414478789</v>
      </c>
      <c r="AW6">
        <v>3</v>
      </c>
      <c r="AX6">
        <f>(R6*SUMPRODUCT(K7:$K$23, X7:$X$23)-$AZ$3*SUMPRODUCT(K6:$K$22, W7:$W$23))/Z6</f>
        <v>1561.6123099549757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1.2030949999999999E-3</v>
      </c>
      <c r="O7">
        <f t="shared" si="21"/>
        <v>4763.5877215008122</v>
      </c>
      <c r="P7">
        <f t="shared" si="22"/>
        <v>238.17938607504061</v>
      </c>
      <c r="Q7" s="4">
        <f t="shared" si="23"/>
        <v>12.5</v>
      </c>
      <c r="R7">
        <f t="shared" si="0"/>
        <v>2000000</v>
      </c>
      <c r="S7">
        <f t="shared" si="1"/>
        <v>1993.7107931040921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1509.8507653517627</v>
      </c>
      <c r="AC7">
        <f t="shared" si="2"/>
        <v>1906.0314309179848</v>
      </c>
      <c r="AE7">
        <f t="shared" si="3"/>
        <v>4554.0947827137988</v>
      </c>
      <c r="AF7">
        <f t="shared" si="4"/>
        <v>-227.70473913568995</v>
      </c>
      <c r="AG7">
        <f t="shared" si="4"/>
        <v>-11.950275320213347</v>
      </c>
      <c r="AH7">
        <f t="shared" si="5"/>
        <v>-2326.4338977876678</v>
      </c>
      <c r="AI7">
        <f t="shared" si="6"/>
        <v>1988.0058704702278</v>
      </c>
      <c r="AJ7">
        <f t="shared" si="7"/>
        <v>-396.18066556622216</v>
      </c>
      <c r="AK7">
        <f>G7*SUM(AB7, AE7:AF7)</f>
        <v>286.55942371845669</v>
      </c>
      <c r="AL7">
        <f t="shared" si="8"/>
        <v>1878.3846286224623</v>
      </c>
      <c r="AN7">
        <f t="shared" si="9"/>
        <v>3210.6892560664369</v>
      </c>
      <c r="AO7">
        <f t="shared" si="9"/>
        <v>-160.53446280332184</v>
      </c>
      <c r="AP7">
        <f t="shared" si="9"/>
        <v>-8.4250816920373612</v>
      </c>
      <c r="AQ7">
        <f t="shared" si="9"/>
        <v>-1640.1626836858577</v>
      </c>
      <c r="AR7">
        <f t="shared" si="9"/>
        <v>1401.5670278852199</v>
      </c>
      <c r="AS7">
        <f t="shared" si="9"/>
        <v>-279.3119307096905</v>
      </c>
      <c r="AT7">
        <f t="shared" si="9"/>
        <v>202.02769306640914</v>
      </c>
      <c r="AU7">
        <f t="shared" si="9"/>
        <v>1324.2827902419383</v>
      </c>
      <c r="AW7">
        <v>4</v>
      </c>
      <c r="AX7">
        <f>(R7*SUMPRODUCT(K8:$K$23, X8:$X$23)-$AZ$3*SUMPRODUCT(K7:$K$22, W8:$W$23))/Z7</f>
        <v>1993.7107931040921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1.223083E-3</v>
      </c>
      <c r="O8">
        <f t="shared" si="21"/>
        <v>4763.5877215008122</v>
      </c>
      <c r="P8">
        <f t="shared" si="22"/>
        <v>238.17938607504061</v>
      </c>
      <c r="Q8" s="4">
        <f t="shared" si="23"/>
        <v>12.5</v>
      </c>
      <c r="R8">
        <f t="shared" si="0"/>
        <v>2000000</v>
      </c>
      <c r="S8">
        <f t="shared" si="1"/>
        <v>2318.2731451178761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1906.0314309179848</v>
      </c>
      <c r="AC8">
        <f t="shared" si="2"/>
        <v>2191.4462427032922</v>
      </c>
      <c r="AE8">
        <f t="shared" si="3"/>
        <v>4502.9837989775351</v>
      </c>
      <c r="AF8">
        <f t="shared" si="4"/>
        <v>-225.14918994887674</v>
      </c>
      <c r="AG8">
        <f t="shared" si="4"/>
        <v>-11.81615638842174</v>
      </c>
      <c r="AH8">
        <f t="shared" si="5"/>
        <v>-2338.5885743156005</v>
      </c>
      <c r="AI8">
        <f t="shared" si="6"/>
        <v>1927.4298783246368</v>
      </c>
      <c r="AJ8">
        <f t="shared" si="7"/>
        <v>-285.41481178530739</v>
      </c>
      <c r="AK8">
        <f t="shared" ref="AK8:AK23" si="24">G8*SUM(AB8:AB8, AE8:AF8)</f>
        <v>131.7163466508635</v>
      </c>
      <c r="AL8">
        <f t="shared" si="8"/>
        <v>1773.7314131901928</v>
      </c>
      <c r="AN8">
        <f t="shared" si="9"/>
        <v>2960.0516774437247</v>
      </c>
      <c r="AO8">
        <f t="shared" si="9"/>
        <v>-148.00258387218622</v>
      </c>
      <c r="AP8">
        <f t="shared" si="9"/>
        <v>-7.7673904903737476</v>
      </c>
      <c r="AQ8">
        <f t="shared" si="9"/>
        <v>-1537.2791334104811</v>
      </c>
      <c r="AR8">
        <f t="shared" si="9"/>
        <v>1267.0025696706839</v>
      </c>
      <c r="AS8">
        <f t="shared" si="9"/>
        <v>-187.61839484837083</v>
      </c>
      <c r="AT8">
        <f t="shared" si="9"/>
        <v>86.584187342441012</v>
      </c>
      <c r="AU8">
        <f t="shared" si="9"/>
        <v>1165.9683621647539</v>
      </c>
      <c r="AW8">
        <v>5</v>
      </c>
      <c r="AX8">
        <f>(R8*SUMPRODUCT(K9:$K$23, X9:$X$23)-$AZ$3*SUMPRODUCT(K8:$K$22, W9:$W$23))/Z8</f>
        <v>2318.2731451178761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1.254064E-3</v>
      </c>
      <c r="O9">
        <f t="shared" si="21"/>
        <v>4763.5877215008122</v>
      </c>
      <c r="P9">
        <f t="shared" si="22"/>
        <v>238.17938607504061</v>
      </c>
      <c r="Q9" s="4">
        <f t="shared" si="23"/>
        <v>12.5</v>
      </c>
      <c r="R9">
        <f t="shared" si="0"/>
        <v>2000000</v>
      </c>
      <c r="S9">
        <f t="shared" si="1"/>
        <v>2557.7854495781967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2191.4462427032922</v>
      </c>
      <c r="AC9">
        <f t="shared" si="2"/>
        <v>2390.6447306629561</v>
      </c>
      <c r="AE9">
        <f t="shared" si="3"/>
        <v>4452.3069311128784</v>
      </c>
      <c r="AF9">
        <f t="shared" si="4"/>
        <v>-222.61534655564392</v>
      </c>
      <c r="AG9">
        <f t="shared" si="4"/>
        <v>-11.683176608192433</v>
      </c>
      <c r="AH9">
        <f t="shared" si="5"/>
        <v>-2370.9146152143558</v>
      </c>
      <c r="AI9">
        <f t="shared" si="6"/>
        <v>1847.0937927346868</v>
      </c>
      <c r="AJ9">
        <f t="shared" si="7"/>
        <v>-199.19848795966391</v>
      </c>
      <c r="AK9">
        <f t="shared" si="24"/>
        <v>37.88471318083711</v>
      </c>
      <c r="AL9">
        <f t="shared" si="8"/>
        <v>1685.7800179558599</v>
      </c>
      <c r="AN9">
        <f t="shared" si="9"/>
        <v>2781.5425455450159</v>
      </c>
      <c r="AO9">
        <f t="shared" si="9"/>
        <v>-139.07712727725078</v>
      </c>
      <c r="AP9">
        <f t="shared" si="9"/>
        <v>-7.2989695691713461</v>
      </c>
      <c r="AQ9">
        <f t="shared" si="9"/>
        <v>-1481.2096237095709</v>
      </c>
      <c r="AR9">
        <f t="shared" si="9"/>
        <v>1153.9568249890231</v>
      </c>
      <c r="AS9">
        <f t="shared" si="9"/>
        <v>-124.44763531375557</v>
      </c>
      <c r="AT9">
        <f t="shared" si="9"/>
        <v>23.668166451392576</v>
      </c>
      <c r="AU9">
        <f t="shared" si="9"/>
        <v>1053.17735612666</v>
      </c>
      <c r="AW9">
        <v>6</v>
      </c>
      <c r="AX9">
        <f>(R9*SUMPRODUCT(K10:$K$23, X10:$X$23)-$AZ$3*SUMPRODUCT(K9:$K$22, W10:$W$23))/Z9</f>
        <v>2557.7854495781967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1.2910420000000001E-3</v>
      </c>
      <c r="O10">
        <f t="shared" si="21"/>
        <v>4763.5877215008122</v>
      </c>
      <c r="P10">
        <f t="shared" si="22"/>
        <v>238.17938607504061</v>
      </c>
      <c r="Q10" s="4">
        <f t="shared" si="23"/>
        <v>12.5</v>
      </c>
      <c r="R10">
        <f t="shared" si="0"/>
        <v>2000000</v>
      </c>
      <c r="S10">
        <f t="shared" si="1"/>
        <v>2745.5842987901729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2390.6447306629561</v>
      </c>
      <c r="AC10">
        <f t="shared" si="2"/>
        <v>2537.1969479868312</v>
      </c>
      <c r="AE10">
        <f t="shared" si="3"/>
        <v>4402.0357465567922</v>
      </c>
      <c r="AF10">
        <f t="shared" si="4"/>
        <v>-220.10178732783959</v>
      </c>
      <c r="AG10">
        <f t="shared" si="4"/>
        <v>-11.551261370415915</v>
      </c>
      <c r="AH10">
        <f t="shared" si="5"/>
        <v>-2413.3554711350362</v>
      </c>
      <c r="AI10">
        <f t="shared" si="6"/>
        <v>1757.0272267235005</v>
      </c>
      <c r="AJ10">
        <f t="shared" si="7"/>
        <v>-146.55221732387508</v>
      </c>
      <c r="AK10">
        <f t="shared" si="24"/>
        <v>26.947572628556827</v>
      </c>
      <c r="AL10">
        <f t="shared" si="8"/>
        <v>1637.4225820281822</v>
      </c>
      <c r="AN10">
        <f t="shared" si="9"/>
        <v>2612.9558497277721</v>
      </c>
      <c r="AO10">
        <f t="shared" si="9"/>
        <v>-130.6477924863886</v>
      </c>
      <c r="AP10">
        <f t="shared" si="9"/>
        <v>-6.8565858405787274</v>
      </c>
      <c r="AQ10">
        <f t="shared" si="9"/>
        <v>-1432.5170577515801</v>
      </c>
      <c r="AR10">
        <f t="shared" si="9"/>
        <v>1042.9344136492248</v>
      </c>
      <c r="AS10">
        <f t="shared" si="9"/>
        <v>-86.990314389546</v>
      </c>
      <c r="AT10">
        <f t="shared" si="9"/>
        <v>15.995512437814126</v>
      </c>
      <c r="AU10">
        <f t="shared" si="9"/>
        <v>971.93961169749286</v>
      </c>
      <c r="AW10">
        <v>7</v>
      </c>
      <c r="AX10">
        <f>(R10*SUMPRODUCT(K11:$K$23, X11:$X$23)-$AZ$3*SUMPRODUCT(K10:$K$22, W11:$W$23))/Z10</f>
        <v>2745.5842987901729</v>
      </c>
    </row>
    <row r="11" spans="1:52" x14ac:dyDescent="0.25">
      <c r="A11" t="s">
        <v>33</v>
      </c>
      <c r="C11" s="7">
        <f>AU25</f>
        <v>11708.466667226421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1.3270199999999999E-3</v>
      </c>
      <c r="O11">
        <f t="shared" si="21"/>
        <v>4763.5877215008122</v>
      </c>
      <c r="P11">
        <f t="shared" si="22"/>
        <v>238.17938607504061</v>
      </c>
      <c r="Q11" s="4">
        <f t="shared" si="23"/>
        <v>12.5</v>
      </c>
      <c r="R11">
        <f t="shared" si="0"/>
        <v>2000000</v>
      </c>
      <c r="S11">
        <f t="shared" si="1"/>
        <v>2885.2379400573896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2537.1969479868312</v>
      </c>
      <c r="AC11">
        <f t="shared" si="2"/>
        <v>2636.0503264577674</v>
      </c>
      <c r="AE11">
        <f t="shared" si="3"/>
        <v>4352.1737996148277</v>
      </c>
      <c r="AF11">
        <f t="shared" si="4"/>
        <v>-217.60868998074139</v>
      </c>
      <c r="AG11">
        <f t="shared" si="4"/>
        <v>-11.420420001847987</v>
      </c>
      <c r="AH11">
        <f t="shared" si="5"/>
        <v>-2452.6007782030924</v>
      </c>
      <c r="AI11">
        <f t="shared" si="6"/>
        <v>1670.5439114291462</v>
      </c>
      <c r="AJ11">
        <f t="shared" si="7"/>
        <v>-98.85337847093615</v>
      </c>
      <c r="AK11">
        <f t="shared" si="24"/>
        <v>16.0122289382902</v>
      </c>
      <c r="AL11">
        <f t="shared" si="8"/>
        <v>1587.7027618965003</v>
      </c>
      <c r="AN11">
        <f t="shared" si="9"/>
        <v>2456.8319986293754</v>
      </c>
      <c r="AO11">
        <f t="shared" si="9"/>
        <v>-122.84159993146876</v>
      </c>
      <c r="AP11">
        <f t="shared" si="9"/>
        <v>-6.4469055212846174</v>
      </c>
      <c r="AQ11">
        <f t="shared" si="9"/>
        <v>-1384.5099826403853</v>
      </c>
      <c r="AR11">
        <f t="shared" si="9"/>
        <v>943.0335105362368</v>
      </c>
      <c r="AS11">
        <f t="shared" si="9"/>
        <v>-55.803411026809187</v>
      </c>
      <c r="AT11">
        <f t="shared" si="9"/>
        <v>9.0390132003579939</v>
      </c>
      <c r="AU11">
        <f t="shared" si="9"/>
        <v>896.26911270978565</v>
      </c>
      <c r="AW11">
        <v>8</v>
      </c>
      <c r="AX11">
        <f>(R11*SUMPRODUCT(K12:$K$23, X12:$X$23)-$AZ$3*SUMPRODUCT(K11:$K$22, W12:$W$23))/Z11</f>
        <v>2885.2379400573896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1.3729930000000001E-3</v>
      </c>
      <c r="O12">
        <f t="shared" si="21"/>
        <v>4763.5877215008122</v>
      </c>
      <c r="P12">
        <f t="shared" si="22"/>
        <v>238.17938607504061</v>
      </c>
      <c r="Q12" s="4">
        <f t="shared" si="23"/>
        <v>12.5</v>
      </c>
      <c r="R12">
        <f t="shared" si="0"/>
        <v>2000000</v>
      </c>
      <c r="S12">
        <f t="shared" si="1"/>
        <v>2971.969948281564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2636.0503264577674</v>
      </c>
      <c r="AC12">
        <f t="shared" si="2"/>
        <v>2684.4106109814766</v>
      </c>
      <c r="AE12">
        <f t="shared" si="3"/>
        <v>4302.6765574570254</v>
      </c>
      <c r="AF12">
        <f t="shared" si="4"/>
        <v>-215.13382787285127</v>
      </c>
      <c r="AG12">
        <f t="shared" si="4"/>
        <v>-11.290535645109911</v>
      </c>
      <c r="AH12">
        <f t="shared" si="5"/>
        <v>-2508.8250751355636</v>
      </c>
      <c r="AI12">
        <f t="shared" si="6"/>
        <v>1567.4271188035009</v>
      </c>
      <c r="AJ12">
        <f t="shared" si="7"/>
        <v>-48.360284523709197</v>
      </c>
      <c r="AK12">
        <f t="shared" si="24"/>
        <v>15.464264028896466</v>
      </c>
      <c r="AL12">
        <f t="shared" si="8"/>
        <v>1534.5310983086881</v>
      </c>
      <c r="AN12">
        <f t="shared" si="9"/>
        <v>2309.0507324905293</v>
      </c>
      <c r="AO12">
        <f t="shared" si="9"/>
        <v>-115.45253662452646</v>
      </c>
      <c r="AP12">
        <f t="shared" si="9"/>
        <v>-6.0591167505650594</v>
      </c>
      <c r="AQ12">
        <f t="shared" si="9"/>
        <v>-1346.3722638859404</v>
      </c>
      <c r="AR12">
        <f t="shared" si="9"/>
        <v>841.16681522949739</v>
      </c>
      <c r="AS12">
        <f t="shared" si="9"/>
        <v>-25.952764264697215</v>
      </c>
      <c r="AT12">
        <f t="shared" si="9"/>
        <v>8.2989668655118223</v>
      </c>
      <c r="AU12">
        <f t="shared" si="9"/>
        <v>823.51301783031192</v>
      </c>
      <c r="AW12">
        <v>9</v>
      </c>
      <c r="AX12">
        <f>(R12*SUMPRODUCT(K13:$K$23, X13:$X$23)-$AZ$3*SUMPRODUCT(K12:$K$22, W13:$W$23))/Z12</f>
        <v>2971.969948281564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1.420964E-3</v>
      </c>
      <c r="O13">
        <f t="shared" si="21"/>
        <v>4763.5877215008122</v>
      </c>
      <c r="P13">
        <f t="shared" si="22"/>
        <v>238.17938607504061</v>
      </c>
      <c r="Q13" s="4">
        <f t="shared" si="23"/>
        <v>12.5</v>
      </c>
      <c r="R13">
        <f t="shared" si="0"/>
        <v>2000000</v>
      </c>
      <c r="S13">
        <f t="shared" si="1"/>
        <v>3007.4146583207753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2684.4106109814766</v>
      </c>
      <c r="AC13">
        <f t="shared" si="2"/>
        <v>2685.4015907731882</v>
      </c>
      <c r="AE13">
        <f t="shared" si="3"/>
        <v>4253.5358433906649</v>
      </c>
      <c r="AF13">
        <f t="shared" si="4"/>
        <v>-212.67679216953326</v>
      </c>
      <c r="AG13">
        <f t="shared" si="4"/>
        <v>-11.161586843966393</v>
      </c>
      <c r="AH13">
        <f t="shared" si="5"/>
        <v>-2566.9511507868733</v>
      </c>
      <c r="AI13">
        <f t="shared" si="6"/>
        <v>1462.7463135902922</v>
      </c>
      <c r="AJ13">
        <f t="shared" si="7"/>
        <v>-0.99097979171165207</v>
      </c>
      <c r="AK13">
        <f t="shared" si="24"/>
        <v>13.450539324405216</v>
      </c>
      <c r="AL13">
        <f t="shared" si="8"/>
        <v>1475.2058731229858</v>
      </c>
      <c r="AN13">
        <f t="shared" si="9"/>
        <v>2170.4660522968347</v>
      </c>
      <c r="AO13">
        <f t="shared" si="9"/>
        <v>-108.52330261484174</v>
      </c>
      <c r="AP13">
        <f t="shared" si="9"/>
        <v>-5.6954604890035734</v>
      </c>
      <c r="AQ13">
        <f t="shared" si="9"/>
        <v>-1309.8468041228377</v>
      </c>
      <c r="AR13">
        <f t="shared" si="9"/>
        <v>746.40048507015172</v>
      </c>
      <c r="AS13">
        <f t="shared" si="9"/>
        <v>-0.5056705939752395</v>
      </c>
      <c r="AT13">
        <f t="shared" si="9"/>
        <v>6.863451975858621</v>
      </c>
      <c r="AU13">
        <f t="shared" si="9"/>
        <v>752.75826645203517</v>
      </c>
      <c r="AW13">
        <v>10</v>
      </c>
      <c r="AX13">
        <f>(R13*SUMPRODUCT(K14:$K$23, X14:$X$23)-$AZ$3*SUMPRODUCT(K13:$K$22, W14:$W$23))/Z13</f>
        <v>3007.4146583207753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1.47693E-3</v>
      </c>
      <c r="O14">
        <f t="shared" si="21"/>
        <v>4763.5877215008122</v>
      </c>
      <c r="P14">
        <f t="shared" si="22"/>
        <v>238.17938607504061</v>
      </c>
      <c r="Q14" s="4">
        <f t="shared" si="23"/>
        <v>12.5</v>
      </c>
      <c r="R14">
        <f t="shared" si="0"/>
        <v>2000000</v>
      </c>
      <c r="S14">
        <f t="shared" si="1"/>
        <v>2988.0341994510372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2685.4015907731882</v>
      </c>
      <c r="AC14">
        <f t="shared" si="2"/>
        <v>2637.4747028206712</v>
      </c>
      <c r="AE14">
        <f t="shared" si="3"/>
        <v>4204.718310263579</v>
      </c>
      <c r="AF14">
        <f t="shared" si="4"/>
        <v>-210.23591551317895</v>
      </c>
      <c r="AG14">
        <f t="shared" si="4"/>
        <v>-11.03348609306927</v>
      </c>
      <c r="AH14">
        <f t="shared" si="5"/>
        <v>-2637.5811931934859</v>
      </c>
      <c r="AI14">
        <f t="shared" si="6"/>
        <v>1345.8677154638449</v>
      </c>
      <c r="AJ14">
        <f t="shared" si="7"/>
        <v>47.926887952517063</v>
      </c>
      <c r="AK14">
        <f t="shared" si="24"/>
        <v>12.023791173942458</v>
      </c>
      <c r="AL14">
        <f t="shared" si="8"/>
        <v>1405.8183945903045</v>
      </c>
      <c r="AN14">
        <f t="shared" si="9"/>
        <v>2040.6655557801473</v>
      </c>
      <c r="AO14">
        <f t="shared" si="9"/>
        <v>-102.03327778900737</v>
      </c>
      <c r="AP14">
        <f t="shared" si="9"/>
        <v>-5.3548545631096749</v>
      </c>
      <c r="AQ14">
        <f t="shared" si="9"/>
        <v>-1280.0907681223582</v>
      </c>
      <c r="AR14">
        <f t="shared" si="9"/>
        <v>653.18665530567205</v>
      </c>
      <c r="AS14">
        <f t="shared" si="9"/>
        <v>23.260238195196759</v>
      </c>
      <c r="AT14">
        <f t="shared" si="9"/>
        <v>5.8354768828781793</v>
      </c>
      <c r="AU14">
        <f t="shared" si="9"/>
        <v>682.28237038374709</v>
      </c>
      <c r="AW14">
        <v>11</v>
      </c>
      <c r="AX14">
        <f>(R14*SUMPRODUCT(K15:$K$23, X15:$X$23)-$AZ$3*SUMPRODUCT(K14:$K$22, W15:$W$23))/Z14</f>
        <v>2988.0341994510372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1.553883E-3</v>
      </c>
      <c r="O15">
        <f t="shared" si="21"/>
        <v>4763.5877215008122</v>
      </c>
      <c r="P15">
        <f t="shared" si="22"/>
        <v>238.17938607504061</v>
      </c>
      <c r="Q15" s="4">
        <f t="shared" si="23"/>
        <v>12.5</v>
      </c>
      <c r="R15">
        <f t="shared" si="0"/>
        <v>2000000</v>
      </c>
      <c r="S15">
        <f t="shared" si="1"/>
        <v>2900.1307054872218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2637.4747028206712</v>
      </c>
      <c r="AC15">
        <f t="shared" si="2"/>
        <v>2530.3075426662426</v>
      </c>
      <c r="AE15">
        <f t="shared" si="3"/>
        <v>4156.1374868588364</v>
      </c>
      <c r="AF15">
        <f t="shared" si="4"/>
        <v>-207.8068743429418</v>
      </c>
      <c r="AG15">
        <f t="shared" si="4"/>
        <v>-10.90600648566782</v>
      </c>
      <c r="AH15">
        <f t="shared" si="5"/>
        <v>-2743.1594353210812</v>
      </c>
      <c r="AI15">
        <f t="shared" si="6"/>
        <v>1194.2651707091459</v>
      </c>
      <c r="AJ15">
        <f t="shared" si="7"/>
        <v>107.16716015442853</v>
      </c>
      <c r="AK15">
        <f t="shared" si="24"/>
        <v>27.00180179287992</v>
      </c>
      <c r="AL15">
        <f t="shared" si="8"/>
        <v>1328.4341326564543</v>
      </c>
      <c r="AN15">
        <f t="shared" si="9"/>
        <v>1917.5662560191404</v>
      </c>
      <c r="AO15">
        <f t="shared" si="9"/>
        <v>-95.878312800957005</v>
      </c>
      <c r="AP15">
        <f t="shared" si="9"/>
        <v>-5.0318330639846849</v>
      </c>
      <c r="AQ15">
        <f t="shared" si="9"/>
        <v>-1265.6438784049512</v>
      </c>
      <c r="AR15">
        <f t="shared" si="9"/>
        <v>551.01223174924758</v>
      </c>
      <c r="AS15">
        <f t="shared" si="9"/>
        <v>49.444978833182411</v>
      </c>
      <c r="AT15">
        <f t="shared" si="9"/>
        <v>12.458140312599889</v>
      </c>
      <c r="AU15">
        <f t="shared" si="9"/>
        <v>612.91535089502986</v>
      </c>
      <c r="AW15">
        <v>12</v>
      </c>
      <c r="AX15">
        <f>(R15*SUMPRODUCT(K16:$K$23, X16:$X$23)-$AZ$3*SUMPRODUCT(K15:$K$22, W16:$W$23))/Z15</f>
        <v>2900.1307054872218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1.6428289999999999E-3</v>
      </c>
      <c r="O16">
        <f t="shared" si="21"/>
        <v>4763.5877215008122</v>
      </c>
      <c r="P16">
        <f t="shared" si="22"/>
        <v>238.17938607504061</v>
      </c>
      <c r="Q16" s="4">
        <f t="shared" si="23"/>
        <v>12.5</v>
      </c>
      <c r="R16">
        <f t="shared" si="0"/>
        <v>2000000</v>
      </c>
      <c r="S16">
        <f t="shared" si="1"/>
        <v>2742.438911982078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2530.3075426662426</v>
      </c>
      <c r="AC16">
        <f t="shared" si="2"/>
        <v>2364.8664423630134</v>
      </c>
      <c r="AE16">
        <f t="shared" si="3"/>
        <v>4107.748288798849</v>
      </c>
      <c r="AF16">
        <f t="shared" si="4"/>
        <v>-205.38741443994246</v>
      </c>
      <c r="AG16">
        <f t="shared" si="4"/>
        <v>-10.779029717082299</v>
      </c>
      <c r="AH16">
        <f t="shared" si="5"/>
        <v>-2866.6725966149083</v>
      </c>
      <c r="AI16">
        <f t="shared" si="6"/>
        <v>1024.909248026916</v>
      </c>
      <c r="AJ16">
        <f t="shared" si="7"/>
        <v>165.44110030322918</v>
      </c>
      <c r="AK16">
        <f t="shared" si="24"/>
        <v>45.671945760878565</v>
      </c>
      <c r="AL16">
        <f t="shared" si="8"/>
        <v>1236.0222940910237</v>
      </c>
      <c r="AN16">
        <f t="shared" si="9"/>
        <v>1796.9473404798894</v>
      </c>
      <c r="AO16">
        <f t="shared" si="9"/>
        <v>-89.847367023994479</v>
      </c>
      <c r="AP16">
        <f t="shared" si="9"/>
        <v>-4.7153202731242674</v>
      </c>
      <c r="AQ16">
        <f t="shared" si="9"/>
        <v>-1254.0348960914603</v>
      </c>
      <c r="AR16">
        <f t="shared" si="9"/>
        <v>448.34975709131044</v>
      </c>
      <c r="AS16">
        <f t="shared" si="9"/>
        <v>72.372726928427468</v>
      </c>
      <c r="AT16">
        <f t="shared" si="9"/>
        <v>19.979335562829895</v>
      </c>
      <c r="AU16">
        <f t="shared" si="9"/>
        <v>540.70181958256774</v>
      </c>
      <c r="AW16">
        <v>13</v>
      </c>
      <c r="AX16">
        <f>(R16*SUMPRODUCT(K17:$K$23, X17:$X$23)-$AZ$3*SUMPRODUCT(K16:$K$22, W17:$W$23))/Z16</f>
        <v>2742.438911982078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1.733774E-3</v>
      </c>
      <c r="O17">
        <f t="shared" si="21"/>
        <v>4763.5877215008122</v>
      </c>
      <c r="P17">
        <f t="shared" si="22"/>
        <v>238.17938607504061</v>
      </c>
      <c r="Q17" s="4">
        <f t="shared" si="23"/>
        <v>12.5</v>
      </c>
      <c r="R17">
        <f t="shared" si="0"/>
        <v>2000000</v>
      </c>
      <c r="S17">
        <f t="shared" si="1"/>
        <v>2526.3359618955087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2364.8664423630134</v>
      </c>
      <c r="AC17">
        <f t="shared" si="2"/>
        <v>2152.953817905488</v>
      </c>
      <c r="AE17">
        <f t="shared" si="3"/>
        <v>4059.5488987291965</v>
      </c>
      <c r="AF17">
        <f t="shared" si="4"/>
        <v>-202.97744493645982</v>
      </c>
      <c r="AG17">
        <f t="shared" si="4"/>
        <v>-10.652551018442772</v>
      </c>
      <c r="AH17">
        <f t="shared" si="5"/>
        <v>-2990.1442349927433</v>
      </c>
      <c r="AI17">
        <f t="shared" si="6"/>
        <v>855.77466778155031</v>
      </c>
      <c r="AJ17">
        <f t="shared" si="7"/>
        <v>211.91262445752545</v>
      </c>
      <c r="AK17">
        <f t="shared" si="24"/>
        <v>85.855842966949353</v>
      </c>
      <c r="AL17">
        <f t="shared" si="8"/>
        <v>1153.543135206025</v>
      </c>
      <c r="AN17">
        <f t="shared" si="9"/>
        <v>1672.659288402371</v>
      </c>
      <c r="AO17">
        <f t="shared" si="9"/>
        <v>-83.63296442011854</v>
      </c>
      <c r="AP17">
        <f t="shared" si="9"/>
        <v>-4.3891794016217478</v>
      </c>
      <c r="AQ17">
        <f t="shared" si="9"/>
        <v>-1232.0316008236985</v>
      </c>
      <c r="AR17">
        <f t="shared" si="9"/>
        <v>352.60554375693215</v>
      </c>
      <c r="AS17">
        <f t="shared" si="9"/>
        <v>87.314533824081536</v>
      </c>
      <c r="AT17">
        <f t="shared" si="9"/>
        <v>35.375253946870359</v>
      </c>
      <c r="AU17">
        <f t="shared" si="9"/>
        <v>475.295331527884</v>
      </c>
      <c r="AW17">
        <v>14</v>
      </c>
      <c r="AX17">
        <f>(R17*SUMPRODUCT(K18:$K$23, X18:$X$23)-$AZ$3*SUMPRODUCT(K17:$K$22, W18:$W$23))/Z17</f>
        <v>2526.3359618955087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1.8297159999999999E-3</v>
      </c>
      <c r="O18">
        <f t="shared" si="21"/>
        <v>4763.5877215008122</v>
      </c>
      <c r="P18">
        <f t="shared" si="22"/>
        <v>238.17938607504061</v>
      </c>
      <c r="Q18" s="4">
        <f t="shared" si="23"/>
        <v>12.5</v>
      </c>
      <c r="R18">
        <f t="shared" si="0"/>
        <v>2000000</v>
      </c>
      <c r="S18">
        <f t="shared" si="1"/>
        <v>2258.2661030361523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2152.953817905488</v>
      </c>
      <c r="AC18">
        <f t="shared" si="2"/>
        <v>1901.7372591535545</v>
      </c>
      <c r="AE18">
        <f t="shared" si="3"/>
        <v>4011.5255881691169</v>
      </c>
      <c r="AF18">
        <f t="shared" si="4"/>
        <v>-200.57627940845586</v>
      </c>
      <c r="AG18">
        <f t="shared" si="4"/>
        <v>-10.526534365219081</v>
      </c>
      <c r="AH18">
        <f t="shared" si="5"/>
        <v>-3118.5828862817652</v>
      </c>
      <c r="AI18">
        <f t="shared" si="6"/>
        <v>681.83988811367681</v>
      </c>
      <c r="AJ18">
        <f t="shared" si="7"/>
        <v>251.21655875193346</v>
      </c>
      <c r="AK18">
        <f t="shared" si="24"/>
        <v>128.8203075359888</v>
      </c>
      <c r="AL18">
        <f t="shared" si="8"/>
        <v>1061.8767544015991</v>
      </c>
      <c r="AN18">
        <f t="shared" si="9"/>
        <v>1544.5960228537601</v>
      </c>
      <c r="AO18">
        <f t="shared" si="9"/>
        <v>-77.229801142688018</v>
      </c>
      <c r="AP18">
        <f t="shared" si="9"/>
        <v>-4.0531320959045996</v>
      </c>
      <c r="AQ18">
        <f t="shared" si="9"/>
        <v>-1200.7777632771124</v>
      </c>
      <c r="AR18">
        <f t="shared" si="9"/>
        <v>262.5353263380552</v>
      </c>
      <c r="AS18">
        <f t="shared" si="9"/>
        <v>96.728311709546546</v>
      </c>
      <c r="AT18">
        <f t="shared" si="9"/>
        <v>49.600913744563712</v>
      </c>
      <c r="AU18">
        <f t="shared" si="9"/>
        <v>408.86455179216551</v>
      </c>
      <c r="AW18">
        <v>15</v>
      </c>
      <c r="AX18">
        <f>(R18*SUMPRODUCT(K19:$K$23, X19:$X$23)-$AZ$3*SUMPRODUCT(K18:$K$22, W19:$W$23))/Z18</f>
        <v>2258.2661030361523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1.940649E-3</v>
      </c>
      <c r="O19">
        <f t="shared" si="21"/>
        <v>4763.5877215008122</v>
      </c>
      <c r="P19">
        <f t="shared" si="22"/>
        <v>238.17938607504061</v>
      </c>
      <c r="Q19" s="4">
        <f t="shared" si="23"/>
        <v>12.5</v>
      </c>
      <c r="R19">
        <f t="shared" si="0"/>
        <v>2000000</v>
      </c>
      <c r="S19">
        <f t="shared" si="1"/>
        <v>1930.3038493363965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1901.7372591535545</v>
      </c>
      <c r="AC19">
        <f t="shared" si="2"/>
        <v>1606.142629198509</v>
      </c>
      <c r="AE19">
        <f t="shared" si="3"/>
        <v>3963.625369166271</v>
      </c>
      <c r="AF19">
        <f t="shared" si="4"/>
        <v>-198.18126845831355</v>
      </c>
      <c r="AG19">
        <f t="shared" si="4"/>
        <v>-10.400840713177564</v>
      </c>
      <c r="AH19">
        <f t="shared" si="5"/>
        <v>-3268.5293422924874</v>
      </c>
      <c r="AI19">
        <f t="shared" si="6"/>
        <v>486.51391770229202</v>
      </c>
      <c r="AJ19">
        <f t="shared" si="7"/>
        <v>295.59462995504555</v>
      </c>
      <c r="AK19">
        <f t="shared" si="24"/>
        <v>126.37814432491172</v>
      </c>
      <c r="AL19">
        <f t="shared" si="8"/>
        <v>908.48669198224934</v>
      </c>
      <c r="AN19">
        <f t="shared" si="9"/>
        <v>1421.7929419583263</v>
      </c>
      <c r="AO19">
        <f t="shared" si="9"/>
        <v>-71.089647097916313</v>
      </c>
      <c r="AP19">
        <f t="shared" si="9"/>
        <v>-3.7308878965872636</v>
      </c>
      <c r="AQ19">
        <f t="shared" si="9"/>
        <v>-1172.454890819477</v>
      </c>
      <c r="AR19">
        <f t="shared" si="9"/>
        <v>174.51751614434568</v>
      </c>
      <c r="AS19">
        <f t="shared" si="9"/>
        <v>106.03281577019214</v>
      </c>
      <c r="AT19">
        <f t="shared" si="9"/>
        <v>45.333132393575767</v>
      </c>
      <c r="AU19">
        <f t="shared" si="9"/>
        <v>325.88346430811362</v>
      </c>
      <c r="AW19">
        <v>16</v>
      </c>
      <c r="AX19">
        <f>(R19*SUMPRODUCT(K20:$K$23, X20:$X$23)-$AZ$3*SUMPRODUCT(K19:$K$22, W20:$W$23))/Z19</f>
        <v>1930.3038493363965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2.0505829999999999E-3</v>
      </c>
      <c r="O20">
        <f t="shared" si="21"/>
        <v>4763.5877215008122</v>
      </c>
      <c r="P20">
        <f t="shared" si="22"/>
        <v>238.17938607504061</v>
      </c>
      <c r="Q20" s="4">
        <f t="shared" si="23"/>
        <v>12.5</v>
      </c>
      <c r="R20">
        <f t="shared" si="0"/>
        <v>2000000</v>
      </c>
      <c r="S20">
        <f t="shared" si="1"/>
        <v>1523.3474461418314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1606.142629198509</v>
      </c>
      <c r="AC20">
        <f t="shared" si="2"/>
        <v>1252.2530853340377</v>
      </c>
      <c r="AE20">
        <f t="shared" si="3"/>
        <v>3915.8613726742278</v>
      </c>
      <c r="AF20">
        <f t="shared" si="4"/>
        <v>-195.79306863371139</v>
      </c>
      <c r="AG20">
        <f t="shared" si="4"/>
        <v>-10.275504518893639</v>
      </c>
      <c r="AH20">
        <f t="shared" si="5"/>
        <v>-3412.4459443439655</v>
      </c>
      <c r="AI20">
        <f t="shared" si="6"/>
        <v>297.34685517765729</v>
      </c>
      <c r="AJ20">
        <f t="shared" si="7"/>
        <v>353.88954386447131</v>
      </c>
      <c r="AK20">
        <f t="shared" si="24"/>
        <v>22.902707012927809</v>
      </c>
      <c r="AL20">
        <f t="shared" si="8"/>
        <v>674.13910605505646</v>
      </c>
      <c r="AN20">
        <f t="shared" si="9"/>
        <v>1332.314813717579</v>
      </c>
      <c r="AO20">
        <f t="shared" si="9"/>
        <v>-66.615740685878947</v>
      </c>
      <c r="AP20">
        <f t="shared" si="9"/>
        <v>-3.4960907923036548</v>
      </c>
      <c r="AQ20">
        <f t="shared" si="9"/>
        <v>-1161.035044393072</v>
      </c>
      <c r="AR20">
        <f t="shared" si="9"/>
        <v>101.16793784632429</v>
      </c>
      <c r="AS20">
        <f t="shared" si="9"/>
        <v>120.40576436146911</v>
      </c>
      <c r="AT20">
        <f t="shared" si="9"/>
        <v>7.7923125778885227</v>
      </c>
      <c r="AU20">
        <f t="shared" si="9"/>
        <v>229.36601478568193</v>
      </c>
      <c r="AW20">
        <v>17</v>
      </c>
      <c r="AX20">
        <f>(R20*SUMPRODUCT(K21:$K$23, X21:$X$23)-$AZ$3*SUMPRODUCT(K20:$K$22, W21:$W$23))/Z20</f>
        <v>1523.3474461418314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2.1765069999999998E-3</v>
      </c>
      <c r="O21">
        <f t="shared" si="21"/>
        <v>4763.5877215008122</v>
      </c>
      <c r="P21">
        <f t="shared" si="22"/>
        <v>238.17938607504061</v>
      </c>
      <c r="Q21" s="4">
        <f t="shared" si="23"/>
        <v>12.5</v>
      </c>
      <c r="R21">
        <f t="shared" si="0"/>
        <v>2000000</v>
      </c>
      <c r="S21">
        <f t="shared" si="1"/>
        <v>1047.4096111948083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1252.2530853340377</v>
      </c>
      <c r="AC21">
        <f t="shared" si="2"/>
        <v>850.52884491468876</v>
      </c>
      <c r="AE21">
        <f t="shared" si="3"/>
        <v>3868.1798592588302</v>
      </c>
      <c r="AF21">
        <f t="shared" si="4"/>
        <v>-193.40899296294151</v>
      </c>
      <c r="AG21">
        <f t="shared" si="4"/>
        <v>-10.150384766190799</v>
      </c>
      <c r="AH21">
        <f t="shared" si="5"/>
        <v>-3578.3532022245813</v>
      </c>
      <c r="AI21">
        <f t="shared" si="6"/>
        <v>86.267279305116517</v>
      </c>
      <c r="AJ21">
        <f t="shared" si="7"/>
        <v>401.72424041934892</v>
      </c>
      <c r="AK21">
        <f t="shared" si="24"/>
        <v>7.8832383226078822</v>
      </c>
      <c r="AL21">
        <f t="shared" si="8"/>
        <v>495.87475804707333</v>
      </c>
      <c r="AN21">
        <f t="shared" si="9"/>
        <v>1251.8708960925933</v>
      </c>
      <c r="AO21">
        <f t="shared" si="9"/>
        <v>-62.593544804629659</v>
      </c>
      <c r="AP21">
        <f t="shared" si="9"/>
        <v>-3.2850001125259531</v>
      </c>
      <c r="AQ21">
        <f t="shared" si="9"/>
        <v>-1158.0734073371179</v>
      </c>
      <c r="AR21">
        <f t="shared" si="9"/>
        <v>27.918943838319585</v>
      </c>
      <c r="AS21">
        <f t="shared" si="9"/>
        <v>130.01124640885936</v>
      </c>
      <c r="AT21">
        <f t="shared" si="9"/>
        <v>2.5512765647162876</v>
      </c>
      <c r="AU21">
        <f t="shared" si="9"/>
        <v>160.48146681189525</v>
      </c>
      <c r="AW21">
        <v>18</v>
      </c>
      <c r="AX21">
        <f>(R21*SUMPRODUCT(K22:$K$23, X22:$X$23)-$AZ$3*SUMPRODUCT(K21:$K$22, W22:$W$23))/Z21</f>
        <v>1047.4096111948083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2.312424E-3</v>
      </c>
      <c r="O22">
        <f t="shared" si="21"/>
        <v>4763.5877215008122</v>
      </c>
      <c r="P22">
        <f t="shared" si="22"/>
        <v>238.17938607504061</v>
      </c>
      <c r="Q22" s="4">
        <f t="shared" si="23"/>
        <v>12.5</v>
      </c>
      <c r="R22">
        <f t="shared" si="0"/>
        <v>2000000</v>
      </c>
      <c r="S22">
        <f t="shared" si="1"/>
        <v>530.29392165510887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850.52884491468876</v>
      </c>
      <c r="AC22">
        <f t="shared" si="2"/>
        <v>425.31307321065458</v>
      </c>
      <c r="AE22">
        <f t="shared" si="3"/>
        <v>3820.5531887233756</v>
      </c>
      <c r="AF22">
        <f t="shared" si="4"/>
        <v>-191.02765943616879</v>
      </c>
      <c r="AG22">
        <f t="shared" si="4"/>
        <v>-10.025408925186317</v>
      </c>
      <c r="AH22">
        <f t="shared" si="5"/>
        <v>-3755.5189348118383</v>
      </c>
      <c r="AI22">
        <f t="shared" si="6"/>
        <v>-136.01881444981791</v>
      </c>
      <c r="AJ22">
        <f t="shared" si="7"/>
        <v>425.21577170403418</v>
      </c>
      <c r="AK22">
        <f t="shared" si="24"/>
        <v>94.081141858239803</v>
      </c>
      <c r="AL22">
        <f t="shared" si="8"/>
        <v>383.27809911245606</v>
      </c>
      <c r="AN22">
        <f t="shared" si="9"/>
        <v>1155.5675989034032</v>
      </c>
      <c r="AO22">
        <f t="shared" si="9"/>
        <v>-57.778379945170165</v>
      </c>
      <c r="AP22">
        <f t="shared" si="9"/>
        <v>-3.0322932694397067</v>
      </c>
      <c r="AQ22">
        <f t="shared" si="9"/>
        <v>-1135.8972860123683</v>
      </c>
      <c r="AR22">
        <f t="shared" si="9"/>
        <v>-41.140360323575131</v>
      </c>
      <c r="AS22">
        <f t="shared" si="9"/>
        <v>128.61110526459561</v>
      </c>
      <c r="AT22">
        <f t="shared" si="9"/>
        <v>28.455858046971482</v>
      </c>
      <c r="AU22">
        <f t="shared" si="9"/>
        <v>115.92660298799194</v>
      </c>
      <c r="AW22">
        <v>19</v>
      </c>
      <c r="AX22">
        <f>(R22*SUMPRODUCT(K23:$K$23, X23:$X$23)-$AZ$3*SUMPRODUCT(K22:$K$22, W23:$W$23))/Z22</f>
        <v>530.29392165510887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2.4603350000000001E-3</v>
      </c>
      <c r="O23">
        <f t="shared" si="21"/>
        <v>4763.5877215008122</v>
      </c>
      <c r="P23">
        <f t="shared" si="22"/>
        <v>238.17938607504061</v>
      </c>
      <c r="Q23" s="4">
        <f t="shared" si="23"/>
        <v>12.5</v>
      </c>
      <c r="R23">
        <f t="shared" si="0"/>
        <v>2000000</v>
      </c>
      <c r="S23">
        <f t="shared" si="1"/>
        <v>536.98493382046479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425.31307321065458</v>
      </c>
      <c r="AC23">
        <f t="shared" si="2"/>
        <v>425.31307321065458</v>
      </c>
      <c r="AE23">
        <f t="shared" si="3"/>
        <v>3772.947816106564</v>
      </c>
      <c r="AF23">
        <f t="shared" si="4"/>
        <v>-188.6473908053282</v>
      </c>
      <c r="AG23">
        <f t="shared" si="4"/>
        <v>-9.9004889714665048</v>
      </c>
      <c r="AH23">
        <f t="shared" si="5"/>
        <v>-3946.5383148717247</v>
      </c>
      <c r="AI23">
        <f t="shared" si="6"/>
        <v>-372.13837854195526</v>
      </c>
      <c r="AJ23">
        <f t="shared" si="7"/>
        <v>0</v>
      </c>
      <c r="AK23">
        <f t="shared" si="24"/>
        <v>280.67294489583236</v>
      </c>
      <c r="AL23">
        <f t="shared" si="8"/>
        <v>-91.465433646122904</v>
      </c>
      <c r="AN23">
        <f t="shared" si="9"/>
        <v>1033.7610648663115</v>
      </c>
      <c r="AO23">
        <f t="shared" si="9"/>
        <v>-51.688053243315565</v>
      </c>
      <c r="AP23">
        <f t="shared" si="9"/>
        <v>-2.7126640814242613</v>
      </c>
      <c r="AQ23">
        <f t="shared" si="9"/>
        <v>-1081.3236359912225</v>
      </c>
      <c r="AR23">
        <f t="shared" si="9"/>
        <v>-101.96328844965093</v>
      </c>
      <c r="AS23">
        <f t="shared" si="9"/>
        <v>0</v>
      </c>
      <c r="AT23">
        <f t="shared" si="9"/>
        <v>76.902405370157965</v>
      </c>
      <c r="AU23">
        <f t="shared" si="9"/>
        <v>-25.060883079492974</v>
      </c>
      <c r="AW23">
        <v>20</v>
      </c>
      <c r="AX23">
        <f>(R23*SUMPRODUCT(K$23:$K24, X$23:$X24)-$AZ$3*SUMPRODUCT(K$22:$K23, W$23:$W24))/Z23</f>
        <v>536.98493382046479</v>
      </c>
    </row>
    <row r="25" spans="5:50" x14ac:dyDescent="0.25">
      <c r="AN25" s="8">
        <f t="shared" ref="AN25:AU25" si="25">SUM(AN3:AN23)</f>
        <v>46042.253469764109</v>
      </c>
      <c r="AO25" s="8">
        <f t="shared" si="25"/>
        <v>-5874.803464613813</v>
      </c>
      <c r="AP25" s="8">
        <f t="shared" si="25"/>
        <v>-208.31821560131277</v>
      </c>
      <c r="AQ25" s="8">
        <f t="shared" si="25"/>
        <v>-28059.88025402178</v>
      </c>
      <c r="AR25" s="8">
        <f t="shared" si="25"/>
        <v>11899.251535527195</v>
      </c>
      <c r="AS25" s="8">
        <f t="shared" si="25"/>
        <v>-1249.3704132844343</v>
      </c>
      <c r="AT25" s="8">
        <f t="shared" si="25"/>
        <v>1058.5855449836565</v>
      </c>
      <c r="AU25" s="9">
        <f t="shared" si="25"/>
        <v>11708.466667226421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C48A7-421B-475E-B04C-2B814E3C7FAB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11459.26269761774</v>
      </c>
      <c r="K3">
        <v>1</v>
      </c>
      <c r="L3" s="2">
        <v>0</v>
      </c>
      <c r="O3">
        <f>$C$3</f>
        <v>11459.26269761774</v>
      </c>
      <c r="P3">
        <f>O3*B5</f>
        <v>9167.4101580941915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11459.26269761774</v>
      </c>
      <c r="AF3">
        <f t="shared" ref="AF3:AG23" si="4">-$Z3*P3</f>
        <v>-9167.4101580941915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2191.8525395235483</v>
      </c>
      <c r="AJ3">
        <f t="shared" ref="AJ3:AJ23" si="7">AB3-AC3</f>
        <v>0</v>
      </c>
      <c r="AL3">
        <f t="shared" ref="AL3:AL23" si="8">SUM(AI3:AK3)</f>
        <v>2191.8525395235483</v>
      </c>
      <c r="AN3">
        <f t="shared" ref="AN3:AU23" si="9">AE3*$K3</f>
        <v>11459.26269761774</v>
      </c>
      <c r="AO3">
        <f t="shared" si="9"/>
        <v>-9167.4101580941915</v>
      </c>
      <c r="AP3">
        <f t="shared" si="9"/>
        <v>-100</v>
      </c>
      <c r="AQ3">
        <f t="shared" si="9"/>
        <v>0</v>
      </c>
      <c r="AR3">
        <f t="shared" si="9"/>
        <v>2191.8525395235483</v>
      </c>
      <c r="AS3">
        <f t="shared" si="9"/>
        <v>0</v>
      </c>
      <c r="AT3">
        <f t="shared" si="9"/>
        <v>0</v>
      </c>
      <c r="AU3">
        <f t="shared" si="9"/>
        <v>2191.8525395235483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5981.2745157515628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1.420964E-3</v>
      </c>
      <c r="R4">
        <f t="shared" si="0"/>
        <v>2000000</v>
      </c>
      <c r="S4">
        <f t="shared" si="1"/>
        <v>3353.3491472507153</v>
      </c>
      <c r="U4">
        <f t="shared" ref="U4:U23" si="13">M4</f>
        <v>1.420964E-3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1.420964E-3</v>
      </c>
      <c r="Y4">
        <f t="shared" ref="Y4:Y23" si="17">V4*W4</f>
        <v>0.01</v>
      </c>
      <c r="Z4">
        <f t="shared" ref="Z4:Z23" si="18">MAX(0, W4-X4-Y4)</f>
        <v>0.98857903599999997</v>
      </c>
      <c r="AB4">
        <f t="shared" ref="AB4:AB23" si="19">AC3</f>
        <v>0</v>
      </c>
      <c r="AC4">
        <f t="shared" si="2"/>
        <v>3315.0506673605341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-2841.9279999999999</v>
      </c>
      <c r="AI4">
        <f t="shared" si="6"/>
        <v>-2841.9279999999999</v>
      </c>
      <c r="AJ4">
        <f t="shared" si="7"/>
        <v>-3315.0506673605341</v>
      </c>
      <c r="AK4">
        <f>G4*MAX(0, SUM(AB4, AE4:AF4))</f>
        <v>0</v>
      </c>
      <c r="AL4">
        <f t="shared" si="8"/>
        <v>-6156.978667360534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-2666.2238483910305</v>
      </c>
      <c r="AR4">
        <f t="shared" si="9"/>
        <v>-2666.2238483910305</v>
      </c>
      <c r="AS4">
        <f t="shared" si="9"/>
        <v>-3110.0953817061018</v>
      </c>
      <c r="AT4">
        <f t="shared" si="9"/>
        <v>0</v>
      </c>
      <c r="AU4">
        <f t="shared" si="9"/>
        <v>-5776.3192300971323</v>
      </c>
      <c r="AW4">
        <v>1</v>
      </c>
      <c r="AX4">
        <f>(R4*SUMPRODUCT(K5:$K$23, X5:$X$23)-$AZ$3*SUMPRODUCT(K4:$K$22, W5:$W$23))/Z4</f>
        <v>3353.3491472507153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1.47693E-3</v>
      </c>
      <c r="O5">
        <f t="shared" ref="O5:O23" si="21">$C$3</f>
        <v>11459.26269761774</v>
      </c>
      <c r="P5">
        <f t="shared" ref="P5:P23" si="22">O5*$C$5</f>
        <v>572.96313488088697</v>
      </c>
      <c r="Q5" s="4">
        <f t="shared" ref="Q5:Q23" si="23">$C$8</f>
        <v>12.5</v>
      </c>
      <c r="R5">
        <f t="shared" si="0"/>
        <v>2000000</v>
      </c>
      <c r="S5">
        <f t="shared" si="1"/>
        <v>6488.4520040996586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3315.0506673605341</v>
      </c>
      <c r="AC5">
        <f t="shared" si="2"/>
        <v>6340.7306086304015</v>
      </c>
      <c r="AE5">
        <f t="shared" si="3"/>
        <v>11198.371767751674</v>
      </c>
      <c r="AF5">
        <f t="shared" si="4"/>
        <v>-559.91858838758378</v>
      </c>
      <c r="AG5">
        <f t="shared" si="4"/>
        <v>-12.215414795054505</v>
      </c>
      <c r="AH5">
        <f t="shared" si="5"/>
        <v>-2920.1240712789599</v>
      </c>
      <c r="AI5">
        <f t="shared" si="6"/>
        <v>7706.1136932900754</v>
      </c>
      <c r="AJ5">
        <f t="shared" si="7"/>
        <v>-3025.6799412698674</v>
      </c>
      <c r="AK5">
        <f>G5*SUM(AB5, AE5:AF5)</f>
        <v>572.0936577157097</v>
      </c>
      <c r="AL5">
        <f t="shared" si="8"/>
        <v>5252.5274097359179</v>
      </c>
      <c r="AN5">
        <f t="shared" si="9"/>
        <v>9670.494051497888</v>
      </c>
      <c r="AO5">
        <f t="shared" si="9"/>
        <v>-483.52470257489443</v>
      </c>
      <c r="AP5">
        <f t="shared" si="9"/>
        <v>-10.548774282734048</v>
      </c>
      <c r="AQ5">
        <f t="shared" si="9"/>
        <v>-2521.7096776747394</v>
      </c>
      <c r="AR5">
        <f t="shared" si="9"/>
        <v>6654.7108969655192</v>
      </c>
      <c r="AS5">
        <f t="shared" si="9"/>
        <v>-2612.8637698961929</v>
      </c>
      <c r="AT5">
        <f t="shared" si="9"/>
        <v>494.03863602486911</v>
      </c>
      <c r="AU5">
        <f t="shared" si="9"/>
        <v>4535.8857630941957</v>
      </c>
      <c r="AW5">
        <v>2</v>
      </c>
      <c r="AX5">
        <f>(R5*SUMPRODUCT(K6:$K$23, X6:$X$23)-$AZ$3*SUMPRODUCT(K5:$K$22, W6:$W$23))/Z5</f>
        <v>6488.4520040996586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1.553883E-3</v>
      </c>
      <c r="O6">
        <f t="shared" si="21"/>
        <v>11459.26269761774</v>
      </c>
      <c r="P6">
        <f t="shared" si="22"/>
        <v>572.96313488088697</v>
      </c>
      <c r="Q6" s="4">
        <f t="shared" si="23"/>
        <v>12.5</v>
      </c>
      <c r="R6">
        <f t="shared" si="0"/>
        <v>2000000</v>
      </c>
      <c r="S6">
        <f t="shared" si="1"/>
        <v>9341.1736320191339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6340.7306086304015</v>
      </c>
      <c r="AC6">
        <f t="shared" si="2"/>
        <v>9023.0351700517713</v>
      </c>
      <c r="AE6">
        <f t="shared" si="3"/>
        <v>11068.987090556569</v>
      </c>
      <c r="AF6">
        <f t="shared" si="4"/>
        <v>-553.4493545278284</v>
      </c>
      <c r="AG6">
        <f t="shared" si="4"/>
        <v>-12.074279321715977</v>
      </c>
      <c r="AH6">
        <f t="shared" si="5"/>
        <v>-3037.0120620773887</v>
      </c>
      <c r="AI6">
        <f t="shared" si="6"/>
        <v>7466.4513946296356</v>
      </c>
      <c r="AJ6">
        <f t="shared" si="7"/>
        <v>-2682.3045614213697</v>
      </c>
      <c r="AK6">
        <f>G6*SUM(AB6, AE6:AF6)</f>
        <v>986.09169816255996</v>
      </c>
      <c r="AL6">
        <f t="shared" si="8"/>
        <v>5770.2385313708255</v>
      </c>
      <c r="AN6">
        <f t="shared" si="9"/>
        <v>8620.8173653270987</v>
      </c>
      <c r="AO6">
        <f t="shared" si="9"/>
        <v>-431.04086826635483</v>
      </c>
      <c r="AP6">
        <f t="shared" si="9"/>
        <v>-9.4037653128408465</v>
      </c>
      <c r="AQ6">
        <f t="shared" si="9"/>
        <v>-2365.3046217572337</v>
      </c>
      <c r="AR6">
        <f t="shared" si="9"/>
        <v>5815.0681099906678</v>
      </c>
      <c r="AS6">
        <f t="shared" si="9"/>
        <v>-2089.0491201245704</v>
      </c>
      <c r="AT6">
        <f t="shared" si="9"/>
        <v>767.99406899454993</v>
      </c>
      <c r="AU6">
        <f t="shared" si="9"/>
        <v>4494.0130588606471</v>
      </c>
      <c r="AW6">
        <v>3</v>
      </c>
      <c r="AX6">
        <f>(R6*SUMPRODUCT(K7:$K$23, X7:$X$23)-$AZ$3*SUMPRODUCT(K6:$K$22, W7:$W$23))/Z6</f>
        <v>9341.1736320191339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1.6428289999999999E-3</v>
      </c>
      <c r="O7">
        <f t="shared" si="21"/>
        <v>11459.26269761774</v>
      </c>
      <c r="P7">
        <f t="shared" si="22"/>
        <v>572.96313488088697</v>
      </c>
      <c r="Q7" s="4">
        <f t="shared" si="23"/>
        <v>12.5</v>
      </c>
      <c r="R7">
        <f t="shared" si="0"/>
        <v>2000000</v>
      </c>
      <c r="S7">
        <f t="shared" si="1"/>
        <v>11820.747267871162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9023.0351700517713</v>
      </c>
      <c r="AC7">
        <f t="shared" si="2"/>
        <v>11285.220655911784</v>
      </c>
      <c r="AE7">
        <f t="shared" si="3"/>
        <v>10940.112766658011</v>
      </c>
      <c r="AF7">
        <f t="shared" si="4"/>
        <v>-547.0056383329005</v>
      </c>
      <c r="AG7">
        <f t="shared" si="4"/>
        <v>-11.933700552275001</v>
      </c>
      <c r="AH7">
        <f t="shared" si="5"/>
        <v>-3173.7561958104534</v>
      </c>
      <c r="AI7">
        <f t="shared" si="6"/>
        <v>7207.4172319623804</v>
      </c>
      <c r="AJ7">
        <f t="shared" si="7"/>
        <v>-2262.1854858600127</v>
      </c>
      <c r="AK7">
        <f>G7*SUM(AB7, AE7:AF7)</f>
        <v>953.33258685030489</v>
      </c>
      <c r="AL7">
        <f t="shared" si="8"/>
        <v>5898.5643329526729</v>
      </c>
      <c r="AN7">
        <f t="shared" si="9"/>
        <v>7712.9054611228057</v>
      </c>
      <c r="AO7">
        <f t="shared" si="9"/>
        <v>-385.64527305614024</v>
      </c>
      <c r="AP7">
        <f t="shared" si="9"/>
        <v>-8.4133962898047514</v>
      </c>
      <c r="AQ7">
        <f t="shared" si="9"/>
        <v>-2237.5346595642636</v>
      </c>
      <c r="AR7">
        <f t="shared" si="9"/>
        <v>5081.3121322125962</v>
      </c>
      <c r="AS7">
        <f t="shared" si="9"/>
        <v>-1594.8668135431355</v>
      </c>
      <c r="AT7">
        <f t="shared" si="9"/>
        <v>672.11045006716449</v>
      </c>
      <c r="AU7">
        <f t="shared" si="9"/>
        <v>4158.5557687366254</v>
      </c>
      <c r="AW7">
        <v>4</v>
      </c>
      <c r="AX7">
        <f>(R7*SUMPRODUCT(K8:$K$23, X8:$X$23)-$AZ$3*SUMPRODUCT(K7:$K$22, W8:$W$23))/Z7</f>
        <v>11820.747267871162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1.733774E-3</v>
      </c>
      <c r="O8">
        <f t="shared" si="21"/>
        <v>11459.26269761774</v>
      </c>
      <c r="P8">
        <f t="shared" si="22"/>
        <v>572.96313488088697</v>
      </c>
      <c r="Q8" s="4">
        <f t="shared" si="23"/>
        <v>12.5</v>
      </c>
      <c r="R8">
        <f t="shared" si="0"/>
        <v>2000000</v>
      </c>
      <c r="S8">
        <f t="shared" si="1"/>
        <v>13921.56269609706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11285.220655911784</v>
      </c>
      <c r="AC8">
        <f t="shared" si="2"/>
        <v>13134.908877494621</v>
      </c>
      <c r="AE8">
        <f t="shared" si="3"/>
        <v>10811.743955919532</v>
      </c>
      <c r="AF8">
        <f t="shared" si="4"/>
        <v>-540.58719779597652</v>
      </c>
      <c r="AG8">
        <f t="shared" si="4"/>
        <v>-11.793673207010931</v>
      </c>
      <c r="AH8">
        <f t="shared" si="5"/>
        <v>-3310.4543586112059</v>
      </c>
      <c r="AI8">
        <f t="shared" si="6"/>
        <v>6948.9087263053398</v>
      </c>
      <c r="AJ8">
        <f t="shared" si="7"/>
        <v>-1849.6882215828373</v>
      </c>
      <c r="AK8">
        <f t="shared" ref="AK8:AK23" si="24">G8*SUM(AB8:AB8, AE8:AF8)</f>
        <v>459.15083891895279</v>
      </c>
      <c r="AL8">
        <f t="shared" si="8"/>
        <v>5558.3713436414555</v>
      </c>
      <c r="AN8">
        <f t="shared" si="9"/>
        <v>7107.1365702178318</v>
      </c>
      <c r="AO8">
        <f t="shared" si="9"/>
        <v>-355.35682851089155</v>
      </c>
      <c r="AP8">
        <f t="shared" si="9"/>
        <v>-7.7526110947950979</v>
      </c>
      <c r="AQ8">
        <f t="shared" si="9"/>
        <v>-2176.1384039474037</v>
      </c>
      <c r="AR8">
        <f t="shared" si="9"/>
        <v>4567.8887266647425</v>
      </c>
      <c r="AS8">
        <f t="shared" si="9"/>
        <v>-1215.8988278588502</v>
      </c>
      <c r="AT8">
        <f t="shared" si="9"/>
        <v>301.82436171552393</v>
      </c>
      <c r="AU8">
        <f t="shared" si="9"/>
        <v>3653.8142605214161</v>
      </c>
      <c r="AW8">
        <v>5</v>
      </c>
      <c r="AX8">
        <f>(R8*SUMPRODUCT(K9:$K$23, X9:$X$23)-$AZ$3*SUMPRODUCT(K8:$K$22, W9:$W$23))/Z8</f>
        <v>13921.56269609706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1.8297159999999999E-3</v>
      </c>
      <c r="O9">
        <f t="shared" si="21"/>
        <v>11459.26269761774</v>
      </c>
      <c r="P9">
        <f t="shared" si="22"/>
        <v>572.96313488088697</v>
      </c>
      <c r="Q9" s="4">
        <f t="shared" si="23"/>
        <v>12.5</v>
      </c>
      <c r="R9">
        <f t="shared" si="0"/>
        <v>2000000</v>
      </c>
      <c r="S9">
        <f t="shared" si="1"/>
        <v>15753.53323513276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13134.908877494621</v>
      </c>
      <c r="AC9">
        <f t="shared" si="2"/>
        <v>14687.532477262874</v>
      </c>
      <c r="AE9">
        <f t="shared" si="3"/>
        <v>10683.844095456287</v>
      </c>
      <c r="AF9">
        <f t="shared" si="4"/>
        <v>-534.19220477281431</v>
      </c>
      <c r="AG9">
        <f t="shared" si="4"/>
        <v>-11.654157402375183</v>
      </c>
      <c r="AH9">
        <f t="shared" si="5"/>
        <v>-3452.6516105022738</v>
      </c>
      <c r="AI9">
        <f t="shared" si="6"/>
        <v>6685.3461227788221</v>
      </c>
      <c r="AJ9">
        <f t="shared" si="7"/>
        <v>-1552.6235997682525</v>
      </c>
      <c r="AK9">
        <f t="shared" si="24"/>
        <v>137.37890853225073</v>
      </c>
      <c r="AL9">
        <f t="shared" si="8"/>
        <v>5270.1014315428201</v>
      </c>
      <c r="AN9">
        <f t="shared" si="9"/>
        <v>6674.6447091987657</v>
      </c>
      <c r="AO9">
        <f t="shared" si="9"/>
        <v>-333.73223545993824</v>
      </c>
      <c r="AP9">
        <f t="shared" si="9"/>
        <v>-7.2808400563440641</v>
      </c>
      <c r="AQ9">
        <f t="shared" si="9"/>
        <v>-2157.0160139781956</v>
      </c>
      <c r="AR9">
        <f t="shared" si="9"/>
        <v>4176.6156197042865</v>
      </c>
      <c r="AS9">
        <f t="shared" si="9"/>
        <v>-969.98896679685356</v>
      </c>
      <c r="AT9">
        <f t="shared" si="9"/>
        <v>85.826355832004225</v>
      </c>
      <c r="AU9">
        <f t="shared" si="9"/>
        <v>3292.4530087394373</v>
      </c>
      <c r="AW9">
        <v>6</v>
      </c>
      <c r="AX9">
        <f>(R9*SUMPRODUCT(K10:$K$23, X10:$X$23)-$AZ$3*SUMPRODUCT(K9:$K$22, W10:$W$23))/Z9</f>
        <v>15753.53323513276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1.940649E-3</v>
      </c>
      <c r="O10">
        <f t="shared" si="21"/>
        <v>11459.26269761774</v>
      </c>
      <c r="P10">
        <f t="shared" si="22"/>
        <v>572.96313488088697</v>
      </c>
      <c r="Q10" s="4">
        <f t="shared" si="23"/>
        <v>12.5</v>
      </c>
      <c r="R10">
        <f t="shared" si="0"/>
        <v>2000000</v>
      </c>
      <c r="S10">
        <f t="shared" si="1"/>
        <v>17394.126125285922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14687.532477262874</v>
      </c>
      <c r="AC10">
        <f t="shared" si="2"/>
        <v>16023.467872613779</v>
      </c>
      <c r="AE10">
        <f t="shared" si="3"/>
        <v>10556.272063141721</v>
      </c>
      <c r="AF10">
        <f t="shared" si="4"/>
        <v>-527.81360315708605</v>
      </c>
      <c r="AG10">
        <f t="shared" si="4"/>
        <v>-11.51499919944267</v>
      </c>
      <c r="AH10">
        <f t="shared" si="5"/>
        <v>-3618.6606254019198</v>
      </c>
      <c r="AI10">
        <f t="shared" si="6"/>
        <v>6398.2828353832729</v>
      </c>
      <c r="AJ10">
        <f t="shared" si="7"/>
        <v>-1335.9353953509053</v>
      </c>
      <c r="AK10">
        <f t="shared" si="24"/>
        <v>101.33556284271479</v>
      </c>
      <c r="AL10">
        <f t="shared" si="8"/>
        <v>5163.6830028750819</v>
      </c>
      <c r="AN10">
        <f t="shared" si="9"/>
        <v>6265.9811111890895</v>
      </c>
      <c r="AO10">
        <f t="shared" si="9"/>
        <v>-313.29905555945442</v>
      </c>
      <c r="AP10">
        <f t="shared" si="9"/>
        <v>-6.8350613784381178</v>
      </c>
      <c r="AQ10">
        <f t="shared" si="9"/>
        <v>-2147.9608512310197</v>
      </c>
      <c r="AR10">
        <f t="shared" si="9"/>
        <v>3797.8861430201769</v>
      </c>
      <c r="AS10">
        <f t="shared" si="9"/>
        <v>-792.98315759269747</v>
      </c>
      <c r="AT10">
        <f t="shared" si="9"/>
        <v>60.150659140475888</v>
      </c>
      <c r="AU10">
        <f t="shared" si="9"/>
        <v>3065.053644567955</v>
      </c>
      <c r="AW10">
        <v>7</v>
      </c>
      <c r="AX10">
        <f>(R10*SUMPRODUCT(K11:$K$23, X11:$X$23)-$AZ$3*SUMPRODUCT(K10:$K$22, W11:$W$23))/Z10</f>
        <v>17394.126125285922</v>
      </c>
    </row>
    <row r="11" spans="1:52" x14ac:dyDescent="0.25">
      <c r="A11" t="s">
        <v>33</v>
      </c>
      <c r="C11" s="7">
        <f>AU25</f>
        <v>27931.926294731093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2.0505829999999999E-3</v>
      </c>
      <c r="O11">
        <f t="shared" si="21"/>
        <v>11459.26269761774</v>
      </c>
      <c r="P11">
        <f t="shared" si="22"/>
        <v>572.96313488088697</v>
      </c>
      <c r="Q11" s="4">
        <f t="shared" si="23"/>
        <v>12.5</v>
      </c>
      <c r="R11">
        <f t="shared" si="0"/>
        <v>2000000</v>
      </c>
      <c r="S11">
        <f t="shared" si="1"/>
        <v>18856.581325365671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16023.467872613779</v>
      </c>
      <c r="AC11">
        <f t="shared" si="2"/>
        <v>17161.35466997094</v>
      </c>
      <c r="AE11">
        <f t="shared" si="3"/>
        <v>10429.062830474251</v>
      </c>
      <c r="AF11">
        <f t="shared" si="4"/>
        <v>-521.45314152371247</v>
      </c>
      <c r="AG11">
        <f t="shared" si="4"/>
        <v>-11.376236745844851</v>
      </c>
      <c r="AH11">
        <f t="shared" si="5"/>
        <v>-3777.9938565425196</v>
      </c>
      <c r="AI11">
        <f t="shared" si="6"/>
        <v>6118.2395956621731</v>
      </c>
      <c r="AJ11">
        <f t="shared" si="7"/>
        <v>-1137.8867973571614</v>
      </c>
      <c r="AK11">
        <f t="shared" si="24"/>
        <v>62.234586147754349</v>
      </c>
      <c r="AL11">
        <f t="shared" si="8"/>
        <v>5042.5873844527659</v>
      </c>
      <c r="AN11">
        <f t="shared" si="9"/>
        <v>5887.2775898547525</v>
      </c>
      <c r="AO11">
        <f t="shared" si="9"/>
        <v>-294.36387949273757</v>
      </c>
      <c r="AP11">
        <f t="shared" si="9"/>
        <v>-6.4219637698403744</v>
      </c>
      <c r="AQ11">
        <f t="shared" si="9"/>
        <v>-2132.7034775588049</v>
      </c>
      <c r="AR11">
        <f t="shared" si="9"/>
        <v>3453.7882690333695</v>
      </c>
      <c r="AS11">
        <f t="shared" si="9"/>
        <v>-642.34491159622053</v>
      </c>
      <c r="AT11">
        <f t="shared" si="9"/>
        <v>35.131851279190911</v>
      </c>
      <c r="AU11">
        <f t="shared" si="9"/>
        <v>2846.5752087163396</v>
      </c>
      <c r="AW11">
        <v>8</v>
      </c>
      <c r="AX11">
        <f>(R11*SUMPRODUCT(K12:$K$23, X12:$X$23)-$AZ$3*SUMPRODUCT(K11:$K$22, W12:$W$23))/Z11</f>
        <v>18856.581325365671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2.1765069999999998E-3</v>
      </c>
      <c r="O12">
        <f t="shared" si="21"/>
        <v>11459.26269761774</v>
      </c>
      <c r="P12">
        <f t="shared" si="22"/>
        <v>572.96313488088697</v>
      </c>
      <c r="Q12" s="4">
        <f t="shared" si="23"/>
        <v>12.5</v>
      </c>
      <c r="R12">
        <f t="shared" si="0"/>
        <v>2000000</v>
      </c>
      <c r="S12">
        <f t="shared" si="1"/>
        <v>20142.249561454944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17161.35466997094</v>
      </c>
      <c r="AC12">
        <f t="shared" si="2"/>
        <v>18108.227061304784</v>
      </c>
      <c r="AE12">
        <f t="shared" si="3"/>
        <v>10302.073273915541</v>
      </c>
      <c r="AF12">
        <f t="shared" si="4"/>
        <v>-515.10366369577707</v>
      </c>
      <c r="AG12">
        <f t="shared" si="4"/>
        <v>-11.237713919475414</v>
      </c>
      <c r="AH12">
        <f t="shared" si="5"/>
        <v>-3961.6734257581661</v>
      </c>
      <c r="AI12">
        <f t="shared" si="6"/>
        <v>5814.0584705421206</v>
      </c>
      <c r="AJ12">
        <f t="shared" si="7"/>
        <v>-946.87239133384355</v>
      </c>
      <c r="AK12">
        <f t="shared" si="24"/>
        <v>61.981145844438629</v>
      </c>
      <c r="AL12">
        <f t="shared" si="8"/>
        <v>4929.1672250527154</v>
      </c>
      <c r="AN12">
        <f t="shared" si="9"/>
        <v>5528.6539719278853</v>
      </c>
      <c r="AO12">
        <f t="shared" si="9"/>
        <v>-276.43269859639429</v>
      </c>
      <c r="AP12">
        <f t="shared" si="9"/>
        <v>-6.0307697338560384</v>
      </c>
      <c r="AQ12">
        <f t="shared" si="9"/>
        <v>-2126.0498676762372</v>
      </c>
      <c r="AR12">
        <f t="shared" si="9"/>
        <v>3120.140635921397</v>
      </c>
      <c r="AS12">
        <f t="shared" si="9"/>
        <v>-508.14332882987281</v>
      </c>
      <c r="AT12">
        <f t="shared" si="9"/>
        <v>33.26246077332128</v>
      </c>
      <c r="AU12">
        <f t="shared" si="9"/>
        <v>2645.2597678648449</v>
      </c>
      <c r="AW12">
        <v>9</v>
      </c>
      <c r="AX12">
        <f>(R12*SUMPRODUCT(K13:$K$23, X13:$X$23)-$AZ$3*SUMPRODUCT(K12:$K$22, W13:$W$23))/Z12</f>
        <v>20142.249561454944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2.312424E-3</v>
      </c>
      <c r="O13">
        <f t="shared" si="21"/>
        <v>11459.26269761774</v>
      </c>
      <c r="P13">
        <f t="shared" si="22"/>
        <v>572.96313488088697</v>
      </c>
      <c r="Q13" s="4">
        <f t="shared" si="23"/>
        <v>12.5</v>
      </c>
      <c r="R13">
        <f t="shared" si="0"/>
        <v>2000000</v>
      </c>
      <c r="S13">
        <f t="shared" si="1"/>
        <v>21253.877434675804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18108.227061304784</v>
      </c>
      <c r="AC13">
        <f t="shared" si="2"/>
        <v>18872.338676039897</v>
      </c>
      <c r="AE13">
        <f t="shared" si="3"/>
        <v>10175.229779688025</v>
      </c>
      <c r="AF13">
        <f t="shared" si="4"/>
        <v>-508.76148898440124</v>
      </c>
      <c r="AG13">
        <f t="shared" si="4"/>
        <v>-11.099350420908131</v>
      </c>
      <c r="AH13">
        <f t="shared" si="5"/>
        <v>-4157.8174996046428</v>
      </c>
      <c r="AI13">
        <f t="shared" si="6"/>
        <v>5497.551440678074</v>
      </c>
      <c r="AJ13">
        <f t="shared" si="7"/>
        <v>-764.11161473511311</v>
      </c>
      <c r="AK13">
        <f t="shared" si="24"/>
        <v>55.549390704016822</v>
      </c>
      <c r="AL13">
        <f t="shared" si="8"/>
        <v>4788.9892166469781</v>
      </c>
      <c r="AN13">
        <f t="shared" si="9"/>
        <v>5192.1487497159114</v>
      </c>
      <c r="AO13">
        <f t="shared" si="9"/>
        <v>-259.60743748579557</v>
      </c>
      <c r="AP13">
        <f t="shared" si="9"/>
        <v>-5.6637028999205432</v>
      </c>
      <c r="AQ13">
        <f t="shared" si="9"/>
        <v>-2121.6235308232103</v>
      </c>
      <c r="AR13">
        <f t="shared" si="9"/>
        <v>2805.2540785069859</v>
      </c>
      <c r="AS13">
        <f t="shared" si="9"/>
        <v>-389.90580566643138</v>
      </c>
      <c r="AT13">
        <f t="shared" si="9"/>
        <v>28.345374574940035</v>
      </c>
      <c r="AU13">
        <f t="shared" si="9"/>
        <v>2443.693647415495</v>
      </c>
      <c r="AW13">
        <v>10</v>
      </c>
      <c r="AX13">
        <f>(R13*SUMPRODUCT(K14:$K$23, X14:$X$23)-$AZ$3*SUMPRODUCT(K13:$K$22, W14:$W$23))/Z13</f>
        <v>21253.877434675804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2.4603350000000001E-3</v>
      </c>
      <c r="O14">
        <f t="shared" si="21"/>
        <v>11459.26269761774</v>
      </c>
      <c r="P14">
        <f t="shared" si="22"/>
        <v>572.96313488088697</v>
      </c>
      <c r="Q14" s="4">
        <f t="shared" si="23"/>
        <v>12.5</v>
      </c>
      <c r="R14">
        <f t="shared" si="0"/>
        <v>2000000</v>
      </c>
      <c r="S14">
        <f t="shared" si="1"/>
        <v>22194.375243952065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18872.338676039897</v>
      </c>
      <c r="AC14">
        <f t="shared" si="2"/>
        <v>19461.890404332324</v>
      </c>
      <c r="AE14">
        <f t="shared" si="3"/>
        <v>10048.443007931137</v>
      </c>
      <c r="AF14">
        <f t="shared" si="4"/>
        <v>-502.42215039655679</v>
      </c>
      <c r="AG14">
        <f t="shared" si="4"/>
        <v>-10.961048796381226</v>
      </c>
      <c r="AH14">
        <f t="shared" si="5"/>
        <v>-4369.2992508520019</v>
      </c>
      <c r="AI14">
        <f t="shared" si="6"/>
        <v>5165.7605578861967</v>
      </c>
      <c r="AJ14">
        <f t="shared" si="7"/>
        <v>-589.55172829242656</v>
      </c>
      <c r="AK14">
        <f t="shared" si="24"/>
        <v>51.153047160434063</v>
      </c>
      <c r="AL14">
        <f t="shared" si="8"/>
        <v>4627.3618767542039</v>
      </c>
      <c r="AN14">
        <f t="shared" si="9"/>
        <v>4876.7860347390333</v>
      </c>
      <c r="AO14">
        <f t="shared" si="9"/>
        <v>-243.83930173695165</v>
      </c>
      <c r="AP14">
        <f t="shared" si="9"/>
        <v>-5.3196987487607581</v>
      </c>
      <c r="AQ14">
        <f t="shared" si="9"/>
        <v>-2120.5412173142108</v>
      </c>
      <c r="AR14">
        <f t="shared" si="9"/>
        <v>2507.0858169391099</v>
      </c>
      <c r="AS14">
        <f t="shared" si="9"/>
        <v>-286.12568464820521</v>
      </c>
      <c r="AT14">
        <f t="shared" si="9"/>
        <v>24.82598207796509</v>
      </c>
      <c r="AU14">
        <f t="shared" si="9"/>
        <v>2245.7861143688697</v>
      </c>
      <c r="AW14">
        <v>11</v>
      </c>
      <c r="AX14">
        <f>(R14*SUMPRODUCT(K15:$K$23, X15:$X$23)-$AZ$3*SUMPRODUCT(K14:$K$22, W15:$W$23))/Z14</f>
        <v>22194.375243952065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2.6172399999999998E-3</v>
      </c>
      <c r="O15">
        <f t="shared" si="21"/>
        <v>11459.26269761774</v>
      </c>
      <c r="P15">
        <f t="shared" si="22"/>
        <v>572.96313488088697</v>
      </c>
      <c r="Q15" s="4">
        <f t="shared" si="23"/>
        <v>12.5</v>
      </c>
      <c r="R15">
        <f t="shared" si="0"/>
        <v>2000000</v>
      </c>
      <c r="S15">
        <f t="shared" si="1"/>
        <v>22972.001815032825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19461.890404332324</v>
      </c>
      <c r="AC15">
        <f t="shared" si="2"/>
        <v>19889.619738159196</v>
      </c>
      <c r="AE15">
        <f t="shared" si="3"/>
        <v>9921.6593908737468</v>
      </c>
      <c r="AF15">
        <f t="shared" si="4"/>
        <v>-496.08296954368734</v>
      </c>
      <c r="AG15">
        <f t="shared" si="4"/>
        <v>-10.822750613065573</v>
      </c>
      <c r="AH15">
        <f t="shared" si="5"/>
        <v>-4590.0312562945273</v>
      </c>
      <c r="AI15">
        <f t="shared" si="6"/>
        <v>4824.7224144224656</v>
      </c>
      <c r="AJ15">
        <f t="shared" si="7"/>
        <v>-427.72933382687188</v>
      </c>
      <c r="AK15">
        <f t="shared" si="24"/>
        <v>118.43861398521577</v>
      </c>
      <c r="AL15">
        <f t="shared" si="8"/>
        <v>4515.4316945808096</v>
      </c>
      <c r="AN15">
        <f t="shared" si="9"/>
        <v>4577.673215049037</v>
      </c>
      <c r="AO15">
        <f t="shared" si="9"/>
        <v>-228.88366075245187</v>
      </c>
      <c r="AP15">
        <f t="shared" si="9"/>
        <v>-4.9934203183952315</v>
      </c>
      <c r="AQ15">
        <f t="shared" si="9"/>
        <v>-2117.7569507681878</v>
      </c>
      <c r="AR15">
        <f t="shared" si="9"/>
        <v>2226.0391832100022</v>
      </c>
      <c r="AS15">
        <f t="shared" si="9"/>
        <v>-197.34653626096801</v>
      </c>
      <c r="AT15">
        <f t="shared" si="9"/>
        <v>54.645422656452254</v>
      </c>
      <c r="AU15">
        <f t="shared" si="9"/>
        <v>2083.3380696054865</v>
      </c>
      <c r="AW15">
        <v>12</v>
      </c>
      <c r="AX15">
        <f>(R15*SUMPRODUCT(K16:$K$23, X16:$X$23)-$AZ$3*SUMPRODUCT(K15:$K$22, W16:$W$23))/Z15</f>
        <v>22972.001815032825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2.8021280000000001E-3</v>
      </c>
      <c r="O16">
        <f t="shared" si="21"/>
        <v>11459.26269761774</v>
      </c>
      <c r="P16">
        <f t="shared" si="22"/>
        <v>572.96313488088697</v>
      </c>
      <c r="Q16" s="4">
        <f t="shared" si="23"/>
        <v>12.5</v>
      </c>
      <c r="R16">
        <f t="shared" si="0"/>
        <v>2000000</v>
      </c>
      <c r="S16">
        <f t="shared" si="1"/>
        <v>23581.952965217857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19889.619738159196</v>
      </c>
      <c r="AC16">
        <f t="shared" si="2"/>
        <v>20156.337309789644</v>
      </c>
      <c r="AE16">
        <f t="shared" si="3"/>
        <v>9794.6410373793806</v>
      </c>
      <c r="AF16">
        <f t="shared" si="4"/>
        <v>-489.73205186896899</v>
      </c>
      <c r="AG16">
        <f t="shared" si="4"/>
        <v>-10.68419637440503</v>
      </c>
      <c r="AH16">
        <f t="shared" si="5"/>
        <v>-4852.2772047821136</v>
      </c>
      <c r="AI16">
        <f t="shared" si="6"/>
        <v>4441.9475843538939</v>
      </c>
      <c r="AJ16">
        <f t="shared" si="7"/>
        <v>-266.71757163044822</v>
      </c>
      <c r="AK16">
        <f t="shared" si="24"/>
        <v>207.28115393805422</v>
      </c>
      <c r="AL16">
        <f t="shared" si="8"/>
        <v>4382.5111666615003</v>
      </c>
      <c r="AN16">
        <f t="shared" si="9"/>
        <v>4284.6963654193696</v>
      </c>
      <c r="AO16">
        <f t="shared" si="9"/>
        <v>-214.23481827096847</v>
      </c>
      <c r="AP16">
        <f t="shared" si="9"/>
        <v>-4.6738351306734955</v>
      </c>
      <c r="AQ16">
        <f t="shared" si="9"/>
        <v>-2122.6438441178261</v>
      </c>
      <c r="AR16">
        <f t="shared" si="9"/>
        <v>1943.143867899902</v>
      </c>
      <c r="AS16">
        <f t="shared" si="9"/>
        <v>-116.67643616516102</v>
      </c>
      <c r="AT16">
        <f t="shared" si="9"/>
        <v>90.675789292216933</v>
      </c>
      <c r="AU16">
        <f t="shared" si="9"/>
        <v>1917.1432210269579</v>
      </c>
      <c r="AW16">
        <v>13</v>
      </c>
      <c r="AX16">
        <f>(R16*SUMPRODUCT(K17:$K$23, X17:$X$23)-$AZ$3*SUMPRODUCT(K16:$K$22, W17:$W$23))/Z16</f>
        <v>23581.952965217857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3.0140000000000002E-3</v>
      </c>
      <c r="O17">
        <f t="shared" si="21"/>
        <v>11459.26269761774</v>
      </c>
      <c r="P17">
        <f t="shared" si="22"/>
        <v>572.96313488088697</v>
      </c>
      <c r="Q17" s="4">
        <f t="shared" si="23"/>
        <v>12.5</v>
      </c>
      <c r="R17">
        <f t="shared" si="0"/>
        <v>2000000</v>
      </c>
      <c r="S17">
        <f t="shared" si="1"/>
        <v>24027.451648163365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20156.337309789644</v>
      </c>
      <c r="AC17">
        <f t="shared" si="2"/>
        <v>20269.850850889816</v>
      </c>
      <c r="AE17">
        <f t="shared" si="3"/>
        <v>9667.1735789189242</v>
      </c>
      <c r="AF17">
        <f t="shared" si="4"/>
        <v>-483.35867894594622</v>
      </c>
      <c r="AG17">
        <f t="shared" si="4"/>
        <v>-10.545152242788522</v>
      </c>
      <c r="AH17">
        <f t="shared" si="5"/>
        <v>-5152.3468595930817</v>
      </c>
      <c r="AI17">
        <f t="shared" si="6"/>
        <v>4020.9228881371082</v>
      </c>
      <c r="AJ17">
        <f t="shared" si="7"/>
        <v>-113.51354110017201</v>
      </c>
      <c r="AK17">
        <f t="shared" si="24"/>
        <v>404.89410049472411</v>
      </c>
      <c r="AL17">
        <f t="shared" si="8"/>
        <v>4312.3034475316599</v>
      </c>
      <c r="AN17">
        <f t="shared" si="9"/>
        <v>3983.1735206930407</v>
      </c>
      <c r="AO17">
        <f t="shared" si="9"/>
        <v>-199.15867603465205</v>
      </c>
      <c r="AP17">
        <f t="shared" si="9"/>
        <v>-4.3449277953121506</v>
      </c>
      <c r="AQ17">
        <f t="shared" si="9"/>
        <v>-2122.9257355335653</v>
      </c>
      <c r="AR17">
        <f t="shared" si="9"/>
        <v>1656.7441813295113</v>
      </c>
      <c r="AS17">
        <f t="shared" si="9"/>
        <v>-46.771078170799683</v>
      </c>
      <c r="AT17">
        <f t="shared" si="9"/>
        <v>166.82885091588133</v>
      </c>
      <c r="AU17">
        <f t="shared" si="9"/>
        <v>1776.8019540745927</v>
      </c>
      <c r="AW17">
        <v>14</v>
      </c>
      <c r="AX17">
        <f>(R17*SUMPRODUCT(K18:$K$23, X18:$X$23)-$AZ$3*SUMPRODUCT(K17:$K$22, W18:$W$23))/Z17</f>
        <v>24027.451648163365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4.6990000000000001E-3</v>
      </c>
      <c r="O18">
        <f t="shared" si="21"/>
        <v>11459.26269761774</v>
      </c>
      <c r="P18">
        <f t="shared" si="22"/>
        <v>572.96313488088697</v>
      </c>
      <c r="Q18" s="4">
        <f t="shared" si="23"/>
        <v>12.5</v>
      </c>
      <c r="R18">
        <f t="shared" si="0"/>
        <v>2000000</v>
      </c>
      <c r="S18">
        <f t="shared" si="1"/>
        <v>23214.550075238312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20269.850850889816</v>
      </c>
      <c r="AC18">
        <f t="shared" si="2"/>
        <v>19296.210832780762</v>
      </c>
      <c r="AE18">
        <f t="shared" si="3"/>
        <v>9525.0757944823963</v>
      </c>
      <c r="AF18">
        <f t="shared" si="4"/>
        <v>-476.25378972411977</v>
      </c>
      <c r="AG18">
        <f t="shared" si="4"/>
        <v>-10.390149049971773</v>
      </c>
      <c r="AH18">
        <f t="shared" si="5"/>
        <v>-7928.2672622181235</v>
      </c>
      <c r="AI18">
        <f t="shared" si="6"/>
        <v>1110.1645934901808</v>
      </c>
      <c r="AJ18">
        <f t="shared" si="7"/>
        <v>973.64001810905393</v>
      </c>
      <c r="AK18">
        <f t="shared" si="24"/>
        <v>633.28333368199878</v>
      </c>
      <c r="AL18">
        <f t="shared" si="8"/>
        <v>2717.0879452812333</v>
      </c>
      <c r="AN18">
        <f t="shared" si="9"/>
        <v>3667.5309345971168</v>
      </c>
      <c r="AO18">
        <f t="shared" si="9"/>
        <v>-183.37654672985582</v>
      </c>
      <c r="AP18">
        <f t="shared" si="9"/>
        <v>-4.0006183549657575</v>
      </c>
      <c r="AQ18">
        <f t="shared" si="9"/>
        <v>-3052.6964896995491</v>
      </c>
      <c r="AR18">
        <f t="shared" si="9"/>
        <v>427.45727981274547</v>
      </c>
      <c r="AS18">
        <f t="shared" si="9"/>
        <v>374.88991821410451</v>
      </c>
      <c r="AT18">
        <f t="shared" si="9"/>
        <v>243.83913228164823</v>
      </c>
      <c r="AU18">
        <f t="shared" si="9"/>
        <v>1046.1863303084981</v>
      </c>
      <c r="AW18">
        <v>15</v>
      </c>
      <c r="AX18">
        <f>(R18*SUMPRODUCT(K19:$K$23, X19:$X$23)-$AZ$3*SUMPRODUCT(K18:$K$22, W19:$W$23))/Z18</f>
        <v>23214.550075238312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6.5490000000000001E-3</v>
      </c>
      <c r="O19">
        <f t="shared" si="21"/>
        <v>11459.26269761774</v>
      </c>
      <c r="P19">
        <f t="shared" si="22"/>
        <v>572.96313488088697</v>
      </c>
      <c r="Q19" s="4">
        <f t="shared" si="23"/>
        <v>12.5</v>
      </c>
      <c r="R19">
        <f t="shared" si="0"/>
        <v>2000000</v>
      </c>
      <c r="S19">
        <f t="shared" si="1"/>
        <v>21169.525313724032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19296.210832780762</v>
      </c>
      <c r="AC19">
        <f t="shared" si="2"/>
        <v>17305.159673616712</v>
      </c>
      <c r="AE19">
        <f t="shared" si="3"/>
        <v>9367.4453151595062</v>
      </c>
      <c r="AF19">
        <f t="shared" si="4"/>
        <v>-468.3722657579753</v>
      </c>
      <c r="AG19">
        <f t="shared" si="4"/>
        <v>-10.218202473343791</v>
      </c>
      <c r="AH19">
        <f t="shared" si="5"/>
        <v>-10887.213780522425</v>
      </c>
      <c r="AI19">
        <f t="shared" si="6"/>
        <v>-1998.3589335942361</v>
      </c>
      <c r="AJ19">
        <f t="shared" si="7"/>
        <v>1991.0511591640497</v>
      </c>
      <c r="AK19">
        <f t="shared" si="24"/>
        <v>628.75483057266513</v>
      </c>
      <c r="AL19">
        <f t="shared" si="8"/>
        <v>621.4470561424788</v>
      </c>
      <c r="AN19">
        <f t="shared" si="9"/>
        <v>3360.1984024226463</v>
      </c>
      <c r="AO19">
        <f t="shared" si="9"/>
        <v>-168.00992012113232</v>
      </c>
      <c r="AP19">
        <f t="shared" si="9"/>
        <v>-3.6653736927607876</v>
      </c>
      <c r="AQ19">
        <f t="shared" si="9"/>
        <v>-3905.3548882684181</v>
      </c>
      <c r="AR19">
        <f t="shared" si="9"/>
        <v>-716.83177965966445</v>
      </c>
      <c r="AS19">
        <f t="shared" si="9"/>
        <v>714.21040626068248</v>
      </c>
      <c r="AT19">
        <f t="shared" si="9"/>
        <v>225.54078578785018</v>
      </c>
      <c r="AU19">
        <f t="shared" si="9"/>
        <v>222.91941238886824</v>
      </c>
      <c r="AW19">
        <v>16</v>
      </c>
      <c r="AX19">
        <f>(R19*SUMPRODUCT(K20:$K$23, X20:$X$23)-$AZ$3*SUMPRODUCT(K19:$K$22, W20:$W$23))/Z19</f>
        <v>21169.525313724032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8.5349999999999992E-3</v>
      </c>
      <c r="O20">
        <f t="shared" si="21"/>
        <v>11459.26269761774</v>
      </c>
      <c r="P20">
        <f t="shared" si="22"/>
        <v>572.96313488088697</v>
      </c>
      <c r="Q20" s="4">
        <f t="shared" si="23"/>
        <v>12.5</v>
      </c>
      <c r="R20">
        <f t="shared" si="0"/>
        <v>2000000</v>
      </c>
      <c r="S20">
        <f t="shared" si="1"/>
        <v>17837.875712273788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17305.159673616712</v>
      </c>
      <c r="AC20">
        <f t="shared" si="2"/>
        <v>14311.410580847303</v>
      </c>
      <c r="AE20">
        <f t="shared" si="3"/>
        <v>9193.8197162430242</v>
      </c>
      <c r="AF20">
        <f t="shared" si="4"/>
        <v>-459.69098581215121</v>
      </c>
      <c r="AG20">
        <f t="shared" si="4"/>
        <v>-10.028808090500362</v>
      </c>
      <c r="AH20">
        <f t="shared" si="5"/>
        <v>-13953.977297598278</v>
      </c>
      <c r="AI20">
        <f t="shared" si="6"/>
        <v>-5229.8773752579054</v>
      </c>
      <c r="AJ20">
        <f t="shared" si="7"/>
        <v>2993.7490927694089</v>
      </c>
      <c r="AK20">
        <f t="shared" si="24"/>
        <v>111.96894013740462</v>
      </c>
      <c r="AL20">
        <f t="shared" si="8"/>
        <v>-2124.1593423510922</v>
      </c>
      <c r="AN20">
        <f t="shared" si="9"/>
        <v>3128.0632884698302</v>
      </c>
      <c r="AO20">
        <f t="shared" si="9"/>
        <v>-156.40316442349152</v>
      </c>
      <c r="AP20">
        <f t="shared" si="9"/>
        <v>-3.4121559246566115</v>
      </c>
      <c r="AQ20">
        <f t="shared" si="9"/>
        <v>-4747.6375935067153</v>
      </c>
      <c r="AR20">
        <f t="shared" si="9"/>
        <v>-1779.3896253850335</v>
      </c>
      <c r="AS20">
        <f t="shared" si="9"/>
        <v>1018.5795372338046</v>
      </c>
      <c r="AT20">
        <f t="shared" si="9"/>
        <v>38.095801516958225</v>
      </c>
      <c r="AU20">
        <f t="shared" si="9"/>
        <v>-722.71428663427059</v>
      </c>
      <c r="AW20">
        <v>17</v>
      </c>
      <c r="AX20">
        <f>(R20*SUMPRODUCT(K21:$K$23, X21:$X$23)-$AZ$3*SUMPRODUCT(K20:$K$22, W21:$W$23))/Z20</f>
        <v>17837.875712273788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1.0821000000000001E-2</v>
      </c>
      <c r="O21">
        <f t="shared" si="21"/>
        <v>11459.26269761774</v>
      </c>
      <c r="P21">
        <f t="shared" si="22"/>
        <v>572.96313488088697</v>
      </c>
      <c r="Q21" s="4">
        <f t="shared" si="23"/>
        <v>12.5</v>
      </c>
      <c r="R21">
        <f t="shared" si="0"/>
        <v>2000000</v>
      </c>
      <c r="S21">
        <f t="shared" si="1"/>
        <v>13142.490315090643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14311.410580847303</v>
      </c>
      <c r="AC21">
        <f t="shared" si="2"/>
        <v>10324.738580235149</v>
      </c>
      <c r="AE21">
        <f t="shared" si="3"/>
        <v>9002.3951959311289</v>
      </c>
      <c r="AF21">
        <f t="shared" si="4"/>
        <v>-450.11975979655642</v>
      </c>
      <c r="AG21">
        <f t="shared" si="4"/>
        <v>-9.8199982772480556</v>
      </c>
      <c r="AH21">
        <f t="shared" si="5"/>
        <v>-17363.477175568711</v>
      </c>
      <c r="AI21">
        <f t="shared" si="6"/>
        <v>-8821.0217377113859</v>
      </c>
      <c r="AJ21">
        <f t="shared" si="7"/>
        <v>3986.6720006121541</v>
      </c>
      <c r="AK21">
        <f t="shared" si="24"/>
        <v>36.58189762717101</v>
      </c>
      <c r="AL21">
        <f t="shared" si="8"/>
        <v>-4797.7678394720606</v>
      </c>
      <c r="AN21">
        <f t="shared" si="9"/>
        <v>2913.4727316090562</v>
      </c>
      <c r="AO21">
        <f t="shared" si="9"/>
        <v>-145.67363658045281</v>
      </c>
      <c r="AP21">
        <f t="shared" si="9"/>
        <v>-3.1780761211351063</v>
      </c>
      <c r="AQ21">
        <f t="shared" si="9"/>
        <v>-5619.3953026856971</v>
      </c>
      <c r="AR21">
        <f t="shared" si="9"/>
        <v>-2854.7742837782289</v>
      </c>
      <c r="AS21">
        <f t="shared" si="9"/>
        <v>1290.2188707403745</v>
      </c>
      <c r="AT21">
        <f t="shared" si="9"/>
        <v>11.839111579488156</v>
      </c>
      <c r="AU21">
        <f t="shared" si="9"/>
        <v>-1552.7163014583659</v>
      </c>
      <c r="AW21">
        <v>18</v>
      </c>
      <c r="AX21">
        <f>(R21*SUMPRODUCT(K22:$K$23, X22:$X$23)-$AZ$3*SUMPRODUCT(K21:$K$22, W22:$W$23))/Z21</f>
        <v>13142.490315090643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1.3422999999999999E-2</v>
      </c>
      <c r="O22">
        <f t="shared" si="21"/>
        <v>11459.26269761774</v>
      </c>
      <c r="P22">
        <f t="shared" si="22"/>
        <v>572.96313488088697</v>
      </c>
      <c r="Q22" s="4">
        <f t="shared" si="23"/>
        <v>12.5</v>
      </c>
      <c r="R22">
        <f t="shared" si="0"/>
        <v>2000000</v>
      </c>
      <c r="S22">
        <f t="shared" si="1"/>
        <v>7125.260675615672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10324.738580235149</v>
      </c>
      <c r="AC22">
        <f t="shared" si="2"/>
        <v>5466.4911308402643</v>
      </c>
      <c r="AE22">
        <f t="shared" si="3"/>
        <v>8791.5320932568338</v>
      </c>
      <c r="AF22">
        <f t="shared" si="4"/>
        <v>-439.5766046628417</v>
      </c>
      <c r="AG22">
        <f t="shared" si="4"/>
        <v>-9.5899844576000746</v>
      </c>
      <c r="AH22">
        <f t="shared" si="5"/>
        <v>-21090.213900080103</v>
      </c>
      <c r="AI22">
        <f t="shared" si="6"/>
        <v>-12747.848395943711</v>
      </c>
      <c r="AJ22">
        <f t="shared" si="7"/>
        <v>4858.2474493948848</v>
      </c>
      <c r="AK22">
        <f t="shared" si="24"/>
        <v>392.21057544541202</v>
      </c>
      <c r="AL22">
        <f t="shared" si="8"/>
        <v>-7497.3903711034136</v>
      </c>
      <c r="AN22">
        <f t="shared" si="9"/>
        <v>2659.0938876790442</v>
      </c>
      <c r="AO22">
        <f t="shared" si="9"/>
        <v>-132.95469438395222</v>
      </c>
      <c r="AP22">
        <f t="shared" si="9"/>
        <v>-2.9005944337848213</v>
      </c>
      <c r="AQ22">
        <f t="shared" si="9"/>
        <v>-6378.9631063920051</v>
      </c>
      <c r="AR22">
        <f t="shared" si="9"/>
        <v>-3855.7245075306973</v>
      </c>
      <c r="AS22">
        <f t="shared" si="9"/>
        <v>1469.4294419316118</v>
      </c>
      <c r="AT22">
        <f t="shared" si="9"/>
        <v>118.62832698408805</v>
      </c>
      <c r="AU22">
        <f t="shared" si="9"/>
        <v>-2267.6667386149975</v>
      </c>
      <c r="AW22">
        <v>19</v>
      </c>
      <c r="AX22">
        <f>(R22*SUMPRODUCT(K23:$K$23, X23:$X$23)-$AZ$3*SUMPRODUCT(K22:$K$22, W23:$W$23))/Z22</f>
        <v>7125.260675615672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1.6303999999999999E-2</v>
      </c>
      <c r="O23">
        <f t="shared" si="21"/>
        <v>11459.26269761774</v>
      </c>
      <c r="P23">
        <f t="shared" si="22"/>
        <v>572.96313488088697</v>
      </c>
      <c r="Q23" s="4">
        <f t="shared" si="23"/>
        <v>12.5</v>
      </c>
      <c r="R23">
        <f t="shared" si="0"/>
        <v>2000000</v>
      </c>
      <c r="S23">
        <f t="shared" si="1"/>
        <v>7317.7466844021874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5466.4911308402643</v>
      </c>
      <c r="AC23">
        <f t="shared" si="2"/>
        <v>5466.4911308402643</v>
      </c>
      <c r="AE23">
        <f t="shared" si="3"/>
        <v>8560.2796330758065</v>
      </c>
      <c r="AF23">
        <f t="shared" si="4"/>
        <v>-428.01398165379032</v>
      </c>
      <c r="AG23">
        <f t="shared" si="4"/>
        <v>-9.3377295064273635</v>
      </c>
      <c r="AH23">
        <f t="shared" si="5"/>
        <v>-25016.817055473857</v>
      </c>
      <c r="AI23">
        <f t="shared" si="6"/>
        <v>-16893.889133558267</v>
      </c>
      <c r="AJ23">
        <f t="shared" si="7"/>
        <v>0</v>
      </c>
      <c r="AK23">
        <f t="shared" si="24"/>
        <v>951.91297475835972</v>
      </c>
      <c r="AL23">
        <f t="shared" si="8"/>
        <v>-15941.976158799907</v>
      </c>
      <c r="AN23">
        <f t="shared" si="9"/>
        <v>2345.4561844891155</v>
      </c>
      <c r="AO23">
        <f t="shared" si="9"/>
        <v>-117.27280922445578</v>
      </c>
      <c r="AP23">
        <f t="shared" si="9"/>
        <v>-2.5584719610458793</v>
      </c>
      <c r="AQ23">
        <f t="shared" si="9"/>
        <v>-6854.4312562265022</v>
      </c>
      <c r="AR23">
        <f t="shared" si="9"/>
        <v>-4628.8063529228884</v>
      </c>
      <c r="AS23">
        <f t="shared" si="9"/>
        <v>0</v>
      </c>
      <c r="AT23">
        <f t="shared" si="9"/>
        <v>260.81743464497106</v>
      </c>
      <c r="AU23">
        <f t="shared" si="9"/>
        <v>-4367.988918277917</v>
      </c>
      <c r="AW23">
        <v>20</v>
      </c>
      <c r="AX23">
        <f>(R23*SUMPRODUCT(K$23:$K24, X$23:$X24)-$AZ$3*SUMPRODUCT(K$22:$K23, W$23:$W24))/Z23</f>
        <v>7317.7466844021874</v>
      </c>
    </row>
    <row r="25" spans="5:50" x14ac:dyDescent="0.25">
      <c r="AN25" s="8">
        <f t="shared" ref="AN25:AU25" si="25">SUM(AN3:AN23)</f>
        <v>109915.46684283706</v>
      </c>
      <c r="AO25" s="8">
        <f t="shared" si="25"/>
        <v>-14090.220365355159</v>
      </c>
      <c r="AP25" s="8">
        <f t="shared" si="25"/>
        <v>-207.39805730006452</v>
      </c>
      <c r="AQ25" s="8">
        <f t="shared" si="25"/>
        <v>-61694.611337114817</v>
      </c>
      <c r="AR25" s="8">
        <f t="shared" si="25"/>
        <v>33923.237083067004</v>
      </c>
      <c r="AS25" s="8">
        <f t="shared" si="25"/>
        <v>-9705.7316444754779</v>
      </c>
      <c r="AT25" s="8">
        <f t="shared" si="25"/>
        <v>3714.4208561395594</v>
      </c>
      <c r="AU25" s="9">
        <f t="shared" si="25"/>
        <v>27931.926294731093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6BCA4-D7BB-47BE-AAD9-5A49A13CE802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46879.010439222628</v>
      </c>
      <c r="K3">
        <v>1</v>
      </c>
      <c r="L3" s="2">
        <v>0</v>
      </c>
      <c r="O3">
        <f>$C$3</f>
        <v>46879.010439222628</v>
      </c>
      <c r="P3">
        <f>O3*B5</f>
        <v>37503.208351378104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46879.010439222628</v>
      </c>
      <c r="AF3">
        <f t="shared" ref="AF3:AG23" si="4">-$Z3*P3</f>
        <v>-37503.208351378104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9275.8020878445241</v>
      </c>
      <c r="AJ3">
        <f t="shared" ref="AJ3:AJ23" si="7">AB3-AC3</f>
        <v>0</v>
      </c>
      <c r="AL3">
        <f t="shared" ref="AL3:AL23" si="8">SUM(AI3:AK3)</f>
        <v>9275.8020878445241</v>
      </c>
      <c r="AN3">
        <f t="shared" ref="AN3:AU23" si="9">AE3*$K3</f>
        <v>46879.010439222628</v>
      </c>
      <c r="AO3">
        <f t="shared" si="9"/>
        <v>-37503.208351378104</v>
      </c>
      <c r="AP3">
        <f t="shared" si="9"/>
        <v>-100</v>
      </c>
      <c r="AQ3">
        <f t="shared" si="9"/>
        <v>0</v>
      </c>
      <c r="AR3">
        <f t="shared" si="9"/>
        <v>9275.8020878445241</v>
      </c>
      <c r="AS3">
        <f t="shared" si="9"/>
        <v>0</v>
      </c>
      <c r="AT3">
        <f t="shared" si="9"/>
        <v>0</v>
      </c>
      <c r="AU3">
        <f t="shared" si="9"/>
        <v>9275.8020878445241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28045.822741634158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2.4603350000000001E-3</v>
      </c>
      <c r="R4">
        <f t="shared" si="0"/>
        <v>2000000</v>
      </c>
      <c r="S4">
        <f t="shared" si="1"/>
        <v>23724.997968492688</v>
      </c>
      <c r="U4">
        <f t="shared" ref="U4:U23" si="13">M4</f>
        <v>2.4603350000000001E-3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2.4603350000000001E-3</v>
      </c>
      <c r="Y4">
        <f t="shared" ref="Y4:Y23" si="17">V4*W4</f>
        <v>0.01</v>
      </c>
      <c r="Z4">
        <f t="shared" ref="Z4:Z23" si="18">MAX(0, W4-X4-Y4)</f>
        <v>0.98753966500000001</v>
      </c>
      <c r="AB4">
        <f t="shared" ref="AB4:AB23" si="19">AC3</f>
        <v>0</v>
      </c>
      <c r="AC4">
        <f t="shared" si="2"/>
        <v>23429.376545930951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-4920.67</v>
      </c>
      <c r="AI4">
        <f t="shared" si="6"/>
        <v>-4920.67</v>
      </c>
      <c r="AJ4">
        <f t="shared" si="7"/>
        <v>-23429.376545930951</v>
      </c>
      <c r="AK4">
        <f>H4*SUM(AB4, AE4:AF4)</f>
        <v>0</v>
      </c>
      <c r="AL4">
        <f t="shared" si="8"/>
        <v>-28350.046545930949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-4616.4461957031608</v>
      </c>
      <c r="AR4">
        <f t="shared" si="9"/>
        <v>-4616.4461957031608</v>
      </c>
      <c r="AS4">
        <f t="shared" si="9"/>
        <v>-21980.839240014026</v>
      </c>
      <c r="AT4">
        <f t="shared" si="9"/>
        <v>0</v>
      </c>
      <c r="AU4">
        <f t="shared" si="9"/>
        <v>-26597.285435717182</v>
      </c>
      <c r="AW4">
        <v>1</v>
      </c>
      <c r="AX4">
        <f>(R4*SUMPRODUCT(K5:$K$23, X5:$X$23)-$AZ$3*SUMPRODUCT(K4:$K$22, W5:$W$23))/Z4</f>
        <v>23724.997968492688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2.6172399999999998E-3</v>
      </c>
      <c r="O5">
        <f t="shared" ref="O5:O23" si="21">$C$3</f>
        <v>46879.010439222628</v>
      </c>
      <c r="P5">
        <f t="shared" ref="P5:P23" si="22">O5*$C$5</f>
        <v>2343.9505219611315</v>
      </c>
      <c r="Q5" s="4">
        <f t="shared" ref="Q5:Q23" si="23">$C$8</f>
        <v>12.5</v>
      </c>
      <c r="R5">
        <f t="shared" si="0"/>
        <v>2000000</v>
      </c>
      <c r="S5">
        <f t="shared" si="1"/>
        <v>46098.199799506801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23429.376545930951</v>
      </c>
      <c r="AC5">
        <f t="shared" si="2"/>
        <v>44949.416066864884</v>
      </c>
      <c r="AE5">
        <f t="shared" si="3"/>
        <v>45710.768624376185</v>
      </c>
      <c r="AF5">
        <f t="shared" si="4"/>
        <v>-2285.5384312188094</v>
      </c>
      <c r="AG5">
        <f t="shared" si="4"/>
        <v>-12.188495500464693</v>
      </c>
      <c r="AH5">
        <f t="shared" si="5"/>
        <v>-5169.2566256492</v>
      </c>
      <c r="AI5">
        <f t="shared" si="6"/>
        <v>38243.785072007711</v>
      </c>
      <c r="AJ5">
        <f t="shared" si="7"/>
        <v>-21520.039520933933</v>
      </c>
      <c r="AK5">
        <f>H5*SUM(AB5, AE5:AF5)</f>
        <v>5776.2380222572319</v>
      </c>
      <c r="AL5">
        <f t="shared" si="8"/>
        <v>22499.98357333101</v>
      </c>
      <c r="AN5">
        <f t="shared" si="9"/>
        <v>39474.106168219922</v>
      </c>
      <c r="AO5">
        <f t="shared" si="9"/>
        <v>-1973.7053084109962</v>
      </c>
      <c r="AP5">
        <f t="shared" si="9"/>
        <v>-10.525527789082984</v>
      </c>
      <c r="AQ5">
        <f t="shared" si="9"/>
        <v>-4463.976235631183</v>
      </c>
      <c r="AR5">
        <f t="shared" si="9"/>
        <v>33025.899096388661</v>
      </c>
      <c r="AS5">
        <f t="shared" si="9"/>
        <v>-18583.899382095056</v>
      </c>
      <c r="AT5">
        <f t="shared" si="9"/>
        <v>4988.1426150838943</v>
      </c>
      <c r="AU5">
        <f t="shared" si="9"/>
        <v>19430.142329377497</v>
      </c>
      <c r="AW5">
        <v>2</v>
      </c>
      <c r="AX5">
        <f>(R5*SUMPRODUCT(K6:$K$23, X6:$X$23)-$AZ$3*SUMPRODUCT(K5:$K$22, W6:$W$23))/Z5</f>
        <v>46098.199799506801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2.8021280000000001E-3</v>
      </c>
      <c r="O6">
        <f t="shared" si="21"/>
        <v>46879.010439222628</v>
      </c>
      <c r="P6">
        <f t="shared" si="22"/>
        <v>2343.9505219611315</v>
      </c>
      <c r="Q6" s="4">
        <f t="shared" si="23"/>
        <v>12.5</v>
      </c>
      <c r="R6">
        <f t="shared" si="0"/>
        <v>2000000</v>
      </c>
      <c r="S6">
        <f t="shared" si="1"/>
        <v>66808.064816641883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44949.416066864884</v>
      </c>
      <c r="AC6">
        <f t="shared" si="2"/>
        <v>64309.212415746042</v>
      </c>
      <c r="AE6">
        <f t="shared" si="3"/>
        <v>45125.573513468538</v>
      </c>
      <c r="AF6">
        <f t="shared" si="4"/>
        <v>-2256.2786756734267</v>
      </c>
      <c r="AG6">
        <f t="shared" si="4"/>
        <v>-12.032456820940318</v>
      </c>
      <c r="AH6">
        <f t="shared" si="5"/>
        <v>-5464.595923156181</v>
      </c>
      <c r="AI6">
        <f t="shared" si="6"/>
        <v>37392.666457817992</v>
      </c>
      <c r="AJ6">
        <f t="shared" si="7"/>
        <v>-19359.796348881158</v>
      </c>
      <c r="AK6">
        <f>H6*SUM(AB6, AE6:AF6)</f>
        <v>9554.6757464270086</v>
      </c>
      <c r="AL6">
        <f t="shared" si="8"/>
        <v>27587.545855363842</v>
      </c>
      <c r="AN6">
        <f t="shared" si="9"/>
        <v>35144.9798055274</v>
      </c>
      <c r="AO6">
        <f t="shared" si="9"/>
        <v>-1757.2489902763698</v>
      </c>
      <c r="AP6">
        <f t="shared" si="9"/>
        <v>-9.3711928526872157</v>
      </c>
      <c r="AQ6">
        <f t="shared" si="9"/>
        <v>-4255.9705819000756</v>
      </c>
      <c r="AR6">
        <f t="shared" si="9"/>
        <v>29122.389040498267</v>
      </c>
      <c r="AS6">
        <f t="shared" si="9"/>
        <v>-15077.916993508656</v>
      </c>
      <c r="AT6">
        <f t="shared" si="9"/>
        <v>7441.4319865943517</v>
      </c>
      <c r="AU6">
        <f t="shared" si="9"/>
        <v>21485.904033583964</v>
      </c>
      <c r="AW6">
        <v>3</v>
      </c>
      <c r="AX6">
        <f>(R6*SUMPRODUCT(K7:$K$23, X7:$X$23)-$AZ$3*SUMPRODUCT(K6:$K$22, W7:$W$23))/Z6</f>
        <v>66808.064816641883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3.0140000000000002E-3</v>
      </c>
      <c r="O7">
        <f t="shared" si="21"/>
        <v>46879.010439222628</v>
      </c>
      <c r="P7">
        <f t="shared" si="22"/>
        <v>2343.9505219611315</v>
      </c>
      <c r="Q7" s="4">
        <f t="shared" si="23"/>
        <v>12.5</v>
      </c>
      <c r="R7">
        <f t="shared" si="0"/>
        <v>2000000</v>
      </c>
      <c r="S7">
        <f t="shared" si="1"/>
        <v>85513.95612561077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64309.212415746042</v>
      </c>
      <c r="AC7">
        <f t="shared" si="2"/>
        <v>81244.185653336928</v>
      </c>
      <c r="AE7">
        <f t="shared" si="3"/>
        <v>44538.30929976426</v>
      </c>
      <c r="AF7">
        <f t="shared" si="4"/>
        <v>-2226.915464988213</v>
      </c>
      <c r="AG7">
        <f t="shared" si="4"/>
        <v>-11.875866427872602</v>
      </c>
      <c r="AH7">
        <f t="shared" si="5"/>
        <v>-5802.5319773302599</v>
      </c>
      <c r="AI7">
        <f t="shared" si="6"/>
        <v>36496.985991017915</v>
      </c>
      <c r="AJ7">
        <f t="shared" si="7"/>
        <v>-16934.973237590886</v>
      </c>
      <c r="AK7">
        <f>H7*SUM(AB7, AE7:AF7)</f>
        <v>11163.177474429664</v>
      </c>
      <c r="AL7">
        <f t="shared" si="8"/>
        <v>30725.190227856692</v>
      </c>
      <c r="AN7">
        <f t="shared" si="9"/>
        <v>31400.02085483685</v>
      </c>
      <c r="AO7">
        <f t="shared" si="9"/>
        <v>-1570.0010427418424</v>
      </c>
      <c r="AP7">
        <f t="shared" si="9"/>
        <v>-8.3726225662191958</v>
      </c>
      <c r="AQ7">
        <f t="shared" si="9"/>
        <v>-4090.8518523398966</v>
      </c>
      <c r="AR7">
        <f t="shared" si="9"/>
        <v>25730.795337188891</v>
      </c>
      <c r="AS7">
        <f t="shared" si="9"/>
        <v>-11939.351115855499</v>
      </c>
      <c r="AT7">
        <f t="shared" si="9"/>
        <v>7870.1686483907843</v>
      </c>
      <c r="AU7">
        <f t="shared" si="9"/>
        <v>21661.612869724177</v>
      </c>
      <c r="AW7">
        <v>4</v>
      </c>
      <c r="AX7">
        <f>(R7*SUMPRODUCT(K8:$K$23, X8:$X$23)-$AZ$3*SUMPRODUCT(K7:$K$22, W8:$W$23))/Z7</f>
        <v>85513.95612561077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4.6990000000000001E-3</v>
      </c>
      <c r="O8">
        <f t="shared" si="21"/>
        <v>46879.010439222628</v>
      </c>
      <c r="P8">
        <f t="shared" si="22"/>
        <v>2343.9505219611315</v>
      </c>
      <c r="Q8" s="4">
        <f t="shared" si="23"/>
        <v>12.5</v>
      </c>
      <c r="R8">
        <f t="shared" si="0"/>
        <v>2000000</v>
      </c>
      <c r="S8">
        <f t="shared" si="1"/>
        <v>100587.30974984939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81244.185653336928</v>
      </c>
      <c r="AC8">
        <f t="shared" si="2"/>
        <v>94160.207688181457</v>
      </c>
      <c r="AE8">
        <f t="shared" si="3"/>
        <v>43883.640691367022</v>
      </c>
      <c r="AF8">
        <f t="shared" si="4"/>
        <v>-2194.1820345683514</v>
      </c>
      <c r="AG8">
        <f t="shared" si="4"/>
        <v>-11.701303067249302</v>
      </c>
      <c r="AH8">
        <f t="shared" si="5"/>
        <v>-8928.7514151317373</v>
      </c>
      <c r="AI8">
        <f t="shared" si="6"/>
        <v>32749.005938599686</v>
      </c>
      <c r="AJ8">
        <f t="shared" si="7"/>
        <v>-12916.022034844529</v>
      </c>
      <c r="AK8">
        <f t="shared" ref="AK8:AK23" si="24">H8*SUM(AB8:AB8, AE8:AF8)</f>
        <v>8912.6892124848328</v>
      </c>
      <c r="AL8">
        <f t="shared" si="8"/>
        <v>28745.673116239988</v>
      </c>
      <c r="AN8">
        <f t="shared" si="9"/>
        <v>28847.060091647178</v>
      </c>
      <c r="AO8">
        <f t="shared" si="9"/>
        <v>-1442.3530045823591</v>
      </c>
      <c r="AP8">
        <f t="shared" si="9"/>
        <v>-7.6918912700404087</v>
      </c>
      <c r="AQ8">
        <f t="shared" si="9"/>
        <v>-5869.3450351386846</v>
      </c>
      <c r="AR8">
        <f t="shared" si="9"/>
        <v>21527.670160656093</v>
      </c>
      <c r="AS8">
        <f t="shared" si="9"/>
        <v>-8490.3909045426244</v>
      </c>
      <c r="AT8">
        <f t="shared" si="9"/>
        <v>5858.7864917348188</v>
      </c>
      <c r="AU8">
        <f t="shared" si="9"/>
        <v>18896.065747848286</v>
      </c>
      <c r="AW8">
        <v>5</v>
      </c>
      <c r="AX8">
        <f>(R8*SUMPRODUCT(K9:$K$23, X9:$X$23)-$AZ$3*SUMPRODUCT(K8:$K$22, W9:$W$23))/Z8</f>
        <v>100587.30974984939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6.5490000000000001E-3</v>
      </c>
      <c r="O9">
        <f t="shared" si="21"/>
        <v>46879.010439222628</v>
      </c>
      <c r="P9">
        <f t="shared" si="22"/>
        <v>2343.9505219611315</v>
      </c>
      <c r="Q9" s="4">
        <f t="shared" si="23"/>
        <v>12.5</v>
      </c>
      <c r="R9">
        <f t="shared" si="0"/>
        <v>2000000</v>
      </c>
      <c r="S9">
        <f t="shared" si="1"/>
        <v>112705.62285547231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94160.207688181457</v>
      </c>
      <c r="AC9">
        <f t="shared" si="2"/>
        <v>103758.22282826109</v>
      </c>
      <c r="AE9">
        <f t="shared" si="3"/>
        <v>43157.410321565592</v>
      </c>
      <c r="AF9">
        <f t="shared" si="4"/>
        <v>-2157.8705160782797</v>
      </c>
      <c r="AG9">
        <f t="shared" si="4"/>
        <v>-11.507658202789393</v>
      </c>
      <c r="AH9">
        <f t="shared" si="5"/>
        <v>-12261.093405986509</v>
      </c>
      <c r="AI9">
        <f t="shared" si="6"/>
        <v>28726.938741298014</v>
      </c>
      <c r="AJ9">
        <f t="shared" si="7"/>
        <v>-9598.0151400796312</v>
      </c>
      <c r="AK9">
        <f t="shared" si="24"/>
        <v>7055.3388191695103</v>
      </c>
      <c r="AL9">
        <f t="shared" si="8"/>
        <v>26184.262420387895</v>
      </c>
      <c r="AN9">
        <f t="shared" si="9"/>
        <v>26962.241108335405</v>
      </c>
      <c r="AO9">
        <f t="shared" si="9"/>
        <v>-1348.1120554167703</v>
      </c>
      <c r="AP9">
        <f t="shared" si="9"/>
        <v>-7.1893158728497539</v>
      </c>
      <c r="AQ9">
        <f t="shared" si="9"/>
        <v>-7660.0183885184779</v>
      </c>
      <c r="AR9">
        <f t="shared" si="9"/>
        <v>17946.921348527307</v>
      </c>
      <c r="AS9">
        <f t="shared" si="9"/>
        <v>-5996.2819001437456</v>
      </c>
      <c r="AT9">
        <f t="shared" si="9"/>
        <v>4407.7655477022599</v>
      </c>
      <c r="AU9">
        <f t="shared" si="9"/>
        <v>16358.404996085821</v>
      </c>
      <c r="AW9">
        <v>6</v>
      </c>
      <c r="AX9">
        <f>(R9*SUMPRODUCT(K10:$K$23, X10:$X$23)-$AZ$3*SUMPRODUCT(K9:$K$22, W10:$W$23))/Z9</f>
        <v>112705.62285547231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8.5349999999999992E-3</v>
      </c>
      <c r="O10">
        <f t="shared" si="21"/>
        <v>46879.010439222628</v>
      </c>
      <c r="P10">
        <f t="shared" si="22"/>
        <v>2343.9505219611315</v>
      </c>
      <c r="Q10" s="4">
        <f t="shared" si="23"/>
        <v>12.5</v>
      </c>
      <c r="R10">
        <f t="shared" si="0"/>
        <v>2000000</v>
      </c>
      <c r="S10">
        <f t="shared" si="1"/>
        <v>122362.62065769645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103758.22282826109</v>
      </c>
      <c r="AC10">
        <f t="shared" si="2"/>
        <v>110560.63584722189</v>
      </c>
      <c r="AE10">
        <f t="shared" si="3"/>
        <v>42357.487721255369</v>
      </c>
      <c r="AF10">
        <f t="shared" si="4"/>
        <v>-2117.8743860627687</v>
      </c>
      <c r="AG10">
        <f t="shared" si="4"/>
        <v>-11.294363758000692</v>
      </c>
      <c r="AH10">
        <f t="shared" si="5"/>
        <v>-15714.858041729194</v>
      </c>
      <c r="AI10">
        <f t="shared" si="6"/>
        <v>24513.460929705405</v>
      </c>
      <c r="AJ10">
        <f t="shared" si="7"/>
        <v>-6802.4130189607968</v>
      </c>
      <c r="AK10">
        <f t="shared" si="24"/>
        <v>7559.8863985813196</v>
      </c>
      <c r="AL10">
        <f t="shared" si="8"/>
        <v>25270.934309325927</v>
      </c>
      <c r="AN10">
        <f t="shared" si="9"/>
        <v>25142.513985170928</v>
      </c>
      <c r="AO10">
        <f t="shared" si="9"/>
        <v>-1257.1256992585465</v>
      </c>
      <c r="AP10">
        <f t="shared" si="9"/>
        <v>-6.7040968200916708</v>
      </c>
      <c r="AQ10">
        <f t="shared" si="9"/>
        <v>-9328.0092693241058</v>
      </c>
      <c r="AR10">
        <f t="shared" si="9"/>
        <v>14550.674919768184</v>
      </c>
      <c r="AS10">
        <f t="shared" si="9"/>
        <v>-4037.7693216282601</v>
      </c>
      <c r="AT10">
        <f t="shared" si="9"/>
        <v>4487.3895910321708</v>
      </c>
      <c r="AU10">
        <f t="shared" si="9"/>
        <v>15000.295189172095</v>
      </c>
      <c r="AW10">
        <v>7</v>
      </c>
      <c r="AX10">
        <f>(R10*SUMPRODUCT(K11:$K$23, X11:$X$23)-$AZ$3*SUMPRODUCT(K10:$K$22, W11:$W$23))/Z10</f>
        <v>122362.62065769645</v>
      </c>
    </row>
    <row r="11" spans="1:52" x14ac:dyDescent="0.25">
      <c r="A11" t="s">
        <v>33</v>
      </c>
      <c r="C11" s="7">
        <f>AU25</f>
        <v>111314.68727774576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1.0821000000000001E-2</v>
      </c>
      <c r="O11">
        <f t="shared" si="21"/>
        <v>46879.010439222628</v>
      </c>
      <c r="P11">
        <f t="shared" si="22"/>
        <v>2343.9505219611315</v>
      </c>
      <c r="Q11" s="4">
        <f t="shared" si="23"/>
        <v>12.5</v>
      </c>
      <c r="R11">
        <f t="shared" si="0"/>
        <v>2000000</v>
      </c>
      <c r="S11">
        <f t="shared" si="1"/>
        <v>129489.06547258525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110560.63584722189</v>
      </c>
      <c r="AC11">
        <f t="shared" si="2"/>
        <v>114563.67730024409</v>
      </c>
      <c r="AE11">
        <f t="shared" si="3"/>
        <v>41475.56246941111</v>
      </c>
      <c r="AF11">
        <f t="shared" si="4"/>
        <v>-2073.7781234705558</v>
      </c>
      <c r="AG11">
        <f t="shared" si="4"/>
        <v>-11.059203810195358</v>
      </c>
      <c r="AH11">
        <f t="shared" si="5"/>
        <v>-19554.609636052079</v>
      </c>
      <c r="AI11">
        <f t="shared" si="6"/>
        <v>19836.11550607828</v>
      </c>
      <c r="AJ11">
        <f t="shared" si="7"/>
        <v>-4003.0414530222042</v>
      </c>
      <c r="AK11">
        <f t="shared" si="24"/>
        <v>7723.0646399478674</v>
      </c>
      <c r="AL11">
        <f t="shared" si="8"/>
        <v>23556.138693003944</v>
      </c>
      <c r="AN11">
        <f t="shared" si="9"/>
        <v>23413.239849249341</v>
      </c>
      <c r="AO11">
        <f t="shared" si="9"/>
        <v>-1170.6619924624672</v>
      </c>
      <c r="AP11">
        <f t="shared" si="9"/>
        <v>-6.2429965004284744</v>
      </c>
      <c r="AQ11">
        <f t="shared" si="9"/>
        <v>-11038.711431701298</v>
      </c>
      <c r="AR11">
        <f t="shared" si="9"/>
        <v>11197.62342858515</v>
      </c>
      <c r="AS11">
        <f t="shared" si="9"/>
        <v>-2259.7443912959475</v>
      </c>
      <c r="AT11">
        <f t="shared" si="9"/>
        <v>4359.7230277398894</v>
      </c>
      <c r="AU11">
        <f t="shared" si="9"/>
        <v>13297.602065029092</v>
      </c>
      <c r="AW11">
        <v>8</v>
      </c>
      <c r="AX11">
        <f>(R11*SUMPRODUCT(K12:$K$23, X12:$X$23)-$AZ$3*SUMPRODUCT(K11:$K$22, W12:$W$23))/Z11</f>
        <v>129489.06547258525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1.3422999999999999E-2</v>
      </c>
      <c r="O12">
        <f t="shared" si="21"/>
        <v>46879.010439222628</v>
      </c>
      <c r="P12">
        <f t="shared" si="22"/>
        <v>2343.9505219611315</v>
      </c>
      <c r="Q12" s="4">
        <f t="shared" si="23"/>
        <v>12.5</v>
      </c>
      <c r="R12">
        <f t="shared" si="0"/>
        <v>2000000</v>
      </c>
      <c r="S12">
        <f t="shared" si="1"/>
        <v>134054.04626039218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114563.67730024409</v>
      </c>
      <c r="AC12">
        <f t="shared" si="2"/>
        <v>115824.45560903178</v>
      </c>
      <c r="AE12">
        <f t="shared" si="3"/>
        <v>40504.080369690098</v>
      </c>
      <c r="AF12">
        <f t="shared" si="4"/>
        <v>-2025.2040184845048</v>
      </c>
      <c r="AG12">
        <f t="shared" si="4"/>
        <v>-10.800164079349154</v>
      </c>
      <c r="AH12">
        <f t="shared" si="5"/>
        <v>-23751.630839080368</v>
      </c>
      <c r="AI12">
        <f t="shared" si="6"/>
        <v>14716.445348045876</v>
      </c>
      <c r="AJ12">
        <f t="shared" si="7"/>
        <v>-1260.7783087876887</v>
      </c>
      <c r="AK12">
        <f t="shared" si="24"/>
        <v>7942.9085345102385</v>
      </c>
      <c r="AL12">
        <f t="shared" si="8"/>
        <v>21398.575573768427</v>
      </c>
      <c r="AN12">
        <f t="shared" si="9"/>
        <v>21736.696960034584</v>
      </c>
      <c r="AO12">
        <f t="shared" si="9"/>
        <v>-1086.8348480017291</v>
      </c>
      <c r="AP12">
        <f t="shared" si="9"/>
        <v>-5.7959566435962913</v>
      </c>
      <c r="AQ12">
        <f t="shared" si="9"/>
        <v>-12746.419549425065</v>
      </c>
      <c r="AR12">
        <f t="shared" si="9"/>
        <v>7897.6466059641925</v>
      </c>
      <c r="AS12">
        <f t="shared" si="9"/>
        <v>-676.6023517080182</v>
      </c>
      <c r="AT12">
        <f t="shared" si="9"/>
        <v>4262.5976005400271</v>
      </c>
      <c r="AU12">
        <f t="shared" si="9"/>
        <v>11483.641854796202</v>
      </c>
      <c r="AW12">
        <v>9</v>
      </c>
      <c r="AX12">
        <f>(R12*SUMPRODUCT(K13:$K$23, X13:$X$23)-$AZ$3*SUMPRODUCT(K12:$K$22, W13:$W$23))/Z12</f>
        <v>134054.04626039218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1.6303999999999999E-2</v>
      </c>
      <c r="O13">
        <f t="shared" si="21"/>
        <v>46879.010439222628</v>
      </c>
      <c r="P13">
        <f t="shared" si="22"/>
        <v>2343.9505219611315</v>
      </c>
      <c r="Q13" s="4">
        <f t="shared" si="23"/>
        <v>12.5</v>
      </c>
      <c r="R13">
        <f t="shared" si="0"/>
        <v>2000000</v>
      </c>
      <c r="S13">
        <f t="shared" si="1"/>
        <v>136044.48338585833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115824.45560903178</v>
      </c>
      <c r="AC13">
        <f t="shared" si="2"/>
        <v>114452.33626517563</v>
      </c>
      <c r="AE13">
        <f t="shared" si="3"/>
        <v>39438.661039645769</v>
      </c>
      <c r="AF13">
        <f t="shared" si="4"/>
        <v>-1971.9330519822884</v>
      </c>
      <c r="AG13">
        <f t="shared" si="4"/>
        <v>-10.516076563405953</v>
      </c>
      <c r="AH13">
        <f t="shared" si="5"/>
        <v>-28173.740023953374</v>
      </c>
      <c r="AI13">
        <f t="shared" si="6"/>
        <v>9282.4718871466976</v>
      </c>
      <c r="AJ13">
        <f t="shared" si="7"/>
        <v>1372.1193438561459</v>
      </c>
      <c r="AK13">
        <f t="shared" si="24"/>
        <v>7925.1541919491465</v>
      </c>
      <c r="AL13">
        <f t="shared" si="8"/>
        <v>18579.74542295199</v>
      </c>
      <c r="AN13">
        <f t="shared" si="9"/>
        <v>20124.498320051182</v>
      </c>
      <c r="AO13">
        <f t="shared" si="9"/>
        <v>-1006.2249160025591</v>
      </c>
      <c r="AP13">
        <f t="shared" si="9"/>
        <v>-5.366073785341003</v>
      </c>
      <c r="AQ13">
        <f t="shared" si="9"/>
        <v>-14376.309155416018</v>
      </c>
      <c r="AR13">
        <f t="shared" si="9"/>
        <v>4736.5981748472641</v>
      </c>
      <c r="AS13">
        <f t="shared" si="9"/>
        <v>700.15595617164888</v>
      </c>
      <c r="AT13">
        <f t="shared" si="9"/>
        <v>4043.9951057592925</v>
      </c>
      <c r="AU13">
        <f t="shared" si="9"/>
        <v>9480.7492367782052</v>
      </c>
      <c r="AW13">
        <v>10</v>
      </c>
      <c r="AX13">
        <f>(R13*SUMPRODUCT(K14:$K$23, X14:$X$23)-$AZ$3*SUMPRODUCT(K13:$K$22, W14:$W$23))/Z13</f>
        <v>136044.48338585833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1.9576E-2</v>
      </c>
      <c r="O14">
        <f t="shared" si="21"/>
        <v>46879.010439222628</v>
      </c>
      <c r="P14">
        <f t="shared" si="22"/>
        <v>2343.9505219611315</v>
      </c>
      <c r="Q14" s="4">
        <f t="shared" si="23"/>
        <v>12.5</v>
      </c>
      <c r="R14">
        <f t="shared" si="0"/>
        <v>2000000</v>
      </c>
      <c r="S14">
        <f t="shared" si="1"/>
        <v>135357.30388783326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114452.33626517563</v>
      </c>
      <c r="AC14">
        <f t="shared" si="2"/>
        <v>110506.27770740702</v>
      </c>
      <c r="AE14">
        <f t="shared" si="3"/>
        <v>38272.2232007372</v>
      </c>
      <c r="AF14">
        <f t="shared" si="4"/>
        <v>-1913.6111600368602</v>
      </c>
      <c r="AG14">
        <f t="shared" si="4"/>
        <v>-10.205053082966659</v>
      </c>
      <c r="AH14">
        <f t="shared" si="5"/>
        <v>-32938.034368837587</v>
      </c>
      <c r="AI14">
        <f t="shared" si="6"/>
        <v>3410.3726187797874</v>
      </c>
      <c r="AJ14">
        <f t="shared" si="7"/>
        <v>3946.0585577686143</v>
      </c>
      <c r="AK14">
        <f t="shared" si="24"/>
        <v>7751.6827429220266</v>
      </c>
      <c r="AL14">
        <f t="shared" si="8"/>
        <v>15108.113919470428</v>
      </c>
      <c r="AN14">
        <f t="shared" si="9"/>
        <v>18574.563589249898</v>
      </c>
      <c r="AO14">
        <f t="shared" si="9"/>
        <v>-928.72817946249495</v>
      </c>
      <c r="AP14">
        <f t="shared" si="9"/>
        <v>-4.9527932157749257</v>
      </c>
      <c r="AQ14">
        <f t="shared" si="9"/>
        <v>-15985.734893944904</v>
      </c>
      <c r="AR14">
        <f t="shared" si="9"/>
        <v>1655.1477226267243</v>
      </c>
      <c r="AS14">
        <f t="shared" si="9"/>
        <v>1915.1308567505698</v>
      </c>
      <c r="AT14">
        <f t="shared" si="9"/>
        <v>3762.1050461819741</v>
      </c>
      <c r="AU14">
        <f t="shared" si="9"/>
        <v>7332.3836255592687</v>
      </c>
      <c r="AW14">
        <v>11</v>
      </c>
      <c r="AX14">
        <f>(R14*SUMPRODUCT(K15:$K$23, X15:$X$23)-$AZ$3*SUMPRODUCT(K14:$K$22, W15:$W$23))/Z14</f>
        <v>135357.30388783326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2.3283000000000002E-2</v>
      </c>
      <c r="O15">
        <f t="shared" si="21"/>
        <v>46879.010439222628</v>
      </c>
      <c r="P15">
        <f t="shared" si="22"/>
        <v>2343.9505219611315</v>
      </c>
      <c r="Q15" s="4">
        <f t="shared" si="23"/>
        <v>12.5</v>
      </c>
      <c r="R15">
        <f t="shared" si="0"/>
        <v>2000000</v>
      </c>
      <c r="S15">
        <f t="shared" si="1"/>
        <v>131873.14199141276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110506.27770740702</v>
      </c>
      <c r="AC15">
        <f t="shared" si="2"/>
        <v>104078.48567814541</v>
      </c>
      <c r="AE15">
        <f t="shared" si="3"/>
        <v>36998.408795947063</v>
      </c>
      <c r="AF15">
        <f t="shared" si="4"/>
        <v>-1849.9204397973533</v>
      </c>
      <c r="AG15">
        <f t="shared" si="4"/>
        <v>-9.8653983012062785</v>
      </c>
      <c r="AH15">
        <f t="shared" si="5"/>
        <v>-38016.680148914034</v>
      </c>
      <c r="AI15">
        <f t="shared" si="6"/>
        <v>-2878.0571910655271</v>
      </c>
      <c r="AJ15">
        <f t="shared" si="7"/>
        <v>6427.7920292616036</v>
      </c>
      <c r="AK15">
        <f t="shared" si="24"/>
        <v>7559.482358698594</v>
      </c>
      <c r="AL15">
        <f t="shared" si="8"/>
        <v>11109.217196894671</v>
      </c>
      <c r="AN15">
        <f t="shared" si="9"/>
        <v>17070.392992973564</v>
      </c>
      <c r="AO15">
        <f t="shared" si="9"/>
        <v>-853.5196496486783</v>
      </c>
      <c r="AP15">
        <f t="shared" si="9"/>
        <v>-4.5517153713986955</v>
      </c>
      <c r="AQ15">
        <f t="shared" si="9"/>
        <v>-17540.204877708922</v>
      </c>
      <c r="AR15">
        <f t="shared" si="9"/>
        <v>-1327.8832497554322</v>
      </c>
      <c r="AS15">
        <f t="shared" si="9"/>
        <v>2965.6663512680111</v>
      </c>
      <c r="AT15">
        <f t="shared" si="9"/>
        <v>3487.8076891936935</v>
      </c>
      <c r="AU15">
        <f t="shared" si="9"/>
        <v>5125.5907907062729</v>
      </c>
      <c r="AW15">
        <v>12</v>
      </c>
      <c r="AX15">
        <f>(R15*SUMPRODUCT(K16:$K$23, X16:$X$23)-$AZ$3*SUMPRODUCT(K15:$K$22, W16:$W$23))/Z15</f>
        <v>131873.14199141276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2.7149E-2</v>
      </c>
      <c r="O16">
        <f t="shared" si="21"/>
        <v>46879.010439222628</v>
      </c>
      <c r="P16">
        <f t="shared" si="22"/>
        <v>2343.9505219611315</v>
      </c>
      <c r="Q16" s="4">
        <f t="shared" si="23"/>
        <v>12.5</v>
      </c>
      <c r="R16">
        <f t="shared" si="0"/>
        <v>2000000</v>
      </c>
      <c r="S16">
        <f t="shared" si="1"/>
        <v>125730.92265229305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104078.48567814541</v>
      </c>
      <c r="AC16">
        <f t="shared" si="2"/>
        <v>95544.52359572456</v>
      </c>
      <c r="AE16">
        <f t="shared" si="3"/>
        <v>35623.954907586427</v>
      </c>
      <c r="AF16">
        <f t="shared" si="4"/>
        <v>-1781.1977453793213</v>
      </c>
      <c r="AG16">
        <f t="shared" si="4"/>
        <v>-9.4989086197147667</v>
      </c>
      <c r="AH16">
        <f t="shared" si="5"/>
        <v>-42853.711756711877</v>
      </c>
      <c r="AI16">
        <f t="shared" si="6"/>
        <v>-9020.4535031244886</v>
      </c>
      <c r="AJ16">
        <f t="shared" si="7"/>
        <v>8533.9620824208541</v>
      </c>
      <c r="AK16">
        <f t="shared" si="24"/>
        <v>7544.291983367284</v>
      </c>
      <c r="AL16">
        <f t="shared" si="8"/>
        <v>7057.8005626636495</v>
      </c>
      <c r="AN16">
        <f t="shared" si="9"/>
        <v>15583.810527806572</v>
      </c>
      <c r="AO16">
        <f t="shared" si="9"/>
        <v>-779.19052639032861</v>
      </c>
      <c r="AP16">
        <f t="shared" si="9"/>
        <v>-4.1553272940804078</v>
      </c>
      <c r="AQ16">
        <f t="shared" si="9"/>
        <v>-18746.490280550403</v>
      </c>
      <c r="AR16">
        <f t="shared" si="9"/>
        <v>-3946.0256064282421</v>
      </c>
      <c r="AS16">
        <f t="shared" si="9"/>
        <v>3733.2084123992222</v>
      </c>
      <c r="AT16">
        <f t="shared" si="9"/>
        <v>3300.2741312758767</v>
      </c>
      <c r="AU16">
        <f t="shared" si="9"/>
        <v>3087.4569372468568</v>
      </c>
      <c r="AW16">
        <v>13</v>
      </c>
      <c r="AX16">
        <f>(R16*SUMPRODUCT(K17:$K$23, X17:$X$23)-$AZ$3*SUMPRODUCT(K16:$K$22, W17:$W$23))/Z16</f>
        <v>125730.92265229305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3.1286000000000001E-2</v>
      </c>
      <c r="O17">
        <f t="shared" si="21"/>
        <v>46879.010439222628</v>
      </c>
      <c r="P17">
        <f t="shared" si="22"/>
        <v>2343.9505219611315</v>
      </c>
      <c r="Q17" s="4">
        <f t="shared" si="23"/>
        <v>12.5</v>
      </c>
      <c r="R17">
        <f t="shared" si="0"/>
        <v>2000000</v>
      </c>
      <c r="S17">
        <f t="shared" si="1"/>
        <v>117050.61433598681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95544.52359572456</v>
      </c>
      <c r="AC17">
        <f t="shared" si="2"/>
        <v>85275.929824608727</v>
      </c>
      <c r="AE17">
        <f t="shared" si="3"/>
        <v>34153.18430527181</v>
      </c>
      <c r="AF17">
        <f t="shared" si="4"/>
        <v>-1707.6592152635908</v>
      </c>
      <c r="AG17">
        <f t="shared" si="4"/>
        <v>-9.1067366784412229</v>
      </c>
      <c r="AH17">
        <f t="shared" si="5"/>
        <v>-47549.256812223393</v>
      </c>
      <c r="AI17">
        <f t="shared" si="6"/>
        <v>-15112.838458893613</v>
      </c>
      <c r="AJ17">
        <f t="shared" si="7"/>
        <v>10268.593771115833</v>
      </c>
      <c r="AK17">
        <f t="shared" si="24"/>
        <v>7896.9860039097139</v>
      </c>
      <c r="AL17">
        <f t="shared" si="8"/>
        <v>3052.7413161319337</v>
      </c>
      <c r="AN17">
        <f t="shared" si="9"/>
        <v>14072.164760624986</v>
      </c>
      <c r="AO17">
        <f t="shared" si="9"/>
        <v>-703.60823803124947</v>
      </c>
      <c r="AP17">
        <f t="shared" si="9"/>
        <v>-3.752256241327121</v>
      </c>
      <c r="AQ17">
        <f t="shared" si="9"/>
        <v>-19591.759588976118</v>
      </c>
      <c r="AR17">
        <f t="shared" si="9"/>
        <v>-6226.9553226237067</v>
      </c>
      <c r="AS17">
        <f t="shared" si="9"/>
        <v>4230.9771796231771</v>
      </c>
      <c r="AT17">
        <f t="shared" si="9"/>
        <v>3253.801670909309</v>
      </c>
      <c r="AU17">
        <f t="shared" si="9"/>
        <v>1257.8235279087792</v>
      </c>
      <c r="AW17">
        <v>14</v>
      </c>
      <c r="AX17">
        <f>(R17*SUMPRODUCT(K18:$K$23, X18:$X$23)-$AZ$3*SUMPRODUCT(K17:$K$22, W18:$W$23))/Z17</f>
        <v>117050.61433598681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3.5844000000000001E-2</v>
      </c>
      <c r="O18">
        <f t="shared" si="21"/>
        <v>46879.010439222628</v>
      </c>
      <c r="P18">
        <f t="shared" si="22"/>
        <v>2343.9505219611315</v>
      </c>
      <c r="Q18" s="4">
        <f t="shared" si="23"/>
        <v>12.5</v>
      </c>
      <c r="R18">
        <f t="shared" si="0"/>
        <v>2000000</v>
      </c>
      <c r="S18">
        <f t="shared" si="1"/>
        <v>105856.52904186957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85275.929824608727</v>
      </c>
      <c r="AC18">
        <f t="shared" si="2"/>
        <v>73585.085936995718</v>
      </c>
      <c r="AE18">
        <f t="shared" si="3"/>
        <v>32587.465723980931</v>
      </c>
      <c r="AF18">
        <f t="shared" si="4"/>
        <v>-1629.3732861990466</v>
      </c>
      <c r="AG18">
        <f t="shared" si="4"/>
        <v>-8.6892474421547625</v>
      </c>
      <c r="AH18">
        <f t="shared" si="5"/>
        <v>-52227.499120327549</v>
      </c>
      <c r="AI18">
        <f t="shared" si="6"/>
        <v>-21278.09592998782</v>
      </c>
      <c r="AJ18">
        <f t="shared" si="7"/>
        <v>11690.843887613009</v>
      </c>
      <c r="AK18">
        <f t="shared" si="24"/>
        <v>8148.0049605935819</v>
      </c>
      <c r="AL18">
        <f t="shared" si="8"/>
        <v>-1439.2470817812282</v>
      </c>
      <c r="AN18">
        <f t="shared" si="9"/>
        <v>12547.463264497614</v>
      </c>
      <c r="AO18">
        <f t="shared" si="9"/>
        <v>-627.37316322488073</v>
      </c>
      <c r="AP18">
        <f t="shared" si="9"/>
        <v>-3.3457039586951876</v>
      </c>
      <c r="AQ18">
        <f t="shared" si="9"/>
        <v>-20109.652961649092</v>
      </c>
      <c r="AR18">
        <f t="shared" si="9"/>
        <v>-8192.9085643350518</v>
      </c>
      <c r="AS18">
        <f t="shared" si="9"/>
        <v>4501.4373149874018</v>
      </c>
      <c r="AT18">
        <f t="shared" si="9"/>
        <v>3137.3041950530328</v>
      </c>
      <c r="AU18">
        <f t="shared" si="9"/>
        <v>-554.16705429461831</v>
      </c>
      <c r="AW18">
        <v>15</v>
      </c>
      <c r="AX18">
        <f>(R18*SUMPRODUCT(K19:$K$23, X19:$X$23)-$AZ$3*SUMPRODUCT(K18:$K$22, W19:$W$23))/Z18</f>
        <v>105856.52904186957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4.1295999999999999E-2</v>
      </c>
      <c r="O19">
        <f t="shared" si="21"/>
        <v>46879.010439222628</v>
      </c>
      <c r="P19">
        <f t="shared" si="22"/>
        <v>2343.9505219611315</v>
      </c>
      <c r="Q19" s="4">
        <f t="shared" si="23"/>
        <v>12.5</v>
      </c>
      <c r="R19">
        <f t="shared" si="0"/>
        <v>2000000</v>
      </c>
      <c r="S19">
        <f t="shared" si="1"/>
        <v>91734.28734465703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73585.085936995718</v>
      </c>
      <c r="AC19">
        <f t="shared" si="2"/>
        <v>60497.102519487802</v>
      </c>
      <c r="AE19">
        <f t="shared" si="3"/>
        <v>30915.859082203606</v>
      </c>
      <c r="AF19">
        <f t="shared" si="4"/>
        <v>-1545.7929541101803</v>
      </c>
      <c r="AG19">
        <f t="shared" si="4"/>
        <v>-8.2435238053619919</v>
      </c>
      <c r="AH19">
        <f t="shared" si="5"/>
        <v>-57412.985979395686</v>
      </c>
      <c r="AI19">
        <f t="shared" si="6"/>
        <v>-28051.163375107622</v>
      </c>
      <c r="AJ19">
        <f t="shared" si="7"/>
        <v>13087.983417507916</v>
      </c>
      <c r="AK19">
        <f t="shared" si="24"/>
        <v>7556.908161577544</v>
      </c>
      <c r="AL19">
        <f t="shared" si="8"/>
        <v>-7406.2717960221626</v>
      </c>
      <c r="AN19">
        <f t="shared" si="9"/>
        <v>11089.834720404271</v>
      </c>
      <c r="AO19">
        <f t="shared" si="9"/>
        <v>-554.49173602021358</v>
      </c>
      <c r="AP19">
        <f t="shared" si="9"/>
        <v>-2.9570362664709884</v>
      </c>
      <c r="AQ19">
        <f t="shared" si="9"/>
        <v>-20594.625031231815</v>
      </c>
      <c r="AR19">
        <f t="shared" si="9"/>
        <v>-10062.239083114229</v>
      </c>
      <c r="AS19">
        <f t="shared" si="9"/>
        <v>4694.7934565759815</v>
      </c>
      <c r="AT19">
        <f t="shared" si="9"/>
        <v>2710.7402154452975</v>
      </c>
      <c r="AU19">
        <f t="shared" si="9"/>
        <v>-2656.7054110929512</v>
      </c>
      <c r="AW19">
        <v>16</v>
      </c>
      <c r="AX19">
        <f>(R19*SUMPRODUCT(K20:$K$23, X20:$X$23)-$AZ$3*SUMPRODUCT(K19:$K$22, W20:$W$23))/Z19</f>
        <v>91734.28734465703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4.7109999999999999E-2</v>
      </c>
      <c r="O20">
        <f t="shared" si="21"/>
        <v>46879.010439222628</v>
      </c>
      <c r="P20">
        <f t="shared" si="22"/>
        <v>2343.9505219611315</v>
      </c>
      <c r="Q20" s="4">
        <f t="shared" si="23"/>
        <v>12.5</v>
      </c>
      <c r="R20">
        <f t="shared" si="0"/>
        <v>2000000</v>
      </c>
      <c r="S20">
        <f t="shared" si="1"/>
        <v>73961.573049655461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60497.102519487802</v>
      </c>
      <c r="AC20">
        <f t="shared" si="2"/>
        <v>45990.703468440093</v>
      </c>
      <c r="AE20">
        <f t="shared" si="3"/>
        <v>29150.25437001896</v>
      </c>
      <c r="AF20">
        <f t="shared" si="4"/>
        <v>-1457.512718500948</v>
      </c>
      <c r="AG20">
        <f t="shared" si="4"/>
        <v>-7.772736160837769</v>
      </c>
      <c r="AH20">
        <f t="shared" si="5"/>
        <v>-62136.385035296553</v>
      </c>
      <c r="AI20">
        <f t="shared" si="6"/>
        <v>-34451.416119939378</v>
      </c>
      <c r="AJ20">
        <f t="shared" si="7"/>
        <v>14506.399051047709</v>
      </c>
      <c r="AK20">
        <f t="shared" si="24"/>
        <v>4788.7085384856155</v>
      </c>
      <c r="AL20">
        <f t="shared" si="8"/>
        <v>-15156.308530406055</v>
      </c>
      <c r="AN20">
        <f t="shared" si="9"/>
        <v>9917.9495964355337</v>
      </c>
      <c r="AO20">
        <f t="shared" si="9"/>
        <v>-495.8974798217767</v>
      </c>
      <c r="AP20">
        <f t="shared" si="9"/>
        <v>-2.6445603009511811</v>
      </c>
      <c r="AQ20">
        <f t="shared" si="9"/>
        <v>-21141.000248650027</v>
      </c>
      <c r="AR20">
        <f t="shared" si="9"/>
        <v>-11721.592692337221</v>
      </c>
      <c r="AS20">
        <f t="shared" si="9"/>
        <v>4935.5910513784602</v>
      </c>
      <c r="AT20">
        <f t="shared" si="9"/>
        <v>1629.2883524738145</v>
      </c>
      <c r="AU20">
        <f t="shared" si="9"/>
        <v>-5156.713288484947</v>
      </c>
      <c r="AW20">
        <v>17</v>
      </c>
      <c r="AX20">
        <f>(R20*SUMPRODUCT(K21:$K$23, X21:$X$23)-$AZ$3*SUMPRODUCT(K20:$K$22, W21:$W$23))/Z20</f>
        <v>73961.573049655461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5.2900999999999997E-2</v>
      </c>
      <c r="O21">
        <f t="shared" si="21"/>
        <v>46879.010439222628</v>
      </c>
      <c r="P21">
        <f t="shared" si="22"/>
        <v>2343.9505219611315</v>
      </c>
      <c r="Q21" s="4">
        <f t="shared" si="23"/>
        <v>12.5</v>
      </c>
      <c r="R21">
        <f t="shared" si="0"/>
        <v>2000000</v>
      </c>
      <c r="S21">
        <f t="shared" si="1"/>
        <v>52569.398253899912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45990.703468440093</v>
      </c>
      <c r="AC21">
        <f t="shared" si="2"/>
        <v>30632.49656046434</v>
      </c>
      <c r="AE21">
        <f t="shared" si="3"/>
        <v>27316.674219890396</v>
      </c>
      <c r="AF21">
        <f t="shared" si="4"/>
        <v>-1365.8337109945198</v>
      </c>
      <c r="AG21">
        <f t="shared" si="4"/>
        <v>-7.2838232835849128</v>
      </c>
      <c r="AH21">
        <f t="shared" si="5"/>
        <v>-65789.682503116608</v>
      </c>
      <c r="AI21">
        <f t="shared" si="6"/>
        <v>-39846.125817504319</v>
      </c>
      <c r="AJ21">
        <f t="shared" si="7"/>
        <v>15358.206907975753</v>
      </c>
      <c r="AK21">
        <f t="shared" si="24"/>
        <v>3690.6012060373355</v>
      </c>
      <c r="AL21">
        <f t="shared" si="8"/>
        <v>-20797.31770349123</v>
      </c>
      <c r="AN21">
        <f t="shared" si="9"/>
        <v>8840.5789487968632</v>
      </c>
      <c r="AO21">
        <f t="shared" si="9"/>
        <v>-442.02894743984319</v>
      </c>
      <c r="AP21">
        <f t="shared" si="9"/>
        <v>-2.3572860396281285</v>
      </c>
      <c r="AQ21">
        <f t="shared" si="9"/>
        <v>-21291.716462378914</v>
      </c>
      <c r="AR21">
        <f t="shared" si="9"/>
        <v>-12895.523747061523</v>
      </c>
      <c r="AS21">
        <f t="shared" si="9"/>
        <v>4970.4235438387786</v>
      </c>
      <c r="AT21">
        <f t="shared" si="9"/>
        <v>1194.4005726268422</v>
      </c>
      <c r="AU21">
        <f t="shared" si="9"/>
        <v>-6730.6996305959028</v>
      </c>
      <c r="AW21">
        <v>18</v>
      </c>
      <c r="AX21">
        <f>(R21*SUMPRODUCT(K22:$K$23, X22:$X$23)-$AZ$3*SUMPRODUCT(K21:$K$22, W22:$W$23))/Z21</f>
        <v>52569.398253899912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5.9271999999999998E-2</v>
      </c>
      <c r="O22">
        <f t="shared" si="21"/>
        <v>46879.010439222628</v>
      </c>
      <c r="P22">
        <f t="shared" si="22"/>
        <v>2343.9505219611315</v>
      </c>
      <c r="Q22" s="4">
        <f t="shared" si="23"/>
        <v>12.5</v>
      </c>
      <c r="R22">
        <f t="shared" si="0"/>
        <v>2000000</v>
      </c>
      <c r="S22">
        <f t="shared" si="1"/>
        <v>27710.609244898154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30632.49656046434</v>
      </c>
      <c r="AC22">
        <f t="shared" si="2"/>
        <v>15028.590166922226</v>
      </c>
      <c r="AE22">
        <f t="shared" si="3"/>
        <v>25424.393563330148</v>
      </c>
      <c r="AF22">
        <f t="shared" si="4"/>
        <v>-1271.2196781665075</v>
      </c>
      <c r="AG22">
        <f t="shared" si="4"/>
        <v>-6.7792582770844181</v>
      </c>
      <c r="AH22">
        <f t="shared" si="5"/>
        <v>-69076.283786343192</v>
      </c>
      <c r="AI22">
        <f t="shared" si="6"/>
        <v>-44929.889159456638</v>
      </c>
      <c r="AJ22">
        <f t="shared" si="7"/>
        <v>15603.906393542115</v>
      </c>
      <c r="AK22">
        <f t="shared" si="24"/>
        <v>3834.9969311939594</v>
      </c>
      <c r="AL22">
        <f t="shared" si="8"/>
        <v>-25490.985834720563</v>
      </c>
      <c r="AN22">
        <f t="shared" si="9"/>
        <v>7689.8825830428104</v>
      </c>
      <c r="AO22">
        <f t="shared" si="9"/>
        <v>-384.49412915214054</v>
      </c>
      <c r="AP22">
        <f t="shared" si="9"/>
        <v>-2.050459926253279</v>
      </c>
      <c r="AQ22">
        <f t="shared" si="9"/>
        <v>-20892.868507041261</v>
      </c>
      <c r="AR22">
        <f t="shared" si="9"/>
        <v>-13589.530513076845</v>
      </c>
      <c r="AS22">
        <f t="shared" si="9"/>
        <v>4719.5701130191674</v>
      </c>
      <c r="AT22">
        <f t="shared" si="9"/>
        <v>1159.9362649005618</v>
      </c>
      <c r="AU22">
        <f t="shared" si="9"/>
        <v>-7710.0241351571158</v>
      </c>
      <c r="AW22">
        <v>19</v>
      </c>
      <c r="AX22">
        <f>(R22*SUMPRODUCT(K23:$K$23, X23:$X$23)-$AZ$3*SUMPRODUCT(K22:$K$22, W23:$W$23))/Z22</f>
        <v>27710.609244898154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6.6047999999999996E-2</v>
      </c>
      <c r="O23">
        <f t="shared" si="21"/>
        <v>46879.010439222628</v>
      </c>
      <c r="P23">
        <f t="shared" si="22"/>
        <v>2343.9505219611315</v>
      </c>
      <c r="Q23" s="4">
        <f t="shared" si="23"/>
        <v>12.5</v>
      </c>
      <c r="R23">
        <f t="shared" si="0"/>
        <v>2000000</v>
      </c>
      <c r="S23">
        <f t="shared" si="1"/>
        <v>29991.394839664998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15028.590166922226</v>
      </c>
      <c r="AC23">
        <f t="shared" si="2"/>
        <v>15028.590166922226</v>
      </c>
      <c r="AE23">
        <f t="shared" si="3"/>
        <v>23490.919281626018</v>
      </c>
      <c r="AF23">
        <f t="shared" si="4"/>
        <v>-1174.545964081301</v>
      </c>
      <c r="AG23">
        <f t="shared" si="4"/>
        <v>-6.2637092436287025</v>
      </c>
      <c r="AH23">
        <f t="shared" si="5"/>
        <v>-71641.032109579464</v>
      </c>
      <c r="AI23">
        <f t="shared" si="6"/>
        <v>-49330.922501278372</v>
      </c>
      <c r="AJ23">
        <f t="shared" si="7"/>
        <v>0</v>
      </c>
      <c r="AK23">
        <f t="shared" si="24"/>
        <v>3880.1417060361155</v>
      </c>
      <c r="AL23">
        <f t="shared" si="8"/>
        <v>-45450.780795242259</v>
      </c>
      <c r="AN23">
        <f t="shared" si="9"/>
        <v>6436.3460389234269</v>
      </c>
      <c r="AO23">
        <f t="shared" si="9"/>
        <v>-321.81730194617137</v>
      </c>
      <c r="AP23">
        <f t="shared" si="9"/>
        <v>-1.7162121114064406</v>
      </c>
      <c r="AQ23">
        <f t="shared" si="9"/>
        <v>-19629.137017364119</v>
      </c>
      <c r="AR23">
        <f t="shared" si="9"/>
        <v>-13516.32449249827</v>
      </c>
      <c r="AS23">
        <f t="shared" si="9"/>
        <v>0</v>
      </c>
      <c r="AT23">
        <f t="shared" si="9"/>
        <v>1063.1314339256658</v>
      </c>
      <c r="AU23">
        <f t="shared" si="9"/>
        <v>-12453.193058572604</v>
      </c>
      <c r="AW23">
        <v>20</v>
      </c>
      <c r="AX23">
        <f>(R23*SUMPRODUCT(K$23:$K24, X$23:$X24)-$AZ$3*SUMPRODUCT(K$22:$K23, W$23:$W24))/Z23</f>
        <v>29991.394839664998</v>
      </c>
    </row>
    <row r="25" spans="5:50" x14ac:dyDescent="0.25">
      <c r="AN25" s="8">
        <f t="shared" ref="AN25:AU25" si="25">SUM(AN3:AN23)</f>
        <v>420947.35460505105</v>
      </c>
      <c r="AO25" s="8">
        <f t="shared" si="25"/>
        <v>-56206.625559669526</v>
      </c>
      <c r="AP25" s="8">
        <f t="shared" si="25"/>
        <v>-199.74302482632336</v>
      </c>
      <c r="AQ25" s="8">
        <f t="shared" si="25"/>
        <v>-273969.24756459356</v>
      </c>
      <c r="AR25" s="8">
        <f t="shared" si="25"/>
        <v>90571.73845596156</v>
      </c>
      <c r="AS25" s="8">
        <f t="shared" si="25"/>
        <v>-51675.841364779422</v>
      </c>
      <c r="AT25" s="8">
        <f t="shared" si="25"/>
        <v>72418.79018656355</v>
      </c>
      <c r="AU25" s="9">
        <f t="shared" si="25"/>
        <v>111314.68727774576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B695B-B059-4722-BC38-946DBDE08748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164861.34826346196</v>
      </c>
      <c r="K3">
        <v>1</v>
      </c>
      <c r="L3" s="2">
        <v>0</v>
      </c>
      <c r="O3">
        <f>$C$3</f>
        <v>164861.34826346196</v>
      </c>
      <c r="P3">
        <f>O3*B5</f>
        <v>131889.07861076956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164861.34826346196</v>
      </c>
      <c r="AF3">
        <f t="shared" ref="AF3:AG23" si="4">-$Z3*P3</f>
        <v>-131889.07861076956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32872.269652692397</v>
      </c>
      <c r="AJ3">
        <f t="shared" ref="AJ3:AJ23" si="7">AB3-AC3</f>
        <v>0</v>
      </c>
      <c r="AL3">
        <f t="shared" ref="AL3:AL23" si="8">SUM(AI3:AK3)</f>
        <v>32872.269652692397</v>
      </c>
      <c r="AN3">
        <f t="shared" ref="AN3:AU23" si="9">AE3*$K3</f>
        <v>164861.34826346196</v>
      </c>
      <c r="AO3">
        <f t="shared" si="9"/>
        <v>-131889.07861076956</v>
      </c>
      <c r="AP3">
        <f t="shared" si="9"/>
        <v>-100</v>
      </c>
      <c r="AQ3">
        <f t="shared" si="9"/>
        <v>0</v>
      </c>
      <c r="AR3">
        <f t="shared" si="9"/>
        <v>32872.269652692397</v>
      </c>
      <c r="AS3">
        <f t="shared" si="9"/>
        <v>0</v>
      </c>
      <c r="AT3">
        <f t="shared" si="9"/>
        <v>0</v>
      </c>
      <c r="AU3">
        <f t="shared" si="9"/>
        <v>32872.269652692397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93818.48559319535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1.9576E-2</v>
      </c>
      <c r="R4">
        <f t="shared" si="0"/>
        <v>2000000</v>
      </c>
      <c r="S4">
        <f t="shared" si="1"/>
        <v>58826.950795679353</v>
      </c>
      <c r="U4">
        <f t="shared" ref="U4:U23" si="13">M4</f>
        <v>1.9576E-2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1.9576E-2</v>
      </c>
      <c r="Y4">
        <f t="shared" ref="Y4:Y23" si="17">V4*W4</f>
        <v>0.01</v>
      </c>
      <c r="Z4">
        <f t="shared" ref="Z4:Z23" si="18">MAX(0, W4-X4-Y4)</f>
        <v>0.97042399999999995</v>
      </c>
      <c r="AB4">
        <f t="shared" ref="AB4:AB23" si="19">AC3</f>
        <v>0</v>
      </c>
      <c r="AC4">
        <f t="shared" si="2"/>
        <v>57087.084898946341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-39152</v>
      </c>
      <c r="AI4">
        <f t="shared" si="6"/>
        <v>-39152</v>
      </c>
      <c r="AJ4">
        <f t="shared" si="7"/>
        <v>-57087.084898946341</v>
      </c>
      <c r="AK4">
        <f>H4*SUM(AB4, AE4:AF4)</f>
        <v>0</v>
      </c>
      <c r="AL4">
        <f t="shared" si="8"/>
        <v>-96239.084898946341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-36731.400694248987</v>
      </c>
      <c r="AR4">
        <f t="shared" si="9"/>
        <v>-36731.400694248987</v>
      </c>
      <c r="AS4">
        <f t="shared" si="9"/>
        <v>-53557.636644100137</v>
      </c>
      <c r="AT4">
        <f t="shared" si="9"/>
        <v>0</v>
      </c>
      <c r="AU4">
        <f t="shared" si="9"/>
        <v>-90289.037338349124</v>
      </c>
      <c r="AW4">
        <v>1</v>
      </c>
      <c r="AX4">
        <f>(R4*SUMPRODUCT(K5:$K$23, X5:$X$23)-$AZ$3*SUMPRODUCT(K4:$K$22, W5:$W$23))/Z4</f>
        <v>58826.950795679353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2.3283000000000002E-2</v>
      </c>
      <c r="O5">
        <f t="shared" ref="O5:O23" si="21">$C$3</f>
        <v>164861.34826346196</v>
      </c>
      <c r="P5">
        <f t="shared" ref="P5:P23" si="22">O5*$C$5</f>
        <v>8243.0674131730975</v>
      </c>
      <c r="Q5" s="4">
        <f t="shared" ref="Q5:Q23" si="23">$C$8</f>
        <v>12.5</v>
      </c>
      <c r="R5">
        <f t="shared" si="0"/>
        <v>2000000</v>
      </c>
      <c r="S5">
        <f t="shared" si="1"/>
        <v>110303.62776357897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57087.084898946341</v>
      </c>
      <c r="AC5">
        <f t="shared" si="2"/>
        <v>103478.63249136123</v>
      </c>
      <c r="AE5">
        <f t="shared" si="3"/>
        <v>154660.61465856875</v>
      </c>
      <c r="AF5">
        <f t="shared" si="4"/>
        <v>-7733.0307329284378</v>
      </c>
      <c r="AG5">
        <f t="shared" si="4"/>
        <v>-11.726567225099998</v>
      </c>
      <c r="AH5">
        <f t="shared" si="5"/>
        <v>-45188.763983999997</v>
      </c>
      <c r="AI5">
        <f t="shared" si="6"/>
        <v>101727.09337441524</v>
      </c>
      <c r="AJ5">
        <f t="shared" si="7"/>
        <v>-46391.547592414892</v>
      </c>
      <c r="AK5">
        <f>H5*SUM(AB5, AE5:AF5)</f>
        <v>17626.86738644429</v>
      </c>
      <c r="AL5">
        <f t="shared" si="8"/>
        <v>72962.413168444647</v>
      </c>
      <c r="AN5">
        <f t="shared" si="9"/>
        <v>133559.1088665009</v>
      </c>
      <c r="AO5">
        <f t="shared" si="9"/>
        <v>-6677.955443325046</v>
      </c>
      <c r="AP5">
        <f t="shared" si="9"/>
        <v>-10.126623847351299</v>
      </c>
      <c r="AQ5">
        <f t="shared" si="9"/>
        <v>-39023.322529820878</v>
      </c>
      <c r="AR5">
        <f t="shared" si="9"/>
        <v>87847.704269507667</v>
      </c>
      <c r="AS5">
        <f t="shared" si="9"/>
        <v>-40062.001363819858</v>
      </c>
      <c r="AT5">
        <f t="shared" si="9"/>
        <v>15221.901874880818</v>
      </c>
      <c r="AU5">
        <f t="shared" si="9"/>
        <v>63007.604780568625</v>
      </c>
      <c r="AW5">
        <v>2</v>
      </c>
      <c r="AX5">
        <f>(R5*SUMPRODUCT(K6:$K$23, X6:$X$23)-$AZ$3*SUMPRODUCT(K5:$K$22, W6:$W$23))/Z5</f>
        <v>110303.62776357897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2.7149E-2</v>
      </c>
      <c r="O6">
        <f t="shared" si="21"/>
        <v>164861.34826346196</v>
      </c>
      <c r="P6">
        <f t="shared" si="22"/>
        <v>8243.0674131730975</v>
      </c>
      <c r="Q6" s="4">
        <f t="shared" si="23"/>
        <v>12.5</v>
      </c>
      <c r="R6">
        <f t="shared" si="0"/>
        <v>2000000</v>
      </c>
      <c r="S6">
        <f t="shared" si="1"/>
        <v>154783.08563490873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103478.63249136123</v>
      </c>
      <c r="AC6">
        <f t="shared" si="2"/>
        <v>139811.68522866775</v>
      </c>
      <c r="AE6">
        <f t="shared" si="3"/>
        <v>148915.12748461758</v>
      </c>
      <c r="AF6">
        <f t="shared" si="4"/>
        <v>-7445.7563742308785</v>
      </c>
      <c r="AG6">
        <f t="shared" si="4"/>
        <v>-11.290936979254758</v>
      </c>
      <c r="AH6">
        <f t="shared" si="5"/>
        <v>-50938.331775078383</v>
      </c>
      <c r="AI6">
        <f t="shared" si="6"/>
        <v>90519.748398329073</v>
      </c>
      <c r="AJ6">
        <f t="shared" si="7"/>
        <v>-36333.052737306512</v>
      </c>
      <c r="AK6">
        <f>H6*SUM(AB6, AE6:AF6)</f>
        <v>26650.342791870178</v>
      </c>
      <c r="AL6">
        <f t="shared" si="8"/>
        <v>80837.038452892739</v>
      </c>
      <c r="AN6">
        <f t="shared" si="9"/>
        <v>115979.00570997408</v>
      </c>
      <c r="AO6">
        <f t="shared" si="9"/>
        <v>-5798.950285498704</v>
      </c>
      <c r="AP6">
        <f t="shared" si="9"/>
        <v>-8.7936777579780347</v>
      </c>
      <c r="AQ6">
        <f t="shared" si="9"/>
        <v>-39672.108345128494</v>
      </c>
      <c r="AR6">
        <f t="shared" si="9"/>
        <v>70499.153401588919</v>
      </c>
      <c r="AS6">
        <f t="shared" si="9"/>
        <v>-28297.134092814984</v>
      </c>
      <c r="AT6">
        <f t="shared" si="9"/>
        <v>20755.985715086976</v>
      </c>
      <c r="AU6">
        <f t="shared" si="9"/>
        <v>62958.005023860911</v>
      </c>
      <c r="AW6">
        <v>3</v>
      </c>
      <c r="AX6">
        <f>(R6*SUMPRODUCT(K7:$K$23, X7:$X$23)-$AZ$3*SUMPRODUCT(K6:$K$22, W7:$W$23))/Z6</f>
        <v>154783.08563490873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3.1286000000000001E-2</v>
      </c>
      <c r="O7">
        <f t="shared" si="21"/>
        <v>164861.34826346196</v>
      </c>
      <c r="P7">
        <f t="shared" si="22"/>
        <v>8243.0674131730975</v>
      </c>
      <c r="Q7" s="4">
        <f t="shared" si="23"/>
        <v>12.5</v>
      </c>
      <c r="R7">
        <f t="shared" si="0"/>
        <v>2000000</v>
      </c>
      <c r="S7">
        <f t="shared" si="1"/>
        <v>191649.85764448068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139811.68522866775</v>
      </c>
      <c r="AC7">
        <f t="shared" si="2"/>
        <v>165965.39379547467</v>
      </c>
      <c r="AE7">
        <f t="shared" si="3"/>
        <v>142767.01753128765</v>
      </c>
      <c r="AF7">
        <f t="shared" si="4"/>
        <v>-7138.3508765643819</v>
      </c>
      <c r="AG7">
        <f t="shared" si="4"/>
        <v>-10.824779355129245</v>
      </c>
      <c r="AH7">
        <f t="shared" si="5"/>
        <v>-56519.720693274299</v>
      </c>
      <c r="AI7">
        <f t="shared" si="6"/>
        <v>79098.121182093819</v>
      </c>
      <c r="AJ7">
        <f t="shared" si="7"/>
        <v>-26153.708566806919</v>
      </c>
      <c r="AK7">
        <f>H7*SUM(AB7, AE7:AF7)</f>
        <v>28838.604842191042</v>
      </c>
      <c r="AL7">
        <f t="shared" si="8"/>
        <v>81783.017457477938</v>
      </c>
      <c r="AN7">
        <f t="shared" si="9"/>
        <v>100652.39112902335</v>
      </c>
      <c r="AO7">
        <f t="shared" si="9"/>
        <v>-5032.6195564511672</v>
      </c>
      <c r="AP7">
        <f t="shared" si="9"/>
        <v>-7.6315940780864961</v>
      </c>
      <c r="AQ7">
        <f t="shared" si="9"/>
        <v>-39847.053837038227</v>
      </c>
      <c r="AR7">
        <f t="shared" si="9"/>
        <v>55765.086141455853</v>
      </c>
      <c r="AS7">
        <f t="shared" si="9"/>
        <v>-18438.665664244447</v>
      </c>
      <c r="AT7">
        <f t="shared" si="9"/>
        <v>20331.548451346145</v>
      </c>
      <c r="AU7">
        <f t="shared" si="9"/>
        <v>57657.968928557544</v>
      </c>
      <c r="AW7">
        <v>4</v>
      </c>
      <c r="AX7">
        <f>(R7*SUMPRODUCT(K8:$K$23, X8:$X$23)-$AZ$3*SUMPRODUCT(K7:$K$22, W8:$W$23))/Z7</f>
        <v>191649.85764448068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3.5844000000000001E-2</v>
      </c>
      <c r="O8">
        <f t="shared" si="21"/>
        <v>164861.34826346196</v>
      </c>
      <c r="P8">
        <f t="shared" si="22"/>
        <v>8243.0674131730975</v>
      </c>
      <c r="Q8" s="4">
        <f t="shared" si="23"/>
        <v>12.5</v>
      </c>
      <c r="R8">
        <f t="shared" si="0"/>
        <v>2000000</v>
      </c>
      <c r="S8">
        <f t="shared" si="1"/>
        <v>220790.54176298023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165965.39379547467</v>
      </c>
      <c r="AC8">
        <f t="shared" si="2"/>
        <v>182435.30642806331</v>
      </c>
      <c r="AE8">
        <f t="shared" si="3"/>
        <v>136222.0063795833</v>
      </c>
      <c r="AF8">
        <f t="shared" si="4"/>
        <v>-6811.1003189791645</v>
      </c>
      <c r="AG8">
        <f t="shared" si="4"/>
        <v>-10.328528170372699</v>
      </c>
      <c r="AH8">
        <f t="shared" si="5"/>
        <v>-62080.542592840422</v>
      </c>
      <c r="AI8">
        <f t="shared" si="6"/>
        <v>67320.034939593344</v>
      </c>
      <c r="AJ8">
        <f t="shared" si="7"/>
        <v>-16469.912632588646</v>
      </c>
      <c r="AK8">
        <f t="shared" ref="AK8:AK23" si="24">H8*SUM(AB8:AB8, AE8:AF8)</f>
        <v>21414.781739565711</v>
      </c>
      <c r="AL8">
        <f t="shared" si="8"/>
        <v>72264.904046570417</v>
      </c>
      <c r="AN8">
        <f t="shared" si="9"/>
        <v>89545.998051379385</v>
      </c>
      <c r="AO8">
        <f t="shared" si="9"/>
        <v>-4477.2999025689687</v>
      </c>
      <c r="AP8">
        <f t="shared" si="9"/>
        <v>-6.7894930341917936</v>
      </c>
      <c r="AQ8">
        <f t="shared" si="9"/>
        <v>-40808.855292857043</v>
      </c>
      <c r="AR8">
        <f t="shared" si="9"/>
        <v>44253.053362919185</v>
      </c>
      <c r="AS8">
        <f t="shared" si="9"/>
        <v>-10826.552946185457</v>
      </c>
      <c r="AT8">
        <f t="shared" si="9"/>
        <v>14077.07943001839</v>
      </c>
      <c r="AU8">
        <f t="shared" si="9"/>
        <v>47503.579846752124</v>
      </c>
      <c r="AW8">
        <v>5</v>
      </c>
      <c r="AX8">
        <f>(R8*SUMPRODUCT(K9:$K$23, X9:$X$23)-$AZ$3*SUMPRODUCT(K8:$K$22, W9:$W$23))/Z8</f>
        <v>220790.54176298023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4.1295999999999999E-2</v>
      </c>
      <c r="O9">
        <f t="shared" si="21"/>
        <v>164861.34826346196</v>
      </c>
      <c r="P9">
        <f t="shared" si="22"/>
        <v>8243.0674131730975</v>
      </c>
      <c r="Q9" s="4">
        <f t="shared" si="23"/>
        <v>12.5</v>
      </c>
      <c r="R9">
        <f t="shared" si="0"/>
        <v>2000000</v>
      </c>
      <c r="S9">
        <f t="shared" si="1"/>
        <v>243346.46134836512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182435.30642806331</v>
      </c>
      <c r="AC9">
        <f t="shared" si="2"/>
        <v>190758.62894118513</v>
      </c>
      <c r="AE9">
        <f t="shared" si="3"/>
        <v>129234.3623403362</v>
      </c>
      <c r="AF9">
        <f t="shared" si="4"/>
        <v>-6461.7181170168096</v>
      </c>
      <c r="AG9">
        <f t="shared" si="4"/>
        <v>-9.7987159893452613</v>
      </c>
      <c r="AH9">
        <f t="shared" si="5"/>
        <v>-68244.303891793752</v>
      </c>
      <c r="AI9">
        <f t="shared" si="6"/>
        <v>54518.541615536305</v>
      </c>
      <c r="AJ9">
        <f t="shared" si="7"/>
        <v>-8323.3225131218205</v>
      </c>
      <c r="AK9">
        <f t="shared" si="24"/>
        <v>15931.855024002176</v>
      </c>
      <c r="AL9">
        <f t="shared" si="8"/>
        <v>62127.074126416657</v>
      </c>
      <c r="AN9">
        <f t="shared" si="9"/>
        <v>80738.116836472007</v>
      </c>
      <c r="AO9">
        <f t="shared" si="9"/>
        <v>-4036.9058418236</v>
      </c>
      <c r="AP9">
        <f t="shared" si="9"/>
        <v>-6.1216681234650174</v>
      </c>
      <c r="AQ9">
        <f t="shared" si="9"/>
        <v>-42635.073839951991</v>
      </c>
      <c r="AR9">
        <f t="shared" si="9"/>
        <v>34060.015486572949</v>
      </c>
      <c r="AS9">
        <f t="shared" si="9"/>
        <v>-5199.9280482565737</v>
      </c>
      <c r="AT9">
        <f t="shared" si="9"/>
        <v>9953.2968558482444</v>
      </c>
      <c r="AU9">
        <f t="shared" si="9"/>
        <v>38813.384294164622</v>
      </c>
      <c r="AW9">
        <v>6</v>
      </c>
      <c r="AX9">
        <f>(R9*SUMPRODUCT(K10:$K$23, X10:$X$23)-$AZ$3*SUMPRODUCT(K9:$K$22, W10:$W$23))/Z9</f>
        <v>243346.46134836512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4.7109999999999999E-2</v>
      </c>
      <c r="O10">
        <f t="shared" si="21"/>
        <v>164861.34826346196</v>
      </c>
      <c r="P10">
        <f t="shared" si="22"/>
        <v>8243.0674131730975</v>
      </c>
      <c r="Q10" s="4">
        <f t="shared" si="23"/>
        <v>12.5</v>
      </c>
      <c r="R10">
        <f t="shared" si="0"/>
        <v>2000000</v>
      </c>
      <c r="S10">
        <f t="shared" si="1"/>
        <v>260933.71077034247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190758.62894118513</v>
      </c>
      <c r="AC10">
        <f t="shared" si="2"/>
        <v>192863.64805900003</v>
      </c>
      <c r="AE10">
        <f t="shared" si="3"/>
        <v>121853.7879070796</v>
      </c>
      <c r="AF10">
        <f t="shared" si="4"/>
        <v>-6092.6893953539802</v>
      </c>
      <c r="AG10">
        <f t="shared" si="4"/>
        <v>-9.2391113191937553</v>
      </c>
      <c r="AH10">
        <f t="shared" si="5"/>
        <v>-73858.801641288839</v>
      </c>
      <c r="AI10">
        <f t="shared" si="6"/>
        <v>41893.057759117582</v>
      </c>
      <c r="AJ10">
        <f t="shared" si="7"/>
        <v>-2105.0191178148962</v>
      </c>
      <c r="AK10">
        <f t="shared" si="24"/>
        <v>16092.285691277819</v>
      </c>
      <c r="AL10">
        <f t="shared" si="8"/>
        <v>55880.324332580509</v>
      </c>
      <c r="AN10">
        <f t="shared" si="9"/>
        <v>72329.846065502221</v>
      </c>
      <c r="AO10">
        <f t="shared" si="9"/>
        <v>-3616.4923032751112</v>
      </c>
      <c r="AP10">
        <f t="shared" si="9"/>
        <v>-5.4841421918612179</v>
      </c>
      <c r="AQ10">
        <f t="shared" si="9"/>
        <v>-43841.031493995171</v>
      </c>
      <c r="AR10">
        <f t="shared" si="9"/>
        <v>24866.838126040075</v>
      </c>
      <c r="AS10">
        <f t="shared" si="9"/>
        <v>-1249.4950823571796</v>
      </c>
      <c r="AT10">
        <f t="shared" si="9"/>
        <v>9552.0423852542699</v>
      </c>
      <c r="AU10">
        <f t="shared" si="9"/>
        <v>33169.385428937167</v>
      </c>
      <c r="AW10">
        <v>7</v>
      </c>
      <c r="AX10">
        <f>(R10*SUMPRODUCT(K11:$K$23, X11:$X$23)-$AZ$3*SUMPRODUCT(K10:$K$22, W11:$W$23))/Z10</f>
        <v>260933.71077034247</v>
      </c>
    </row>
    <row r="11" spans="1:52" x14ac:dyDescent="0.25">
      <c r="A11" t="s">
        <v>33</v>
      </c>
      <c r="C11" s="7">
        <f>AU25</f>
        <v>296097.13127458643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5.2900999999999997E-2</v>
      </c>
      <c r="O11">
        <f t="shared" si="21"/>
        <v>164861.34826346196</v>
      </c>
      <c r="P11">
        <f t="shared" si="22"/>
        <v>8243.0674131730975</v>
      </c>
      <c r="Q11" s="4">
        <f t="shared" si="23"/>
        <v>12.5</v>
      </c>
      <c r="R11">
        <f t="shared" si="0"/>
        <v>2000000</v>
      </c>
      <c r="S11">
        <f t="shared" si="1"/>
        <v>274140.12322125264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192863.64805900003</v>
      </c>
      <c r="AC11">
        <f t="shared" si="2"/>
        <v>189879.58108181326</v>
      </c>
      <c r="AE11">
        <f t="shared" si="3"/>
        <v>114189.06279393639</v>
      </c>
      <c r="AF11">
        <f t="shared" si="4"/>
        <v>-5709.4531396968196</v>
      </c>
      <c r="AG11">
        <f t="shared" si="4"/>
        <v>-8.6579619781051491</v>
      </c>
      <c r="AH11">
        <f t="shared" si="5"/>
        <v>-78201.31646346701</v>
      </c>
      <c r="AI11">
        <f t="shared" si="6"/>
        <v>30269.635228794446</v>
      </c>
      <c r="AJ11">
        <f t="shared" si="7"/>
        <v>2984.0669771867688</v>
      </c>
      <c r="AK11">
        <f t="shared" si="24"/>
        <v>15519.177772231842</v>
      </c>
      <c r="AL11">
        <f t="shared" si="8"/>
        <v>48772.879978213059</v>
      </c>
      <c r="AN11">
        <f t="shared" si="9"/>
        <v>64460.510145635817</v>
      </c>
      <c r="AO11">
        <f t="shared" si="9"/>
        <v>-3223.0255072817909</v>
      </c>
      <c r="AP11">
        <f t="shared" si="9"/>
        <v>-4.887478995578654</v>
      </c>
      <c r="AQ11">
        <f t="shared" si="9"/>
        <v>-44145.180194640074</v>
      </c>
      <c r="AR11">
        <f t="shared" si="9"/>
        <v>17087.41696471837</v>
      </c>
      <c r="AS11">
        <f t="shared" si="9"/>
        <v>1684.5263018343892</v>
      </c>
      <c r="AT11">
        <f t="shared" si="9"/>
        <v>8760.6824310672764</v>
      </c>
      <c r="AU11">
        <f t="shared" si="9"/>
        <v>27532.625697620035</v>
      </c>
      <c r="AW11">
        <v>8</v>
      </c>
      <c r="AX11">
        <f>(R11*SUMPRODUCT(K12:$K$23, X12:$X$23)-$AZ$3*SUMPRODUCT(K11:$K$22, W12:$W$23))/Z11</f>
        <v>274140.12322125264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5.9271999999999998E-2</v>
      </c>
      <c r="O12">
        <f t="shared" si="21"/>
        <v>164861.34826346196</v>
      </c>
      <c r="P12">
        <f t="shared" si="22"/>
        <v>8243.0674131730975</v>
      </c>
      <c r="Q12" s="4">
        <f t="shared" si="23"/>
        <v>12.5</v>
      </c>
      <c r="R12">
        <f t="shared" si="0"/>
        <v>2000000</v>
      </c>
      <c r="S12">
        <f t="shared" si="1"/>
        <v>283094.66536577075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189879.58108181326</v>
      </c>
      <c r="AC12">
        <f t="shared" si="2"/>
        <v>182498.84753195086</v>
      </c>
      <c r="AE12">
        <f t="shared" si="3"/>
        <v>106278.95803607482</v>
      </c>
      <c r="AF12">
        <f t="shared" si="4"/>
        <v>-5313.9479018037409</v>
      </c>
      <c r="AG12">
        <f t="shared" si="4"/>
        <v>-8.0582076359578476</v>
      </c>
      <c r="AH12">
        <f t="shared" si="5"/>
        <v>-82107.955578599736</v>
      </c>
      <c r="AI12">
        <f t="shared" si="6"/>
        <v>18848.996348035391</v>
      </c>
      <c r="AJ12">
        <f t="shared" si="7"/>
        <v>7380.7335498624016</v>
      </c>
      <c r="AK12">
        <f t="shared" si="24"/>
        <v>15094.834284114777</v>
      </c>
      <c r="AL12">
        <f t="shared" si="8"/>
        <v>41324.564182012567</v>
      </c>
      <c r="AN12">
        <f t="shared" si="9"/>
        <v>57035.08098376968</v>
      </c>
      <c r="AO12">
        <f t="shared" si="9"/>
        <v>-2851.7540491884838</v>
      </c>
      <c r="AP12">
        <f t="shared" si="9"/>
        <v>-4.3244733820676196</v>
      </c>
      <c r="AQ12">
        <f t="shared" si="9"/>
        <v>-44063.603768561719</v>
      </c>
      <c r="AR12">
        <f t="shared" si="9"/>
        <v>10115.398692637411</v>
      </c>
      <c r="AS12">
        <f t="shared" si="9"/>
        <v>3960.9038657787655</v>
      </c>
      <c r="AT12">
        <f t="shared" si="9"/>
        <v>8100.7107308940458</v>
      </c>
      <c r="AU12">
        <f t="shared" si="9"/>
        <v>22177.01328931022</v>
      </c>
      <c r="AW12">
        <v>9</v>
      </c>
      <c r="AX12">
        <f>(R12*SUMPRODUCT(K13:$K$23, X13:$X$23)-$AZ$3*SUMPRODUCT(K12:$K$22, W13:$W$23))/Z12</f>
        <v>283094.66536577075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6.6047999999999996E-2</v>
      </c>
      <c r="O13">
        <f t="shared" si="21"/>
        <v>164861.34826346196</v>
      </c>
      <c r="P13">
        <f t="shared" si="22"/>
        <v>8243.0674131730975</v>
      </c>
      <c r="Q13" s="4">
        <f t="shared" si="23"/>
        <v>12.5</v>
      </c>
      <c r="R13">
        <f t="shared" si="0"/>
        <v>2000000</v>
      </c>
      <c r="S13">
        <f t="shared" si="1"/>
        <v>287934.55417054036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182498.84753195086</v>
      </c>
      <c r="AC13">
        <f t="shared" si="2"/>
        <v>171502.96668570393</v>
      </c>
      <c r="AE13">
        <f t="shared" si="3"/>
        <v>98196.65583534741</v>
      </c>
      <c r="AF13">
        <f t="shared" si="4"/>
        <v>-4909.8327917673705</v>
      </c>
      <c r="AG13">
        <f t="shared" si="4"/>
        <v>-7.4453970616585261</v>
      </c>
      <c r="AH13">
        <f t="shared" si="5"/>
        <v>-85156.559670359027</v>
      </c>
      <c r="AI13">
        <f t="shared" si="6"/>
        <v>8122.8179761593492</v>
      </c>
      <c r="AJ13">
        <f t="shared" si="7"/>
        <v>10995.880846246931</v>
      </c>
      <c r="AK13">
        <f t="shared" si="24"/>
        <v>14258.119168754949</v>
      </c>
      <c r="AL13">
        <f t="shared" si="8"/>
        <v>33376.817991161231</v>
      </c>
      <c r="AN13">
        <f t="shared" si="9"/>
        <v>50107.138105083162</v>
      </c>
      <c r="AO13">
        <f t="shared" si="9"/>
        <v>-2505.3569052541579</v>
      </c>
      <c r="AP13">
        <f t="shared" si="9"/>
        <v>-3.7991878200134459</v>
      </c>
      <c r="AQ13">
        <f t="shared" si="9"/>
        <v>-43453.124341740353</v>
      </c>
      <c r="AR13">
        <f t="shared" si="9"/>
        <v>4144.8576702686305</v>
      </c>
      <c r="AS13">
        <f t="shared" si="9"/>
        <v>5610.9051317774383</v>
      </c>
      <c r="AT13">
        <f t="shared" si="9"/>
        <v>7275.538461365466</v>
      </c>
      <c r="AU13">
        <f t="shared" si="9"/>
        <v>17031.301263411537</v>
      </c>
      <c r="AW13">
        <v>10</v>
      </c>
      <c r="AX13">
        <f>(R13*SUMPRODUCT(K14:$K$23, X14:$X$23)-$AZ$3*SUMPRODUCT(K13:$K$22, W14:$W$23))/Z13</f>
        <v>287934.55417054036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7.3592000000000005E-2</v>
      </c>
      <c r="O14">
        <f t="shared" si="21"/>
        <v>164861.34826346196</v>
      </c>
      <c r="P14">
        <f t="shared" si="22"/>
        <v>8243.0674131730975</v>
      </c>
      <c r="Q14" s="4">
        <f t="shared" si="23"/>
        <v>12.5</v>
      </c>
      <c r="R14">
        <f t="shared" si="0"/>
        <v>2000000</v>
      </c>
      <c r="S14">
        <f t="shared" si="1"/>
        <v>288490.69551620667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171502.96668570393</v>
      </c>
      <c r="AC14">
        <f t="shared" si="2"/>
        <v>157470.25584010113</v>
      </c>
      <c r="AE14">
        <f t="shared" si="3"/>
        <v>89988.200980759051</v>
      </c>
      <c r="AF14">
        <f t="shared" si="4"/>
        <v>-4499.4100490379524</v>
      </c>
      <c r="AG14">
        <f t="shared" si="4"/>
        <v>-6.8230214304803667</v>
      </c>
      <c r="AH14">
        <f t="shared" si="5"/>
        <v>-87667.465689851888</v>
      </c>
      <c r="AI14">
        <f t="shared" si="6"/>
        <v>-2185.4977795612649</v>
      </c>
      <c r="AJ14">
        <f t="shared" si="7"/>
        <v>14032.710845602793</v>
      </c>
      <c r="AK14">
        <f t="shared" si="24"/>
        <v>13209.376341535646</v>
      </c>
      <c r="AL14">
        <f t="shared" si="8"/>
        <v>25056.589407577172</v>
      </c>
      <c r="AN14">
        <f t="shared" si="9"/>
        <v>43673.751394904924</v>
      </c>
      <c r="AO14">
        <f t="shared" si="9"/>
        <v>-2183.6875697452465</v>
      </c>
      <c r="AP14">
        <f t="shared" si="9"/>
        <v>-3.3114001443436192</v>
      </c>
      <c r="AQ14">
        <f t="shared" si="9"/>
        <v>-42547.434666224763</v>
      </c>
      <c r="AR14">
        <f t="shared" si="9"/>
        <v>-1060.682241209422</v>
      </c>
      <c r="AS14">
        <f t="shared" si="9"/>
        <v>6810.4609069635944</v>
      </c>
      <c r="AT14">
        <f t="shared" si="9"/>
        <v>6410.8740049744729</v>
      </c>
      <c r="AU14">
        <f t="shared" si="9"/>
        <v>12160.652670728645</v>
      </c>
      <c r="AW14">
        <v>11</v>
      </c>
      <c r="AX14">
        <f>(R14*SUMPRODUCT(K15:$K$23, X15:$X$23)-$AZ$3*SUMPRODUCT(K14:$K$22, W15:$W$23))/Z14</f>
        <v>288490.69551620667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8.2293000000000005E-2</v>
      </c>
      <c r="O15">
        <f t="shared" si="21"/>
        <v>164861.34826346196</v>
      </c>
      <c r="P15">
        <f t="shared" si="22"/>
        <v>8243.0674131730975</v>
      </c>
      <c r="Q15" s="4">
        <f t="shared" si="23"/>
        <v>12.5</v>
      </c>
      <c r="R15">
        <f t="shared" si="0"/>
        <v>2000000</v>
      </c>
      <c r="S15">
        <f t="shared" si="1"/>
        <v>284327.874659013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157470.25584010113</v>
      </c>
      <c r="AC15">
        <f t="shared" si="2"/>
        <v>140874.32420812358</v>
      </c>
      <c r="AE15">
        <f t="shared" si="3"/>
        <v>81682.919947641858</v>
      </c>
      <c r="AF15">
        <f t="shared" si="4"/>
        <v>-4084.1459973820929</v>
      </c>
      <c r="AG15">
        <f t="shared" si="4"/>
        <v>-6.1933043135970429</v>
      </c>
      <c r="AH15">
        <f t="shared" si="5"/>
        <v>-89837.904412563337</v>
      </c>
      <c r="AI15">
        <f t="shared" si="6"/>
        <v>-12245.323766617163</v>
      </c>
      <c r="AJ15">
        <f t="shared" si="7"/>
        <v>16595.931631977553</v>
      </c>
      <c r="AK15">
        <f t="shared" si="24"/>
        <v>12200.082646119732</v>
      </c>
      <c r="AL15">
        <f t="shared" si="8"/>
        <v>16550.690511480123</v>
      </c>
      <c r="AN15">
        <f t="shared" si="9"/>
        <v>37687.013839162435</v>
      </c>
      <c r="AO15">
        <f t="shared" si="9"/>
        <v>-1884.3506919581218</v>
      </c>
      <c r="AP15">
        <f t="shared" si="9"/>
        <v>-2.8574779834791459</v>
      </c>
      <c r="AQ15">
        <f t="shared" si="9"/>
        <v>-41449.575370810075</v>
      </c>
      <c r="AR15">
        <f t="shared" si="9"/>
        <v>-5649.7697015892327</v>
      </c>
      <c r="AS15">
        <f t="shared" si="9"/>
        <v>7657.0610537556831</v>
      </c>
      <c r="AT15">
        <f t="shared" si="9"/>
        <v>5628.896271313004</v>
      </c>
      <c r="AU15">
        <f t="shared" si="9"/>
        <v>7636.1876234794545</v>
      </c>
      <c r="AW15">
        <v>12</v>
      </c>
      <c r="AX15">
        <f>(R15*SUMPRODUCT(K16:$K$23, X16:$X$23)-$AZ$3*SUMPRODUCT(K15:$K$22, W16:$W$23))/Z15</f>
        <v>284327.874659013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9.1596999999999998E-2</v>
      </c>
      <c r="O16">
        <f t="shared" si="21"/>
        <v>164861.34826346196</v>
      </c>
      <c r="P16">
        <f t="shared" si="22"/>
        <v>8243.0674131730975</v>
      </c>
      <c r="Q16" s="4">
        <f t="shared" si="23"/>
        <v>12.5</v>
      </c>
      <c r="R16">
        <f t="shared" si="0"/>
        <v>2000000</v>
      </c>
      <c r="S16">
        <f t="shared" si="1"/>
        <v>275461.26777848619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140874.32420812358</v>
      </c>
      <c r="AC16">
        <f t="shared" si="2"/>
        <v>122615.15243831227</v>
      </c>
      <c r="AE16">
        <f t="shared" si="3"/>
        <v>73384.18032972129</v>
      </c>
      <c r="AF16">
        <f t="shared" si="4"/>
        <v>-3669.2090164860647</v>
      </c>
      <c r="AG16">
        <f t="shared" si="4"/>
        <v>-5.5640831752485242</v>
      </c>
      <c r="AH16">
        <f t="shared" si="5"/>
        <v>-90766.095234007735</v>
      </c>
      <c r="AI16">
        <f t="shared" si="6"/>
        <v>-21056.688003947769</v>
      </c>
      <c r="AJ16">
        <f t="shared" si="7"/>
        <v>18259.171769811306</v>
      </c>
      <c r="AK16">
        <f t="shared" si="24"/>
        <v>11519.234465018326</v>
      </c>
      <c r="AL16">
        <f t="shared" si="8"/>
        <v>8721.7182308818628</v>
      </c>
      <c r="AN16">
        <f t="shared" si="9"/>
        <v>32102.139275760932</v>
      </c>
      <c r="AO16">
        <f t="shared" si="9"/>
        <v>-1605.1069637880466</v>
      </c>
      <c r="AP16">
        <f t="shared" si="9"/>
        <v>-2.4340255928620609</v>
      </c>
      <c r="AQ16">
        <f t="shared" si="9"/>
        <v>-39705.912331884232</v>
      </c>
      <c r="AR16">
        <f t="shared" si="9"/>
        <v>-9211.3140455042139</v>
      </c>
      <c r="AS16">
        <f t="shared" si="9"/>
        <v>7987.5318165422777</v>
      </c>
      <c r="AT16">
        <f t="shared" si="9"/>
        <v>5039.1251559213024</v>
      </c>
      <c r="AU16">
        <f t="shared" si="9"/>
        <v>3815.3429269593667</v>
      </c>
      <c r="AW16">
        <v>13</v>
      </c>
      <c r="AX16">
        <f>(R16*SUMPRODUCT(K17:$K$23, X17:$X$23)-$AZ$3*SUMPRODUCT(K16:$K$22, W17:$W$23))/Z16</f>
        <v>275461.26777848619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0.10148</v>
      </c>
      <c r="O17">
        <f t="shared" si="21"/>
        <v>164861.34826346196</v>
      </c>
      <c r="P17">
        <f t="shared" si="22"/>
        <v>8243.0674131730975</v>
      </c>
      <c r="Q17" s="4">
        <f t="shared" si="23"/>
        <v>12.5</v>
      </c>
      <c r="R17">
        <f t="shared" si="0"/>
        <v>2000000</v>
      </c>
      <c r="S17">
        <f t="shared" si="1"/>
        <v>262095.03585086323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122615.15243831227</v>
      </c>
      <c r="AC17">
        <f t="shared" si="2"/>
        <v>103659.61792594061</v>
      </c>
      <c r="AE17">
        <f t="shared" si="3"/>
        <v>65203.311906563962</v>
      </c>
      <c r="AF17">
        <f t="shared" si="4"/>
        <v>-3260.1655953281979</v>
      </c>
      <c r="AG17">
        <f t="shared" si="4"/>
        <v>-4.9437991828718184</v>
      </c>
      <c r="AH17">
        <f t="shared" si="5"/>
        <v>-90342.905699875249</v>
      </c>
      <c r="AI17">
        <f t="shared" si="6"/>
        <v>-28404.703187822357</v>
      </c>
      <c r="AJ17">
        <f t="shared" si="7"/>
        <v>18955.534512371669</v>
      </c>
      <c r="AK17">
        <f t="shared" si="24"/>
        <v>11387.247032847115</v>
      </c>
      <c r="AL17">
        <f t="shared" si="8"/>
        <v>1938.0783573964272</v>
      </c>
      <c r="AN17">
        <f t="shared" si="9"/>
        <v>26865.774502495151</v>
      </c>
      <c r="AO17">
        <f t="shared" si="9"/>
        <v>-1343.2887251247575</v>
      </c>
      <c r="AP17">
        <f t="shared" si="9"/>
        <v>-2.0369976639067513</v>
      </c>
      <c r="AQ17">
        <f t="shared" si="9"/>
        <v>-37224.062113763503</v>
      </c>
      <c r="AR17">
        <f t="shared" si="9"/>
        <v>-11703.613334057018</v>
      </c>
      <c r="AS17">
        <f t="shared" si="9"/>
        <v>7810.2645539447722</v>
      </c>
      <c r="AT17">
        <f t="shared" si="9"/>
        <v>4691.8968077429845</v>
      </c>
      <c r="AU17">
        <f t="shared" si="9"/>
        <v>798.54802763074042</v>
      </c>
      <c r="AW17">
        <v>14</v>
      </c>
      <c r="AX17">
        <f>(R17*SUMPRODUCT(K18:$K$23, X18:$X$23)-$AZ$3*SUMPRODUCT(K17:$K$22, W18:$W$23))/Z17</f>
        <v>262095.03585086323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0.112611</v>
      </c>
      <c r="O18">
        <f t="shared" si="21"/>
        <v>164861.34826346196</v>
      </c>
      <c r="P18">
        <f t="shared" si="22"/>
        <v>8243.0674131730975</v>
      </c>
      <c r="Q18" s="4">
        <f t="shared" si="23"/>
        <v>12.5</v>
      </c>
      <c r="R18">
        <f t="shared" si="0"/>
        <v>2000000</v>
      </c>
      <c r="S18">
        <f t="shared" si="1"/>
        <v>243941.70159036259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103659.61792594061</v>
      </c>
      <c r="AC18">
        <f t="shared" si="2"/>
        <v>84650.405437143141</v>
      </c>
      <c r="AE18">
        <f t="shared" si="3"/>
        <v>57208.668630388252</v>
      </c>
      <c r="AF18">
        <f t="shared" si="4"/>
        <v>-2860.4334315194128</v>
      </c>
      <c r="AG18">
        <f t="shared" si="4"/>
        <v>-4.3376350212607226</v>
      </c>
      <c r="AH18">
        <f t="shared" si="5"/>
        <v>-89076.187165180541</v>
      </c>
      <c r="AI18">
        <f t="shared" si="6"/>
        <v>-34732.289601332966</v>
      </c>
      <c r="AJ18">
        <f t="shared" si="7"/>
        <v>19009.212488797464</v>
      </c>
      <c r="AK18">
        <f t="shared" si="24"/>
        <v>11076.350504049142</v>
      </c>
      <c r="AL18">
        <f t="shared" si="8"/>
        <v>-4646.7266084863604</v>
      </c>
      <c r="AN18">
        <f t="shared" si="9"/>
        <v>22027.600247612114</v>
      </c>
      <c r="AO18">
        <f t="shared" si="9"/>
        <v>-1101.3800123806056</v>
      </c>
      <c r="AP18">
        <f t="shared" si="9"/>
        <v>-1.6701610534879743</v>
      </c>
      <c r="AQ18">
        <f t="shared" si="9"/>
        <v>-34297.855367566131</v>
      </c>
      <c r="AR18">
        <f t="shared" si="9"/>
        <v>-13373.305293388112</v>
      </c>
      <c r="AS18">
        <f t="shared" si="9"/>
        <v>7319.2986963294861</v>
      </c>
      <c r="AT18">
        <f t="shared" si="9"/>
        <v>4264.8330567166986</v>
      </c>
      <c r="AU18">
        <f t="shared" si="9"/>
        <v>-1789.1735403419279</v>
      </c>
      <c r="AW18">
        <v>15</v>
      </c>
      <c r="AX18">
        <f>(R18*SUMPRODUCT(K19:$K$23, X19:$X$23)-$AZ$3*SUMPRODUCT(K18:$K$22, W19:$W$23))/Z18</f>
        <v>243941.70159036259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0.125163</v>
      </c>
      <c r="O19">
        <f t="shared" si="21"/>
        <v>164861.34826346196</v>
      </c>
      <c r="P19">
        <f t="shared" si="22"/>
        <v>8243.0674131730975</v>
      </c>
      <c r="Q19" s="4">
        <f t="shared" si="23"/>
        <v>12.5</v>
      </c>
      <c r="R19">
        <f t="shared" si="0"/>
        <v>2000000</v>
      </c>
      <c r="S19">
        <f t="shared" si="1"/>
        <v>220007.97147505154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84650.405437143141</v>
      </c>
      <c r="AC19">
        <f t="shared" si="2"/>
        <v>66026.104058010955</v>
      </c>
      <c r="AE19">
        <f t="shared" si="3"/>
        <v>49476.173352299091</v>
      </c>
      <c r="AF19">
        <f t="shared" si="4"/>
        <v>-2473.8086676149542</v>
      </c>
      <c r="AG19">
        <f t="shared" si="4"/>
        <v>-3.7513472588820598</v>
      </c>
      <c r="AH19">
        <f t="shared" si="5"/>
        <v>-86865.825946568933</v>
      </c>
      <c r="AI19">
        <f t="shared" si="6"/>
        <v>-39867.21260914368</v>
      </c>
      <c r="AJ19">
        <f t="shared" si="7"/>
        <v>18624.301379132186</v>
      </c>
      <c r="AK19">
        <f t="shared" si="24"/>
        <v>9663.3133269421214</v>
      </c>
      <c r="AL19">
        <f t="shared" si="8"/>
        <v>-11579.597903069372</v>
      </c>
      <c r="AN19">
        <f t="shared" si="9"/>
        <v>17747.609200059735</v>
      </c>
      <c r="AO19">
        <f t="shared" si="9"/>
        <v>-887.38046000298664</v>
      </c>
      <c r="AP19">
        <f t="shared" si="9"/>
        <v>-1.3456466135787024</v>
      </c>
      <c r="AQ19">
        <f t="shared" si="9"/>
        <v>-31159.659837930361</v>
      </c>
      <c r="AR19">
        <f t="shared" si="9"/>
        <v>-14300.776744487193</v>
      </c>
      <c r="AS19">
        <f t="shared" si="9"/>
        <v>6680.7273098377564</v>
      </c>
      <c r="AT19">
        <f t="shared" si="9"/>
        <v>3466.329283049301</v>
      </c>
      <c r="AU19">
        <f t="shared" si="9"/>
        <v>-4153.720151600136</v>
      </c>
      <c r="AW19">
        <v>16</v>
      </c>
      <c r="AX19">
        <f>(R19*SUMPRODUCT(K20:$K$23, X20:$X$23)-$AZ$3*SUMPRODUCT(K19:$K$22, W20:$W$23))/Z19</f>
        <v>220007.97147505154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0.13952899999999999</v>
      </c>
      <c r="O20">
        <f t="shared" si="21"/>
        <v>164861.34826346196</v>
      </c>
      <c r="P20">
        <f t="shared" si="22"/>
        <v>8243.0674131730975</v>
      </c>
      <c r="Q20" s="4">
        <f t="shared" si="23"/>
        <v>12.5</v>
      </c>
      <c r="R20">
        <f t="shared" si="0"/>
        <v>2000000</v>
      </c>
      <c r="S20">
        <f t="shared" si="1"/>
        <v>186621.53116906618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66026.104058010955</v>
      </c>
      <c r="AC20">
        <f t="shared" si="2"/>
        <v>47631.966615305522</v>
      </c>
      <c r="AE20">
        <f t="shared" si="3"/>
        <v>42078.050627103163</v>
      </c>
      <c r="AF20">
        <f t="shared" si="4"/>
        <v>-2103.9025313551579</v>
      </c>
      <c r="AG20">
        <f t="shared" si="4"/>
        <v>-3.1904120546086845</v>
      </c>
      <c r="AH20">
        <f t="shared" si="5"/>
        <v>-83747.477069528773</v>
      </c>
      <c r="AI20">
        <f t="shared" si="6"/>
        <v>-43776.519385835381</v>
      </c>
      <c r="AJ20">
        <f t="shared" si="7"/>
        <v>18394.137442705432</v>
      </c>
      <c r="AK20">
        <f t="shared" si="24"/>
        <v>5755.8136919491117</v>
      </c>
      <c r="AL20">
        <f t="shared" si="8"/>
        <v>-19626.568251180837</v>
      </c>
      <c r="AN20">
        <f t="shared" si="9"/>
        <v>14316.444032992509</v>
      </c>
      <c r="AO20">
        <f t="shared" si="9"/>
        <v>-715.82220164962541</v>
      </c>
      <c r="AP20">
        <f t="shared" si="9"/>
        <v>-1.0854912464164779</v>
      </c>
      <c r="AQ20">
        <f t="shared" si="9"/>
        <v>-28493.859637070698</v>
      </c>
      <c r="AR20">
        <f t="shared" si="9"/>
        <v>-14894.323296974233</v>
      </c>
      <c r="AS20">
        <f t="shared" si="9"/>
        <v>6258.3374303001465</v>
      </c>
      <c r="AT20">
        <f t="shared" si="9"/>
        <v>1958.3317990507016</v>
      </c>
      <c r="AU20">
        <f t="shared" si="9"/>
        <v>-6677.6540676233844</v>
      </c>
      <c r="AW20">
        <v>17</v>
      </c>
      <c r="AX20">
        <f>(R20*SUMPRODUCT(K21:$K$23, X21:$X$23)-$AZ$3*SUMPRODUCT(K20:$K$22, W21:$W$23))/Z20</f>
        <v>186621.53116906618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0.15610499999999999</v>
      </c>
      <c r="O21">
        <f t="shared" si="21"/>
        <v>164861.34826346196</v>
      </c>
      <c r="P21">
        <f t="shared" si="22"/>
        <v>8243.0674131730975</v>
      </c>
      <c r="Q21" s="4">
        <f t="shared" si="23"/>
        <v>12.5</v>
      </c>
      <c r="R21">
        <f t="shared" si="0"/>
        <v>2000000</v>
      </c>
      <c r="S21">
        <f t="shared" si="1"/>
        <v>140905.54112209502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47631.966615305522</v>
      </c>
      <c r="AC21">
        <f t="shared" si="2"/>
        <v>29989.982097186712</v>
      </c>
      <c r="AE21">
        <f t="shared" si="3"/>
        <v>35088.676027688191</v>
      </c>
      <c r="AF21">
        <f t="shared" si="4"/>
        <v>-1754.4338013844092</v>
      </c>
      <c r="AG21">
        <f t="shared" si="4"/>
        <v>-2.6604686602779086</v>
      </c>
      <c r="AH21">
        <f t="shared" si="5"/>
        <v>-79686.283805550178</v>
      </c>
      <c r="AI21">
        <f t="shared" si="6"/>
        <v>-46354.702047906678</v>
      </c>
      <c r="AJ21">
        <f t="shared" si="7"/>
        <v>17641.98451811881</v>
      </c>
      <c r="AK21">
        <f t="shared" si="24"/>
        <v>4153.5665135745576</v>
      </c>
      <c r="AL21">
        <f t="shared" si="8"/>
        <v>-24559.151016213309</v>
      </c>
      <c r="AN21">
        <f t="shared" si="9"/>
        <v>11355.855699507552</v>
      </c>
      <c r="AO21">
        <f t="shared" si="9"/>
        <v>-567.79278497537757</v>
      </c>
      <c r="AP21">
        <f t="shared" si="9"/>
        <v>-0.86101562154520017</v>
      </c>
      <c r="AQ21">
        <f t="shared" si="9"/>
        <v>-25789.116107195936</v>
      </c>
      <c r="AR21">
        <f t="shared" si="9"/>
        <v>-15001.914208285305</v>
      </c>
      <c r="AS21">
        <f t="shared" si="9"/>
        <v>5709.5294870235903</v>
      </c>
      <c r="AT21">
        <f t="shared" si="9"/>
        <v>1344.2314531685383</v>
      </c>
      <c r="AU21">
        <f t="shared" si="9"/>
        <v>-7948.1532680931768</v>
      </c>
      <c r="AW21">
        <v>18</v>
      </c>
      <c r="AX21">
        <f>(R21*SUMPRODUCT(K22:$K$23, X22:$X$23)-$AZ$3*SUMPRODUCT(K21:$K$22, W22:$W$23))/Z21</f>
        <v>140905.54112209502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0.17521600000000001</v>
      </c>
      <c r="O22">
        <f t="shared" si="21"/>
        <v>164861.34826346196</v>
      </c>
      <c r="P22">
        <f t="shared" si="22"/>
        <v>8243.0674131730975</v>
      </c>
      <c r="Q22" s="4">
        <f t="shared" si="23"/>
        <v>12.5</v>
      </c>
      <c r="R22">
        <f t="shared" si="0"/>
        <v>2000000</v>
      </c>
      <c r="S22">
        <f t="shared" si="1"/>
        <v>80114.925700736756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29989.982097186712</v>
      </c>
      <c r="AC22">
        <f t="shared" si="2"/>
        <v>13893.256722540638</v>
      </c>
      <c r="AE22">
        <f t="shared" si="3"/>
        <v>28589.691808543892</v>
      </c>
      <c r="AF22">
        <f t="shared" si="4"/>
        <v>-1429.4845904271947</v>
      </c>
      <c r="AG22">
        <f t="shared" si="4"/>
        <v>-2.1677072968958755</v>
      </c>
      <c r="AH22">
        <f t="shared" si="5"/>
        <v>-74585.068284680645</v>
      </c>
      <c r="AI22">
        <f t="shared" si="6"/>
        <v>-47427.028773860846</v>
      </c>
      <c r="AJ22">
        <f t="shared" si="7"/>
        <v>16096.725374646074</v>
      </c>
      <c r="AK22">
        <f t="shared" si="24"/>
        <v>4000.5132520712391</v>
      </c>
      <c r="AL22">
        <f t="shared" si="8"/>
        <v>-27329.790147143533</v>
      </c>
      <c r="AN22">
        <f t="shared" si="9"/>
        <v>8647.2612432407113</v>
      </c>
      <c r="AO22">
        <f t="shared" si="9"/>
        <v>-432.36306216203559</v>
      </c>
      <c r="AP22">
        <f t="shared" si="9"/>
        <v>-0.65564649736923775</v>
      </c>
      <c r="AQ22">
        <f t="shared" si="9"/>
        <v>-22559.059909482436</v>
      </c>
      <c r="AR22">
        <f t="shared" si="9"/>
        <v>-14344.817374901129</v>
      </c>
      <c r="AS22">
        <f t="shared" si="9"/>
        <v>4868.6285395237901</v>
      </c>
      <c r="AT22">
        <f t="shared" si="9"/>
        <v>1209.9984648092075</v>
      </c>
      <c r="AU22">
        <f t="shared" si="9"/>
        <v>-8266.1903705681325</v>
      </c>
      <c r="AW22">
        <v>19</v>
      </c>
      <c r="AX22">
        <f>(R22*SUMPRODUCT(K23:$K$23, X23:$X$23)-$AZ$3*SUMPRODUCT(K22:$K$22, W23:$W$23))/Z22</f>
        <v>80114.925700736756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0.19798199999999999</v>
      </c>
      <c r="O23">
        <f t="shared" si="21"/>
        <v>164861.34826346196</v>
      </c>
      <c r="P23">
        <f t="shared" si="22"/>
        <v>8243.0674131730975</v>
      </c>
      <c r="Q23" s="4">
        <f t="shared" si="23"/>
        <v>12.5</v>
      </c>
      <c r="R23">
        <f t="shared" si="0"/>
        <v>2000000</v>
      </c>
      <c r="S23">
        <f t="shared" si="1"/>
        <v>101152.91028832269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13893.256722540638</v>
      </c>
      <c r="AC23">
        <f t="shared" si="2"/>
        <v>13893.256722540638</v>
      </c>
      <c r="AE23">
        <f t="shared" si="3"/>
        <v>22643.550526819316</v>
      </c>
      <c r="AF23">
        <f t="shared" si="4"/>
        <v>-1132.1775263409659</v>
      </c>
      <c r="AG23">
        <f t="shared" si="4"/>
        <v>-1.7168631978728774</v>
      </c>
      <c r="AH23">
        <f t="shared" si="5"/>
        <v>-68666.72416864628</v>
      </c>
      <c r="AI23">
        <f t="shared" si="6"/>
        <v>-47157.068031365801</v>
      </c>
      <c r="AJ23">
        <f t="shared" si="7"/>
        <v>0</v>
      </c>
      <c r="AK23">
        <f t="shared" si="24"/>
        <v>3678.5410282216731</v>
      </c>
      <c r="AL23">
        <f t="shared" si="8"/>
        <v>-43478.527003144125</v>
      </c>
      <c r="AN23">
        <f t="shared" si="9"/>
        <v>6204.1729824703516</v>
      </c>
      <c r="AO23">
        <f t="shared" si="9"/>
        <v>-310.2086491235176</v>
      </c>
      <c r="AP23">
        <f t="shared" si="9"/>
        <v>-0.47040839528343953</v>
      </c>
      <c r="AQ23">
        <f t="shared" si="9"/>
        <v>-18814.197639953825</v>
      </c>
      <c r="AR23">
        <f t="shared" si="9"/>
        <v>-12920.703715002275</v>
      </c>
      <c r="AS23">
        <f t="shared" si="9"/>
        <v>0</v>
      </c>
      <c r="AT23">
        <f t="shared" si="9"/>
        <v>1007.8942714911506</v>
      </c>
      <c r="AU23">
        <f t="shared" si="9"/>
        <v>-11912.809443511123</v>
      </c>
      <c r="AW23">
        <v>20</v>
      </c>
      <c r="AX23">
        <f>(R23*SUMPRODUCT(K$23:$K24, X$23:$X24)-$AZ$3*SUMPRODUCT(K$22:$K23, W$23:$W24))/Z23</f>
        <v>101152.91028832269</v>
      </c>
    </row>
    <row r="25" spans="5:50" x14ac:dyDescent="0.25">
      <c r="AN25" s="8">
        <f t="shared" ref="AN25:AU25" si="25">SUM(AN3:AN23)</f>
        <v>1149896.166575009</v>
      </c>
      <c r="AO25" s="8">
        <f t="shared" si="25"/>
        <v>-181140.81952634692</v>
      </c>
      <c r="AP25" s="8">
        <f t="shared" si="25"/>
        <v>-174.68661004286625</v>
      </c>
      <c r="AQ25" s="8">
        <f t="shared" si="25"/>
        <v>-736261.48731986491</v>
      </c>
      <c r="AR25" s="8">
        <f t="shared" si="25"/>
        <v>232319.17311875429</v>
      </c>
      <c r="AS25" s="8">
        <f t="shared" si="25"/>
        <v>-85273.238748166958</v>
      </c>
      <c r="AT25" s="8">
        <f t="shared" si="25"/>
        <v>149051.19690399896</v>
      </c>
      <c r="AU25" s="9">
        <f t="shared" si="25"/>
        <v>296097.13127458643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9B1CB-0100-4859-BB81-7014DBBA34A6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3671.9243635464031</v>
      </c>
      <c r="K3">
        <v>1</v>
      </c>
      <c r="L3" s="2">
        <v>0</v>
      </c>
      <c r="O3">
        <f>$C$3</f>
        <v>3671.9243635464031</v>
      </c>
      <c r="P3">
        <f>O3*C5</f>
        <v>367.19243635464034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3671.9243635464031</v>
      </c>
      <c r="AF3">
        <f t="shared" ref="AF3:AG34" si="3">-$Z3*P3</f>
        <v>-367.19243635464034</v>
      </c>
      <c r="AG3">
        <f t="shared" si="3"/>
        <v>-100</v>
      </c>
      <c r="AH3">
        <f t="shared" ref="AH3:AH66" si="4">-X3*R3</f>
        <v>0</v>
      </c>
      <c r="AI3">
        <f t="shared" ref="AI3:AI34" si="5">SUM(AE3:AH3)</f>
        <v>3204.7319271917627</v>
      </c>
      <c r="AJ3">
        <f t="shared" ref="AJ3:AJ66" si="6">AB3-AC3</f>
        <v>0</v>
      </c>
      <c r="AL3">
        <f t="shared" ref="AL3:AL23" si="7">SUM(AI3:AK3)</f>
        <v>3204.7319271917627</v>
      </c>
      <c r="AN3">
        <f t="shared" ref="AN3:AU34" si="8">AE3*$K3</f>
        <v>3671.9243635464031</v>
      </c>
      <c r="AO3">
        <f t="shared" si="8"/>
        <v>-367.19243635464034</v>
      </c>
      <c r="AP3">
        <f t="shared" si="8"/>
        <v>-100</v>
      </c>
      <c r="AQ3">
        <f t="shared" si="8"/>
        <v>0</v>
      </c>
      <c r="AR3">
        <f t="shared" si="8"/>
        <v>3204.7319271917627</v>
      </c>
      <c r="AS3">
        <f t="shared" si="8"/>
        <v>0</v>
      </c>
      <c r="AT3">
        <f t="shared" si="8"/>
        <v>0</v>
      </c>
      <c r="AU3">
        <f t="shared" si="8"/>
        <v>3204.7319271917627</v>
      </c>
      <c r="AW3">
        <v>0</v>
      </c>
      <c r="AX3">
        <f>IF(Z3&gt;0, (R3*SUMPRODUCT(K3:$K$98, X3:$X$98)-K3*$AZ$3)/Z3, 0)</f>
        <v>0</v>
      </c>
      <c r="AZ3">
        <f>C6*SUMPRODUCT(X4:X98, K4:K98)/1</f>
        <v>1848.3360285099382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1.1601210000000001E-3</v>
      </c>
      <c r="R4">
        <f t="shared" si="0"/>
        <v>50000</v>
      </c>
      <c r="S4">
        <f t="shared" si="1"/>
        <v>125.38037825359598</v>
      </c>
      <c r="U4">
        <f t="shared" ref="U4:U67" si="12">M4</f>
        <v>1.1601210000000001E-3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1.1601210000000001E-3</v>
      </c>
      <c r="Y4">
        <f t="shared" ref="Y4:Y67" si="16">V4*W4</f>
        <v>0.01</v>
      </c>
      <c r="Z4">
        <f t="shared" ref="Z4:Z67" si="17">MAX(0, W4-X4-Y4)</f>
        <v>0.98883987900000003</v>
      </c>
      <c r="AB4">
        <f t="shared" ref="AB4:AB67" si="18">AC3</f>
        <v>0</v>
      </c>
      <c r="AC4">
        <f t="shared" ref="AC4:AC67" si="19">S4*Z4</f>
        <v>123.98111806126008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-58.006050000000002</v>
      </c>
      <c r="AI4">
        <f t="shared" si="5"/>
        <v>-58.006050000000002</v>
      </c>
      <c r="AJ4">
        <f t="shared" si="6"/>
        <v>-123.98111806126008</v>
      </c>
      <c r="AK4">
        <f t="shared" ref="AK4:AK67" si="20">G4*SUM(AB4:AB4, AE4:AF4)</f>
        <v>0</v>
      </c>
      <c r="AL4">
        <f t="shared" si="7"/>
        <v>-181.98716806126009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-54.11516932549678</v>
      </c>
      <c r="AR4">
        <f t="shared" si="8"/>
        <v>-54.11516932549678</v>
      </c>
      <c r="AS4">
        <f t="shared" si="8"/>
        <v>-115.66481767073428</v>
      </c>
      <c r="AT4">
        <f t="shared" si="8"/>
        <v>0</v>
      </c>
      <c r="AU4">
        <f t="shared" si="8"/>
        <v>-169.77998699623109</v>
      </c>
      <c r="AW4">
        <v>1</v>
      </c>
      <c r="AX4">
        <f>IF(Z4&gt;0, (R4*SUMPRODUCT(K4:$K$98, X4:$X$98)-K4*$AZ$3)/Z4, 0)</f>
        <v>125.38037825359598</v>
      </c>
    </row>
    <row r="5" spans="1:52" x14ac:dyDescent="0.25">
      <c r="C5" s="2">
        <v>0.1</v>
      </c>
      <c r="E5">
        <v>2005</v>
      </c>
      <c r="F5" s="5">
        <v>3.6400000000000002E-2</v>
      </c>
      <c r="G5" s="5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1.1721139999999999E-3</v>
      </c>
      <c r="Q5" s="4">
        <f t="shared" ref="Q5:Q68" si="22">$C$8</f>
        <v>12.5</v>
      </c>
      <c r="R5">
        <f t="shared" si="0"/>
        <v>50000</v>
      </c>
      <c r="S5">
        <f t="shared" si="1"/>
        <v>218.5473026275543</v>
      </c>
      <c r="U5">
        <f t="shared" si="12"/>
        <v>1.1721139999999999E-3</v>
      </c>
      <c r="V5">
        <f t="shared" si="13"/>
        <v>0.01</v>
      </c>
      <c r="W5">
        <f t="shared" si="14"/>
        <v>0.98883987900000003</v>
      </c>
      <c r="X5">
        <f t="shared" si="15"/>
        <v>1.1590330659342059E-3</v>
      </c>
      <c r="Y5">
        <f t="shared" si="16"/>
        <v>9.8883987900000008E-3</v>
      </c>
      <c r="Z5">
        <f t="shared" si="17"/>
        <v>0.97779244714406577</v>
      </c>
      <c r="AB5">
        <f t="shared" si="18"/>
        <v>123.98111806126008</v>
      </c>
      <c r="AC5">
        <f t="shared" si="19"/>
        <v>213.69390185293105</v>
      </c>
      <c r="AE5">
        <f t="shared" si="2"/>
        <v>0</v>
      </c>
      <c r="AF5">
        <f t="shared" si="3"/>
        <v>0</v>
      </c>
      <c r="AG5">
        <f t="shared" si="3"/>
        <v>-12.222405589300822</v>
      </c>
      <c r="AH5">
        <f t="shared" si="4"/>
        <v>-57.95165329671029</v>
      </c>
      <c r="AI5">
        <f t="shared" si="5"/>
        <v>-70.17405888601111</v>
      </c>
      <c r="AJ5">
        <f t="shared" si="6"/>
        <v>-89.712783791670972</v>
      </c>
      <c r="AK5">
        <f t="shared" si="20"/>
        <v>5.0832258405116635</v>
      </c>
      <c r="AL5">
        <f t="shared" si="7"/>
        <v>-154.80361683717041</v>
      </c>
      <c r="AN5">
        <f t="shared" si="8"/>
        <v>0</v>
      </c>
      <c r="AO5">
        <f t="shared" si="8"/>
        <v>0</v>
      </c>
      <c r="AP5">
        <f t="shared" si="8"/>
        <v>-10.451477014654433</v>
      </c>
      <c r="AQ5">
        <f t="shared" si="8"/>
        <v>-49.554923371385037</v>
      </c>
      <c r="AR5">
        <f t="shared" si="8"/>
        <v>-60.006400386039466</v>
      </c>
      <c r="AS5">
        <f t="shared" si="8"/>
        <v>-76.714120707963573</v>
      </c>
      <c r="AT5">
        <f t="shared" si="8"/>
        <v>4.3467071718607757</v>
      </c>
      <c r="AU5">
        <f t="shared" si="8"/>
        <v>-132.37381392214226</v>
      </c>
      <c r="AW5">
        <v>2</v>
      </c>
      <c r="AX5">
        <f>IF(Z5&gt;0, (R5*SUMPRODUCT(K5:$K$98, X5:$X$98)-K5*$AZ$3)/Z5, 0)</f>
        <v>218.5473026275543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1.1871049999999999E-3</v>
      </c>
      <c r="Q6" s="4">
        <f t="shared" si="22"/>
        <v>12.5</v>
      </c>
      <c r="R6">
        <f t="shared" si="0"/>
        <v>50000</v>
      </c>
      <c r="S6">
        <f t="shared" si="1"/>
        <v>329.77166977591014</v>
      </c>
      <c r="U6">
        <f t="shared" si="12"/>
        <v>1.1871049999999999E-3</v>
      </c>
      <c r="V6">
        <f t="shared" si="13"/>
        <v>0.01</v>
      </c>
      <c r="W6">
        <f t="shared" si="14"/>
        <v>0.97779244714406577</v>
      </c>
      <c r="X6">
        <f t="shared" si="15"/>
        <v>1.1607423029669562E-3</v>
      </c>
      <c r="Y6">
        <f t="shared" si="16"/>
        <v>9.7779244714406577E-3</v>
      </c>
      <c r="Z6">
        <f t="shared" si="17"/>
        <v>0.96685378036965819</v>
      </c>
      <c r="AB6">
        <f t="shared" si="18"/>
        <v>213.69390185293105</v>
      </c>
      <c r="AC6">
        <f t="shared" si="19"/>
        <v>318.84098558165329</v>
      </c>
      <c r="AE6">
        <f t="shared" si="2"/>
        <v>0</v>
      </c>
      <c r="AF6">
        <f t="shared" si="3"/>
        <v>0</v>
      </c>
      <c r="AG6">
        <f t="shared" si="3"/>
        <v>-12.085672254620727</v>
      </c>
      <c r="AH6">
        <f t="shared" si="4"/>
        <v>-58.037115148347809</v>
      </c>
      <c r="AI6">
        <f t="shared" si="5"/>
        <v>-70.122787402968541</v>
      </c>
      <c r="AJ6">
        <f t="shared" si="6"/>
        <v>-105.14708372872224</v>
      </c>
      <c r="AK6">
        <f t="shared" si="20"/>
        <v>12.501093258396468</v>
      </c>
      <c r="AL6">
        <f t="shared" si="7"/>
        <v>-162.76877787329428</v>
      </c>
      <c r="AN6">
        <f t="shared" si="8"/>
        <v>0</v>
      </c>
      <c r="AO6">
        <f t="shared" si="8"/>
        <v>0</v>
      </c>
      <c r="AP6">
        <f t="shared" si="8"/>
        <v>-9.3230087901546295</v>
      </c>
      <c r="AQ6">
        <f t="shared" si="8"/>
        <v>-44.770412707194765</v>
      </c>
      <c r="AR6">
        <f t="shared" si="8"/>
        <v>-54.093421497349404</v>
      </c>
      <c r="AS6">
        <f t="shared" si="8"/>
        <v>-81.111514958318352</v>
      </c>
      <c r="AT6">
        <f t="shared" si="8"/>
        <v>9.6434687189215484</v>
      </c>
      <c r="AU6">
        <f t="shared" si="8"/>
        <v>-125.5614677367462</v>
      </c>
      <c r="AW6">
        <v>3</v>
      </c>
      <c r="AX6">
        <f>IF(Z6&gt;0, (R6*SUMPRODUCT(K6:$K$98, X6:$X$98)-K6*$AZ$3)/Z6, 0)</f>
        <v>329.77166977591014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1.2030949999999999E-3</v>
      </c>
      <c r="Q7" s="4">
        <f t="shared" si="22"/>
        <v>12.5</v>
      </c>
      <c r="R7">
        <f t="shared" si="0"/>
        <v>50000</v>
      </c>
      <c r="S7">
        <f t="shared" si="1"/>
        <v>421.15099101741947</v>
      </c>
      <c r="U7">
        <f t="shared" si="12"/>
        <v>1.2030949999999999E-3</v>
      </c>
      <c r="V7">
        <f t="shared" si="13"/>
        <v>0.01</v>
      </c>
      <c r="W7">
        <f t="shared" si="14"/>
        <v>0.96685378036965819</v>
      </c>
      <c r="X7">
        <f t="shared" si="15"/>
        <v>1.1632169488938339E-3</v>
      </c>
      <c r="Y7">
        <f t="shared" si="16"/>
        <v>9.6685378036965829E-3</v>
      </c>
      <c r="Z7">
        <f t="shared" si="17"/>
        <v>0.95602202561706773</v>
      </c>
      <c r="AB7">
        <f t="shared" si="18"/>
        <v>318.84098558165329</v>
      </c>
      <c r="AC7">
        <f t="shared" si="19"/>
        <v>402.62962352310888</v>
      </c>
      <c r="AE7">
        <f t="shared" si="2"/>
        <v>0</v>
      </c>
      <c r="AF7">
        <f t="shared" si="3"/>
        <v>0</v>
      </c>
      <c r="AG7">
        <f t="shared" si="3"/>
        <v>-11.950275320213347</v>
      </c>
      <c r="AH7">
        <f t="shared" si="4"/>
        <v>-58.16084744469169</v>
      </c>
      <c r="AI7">
        <f t="shared" si="5"/>
        <v>-70.111122764905033</v>
      </c>
      <c r="AJ7">
        <f t="shared" si="6"/>
        <v>-83.78863794145559</v>
      </c>
      <c r="AK7">
        <f t="shared" si="20"/>
        <v>15.655092392059176</v>
      </c>
      <c r="AL7">
        <f t="shared" si="7"/>
        <v>-138.24466831430144</v>
      </c>
      <c r="AN7">
        <f t="shared" si="8"/>
        <v>0</v>
      </c>
      <c r="AO7">
        <f t="shared" si="8"/>
        <v>0</v>
      </c>
      <c r="AP7">
        <f t="shared" si="8"/>
        <v>-8.3873735210560394</v>
      </c>
      <c r="AQ7">
        <f t="shared" si="8"/>
        <v>-40.820545029173267</v>
      </c>
      <c r="AR7">
        <f t="shared" si="8"/>
        <v>-49.207918550229309</v>
      </c>
      <c r="AS7">
        <f t="shared" si="8"/>
        <v>-58.807565884847719</v>
      </c>
      <c r="AT7">
        <f t="shared" si="8"/>
        <v>10.987621948487361</v>
      </c>
      <c r="AU7">
        <f t="shared" si="8"/>
        <v>-97.027862486589655</v>
      </c>
      <c r="AW7">
        <v>4</v>
      </c>
      <c r="AX7">
        <f>IF(Z7&gt;0, (R7*SUMPRODUCT(K7:$K$98, X7:$X$98)-K7*$AZ$3)/Z7, 0)</f>
        <v>421.15099101741947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1.223083E-3</v>
      </c>
      <c r="Q8" s="4">
        <f t="shared" si="22"/>
        <v>12.5</v>
      </c>
      <c r="R8">
        <f t="shared" si="0"/>
        <v>50000</v>
      </c>
      <c r="S8">
        <f t="shared" si="1"/>
        <v>474.08411188226842</v>
      </c>
      <c r="U8">
        <f t="shared" si="12"/>
        <v>1.223083E-3</v>
      </c>
      <c r="V8">
        <f t="shared" si="13"/>
        <v>0.01</v>
      </c>
      <c r="W8">
        <f t="shared" si="14"/>
        <v>0.95602202561706773</v>
      </c>
      <c r="X8">
        <f t="shared" si="15"/>
        <v>1.1692942871578001E-3</v>
      </c>
      <c r="Y8">
        <f t="shared" si="16"/>
        <v>9.5602202561706779E-3</v>
      </c>
      <c r="Z8">
        <f t="shared" si="17"/>
        <v>0.94529251107373924</v>
      </c>
      <c r="AB8">
        <f t="shared" si="18"/>
        <v>402.62962352310888</v>
      </c>
      <c r="AC8">
        <f t="shared" si="19"/>
        <v>448.14816058135307</v>
      </c>
      <c r="AE8">
        <f t="shared" si="2"/>
        <v>0</v>
      </c>
      <c r="AF8">
        <f t="shared" si="3"/>
        <v>0</v>
      </c>
      <c r="AG8">
        <f t="shared" si="3"/>
        <v>-11.81615638842174</v>
      </c>
      <c r="AH8">
        <f t="shared" si="4"/>
        <v>-58.464714357890003</v>
      </c>
      <c r="AI8">
        <f t="shared" si="5"/>
        <v>-70.280870746311749</v>
      </c>
      <c r="AJ8">
        <f t="shared" si="6"/>
        <v>-45.518537058244192</v>
      </c>
      <c r="AK8">
        <f t="shared" si="20"/>
        <v>8.5760109810422183</v>
      </c>
      <c r="AL8">
        <f t="shared" si="7"/>
        <v>-107.22339682351372</v>
      </c>
      <c r="AN8">
        <f t="shared" si="8"/>
        <v>0</v>
      </c>
      <c r="AO8">
        <f t="shared" si="8"/>
        <v>0</v>
      </c>
      <c r="AP8">
        <f t="shared" si="8"/>
        <v>-7.7412875309224551</v>
      </c>
      <c r="AQ8">
        <f t="shared" si="8"/>
        <v>-38.302824487085914</v>
      </c>
      <c r="AR8">
        <f t="shared" si="8"/>
        <v>-46.04411201800837</v>
      </c>
      <c r="AS8">
        <f t="shared" si="8"/>
        <v>-29.821210194890035</v>
      </c>
      <c r="AT8">
        <f t="shared" si="8"/>
        <v>5.6185247292130382</v>
      </c>
      <c r="AU8">
        <f t="shared" si="8"/>
        <v>-70.24679748368537</v>
      </c>
      <c r="AW8">
        <v>5</v>
      </c>
      <c r="AX8">
        <f>IF(Z8&gt;0, (R8*SUMPRODUCT(K8:$K$98, X8:$X$98)-K8*$AZ$3)/Z8, 0)</f>
        <v>474.08411188226842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1.254064E-3</v>
      </c>
      <c r="Q9" s="4">
        <f t="shared" si="22"/>
        <v>12.5</v>
      </c>
      <c r="R9">
        <f t="shared" si="0"/>
        <v>50000</v>
      </c>
      <c r="S9">
        <f t="shared" si="1"/>
        <v>507.08870511739315</v>
      </c>
      <c r="U9">
        <f t="shared" si="12"/>
        <v>1.254064E-3</v>
      </c>
      <c r="V9">
        <f t="shared" si="13"/>
        <v>0.01</v>
      </c>
      <c r="W9">
        <f t="shared" si="14"/>
        <v>0.94529251107373924</v>
      </c>
      <c r="X9">
        <f t="shared" si="15"/>
        <v>1.1854573076071778E-3</v>
      </c>
      <c r="Y9">
        <f t="shared" si="16"/>
        <v>9.4529251107373924E-3</v>
      </c>
      <c r="Z9">
        <f t="shared" si="17"/>
        <v>0.93465412865539466</v>
      </c>
      <c r="AB9">
        <f t="shared" si="18"/>
        <v>448.14816058135307</v>
      </c>
      <c r="AC9">
        <f t="shared" si="19"/>
        <v>473.95255183248946</v>
      </c>
      <c r="AE9">
        <f t="shared" si="2"/>
        <v>0</v>
      </c>
      <c r="AF9">
        <f t="shared" si="3"/>
        <v>0</v>
      </c>
      <c r="AG9">
        <f t="shared" si="3"/>
        <v>-11.683176608192433</v>
      </c>
      <c r="AH9">
        <f t="shared" si="4"/>
        <v>-59.272865380358887</v>
      </c>
      <c r="AI9">
        <f t="shared" si="5"/>
        <v>-70.95604198855132</v>
      </c>
      <c r="AJ9">
        <f t="shared" si="6"/>
        <v>-25.804391251136394</v>
      </c>
      <c r="AK9">
        <f t="shared" si="20"/>
        <v>2.6440741474299831</v>
      </c>
      <c r="AL9">
        <f t="shared" si="7"/>
        <v>-94.116359092257724</v>
      </c>
      <c r="AN9">
        <f t="shared" si="8"/>
        <v>0</v>
      </c>
      <c r="AO9">
        <f t="shared" si="8"/>
        <v>0</v>
      </c>
      <c r="AP9">
        <f t="shared" si="8"/>
        <v>-7.2489502657515397</v>
      </c>
      <c r="AQ9">
        <f t="shared" si="8"/>
        <v>-36.776475068391839</v>
      </c>
      <c r="AR9">
        <f t="shared" si="8"/>
        <v>-44.025425334143385</v>
      </c>
      <c r="AS9">
        <f t="shared" si="8"/>
        <v>-16.010606968511976</v>
      </c>
      <c r="AT9">
        <f t="shared" si="8"/>
        <v>1.6405437182417757</v>
      </c>
      <c r="AU9">
        <f t="shared" si="8"/>
        <v>-58.395488584413577</v>
      </c>
      <c r="AW9">
        <v>6</v>
      </c>
      <c r="AX9">
        <f>IF(Z9&gt;0, (R9*SUMPRODUCT(K9:$K$98, X9:$X$98)-K9*$AZ$3)/Z9, 0)</f>
        <v>507.08870511739315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1.2910420000000001E-3</v>
      </c>
      <c r="Q10" s="4">
        <f t="shared" si="22"/>
        <v>12.5</v>
      </c>
      <c r="R10">
        <f t="shared" si="0"/>
        <v>50000</v>
      </c>
      <c r="S10">
        <f t="shared" si="1"/>
        <v>536.77553734568949</v>
      </c>
      <c r="U10">
        <f t="shared" si="12"/>
        <v>1.2910420000000001E-3</v>
      </c>
      <c r="V10">
        <f t="shared" si="13"/>
        <v>0.01</v>
      </c>
      <c r="W10">
        <f t="shared" si="14"/>
        <v>0.93465412865539466</v>
      </c>
      <c r="X10">
        <f t="shared" si="15"/>
        <v>1.2066777355675181E-3</v>
      </c>
      <c r="Y10">
        <f t="shared" si="16"/>
        <v>9.3465412865539471E-3</v>
      </c>
      <c r="Z10">
        <f t="shared" si="17"/>
        <v>0.92410090963327318</v>
      </c>
      <c r="AB10">
        <f t="shared" si="18"/>
        <v>473.95255183248946</v>
      </c>
      <c r="AC10">
        <f t="shared" si="19"/>
        <v>496.03476233004068</v>
      </c>
      <c r="AE10">
        <f t="shared" si="2"/>
        <v>0</v>
      </c>
      <c r="AF10">
        <f t="shared" si="3"/>
        <v>0</v>
      </c>
      <c r="AG10">
        <f t="shared" si="3"/>
        <v>-11.551261370415915</v>
      </c>
      <c r="AH10">
        <f t="shared" si="4"/>
        <v>-60.333886778375906</v>
      </c>
      <c r="AI10">
        <f t="shared" si="5"/>
        <v>-71.885148148791814</v>
      </c>
      <c r="AJ10">
        <f t="shared" si="6"/>
        <v>-22.082210497551216</v>
      </c>
      <c r="AK10">
        <f t="shared" si="20"/>
        <v>1.9432054625132069</v>
      </c>
      <c r="AL10">
        <f t="shared" si="7"/>
        <v>-92.024153183829824</v>
      </c>
      <c r="AN10">
        <f t="shared" si="8"/>
        <v>0</v>
      </c>
      <c r="AO10">
        <f t="shared" si="8"/>
        <v>0</v>
      </c>
      <c r="AP10">
        <f t="shared" si="8"/>
        <v>-6.7992619901764808</v>
      </c>
      <c r="AQ10">
        <f t="shared" si="8"/>
        <v>-35.513515791656957</v>
      </c>
      <c r="AR10">
        <f t="shared" si="8"/>
        <v>-42.312777781833432</v>
      </c>
      <c r="AS10">
        <f t="shared" si="8"/>
        <v>-12.997951451398075</v>
      </c>
      <c r="AT10">
        <f t="shared" si="8"/>
        <v>1.1438026217818695</v>
      </c>
      <c r="AU10">
        <f t="shared" si="8"/>
        <v>-54.166926611449639</v>
      </c>
      <c r="AW10">
        <v>7</v>
      </c>
      <c r="AX10">
        <f>IF(Z10&gt;0, (R10*SUMPRODUCT(K10:$K$98, X10:$X$98)-K10*$AZ$3)/Z10, 0)</f>
        <v>536.77553734568949</v>
      </c>
    </row>
    <row r="11" spans="1:52" x14ac:dyDescent="0.25">
      <c r="A11" t="s">
        <v>33</v>
      </c>
      <c r="C11" s="12">
        <f>AU100</f>
        <v>944.20912205478658</v>
      </c>
      <c r="E11">
        <v>2011</v>
      </c>
      <c r="F11" s="5">
        <v>1.5E-3</v>
      </c>
      <c r="G11" s="5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1.3270199999999999E-3</v>
      </c>
      <c r="Q11" s="4">
        <f t="shared" si="22"/>
        <v>12.5</v>
      </c>
      <c r="R11">
        <f t="shared" si="0"/>
        <v>50000</v>
      </c>
      <c r="S11">
        <f t="shared" si="1"/>
        <v>563.34602667603531</v>
      </c>
      <c r="U11">
        <f t="shared" si="12"/>
        <v>1.3270199999999999E-3</v>
      </c>
      <c r="V11">
        <f t="shared" si="13"/>
        <v>0.01</v>
      </c>
      <c r="W11">
        <f t="shared" si="14"/>
        <v>0.92410090963327318</v>
      </c>
      <c r="X11">
        <f t="shared" si="15"/>
        <v>1.2263003891015462E-3</v>
      </c>
      <c r="Y11">
        <f t="shared" si="16"/>
        <v>9.2410090963327314E-3</v>
      </c>
      <c r="Z11">
        <f t="shared" si="17"/>
        <v>0.9136336001478389</v>
      </c>
      <c r="AB11">
        <f t="shared" si="18"/>
        <v>496.03476233004068</v>
      </c>
      <c r="AC11">
        <f t="shared" si="19"/>
        <v>514.69185848100665</v>
      </c>
      <c r="AE11">
        <f t="shared" si="2"/>
        <v>0</v>
      </c>
      <c r="AF11">
        <f t="shared" si="3"/>
        <v>0</v>
      </c>
      <c r="AG11">
        <f t="shared" si="3"/>
        <v>-11.420420001847987</v>
      </c>
      <c r="AH11">
        <f t="shared" si="4"/>
        <v>-61.315019455077305</v>
      </c>
      <c r="AI11">
        <f t="shared" si="5"/>
        <v>-72.735439456925292</v>
      </c>
      <c r="AJ11">
        <f t="shared" si="6"/>
        <v>-18.65709615096597</v>
      </c>
      <c r="AK11">
        <f t="shared" si="20"/>
        <v>1.1904834295920976</v>
      </c>
      <c r="AL11">
        <f t="shared" si="7"/>
        <v>-90.202052178299169</v>
      </c>
      <c r="AN11">
        <f t="shared" si="8"/>
        <v>0</v>
      </c>
      <c r="AO11">
        <f t="shared" si="8"/>
        <v>0</v>
      </c>
      <c r="AP11">
        <f t="shared" si="8"/>
        <v>-6.387539541646249</v>
      </c>
      <c r="AQ11">
        <f t="shared" si="8"/>
        <v>-34.294019939961963</v>
      </c>
      <c r="AR11">
        <f t="shared" si="8"/>
        <v>-40.681559481608211</v>
      </c>
      <c r="AS11">
        <f t="shared" si="8"/>
        <v>-10.435075012767243</v>
      </c>
      <c r="AT11">
        <f t="shared" si="8"/>
        <v>0.66584766400567441</v>
      </c>
      <c r="AU11">
        <f t="shared" si="8"/>
        <v>-50.450786830369786</v>
      </c>
      <c r="AW11">
        <v>8</v>
      </c>
      <c r="AX11">
        <f>IF(Z11&gt;0, (R11*SUMPRODUCT(K11:$K$98, X11:$X$98)-K11*$AZ$3)/Z11, 0)</f>
        <v>563.34602667603531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1.3729930000000001E-3</v>
      </c>
      <c r="Q12" s="4">
        <f t="shared" si="22"/>
        <v>12.5</v>
      </c>
      <c r="R12">
        <f t="shared" si="0"/>
        <v>50000</v>
      </c>
      <c r="S12">
        <f t="shared" si="1"/>
        <v>588.7429870915704</v>
      </c>
      <c r="U12">
        <f t="shared" si="12"/>
        <v>1.3729930000000001E-3</v>
      </c>
      <c r="V12">
        <f t="shared" si="13"/>
        <v>0.01</v>
      </c>
      <c r="W12">
        <f t="shared" si="14"/>
        <v>0.9136336001478389</v>
      </c>
      <c r="X12">
        <f t="shared" si="15"/>
        <v>1.2544125375677818E-3</v>
      </c>
      <c r="Y12">
        <f t="shared" si="16"/>
        <v>9.1363360014783887E-3</v>
      </c>
      <c r="Z12">
        <f t="shared" si="17"/>
        <v>0.90324285160879281</v>
      </c>
      <c r="AB12">
        <f t="shared" si="18"/>
        <v>514.69185848100665</v>
      </c>
      <c r="AC12">
        <f t="shared" si="19"/>
        <v>531.77789452526872</v>
      </c>
      <c r="AE12">
        <f t="shared" si="2"/>
        <v>0</v>
      </c>
      <c r="AF12">
        <f t="shared" si="3"/>
        <v>0</v>
      </c>
      <c r="AG12">
        <f t="shared" si="3"/>
        <v>-11.290535645109911</v>
      </c>
      <c r="AH12">
        <f t="shared" si="4"/>
        <v>-62.720626878389091</v>
      </c>
      <c r="AI12">
        <f t="shared" si="5"/>
        <v>-74.011162523498996</v>
      </c>
      <c r="AJ12">
        <f t="shared" si="6"/>
        <v>-17.086036044262073</v>
      </c>
      <c r="AK12">
        <f t="shared" si="20"/>
        <v>1.1837912745063153</v>
      </c>
      <c r="AL12">
        <f t="shared" si="7"/>
        <v>-89.91340729325475</v>
      </c>
      <c r="AN12">
        <f t="shared" si="8"/>
        <v>0</v>
      </c>
      <c r="AO12">
        <f t="shared" si="8"/>
        <v>0</v>
      </c>
      <c r="AP12">
        <f t="shared" si="8"/>
        <v>-6.0010397217066265</v>
      </c>
      <c r="AQ12">
        <f t="shared" si="8"/>
        <v>-33.336679950217643</v>
      </c>
      <c r="AR12">
        <f t="shared" si="8"/>
        <v>-39.337719671924269</v>
      </c>
      <c r="AS12">
        <f t="shared" si="8"/>
        <v>-9.0814097940992511</v>
      </c>
      <c r="AT12">
        <f t="shared" si="8"/>
        <v>0.6291976469335131</v>
      </c>
      <c r="AU12">
        <f t="shared" si="8"/>
        <v>-47.789931819090008</v>
      </c>
      <c r="AW12">
        <v>9</v>
      </c>
      <c r="AX12">
        <f>IF(Z12&gt;0, (R12*SUMPRODUCT(K12:$K$98, X12:$X$98)-K12*$AZ$3)/Z12, 0)</f>
        <v>588.7429870915704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1.420964E-3</v>
      </c>
      <c r="Q13" s="4">
        <f t="shared" si="22"/>
        <v>12.5</v>
      </c>
      <c r="R13">
        <f t="shared" si="0"/>
        <v>50000</v>
      </c>
      <c r="S13">
        <f t="shared" si="1"/>
        <v>612.59369367406759</v>
      </c>
      <c r="U13">
        <f t="shared" si="12"/>
        <v>1.420964E-3</v>
      </c>
      <c r="V13">
        <f t="shared" si="13"/>
        <v>0.01</v>
      </c>
      <c r="W13">
        <f t="shared" si="14"/>
        <v>0.90324285160879281</v>
      </c>
      <c r="X13">
        <f t="shared" si="15"/>
        <v>1.2834755753934367E-3</v>
      </c>
      <c r="Y13">
        <f t="shared" si="16"/>
        <v>9.0324285160879279E-3</v>
      </c>
      <c r="Z13">
        <f t="shared" si="17"/>
        <v>0.8929269475173115</v>
      </c>
      <c r="AB13">
        <f t="shared" si="18"/>
        <v>531.77789452526872</v>
      </c>
      <c r="AC13">
        <f t="shared" si="19"/>
        <v>547.00141696074013</v>
      </c>
      <c r="AE13">
        <f t="shared" si="2"/>
        <v>0</v>
      </c>
      <c r="AF13">
        <f t="shared" si="3"/>
        <v>0</v>
      </c>
      <c r="AG13">
        <f t="shared" si="3"/>
        <v>-11.161586843966393</v>
      </c>
      <c r="AH13">
        <f t="shared" si="4"/>
        <v>-64.173778769671841</v>
      </c>
      <c r="AI13">
        <f t="shared" si="5"/>
        <v>-75.335365613638231</v>
      </c>
      <c r="AJ13">
        <f t="shared" si="6"/>
        <v>-15.223522435471409</v>
      </c>
      <c r="AK13">
        <f t="shared" si="20"/>
        <v>1.0635557890505374</v>
      </c>
      <c r="AL13">
        <f t="shared" si="7"/>
        <v>-89.495332260059101</v>
      </c>
      <c r="AN13">
        <f t="shared" si="8"/>
        <v>0</v>
      </c>
      <c r="AO13">
        <f t="shared" si="8"/>
        <v>0</v>
      </c>
      <c r="AP13">
        <f t="shared" si="8"/>
        <v>-5.6392605162380649</v>
      </c>
      <c r="AQ13">
        <f t="shared" si="8"/>
        <v>-32.423047175342717</v>
      </c>
      <c r="AR13">
        <f t="shared" si="8"/>
        <v>-38.062307691580777</v>
      </c>
      <c r="AS13">
        <f t="shared" si="8"/>
        <v>-7.6915057140666141</v>
      </c>
      <c r="AT13">
        <f t="shared" si="8"/>
        <v>0.53734905724908355</v>
      </c>
      <c r="AU13">
        <f t="shared" si="8"/>
        <v>-45.216464348398311</v>
      </c>
      <c r="AW13">
        <v>10</v>
      </c>
      <c r="AX13">
        <f>IF(Z13&gt;0, (R13*SUMPRODUCT(K13:$K$98, X13:$X$98)-K13*$AZ$3)/Z13, 0)</f>
        <v>612.59369367406759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1.47693E-3</v>
      </c>
      <c r="Q14" s="4">
        <f t="shared" si="22"/>
        <v>12.5</v>
      </c>
      <c r="R14">
        <f t="shared" si="0"/>
        <v>50000</v>
      </c>
      <c r="S14">
        <f t="shared" si="1"/>
        <v>635.07745736323659</v>
      </c>
      <c r="U14">
        <f t="shared" si="12"/>
        <v>1.47693E-3</v>
      </c>
      <c r="V14">
        <f t="shared" si="13"/>
        <v>0.01</v>
      </c>
      <c r="W14">
        <f t="shared" si="14"/>
        <v>0.8929269475173115</v>
      </c>
      <c r="X14">
        <f t="shared" si="15"/>
        <v>1.318790596596743E-3</v>
      </c>
      <c r="Y14">
        <f t="shared" si="16"/>
        <v>8.9292694751731145E-3</v>
      </c>
      <c r="Z14">
        <f t="shared" si="17"/>
        <v>0.88267888744554157</v>
      </c>
      <c r="AB14">
        <f t="shared" si="18"/>
        <v>547.00141696074013</v>
      </c>
      <c r="AC14">
        <f t="shared" si="19"/>
        <v>560.56946350712508</v>
      </c>
      <c r="AE14">
        <f t="shared" si="2"/>
        <v>0</v>
      </c>
      <c r="AF14">
        <f t="shared" si="3"/>
        <v>0</v>
      </c>
      <c r="AG14">
        <f t="shared" si="3"/>
        <v>-11.03348609306927</v>
      </c>
      <c r="AH14">
        <f t="shared" si="4"/>
        <v>-65.939529829837142</v>
      </c>
      <c r="AI14">
        <f t="shared" si="5"/>
        <v>-76.973015922906413</v>
      </c>
      <c r="AJ14">
        <f t="shared" si="6"/>
        <v>-13.568046546384949</v>
      </c>
      <c r="AK14">
        <f t="shared" si="20"/>
        <v>0.98460255052933221</v>
      </c>
      <c r="AL14">
        <f t="shared" si="7"/>
        <v>-89.55645991876203</v>
      </c>
      <c r="AN14">
        <f t="shared" si="8"/>
        <v>0</v>
      </c>
      <c r="AO14">
        <f t="shared" si="8"/>
        <v>0</v>
      </c>
      <c r="AP14">
        <f t="shared" si="8"/>
        <v>-5.2999991614769311</v>
      </c>
      <c r="AQ14">
        <f t="shared" si="8"/>
        <v>-31.67443633484497</v>
      </c>
      <c r="AR14">
        <f t="shared" si="8"/>
        <v>-36.974435496321902</v>
      </c>
      <c r="AS14">
        <f t="shared" si="8"/>
        <v>-6.51749000380679</v>
      </c>
      <c r="AT14">
        <f t="shared" si="8"/>
        <v>0.47295955676886781</v>
      </c>
      <c r="AU14">
        <f t="shared" si="8"/>
        <v>-43.018965943359824</v>
      </c>
      <c r="AW14">
        <v>11</v>
      </c>
      <c r="AX14">
        <f>IF(Z14&gt;0, (R14*SUMPRODUCT(K14:$K$98, X14:$X$98)-K14*$AZ$3)/Z14, 0)</f>
        <v>635.07745736323659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1.553883E-3</v>
      </c>
      <c r="Q15" s="4">
        <f t="shared" si="22"/>
        <v>12.5</v>
      </c>
      <c r="R15">
        <f t="shared" si="0"/>
        <v>50000</v>
      </c>
      <c r="S15">
        <f t="shared" si="1"/>
        <v>658.42498293491383</v>
      </c>
      <c r="U15">
        <f t="shared" si="12"/>
        <v>1.553883E-3</v>
      </c>
      <c r="V15">
        <f t="shared" si="13"/>
        <v>0.01</v>
      </c>
      <c r="W15">
        <f t="shared" si="14"/>
        <v>0.88267888744554157</v>
      </c>
      <c r="X15">
        <f t="shared" si="15"/>
        <v>1.3715797176605405E-3</v>
      </c>
      <c r="Y15">
        <f t="shared" si="16"/>
        <v>8.8267888744554164E-3</v>
      </c>
      <c r="Z15">
        <f t="shared" si="17"/>
        <v>0.87248051885342559</v>
      </c>
      <c r="AB15">
        <f t="shared" si="18"/>
        <v>560.56946350712508</v>
      </c>
      <c r="AC15">
        <f t="shared" si="19"/>
        <v>574.4629707371115</v>
      </c>
      <c r="AE15">
        <f t="shared" si="2"/>
        <v>0</v>
      </c>
      <c r="AF15">
        <f t="shared" si="3"/>
        <v>0</v>
      </c>
      <c r="AG15">
        <f t="shared" si="3"/>
        <v>-10.90600648566782</v>
      </c>
      <c r="AH15">
        <f t="shared" si="4"/>
        <v>-68.57898588302703</v>
      </c>
      <c r="AI15">
        <f t="shared" si="5"/>
        <v>-79.484992368694847</v>
      </c>
      <c r="AJ15">
        <f t="shared" si="6"/>
        <v>-13.893507229986426</v>
      </c>
      <c r="AK15">
        <f t="shared" si="20"/>
        <v>2.2983348003792132</v>
      </c>
      <c r="AL15">
        <f t="shared" si="7"/>
        <v>-91.080164798302064</v>
      </c>
      <c r="AN15">
        <f t="shared" si="8"/>
        <v>0</v>
      </c>
      <c r="AO15">
        <f t="shared" si="8"/>
        <v>0</v>
      </c>
      <c r="AP15">
        <f t="shared" si="8"/>
        <v>-4.9698924117874288</v>
      </c>
      <c r="AQ15">
        <f t="shared" si="8"/>
        <v>-31.25160268298362</v>
      </c>
      <c r="AR15">
        <f t="shared" si="8"/>
        <v>-36.221495094771051</v>
      </c>
      <c r="AS15">
        <f t="shared" si="8"/>
        <v>-6.3313034194656579</v>
      </c>
      <c r="AT15">
        <f t="shared" si="8"/>
        <v>1.0473564910457855</v>
      </c>
      <c r="AU15">
        <f t="shared" si="8"/>
        <v>-41.505442023190923</v>
      </c>
      <c r="AW15">
        <v>12</v>
      </c>
      <c r="AX15">
        <f>IF(Z15&gt;0, (R15*SUMPRODUCT(K15:$K$98, X15:$X$98)-K15*$AZ$3)/Z15, 0)</f>
        <v>658.42498293491383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1.6428289999999999E-3</v>
      </c>
      <c r="Q16" s="4">
        <f t="shared" si="22"/>
        <v>12.5</v>
      </c>
      <c r="R16">
        <f t="shared" si="0"/>
        <v>50000</v>
      </c>
      <c r="S16">
        <f t="shared" si="1"/>
        <v>682.70095355457818</v>
      </c>
      <c r="U16">
        <f t="shared" si="12"/>
        <v>1.6428289999999999E-3</v>
      </c>
      <c r="V16">
        <f t="shared" si="13"/>
        <v>0.01</v>
      </c>
      <c r="W16">
        <f t="shared" si="14"/>
        <v>0.87248051885342559</v>
      </c>
      <c r="X16">
        <f t="shared" si="15"/>
        <v>1.4333362983074542E-3</v>
      </c>
      <c r="Y16">
        <f t="shared" si="16"/>
        <v>8.7248051885342563E-3</v>
      </c>
      <c r="Z16">
        <f t="shared" si="17"/>
        <v>0.8623223773665839</v>
      </c>
      <c r="AB16">
        <f t="shared" si="18"/>
        <v>574.4629707371115</v>
      </c>
      <c r="AC16">
        <f t="shared" si="19"/>
        <v>588.70830929961767</v>
      </c>
      <c r="AE16">
        <f t="shared" si="2"/>
        <v>0</v>
      </c>
      <c r="AF16">
        <f t="shared" si="3"/>
        <v>0</v>
      </c>
      <c r="AG16">
        <f t="shared" si="3"/>
        <v>-10.779029717082299</v>
      </c>
      <c r="AH16">
        <f t="shared" si="4"/>
        <v>-71.666814915372711</v>
      </c>
      <c r="AI16">
        <f t="shared" si="5"/>
        <v>-82.445844632455007</v>
      </c>
      <c r="AJ16">
        <f t="shared" si="6"/>
        <v>-14.245338562506163</v>
      </c>
      <c r="AK16">
        <f t="shared" si="20"/>
        <v>4.0786870922334924</v>
      </c>
      <c r="AL16">
        <f t="shared" si="7"/>
        <v>-92.612496102727675</v>
      </c>
      <c r="AN16">
        <f t="shared" si="8"/>
        <v>0</v>
      </c>
      <c r="AO16">
        <f t="shared" si="8"/>
        <v>0</v>
      </c>
      <c r="AP16">
        <f t="shared" si="8"/>
        <v>-4.6467021136019202</v>
      </c>
      <c r="AQ16">
        <f t="shared" si="8"/>
        <v>-30.894649062394585</v>
      </c>
      <c r="AR16">
        <f t="shared" si="8"/>
        <v>-35.541351175996503</v>
      </c>
      <c r="AS16">
        <f t="shared" si="8"/>
        <v>-6.140983608429079</v>
      </c>
      <c r="AT16">
        <f t="shared" si="8"/>
        <v>1.7582699398413335</v>
      </c>
      <c r="AU16">
        <f t="shared" si="8"/>
        <v>-39.924064844584251</v>
      </c>
      <c r="AW16">
        <v>13</v>
      </c>
      <c r="AX16">
        <f>IF(Z16&gt;0, (R16*SUMPRODUCT(K16:$K$98, X16:$X$98)-K16*$AZ$3)/Z16, 0)</f>
        <v>682.70095355457818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1.733774E-3</v>
      </c>
      <c r="Q17" s="4">
        <f t="shared" si="22"/>
        <v>12.5</v>
      </c>
      <c r="R17">
        <f t="shared" si="0"/>
        <v>50000</v>
      </c>
      <c r="S17">
        <f t="shared" si="1"/>
        <v>710.62829342763484</v>
      </c>
      <c r="U17">
        <f t="shared" si="12"/>
        <v>1.733774E-3</v>
      </c>
      <c r="V17">
        <f t="shared" si="13"/>
        <v>0.01</v>
      </c>
      <c r="W17">
        <f t="shared" si="14"/>
        <v>0.8623223773665839</v>
      </c>
      <c r="X17">
        <f t="shared" si="15"/>
        <v>1.4950721174963716E-3</v>
      </c>
      <c r="Y17">
        <f t="shared" si="16"/>
        <v>8.623223773665839E-3</v>
      </c>
      <c r="Z17">
        <f t="shared" si="17"/>
        <v>0.8522040814754217</v>
      </c>
      <c r="AB17">
        <f t="shared" si="18"/>
        <v>588.70830929961767</v>
      </c>
      <c r="AC17">
        <f t="shared" si="19"/>
        <v>605.60033207094398</v>
      </c>
      <c r="AE17">
        <f t="shared" si="2"/>
        <v>0</v>
      </c>
      <c r="AF17">
        <f t="shared" si="3"/>
        <v>0</v>
      </c>
      <c r="AG17">
        <f t="shared" si="3"/>
        <v>-10.652551018442772</v>
      </c>
      <c r="AH17">
        <f t="shared" si="4"/>
        <v>-74.753605874818575</v>
      </c>
      <c r="AI17">
        <f t="shared" si="5"/>
        <v>-85.40615689326134</v>
      </c>
      <c r="AJ17">
        <f t="shared" si="6"/>
        <v>-16.89202277132631</v>
      </c>
      <c r="AK17">
        <f t="shared" si="20"/>
        <v>8.1241746683347245</v>
      </c>
      <c r="AL17">
        <f t="shared" si="7"/>
        <v>-94.174004996252933</v>
      </c>
      <c r="AN17">
        <f t="shared" si="8"/>
        <v>0</v>
      </c>
      <c r="AO17">
        <f t="shared" si="8"/>
        <v>0</v>
      </c>
      <c r="AP17">
        <f t="shared" si="8"/>
        <v>-4.3167689050155982</v>
      </c>
      <c r="AQ17">
        <f t="shared" si="8"/>
        <v>-30.292653921068077</v>
      </c>
      <c r="AR17">
        <f t="shared" si="8"/>
        <v>-34.609422826083673</v>
      </c>
      <c r="AS17">
        <f t="shared" si="8"/>
        <v>-6.8452109279582105</v>
      </c>
      <c r="AT17">
        <f t="shared" si="8"/>
        <v>3.2921864937765331</v>
      </c>
      <c r="AU17">
        <f t="shared" si="8"/>
        <v>-38.162447260265353</v>
      </c>
      <c r="AW17">
        <v>14</v>
      </c>
      <c r="AX17">
        <f>IF(Z17&gt;0, (R17*SUMPRODUCT(K17:$K$98, X17:$X$98)-K17*$AZ$3)/Z17, 0)</f>
        <v>710.62829342763484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1.8297159999999999E-3</v>
      </c>
      <c r="Q18" s="4">
        <f t="shared" si="22"/>
        <v>12.5</v>
      </c>
      <c r="R18">
        <f t="shared" si="0"/>
        <v>50000</v>
      </c>
      <c r="S18">
        <f t="shared" si="1"/>
        <v>742.59166965397992</v>
      </c>
      <c r="U18">
        <f t="shared" si="12"/>
        <v>1.8297159999999999E-3</v>
      </c>
      <c r="V18">
        <f t="shared" si="13"/>
        <v>0.01</v>
      </c>
      <c r="W18">
        <f t="shared" si="14"/>
        <v>0.8522040814754217</v>
      </c>
      <c r="X18">
        <f t="shared" si="15"/>
        <v>1.5592914431408827E-3</v>
      </c>
      <c r="Y18">
        <f t="shared" si="16"/>
        <v>8.522040814754217E-3</v>
      </c>
      <c r="Z18">
        <f t="shared" si="17"/>
        <v>0.8421227492175265</v>
      </c>
      <c r="AB18">
        <f t="shared" si="18"/>
        <v>605.60033207094398</v>
      </c>
      <c r="AC18">
        <f t="shared" si="19"/>
        <v>625.35333839504278</v>
      </c>
      <c r="AE18">
        <f t="shared" si="2"/>
        <v>0</v>
      </c>
      <c r="AF18">
        <f t="shared" si="3"/>
        <v>0</v>
      </c>
      <c r="AG18">
        <f t="shared" si="3"/>
        <v>-10.526534365219081</v>
      </c>
      <c r="AH18">
        <f t="shared" si="4"/>
        <v>-77.964572157044131</v>
      </c>
      <c r="AI18">
        <f t="shared" si="5"/>
        <v>-88.491106522263209</v>
      </c>
      <c r="AJ18">
        <f t="shared" si="6"/>
        <v>-19.753006324098806</v>
      </c>
      <c r="AK18">
        <f t="shared" si="20"/>
        <v>13.080967172732391</v>
      </c>
      <c r="AL18">
        <f t="shared" si="7"/>
        <v>-95.163145673629629</v>
      </c>
      <c r="AN18">
        <f t="shared" si="8"/>
        <v>0</v>
      </c>
      <c r="AO18">
        <f t="shared" si="8"/>
        <v>0</v>
      </c>
      <c r="AP18">
        <f t="shared" si="8"/>
        <v>-3.9806856614703543</v>
      </c>
      <c r="AQ18">
        <f t="shared" si="8"/>
        <v>-29.482870973533107</v>
      </c>
      <c r="AR18">
        <f t="shared" si="8"/>
        <v>-33.463556635003457</v>
      </c>
      <c r="AS18">
        <f t="shared" si="8"/>
        <v>-7.469743252354534</v>
      </c>
      <c r="AT18">
        <f t="shared" si="8"/>
        <v>4.9466630379994498</v>
      </c>
      <c r="AU18">
        <f t="shared" si="8"/>
        <v>-35.986636849358547</v>
      </c>
      <c r="AW18">
        <v>15</v>
      </c>
      <c r="AX18">
        <f>IF(Z18&gt;0, (R18*SUMPRODUCT(K18:$K$98, X18:$X$98)-K18*$AZ$3)/Z18, 0)</f>
        <v>742.59166965397992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1.940649E-3</v>
      </c>
      <c r="Q19" s="4">
        <f t="shared" si="22"/>
        <v>12.5</v>
      </c>
      <c r="R19">
        <f t="shared" si="0"/>
        <v>50000</v>
      </c>
      <c r="S19">
        <f t="shared" si="1"/>
        <v>772.7717554224505</v>
      </c>
      <c r="U19">
        <f t="shared" si="12"/>
        <v>1.940649E-3</v>
      </c>
      <c r="V19">
        <f t="shared" si="13"/>
        <v>0.01</v>
      </c>
      <c r="W19">
        <f t="shared" si="14"/>
        <v>0.8421227492175265</v>
      </c>
      <c r="X19">
        <f t="shared" si="15"/>
        <v>1.6342646711462437E-3</v>
      </c>
      <c r="Y19">
        <f t="shared" si="16"/>
        <v>8.4212274921752657E-3</v>
      </c>
      <c r="Z19">
        <f t="shared" si="17"/>
        <v>0.83206725705420503</v>
      </c>
      <c r="AB19">
        <f t="shared" si="18"/>
        <v>625.35333839504278</v>
      </c>
      <c r="AC19">
        <f t="shared" si="19"/>
        <v>642.99807486332134</v>
      </c>
      <c r="AE19">
        <f t="shared" si="2"/>
        <v>0</v>
      </c>
      <c r="AF19">
        <f t="shared" si="3"/>
        <v>0</v>
      </c>
      <c r="AG19">
        <f t="shared" si="3"/>
        <v>-10.400840713177564</v>
      </c>
      <c r="AH19">
        <f t="shared" si="4"/>
        <v>-81.713233557312179</v>
      </c>
      <c r="AI19">
        <f t="shared" si="5"/>
        <v>-92.114074270489738</v>
      </c>
      <c r="AJ19">
        <f t="shared" si="6"/>
        <v>-17.644736468278552</v>
      </c>
      <c r="AK19">
        <f t="shared" si="20"/>
        <v>13.945379446209454</v>
      </c>
      <c r="AL19">
        <f t="shared" si="7"/>
        <v>-95.813431292558832</v>
      </c>
      <c r="AN19">
        <f t="shared" si="8"/>
        <v>0</v>
      </c>
      <c r="AO19">
        <f t="shared" si="8"/>
        <v>0</v>
      </c>
      <c r="AP19">
        <f t="shared" si="8"/>
        <v>-3.6679601708546157</v>
      </c>
      <c r="AQ19">
        <f t="shared" si="8"/>
        <v>-28.816986471124803</v>
      </c>
      <c r="AR19">
        <f t="shared" si="8"/>
        <v>-32.48494664197942</v>
      </c>
      <c r="AS19">
        <f t="shared" si="8"/>
        <v>-6.2225922284217914</v>
      </c>
      <c r="AT19">
        <f t="shared" si="8"/>
        <v>4.9179770930770932</v>
      </c>
      <c r="AU19">
        <f t="shared" si="8"/>
        <v>-33.789561777324117</v>
      </c>
      <c r="AW19">
        <v>16</v>
      </c>
      <c r="AX19">
        <f>IF(Z19&gt;0, (R19*SUMPRODUCT(K19:$K$98, X19:$X$98)-K19*$AZ$3)/Z19, 0)</f>
        <v>772.7717554224505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2.0505829999999999E-3</v>
      </c>
      <c r="Q20" s="4">
        <f t="shared" si="22"/>
        <v>12.5</v>
      </c>
      <c r="R20">
        <f t="shared" si="0"/>
        <v>50000</v>
      </c>
      <c r="S20">
        <f t="shared" si="1"/>
        <v>787.98167478782875</v>
      </c>
      <c r="U20">
        <f t="shared" si="12"/>
        <v>2.0505829999999999E-3</v>
      </c>
      <c r="V20">
        <f t="shared" si="13"/>
        <v>0.01</v>
      </c>
      <c r="W20">
        <f t="shared" si="14"/>
        <v>0.83206725705420503</v>
      </c>
      <c r="X20">
        <f t="shared" si="15"/>
        <v>1.7062229721719828E-3</v>
      </c>
      <c r="Y20">
        <f t="shared" si="16"/>
        <v>8.3206725705420505E-3</v>
      </c>
      <c r="Z20">
        <f t="shared" si="17"/>
        <v>0.82204036151149107</v>
      </c>
      <c r="AB20">
        <f t="shared" si="18"/>
        <v>642.99807486332134</v>
      </c>
      <c r="AC20">
        <f t="shared" si="19"/>
        <v>647.75274080701695</v>
      </c>
      <c r="AE20">
        <f t="shared" si="2"/>
        <v>0</v>
      </c>
      <c r="AF20">
        <f t="shared" si="3"/>
        <v>0</v>
      </c>
      <c r="AG20">
        <f t="shared" si="3"/>
        <v>-10.275504518893639</v>
      </c>
      <c r="AH20">
        <f t="shared" si="4"/>
        <v>-85.31114860859914</v>
      </c>
      <c r="AI20">
        <f t="shared" si="5"/>
        <v>-95.586653127492781</v>
      </c>
      <c r="AJ20">
        <f t="shared" si="6"/>
        <v>-4.7546659436956134</v>
      </c>
      <c r="AK20">
        <f t="shared" si="20"/>
        <v>2.7648917219122819</v>
      </c>
      <c r="AL20">
        <f t="shared" si="7"/>
        <v>-97.576427349276116</v>
      </c>
      <c r="AN20">
        <f t="shared" si="8"/>
        <v>0</v>
      </c>
      <c r="AO20">
        <f t="shared" si="8"/>
        <v>0</v>
      </c>
      <c r="AP20">
        <f t="shared" si="8"/>
        <v>-3.4371233162999508</v>
      </c>
      <c r="AQ20">
        <f t="shared" si="8"/>
        <v>-28.536305685408593</v>
      </c>
      <c r="AR20">
        <f t="shared" si="8"/>
        <v>-31.973429001708542</v>
      </c>
      <c r="AS20">
        <f t="shared" si="8"/>
        <v>-1.5904205137805809</v>
      </c>
      <c r="AT20">
        <f t="shared" si="8"/>
        <v>0.92484741619797761</v>
      </c>
      <c r="AU20">
        <f t="shared" si="8"/>
        <v>-32.639002099291147</v>
      </c>
      <c r="AW20">
        <v>17</v>
      </c>
      <c r="AX20">
        <f>IF(Z20&gt;0, (R20*SUMPRODUCT(K20:$K$98, X20:$X$98)-K20*$AZ$3)/Z20, 0)</f>
        <v>787.98167478782875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2.1765069999999998E-3</v>
      </c>
      <c r="Q21" s="4">
        <f t="shared" si="22"/>
        <v>12.5</v>
      </c>
      <c r="R21">
        <f t="shared" si="0"/>
        <v>50000</v>
      </c>
      <c r="S21">
        <f t="shared" si="1"/>
        <v>799.91227776832352</v>
      </c>
      <c r="U21">
        <f t="shared" si="12"/>
        <v>2.1765069999999998E-3</v>
      </c>
      <c r="V21">
        <f t="shared" si="13"/>
        <v>0.01</v>
      </c>
      <c r="W21">
        <f t="shared" si="14"/>
        <v>0.82204036151149107</v>
      </c>
      <c r="X21">
        <f t="shared" si="15"/>
        <v>1.7891766011122908E-3</v>
      </c>
      <c r="Y21">
        <f t="shared" si="16"/>
        <v>8.2204036151149115E-3</v>
      </c>
      <c r="Z21">
        <f t="shared" si="17"/>
        <v>0.81203078129526385</v>
      </c>
      <c r="AB21">
        <f t="shared" si="18"/>
        <v>647.75274080701695</v>
      </c>
      <c r="AC21">
        <f t="shared" si="19"/>
        <v>649.55339188388587</v>
      </c>
      <c r="AE21">
        <f t="shared" si="2"/>
        <v>0</v>
      </c>
      <c r="AF21">
        <f t="shared" si="3"/>
        <v>0</v>
      </c>
      <c r="AG21">
        <f t="shared" si="3"/>
        <v>-10.150384766190799</v>
      </c>
      <c r="AH21">
        <f t="shared" si="4"/>
        <v>-89.458830055614541</v>
      </c>
      <c r="AI21">
        <f t="shared" si="5"/>
        <v>-99.609214821805338</v>
      </c>
      <c r="AJ21">
        <f t="shared" si="6"/>
        <v>-1.8006510768689168</v>
      </c>
      <c r="AK21">
        <f t="shared" si="20"/>
        <v>1.0364043852912272</v>
      </c>
      <c r="AL21">
        <f t="shared" si="7"/>
        <v>-100.37346151338303</v>
      </c>
      <c r="AN21">
        <f t="shared" si="8"/>
        <v>0</v>
      </c>
      <c r="AO21">
        <f t="shared" si="8"/>
        <v>0</v>
      </c>
      <c r="AP21">
        <f t="shared" si="8"/>
        <v>-3.2286717004366312</v>
      </c>
      <c r="AQ21">
        <f t="shared" si="8"/>
        <v>-28.455393525256969</v>
      </c>
      <c r="AR21">
        <f t="shared" si="8"/>
        <v>-31.684065225693601</v>
      </c>
      <c r="AS21">
        <f t="shared" si="8"/>
        <v>-0.57275771393532759</v>
      </c>
      <c r="AT21">
        <f t="shared" si="8"/>
        <v>0.32966331681768968</v>
      </c>
      <c r="AU21">
        <f t="shared" si="8"/>
        <v>-31.927159622811239</v>
      </c>
      <c r="AW21">
        <v>18</v>
      </c>
      <c r="AX21">
        <f>IF(Z21&gt;0, (R21*SUMPRODUCT(K21:$K$98, X21:$X$98)-K21*$AZ$3)/Z21, 0)</f>
        <v>799.91227776832352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2.312424E-3</v>
      </c>
      <c r="Q22" s="4">
        <f t="shared" si="22"/>
        <v>12.5</v>
      </c>
      <c r="R22">
        <f t="shared" si="0"/>
        <v>50000</v>
      </c>
      <c r="S22">
        <f t="shared" si="1"/>
        <v>823.00065991735642</v>
      </c>
      <c r="U22">
        <f t="shared" si="12"/>
        <v>2.312424E-3</v>
      </c>
      <c r="V22">
        <f t="shared" si="13"/>
        <v>0.01</v>
      </c>
      <c r="W22">
        <f t="shared" si="14"/>
        <v>0.81203078129526385</v>
      </c>
      <c r="X22">
        <f t="shared" si="15"/>
        <v>1.8777594674059192E-3</v>
      </c>
      <c r="Y22">
        <f t="shared" si="16"/>
        <v>8.1203078129526395E-3</v>
      </c>
      <c r="Z22">
        <f t="shared" si="17"/>
        <v>0.80203271401490539</v>
      </c>
      <c r="AB22">
        <f t="shared" si="18"/>
        <v>649.55339188388587</v>
      </c>
      <c r="AC22">
        <f t="shared" si="19"/>
        <v>660.07345290957551</v>
      </c>
      <c r="AE22">
        <f t="shared" si="2"/>
        <v>0</v>
      </c>
      <c r="AF22">
        <f t="shared" si="3"/>
        <v>0</v>
      </c>
      <c r="AG22">
        <f t="shared" si="3"/>
        <v>-10.025408925186317</v>
      </c>
      <c r="AH22">
        <f t="shared" si="4"/>
        <v>-93.887973370295967</v>
      </c>
      <c r="AI22">
        <f t="shared" si="5"/>
        <v>-103.91338229548228</v>
      </c>
      <c r="AJ22">
        <f t="shared" si="6"/>
        <v>-10.520061025689643</v>
      </c>
      <c r="AK22">
        <f t="shared" si="20"/>
        <v>13.640621229561605</v>
      </c>
      <c r="AL22">
        <f t="shared" si="7"/>
        <v>-100.79282209161032</v>
      </c>
      <c r="AN22">
        <f t="shared" si="8"/>
        <v>0</v>
      </c>
      <c r="AO22">
        <f t="shared" si="8"/>
        <v>0</v>
      </c>
      <c r="AP22">
        <f t="shared" si="8"/>
        <v>-2.977515336605093</v>
      </c>
      <c r="AQ22">
        <f t="shared" si="8"/>
        <v>-27.884436706668446</v>
      </c>
      <c r="AR22">
        <f t="shared" si="8"/>
        <v>-30.861952043273536</v>
      </c>
      <c r="AS22">
        <f t="shared" si="8"/>
        <v>-3.1244254752860647</v>
      </c>
      <c r="AT22">
        <f t="shared" si="8"/>
        <v>4.0512221710782619</v>
      </c>
      <c r="AU22">
        <f t="shared" si="8"/>
        <v>-29.935155347481341</v>
      </c>
      <c r="AW22">
        <v>19</v>
      </c>
      <c r="AX22">
        <f>IF(Z22&gt;0, (R22*SUMPRODUCT(K22:$K$98, X22:$X$98)-K22*$AZ$3)/Z22, 0)</f>
        <v>823.00065991735642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2.4603350000000001E-3</v>
      </c>
      <c r="Q23" s="4">
        <f t="shared" si="22"/>
        <v>12.5</v>
      </c>
      <c r="R23">
        <f t="shared" si="0"/>
        <v>50000</v>
      </c>
      <c r="S23">
        <f t="shared" si="1"/>
        <v>872.43808928352053</v>
      </c>
      <c r="U23">
        <f t="shared" si="12"/>
        <v>2.4603350000000001E-3</v>
      </c>
      <c r="V23">
        <f t="shared" si="13"/>
        <v>0.01</v>
      </c>
      <c r="W23">
        <f t="shared" si="14"/>
        <v>0.80203271401490539</v>
      </c>
      <c r="X23">
        <f t="shared" si="15"/>
        <v>1.9732691574358622E-3</v>
      </c>
      <c r="Y23">
        <f t="shared" si="16"/>
        <v>8.0203271401490545E-3</v>
      </c>
      <c r="Z23">
        <f t="shared" si="17"/>
        <v>0.79203911771732038</v>
      </c>
      <c r="AB23">
        <f t="shared" si="18"/>
        <v>660.07345290957551</v>
      </c>
      <c r="AC23">
        <f t="shared" si="19"/>
        <v>691.00509449910442</v>
      </c>
      <c r="AE23">
        <f t="shared" si="2"/>
        <v>0</v>
      </c>
      <c r="AF23">
        <f t="shared" si="3"/>
        <v>0</v>
      </c>
      <c r="AG23">
        <f t="shared" si="3"/>
        <v>-9.9004889714665048</v>
      </c>
      <c r="AH23">
        <f t="shared" si="4"/>
        <v>-98.663457871793113</v>
      </c>
      <c r="AI23">
        <f t="shared" si="5"/>
        <v>-108.56394684325961</v>
      </c>
      <c r="AJ23">
        <f t="shared" si="6"/>
        <v>-30.931641589528908</v>
      </c>
      <c r="AK23">
        <f t="shared" si="20"/>
        <v>46.205141703670293</v>
      </c>
      <c r="AL23">
        <f t="shared" si="7"/>
        <v>-93.290446729118216</v>
      </c>
      <c r="AN23">
        <f t="shared" si="8"/>
        <v>0</v>
      </c>
      <c r="AO23">
        <f t="shared" si="8"/>
        <v>0</v>
      </c>
      <c r="AP23">
        <f t="shared" si="8"/>
        <v>-2.6253700875387103</v>
      </c>
      <c r="AQ23">
        <f t="shared" si="8"/>
        <v>-26.163161413165327</v>
      </c>
      <c r="AR23">
        <f t="shared" si="8"/>
        <v>-28.788531500704035</v>
      </c>
      <c r="AS23">
        <f t="shared" si="8"/>
        <v>-8.2023228167475821</v>
      </c>
      <c r="AT23">
        <f t="shared" si="8"/>
        <v>12.252485434700208</v>
      </c>
      <c r="AU23">
        <f t="shared" si="8"/>
        <v>-24.738368882751409</v>
      </c>
      <c r="AW23">
        <v>20</v>
      </c>
      <c r="AX23">
        <f>IF(Z23&gt;0, (R23*SUMPRODUCT(K23:$K$98, X23:$X$98)-K23*$AZ$3)/Z23, 0)</f>
        <v>872.43808928352053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2.6172399999999998E-3</v>
      </c>
      <c r="Q24" s="4">
        <f t="shared" si="22"/>
        <v>12.5</v>
      </c>
      <c r="R24">
        <f t="shared" si="0"/>
        <v>50000</v>
      </c>
      <c r="S24">
        <f t="shared" si="1"/>
        <v>917.28171950145986</v>
      </c>
      <c r="U24">
        <f t="shared" si="12"/>
        <v>2.6172399999999998E-3</v>
      </c>
      <c r="V24">
        <f t="shared" si="13"/>
        <v>0.01</v>
      </c>
      <c r="W24">
        <f t="shared" si="14"/>
        <v>0.79203911771732038</v>
      </c>
      <c r="X24">
        <f t="shared" si="15"/>
        <v>2.0729564604544796E-3</v>
      </c>
      <c r="Y24">
        <f t="shared" si="16"/>
        <v>7.9203911771732038E-3</v>
      </c>
      <c r="Z24">
        <f t="shared" si="17"/>
        <v>0.78204577007969267</v>
      </c>
      <c r="AB24">
        <f t="shared" si="18"/>
        <v>691.00509449910442</v>
      </c>
      <c r="AC24">
        <f t="shared" si="19"/>
        <v>717.35628870754385</v>
      </c>
      <c r="AE24">
        <f t="shared" si="2"/>
        <v>0</v>
      </c>
      <c r="AF24">
        <f t="shared" si="3"/>
        <v>0</v>
      </c>
      <c r="AG24">
        <f t="shared" si="3"/>
        <v>-9.7755721259961579</v>
      </c>
      <c r="AH24">
        <f t="shared" si="4"/>
        <v>-103.64782302272398</v>
      </c>
      <c r="AI24">
        <f t="shared" si="5"/>
        <v>-113.42339514872015</v>
      </c>
      <c r="AJ24">
        <f t="shared" si="6"/>
        <v>-26.351194208439438</v>
      </c>
      <c r="AK24">
        <f t="shared" si="20"/>
        <v>48.370356614937315</v>
      </c>
      <c r="AL24">
        <f t="shared" ref="AL24:AL87" si="23">SUM(AI24:AK24)</f>
        <v>-91.404232742222263</v>
      </c>
      <c r="AN24">
        <f t="shared" si="8"/>
        <v>0</v>
      </c>
      <c r="AO24">
        <f t="shared" si="8"/>
        <v>0</v>
      </c>
      <c r="AP24">
        <f t="shared" si="8"/>
        <v>-2.3145046098709043</v>
      </c>
      <c r="AQ24">
        <f t="shared" si="8"/>
        <v>-24.540084313963622</v>
      </c>
      <c r="AR24">
        <f t="shared" si="8"/>
        <v>-26.854588923834527</v>
      </c>
      <c r="AS24">
        <f t="shared" si="8"/>
        <v>-6.2390169787450178</v>
      </c>
      <c r="AT24">
        <f t="shared" si="8"/>
        <v>11.452364314171907</v>
      </c>
      <c r="AU24">
        <f t="shared" si="8"/>
        <v>-21.641241588407635</v>
      </c>
      <c r="AW24">
        <v>21</v>
      </c>
      <c r="AX24">
        <f>IF(Z24&gt;0, (R24*SUMPRODUCT(K24:$K$98, X24:$X$98)-K24*$AZ$3)/Z24, 0)</f>
        <v>917.28171950145986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2.8021280000000001E-3</v>
      </c>
      <c r="Q25" s="4">
        <f t="shared" si="22"/>
        <v>12.5</v>
      </c>
      <c r="R25">
        <f t="shared" si="0"/>
        <v>50000</v>
      </c>
      <c r="S25">
        <f t="shared" si="1"/>
        <v>958.12373358520608</v>
      </c>
      <c r="U25">
        <f t="shared" si="12"/>
        <v>2.8021280000000001E-3</v>
      </c>
      <c r="V25">
        <f t="shared" si="13"/>
        <v>0.01</v>
      </c>
      <c r="W25">
        <f t="shared" si="14"/>
        <v>0.78204577007969267</v>
      </c>
      <c r="X25">
        <f t="shared" si="15"/>
        <v>2.1913923496218691E-3</v>
      </c>
      <c r="Y25">
        <f t="shared" si="16"/>
        <v>7.8204577007969268E-3</v>
      </c>
      <c r="Z25">
        <f t="shared" si="17"/>
        <v>0.77203392002927385</v>
      </c>
      <c r="AB25">
        <f t="shared" si="18"/>
        <v>717.35628870754385</v>
      </c>
      <c r="AC25">
        <f t="shared" si="19"/>
        <v>739.7040219128703</v>
      </c>
      <c r="AE25">
        <f t="shared" si="2"/>
        <v>0</v>
      </c>
      <c r="AF25">
        <f t="shared" si="3"/>
        <v>0</v>
      </c>
      <c r="AG25">
        <f t="shared" si="3"/>
        <v>-9.6504240003659234</v>
      </c>
      <c r="AH25">
        <f t="shared" si="4"/>
        <v>-109.56961748109346</v>
      </c>
      <c r="AI25">
        <f t="shared" si="5"/>
        <v>-119.22004148145939</v>
      </c>
      <c r="AJ25">
        <f t="shared" si="6"/>
        <v>-22.347733205326449</v>
      </c>
      <c r="AK25">
        <f t="shared" si="20"/>
        <v>50.214940209528073</v>
      </c>
      <c r="AL25">
        <f t="shared" si="23"/>
        <v>-91.352834477257773</v>
      </c>
      <c r="AN25">
        <f t="shared" si="8"/>
        <v>0</v>
      </c>
      <c r="AO25">
        <f t="shared" si="8"/>
        <v>0</v>
      </c>
      <c r="AP25">
        <f t="shared" si="8"/>
        <v>-2.0400660942845956</v>
      </c>
      <c r="AQ25">
        <f t="shared" si="8"/>
        <v>-23.162636333744064</v>
      </c>
      <c r="AR25">
        <f t="shared" si="8"/>
        <v>-25.202702428028662</v>
      </c>
      <c r="AS25">
        <f t="shared" si="8"/>
        <v>-4.724233131578031</v>
      </c>
      <c r="AT25">
        <f t="shared" si="8"/>
        <v>10.615263841682195</v>
      </c>
      <c r="AU25">
        <f t="shared" si="8"/>
        <v>-19.311671717924497</v>
      </c>
      <c r="AW25">
        <v>22</v>
      </c>
      <c r="AX25">
        <f>IF(Z25&gt;0, (R25*SUMPRODUCT(K25:$K$98, X25:$X$98)-K25*$AZ$3)/Z25, 0)</f>
        <v>958.12373358520608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3.0140000000000002E-3</v>
      </c>
      <c r="Q26" s="4">
        <f t="shared" si="22"/>
        <v>12.5</v>
      </c>
      <c r="R26">
        <f t="shared" si="0"/>
        <v>50000</v>
      </c>
      <c r="S26">
        <f t="shared" si="1"/>
        <v>995.30022982289813</v>
      </c>
      <c r="U26">
        <f t="shared" si="12"/>
        <v>3.0140000000000002E-3</v>
      </c>
      <c r="V26">
        <f t="shared" si="13"/>
        <v>0.01</v>
      </c>
      <c r="W26">
        <f t="shared" si="14"/>
        <v>0.77203392002927385</v>
      </c>
      <c r="X26">
        <f t="shared" si="15"/>
        <v>2.3269102349682317E-3</v>
      </c>
      <c r="Y26">
        <f t="shared" si="16"/>
        <v>7.7203392002927387E-3</v>
      </c>
      <c r="Z26">
        <f t="shared" si="17"/>
        <v>0.76198667059401293</v>
      </c>
      <c r="AB26">
        <f t="shared" si="18"/>
        <v>739.7040219128703</v>
      </c>
      <c r="AC26">
        <f t="shared" si="19"/>
        <v>758.40550836420607</v>
      </c>
      <c r="AE26">
        <f t="shared" si="2"/>
        <v>0</v>
      </c>
      <c r="AF26">
        <f t="shared" si="3"/>
        <v>0</v>
      </c>
      <c r="AG26">
        <f t="shared" si="3"/>
        <v>-9.524833382425161</v>
      </c>
      <c r="AH26">
        <f t="shared" si="4"/>
        <v>-116.34551174841158</v>
      </c>
      <c r="AI26">
        <f t="shared" si="5"/>
        <v>-125.87034513083674</v>
      </c>
      <c r="AJ26">
        <f t="shared" si="6"/>
        <v>-18.701486451335768</v>
      </c>
      <c r="AK26">
        <f t="shared" si="20"/>
        <v>51.779281533900928</v>
      </c>
      <c r="AL26">
        <f t="shared" si="23"/>
        <v>-92.792550048271579</v>
      </c>
      <c r="AN26">
        <f t="shared" si="8"/>
        <v>0</v>
      </c>
      <c r="AO26">
        <f t="shared" si="8"/>
        <v>0</v>
      </c>
      <c r="AP26">
        <f t="shared" si="8"/>
        <v>-1.7977827447621213</v>
      </c>
      <c r="AQ26">
        <f t="shared" si="8"/>
        <v>-21.959854314906327</v>
      </c>
      <c r="AR26">
        <f t="shared" si="8"/>
        <v>-23.757637059668447</v>
      </c>
      <c r="AS26">
        <f t="shared" si="8"/>
        <v>-3.5298475357742785</v>
      </c>
      <c r="AT26">
        <f t="shared" si="8"/>
        <v>9.7731787150827305</v>
      </c>
      <c r="AU26">
        <f t="shared" si="8"/>
        <v>-17.514305880359995</v>
      </c>
      <c r="AW26">
        <v>23</v>
      </c>
      <c r="AX26">
        <f>IF(Z26&gt;0, (R26*SUMPRODUCT(K26:$K$98, X26:$X$98)-K26*$AZ$3)/Z26, 0)</f>
        <v>995.30022982289813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4.6990000000000001E-3</v>
      </c>
      <c r="Q27" s="4">
        <f t="shared" si="22"/>
        <v>12.5</v>
      </c>
      <c r="R27">
        <f t="shared" si="0"/>
        <v>50000</v>
      </c>
      <c r="S27">
        <f t="shared" si="1"/>
        <v>1030.6853078935389</v>
      </c>
      <c r="U27">
        <f t="shared" si="12"/>
        <v>4.6990000000000001E-3</v>
      </c>
      <c r="V27">
        <f t="shared" si="13"/>
        <v>0.01</v>
      </c>
      <c r="W27">
        <f t="shared" si="14"/>
        <v>0.76198667059401293</v>
      </c>
      <c r="X27">
        <f t="shared" si="15"/>
        <v>3.5805753651212669E-3</v>
      </c>
      <c r="Y27">
        <f t="shared" si="16"/>
        <v>7.6198667059401296E-3</v>
      </c>
      <c r="Z27">
        <f t="shared" si="17"/>
        <v>0.75078622852295152</v>
      </c>
      <c r="AB27">
        <f t="shared" si="18"/>
        <v>758.40550836420607</v>
      </c>
      <c r="AC27">
        <f t="shared" si="19"/>
        <v>773.82433510740714</v>
      </c>
      <c r="AE27">
        <f t="shared" si="2"/>
        <v>0</v>
      </c>
      <c r="AF27">
        <f t="shared" si="3"/>
        <v>0</v>
      </c>
      <c r="AG27">
        <f t="shared" si="3"/>
        <v>-9.3848278565368943</v>
      </c>
      <c r="AH27">
        <f t="shared" si="4"/>
        <v>-179.02876825606336</v>
      </c>
      <c r="AI27">
        <f t="shared" si="5"/>
        <v>-188.41359611260026</v>
      </c>
      <c r="AJ27">
        <f t="shared" si="6"/>
        <v>-15.418826743201066</v>
      </c>
      <c r="AK27">
        <f t="shared" si="20"/>
        <v>53.088385585494429</v>
      </c>
      <c r="AL27">
        <f t="shared" si="23"/>
        <v>-150.7440372703069</v>
      </c>
      <c r="AN27">
        <f t="shared" si="8"/>
        <v>0</v>
      </c>
      <c r="AO27">
        <f t="shared" si="8"/>
        <v>0</v>
      </c>
      <c r="AP27">
        <f t="shared" si="8"/>
        <v>-1.5815688716043417</v>
      </c>
      <c r="AQ27">
        <f t="shared" si="8"/>
        <v>-30.170646848704315</v>
      </c>
      <c r="AR27">
        <f t="shared" si="8"/>
        <v>-31.752215720308659</v>
      </c>
      <c r="AS27">
        <f t="shared" si="8"/>
        <v>-2.5984425912214908</v>
      </c>
      <c r="AT27">
        <f t="shared" si="8"/>
        <v>8.9466678951669003</v>
      </c>
      <c r="AU27">
        <f t="shared" si="8"/>
        <v>-25.40399041636325</v>
      </c>
      <c r="AW27">
        <v>24</v>
      </c>
      <c r="AX27">
        <f>IF(Z27&gt;0, (R27*SUMPRODUCT(K27:$K$98, X27:$X$98)-K27*$AZ$3)/Z27, 0)</f>
        <v>1030.6853078935389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6.5490000000000001E-3</v>
      </c>
      <c r="Q28" s="4">
        <f t="shared" si="22"/>
        <v>12.5</v>
      </c>
      <c r="R28">
        <f t="shared" si="0"/>
        <v>50000</v>
      </c>
      <c r="S28">
        <f t="shared" si="1"/>
        <v>1052.3673635761302</v>
      </c>
      <c r="U28">
        <f t="shared" si="12"/>
        <v>6.5490000000000001E-3</v>
      </c>
      <c r="V28">
        <f t="shared" si="13"/>
        <v>0.01</v>
      </c>
      <c r="W28">
        <f t="shared" si="14"/>
        <v>0.75078622852295152</v>
      </c>
      <c r="X28">
        <f t="shared" si="15"/>
        <v>4.9168990105968096E-3</v>
      </c>
      <c r="Y28">
        <f t="shared" si="16"/>
        <v>7.507862285229515E-3</v>
      </c>
      <c r="Z28">
        <f t="shared" si="17"/>
        <v>0.73836146722712526</v>
      </c>
      <c r="AB28">
        <f t="shared" si="18"/>
        <v>773.82433510740714</v>
      </c>
      <c r="AC28">
        <f t="shared" si="19"/>
        <v>777.0275106320131</v>
      </c>
      <c r="AE28">
        <f t="shared" si="2"/>
        <v>0</v>
      </c>
      <c r="AF28">
        <f t="shared" si="3"/>
        <v>0</v>
      </c>
      <c r="AG28">
        <f t="shared" si="3"/>
        <v>-9.2295183403390659</v>
      </c>
      <c r="AH28">
        <f t="shared" si="4"/>
        <v>-245.84495052984047</v>
      </c>
      <c r="AI28">
        <f t="shared" si="5"/>
        <v>-255.07446887017954</v>
      </c>
      <c r="AJ28">
        <f t="shared" si="6"/>
        <v>-3.2031755246059674</v>
      </c>
      <c r="AK28">
        <f t="shared" si="20"/>
        <v>54.167703457518506</v>
      </c>
      <c r="AL28">
        <f t="shared" si="23"/>
        <v>-204.109940937267</v>
      </c>
      <c r="AN28">
        <f t="shared" si="8"/>
        <v>0</v>
      </c>
      <c r="AO28">
        <f t="shared" si="8"/>
        <v>0</v>
      </c>
      <c r="AP28">
        <f t="shared" si="8"/>
        <v>-1.3887459717394299</v>
      </c>
      <c r="AQ28">
        <f t="shared" si="8"/>
        <v>-36.991766214774408</v>
      </c>
      <c r="AR28">
        <f t="shared" si="8"/>
        <v>-38.38051218651384</v>
      </c>
      <c r="AS28">
        <f t="shared" si="8"/>
        <v>-0.48197500048604397</v>
      </c>
      <c r="AT28">
        <f t="shared" si="8"/>
        <v>8.1504989969217903</v>
      </c>
      <c r="AU28">
        <f t="shared" si="8"/>
        <v>-30.711988190078092</v>
      </c>
      <c r="AW28">
        <v>25</v>
      </c>
      <c r="AX28">
        <f>IF(Z28&gt;0, (R28*SUMPRODUCT(K28:$K$98, X28:$X$98)-K28*$AZ$3)/Z28, 0)</f>
        <v>1052.3673635761302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8.5349999999999992E-3</v>
      </c>
      <c r="Q29" s="4">
        <f t="shared" si="22"/>
        <v>12.5</v>
      </c>
      <c r="R29">
        <f t="shared" si="0"/>
        <v>50000</v>
      </c>
      <c r="S29">
        <f t="shared" si="1"/>
        <v>1062.3145606788642</v>
      </c>
      <c r="U29">
        <f t="shared" si="12"/>
        <v>8.5349999999999992E-3</v>
      </c>
      <c r="V29">
        <f t="shared" si="13"/>
        <v>0.01</v>
      </c>
      <c r="W29">
        <f t="shared" si="14"/>
        <v>0.73836146722712526</v>
      </c>
      <c r="X29">
        <f t="shared" si="15"/>
        <v>6.3019151227835133E-3</v>
      </c>
      <c r="Y29">
        <f t="shared" si="16"/>
        <v>7.3836146722712527E-3</v>
      </c>
      <c r="Z29">
        <f t="shared" si="17"/>
        <v>0.72467593743207048</v>
      </c>
      <c r="AB29">
        <f t="shared" si="18"/>
        <v>777.0275106320131</v>
      </c>
      <c r="AC29">
        <f t="shared" si="19"/>
        <v>769.83380010769395</v>
      </c>
      <c r="AE29">
        <f t="shared" si="2"/>
        <v>0</v>
      </c>
      <c r="AF29">
        <f t="shared" si="3"/>
        <v>0</v>
      </c>
      <c r="AG29">
        <f t="shared" si="3"/>
        <v>-9.0584492179008809</v>
      </c>
      <c r="AH29">
        <f t="shared" si="4"/>
        <v>-315.09575613917565</v>
      </c>
      <c r="AI29">
        <f t="shared" si="5"/>
        <v>-324.15420535707653</v>
      </c>
      <c r="AJ29">
        <f t="shared" si="6"/>
        <v>7.1937105243191581</v>
      </c>
      <c r="AK29">
        <f t="shared" si="20"/>
        <v>54.391925744240922</v>
      </c>
      <c r="AL29">
        <f t="shared" si="23"/>
        <v>-262.56856908851648</v>
      </c>
      <c r="AN29">
        <f t="shared" si="8"/>
        <v>0</v>
      </c>
      <c r="AO29">
        <f t="shared" si="8"/>
        <v>0</v>
      </c>
      <c r="AP29">
        <f t="shared" si="8"/>
        <v>-1.2169692546011068</v>
      </c>
      <c r="AQ29">
        <f t="shared" si="8"/>
        <v>-42.331953102842974</v>
      </c>
      <c r="AR29">
        <f t="shared" si="8"/>
        <v>-43.548922357444084</v>
      </c>
      <c r="AS29">
        <f t="shared" si="8"/>
        <v>0.96644848627031477</v>
      </c>
      <c r="AT29">
        <f t="shared" si="8"/>
        <v>7.3073546847819753</v>
      </c>
      <c r="AU29">
        <f t="shared" si="8"/>
        <v>-35.275119186391798</v>
      </c>
      <c r="AW29">
        <v>26</v>
      </c>
      <c r="AX29">
        <f>IF(Z29&gt;0, (R29*SUMPRODUCT(K29:$K$98, X29:$X$98)-K29*$AZ$3)/Z29, 0)</f>
        <v>1062.3145606788642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1.0821000000000001E-2</v>
      </c>
      <c r="Q30" s="4">
        <f t="shared" si="22"/>
        <v>12.5</v>
      </c>
      <c r="R30">
        <f t="shared" si="0"/>
        <v>50000</v>
      </c>
      <c r="S30">
        <f t="shared" si="1"/>
        <v>1062.740390238745</v>
      </c>
      <c r="U30">
        <f t="shared" si="12"/>
        <v>1.0821000000000001E-2</v>
      </c>
      <c r="V30">
        <f t="shared" si="13"/>
        <v>0.01</v>
      </c>
      <c r="W30">
        <f t="shared" si="14"/>
        <v>0.72467593743207048</v>
      </c>
      <c r="X30">
        <f t="shared" si="15"/>
        <v>7.8417183189524349E-3</v>
      </c>
      <c r="Y30">
        <f t="shared" si="16"/>
        <v>7.2467593743207048E-3</v>
      </c>
      <c r="Z30">
        <f t="shared" si="17"/>
        <v>0.70958745973879733</v>
      </c>
      <c r="AB30">
        <f t="shared" si="18"/>
        <v>769.83380010769395</v>
      </c>
      <c r="AC30">
        <f t="shared" si="19"/>
        <v>754.10725387132925</v>
      </c>
      <c r="AE30">
        <f t="shared" si="2"/>
        <v>0</v>
      </c>
      <c r="AF30">
        <f t="shared" si="3"/>
        <v>0</v>
      </c>
      <c r="AG30">
        <f t="shared" si="3"/>
        <v>-8.8698432467349662</v>
      </c>
      <c r="AH30">
        <f t="shared" si="4"/>
        <v>-392.08591594762174</v>
      </c>
      <c r="AI30">
        <f t="shared" si="5"/>
        <v>-400.95575919435669</v>
      </c>
      <c r="AJ30">
        <f t="shared" si="6"/>
        <v>15.726546236364698</v>
      </c>
      <c r="AK30">
        <f t="shared" si="20"/>
        <v>53.888366007538579</v>
      </c>
      <c r="AL30">
        <f t="shared" si="23"/>
        <v>-331.3408469504534</v>
      </c>
      <c r="AN30">
        <f t="shared" si="8"/>
        <v>0</v>
      </c>
      <c r="AO30">
        <f t="shared" si="8"/>
        <v>0</v>
      </c>
      <c r="AP30">
        <f t="shared" si="8"/>
        <v>-1.0639560158491581</v>
      </c>
      <c r="AQ30">
        <f t="shared" si="8"/>
        <v>-47.031515371566343</v>
      </c>
      <c r="AR30">
        <f t="shared" si="8"/>
        <v>-48.0954713874155</v>
      </c>
      <c r="AS30">
        <f t="shared" si="8"/>
        <v>1.8864317002298117</v>
      </c>
      <c r="AT30">
        <f t="shared" si="8"/>
        <v>6.4640207953062978</v>
      </c>
      <c r="AU30">
        <f t="shared" si="8"/>
        <v>-39.74501889187939</v>
      </c>
      <c r="AW30">
        <v>27</v>
      </c>
      <c r="AX30">
        <f>IF(Z30&gt;0, (R30*SUMPRODUCT(K30:$K$98, X30:$X$98)-K30*$AZ$3)/Z30, 0)</f>
        <v>1062.740390238745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1.3422999999999999E-2</v>
      </c>
      <c r="Q31" s="4">
        <f t="shared" si="22"/>
        <v>12.5</v>
      </c>
      <c r="R31">
        <f t="shared" si="0"/>
        <v>50000</v>
      </c>
      <c r="S31">
        <f t="shared" si="1"/>
        <v>1054.6400978954991</v>
      </c>
      <c r="U31">
        <f t="shared" si="12"/>
        <v>1.3422999999999999E-2</v>
      </c>
      <c r="V31">
        <f t="shared" si="13"/>
        <v>0.01</v>
      </c>
      <c r="W31">
        <f t="shared" si="14"/>
        <v>0.70958745973879733</v>
      </c>
      <c r="X31">
        <f t="shared" si="15"/>
        <v>9.5247924720738755E-3</v>
      </c>
      <c r="Y31">
        <f t="shared" si="16"/>
        <v>7.0958745973879736E-3</v>
      </c>
      <c r="Z31">
        <f t="shared" si="17"/>
        <v>0.69296679266933559</v>
      </c>
      <c r="AB31">
        <f t="shared" si="18"/>
        <v>754.10725387132925</v>
      </c>
      <c r="AC31">
        <f t="shared" si="19"/>
        <v>730.83056605911815</v>
      </c>
      <c r="AE31">
        <f t="shared" si="2"/>
        <v>0</v>
      </c>
      <c r="AF31">
        <f t="shared" si="3"/>
        <v>0</v>
      </c>
      <c r="AG31">
        <f t="shared" si="3"/>
        <v>-8.662084908366694</v>
      </c>
      <c r="AH31">
        <f t="shared" si="4"/>
        <v>-476.23962360369376</v>
      </c>
      <c r="AI31">
        <f t="shared" si="5"/>
        <v>-484.90170851206045</v>
      </c>
      <c r="AJ31">
        <f t="shared" si="6"/>
        <v>23.276687812211094</v>
      </c>
      <c r="AK31">
        <f t="shared" si="20"/>
        <v>52.787507770993052</v>
      </c>
      <c r="AL31">
        <f t="shared" si="23"/>
        <v>-408.83751292885631</v>
      </c>
      <c r="AN31">
        <f t="shared" si="8"/>
        <v>0</v>
      </c>
      <c r="AO31">
        <f t="shared" si="8"/>
        <v>0</v>
      </c>
      <c r="AP31">
        <f t="shared" si="8"/>
        <v>-0.92770979829457434</v>
      </c>
      <c r="AQ31">
        <f t="shared" si="8"/>
        <v>-51.005291431225878</v>
      </c>
      <c r="AR31">
        <f t="shared" si="8"/>
        <v>-51.93300122952045</v>
      </c>
      <c r="AS31">
        <f t="shared" si="8"/>
        <v>2.4929346206678842</v>
      </c>
      <c r="AT31">
        <f t="shared" si="8"/>
        <v>5.6535451574019735</v>
      </c>
      <c r="AU31">
        <f t="shared" si="8"/>
        <v>-43.786521451450596</v>
      </c>
      <c r="AW31">
        <v>28</v>
      </c>
      <c r="AX31">
        <f>IF(Z31&gt;0, (R31*SUMPRODUCT(K31:$K$98, X31:$X$98)-K31*$AZ$3)/Z31, 0)</f>
        <v>1054.6400978954991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1.6303999999999999E-2</v>
      </c>
      <c r="Q32" s="4">
        <f t="shared" si="22"/>
        <v>12.5</v>
      </c>
      <c r="R32">
        <f t="shared" si="0"/>
        <v>50000</v>
      </c>
      <c r="S32">
        <f t="shared" si="1"/>
        <v>1038.9720294283186</v>
      </c>
      <c r="U32">
        <f t="shared" si="12"/>
        <v>1.6303999999999999E-2</v>
      </c>
      <c r="V32">
        <f t="shared" si="13"/>
        <v>0.01</v>
      </c>
      <c r="W32">
        <f t="shared" si="14"/>
        <v>0.69296679266933559</v>
      </c>
      <c r="X32">
        <f t="shared" si="15"/>
        <v>1.1298130587680847E-2</v>
      </c>
      <c r="Y32">
        <f t="shared" si="16"/>
        <v>6.9296679266933562E-3</v>
      </c>
      <c r="Z32">
        <f t="shared" si="17"/>
        <v>0.67473899415496141</v>
      </c>
      <c r="AB32">
        <f t="shared" si="18"/>
        <v>730.83056605911815</v>
      </c>
      <c r="AC32">
        <f t="shared" si="19"/>
        <v>701.0349420916026</v>
      </c>
      <c r="AE32">
        <f t="shared" si="2"/>
        <v>0</v>
      </c>
      <c r="AF32">
        <f t="shared" si="3"/>
        <v>0</v>
      </c>
      <c r="AG32">
        <f t="shared" si="3"/>
        <v>-8.4342374269370168</v>
      </c>
      <c r="AH32">
        <f t="shared" si="4"/>
        <v>-564.9065293840423</v>
      </c>
      <c r="AI32">
        <f t="shared" si="5"/>
        <v>-573.34076681097929</v>
      </c>
      <c r="AJ32">
        <f t="shared" si="6"/>
        <v>29.795623967515553</v>
      </c>
      <c r="AK32">
        <f t="shared" si="20"/>
        <v>51.158139624138279</v>
      </c>
      <c r="AL32">
        <f t="shared" si="23"/>
        <v>-492.38700321932544</v>
      </c>
      <c r="AN32">
        <f t="shared" si="8"/>
        <v>0</v>
      </c>
      <c r="AO32">
        <f t="shared" si="8"/>
        <v>0</v>
      </c>
      <c r="AP32">
        <f t="shared" si="8"/>
        <v>-0.80652439264306586</v>
      </c>
      <c r="AQ32">
        <f t="shared" si="8"/>
        <v>-54.019216254981202</v>
      </c>
      <c r="AR32">
        <f t="shared" si="8"/>
        <v>-54.825740647624265</v>
      </c>
      <c r="AS32">
        <f t="shared" si="8"/>
        <v>2.8492080916613149</v>
      </c>
      <c r="AT32">
        <f t="shared" si="8"/>
        <v>4.8919997624600189</v>
      </c>
      <c r="AU32">
        <f t="shared" si="8"/>
        <v>-47.08453279350293</v>
      </c>
      <c r="AW32">
        <v>29</v>
      </c>
      <c r="AX32">
        <f>IF(Z32&gt;0, (R32*SUMPRODUCT(K32:$K$98, X32:$X$98)-K32*$AZ$3)/Z32, 0)</f>
        <v>1038.9720294283186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1.9576E-2</v>
      </c>
      <c r="Q33" s="4">
        <f t="shared" si="22"/>
        <v>12.5</v>
      </c>
      <c r="R33">
        <f t="shared" si="0"/>
        <v>50000</v>
      </c>
      <c r="S33">
        <f t="shared" si="1"/>
        <v>1017.059112313857</v>
      </c>
      <c r="U33">
        <f t="shared" si="12"/>
        <v>1.9576E-2</v>
      </c>
      <c r="V33">
        <f t="shared" si="13"/>
        <v>0.01</v>
      </c>
      <c r="W33">
        <f t="shared" si="14"/>
        <v>0.67473899415496141</v>
      </c>
      <c r="X33">
        <f t="shared" si="15"/>
        <v>1.3208690549577524E-2</v>
      </c>
      <c r="Y33">
        <f t="shared" si="16"/>
        <v>6.7473899415496147E-3</v>
      </c>
      <c r="Z33">
        <f t="shared" si="17"/>
        <v>0.65478291366383423</v>
      </c>
      <c r="AB33">
        <f t="shared" si="18"/>
        <v>701.0349420916026</v>
      </c>
      <c r="AC33">
        <f t="shared" si="19"/>
        <v>665.95292892922009</v>
      </c>
      <c r="AE33">
        <f t="shared" si="2"/>
        <v>0</v>
      </c>
      <c r="AF33">
        <f t="shared" si="3"/>
        <v>0</v>
      </c>
      <c r="AG33">
        <f t="shared" si="3"/>
        <v>-8.1847864207979271</v>
      </c>
      <c r="AH33">
        <f t="shared" si="4"/>
        <v>-660.43452747887625</v>
      </c>
      <c r="AI33">
        <f t="shared" si="5"/>
        <v>-668.61931389967413</v>
      </c>
      <c r="AJ33">
        <f t="shared" si="6"/>
        <v>35.082013162382509</v>
      </c>
      <c r="AK33">
        <f t="shared" si="20"/>
        <v>49.072445946412188</v>
      </c>
      <c r="AL33">
        <f t="shared" si="23"/>
        <v>-584.46485479087937</v>
      </c>
      <c r="AN33">
        <f t="shared" si="8"/>
        <v>0</v>
      </c>
      <c r="AO33">
        <f t="shared" si="8"/>
        <v>0</v>
      </c>
      <c r="AP33">
        <f t="shared" si="8"/>
        <v>-0.6988130600055843</v>
      </c>
      <c r="AQ33">
        <f t="shared" si="8"/>
        <v>-56.387576822788063</v>
      </c>
      <c r="AR33">
        <f t="shared" si="8"/>
        <v>-57.086389882793647</v>
      </c>
      <c r="AS33">
        <f t="shared" si="8"/>
        <v>2.9952851190918048</v>
      </c>
      <c r="AT33">
        <f t="shared" si="8"/>
        <v>4.1897814250390413</v>
      </c>
      <c r="AU33">
        <f t="shared" si="8"/>
        <v>-49.901323338662792</v>
      </c>
      <c r="AW33">
        <v>30</v>
      </c>
      <c r="AX33">
        <f>IF(Z33&gt;0, (R33*SUMPRODUCT(K33:$K$98, X33:$X$98)-K33*$AZ$3)/Z33, 0)</f>
        <v>1017.059112313857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2.3283000000000002E-2</v>
      </c>
      <c r="Q34" s="4">
        <f t="shared" si="22"/>
        <v>12.5</v>
      </c>
      <c r="R34">
        <f t="shared" si="0"/>
        <v>50000</v>
      </c>
      <c r="S34">
        <f t="shared" si="1"/>
        <v>989.7056713028386</v>
      </c>
      <c r="U34">
        <f t="shared" si="12"/>
        <v>2.3283000000000002E-2</v>
      </c>
      <c r="V34">
        <f t="shared" si="13"/>
        <v>0.01</v>
      </c>
      <c r="W34">
        <f t="shared" si="14"/>
        <v>0.65478291366383423</v>
      </c>
      <c r="X34">
        <f t="shared" si="15"/>
        <v>1.5245310578835054E-2</v>
      </c>
      <c r="Y34">
        <f t="shared" si="16"/>
        <v>6.5478291366383428E-3</v>
      </c>
      <c r="Z34">
        <f t="shared" si="17"/>
        <v>0.63298977394836087</v>
      </c>
      <c r="AB34">
        <f t="shared" si="18"/>
        <v>665.95292892922009</v>
      </c>
      <c r="AC34">
        <f t="shared" si="19"/>
        <v>626.47356915339458</v>
      </c>
      <c r="AE34">
        <f t="shared" si="2"/>
        <v>0</v>
      </c>
      <c r="AF34">
        <f t="shared" si="3"/>
        <v>0</v>
      </c>
      <c r="AG34">
        <f t="shared" si="3"/>
        <v>-7.9123721743545108</v>
      </c>
      <c r="AH34">
        <f t="shared" si="4"/>
        <v>-762.26552894175268</v>
      </c>
      <c r="AI34">
        <f t="shared" si="5"/>
        <v>-770.17790111610714</v>
      </c>
      <c r="AJ34">
        <f t="shared" si="6"/>
        <v>39.479359775825515</v>
      </c>
      <c r="AK34">
        <f t="shared" si="20"/>
        <v>46.616705025045412</v>
      </c>
      <c r="AL34">
        <f t="shared" si="23"/>
        <v>-684.08183631523616</v>
      </c>
      <c r="AN34">
        <f t="shared" si="8"/>
        <v>0</v>
      </c>
      <c r="AO34">
        <f t="shared" si="8"/>
        <v>0</v>
      </c>
      <c r="AP34">
        <f t="shared" si="8"/>
        <v>-0.60317362940126651</v>
      </c>
      <c r="AQ34">
        <f t="shared" si="8"/>
        <v>-58.108801700392931</v>
      </c>
      <c r="AR34">
        <f t="shared" si="8"/>
        <v>-58.7119753297942</v>
      </c>
      <c r="AS34">
        <f t="shared" si="8"/>
        <v>3.0095789477149686</v>
      </c>
      <c r="AT34">
        <f t="shared" si="8"/>
        <v>3.5536709524130488</v>
      </c>
      <c r="AU34">
        <f t="shared" ref="AU34:AU97" si="24">AL34*$K34</f>
        <v>-52.148725429666172</v>
      </c>
      <c r="AW34">
        <v>31</v>
      </c>
      <c r="AX34">
        <f>IF(Z34&gt;0, (R34*SUMPRODUCT(K34:$K$98, X34:$X$98)-K34*$AZ$3)/Z34, 0)</f>
        <v>989.7056713028386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2.7149E-2</v>
      </c>
      <c r="Q35" s="4">
        <f t="shared" si="22"/>
        <v>12.5</v>
      </c>
      <c r="R35">
        <f t="shared" si="0"/>
        <v>50000</v>
      </c>
      <c r="S35">
        <f t="shared" si="1"/>
        <v>957.31825918418724</v>
      </c>
      <c r="U35">
        <f t="shared" si="12"/>
        <v>2.7149E-2</v>
      </c>
      <c r="V35">
        <f t="shared" si="13"/>
        <v>0.01</v>
      </c>
      <c r="W35">
        <f t="shared" si="14"/>
        <v>0.63298977394836087</v>
      </c>
      <c r="X35">
        <f t="shared" si="15"/>
        <v>1.7185039372924048E-2</v>
      </c>
      <c r="Y35">
        <f t="shared" si="16"/>
        <v>6.329897739483609E-3</v>
      </c>
      <c r="Z35">
        <f t="shared" si="17"/>
        <v>0.60947483683595327</v>
      </c>
      <c r="AB35">
        <f t="shared" si="18"/>
        <v>626.47356915339458</v>
      </c>
      <c r="AC35">
        <f t="shared" si="19"/>
        <v>583.46138981636136</v>
      </c>
      <c r="AE35">
        <f t="shared" si="2"/>
        <v>0</v>
      </c>
      <c r="AF35">
        <f t="shared" ref="AF35:AG66" si="25">-$Z35*P35</f>
        <v>0</v>
      </c>
      <c r="AG35">
        <f t="shared" si="25"/>
        <v>-7.6184354604494162</v>
      </c>
      <c r="AH35">
        <f t="shared" si="4"/>
        <v>-859.25196864620239</v>
      </c>
      <c r="AI35">
        <f t="shared" ref="AI35:AI66" si="26">SUM(AE35:AH35)</f>
        <v>-866.87040410665179</v>
      </c>
      <c r="AJ35">
        <f t="shared" si="6"/>
        <v>43.012179337033217</v>
      </c>
      <c r="AK35">
        <f t="shared" si="20"/>
        <v>43.853149840737622</v>
      </c>
      <c r="AL35">
        <f t="shared" si="23"/>
        <v>-780.00507492888096</v>
      </c>
      <c r="AN35">
        <f t="shared" ref="AN35:AT66" si="27">AE35*$K35</f>
        <v>0</v>
      </c>
      <c r="AO35">
        <f t="shared" si="27"/>
        <v>0</v>
      </c>
      <c r="AP35">
        <f t="shared" si="27"/>
        <v>-0.51854136807378481</v>
      </c>
      <c r="AQ35">
        <f t="shared" si="27"/>
        <v>-58.484145945053513</v>
      </c>
      <c r="AR35">
        <f t="shared" si="27"/>
        <v>-59.002687313127296</v>
      </c>
      <c r="AS35">
        <f t="shared" si="27"/>
        <v>2.927581973102976</v>
      </c>
      <c r="AT35">
        <f t="shared" si="27"/>
        <v>2.9848218089937508</v>
      </c>
      <c r="AU35">
        <f t="shared" si="24"/>
        <v>-53.090283531030572</v>
      </c>
      <c r="AW35">
        <v>32</v>
      </c>
      <c r="AX35">
        <f>IF(Z35&gt;0, (R35*SUMPRODUCT(K35:$K$98, X35:$X$98)-K35*$AZ$3)/Z35, 0)</f>
        <v>957.31825918418724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3.1286000000000001E-2</v>
      </c>
      <c r="Q36" s="4">
        <f t="shared" si="22"/>
        <v>12.5</v>
      </c>
      <c r="R36">
        <f t="shared" si="0"/>
        <v>50000</v>
      </c>
      <c r="S36">
        <f t="shared" si="1"/>
        <v>921.52192128096476</v>
      </c>
      <c r="U36">
        <f t="shared" si="12"/>
        <v>3.1286000000000001E-2</v>
      </c>
      <c r="V36">
        <f t="shared" si="13"/>
        <v>0.01</v>
      </c>
      <c r="W36">
        <f t="shared" si="14"/>
        <v>0.60947483683595327</v>
      </c>
      <c r="X36">
        <f t="shared" si="15"/>
        <v>1.9068029745249637E-2</v>
      </c>
      <c r="Y36">
        <f t="shared" si="16"/>
        <v>6.0947483683595326E-3</v>
      </c>
      <c r="Z36">
        <f t="shared" si="17"/>
        <v>0.58431205872234404</v>
      </c>
      <c r="AB36">
        <f t="shared" si="18"/>
        <v>583.46138981636136</v>
      </c>
      <c r="AC36">
        <f t="shared" si="19"/>
        <v>538.45637098145039</v>
      </c>
      <c r="AE36">
        <f t="shared" si="2"/>
        <v>0</v>
      </c>
      <c r="AF36">
        <f t="shared" si="25"/>
        <v>0</v>
      </c>
      <c r="AG36">
        <f t="shared" si="25"/>
        <v>-7.3039007340293001</v>
      </c>
      <c r="AH36">
        <f t="shared" si="4"/>
        <v>-953.40148726248185</v>
      </c>
      <c r="AI36">
        <f t="shared" si="26"/>
        <v>-960.70538799651115</v>
      </c>
      <c r="AJ36">
        <f t="shared" si="6"/>
        <v>45.00501883491097</v>
      </c>
      <c r="AK36">
        <f t="shared" si="20"/>
        <v>40.8422972871453</v>
      </c>
      <c r="AL36">
        <f t="shared" si="23"/>
        <v>-874.85807187445494</v>
      </c>
      <c r="AN36">
        <f t="shared" si="27"/>
        <v>0</v>
      </c>
      <c r="AO36">
        <f t="shared" si="27"/>
        <v>0</v>
      </c>
      <c r="AP36">
        <f t="shared" si="27"/>
        <v>-0.44386863317097353</v>
      </c>
      <c r="AQ36">
        <f t="shared" si="27"/>
        <v>-57.939590148415824</v>
      </c>
      <c r="AR36">
        <f t="shared" si="27"/>
        <v>-58.383458781586796</v>
      </c>
      <c r="AS36">
        <f t="shared" si="27"/>
        <v>2.7350202204987575</v>
      </c>
      <c r="AT36">
        <f t="shared" si="27"/>
        <v>2.4820455989969128</v>
      </c>
      <c r="AU36">
        <f t="shared" si="24"/>
        <v>-53.16639296209113</v>
      </c>
      <c r="AW36">
        <v>33</v>
      </c>
      <c r="AX36">
        <f>IF(Z36&gt;0, (R36*SUMPRODUCT(K36:$K$98, X36:$X$98)-K36*$AZ$3)/Z36, 0)</f>
        <v>921.52192128096476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3.5844000000000001E-2</v>
      </c>
      <c r="Q37" s="4">
        <f t="shared" si="22"/>
        <v>12.5</v>
      </c>
      <c r="R37">
        <f t="shared" si="0"/>
        <v>50000</v>
      </c>
      <c r="S37">
        <f t="shared" si="1"/>
        <v>883.46144540750333</v>
      </c>
      <c r="U37">
        <f t="shared" si="12"/>
        <v>3.5844000000000001E-2</v>
      </c>
      <c r="V37">
        <f t="shared" si="13"/>
        <v>0.01</v>
      </c>
      <c r="W37">
        <f t="shared" si="14"/>
        <v>0.58431205872234404</v>
      </c>
      <c r="X37">
        <f t="shared" si="15"/>
        <v>2.0944081432843702E-2</v>
      </c>
      <c r="Y37">
        <f t="shared" si="16"/>
        <v>5.8431205872234403E-3</v>
      </c>
      <c r="Z37">
        <f t="shared" si="17"/>
        <v>0.55752485670227692</v>
      </c>
      <c r="AB37">
        <f t="shared" si="18"/>
        <v>538.45637098145039</v>
      </c>
      <c r="AC37">
        <f t="shared" si="19"/>
        <v>492.55171575280474</v>
      </c>
      <c r="AE37">
        <f t="shared" si="2"/>
        <v>0</v>
      </c>
      <c r="AF37">
        <f t="shared" si="25"/>
        <v>0</v>
      </c>
      <c r="AG37">
        <f t="shared" si="25"/>
        <v>-6.9690607087784615</v>
      </c>
      <c r="AH37">
        <f t="shared" si="4"/>
        <v>-1047.204071642185</v>
      </c>
      <c r="AI37">
        <f t="shared" si="26"/>
        <v>-1054.1731323509634</v>
      </c>
      <c r="AJ37">
        <f t="shared" si="6"/>
        <v>45.904655228645652</v>
      </c>
      <c r="AK37">
        <f t="shared" si="20"/>
        <v>37.691945968701532</v>
      </c>
      <c r="AL37">
        <f t="shared" si="23"/>
        <v>-970.57653115361632</v>
      </c>
      <c r="AN37">
        <f t="shared" si="27"/>
        <v>0</v>
      </c>
      <c r="AO37">
        <f t="shared" si="27"/>
        <v>0</v>
      </c>
      <c r="AP37">
        <f t="shared" si="27"/>
        <v>-0.37814278531418166</v>
      </c>
      <c r="AQ37">
        <f t="shared" si="27"/>
        <v>-56.821526026358484</v>
      </c>
      <c r="AR37">
        <f t="shared" si="27"/>
        <v>-57.199668811672666</v>
      </c>
      <c r="AS37">
        <f t="shared" si="27"/>
        <v>2.4907968107067733</v>
      </c>
      <c r="AT37">
        <f t="shared" si="27"/>
        <v>2.0451733781803569</v>
      </c>
      <c r="AU37">
        <f t="shared" si="24"/>
        <v>-52.663698622785539</v>
      </c>
      <c r="AW37">
        <v>34</v>
      </c>
      <c r="AX37">
        <f>IF(Z37&gt;0, (R37*SUMPRODUCT(K37:$K$98, X37:$X$98)-K37*$AZ$3)/Z37, 0)</f>
        <v>883.46144540750333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4.1295999999999999E-2</v>
      </c>
      <c r="Q38" s="4">
        <f t="shared" si="22"/>
        <v>12.5</v>
      </c>
      <c r="R38">
        <f t="shared" si="0"/>
        <v>50000</v>
      </c>
      <c r="S38">
        <f t="shared" si="1"/>
        <v>844.11735345042723</v>
      </c>
      <c r="U38">
        <f t="shared" si="12"/>
        <v>4.1295999999999999E-2</v>
      </c>
      <c r="V38">
        <f t="shared" si="13"/>
        <v>0.01</v>
      </c>
      <c r="W38">
        <f t="shared" si="14"/>
        <v>0.55752485670227692</v>
      </c>
      <c r="X38">
        <f t="shared" si="15"/>
        <v>2.3023546482377227E-2</v>
      </c>
      <c r="Y38">
        <f t="shared" si="16"/>
        <v>5.5752485670227695E-3</v>
      </c>
      <c r="Z38">
        <f t="shared" si="17"/>
        <v>0.52892606165287692</v>
      </c>
      <c r="AB38">
        <f t="shared" si="18"/>
        <v>492.55171575280474</v>
      </c>
      <c r="AC38">
        <f t="shared" si="19"/>
        <v>446.47566733338397</v>
      </c>
      <c r="AE38">
        <f t="shared" si="2"/>
        <v>0</v>
      </c>
      <c r="AF38">
        <f t="shared" si="25"/>
        <v>0</v>
      </c>
      <c r="AG38">
        <f t="shared" si="25"/>
        <v>-6.6115757706609619</v>
      </c>
      <c r="AH38">
        <f t="shared" si="4"/>
        <v>-1151.1773241188614</v>
      </c>
      <c r="AI38">
        <f t="shared" si="26"/>
        <v>-1157.7888998895223</v>
      </c>
      <c r="AJ38">
        <f t="shared" si="6"/>
        <v>46.076048419420772</v>
      </c>
      <c r="AK38">
        <f t="shared" si="20"/>
        <v>34.478620102696333</v>
      </c>
      <c r="AL38">
        <f t="shared" si="23"/>
        <v>-1077.2342313674053</v>
      </c>
      <c r="AN38">
        <f t="shared" si="27"/>
        <v>0</v>
      </c>
      <c r="AO38">
        <f t="shared" si="27"/>
        <v>0</v>
      </c>
      <c r="AP38">
        <f t="shared" si="27"/>
        <v>-0.32030854732027264</v>
      </c>
      <c r="AQ38">
        <f t="shared" si="27"/>
        <v>-55.770658794051592</v>
      </c>
      <c r="AR38">
        <f t="shared" si="27"/>
        <v>-56.090967341371858</v>
      </c>
      <c r="AS38">
        <f t="shared" si="27"/>
        <v>2.2322291458829935</v>
      </c>
      <c r="AT38">
        <f t="shared" si="27"/>
        <v>1.6703728584204307</v>
      </c>
      <c r="AU38">
        <f t="shared" si="24"/>
        <v>-52.18836533706844</v>
      </c>
      <c r="AW38">
        <v>35</v>
      </c>
      <c r="AX38">
        <f>IF(Z38&gt;0, (R38*SUMPRODUCT(K38:$K$98, X38:$X$98)-K38*$AZ$3)/Z38, 0)</f>
        <v>844.11735345042723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4.7109999999999999E-2</v>
      </c>
      <c r="Q39" s="4">
        <f t="shared" si="22"/>
        <v>12.5</v>
      </c>
      <c r="R39">
        <f t="shared" si="0"/>
        <v>50000</v>
      </c>
      <c r="S39">
        <f t="shared" si="1"/>
        <v>802.65461974847005</v>
      </c>
      <c r="U39">
        <f t="shared" si="12"/>
        <v>4.7109999999999999E-2</v>
      </c>
      <c r="V39">
        <f t="shared" si="13"/>
        <v>0.01</v>
      </c>
      <c r="W39">
        <f t="shared" si="14"/>
        <v>0.52892606165287692</v>
      </c>
      <c r="X39">
        <f t="shared" si="15"/>
        <v>2.4917706764467033E-2</v>
      </c>
      <c r="Y39">
        <f t="shared" si="16"/>
        <v>5.2892606165287695E-3</v>
      </c>
      <c r="Z39">
        <f t="shared" si="17"/>
        <v>0.4987190942718811</v>
      </c>
      <c r="AB39">
        <f t="shared" si="18"/>
        <v>446.47566733338397</v>
      </c>
      <c r="AC39">
        <f t="shared" si="19"/>
        <v>400.29918497409813</v>
      </c>
      <c r="AE39">
        <f t="shared" si="2"/>
        <v>0</v>
      </c>
      <c r="AF39">
        <f t="shared" si="25"/>
        <v>0</v>
      </c>
      <c r="AG39">
        <f t="shared" si="25"/>
        <v>-6.2339886783985134</v>
      </c>
      <c r="AH39">
        <f t="shared" si="4"/>
        <v>-1245.8853382233517</v>
      </c>
      <c r="AI39">
        <f t="shared" si="26"/>
        <v>-1252.1193269017501</v>
      </c>
      <c r="AJ39">
        <f t="shared" si="6"/>
        <v>46.176482359285842</v>
      </c>
      <c r="AK39">
        <f t="shared" si="20"/>
        <v>31.25329671333688</v>
      </c>
      <c r="AL39">
        <f t="shared" si="23"/>
        <v>-1174.6895478291274</v>
      </c>
      <c r="AN39">
        <f t="shared" si="27"/>
        <v>0</v>
      </c>
      <c r="AO39">
        <f t="shared" si="27"/>
        <v>0</v>
      </c>
      <c r="AP39">
        <f t="shared" si="27"/>
        <v>-0.26965689837751056</v>
      </c>
      <c r="AQ39">
        <f t="shared" si="27"/>
        <v>-53.891913086635874</v>
      </c>
      <c r="AR39">
        <f t="shared" si="27"/>
        <v>-54.161569985013379</v>
      </c>
      <c r="AS39">
        <f t="shared" si="27"/>
        <v>1.9974060995868972</v>
      </c>
      <c r="AT39">
        <f t="shared" si="27"/>
        <v>1.3518900162576974</v>
      </c>
      <c r="AU39">
        <f t="shared" si="24"/>
        <v>-50.812273869168784</v>
      </c>
      <c r="AW39">
        <v>36</v>
      </c>
      <c r="AX39">
        <f>IF(Z39&gt;0, (R39*SUMPRODUCT(K39:$K$98, X39:$X$98)-K39*$AZ$3)/Z39, 0)</f>
        <v>802.65461974847005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5.2900999999999997E-2</v>
      </c>
      <c r="Q40" s="4">
        <f t="shared" si="22"/>
        <v>12.5</v>
      </c>
      <c r="R40">
        <f t="shared" si="0"/>
        <v>50000</v>
      </c>
      <c r="S40">
        <f t="shared" si="1"/>
        <v>759.54666830166127</v>
      </c>
      <c r="U40">
        <f t="shared" si="12"/>
        <v>5.2900999999999997E-2</v>
      </c>
      <c r="V40">
        <f t="shared" si="13"/>
        <v>0.01</v>
      </c>
      <c r="W40">
        <f t="shared" si="14"/>
        <v>0.4987190942718811</v>
      </c>
      <c r="X40">
        <f t="shared" si="15"/>
        <v>2.6382738806076781E-2</v>
      </c>
      <c r="Y40">
        <f t="shared" si="16"/>
        <v>4.9871909427188109E-3</v>
      </c>
      <c r="Z40">
        <f t="shared" si="17"/>
        <v>0.4673491645230855</v>
      </c>
      <c r="AB40">
        <f t="shared" si="18"/>
        <v>400.29918497409813</v>
      </c>
      <c r="AC40">
        <f t="shared" si="19"/>
        <v>354.97350084707455</v>
      </c>
      <c r="AE40">
        <f t="shared" si="2"/>
        <v>0</v>
      </c>
      <c r="AF40">
        <f t="shared" si="25"/>
        <v>0</v>
      </c>
      <c r="AG40">
        <f t="shared" si="25"/>
        <v>-5.8418645565385692</v>
      </c>
      <c r="AH40">
        <f t="shared" si="4"/>
        <v>-1319.1369403038391</v>
      </c>
      <c r="AI40">
        <f t="shared" si="26"/>
        <v>-1324.9788048603777</v>
      </c>
      <c r="AJ40">
        <f t="shared" si="6"/>
        <v>45.325684127023578</v>
      </c>
      <c r="AK40">
        <f t="shared" si="20"/>
        <v>28.020942948186871</v>
      </c>
      <c r="AL40">
        <f t="shared" si="23"/>
        <v>-1251.6321777851672</v>
      </c>
      <c r="AN40">
        <f t="shared" si="27"/>
        <v>0</v>
      </c>
      <c r="AO40">
        <f t="shared" si="27"/>
        <v>0</v>
      </c>
      <c r="AP40">
        <f t="shared" si="27"/>
        <v>-0.22562072304702391</v>
      </c>
      <c r="AQ40">
        <f t="shared" si="27"/>
        <v>-50.946855646673875</v>
      </c>
      <c r="AR40">
        <f t="shared" si="27"/>
        <v>-51.172476369720904</v>
      </c>
      <c r="AS40">
        <f t="shared" si="27"/>
        <v>1.7505393229108763</v>
      </c>
      <c r="AT40">
        <f t="shared" si="27"/>
        <v>1.0822067761487628</v>
      </c>
      <c r="AU40">
        <f t="shared" si="24"/>
        <v>-48.339730270661256</v>
      </c>
      <c r="AW40">
        <v>37</v>
      </c>
      <c r="AX40">
        <f>IF(Z40&gt;0, (R40*SUMPRODUCT(K40:$K$98, X40:$X$98)-K40*$AZ$3)/Z40, 0)</f>
        <v>759.54666830166127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5.9271999999999998E-2</v>
      </c>
      <c r="Q41" s="4">
        <f t="shared" si="22"/>
        <v>12.5</v>
      </c>
      <c r="R41">
        <f t="shared" si="0"/>
        <v>50000</v>
      </c>
      <c r="S41">
        <f t="shared" si="1"/>
        <v>716.53565710550845</v>
      </c>
      <c r="U41">
        <f t="shared" si="12"/>
        <v>5.9271999999999998E-2</v>
      </c>
      <c r="V41">
        <f t="shared" si="13"/>
        <v>0.01</v>
      </c>
      <c r="W41">
        <f t="shared" si="14"/>
        <v>0.4673491645230855</v>
      </c>
      <c r="X41">
        <f t="shared" si="15"/>
        <v>2.7700719679612323E-2</v>
      </c>
      <c r="Y41">
        <f t="shared" si="16"/>
        <v>4.673491645230855E-3</v>
      </c>
      <c r="Z41">
        <f t="shared" si="17"/>
        <v>0.43497495319824236</v>
      </c>
      <c r="AB41">
        <f t="shared" si="18"/>
        <v>354.97350084707455</v>
      </c>
      <c r="AC41">
        <f t="shared" si="19"/>
        <v>311.6750639143404</v>
      </c>
      <c r="AE41">
        <f t="shared" si="2"/>
        <v>0</v>
      </c>
      <c r="AF41">
        <f t="shared" si="25"/>
        <v>0</v>
      </c>
      <c r="AG41">
        <f t="shared" si="25"/>
        <v>-5.4371869149780299</v>
      </c>
      <c r="AH41">
        <f t="shared" si="4"/>
        <v>-1385.0359839806163</v>
      </c>
      <c r="AI41">
        <f t="shared" si="26"/>
        <v>-1390.4731708955942</v>
      </c>
      <c r="AJ41">
        <f t="shared" si="6"/>
        <v>43.298436932734148</v>
      </c>
      <c r="AK41">
        <f t="shared" si="20"/>
        <v>24.84814505929522</v>
      </c>
      <c r="AL41">
        <f t="shared" si="23"/>
        <v>-1322.3265889035649</v>
      </c>
      <c r="AN41">
        <f t="shared" si="27"/>
        <v>0</v>
      </c>
      <c r="AO41">
        <f t="shared" si="27"/>
        <v>0</v>
      </c>
      <c r="AP41">
        <f t="shared" si="27"/>
        <v>-0.18749243242867006</v>
      </c>
      <c r="AQ41">
        <f t="shared" si="27"/>
        <v>-47.760683915868569</v>
      </c>
      <c r="AR41">
        <f t="shared" si="27"/>
        <v>-47.948176348297231</v>
      </c>
      <c r="AS41">
        <f t="shared" si="27"/>
        <v>1.4930752589200793</v>
      </c>
      <c r="AT41">
        <f t="shared" si="27"/>
        <v>0.85684734245089411</v>
      </c>
      <c r="AU41">
        <f t="shared" si="24"/>
        <v>-45.598253746926261</v>
      </c>
      <c r="AW41">
        <v>38</v>
      </c>
      <c r="AX41">
        <f>IF(Z41&gt;0, (R41*SUMPRODUCT(K41:$K$98, X41:$X$98)-K41*$AZ$3)/Z41, 0)</f>
        <v>716.53565710550845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6.6047999999999996E-2</v>
      </c>
      <c r="Q42" s="4">
        <f t="shared" si="22"/>
        <v>12.5</v>
      </c>
      <c r="R42">
        <f t="shared" si="0"/>
        <v>50000</v>
      </c>
      <c r="S42">
        <f t="shared" si="1"/>
        <v>673.66517737945128</v>
      </c>
      <c r="U42">
        <f t="shared" si="12"/>
        <v>6.6047999999999996E-2</v>
      </c>
      <c r="V42">
        <f t="shared" si="13"/>
        <v>0.01</v>
      </c>
      <c r="W42">
        <f t="shared" si="14"/>
        <v>0.43497495319824236</v>
      </c>
      <c r="X42">
        <f t="shared" si="15"/>
        <v>2.872922570883751E-2</v>
      </c>
      <c r="Y42">
        <f t="shared" si="16"/>
        <v>4.3497495319824234E-3</v>
      </c>
      <c r="Z42">
        <f t="shared" si="17"/>
        <v>0.40189597795742243</v>
      </c>
      <c r="AB42">
        <f t="shared" si="18"/>
        <v>311.6750639143404</v>
      </c>
      <c r="AC42">
        <f t="shared" si="19"/>
        <v>270.74332527877505</v>
      </c>
      <c r="AE42">
        <f t="shared" si="2"/>
        <v>0</v>
      </c>
      <c r="AF42">
        <f t="shared" si="25"/>
        <v>0</v>
      </c>
      <c r="AG42">
        <f t="shared" si="25"/>
        <v>-5.0236997244677806</v>
      </c>
      <c r="AH42">
        <f t="shared" si="4"/>
        <v>-1436.4612854418756</v>
      </c>
      <c r="AI42">
        <f t="shared" si="26"/>
        <v>-1441.4849851663434</v>
      </c>
      <c r="AJ42">
        <f t="shared" si="6"/>
        <v>40.931738635565353</v>
      </c>
      <c r="AK42">
        <f t="shared" si="20"/>
        <v>21.817254474003828</v>
      </c>
      <c r="AL42">
        <f t="shared" si="23"/>
        <v>-1378.7359920567742</v>
      </c>
      <c r="AN42">
        <f t="shared" si="27"/>
        <v>0</v>
      </c>
      <c r="AO42">
        <f t="shared" si="27"/>
        <v>0</v>
      </c>
      <c r="AP42">
        <f t="shared" si="27"/>
        <v>-0.15467322136369155</v>
      </c>
      <c r="AQ42">
        <f t="shared" si="27"/>
        <v>-44.22678634660285</v>
      </c>
      <c r="AR42">
        <f t="shared" si="27"/>
        <v>-44.381459567966544</v>
      </c>
      <c r="AS42">
        <f t="shared" si="27"/>
        <v>1.2602353281475809</v>
      </c>
      <c r="AT42">
        <f t="shared" si="27"/>
        <v>0.67172506636293616</v>
      </c>
      <c r="AU42">
        <f t="shared" si="24"/>
        <v>-42.449499173456026</v>
      </c>
      <c r="AW42">
        <v>39</v>
      </c>
      <c r="AX42">
        <f>IF(Z42&gt;0, (R42*SUMPRODUCT(K42:$K$98, X42:$X$98)-K42*$AZ$3)/Z42, 0)</f>
        <v>673.66517737945128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7.3592000000000005E-2</v>
      </c>
      <c r="Q43" s="4">
        <f t="shared" si="22"/>
        <v>12.5</v>
      </c>
      <c r="R43">
        <f t="shared" si="0"/>
        <v>50000</v>
      </c>
      <c r="S43">
        <f t="shared" si="1"/>
        <v>631.5866850616834</v>
      </c>
      <c r="U43">
        <f t="shared" si="12"/>
        <v>7.3592000000000005E-2</v>
      </c>
      <c r="V43">
        <f t="shared" si="13"/>
        <v>0.01</v>
      </c>
      <c r="W43">
        <f t="shared" si="14"/>
        <v>0.40189597795742243</v>
      </c>
      <c r="X43">
        <f t="shared" si="15"/>
        <v>2.9576328809842633E-2</v>
      </c>
      <c r="Y43">
        <f t="shared" si="16"/>
        <v>4.0189597795742245E-3</v>
      </c>
      <c r="Z43">
        <f t="shared" si="17"/>
        <v>0.36830068936800558</v>
      </c>
      <c r="AB43">
        <f t="shared" si="18"/>
        <v>270.74332527877505</v>
      </c>
      <c r="AC43">
        <f t="shared" si="19"/>
        <v>232.61381150387143</v>
      </c>
      <c r="AE43">
        <f t="shared" si="2"/>
        <v>0</v>
      </c>
      <c r="AF43">
        <f t="shared" si="25"/>
        <v>0</v>
      </c>
      <c r="AG43">
        <f t="shared" si="25"/>
        <v>-4.6037586171000697</v>
      </c>
      <c r="AH43">
        <f t="shared" si="4"/>
        <v>-1478.8164404921317</v>
      </c>
      <c r="AI43">
        <f t="shared" si="26"/>
        <v>-1483.4201991092318</v>
      </c>
      <c r="AJ43">
        <f t="shared" si="6"/>
        <v>38.129513774903614</v>
      </c>
      <c r="AK43">
        <f t="shared" si="20"/>
        <v>18.952032769514254</v>
      </c>
      <c r="AL43">
        <f t="shared" si="23"/>
        <v>-1426.3386525648139</v>
      </c>
      <c r="AN43">
        <f t="shared" si="27"/>
        <v>0</v>
      </c>
      <c r="AO43">
        <f t="shared" si="27"/>
        <v>0</v>
      </c>
      <c r="AP43">
        <f t="shared" si="27"/>
        <v>-0.12655694414594448</v>
      </c>
      <c r="AQ43">
        <f t="shared" si="27"/>
        <v>-40.652541809274247</v>
      </c>
      <c r="AR43">
        <f t="shared" si="27"/>
        <v>-40.779098753420193</v>
      </c>
      <c r="AS43">
        <f t="shared" si="27"/>
        <v>1.0481771844419894</v>
      </c>
      <c r="AT43">
        <f t="shared" si="27"/>
        <v>0.52098981552911205</v>
      </c>
      <c r="AU43">
        <f t="shared" si="24"/>
        <v>-39.209931753449084</v>
      </c>
      <c r="AW43">
        <v>40</v>
      </c>
      <c r="AX43">
        <f>IF(Z43&gt;0, (R43*SUMPRODUCT(K43:$K$98, X43:$X$98)-K43*$AZ$3)/Z43, 0)</f>
        <v>631.5866850616834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8.2293000000000005E-2</v>
      </c>
      <c r="Q44" s="4">
        <f t="shared" si="22"/>
        <v>12.5</v>
      </c>
      <c r="R44">
        <f t="shared" si="0"/>
        <v>50000</v>
      </c>
      <c r="S44">
        <f t="shared" si="1"/>
        <v>590.48723138970377</v>
      </c>
      <c r="U44">
        <f t="shared" si="12"/>
        <v>8.2293000000000005E-2</v>
      </c>
      <c r="V44">
        <f t="shared" si="13"/>
        <v>0.01</v>
      </c>
      <c r="W44">
        <f t="shared" si="14"/>
        <v>0.36830068936800558</v>
      </c>
      <c r="X44">
        <f t="shared" si="15"/>
        <v>3.0308568630161285E-2</v>
      </c>
      <c r="Y44">
        <f t="shared" si="16"/>
        <v>3.6830068936800561E-3</v>
      </c>
      <c r="Z44">
        <f t="shared" si="17"/>
        <v>0.33430911384416423</v>
      </c>
      <c r="AB44">
        <f t="shared" si="18"/>
        <v>232.61381150387143</v>
      </c>
      <c r="AC44">
        <f t="shared" si="19"/>
        <v>197.40526306218581</v>
      </c>
      <c r="AE44">
        <f t="shared" si="2"/>
        <v>0</v>
      </c>
      <c r="AF44">
        <f t="shared" si="25"/>
        <v>0</v>
      </c>
      <c r="AG44">
        <f t="shared" si="25"/>
        <v>-4.1788639230520532</v>
      </c>
      <c r="AH44">
        <f t="shared" si="4"/>
        <v>-1515.4284315080643</v>
      </c>
      <c r="AI44">
        <f t="shared" si="26"/>
        <v>-1519.6072954311162</v>
      </c>
      <c r="AJ44">
        <f t="shared" si="6"/>
        <v>35.208548441685622</v>
      </c>
      <c r="AK44">
        <f t="shared" si="20"/>
        <v>16.282966805271002</v>
      </c>
      <c r="AL44">
        <f t="shared" si="23"/>
        <v>-1468.1157801841596</v>
      </c>
      <c r="AN44">
        <f t="shared" si="27"/>
        <v>0</v>
      </c>
      <c r="AO44">
        <f t="shared" si="27"/>
        <v>0</v>
      </c>
      <c r="AP44">
        <f t="shared" si="27"/>
        <v>-0.10256841437489539</v>
      </c>
      <c r="AQ44">
        <f t="shared" si="27"/>
        <v>-37.195537873579319</v>
      </c>
      <c r="AR44">
        <f t="shared" si="27"/>
        <v>-37.298106287954212</v>
      </c>
      <c r="AS44">
        <f t="shared" si="27"/>
        <v>0.86417865060986931</v>
      </c>
      <c r="AT44">
        <f t="shared" si="27"/>
        <v>0.3996584041233685</v>
      </c>
      <c r="AU44">
        <f t="shared" si="24"/>
        <v>-36.034269233220975</v>
      </c>
      <c r="AW44">
        <v>41</v>
      </c>
      <c r="AX44">
        <f>IF(Z44&gt;0, (R44*SUMPRODUCT(K44:$K$98, X44:$X$98)-K44*$AZ$3)/Z44, 0)</f>
        <v>590.48723138970377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9.1596999999999998E-2</v>
      </c>
      <c r="Q45" s="4">
        <f t="shared" si="22"/>
        <v>12.5</v>
      </c>
      <c r="R45">
        <f t="shared" si="0"/>
        <v>50000</v>
      </c>
      <c r="S45">
        <f t="shared" si="1"/>
        <v>549.60399652694389</v>
      </c>
      <c r="U45">
        <f t="shared" si="12"/>
        <v>9.1596999999999998E-2</v>
      </c>
      <c r="V45">
        <f t="shared" si="13"/>
        <v>0.01</v>
      </c>
      <c r="W45">
        <f t="shared" si="14"/>
        <v>0.33430911384416423</v>
      </c>
      <c r="X45">
        <f t="shared" si="15"/>
        <v>3.0621711900783909E-2</v>
      </c>
      <c r="Y45">
        <f t="shared" si="16"/>
        <v>3.3430911384416426E-3</v>
      </c>
      <c r="Z45">
        <f t="shared" si="17"/>
        <v>0.30034431080493867</v>
      </c>
      <c r="AB45">
        <f t="shared" si="18"/>
        <v>197.40526306218581</v>
      </c>
      <c r="AC45">
        <f t="shared" si="19"/>
        <v>165.07043355252486</v>
      </c>
      <c r="AE45">
        <f t="shared" si="2"/>
        <v>0</v>
      </c>
      <c r="AF45">
        <f t="shared" si="25"/>
        <v>0</v>
      </c>
      <c r="AG45">
        <f t="shared" si="25"/>
        <v>-3.7543038850617334</v>
      </c>
      <c r="AH45">
        <f t="shared" si="4"/>
        <v>-1531.0855950391954</v>
      </c>
      <c r="AI45">
        <f t="shared" si="26"/>
        <v>-1534.8398989242571</v>
      </c>
      <c r="AJ45">
        <f t="shared" si="6"/>
        <v>32.334829509660949</v>
      </c>
      <c r="AK45">
        <f t="shared" si="20"/>
        <v>13.818368414353008</v>
      </c>
      <c r="AL45">
        <f t="shared" si="23"/>
        <v>-1488.6867010002431</v>
      </c>
      <c r="AN45">
        <f t="shared" si="27"/>
        <v>0</v>
      </c>
      <c r="AO45">
        <f t="shared" si="27"/>
        <v>0</v>
      </c>
      <c r="AP45">
        <f t="shared" si="27"/>
        <v>-8.2274795696115288E-2</v>
      </c>
      <c r="AQ45">
        <f t="shared" si="27"/>
        <v>-33.553425183918897</v>
      </c>
      <c r="AR45">
        <f t="shared" si="27"/>
        <v>-33.635699979615012</v>
      </c>
      <c r="AS45">
        <f t="shared" si="27"/>
        <v>0.70861112291988304</v>
      </c>
      <c r="AT45">
        <f t="shared" si="27"/>
        <v>0.30282669516131933</v>
      </c>
      <c r="AU45">
        <f t="shared" si="24"/>
        <v>-32.624262161533807</v>
      </c>
      <c r="AW45">
        <v>42</v>
      </c>
      <c r="AX45">
        <f>IF(Z45&gt;0, (R45*SUMPRODUCT(K45:$K$98, X45:$X$98)-K45*$AZ$3)/Z45, 0)</f>
        <v>549.60399652694389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0.10148</v>
      </c>
      <c r="Q46" s="4">
        <f t="shared" si="22"/>
        <v>12.5</v>
      </c>
      <c r="R46">
        <f t="shared" si="0"/>
        <v>50000</v>
      </c>
      <c r="S46">
        <f t="shared" si="1"/>
        <v>509.09070491776413</v>
      </c>
      <c r="U46">
        <f t="shared" si="12"/>
        <v>0.10148</v>
      </c>
      <c r="V46">
        <f t="shared" si="13"/>
        <v>0.01</v>
      </c>
      <c r="W46">
        <f t="shared" si="14"/>
        <v>0.30034431080493867</v>
      </c>
      <c r="X46">
        <f t="shared" si="15"/>
        <v>3.0478940660485176E-2</v>
      </c>
      <c r="Y46">
        <f t="shared" si="16"/>
        <v>3.0034431080493869E-3</v>
      </c>
      <c r="Z46">
        <f t="shared" si="17"/>
        <v>0.2668619270364041</v>
      </c>
      <c r="AB46">
        <f t="shared" si="18"/>
        <v>165.07043355252486</v>
      </c>
      <c r="AC46">
        <f t="shared" si="19"/>
        <v>135.85692655067589</v>
      </c>
      <c r="AE46">
        <f t="shared" si="2"/>
        <v>0</v>
      </c>
      <c r="AF46">
        <f t="shared" si="25"/>
        <v>0</v>
      </c>
      <c r="AG46">
        <f t="shared" si="25"/>
        <v>-3.335774087955051</v>
      </c>
      <c r="AH46">
        <f t="shared" si="4"/>
        <v>-1523.9470330242589</v>
      </c>
      <c r="AI46">
        <f t="shared" si="26"/>
        <v>-1527.282807112214</v>
      </c>
      <c r="AJ46">
        <f t="shared" si="6"/>
        <v>29.213507001848967</v>
      </c>
      <c r="AK46">
        <f t="shared" si="20"/>
        <v>11.554930348676741</v>
      </c>
      <c r="AL46">
        <f t="shared" si="23"/>
        <v>-1486.5143697616884</v>
      </c>
      <c r="AN46">
        <f t="shared" si="27"/>
        <v>0</v>
      </c>
      <c r="AO46">
        <f t="shared" si="27"/>
        <v>0</v>
      </c>
      <c r="AP46">
        <f t="shared" si="27"/>
        <v>-6.5270358457064595E-2</v>
      </c>
      <c r="AQ46">
        <f t="shared" si="27"/>
        <v>-29.818736668720639</v>
      </c>
      <c r="AR46">
        <f t="shared" si="27"/>
        <v>-29.884007027177702</v>
      </c>
      <c r="AS46">
        <f t="shared" si="27"/>
        <v>0.5716142710873956</v>
      </c>
      <c r="AT46">
        <f t="shared" si="27"/>
        <v>0.22609278264011382</v>
      </c>
      <c r="AU46">
        <f t="shared" si="24"/>
        <v>-29.086299973450195</v>
      </c>
      <c r="AW46">
        <v>43</v>
      </c>
      <c r="AX46">
        <f>IF(Z46&gt;0, (R46*SUMPRODUCT(K46:$K$98, X46:$X$98)-K46*$AZ$3)/Z46, 0)</f>
        <v>509.09070491776413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0.112611</v>
      </c>
      <c r="Q47" s="4">
        <f t="shared" si="22"/>
        <v>12.5</v>
      </c>
      <c r="R47">
        <f t="shared" si="0"/>
        <v>50000</v>
      </c>
      <c r="S47">
        <f t="shared" si="1"/>
        <v>469.42986990348322</v>
      </c>
      <c r="U47">
        <f t="shared" si="12"/>
        <v>0.112611</v>
      </c>
      <c r="V47">
        <f t="shared" si="13"/>
        <v>0.01</v>
      </c>
      <c r="W47">
        <f t="shared" si="14"/>
        <v>0.2668619270364041</v>
      </c>
      <c r="X47">
        <f t="shared" si="15"/>
        <v>3.0051588465496503E-2</v>
      </c>
      <c r="Y47">
        <f t="shared" si="16"/>
        <v>2.6686192703640412E-3</v>
      </c>
      <c r="Z47">
        <f t="shared" si="17"/>
        <v>0.23414171930054356</v>
      </c>
      <c r="AB47">
        <f t="shared" si="18"/>
        <v>135.85692655067589</v>
      </c>
      <c r="AC47">
        <f t="shared" si="19"/>
        <v>109.91311683023206</v>
      </c>
      <c r="AE47">
        <f t="shared" si="2"/>
        <v>0</v>
      </c>
      <c r="AF47">
        <f t="shared" si="25"/>
        <v>0</v>
      </c>
      <c r="AG47">
        <f t="shared" si="25"/>
        <v>-2.9267714912567944</v>
      </c>
      <c r="AH47">
        <f t="shared" si="4"/>
        <v>-1502.5794232748251</v>
      </c>
      <c r="AI47">
        <f t="shared" si="26"/>
        <v>-1505.506194766082</v>
      </c>
      <c r="AJ47">
        <f t="shared" si="6"/>
        <v>25.943809720443838</v>
      </c>
      <c r="AK47">
        <f t="shared" si="20"/>
        <v>9.5099848585473143</v>
      </c>
      <c r="AL47">
        <f t="shared" si="23"/>
        <v>-1470.0524001870908</v>
      </c>
      <c r="AN47">
        <f t="shared" si="27"/>
        <v>0</v>
      </c>
      <c r="AO47">
        <f t="shared" si="27"/>
        <v>0</v>
      </c>
      <c r="AP47">
        <f t="shared" si="27"/>
        <v>-5.1131691550254856E-2</v>
      </c>
      <c r="AQ47">
        <f t="shared" si="27"/>
        <v>-26.250572629316071</v>
      </c>
      <c r="AR47">
        <f t="shared" si="27"/>
        <v>-26.301704320866328</v>
      </c>
      <c r="AS47">
        <f t="shared" si="27"/>
        <v>0.45324716337680315</v>
      </c>
      <c r="AT47">
        <f t="shared" si="27"/>
        <v>0.16614266398571081</v>
      </c>
      <c r="AU47">
        <f t="shared" si="24"/>
        <v>-25.682314493503814</v>
      </c>
      <c r="AW47">
        <v>44</v>
      </c>
      <c r="AX47">
        <f>IF(Z47&gt;0, (R47*SUMPRODUCT(K47:$K$98, X47:$X$98)-K47*$AZ$3)/Z47, 0)</f>
        <v>469.42986990348322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0.125163</v>
      </c>
      <c r="Q48" s="4">
        <f t="shared" si="22"/>
        <v>12.5</v>
      </c>
      <c r="R48">
        <f t="shared" si="0"/>
        <v>50000</v>
      </c>
      <c r="S48">
        <f t="shared" si="1"/>
        <v>430.24543344695138</v>
      </c>
      <c r="U48">
        <f t="shared" si="12"/>
        <v>0.125163</v>
      </c>
      <c r="V48">
        <f t="shared" si="13"/>
        <v>0.01</v>
      </c>
      <c r="W48">
        <f t="shared" si="14"/>
        <v>0.23414171930054356</v>
      </c>
      <c r="X48">
        <f t="shared" si="15"/>
        <v>2.9305880012813933E-2</v>
      </c>
      <c r="Y48">
        <f t="shared" si="16"/>
        <v>2.3414171930054356E-3</v>
      </c>
      <c r="Z48">
        <f t="shared" si="17"/>
        <v>0.20249442209472421</v>
      </c>
      <c r="AB48">
        <f t="shared" si="18"/>
        <v>109.91311683023206</v>
      </c>
      <c r="AC48">
        <f t="shared" si="19"/>
        <v>87.122300404734546</v>
      </c>
      <c r="AE48">
        <f t="shared" si="2"/>
        <v>0</v>
      </c>
      <c r="AF48">
        <f t="shared" si="25"/>
        <v>0</v>
      </c>
      <c r="AG48">
        <f t="shared" si="25"/>
        <v>-2.5311802761840525</v>
      </c>
      <c r="AH48">
        <f t="shared" si="4"/>
        <v>-1465.2940006406966</v>
      </c>
      <c r="AI48">
        <f t="shared" si="26"/>
        <v>-1467.8251809168808</v>
      </c>
      <c r="AJ48">
        <f t="shared" si="6"/>
        <v>22.790816425497511</v>
      </c>
      <c r="AK48">
        <f t="shared" si="20"/>
        <v>7.6939181781162445</v>
      </c>
      <c r="AL48">
        <f t="shared" si="23"/>
        <v>-1437.340446313267</v>
      </c>
      <c r="AN48">
        <f t="shared" si="27"/>
        <v>0</v>
      </c>
      <c r="AO48">
        <f t="shared" si="27"/>
        <v>0</v>
      </c>
      <c r="AP48">
        <f t="shared" si="27"/>
        <v>-3.9482659576114076E-2</v>
      </c>
      <c r="AQ48">
        <f t="shared" si="27"/>
        <v>-22.856413962516246</v>
      </c>
      <c r="AR48">
        <f t="shared" si="27"/>
        <v>-22.895896622092359</v>
      </c>
      <c r="AS48">
        <f t="shared" si="27"/>
        <v>0.35550294653299364</v>
      </c>
      <c r="AT48">
        <f t="shared" si="27"/>
        <v>0.12001371656190586</v>
      </c>
      <c r="AU48">
        <f t="shared" si="24"/>
        <v>-22.420379958997462</v>
      </c>
      <c r="AW48">
        <v>45</v>
      </c>
      <c r="AX48">
        <f>IF(Z48&gt;0, (R48*SUMPRODUCT(K48:$K$98, X48:$X$98)-K48*$AZ$3)/Z48, 0)</f>
        <v>430.24543344695138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0.13952899999999999</v>
      </c>
      <c r="Q49" s="4">
        <f t="shared" si="22"/>
        <v>12.5</v>
      </c>
      <c r="R49">
        <f t="shared" si="0"/>
        <v>50000</v>
      </c>
      <c r="S49">
        <f t="shared" si="1"/>
        <v>391.10824640305646</v>
      </c>
      <c r="U49">
        <f t="shared" si="12"/>
        <v>0.13952899999999999</v>
      </c>
      <c r="V49">
        <f t="shared" si="13"/>
        <v>0.01</v>
      </c>
      <c r="W49">
        <f t="shared" si="14"/>
        <v>0.20249442209472421</v>
      </c>
      <c r="X49">
        <f t="shared" si="15"/>
        <v>2.8253844220454773E-2</v>
      </c>
      <c r="Y49">
        <f t="shared" si="16"/>
        <v>2.0249442209472421E-3</v>
      </c>
      <c r="Z49">
        <f t="shared" si="17"/>
        <v>0.17221563365332221</v>
      </c>
      <c r="AB49">
        <f t="shared" si="18"/>
        <v>87.122300404734546</v>
      </c>
      <c r="AC49">
        <f t="shared" si="19"/>
        <v>67.354954481342048</v>
      </c>
      <c r="AE49">
        <f t="shared" si="2"/>
        <v>0</v>
      </c>
      <c r="AF49">
        <f t="shared" si="25"/>
        <v>0</v>
      </c>
      <c r="AG49">
        <f t="shared" si="25"/>
        <v>-2.1526954206665274</v>
      </c>
      <c r="AH49">
        <f t="shared" si="4"/>
        <v>-1412.6922110227385</v>
      </c>
      <c r="AI49">
        <f t="shared" si="26"/>
        <v>-1414.8449064434051</v>
      </c>
      <c r="AJ49">
        <f t="shared" si="6"/>
        <v>19.767345923392497</v>
      </c>
      <c r="AK49">
        <f t="shared" si="20"/>
        <v>6.0985610283314191</v>
      </c>
      <c r="AL49">
        <f t="shared" si="23"/>
        <v>-1388.9789994916812</v>
      </c>
      <c r="AN49">
        <f t="shared" si="27"/>
        <v>0</v>
      </c>
      <c r="AO49">
        <f t="shared" si="27"/>
        <v>0</v>
      </c>
      <c r="AP49">
        <f t="shared" si="27"/>
        <v>-2.9981122296747598E-2</v>
      </c>
      <c r="AQ49">
        <f t="shared" si="27"/>
        <v>-19.674914314270069</v>
      </c>
      <c r="AR49">
        <f t="shared" si="27"/>
        <v>-19.704895436566819</v>
      </c>
      <c r="AS49">
        <f t="shared" si="27"/>
        <v>0.27530472259185063</v>
      </c>
      <c r="AT49">
        <f t="shared" si="27"/>
        <v>8.493616991481813E-2</v>
      </c>
      <c r="AU49">
        <f t="shared" si="24"/>
        <v>-19.344654544060148</v>
      </c>
      <c r="AW49">
        <v>46</v>
      </c>
      <c r="AX49">
        <f>IF(Z49&gt;0, (R49*SUMPRODUCT(K49:$K$98, X49:$X$98)-K49*$AZ$3)/Z49, 0)</f>
        <v>391.10824640305646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0.15610499999999999</v>
      </c>
      <c r="Q50" s="4">
        <f t="shared" si="22"/>
        <v>12.5</v>
      </c>
      <c r="R50">
        <f t="shared" si="0"/>
        <v>50000</v>
      </c>
      <c r="S50">
        <f t="shared" si="1"/>
        <v>351.21664500230617</v>
      </c>
      <c r="U50">
        <f t="shared" si="12"/>
        <v>0.15610499999999999</v>
      </c>
      <c r="V50">
        <f t="shared" si="13"/>
        <v>0.01</v>
      </c>
      <c r="W50">
        <f t="shared" si="14"/>
        <v>0.17221563365332221</v>
      </c>
      <c r="X50">
        <f t="shared" si="15"/>
        <v>2.6883721491451861E-2</v>
      </c>
      <c r="Y50">
        <f t="shared" si="16"/>
        <v>1.7221563365332222E-3</v>
      </c>
      <c r="Z50">
        <f t="shared" si="17"/>
        <v>0.14360975582533714</v>
      </c>
      <c r="AB50">
        <f t="shared" si="18"/>
        <v>67.354954481342048</v>
      </c>
      <c r="AC50">
        <f t="shared" si="19"/>
        <v>50.438136630575301</v>
      </c>
      <c r="AE50">
        <f t="shared" si="2"/>
        <v>0</v>
      </c>
      <c r="AF50">
        <f t="shared" si="25"/>
        <v>0</v>
      </c>
      <c r="AG50">
        <f t="shared" si="25"/>
        <v>-1.7951219478167142</v>
      </c>
      <c r="AH50">
        <f t="shared" si="4"/>
        <v>-1344.186074572593</v>
      </c>
      <c r="AI50">
        <f t="shared" si="26"/>
        <v>-1345.9811965204099</v>
      </c>
      <c r="AJ50">
        <f t="shared" si="6"/>
        <v>16.916817850766748</v>
      </c>
      <c r="AK50">
        <f t="shared" si="20"/>
        <v>4.7148468136939439</v>
      </c>
      <c r="AL50">
        <f t="shared" si="23"/>
        <v>-1324.3495318559492</v>
      </c>
      <c r="AN50">
        <f t="shared" si="27"/>
        <v>0</v>
      </c>
      <c r="AO50">
        <f t="shared" si="27"/>
        <v>0</v>
      </c>
      <c r="AP50">
        <f t="shared" si="27"/>
        <v>-2.2322417837184232E-2</v>
      </c>
      <c r="AQ50">
        <f t="shared" si="27"/>
        <v>-16.715011057620654</v>
      </c>
      <c r="AR50">
        <f t="shared" si="27"/>
        <v>-16.737333475457842</v>
      </c>
      <c r="AS50">
        <f t="shared" si="27"/>
        <v>0.21036135010194223</v>
      </c>
      <c r="AT50">
        <f t="shared" si="27"/>
        <v>5.862932083338266E-2</v>
      </c>
      <c r="AU50">
        <f t="shared" si="24"/>
        <v>-16.468342804522514</v>
      </c>
      <c r="AW50">
        <v>47</v>
      </c>
      <c r="AX50">
        <f>IF(Z50&gt;0, (R50*SUMPRODUCT(K50:$K$98, X50:$X$98)-K50*$AZ$3)/Z50, 0)</f>
        <v>351.21664500230617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0.17521600000000001</v>
      </c>
      <c r="Q51" s="4">
        <f t="shared" si="22"/>
        <v>12.5</v>
      </c>
      <c r="R51">
        <f t="shared" si="0"/>
        <v>50000</v>
      </c>
      <c r="S51">
        <f t="shared" si="1"/>
        <v>309.25069394823311</v>
      </c>
      <c r="U51">
        <f t="shared" si="12"/>
        <v>0.17521600000000001</v>
      </c>
      <c r="V51">
        <f t="shared" si="13"/>
        <v>0.01</v>
      </c>
      <c r="W51">
        <f t="shared" si="14"/>
        <v>0.14360975582533714</v>
      </c>
      <c r="X51">
        <f t="shared" si="15"/>
        <v>2.5162726976692272E-2</v>
      </c>
      <c r="Y51">
        <f t="shared" si="16"/>
        <v>1.4360975582533714E-3</v>
      </c>
      <c r="Z51">
        <f t="shared" si="17"/>
        <v>0.11701093129039149</v>
      </c>
      <c r="AB51">
        <f t="shared" si="18"/>
        <v>50.438136630575301</v>
      </c>
      <c r="AC51">
        <f t="shared" si="19"/>
        <v>36.185711701082589</v>
      </c>
      <c r="AE51">
        <f t="shared" si="2"/>
        <v>0</v>
      </c>
      <c r="AF51">
        <f t="shared" si="25"/>
        <v>0</v>
      </c>
      <c r="AG51">
        <f t="shared" si="25"/>
        <v>-1.4626366411298937</v>
      </c>
      <c r="AH51">
        <f t="shared" si="4"/>
        <v>-1258.1363488346135</v>
      </c>
      <c r="AI51">
        <f t="shared" si="26"/>
        <v>-1259.5989854757433</v>
      </c>
      <c r="AJ51">
        <f t="shared" si="6"/>
        <v>14.252424929492712</v>
      </c>
      <c r="AK51">
        <f t="shared" si="20"/>
        <v>3.5306695641402714</v>
      </c>
      <c r="AL51">
        <f t="shared" si="23"/>
        <v>-1241.8158909821104</v>
      </c>
      <c r="AN51">
        <f t="shared" si="27"/>
        <v>0</v>
      </c>
      <c r="AO51">
        <f t="shared" si="27"/>
        <v>0</v>
      </c>
      <c r="AP51">
        <f t="shared" si="27"/>
        <v>-1.6239240084868139E-2</v>
      </c>
      <c r="AQ51">
        <f t="shared" si="27"/>
        <v>-13.968731299143114</v>
      </c>
      <c r="AR51">
        <f t="shared" si="27"/>
        <v>-13.984970539227982</v>
      </c>
      <c r="AS51">
        <f t="shared" si="27"/>
        <v>0.15824063455896806</v>
      </c>
      <c r="AT51">
        <f t="shared" si="27"/>
        <v>3.9200023505577407E-2</v>
      </c>
      <c r="AU51">
        <f t="shared" si="24"/>
        <v>-13.787529881163437</v>
      </c>
      <c r="AW51">
        <v>48</v>
      </c>
      <c r="AX51">
        <f>IF(Z51&gt;0, (R51*SUMPRODUCT(K51:$K$98, X51:$X$98)-K51*$AZ$3)/Z51, 0)</f>
        <v>309.25069394823311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0.19798199999999999</v>
      </c>
      <c r="Q52" s="4">
        <f t="shared" si="22"/>
        <v>12.5</v>
      </c>
      <c r="R52">
        <f t="shared" si="0"/>
        <v>50000</v>
      </c>
      <c r="S52">
        <f t="shared" si="1"/>
        <v>263.45595090620571</v>
      </c>
      <c r="U52">
        <f t="shared" si="12"/>
        <v>0.19798199999999999</v>
      </c>
      <c r="V52">
        <f t="shared" si="13"/>
        <v>0.01</v>
      </c>
      <c r="W52">
        <f t="shared" si="14"/>
        <v>0.11701093129039149</v>
      </c>
      <c r="X52">
        <f t="shared" si="15"/>
        <v>2.3166058198734286E-2</v>
      </c>
      <c r="Y52">
        <f t="shared" si="16"/>
        <v>1.1701093129039149E-3</v>
      </c>
      <c r="Z52">
        <f t="shared" si="17"/>
        <v>9.2674763778753291E-2</v>
      </c>
      <c r="AB52">
        <f t="shared" si="18"/>
        <v>36.185711701082589</v>
      </c>
      <c r="AC52">
        <f t="shared" si="19"/>
        <v>24.41571801633944</v>
      </c>
      <c r="AE52">
        <f t="shared" si="2"/>
        <v>0</v>
      </c>
      <c r="AF52">
        <f t="shared" si="25"/>
        <v>0</v>
      </c>
      <c r="AG52">
        <f t="shared" si="25"/>
        <v>-1.1584345472344162</v>
      </c>
      <c r="AH52">
        <f t="shared" si="4"/>
        <v>-1158.3029099367143</v>
      </c>
      <c r="AI52">
        <f t="shared" si="26"/>
        <v>-1159.4613444839488</v>
      </c>
      <c r="AJ52">
        <f t="shared" si="6"/>
        <v>11.769993684743149</v>
      </c>
      <c r="AK52">
        <f t="shared" si="20"/>
        <v>2.5329998190757816</v>
      </c>
      <c r="AL52">
        <f t="shared" si="23"/>
        <v>-1145.1583509801299</v>
      </c>
      <c r="AN52">
        <f t="shared" si="27"/>
        <v>0</v>
      </c>
      <c r="AO52">
        <f t="shared" si="27"/>
        <v>0</v>
      </c>
      <c r="AP52">
        <f t="shared" si="27"/>
        <v>-1.1483723619229549E-2</v>
      </c>
      <c r="AQ52">
        <f t="shared" si="27"/>
        <v>-11.482418680294154</v>
      </c>
      <c r="AR52">
        <f t="shared" si="27"/>
        <v>-11.493902403913385</v>
      </c>
      <c r="AS52">
        <f t="shared" si="27"/>
        <v>0.11667759287596281</v>
      </c>
      <c r="AT52">
        <f t="shared" si="27"/>
        <v>2.510998132718718E-2</v>
      </c>
      <c r="AU52">
        <f t="shared" si="24"/>
        <v>-11.352114829710235</v>
      </c>
      <c r="AW52">
        <v>49</v>
      </c>
      <c r="AX52">
        <f>IF(Z52&gt;0, (R52*SUMPRODUCT(K52:$K$98, X52:$X$98)-K52*$AZ$3)/Z52, 0)</f>
        <v>263.45595090620571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0.22423799999999999</v>
      </c>
      <c r="Q53" s="4">
        <f t="shared" si="22"/>
        <v>12.5</v>
      </c>
      <c r="R53">
        <f t="shared" si="0"/>
        <v>50000</v>
      </c>
      <c r="S53">
        <f t="shared" si="1"/>
        <v>209.9073835191731</v>
      </c>
      <c r="U53">
        <f t="shared" si="12"/>
        <v>0.22423799999999999</v>
      </c>
      <c r="V53">
        <f t="shared" si="13"/>
        <v>0.01</v>
      </c>
      <c r="W53">
        <f t="shared" si="14"/>
        <v>9.2674763778753291E-2</v>
      </c>
      <c r="X53">
        <f t="shared" si="15"/>
        <v>2.078120368022008E-2</v>
      </c>
      <c r="Y53">
        <f t="shared" si="16"/>
        <v>9.2674763778753297E-4</v>
      </c>
      <c r="Z53">
        <f t="shared" si="17"/>
        <v>7.0966812460745668E-2</v>
      </c>
      <c r="AB53">
        <f t="shared" si="18"/>
        <v>24.41571801633944</v>
      </c>
      <c r="AC53">
        <f t="shared" si="19"/>
        <v>14.896457920330974</v>
      </c>
      <c r="AE53">
        <f t="shared" si="2"/>
        <v>0</v>
      </c>
      <c r="AF53">
        <f t="shared" si="25"/>
        <v>0</v>
      </c>
      <c r="AG53">
        <f t="shared" si="25"/>
        <v>-0.8870851557593209</v>
      </c>
      <c r="AH53">
        <f t="shared" si="4"/>
        <v>-1039.0601840110039</v>
      </c>
      <c r="AI53">
        <f t="shared" si="26"/>
        <v>-1039.9472691667631</v>
      </c>
      <c r="AJ53">
        <f t="shared" si="6"/>
        <v>9.5192600960084661</v>
      </c>
      <c r="AK53">
        <f t="shared" si="20"/>
        <v>1.7091002611437609</v>
      </c>
      <c r="AL53">
        <f t="shared" si="23"/>
        <v>-1028.7189088096109</v>
      </c>
      <c r="AN53">
        <f t="shared" si="27"/>
        <v>0</v>
      </c>
      <c r="AO53">
        <f t="shared" si="27"/>
        <v>0</v>
      </c>
      <c r="AP53">
        <f t="shared" si="27"/>
        <v>-7.8516063983111208E-3</v>
      </c>
      <c r="AQ53">
        <f t="shared" si="27"/>
        <v>-9.1967400604599803</v>
      </c>
      <c r="AR53">
        <f t="shared" si="27"/>
        <v>-9.2045916668582919</v>
      </c>
      <c r="AS53">
        <f t="shared" si="27"/>
        <v>8.4255139421233027E-2</v>
      </c>
      <c r="AT53">
        <f t="shared" si="27"/>
        <v>1.5127276630240874E-2</v>
      </c>
      <c r="AU53">
        <f t="shared" si="24"/>
        <v>-9.1052092508068174</v>
      </c>
      <c r="AW53">
        <v>50</v>
      </c>
      <c r="AX53">
        <f>IF(Z53&gt;0, (R53*SUMPRODUCT(K53:$K$98, X53:$X$98)-K53*$AZ$3)/Z53, 0)</f>
        <v>209.9073835191731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0.25439000000000001</v>
      </c>
      <c r="Q54" s="4">
        <f t="shared" si="22"/>
        <v>12.5</v>
      </c>
      <c r="R54">
        <f t="shared" si="0"/>
        <v>50000</v>
      </c>
      <c r="S54">
        <f t="shared" si="1"/>
        <v>142.75827026195816</v>
      </c>
      <c r="U54">
        <f t="shared" si="12"/>
        <v>0.25439000000000001</v>
      </c>
      <c r="V54">
        <f t="shared" si="13"/>
        <v>0.01</v>
      </c>
      <c r="W54">
        <f t="shared" si="14"/>
        <v>7.0966812460745668E-2</v>
      </c>
      <c r="X54">
        <f t="shared" si="15"/>
        <v>1.8053247421889091E-2</v>
      </c>
      <c r="Y54">
        <f t="shared" si="16"/>
        <v>7.0966812460745673E-4</v>
      </c>
      <c r="Z54">
        <f t="shared" si="17"/>
        <v>5.220389691424912E-2</v>
      </c>
      <c r="AB54">
        <f t="shared" si="18"/>
        <v>14.896457920330974</v>
      </c>
      <c r="AC54">
        <f t="shared" si="19"/>
        <v>7.4525380244117798</v>
      </c>
      <c r="AE54">
        <f t="shared" si="2"/>
        <v>0</v>
      </c>
      <c r="AF54">
        <f t="shared" si="25"/>
        <v>0</v>
      </c>
      <c r="AG54">
        <f t="shared" si="25"/>
        <v>-0.65254871142811399</v>
      </c>
      <c r="AH54">
        <f t="shared" si="4"/>
        <v>-902.66237109445456</v>
      </c>
      <c r="AI54">
        <f t="shared" si="26"/>
        <v>-903.31491980588271</v>
      </c>
      <c r="AJ54">
        <f t="shared" si="6"/>
        <v>7.4439198959191941</v>
      </c>
      <c r="AK54">
        <f t="shared" si="20"/>
        <v>1.0427520544231683</v>
      </c>
      <c r="AL54">
        <f t="shared" si="23"/>
        <v>-894.82824785554033</v>
      </c>
      <c r="AN54">
        <f t="shared" si="27"/>
        <v>0</v>
      </c>
      <c r="AO54">
        <f t="shared" si="27"/>
        <v>0</v>
      </c>
      <c r="AP54">
        <f t="shared" si="27"/>
        <v>-5.15689302023361E-3</v>
      </c>
      <c r="AQ54">
        <f t="shared" si="27"/>
        <v>-7.1334648273798784</v>
      </c>
      <c r="AR54">
        <f t="shared" si="27"/>
        <v>-7.1386217204001126</v>
      </c>
      <c r="AS54">
        <f t="shared" si="27"/>
        <v>5.8827023764144892E-2</v>
      </c>
      <c r="AT54">
        <f t="shared" si="27"/>
        <v>8.2405507774594294E-3</v>
      </c>
      <c r="AU54">
        <f t="shared" si="24"/>
        <v>-7.0715541458585074</v>
      </c>
      <c r="AW54">
        <v>51</v>
      </c>
      <c r="AX54">
        <f>IF(Z54&gt;0, (R54*SUMPRODUCT(K54:$K$98, X54:$X$98)-K54*$AZ$3)/Z54, 0)</f>
        <v>142.75827026195816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0.28921999999999998</v>
      </c>
      <c r="Q55" s="4">
        <f t="shared" si="22"/>
        <v>12.5</v>
      </c>
      <c r="R55">
        <f t="shared" si="0"/>
        <v>50000</v>
      </c>
      <c r="S55">
        <f t="shared" si="1"/>
        <v>51.501194168187538</v>
      </c>
      <c r="U55">
        <f t="shared" si="12"/>
        <v>0.28921999999999998</v>
      </c>
      <c r="V55">
        <f t="shared" si="13"/>
        <v>0.01</v>
      </c>
      <c r="W55">
        <f t="shared" si="14"/>
        <v>5.220389691424912E-2</v>
      </c>
      <c r="X55">
        <f t="shared" si="15"/>
        <v>1.5098411065539129E-2</v>
      </c>
      <c r="Y55">
        <f t="shared" si="16"/>
        <v>5.2203896914249125E-4</v>
      </c>
      <c r="Z55">
        <f t="shared" si="17"/>
        <v>3.6583446879567501E-2</v>
      </c>
      <c r="AB55">
        <f t="shared" si="18"/>
        <v>7.4525380244117798</v>
      </c>
      <c r="AC55">
        <f t="shared" si="19"/>
        <v>1.8840912010861803</v>
      </c>
      <c r="AE55">
        <f t="shared" si="2"/>
        <v>0</v>
      </c>
      <c r="AF55">
        <f t="shared" si="25"/>
        <v>0</v>
      </c>
      <c r="AG55">
        <f t="shared" si="25"/>
        <v>-0.45729308599459378</v>
      </c>
      <c r="AH55">
        <f t="shared" si="4"/>
        <v>-754.92055327695641</v>
      </c>
      <c r="AI55">
        <f t="shared" si="26"/>
        <v>-755.377846362951</v>
      </c>
      <c r="AJ55">
        <f t="shared" si="6"/>
        <v>5.5684468233255995</v>
      </c>
      <c r="AK55">
        <f t="shared" si="20"/>
        <v>0.52167766170882468</v>
      </c>
      <c r="AL55">
        <f t="shared" si="23"/>
        <v>-749.28772187791651</v>
      </c>
      <c r="AN55">
        <f t="shared" si="27"/>
        <v>0</v>
      </c>
      <c r="AO55">
        <f t="shared" si="27"/>
        <v>0</v>
      </c>
      <c r="AP55">
        <f t="shared" si="27"/>
        <v>-3.2266495452850973E-3</v>
      </c>
      <c r="AQ55">
        <f t="shared" si="27"/>
        <v>-5.3267021403998722</v>
      </c>
      <c r="AR55">
        <f t="shared" si="27"/>
        <v>-5.3299287899451571</v>
      </c>
      <c r="AS55">
        <f t="shared" si="27"/>
        <v>3.929083329862592E-2</v>
      </c>
      <c r="AT55">
        <f t="shared" si="27"/>
        <v>3.680945637472577E-3</v>
      </c>
      <c r="AU55">
        <f t="shared" si="24"/>
        <v>-5.2869570110090587</v>
      </c>
      <c r="AW55">
        <v>52</v>
      </c>
      <c r="AX55">
        <f>IF(Z55&gt;0, (R55*SUMPRODUCT(K55:$K$98, X55:$X$98)-K55*$AZ$3)/Z55, 0)</f>
        <v>51.501194168187538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0.32816400000000001</v>
      </c>
      <c r="Q56" s="4">
        <f t="shared" si="22"/>
        <v>12.5</v>
      </c>
      <c r="R56">
        <f t="shared" si="0"/>
        <v>50000</v>
      </c>
      <c r="S56">
        <f t="shared" si="1"/>
        <v>-84.472698691372983</v>
      </c>
      <c r="U56">
        <f t="shared" si="12"/>
        <v>0.32816400000000001</v>
      </c>
      <c r="V56">
        <f t="shared" si="13"/>
        <v>0.01</v>
      </c>
      <c r="W56">
        <f t="shared" si="14"/>
        <v>3.6583446879567501E-2</v>
      </c>
      <c r="X56">
        <f t="shared" si="15"/>
        <v>1.2005370261786389E-2</v>
      </c>
      <c r="Y56">
        <f t="shared" si="16"/>
        <v>3.6583446879567502E-4</v>
      </c>
      <c r="Z56">
        <f t="shared" si="17"/>
        <v>2.4212242148985437E-2</v>
      </c>
      <c r="AB56">
        <f t="shared" si="18"/>
        <v>1.8840912010861803</v>
      </c>
      <c r="AC56">
        <f t="shared" si="19"/>
        <v>-2.045273435693808</v>
      </c>
      <c r="AE56">
        <f t="shared" si="2"/>
        <v>0</v>
      </c>
      <c r="AF56">
        <f t="shared" si="25"/>
        <v>0</v>
      </c>
      <c r="AG56">
        <f t="shared" si="25"/>
        <v>-0.30265302686231799</v>
      </c>
      <c r="AH56">
        <f t="shared" si="4"/>
        <v>-600.26851308931941</v>
      </c>
      <c r="AI56">
        <f t="shared" si="26"/>
        <v>-600.57116611618176</v>
      </c>
      <c r="AJ56">
        <f t="shared" si="6"/>
        <v>3.9293646367799884</v>
      </c>
      <c r="AK56">
        <f t="shared" si="20"/>
        <v>0.13188638407603265</v>
      </c>
      <c r="AL56">
        <f t="shared" si="23"/>
        <v>-596.50991509532582</v>
      </c>
      <c r="AN56">
        <f t="shared" si="27"/>
        <v>0</v>
      </c>
      <c r="AO56">
        <f t="shared" si="27"/>
        <v>0</v>
      </c>
      <c r="AP56">
        <f t="shared" si="27"/>
        <v>-1.9067078825475961E-3</v>
      </c>
      <c r="AQ56">
        <f t="shared" si="27"/>
        <v>-3.7816793620676372</v>
      </c>
      <c r="AR56">
        <f t="shared" si="27"/>
        <v>-3.7835860699501849</v>
      </c>
      <c r="AS56">
        <f t="shared" si="27"/>
        <v>2.4754916889565694E-2</v>
      </c>
      <c r="AT56">
        <f t="shared" si="27"/>
        <v>8.3088152372210919E-4</v>
      </c>
      <c r="AU56">
        <f t="shared" si="24"/>
        <v>-3.7580002715368979</v>
      </c>
      <c r="AW56">
        <v>53</v>
      </c>
      <c r="AX56">
        <f>IF(Z56&gt;0, (R56*SUMPRODUCT(K56:$K$98, X56:$X$98)-K56*$AZ$3)/Z56, 0)</f>
        <v>-84.472698691372983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0.37150699999999998</v>
      </c>
      <c r="Q57" s="4">
        <f t="shared" si="22"/>
        <v>12.5</v>
      </c>
      <c r="R57">
        <f t="shared" si="0"/>
        <v>50000</v>
      </c>
      <c r="S57">
        <f t="shared" si="1"/>
        <v>-305.79624365787708</v>
      </c>
      <c r="U57">
        <f t="shared" si="12"/>
        <v>0.37150699999999998</v>
      </c>
      <c r="V57">
        <f t="shared" si="13"/>
        <v>0.01</v>
      </c>
      <c r="W57">
        <f t="shared" si="14"/>
        <v>2.4212242148985437E-2</v>
      </c>
      <c r="X57">
        <f t="shared" si="15"/>
        <v>8.9950174440431314E-3</v>
      </c>
      <c r="Y57">
        <f t="shared" si="16"/>
        <v>2.4212242148985438E-4</v>
      </c>
      <c r="Z57">
        <f t="shared" si="17"/>
        <v>1.4975102283452451E-2</v>
      </c>
      <c r="AB57">
        <f t="shared" si="18"/>
        <v>-2.045273435693808</v>
      </c>
      <c r="AC57">
        <f t="shared" si="19"/>
        <v>-4.579330026672257</v>
      </c>
      <c r="AE57">
        <f t="shared" si="2"/>
        <v>0</v>
      </c>
      <c r="AF57">
        <f t="shared" si="25"/>
        <v>0</v>
      </c>
      <c r="AG57">
        <f t="shared" si="25"/>
        <v>-0.18718877854315563</v>
      </c>
      <c r="AH57">
        <f t="shared" si="4"/>
        <v>-449.75087220215659</v>
      </c>
      <c r="AI57">
        <f t="shared" si="26"/>
        <v>-449.93806098069973</v>
      </c>
      <c r="AJ57">
        <f t="shared" si="6"/>
        <v>2.5340565909784489</v>
      </c>
      <c r="AK57">
        <f t="shared" si="20"/>
        <v>-0.14316914049856658</v>
      </c>
      <c r="AL57">
        <f t="shared" si="23"/>
        <v>-447.54717353021988</v>
      </c>
      <c r="AN57">
        <f t="shared" si="27"/>
        <v>0</v>
      </c>
      <c r="AO57">
        <f t="shared" si="27"/>
        <v>0</v>
      </c>
      <c r="AP57">
        <f t="shared" si="27"/>
        <v>-1.0529334628575984E-3</v>
      </c>
      <c r="AQ57">
        <f t="shared" si="27"/>
        <v>-2.5298404475771772</v>
      </c>
      <c r="AR57">
        <f t="shared" si="27"/>
        <v>-2.5308933810400345</v>
      </c>
      <c r="AS57">
        <f t="shared" si="27"/>
        <v>1.4254022074303549E-2</v>
      </c>
      <c r="AT57">
        <f t="shared" si="27"/>
        <v>-8.0532380227454437E-4</v>
      </c>
      <c r="AU57">
        <f t="shared" si="24"/>
        <v>-2.5174446827680059</v>
      </c>
      <c r="AW57">
        <v>54</v>
      </c>
      <c r="AX57">
        <f>IF(Z57&gt;0, (R57*SUMPRODUCT(K57:$K$98, X57:$X$98)-K57*$AZ$3)/Z57, 0)</f>
        <v>-305.79624365787708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0.41881499999999999</v>
      </c>
      <c r="Q58" s="4">
        <f t="shared" si="22"/>
        <v>12.5</v>
      </c>
      <c r="R58">
        <f t="shared" si="0"/>
        <v>50000</v>
      </c>
      <c r="S58">
        <f t="shared" si="1"/>
        <v>-700.90417541438671</v>
      </c>
      <c r="U58">
        <f t="shared" si="12"/>
        <v>0.41881499999999999</v>
      </c>
      <c r="V58">
        <f t="shared" si="13"/>
        <v>0.01</v>
      </c>
      <c r="W58">
        <f t="shared" si="14"/>
        <v>1.4975102283452451E-2</v>
      </c>
      <c r="X58">
        <f t="shared" si="15"/>
        <v>6.271797462844138E-3</v>
      </c>
      <c r="Y58">
        <f t="shared" si="16"/>
        <v>1.4975102283452452E-4</v>
      </c>
      <c r="Z58">
        <f t="shared" si="17"/>
        <v>8.5535537977737882E-3</v>
      </c>
      <c r="AB58">
        <f t="shared" si="18"/>
        <v>-4.579330026672257</v>
      </c>
      <c r="AC58">
        <f t="shared" si="19"/>
        <v>-5.9952215714912329</v>
      </c>
      <c r="AE58">
        <f t="shared" si="2"/>
        <v>0</v>
      </c>
      <c r="AF58">
        <f t="shared" si="25"/>
        <v>0</v>
      </c>
      <c r="AG58">
        <f t="shared" si="25"/>
        <v>-0.10691942247217236</v>
      </c>
      <c r="AH58">
        <f t="shared" si="4"/>
        <v>-313.5898731422069</v>
      </c>
      <c r="AI58">
        <f t="shared" si="26"/>
        <v>-313.69679256467907</v>
      </c>
      <c r="AJ58">
        <f t="shared" si="6"/>
        <v>1.4158915448189759</v>
      </c>
      <c r="AK58">
        <f t="shared" si="20"/>
        <v>-0.32055310186705804</v>
      </c>
      <c r="AL58">
        <f t="shared" si="23"/>
        <v>-312.60145412172716</v>
      </c>
      <c r="AN58">
        <f t="shared" si="27"/>
        <v>0</v>
      </c>
      <c r="AO58">
        <f t="shared" si="27"/>
        <v>0</v>
      </c>
      <c r="AP58">
        <f t="shared" si="27"/>
        <v>-5.3698196426992624E-4</v>
      </c>
      <c r="AQ58">
        <f t="shared" si="27"/>
        <v>-1.5749440294525181</v>
      </c>
      <c r="AR58">
        <f t="shared" si="27"/>
        <v>-1.5754810114167881</v>
      </c>
      <c r="AS58">
        <f t="shared" si="27"/>
        <v>7.1110393729255077E-3</v>
      </c>
      <c r="AT58">
        <f t="shared" si="27"/>
        <v>-1.6099154888176723E-3</v>
      </c>
      <c r="AU58">
        <f t="shared" si="24"/>
        <v>-1.5699798875326803</v>
      </c>
      <c r="AW58">
        <v>55</v>
      </c>
      <c r="AX58">
        <f>IF(Z58&gt;0, (R58*SUMPRODUCT(K58:$K$98, X58:$X$98)-K58*$AZ$3)/Z58, 0)</f>
        <v>-700.90417541438671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0.47081499999999998</v>
      </c>
      <c r="Q59" s="4">
        <f t="shared" si="22"/>
        <v>12.5</v>
      </c>
      <c r="R59">
        <f t="shared" si="0"/>
        <v>50000</v>
      </c>
      <c r="S59">
        <f t="shared" si="1"/>
        <v>-1480.6914535757171</v>
      </c>
      <c r="U59">
        <f t="shared" si="12"/>
        <v>0.47081499999999998</v>
      </c>
      <c r="V59">
        <f t="shared" si="13"/>
        <v>0.01</v>
      </c>
      <c r="W59">
        <f t="shared" si="14"/>
        <v>8.5535537977737882E-3</v>
      </c>
      <c r="X59">
        <f t="shared" si="15"/>
        <v>4.0271414312988661E-3</v>
      </c>
      <c r="Y59">
        <f t="shared" si="16"/>
        <v>8.5535537977737879E-5</v>
      </c>
      <c r="Z59">
        <f t="shared" si="17"/>
        <v>4.4408768284971839E-3</v>
      </c>
      <c r="AB59">
        <f t="shared" si="18"/>
        <v>-5.9952215714912329</v>
      </c>
      <c r="AC59">
        <f t="shared" si="19"/>
        <v>-6.5755683663382154</v>
      </c>
      <c r="AE59">
        <f t="shared" si="2"/>
        <v>0</v>
      </c>
      <c r="AF59">
        <f t="shared" si="25"/>
        <v>0</v>
      </c>
      <c r="AG59">
        <f t="shared" si="25"/>
        <v>-5.5510960356214799E-2</v>
      </c>
      <c r="AH59">
        <f t="shared" si="4"/>
        <v>-201.35707156494331</v>
      </c>
      <c r="AI59">
        <f t="shared" si="26"/>
        <v>-201.41258252529951</v>
      </c>
      <c r="AJ59">
        <f t="shared" si="6"/>
        <v>0.58034679484698248</v>
      </c>
      <c r="AK59">
        <f t="shared" si="20"/>
        <v>-0.41966551000438634</v>
      </c>
      <c r="AL59">
        <f t="shared" si="23"/>
        <v>-201.25190124045693</v>
      </c>
      <c r="AN59">
        <f t="shared" si="27"/>
        <v>0</v>
      </c>
      <c r="AO59">
        <f t="shared" si="27"/>
        <v>0</v>
      </c>
      <c r="AP59">
        <f t="shared" si="27"/>
        <v>-2.4892230457096572E-4</v>
      </c>
      <c r="AQ59">
        <f t="shared" si="27"/>
        <v>-0.90292558395623324</v>
      </c>
      <c r="AR59">
        <f t="shared" si="27"/>
        <v>-0.90317450626080409</v>
      </c>
      <c r="AS59">
        <f t="shared" si="27"/>
        <v>2.6023916843930261E-3</v>
      </c>
      <c r="AT59">
        <f t="shared" si="27"/>
        <v>-1.8818645043950516E-3</v>
      </c>
      <c r="AU59">
        <f t="shared" si="24"/>
        <v>-0.90245397908080616</v>
      </c>
      <c r="AW59">
        <v>56</v>
      </c>
      <c r="AX59">
        <f>IF(Z59&gt;0, (R59*SUMPRODUCT(K59:$K$98, X59:$X$98)-K59*$AZ$3)/Z59, 0)</f>
        <v>-1480.6914535757171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0.52931399999999995</v>
      </c>
      <c r="Q60" s="4">
        <f t="shared" si="22"/>
        <v>12.5</v>
      </c>
      <c r="R60">
        <f t="shared" si="0"/>
        <v>50000</v>
      </c>
      <c r="S60">
        <f t="shared" si="1"/>
        <v>-3221.3805535093056</v>
      </c>
      <c r="U60">
        <f t="shared" si="12"/>
        <v>0.52931399999999995</v>
      </c>
      <c r="V60">
        <f t="shared" si="13"/>
        <v>0.01</v>
      </c>
      <c r="W60">
        <f t="shared" si="14"/>
        <v>4.4408768284971839E-3</v>
      </c>
      <c r="X60">
        <f t="shared" si="15"/>
        <v>2.3506182775991581E-3</v>
      </c>
      <c r="Y60">
        <f t="shared" si="16"/>
        <v>4.4408768284971841E-5</v>
      </c>
      <c r="Z60">
        <f t="shared" si="17"/>
        <v>2.045849782613054E-3</v>
      </c>
      <c r="AB60">
        <f t="shared" si="18"/>
        <v>-6.5755683663382154</v>
      </c>
      <c r="AC60">
        <f t="shared" si="19"/>
        <v>-6.5904607051109325</v>
      </c>
      <c r="AE60">
        <f t="shared" si="2"/>
        <v>0</v>
      </c>
      <c r="AF60">
        <f t="shared" si="25"/>
        <v>0</v>
      </c>
      <c r="AG60">
        <f t="shared" si="25"/>
        <v>-2.5573122282663174E-2</v>
      </c>
      <c r="AH60">
        <f t="shared" si="4"/>
        <v>-117.53091387995791</v>
      </c>
      <c r="AI60">
        <f t="shared" si="26"/>
        <v>-117.55648700224057</v>
      </c>
      <c r="AJ60">
        <f t="shared" si="6"/>
        <v>1.4892338772717117E-2</v>
      </c>
      <c r="AK60">
        <f t="shared" si="20"/>
        <v>-0.46028978564367512</v>
      </c>
      <c r="AL60">
        <f t="shared" si="23"/>
        <v>-118.00188444911154</v>
      </c>
      <c r="AN60">
        <f t="shared" si="27"/>
        <v>0</v>
      </c>
      <c r="AO60">
        <f t="shared" si="27"/>
        <v>0</v>
      </c>
      <c r="AP60">
        <f t="shared" si="27"/>
        <v>-1.0238841143176779E-4</v>
      </c>
      <c r="AQ60">
        <f t="shared" si="27"/>
        <v>-0.47056450257741472</v>
      </c>
      <c r="AR60">
        <f t="shared" si="27"/>
        <v>-0.47066689098884651</v>
      </c>
      <c r="AS60">
        <f t="shared" si="27"/>
        <v>5.9625214809063026E-5</v>
      </c>
      <c r="AT60">
        <f t="shared" si="27"/>
        <v>-1.8428856449130028E-3</v>
      </c>
      <c r="AU60">
        <f t="shared" si="24"/>
        <v>-0.47245015141895047</v>
      </c>
      <c r="AW60">
        <v>57</v>
      </c>
      <c r="AX60">
        <f>IF(Z60&gt;0, (R60*SUMPRODUCT(K60:$K$98, X60:$X$98)-K60*$AZ$3)/Z60, 0)</f>
        <v>-3221.3805535093056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0.595055</v>
      </c>
      <c r="Q61" s="4">
        <f t="shared" si="22"/>
        <v>12.5</v>
      </c>
      <c r="R61">
        <f t="shared" si="0"/>
        <v>50000</v>
      </c>
      <c r="S61">
        <f t="shared" si="1"/>
        <v>-7757.6148418597049</v>
      </c>
      <c r="U61">
        <f t="shared" si="12"/>
        <v>0.595055</v>
      </c>
      <c r="V61">
        <f t="shared" si="13"/>
        <v>0.01</v>
      </c>
      <c r="W61">
        <f t="shared" si="14"/>
        <v>2.045849782613054E-3</v>
      </c>
      <c r="X61">
        <f t="shared" si="15"/>
        <v>1.2173931423928109E-3</v>
      </c>
      <c r="Y61">
        <f t="shared" si="16"/>
        <v>2.0458497826130542E-5</v>
      </c>
      <c r="Z61">
        <f t="shared" si="17"/>
        <v>8.0799814239411254E-4</v>
      </c>
      <c r="AB61">
        <f t="shared" si="18"/>
        <v>-6.5904607051109325</v>
      </c>
      <c r="AC61">
        <f t="shared" si="19"/>
        <v>-6.2681383816316387</v>
      </c>
      <c r="AE61">
        <f t="shared" si="2"/>
        <v>0</v>
      </c>
      <c r="AF61">
        <f t="shared" si="25"/>
        <v>0</v>
      </c>
      <c r="AG61">
        <f t="shared" si="25"/>
        <v>-1.0099976779926407E-2</v>
      </c>
      <c r="AH61">
        <f t="shared" si="4"/>
        <v>-60.869657119640543</v>
      </c>
      <c r="AI61">
        <f t="shared" si="26"/>
        <v>-60.87975709642047</v>
      </c>
      <c r="AJ61">
        <f t="shared" si="6"/>
        <v>-0.32232232347929379</v>
      </c>
      <c r="AK61">
        <f t="shared" si="20"/>
        <v>-0.46133224935776534</v>
      </c>
      <c r="AL61">
        <f t="shared" si="23"/>
        <v>-61.663411669257528</v>
      </c>
      <c r="AN61">
        <f t="shared" si="27"/>
        <v>0</v>
      </c>
      <c r="AO61">
        <f t="shared" si="27"/>
        <v>0</v>
      </c>
      <c r="AP61">
        <f t="shared" si="27"/>
        <v>-3.6105170672249575E-5</v>
      </c>
      <c r="AQ61">
        <f t="shared" si="27"/>
        <v>-0.21759548630189493</v>
      </c>
      <c r="AR61">
        <f t="shared" si="27"/>
        <v>-0.21763159147256717</v>
      </c>
      <c r="AS61">
        <f t="shared" si="27"/>
        <v>-1.1522306193639323E-3</v>
      </c>
      <c r="AT61">
        <f t="shared" si="27"/>
        <v>-1.6491601874550333E-3</v>
      </c>
      <c r="AU61">
        <f t="shared" si="24"/>
        <v>-0.22043298227938612</v>
      </c>
      <c r="AW61">
        <v>58</v>
      </c>
      <c r="AX61">
        <f>IF(Z61&gt;0, (R61*SUMPRODUCT(K61:$K$98, X61:$X$98)-K61*$AZ$3)/Z61, 0)</f>
        <v>-7757.6148418597049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0.66919700000000004</v>
      </c>
      <c r="Q62" s="4">
        <f t="shared" si="22"/>
        <v>12.5</v>
      </c>
      <c r="R62">
        <f t="shared" si="0"/>
        <v>50000</v>
      </c>
      <c r="S62">
        <f t="shared" si="1"/>
        <v>-22290.184400133232</v>
      </c>
      <c r="U62">
        <f t="shared" si="12"/>
        <v>0.66919700000000004</v>
      </c>
      <c r="V62">
        <f t="shared" si="13"/>
        <v>0.01</v>
      </c>
      <c r="W62">
        <f t="shared" si="14"/>
        <v>8.0799814239411254E-4</v>
      </c>
      <c r="X62">
        <f t="shared" si="15"/>
        <v>5.4070993289571294E-4</v>
      </c>
      <c r="Y62">
        <f t="shared" si="16"/>
        <v>8.0799814239411254E-6</v>
      </c>
      <c r="Z62">
        <f t="shared" si="17"/>
        <v>2.5920822807445849E-4</v>
      </c>
      <c r="AB62">
        <f t="shared" si="18"/>
        <v>-6.2681383816316387</v>
      </c>
      <c r="AC62">
        <f t="shared" si="19"/>
        <v>-5.7777992018114714</v>
      </c>
      <c r="AE62">
        <f t="shared" si="2"/>
        <v>0</v>
      </c>
      <c r="AF62">
        <f t="shared" si="25"/>
        <v>0</v>
      </c>
      <c r="AG62">
        <f t="shared" si="25"/>
        <v>-3.2401028509307312E-3</v>
      </c>
      <c r="AH62">
        <f t="shared" si="4"/>
        <v>-27.035496644785646</v>
      </c>
      <c r="AI62">
        <f t="shared" si="26"/>
        <v>-27.038736747636577</v>
      </c>
      <c r="AJ62">
        <f t="shared" si="6"/>
        <v>-0.49033917982016728</v>
      </c>
      <c r="AK62">
        <f t="shared" si="20"/>
        <v>-0.43876968671421474</v>
      </c>
      <c r="AL62">
        <f t="shared" si="23"/>
        <v>-27.967845614170958</v>
      </c>
      <c r="AN62">
        <f t="shared" si="27"/>
        <v>0</v>
      </c>
      <c r="AO62">
        <f t="shared" si="27"/>
        <v>0</v>
      </c>
      <c r="AP62">
        <f t="shared" si="27"/>
        <v>-1.0341649167115786E-5</v>
      </c>
      <c r="AQ62">
        <f t="shared" si="27"/>
        <v>-8.6290971065562119E-2</v>
      </c>
      <c r="AR62">
        <f t="shared" si="27"/>
        <v>-8.6301312714729239E-2</v>
      </c>
      <c r="AS62">
        <f t="shared" si="27"/>
        <v>-1.5650477790033212E-3</v>
      </c>
      <c r="AT62">
        <f t="shared" si="27"/>
        <v>-1.4004500393746051E-3</v>
      </c>
      <c r="AU62">
        <f t="shared" si="24"/>
        <v>-8.9266810533107172E-2</v>
      </c>
      <c r="AW62">
        <v>59</v>
      </c>
      <c r="AX62">
        <f>IF(Z62&gt;0, (R62*SUMPRODUCT(K62:$K$98, X62:$X$98)-K62*$AZ$3)/Z62, 0)</f>
        <v>-22290.184400133232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0.74928899999999998</v>
      </c>
      <c r="Q63" s="4">
        <f t="shared" si="22"/>
        <v>12.5</v>
      </c>
      <c r="R63">
        <f t="shared" si="0"/>
        <v>50000</v>
      </c>
      <c r="S63">
        <f t="shared" si="1"/>
        <v>-83853.942030579361</v>
      </c>
      <c r="U63">
        <f t="shared" si="12"/>
        <v>0.74928899999999998</v>
      </c>
      <c r="V63">
        <f t="shared" si="13"/>
        <v>0.01</v>
      </c>
      <c r="W63">
        <f t="shared" si="14"/>
        <v>2.5920822807445849E-4</v>
      </c>
      <c r="X63">
        <f t="shared" si="15"/>
        <v>1.9422187400568291E-4</v>
      </c>
      <c r="Y63">
        <f t="shared" si="16"/>
        <v>2.592082280744585E-6</v>
      </c>
      <c r="Z63">
        <f t="shared" si="17"/>
        <v>6.2394271788030991E-5</v>
      </c>
      <c r="AB63">
        <f t="shared" si="18"/>
        <v>-5.7777992018114714</v>
      </c>
      <c r="AC63">
        <f t="shared" si="19"/>
        <v>-5.2320056495537637</v>
      </c>
      <c r="AE63">
        <f t="shared" si="2"/>
        <v>0</v>
      </c>
      <c r="AF63">
        <f t="shared" si="25"/>
        <v>0</v>
      </c>
      <c r="AG63">
        <f t="shared" si="25"/>
        <v>-7.7992839735038734E-4</v>
      </c>
      <c r="AH63">
        <f t="shared" si="4"/>
        <v>-9.7110937002841453</v>
      </c>
      <c r="AI63">
        <f t="shared" si="26"/>
        <v>-9.7118736286814951</v>
      </c>
      <c r="AJ63">
        <f t="shared" si="6"/>
        <v>-0.54579355225770776</v>
      </c>
      <c r="AK63">
        <f t="shared" si="20"/>
        <v>-0.40444594412680301</v>
      </c>
      <c r="AL63">
        <f t="shared" si="23"/>
        <v>-10.662113125066005</v>
      </c>
      <c r="AN63">
        <f t="shared" si="27"/>
        <v>0</v>
      </c>
      <c r="AO63">
        <f t="shared" si="27"/>
        <v>0</v>
      </c>
      <c r="AP63">
        <f t="shared" si="27"/>
        <v>-2.2226327791657213E-6</v>
      </c>
      <c r="AQ63">
        <f t="shared" si="27"/>
        <v>-2.7674585581353637E-2</v>
      </c>
      <c r="AR63">
        <f t="shared" si="27"/>
        <v>-2.7676808214132802E-2</v>
      </c>
      <c r="AS63">
        <f t="shared" si="27"/>
        <v>-1.5553974493382741E-3</v>
      </c>
      <c r="AT63">
        <f t="shared" si="27"/>
        <v>-1.1525863346824755E-3</v>
      </c>
      <c r="AU63">
        <f t="shared" si="24"/>
        <v>-3.0384791998153547E-2</v>
      </c>
      <c r="AW63">
        <v>60</v>
      </c>
      <c r="AX63">
        <f>IF(Z63&gt;0, (R63*SUMPRODUCT(K63:$K$98, X63:$X$98)-K63*$AZ$3)/Z63, 0)</f>
        <v>-83853.942030579361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0.83297500000000002</v>
      </c>
      <c r="Q64" s="4">
        <f t="shared" si="22"/>
        <v>12.5</v>
      </c>
      <c r="R64">
        <f t="shared" si="0"/>
        <v>50000</v>
      </c>
      <c r="S64">
        <f t="shared" si="1"/>
        <v>-479238.37410826696</v>
      </c>
      <c r="U64">
        <f t="shared" si="12"/>
        <v>0.83297500000000002</v>
      </c>
      <c r="V64">
        <f t="shared" si="13"/>
        <v>0.01</v>
      </c>
      <c r="W64">
        <f t="shared" si="14"/>
        <v>6.2394271788030991E-5</v>
      </c>
      <c r="X64">
        <f t="shared" si="15"/>
        <v>5.1972868542635114E-5</v>
      </c>
      <c r="Y64">
        <f t="shared" si="16"/>
        <v>6.2394271788030993E-7</v>
      </c>
      <c r="Z64">
        <f t="shared" si="17"/>
        <v>9.7974605275155664E-6</v>
      </c>
      <c r="AB64">
        <f t="shared" si="18"/>
        <v>-5.2320056495537637</v>
      </c>
      <c r="AC64">
        <f t="shared" si="19"/>
        <v>-4.6953190535964833</v>
      </c>
      <c r="AE64">
        <f t="shared" si="2"/>
        <v>0</v>
      </c>
      <c r="AF64">
        <f t="shared" si="25"/>
        <v>0</v>
      </c>
      <c r="AG64">
        <f t="shared" si="25"/>
        <v>-1.2246825659394459E-4</v>
      </c>
      <c r="AH64">
        <f t="shared" si="4"/>
        <v>-2.5986434271317558</v>
      </c>
      <c r="AI64">
        <f t="shared" si="26"/>
        <v>-2.5987658953883499</v>
      </c>
      <c r="AJ64">
        <f t="shared" si="6"/>
        <v>-0.53668659595728041</v>
      </c>
      <c r="AK64">
        <f t="shared" si="20"/>
        <v>-0.36624039546876347</v>
      </c>
      <c r="AL64">
        <f t="shared" si="23"/>
        <v>-3.5016928868143937</v>
      </c>
      <c r="AN64">
        <f t="shared" si="27"/>
        <v>0</v>
      </c>
      <c r="AO64">
        <f t="shared" si="27"/>
        <v>0</v>
      </c>
      <c r="AP64">
        <f t="shared" si="27"/>
        <v>-3.1161510013258701E-7</v>
      </c>
      <c r="AQ64">
        <f t="shared" si="27"/>
        <v>-6.6121340686627391E-3</v>
      </c>
      <c r="AR64">
        <f t="shared" si="27"/>
        <v>-6.6124456837628725E-3</v>
      </c>
      <c r="AS64">
        <f t="shared" si="27"/>
        <v>-1.3655754722919303E-3</v>
      </c>
      <c r="AT64">
        <f t="shared" si="27"/>
        <v>-9.318826010971396E-4</v>
      </c>
      <c r="AU64">
        <f t="shared" si="24"/>
        <v>-8.9099037571519421E-3</v>
      </c>
      <c r="AW64">
        <v>61</v>
      </c>
      <c r="AX64">
        <f>IF(Z64&gt;0, (R64*SUMPRODUCT(K64:$K$98, X64:$X$98)-K64*$AZ$3)/Z64, 0)</f>
        <v>-479238.37410826696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0.83526170899999996</v>
      </c>
      <c r="Q65" s="4">
        <f t="shared" si="22"/>
        <v>12.5</v>
      </c>
      <c r="R65">
        <f t="shared" si="0"/>
        <v>50000</v>
      </c>
      <c r="S65">
        <f t="shared" si="1"/>
        <v>-2769076.6152440533</v>
      </c>
      <c r="U65">
        <f t="shared" si="12"/>
        <v>0.83526170899999996</v>
      </c>
      <c r="V65">
        <f t="shared" si="13"/>
        <v>0.01</v>
      </c>
      <c r="W65">
        <f t="shared" si="14"/>
        <v>9.7974605275155664E-6</v>
      </c>
      <c r="X65">
        <f t="shared" si="15"/>
        <v>8.1834436240726925E-6</v>
      </c>
      <c r="Y65">
        <f t="shared" si="16"/>
        <v>9.797460527515566E-8</v>
      </c>
      <c r="Z65">
        <f t="shared" si="17"/>
        <v>1.5160422981677181E-6</v>
      </c>
      <c r="AB65">
        <f t="shared" si="18"/>
        <v>-4.6953190535964833</v>
      </c>
      <c r="AC65">
        <f t="shared" si="19"/>
        <v>-4.1980372755770805</v>
      </c>
      <c r="AE65">
        <f t="shared" si="2"/>
        <v>0</v>
      </c>
      <c r="AF65">
        <f t="shared" si="25"/>
        <v>0</v>
      </c>
      <c r="AG65">
        <f t="shared" si="25"/>
        <v>-1.8950528727096478E-5</v>
      </c>
      <c r="AH65">
        <f t="shared" si="4"/>
        <v>-0.40917218120363463</v>
      </c>
      <c r="AI65">
        <f t="shared" si="26"/>
        <v>-0.40919113173236171</v>
      </c>
      <c r="AJ65">
        <f t="shared" si="6"/>
        <v>-0.49728177801940276</v>
      </c>
      <c r="AK65">
        <f t="shared" si="20"/>
        <v>-0.32867233375175386</v>
      </c>
      <c r="AL65">
        <f t="shared" si="23"/>
        <v>-1.2351452435035184</v>
      </c>
      <c r="AN65">
        <f t="shared" si="27"/>
        <v>0</v>
      </c>
      <c r="AO65">
        <f t="shared" si="27"/>
        <v>0</v>
      </c>
      <c r="AP65">
        <f t="shared" si="27"/>
        <v>-4.3052489325277157E-8</v>
      </c>
      <c r="AQ65">
        <f t="shared" si="27"/>
        <v>-9.2957200388196683E-4</v>
      </c>
      <c r="AR65">
        <f t="shared" si="27"/>
        <v>-9.2961505637129203E-4</v>
      </c>
      <c r="AS65">
        <f t="shared" si="27"/>
        <v>-1.1297425390154492E-3</v>
      </c>
      <c r="AT65">
        <f t="shared" si="27"/>
        <v>-7.4668956967562897E-4</v>
      </c>
      <c r="AU65">
        <f t="shared" si="24"/>
        <v>-2.8060471650623703E-3</v>
      </c>
      <c r="AW65">
        <v>62</v>
      </c>
      <c r="AX65">
        <f>IF(Z65&gt;0, (R65*SUMPRODUCT(K65:$K$98, X65:$X$98)-K65*$AZ$3)/Z65, 0)</f>
        <v>-2769076.6152440533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0.83773177600000004</v>
      </c>
      <c r="Q66" s="4">
        <f t="shared" si="22"/>
        <v>12.5</v>
      </c>
      <c r="R66">
        <f t="shared" si="0"/>
        <v>50000</v>
      </c>
      <c r="S66">
        <f t="shared" si="1"/>
        <v>-16240596.33301984</v>
      </c>
      <c r="U66">
        <f t="shared" si="12"/>
        <v>0.83773177600000004</v>
      </c>
      <c r="V66">
        <f t="shared" si="13"/>
        <v>0.01</v>
      </c>
      <c r="W66">
        <f t="shared" si="14"/>
        <v>1.5160422981677181E-6</v>
      </c>
      <c r="X66">
        <f t="shared" si="15"/>
        <v>1.2700368069351642E-6</v>
      </c>
      <c r="Y66">
        <f t="shared" si="16"/>
        <v>1.5160422981677182E-8</v>
      </c>
      <c r="Z66">
        <f t="shared" si="17"/>
        <v>2.3084506825087674E-7</v>
      </c>
      <c r="AB66">
        <f t="shared" si="18"/>
        <v>-4.1980372755770805</v>
      </c>
      <c r="AC66">
        <f t="shared" si="19"/>
        <v>-3.7490615689309035</v>
      </c>
      <c r="AE66">
        <f t="shared" si="2"/>
        <v>0</v>
      </c>
      <c r="AF66">
        <f t="shared" si="25"/>
        <v>0</v>
      </c>
      <c r="AG66">
        <f t="shared" si="25"/>
        <v>-2.8855633531359593E-6</v>
      </c>
      <c r="AH66">
        <f t="shared" si="4"/>
        <v>-6.3501840346758209E-2</v>
      </c>
      <c r="AI66">
        <f t="shared" si="26"/>
        <v>-6.3504725910111345E-2</v>
      </c>
      <c r="AJ66">
        <f t="shared" si="6"/>
        <v>-0.44897570664617703</v>
      </c>
      <c r="AK66">
        <f t="shared" si="20"/>
        <v>-0.29386260929039565</v>
      </c>
      <c r="AL66">
        <f t="shared" si="23"/>
        <v>-0.80634304184668404</v>
      </c>
      <c r="AN66">
        <f t="shared" si="27"/>
        <v>0</v>
      </c>
      <c r="AO66">
        <f t="shared" si="27"/>
        <v>0</v>
      </c>
      <c r="AP66">
        <f t="shared" si="27"/>
        <v>-5.8531482931597371E-9</v>
      </c>
      <c r="AQ66">
        <f t="shared" si="27"/>
        <v>-1.2880870837030526E-4</v>
      </c>
      <c r="AR66">
        <f t="shared" si="27"/>
        <v>-1.288145615185984E-4</v>
      </c>
      <c r="AS66">
        <f t="shared" si="27"/>
        <v>-9.1071346195546092E-4</v>
      </c>
      <c r="AT66">
        <f t="shared" si="27"/>
        <v>-5.9607820709334594E-4</v>
      </c>
      <c r="AU66">
        <f t="shared" si="24"/>
        <v>-1.6356062305674054E-3</v>
      </c>
      <c r="AW66">
        <v>63</v>
      </c>
      <c r="AX66">
        <f>IF(Z66&gt;0, (R66*SUMPRODUCT(K66:$K$98, X66:$X$98)-K66*$AZ$3)/Z66, 0)</f>
        <v>-16240596.33301984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0.84045353700000003</v>
      </c>
      <c r="Q67" s="4">
        <f t="shared" si="22"/>
        <v>12.5</v>
      </c>
      <c r="R67">
        <f t="shared" ref="R67:R98" si="28">$C$6</f>
        <v>50000</v>
      </c>
      <c r="S67">
        <f t="shared" ref="S67:S98" si="29">AX67</f>
        <v>-96966661.337279245</v>
      </c>
      <c r="U67">
        <f t="shared" si="12"/>
        <v>0.84045353700000003</v>
      </c>
      <c r="V67">
        <f t="shared" si="13"/>
        <v>0.01</v>
      </c>
      <c r="W67">
        <f t="shared" si="14"/>
        <v>2.3084506825087674E-7</v>
      </c>
      <c r="X67">
        <f t="shared" si="15"/>
        <v>1.9401455411045577E-7</v>
      </c>
      <c r="Y67">
        <f t="shared" si="16"/>
        <v>2.3084506825087676E-9</v>
      </c>
      <c r="Z67">
        <f t="shared" si="17"/>
        <v>3.4522063457912199E-8</v>
      </c>
      <c r="AB67">
        <f t="shared" si="18"/>
        <v>-3.7490615689309035</v>
      </c>
      <c r="AC67">
        <f t="shared" si="19"/>
        <v>-3.3474892359874353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-4.315257932239025E-7</v>
      </c>
      <c r="AH67">
        <f t="shared" ref="AH67:AH98" si="32">-X67*R67</f>
        <v>-9.7007277055227888E-3</v>
      </c>
      <c r="AI67">
        <f t="shared" ref="AI67:AI98" si="33">SUM(AE67:AH67)</f>
        <v>-9.7011592313160123E-3</v>
      </c>
      <c r="AJ67">
        <f t="shared" ref="AJ67:AJ98" si="34">AB67-AC67</f>
        <v>-0.40157233294346817</v>
      </c>
      <c r="AK67">
        <f t="shared" si="20"/>
        <v>-0.26243430982516325</v>
      </c>
      <c r="AL67">
        <f t="shared" si="23"/>
        <v>-0.6737078019999474</v>
      </c>
      <c r="AN67">
        <f t="shared" ref="AN67:AU98" si="35">AE67*$K67</f>
        <v>0</v>
      </c>
      <c r="AO67">
        <f t="shared" si="35"/>
        <v>0</v>
      </c>
      <c r="AP67">
        <f t="shared" si="35"/>
        <v>-7.815335934433262E-10</v>
      </c>
      <c r="AQ67">
        <f t="shared" si="35"/>
        <v>-1.7568925662755762E-5</v>
      </c>
      <c r="AR67">
        <f t="shared" si="35"/>
        <v>-1.7569707196349205E-5</v>
      </c>
      <c r="AS67">
        <f t="shared" si="35"/>
        <v>-7.2728507384931104E-4</v>
      </c>
      <c r="AT67">
        <f t="shared" si="35"/>
        <v>-4.7529309353255676E-4</v>
      </c>
      <c r="AU67">
        <f t="shared" si="24"/>
        <v>-1.2201478745782169E-3</v>
      </c>
      <c r="AW67">
        <v>64</v>
      </c>
      <c r="AX67">
        <f>IF(Z67&gt;0, (R67*SUMPRODUCT(K67:$K$98, X67:$X$98)-K67*$AZ$3)/Z67, 0)</f>
        <v>-96966661.337279245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1.6170478387293595E-3</v>
      </c>
      <c r="L68" s="2">
        <v>65</v>
      </c>
      <c r="M68" s="6">
        <v>0.84346351399999997</v>
      </c>
      <c r="Q68" s="4">
        <f t="shared" si="22"/>
        <v>12.5</v>
      </c>
      <c r="R68">
        <f t="shared" si="28"/>
        <v>50000</v>
      </c>
      <c r="S68">
        <f t="shared" si="29"/>
        <v>-590827749.05998254</v>
      </c>
      <c r="U68">
        <f t="shared" ref="U68:U98" si="39">M68</f>
        <v>0.84346351399999997</v>
      </c>
      <c r="V68">
        <f t="shared" ref="V68:V98" si="40">$C$10</f>
        <v>0.01</v>
      </c>
      <c r="W68">
        <f t="shared" ref="W68:W98" si="41">Z67</f>
        <v>3.4522063457912199E-8</v>
      </c>
      <c r="X68">
        <f t="shared" ref="X68:X98" si="42">U68*W68</f>
        <v>2.9118100954741612E-8</v>
      </c>
      <c r="Y68">
        <f t="shared" ref="Y68:Y98" si="43">V68*W68</f>
        <v>3.4522063457912198E-10</v>
      </c>
      <c r="Z68">
        <f t="shared" ref="Z68:Z98" si="44">MAX(0, W68-X68-Y68)</f>
        <v>5.0587418685914646E-9</v>
      </c>
      <c r="AB68">
        <f t="shared" ref="AB68:AB98" si="45">AC67</f>
        <v>-3.3474892359874353</v>
      </c>
      <c r="AC68">
        <f t="shared" ref="AC68:AC98" si="46">S68*Z68</f>
        <v>-2.9888450712953851</v>
      </c>
      <c r="AE68">
        <f t="shared" si="30"/>
        <v>0</v>
      </c>
      <c r="AF68">
        <f t="shared" si="31"/>
        <v>0</v>
      </c>
      <c r="AG68">
        <f t="shared" si="31"/>
        <v>-6.3234273357393303E-8</v>
      </c>
      <c r="AH68">
        <f t="shared" si="32"/>
        <v>-1.4559050477370805E-3</v>
      </c>
      <c r="AI68">
        <f t="shared" si="33"/>
        <v>-1.455968282010438E-3</v>
      </c>
      <c r="AJ68">
        <f t="shared" si="34"/>
        <v>-0.35864416469205018</v>
      </c>
      <c r="AK68">
        <f t="shared" ref="AK68:AK98" si="47">G68*SUM(AB68:AB68, AE68:AF68)</f>
        <v>-0.23432424651912048</v>
      </c>
      <c r="AL68">
        <f t="shared" si="23"/>
        <v>-0.59442437949318117</v>
      </c>
      <c r="AN68">
        <f t="shared" si="35"/>
        <v>0</v>
      </c>
      <c r="AO68">
        <f t="shared" si="35"/>
        <v>0</v>
      </c>
      <c r="AP68">
        <f t="shared" si="35"/>
        <v>-1.0225284506619437E-10</v>
      </c>
      <c r="AQ68">
        <f t="shared" si="35"/>
        <v>-2.3542681108384112E-6</v>
      </c>
      <c r="AR68">
        <f t="shared" si="35"/>
        <v>-2.3543703636834773E-6</v>
      </c>
      <c r="AS68">
        <f t="shared" si="35"/>
        <v>-5.799447713881762E-4</v>
      </c>
      <c r="AT68">
        <f t="shared" si="35"/>
        <v>-3.7891351639562942E-4</v>
      </c>
      <c r="AU68">
        <f t="shared" si="24"/>
        <v>-9.6121265814748922E-4</v>
      </c>
      <c r="AW68">
        <v>65</v>
      </c>
      <c r="AX68">
        <f>IF(Z68&gt;0, (R68*SUMPRODUCT(K68:$K$98, X68:$X$98)-K68*$AZ$3)/Z68, 0)</f>
        <v>-590827749.05998254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1.4437927131512138E-3</v>
      </c>
      <c r="L69" s="2">
        <v>66</v>
      </c>
      <c r="M69" s="6">
        <v>0.84645297100000005</v>
      </c>
      <c r="Q69" s="4">
        <f t="shared" ref="Q69:Q98" si="49">$C$8</f>
        <v>12.5</v>
      </c>
      <c r="R69">
        <f t="shared" si="28"/>
        <v>50000</v>
      </c>
      <c r="S69">
        <f t="shared" si="29"/>
        <v>-3674929308.0786042</v>
      </c>
      <c r="U69">
        <f t="shared" si="39"/>
        <v>0.84645297100000005</v>
      </c>
      <c r="V69">
        <f t="shared" si="40"/>
        <v>0.01</v>
      </c>
      <c r="W69">
        <f t="shared" si="41"/>
        <v>5.0587418685914646E-9</v>
      </c>
      <c r="X69">
        <f t="shared" si="42"/>
        <v>4.2819870841913368E-9</v>
      </c>
      <c r="Y69">
        <f t="shared" si="43"/>
        <v>5.0587418685914648E-11</v>
      </c>
      <c r="Z69">
        <f t="shared" si="44"/>
        <v>7.2616736571421311E-10</v>
      </c>
      <c r="AB69">
        <f t="shared" si="45"/>
        <v>-2.9888450712953851</v>
      </c>
      <c r="AC69">
        <f t="shared" si="46"/>
        <v>-2.668613734833396</v>
      </c>
      <c r="AE69">
        <f t="shared" si="30"/>
        <v>0</v>
      </c>
      <c r="AF69">
        <f t="shared" si="31"/>
        <v>0</v>
      </c>
      <c r="AG69">
        <f t="shared" si="31"/>
        <v>-9.0770920714276633E-9</v>
      </c>
      <c r="AH69">
        <f t="shared" si="32"/>
        <v>-2.1409935420956685E-4</v>
      </c>
      <c r="AI69">
        <f t="shared" si="33"/>
        <v>-2.1410843130163827E-4</v>
      </c>
      <c r="AJ69">
        <f t="shared" si="34"/>
        <v>-0.32023133646198909</v>
      </c>
      <c r="AK69">
        <f t="shared" si="47"/>
        <v>-0.20921915499067698</v>
      </c>
      <c r="AL69">
        <f t="shared" si="23"/>
        <v>-0.52966459988396775</v>
      </c>
      <c r="AN69">
        <f t="shared" si="35"/>
        <v>0</v>
      </c>
      <c r="AO69">
        <f t="shared" si="35"/>
        <v>0</v>
      </c>
      <c r="AP69">
        <f t="shared" si="35"/>
        <v>-1.3105439389329917E-11</v>
      </c>
      <c r="AQ69">
        <f t="shared" si="35"/>
        <v>-3.0911508749815328E-7</v>
      </c>
      <c r="AR69">
        <f t="shared" si="35"/>
        <v>-3.0912819293754262E-7</v>
      </c>
      <c r="AS69">
        <f t="shared" si="35"/>
        <v>-4.6234767010649443E-4</v>
      </c>
      <c r="AT69">
        <f t="shared" si="35"/>
        <v>-3.020690914271938E-4</v>
      </c>
      <c r="AU69">
        <f t="shared" si="24"/>
        <v>-7.6472588972662588E-4</v>
      </c>
      <c r="AW69">
        <v>66</v>
      </c>
      <c r="AX69">
        <f>IF(Z69&gt;0, (R69*SUMPRODUCT(K69:$K$98, X69:$X$98)-K69*$AZ$3)/Z69, 0)</f>
        <v>-3674929308.0786042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1.2891006367421552E-3</v>
      </c>
      <c r="L70" s="2">
        <v>67</v>
      </c>
      <c r="M70" s="6">
        <v>0.84968151000000003</v>
      </c>
      <c r="Q70" s="4">
        <f t="shared" si="49"/>
        <v>12.5</v>
      </c>
      <c r="R70">
        <f t="shared" si="28"/>
        <v>50000</v>
      </c>
      <c r="S70">
        <f t="shared" si="29"/>
        <v>-23383855225.180309</v>
      </c>
      <c r="U70">
        <f t="shared" si="39"/>
        <v>0.84968151000000003</v>
      </c>
      <c r="V70">
        <f t="shared" si="40"/>
        <v>0.01</v>
      </c>
      <c r="W70">
        <f t="shared" si="41"/>
        <v>7.2616736571421311E-10</v>
      </c>
      <c r="X70">
        <f t="shared" si="42"/>
        <v>6.1701098381277483E-10</v>
      </c>
      <c r="Y70">
        <f t="shared" si="43"/>
        <v>7.2616736571421312E-12</v>
      </c>
      <c r="Z70">
        <f t="shared" si="44"/>
        <v>1.0189470824429615E-10</v>
      </c>
      <c r="AB70">
        <f t="shared" si="45"/>
        <v>-2.668613734833396</v>
      </c>
      <c r="AC70">
        <f t="shared" si="46"/>
        <v>-2.3826911057966078</v>
      </c>
      <c r="AE70">
        <f t="shared" si="30"/>
        <v>0</v>
      </c>
      <c r="AF70">
        <f t="shared" si="31"/>
        <v>0</v>
      </c>
      <c r="AG70">
        <f t="shared" si="31"/>
        <v>-1.2736838530537019E-9</v>
      </c>
      <c r="AH70">
        <f t="shared" si="32"/>
        <v>-3.0850549190638744E-5</v>
      </c>
      <c r="AI70">
        <f t="shared" si="33"/>
        <v>-3.0851822874491799E-5</v>
      </c>
      <c r="AJ70">
        <f t="shared" si="34"/>
        <v>-0.28592262903678822</v>
      </c>
      <c r="AK70">
        <f t="shared" si="47"/>
        <v>-0.18680296143833774</v>
      </c>
      <c r="AL70">
        <f t="shared" si="23"/>
        <v>-0.47275644229800046</v>
      </c>
      <c r="AN70">
        <f t="shared" si="35"/>
        <v>0</v>
      </c>
      <c r="AO70">
        <f t="shared" si="35"/>
        <v>0</v>
      </c>
      <c r="AP70">
        <f t="shared" si="35"/>
        <v>-1.6419066659797286E-12</v>
      </c>
      <c r="AQ70">
        <f t="shared" si="35"/>
        <v>-3.9769462605497583E-8</v>
      </c>
      <c r="AR70">
        <f t="shared" si="35"/>
        <v>-3.9771104512163566E-8</v>
      </c>
      <c r="AS70">
        <f t="shared" si="35"/>
        <v>-3.6858304315031472E-4</v>
      </c>
      <c r="AT70">
        <f t="shared" si="35"/>
        <v>-2.4080781653548143E-4</v>
      </c>
      <c r="AU70">
        <f t="shared" si="24"/>
        <v>-6.0943063079030833E-4</v>
      </c>
      <c r="AW70">
        <v>67</v>
      </c>
      <c r="AX70">
        <f>IF(Z70&gt;0, (R70*SUMPRODUCT(K70:$K$98, X70:$X$98)-K70*$AZ$3)/Z70, 0)</f>
        <v>-23383855225.180309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1.1509827113769242E-3</v>
      </c>
      <c r="L71" s="2">
        <v>68</v>
      </c>
      <c r="M71" s="6">
        <v>0.85306441600000005</v>
      </c>
      <c r="Q71" s="4">
        <f t="shared" si="49"/>
        <v>12.5</v>
      </c>
      <c r="R71">
        <f t="shared" si="28"/>
        <v>50000</v>
      </c>
      <c r="S71">
        <f t="shared" si="29"/>
        <v>-152469079971.41373</v>
      </c>
      <c r="U71">
        <f t="shared" si="39"/>
        <v>0.85306441600000005</v>
      </c>
      <c r="V71">
        <f t="shared" si="40"/>
        <v>0.01</v>
      </c>
      <c r="W71">
        <f t="shared" si="41"/>
        <v>1.0189470824429615E-10</v>
      </c>
      <c r="X71">
        <f t="shared" si="42"/>
        <v>8.6922749781910891E-11</v>
      </c>
      <c r="Y71">
        <f t="shared" si="43"/>
        <v>1.0189470824429616E-12</v>
      </c>
      <c r="Z71">
        <f t="shared" si="44"/>
        <v>1.3953011379942296E-11</v>
      </c>
      <c r="AB71">
        <f t="shared" si="45"/>
        <v>-2.3826911057966078</v>
      </c>
      <c r="AC71">
        <f t="shared" si="46"/>
        <v>-2.1274028079304679</v>
      </c>
      <c r="AE71">
        <f t="shared" si="30"/>
        <v>0</v>
      </c>
      <c r="AF71">
        <f t="shared" si="31"/>
        <v>0</v>
      </c>
      <c r="AG71">
        <f t="shared" si="31"/>
        <v>-1.7441264224927869E-10</v>
      </c>
      <c r="AH71">
        <f t="shared" si="32"/>
        <v>-4.3461374890955442E-6</v>
      </c>
      <c r="AI71">
        <f t="shared" si="33"/>
        <v>-4.3463119017377937E-6</v>
      </c>
      <c r="AJ71">
        <f t="shared" si="34"/>
        <v>-0.25528829786613993</v>
      </c>
      <c r="AK71">
        <f t="shared" si="47"/>
        <v>-0.16678837740576255</v>
      </c>
      <c r="AL71">
        <f t="shared" si="23"/>
        <v>-0.42208102158380423</v>
      </c>
      <c r="AN71">
        <f t="shared" si="35"/>
        <v>0</v>
      </c>
      <c r="AO71">
        <f t="shared" si="35"/>
        <v>0</v>
      </c>
      <c r="AP71">
        <f t="shared" si="35"/>
        <v>-2.0074593587448827E-13</v>
      </c>
      <c r="AQ71">
        <f t="shared" si="35"/>
        <v>-5.0023291112160866E-9</v>
      </c>
      <c r="AR71">
        <f t="shared" si="35"/>
        <v>-5.0025298571519616E-9</v>
      </c>
      <c r="AS71">
        <f t="shared" si="35"/>
        <v>-2.9383241726076961E-4</v>
      </c>
      <c r="AT71">
        <f t="shared" si="35"/>
        <v>-1.919705388526423E-4</v>
      </c>
      <c r="AU71">
        <f t="shared" si="24"/>
        <v>-4.8580795864326903E-4</v>
      </c>
      <c r="AW71">
        <v>68</v>
      </c>
      <c r="AX71">
        <f>IF(Z71&gt;0, (R71*SUMPRODUCT(K71:$K$98, X71:$X$98)-K71*$AZ$3)/Z71, 0)</f>
        <v>-152469079971.41373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1.027663135157968E-3</v>
      </c>
      <c r="L72" s="2">
        <v>69</v>
      </c>
      <c r="M72" s="6">
        <v>0.856559709</v>
      </c>
      <c r="Q72" s="4">
        <f t="shared" si="49"/>
        <v>12.5</v>
      </c>
      <c r="R72">
        <f t="shared" si="28"/>
        <v>50000</v>
      </c>
      <c r="S72">
        <f t="shared" si="29"/>
        <v>-1020179935249.6931</v>
      </c>
      <c r="U72">
        <f t="shared" si="39"/>
        <v>0.856559709</v>
      </c>
      <c r="V72">
        <f t="shared" si="40"/>
        <v>0.01</v>
      </c>
      <c r="W72">
        <f t="shared" si="41"/>
        <v>1.3953011379942296E-11</v>
      </c>
      <c r="X72">
        <f t="shared" si="42"/>
        <v>1.1951587367277061E-11</v>
      </c>
      <c r="Y72">
        <f t="shared" si="43"/>
        <v>1.3953011379942297E-13</v>
      </c>
      <c r="Z72">
        <f t="shared" si="44"/>
        <v>1.8618938988658119E-12</v>
      </c>
      <c r="AB72">
        <f t="shared" si="45"/>
        <v>-2.1274028079304679</v>
      </c>
      <c r="AC72">
        <f t="shared" si="46"/>
        <v>-1.8994667971867225</v>
      </c>
      <c r="AE72">
        <f t="shared" si="30"/>
        <v>0</v>
      </c>
      <c r="AF72">
        <f t="shared" si="31"/>
        <v>0</v>
      </c>
      <c r="AG72">
        <f t="shared" si="31"/>
        <v>-2.3273673735822648E-11</v>
      </c>
      <c r="AH72">
        <f t="shared" si="32"/>
        <v>-5.9757936836385308E-7</v>
      </c>
      <c r="AI72">
        <f t="shared" si="33"/>
        <v>-5.9760264203758895E-7</v>
      </c>
      <c r="AJ72">
        <f t="shared" si="34"/>
        <v>-0.22793601074374537</v>
      </c>
      <c r="AK72">
        <f t="shared" si="47"/>
        <v>-0.14891819655513278</v>
      </c>
      <c r="AL72">
        <f t="shared" si="23"/>
        <v>-0.37685480490152018</v>
      </c>
      <c r="AN72">
        <f t="shared" si="35"/>
        <v>0</v>
      </c>
      <c r="AO72">
        <f t="shared" si="35"/>
        <v>0</v>
      </c>
      <c r="AP72">
        <f t="shared" si="35"/>
        <v>-2.3917496517999159E-14</v>
      </c>
      <c r="AQ72">
        <f t="shared" si="35"/>
        <v>-6.1411028719851547E-10</v>
      </c>
      <c r="AR72">
        <f t="shared" si="35"/>
        <v>-6.1413420469503355E-10</v>
      </c>
      <c r="AS72">
        <f t="shared" si="35"/>
        <v>-2.3424143541631763E-4</v>
      </c>
      <c r="AT72">
        <f t="shared" si="35"/>
        <v>-1.5303774075391827E-4</v>
      </c>
      <c r="AU72">
        <f t="shared" si="24"/>
        <v>-3.8727979030444057E-4</v>
      </c>
      <c r="AW72">
        <v>69</v>
      </c>
      <c r="AX72">
        <f>IF(Z72&gt;0, (R72*SUMPRODUCT(K72:$K$98, X72:$X$98)-K72*$AZ$3)/Z72, 0)</f>
        <v>-1020179935249.6931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9.1755637067675712E-4</v>
      </c>
      <c r="L73" s="2">
        <v>70</v>
      </c>
      <c r="M73" s="6">
        <v>0.86031008399999997</v>
      </c>
      <c r="Q73" s="4">
        <f t="shared" si="49"/>
        <v>12.5</v>
      </c>
      <c r="R73">
        <f t="shared" si="28"/>
        <v>50000</v>
      </c>
      <c r="S73">
        <f t="shared" si="29"/>
        <v>-7023483171019.5156</v>
      </c>
      <c r="U73">
        <f t="shared" si="39"/>
        <v>0.86031008399999997</v>
      </c>
      <c r="V73">
        <f t="shared" si="40"/>
        <v>0.01</v>
      </c>
      <c r="W73">
        <f t="shared" si="41"/>
        <v>1.8618938988658119E-12</v>
      </c>
      <c r="X73">
        <f t="shared" si="42"/>
        <v>1.6018060965323341E-12</v>
      </c>
      <c r="Y73">
        <f t="shared" si="43"/>
        <v>1.861893898865812E-14</v>
      </c>
      <c r="Z73">
        <f t="shared" si="44"/>
        <v>2.4146886334481972E-13</v>
      </c>
      <c r="AB73">
        <f t="shared" si="45"/>
        <v>-1.8994667971867225</v>
      </c>
      <c r="AC73">
        <f t="shared" si="46"/>
        <v>-1.6959524980275524</v>
      </c>
      <c r="AE73">
        <f t="shared" si="30"/>
        <v>0</v>
      </c>
      <c r="AF73">
        <f t="shared" si="31"/>
        <v>0</v>
      </c>
      <c r="AG73">
        <f t="shared" si="31"/>
        <v>-3.0183607918102464E-12</v>
      </c>
      <c r="AH73">
        <f t="shared" si="32"/>
        <v>-8.0090304826616702E-8</v>
      </c>
      <c r="AI73">
        <f t="shared" si="33"/>
        <v>-8.009332318740851E-8</v>
      </c>
      <c r="AJ73">
        <f t="shared" si="34"/>
        <v>-0.20351429915917008</v>
      </c>
      <c r="AK73">
        <f t="shared" si="47"/>
        <v>-0.13296267580307058</v>
      </c>
      <c r="AL73">
        <f t="shared" si="23"/>
        <v>-0.33647705505556386</v>
      </c>
      <c r="AN73">
        <f t="shared" si="35"/>
        <v>0</v>
      </c>
      <c r="AO73">
        <f t="shared" si="35"/>
        <v>0</v>
      </c>
      <c r="AP73">
        <f t="shared" si="35"/>
        <v>-2.7695161735264327E-15</v>
      </c>
      <c r="AQ73">
        <f t="shared" si="35"/>
        <v>-7.3487369423105581E-11</v>
      </c>
      <c r="AR73">
        <f t="shared" si="35"/>
        <v>-7.3490138939279107E-11</v>
      </c>
      <c r="AS73">
        <f t="shared" si="35"/>
        <v>-1.8673584171731189E-4</v>
      </c>
      <c r="AT73">
        <f t="shared" si="35"/>
        <v>-1.2200075024533572E-4</v>
      </c>
      <c r="AU73">
        <f t="shared" si="24"/>
        <v>-3.0873666545278656E-4</v>
      </c>
      <c r="AW73">
        <v>70</v>
      </c>
      <c r="AX73">
        <f>IF(Z73&gt;0, (R73*SUMPRODUCT(K73:$K$98, X73:$X$98)-K73*$AZ$3)/Z73, 0)</f>
        <v>-7023483171019.5156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8.1924675953281884E-4</v>
      </c>
      <c r="L74" s="2">
        <v>71</v>
      </c>
      <c r="M74" s="6">
        <v>0.86416701100000004</v>
      </c>
      <c r="Q74" s="4">
        <f t="shared" si="49"/>
        <v>12.5</v>
      </c>
      <c r="R74">
        <f t="shared" si="28"/>
        <v>50000</v>
      </c>
      <c r="S74">
        <f t="shared" si="29"/>
        <v>-49835636640954.047</v>
      </c>
      <c r="U74">
        <f t="shared" si="39"/>
        <v>0.86416701100000004</v>
      </c>
      <c r="V74">
        <f t="shared" si="40"/>
        <v>0.01</v>
      </c>
      <c r="W74">
        <f t="shared" si="41"/>
        <v>2.4146886334481972E-13</v>
      </c>
      <c r="X74">
        <f t="shared" si="42"/>
        <v>2.0866942588626034E-13</v>
      </c>
      <c r="Y74">
        <f t="shared" si="43"/>
        <v>2.4146886334481974E-15</v>
      </c>
      <c r="Z74">
        <f t="shared" si="44"/>
        <v>3.0384748825111187E-14</v>
      </c>
      <c r="AB74">
        <f t="shared" si="45"/>
        <v>-1.6959524980275524</v>
      </c>
      <c r="AC74">
        <f t="shared" si="46"/>
        <v>-1.5142433018748964</v>
      </c>
      <c r="AE74">
        <f t="shared" si="30"/>
        <v>0</v>
      </c>
      <c r="AF74">
        <f t="shared" si="31"/>
        <v>0</v>
      </c>
      <c r="AG74">
        <f t="shared" si="31"/>
        <v>-3.7980936031388984E-13</v>
      </c>
      <c r="AH74">
        <f t="shared" si="32"/>
        <v>-1.0433471294313017E-8</v>
      </c>
      <c r="AI74">
        <f t="shared" si="33"/>
        <v>-1.043385110367333E-8</v>
      </c>
      <c r="AJ74">
        <f t="shared" si="34"/>
        <v>-0.18170919615265602</v>
      </c>
      <c r="AK74">
        <f t="shared" si="47"/>
        <v>-0.11871667486192868</v>
      </c>
      <c r="AL74">
        <f t="shared" si="23"/>
        <v>-0.30042588144843579</v>
      </c>
      <c r="AN74">
        <f t="shared" si="35"/>
        <v>0</v>
      </c>
      <c r="AO74">
        <f t="shared" si="35"/>
        <v>0</v>
      </c>
      <c r="AP74">
        <f t="shared" si="35"/>
        <v>-3.1115758767738706E-16</v>
      </c>
      <c r="AQ74">
        <f t="shared" si="35"/>
        <v>-8.5475875485446247E-12</v>
      </c>
      <c r="AR74">
        <f t="shared" si="35"/>
        <v>-8.5478987061323011E-12</v>
      </c>
      <c r="AS74">
        <f t="shared" si="35"/>
        <v>-1.4886467012537678E-4</v>
      </c>
      <c r="AT74">
        <f t="shared" si="35"/>
        <v>-9.7258251183146327E-5</v>
      </c>
      <c r="AU74">
        <f t="shared" si="24"/>
        <v>-2.4612292985642183E-4</v>
      </c>
      <c r="AW74">
        <v>71</v>
      </c>
      <c r="AX74">
        <f>IF(Z74&gt;0, (R74*SUMPRODUCT(K74:$K$98, X74:$X$98)-K74*$AZ$3)/Z74, 0)</f>
        <v>-49835636640954.047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7.3147032101144531E-4</v>
      </c>
      <c r="L75" s="2">
        <v>72</v>
      </c>
      <c r="M75" s="6">
        <v>0.86825209999999997</v>
      </c>
      <c r="Q75" s="4">
        <f t="shared" si="49"/>
        <v>12.5</v>
      </c>
      <c r="R75">
        <f t="shared" si="28"/>
        <v>50000</v>
      </c>
      <c r="S75">
        <f t="shared" si="29"/>
        <v>-365477385186572.56</v>
      </c>
      <c r="U75">
        <f t="shared" si="39"/>
        <v>0.86825209999999997</v>
      </c>
      <c r="V75">
        <f t="shared" si="40"/>
        <v>0.01</v>
      </c>
      <c r="W75">
        <f t="shared" si="41"/>
        <v>3.0384748825111187E-14</v>
      </c>
      <c r="X75">
        <f t="shared" si="42"/>
        <v>2.638162197537532E-14</v>
      </c>
      <c r="Y75">
        <f t="shared" si="43"/>
        <v>3.038474882511119E-16</v>
      </c>
      <c r="Z75">
        <f t="shared" si="44"/>
        <v>3.6992793614847543E-15</v>
      </c>
      <c r="AB75">
        <f t="shared" si="45"/>
        <v>-1.5142433018748964</v>
      </c>
      <c r="AC75">
        <f t="shared" si="46"/>
        <v>-1.3520029481101017</v>
      </c>
      <c r="AE75">
        <f t="shared" si="30"/>
        <v>0</v>
      </c>
      <c r="AF75">
        <f t="shared" si="31"/>
        <v>0</v>
      </c>
      <c r="AG75">
        <f t="shared" si="31"/>
        <v>-4.6240992018559428E-14</v>
      </c>
      <c r="AH75">
        <f t="shared" si="32"/>
        <v>-1.319081098768766E-9</v>
      </c>
      <c r="AI75">
        <f t="shared" si="33"/>
        <v>-1.3191273397607844E-9</v>
      </c>
      <c r="AJ75">
        <f t="shared" si="34"/>
        <v>-0.16224035376479473</v>
      </c>
      <c r="AK75">
        <f t="shared" si="47"/>
        <v>-0.10599703113124276</v>
      </c>
      <c r="AL75">
        <f t="shared" si="23"/>
        <v>-0.2682373862151648</v>
      </c>
      <c r="AN75">
        <f t="shared" si="35"/>
        <v>0</v>
      </c>
      <c r="AO75">
        <f t="shared" si="35"/>
        <v>0</v>
      </c>
      <c r="AP75">
        <f t="shared" si="35"/>
        <v>-3.3823913275703345E-17</v>
      </c>
      <c r="AQ75">
        <f t="shared" si="35"/>
        <v>-9.6486867475651926E-13</v>
      </c>
      <c r="AR75">
        <f t="shared" si="35"/>
        <v>-9.6490249866979491E-13</v>
      </c>
      <c r="AS75">
        <f t="shared" si="35"/>
        <v>-1.1867400364934485E-4</v>
      </c>
      <c r="AT75">
        <f t="shared" si="35"/>
        <v>-7.7533682387830301E-5</v>
      </c>
      <c r="AU75">
        <f t="shared" si="24"/>
        <v>-1.9620768700207762E-4</v>
      </c>
      <c r="AW75">
        <v>72</v>
      </c>
      <c r="AX75">
        <f>IF(Z75&gt;0, (R75*SUMPRODUCT(K75:$K$98, X75:$X$98)-K75*$AZ$3)/Z75, 0)</f>
        <v>-365477385186572.56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6.5309850090307614E-4</v>
      </c>
      <c r="L76" s="2">
        <v>73</v>
      </c>
      <c r="M76" s="6">
        <v>0.87257664800000001</v>
      </c>
      <c r="Q76" s="4">
        <f t="shared" si="49"/>
        <v>12.5</v>
      </c>
      <c r="R76">
        <f t="shared" si="28"/>
        <v>50000</v>
      </c>
      <c r="S76">
        <f t="shared" si="29"/>
        <v>-2778996582526550</v>
      </c>
      <c r="U76">
        <f t="shared" si="39"/>
        <v>0.87257664800000001</v>
      </c>
      <c r="V76">
        <f t="shared" si="40"/>
        <v>0.01</v>
      </c>
      <c r="W76">
        <f t="shared" si="41"/>
        <v>3.6992793614847543E-15</v>
      </c>
      <c r="X76">
        <f t="shared" si="42"/>
        <v>3.2279047852599472E-15</v>
      </c>
      <c r="Y76">
        <f t="shared" si="43"/>
        <v>3.6992793614847543E-17</v>
      </c>
      <c r="Z76">
        <f t="shared" si="44"/>
        <v>4.3438178260995956E-16</v>
      </c>
      <c r="AB76">
        <f t="shared" si="45"/>
        <v>-1.3520029481101017</v>
      </c>
      <c r="AC76">
        <f t="shared" si="46"/>
        <v>-1.2071454893848683</v>
      </c>
      <c r="AE76">
        <f t="shared" si="30"/>
        <v>0</v>
      </c>
      <c r="AF76">
        <f t="shared" si="31"/>
        <v>0</v>
      </c>
      <c r="AG76">
        <f t="shared" si="31"/>
        <v>-5.4297722826244947E-15</v>
      </c>
      <c r="AH76">
        <f t="shared" si="32"/>
        <v>-1.6139523926299735E-10</v>
      </c>
      <c r="AI76">
        <f t="shared" si="33"/>
        <v>-1.6140066903527998E-10</v>
      </c>
      <c r="AJ76">
        <f t="shared" si="34"/>
        <v>-0.14485745872523337</v>
      </c>
      <c r="AK76">
        <f t="shared" si="47"/>
        <v>-9.4640206367707133E-2</v>
      </c>
      <c r="AL76">
        <f t="shared" si="23"/>
        <v>-0.23949766525434119</v>
      </c>
      <c r="AN76">
        <f t="shared" si="35"/>
        <v>0</v>
      </c>
      <c r="AO76">
        <f t="shared" si="35"/>
        <v>0</v>
      </c>
      <c r="AP76">
        <f t="shared" si="35"/>
        <v>-3.5461761380271311E-18</v>
      </c>
      <c r="AQ76">
        <f t="shared" si="35"/>
        <v>-1.0540698881555687E-13</v>
      </c>
      <c r="AR76">
        <f t="shared" si="35"/>
        <v>-1.0541053499169489E-13</v>
      </c>
      <c r="AS76">
        <f t="shared" si="35"/>
        <v>-9.4606189138079136E-5</v>
      </c>
      <c r="AT76">
        <f t="shared" si="35"/>
        <v>-6.1809376903907285E-5</v>
      </c>
      <c r="AU76">
        <f t="shared" si="24"/>
        <v>-1.5641556614739697E-4</v>
      </c>
      <c r="AW76">
        <v>73</v>
      </c>
      <c r="AX76">
        <f>IF(Z76&gt;0, (R76*SUMPRODUCT(K76:$K$98, X76:$X$98)-K76*$AZ$3)/Z76, 0)</f>
        <v>-2778996582526550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5.8312366152060366E-4</v>
      </c>
      <c r="L77" s="2">
        <v>74</v>
      </c>
      <c r="M77" s="6">
        <v>0.87698101399999995</v>
      </c>
      <c r="Q77" s="4">
        <f t="shared" si="49"/>
        <v>12.5</v>
      </c>
      <c r="R77">
        <f t="shared" si="28"/>
        <v>50000</v>
      </c>
      <c r="S77">
        <f t="shared" si="29"/>
        <v>-2.1954248896593632E+16</v>
      </c>
      <c r="U77">
        <f t="shared" si="39"/>
        <v>0.87698101399999995</v>
      </c>
      <c r="V77">
        <f t="shared" si="40"/>
        <v>0.01</v>
      </c>
      <c r="W77">
        <f t="shared" si="41"/>
        <v>4.3438178260995956E-16</v>
      </c>
      <c r="X77">
        <f t="shared" si="42"/>
        <v>3.8094457617640988E-16</v>
      </c>
      <c r="Y77">
        <f t="shared" si="43"/>
        <v>4.3438178260995959E-18</v>
      </c>
      <c r="Z77">
        <f t="shared" si="44"/>
        <v>4.9093388607450092E-17</v>
      </c>
      <c r="AB77">
        <f t="shared" si="45"/>
        <v>-1.2071454893848683</v>
      </c>
      <c r="AC77">
        <f t="shared" si="46"/>
        <v>-1.0778084726651536</v>
      </c>
      <c r="AE77">
        <f t="shared" si="30"/>
        <v>0</v>
      </c>
      <c r="AF77">
        <f t="shared" si="31"/>
        <v>0</v>
      </c>
      <c r="AG77">
        <f t="shared" si="31"/>
        <v>-6.1366735759312617E-16</v>
      </c>
      <c r="AH77">
        <f t="shared" si="32"/>
        <v>-1.9047228808820493E-11</v>
      </c>
      <c r="AI77">
        <f t="shared" si="33"/>
        <v>-1.9047842476178087E-11</v>
      </c>
      <c r="AJ77">
        <f t="shared" si="34"/>
        <v>-0.12933701671971476</v>
      </c>
      <c r="AK77">
        <f t="shared" si="47"/>
        <v>-8.4500184256940794E-2</v>
      </c>
      <c r="AL77">
        <f t="shared" si="23"/>
        <v>-0.21383720099570341</v>
      </c>
      <c r="AN77">
        <f t="shared" si="35"/>
        <v>0</v>
      </c>
      <c r="AO77">
        <f t="shared" si="35"/>
        <v>0</v>
      </c>
      <c r="AP77">
        <f t="shared" si="35"/>
        <v>-3.5784395651537734E-19</v>
      </c>
      <c r="AQ77">
        <f t="shared" si="35"/>
        <v>-1.1106889804820132E-14</v>
      </c>
      <c r="AR77">
        <f t="shared" si="35"/>
        <v>-1.1107247648776648E-14</v>
      </c>
      <c r="AS77">
        <f t="shared" si="35"/>
        <v>-7.5419474759751603E-5</v>
      </c>
      <c r="AT77">
        <f t="shared" si="35"/>
        <v>-4.9274056843072983E-5</v>
      </c>
      <c r="AU77">
        <f t="shared" si="24"/>
        <v>-1.2469353161393185E-4</v>
      </c>
      <c r="AW77">
        <v>74</v>
      </c>
      <c r="AX77">
        <f>IF(Z77&gt;0, (R77*SUMPRODUCT(K77:$K$98, X77:$X$98)-K77*$AZ$3)/Z77, 0)</f>
        <v>-2.1954248896593632E+16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5.2064612635768185E-4</v>
      </c>
      <c r="L78" s="2">
        <v>75</v>
      </c>
      <c r="M78" s="6">
        <v>0.88158379899999995</v>
      </c>
      <c r="Q78" s="4">
        <f t="shared" si="49"/>
        <v>12.5</v>
      </c>
      <c r="R78">
        <f t="shared" si="28"/>
        <v>50000</v>
      </c>
      <c r="S78">
        <f t="shared" si="29"/>
        <v>-1.8080330949234573E+17</v>
      </c>
      <c r="U78">
        <f t="shared" si="39"/>
        <v>0.88158379899999995</v>
      </c>
      <c r="V78">
        <f t="shared" si="40"/>
        <v>0.01</v>
      </c>
      <c r="W78">
        <f t="shared" si="41"/>
        <v>4.9093388607450092E-17</v>
      </c>
      <c r="X78">
        <f t="shared" si="42"/>
        <v>4.3279936034339169E-17</v>
      </c>
      <c r="Y78">
        <f t="shared" si="43"/>
        <v>4.909338860745009E-19</v>
      </c>
      <c r="Z78">
        <f t="shared" si="44"/>
        <v>5.3225186870364217E-18</v>
      </c>
      <c r="AB78">
        <f t="shared" si="45"/>
        <v>-1.0778084726651536</v>
      </c>
      <c r="AC78">
        <f t="shared" si="46"/>
        <v>-0.96232899345103984</v>
      </c>
      <c r="AE78">
        <f t="shared" si="30"/>
        <v>0</v>
      </c>
      <c r="AF78">
        <f t="shared" si="31"/>
        <v>0</v>
      </c>
      <c r="AG78">
        <f t="shared" si="31"/>
        <v>-6.6531483587955272E-17</v>
      </c>
      <c r="AH78">
        <f t="shared" si="32"/>
        <v>-2.1639968017169586E-12</v>
      </c>
      <c r="AI78">
        <f t="shared" si="33"/>
        <v>-2.1640633332005465E-12</v>
      </c>
      <c r="AJ78">
        <f t="shared" si="34"/>
        <v>-0.11547947921411372</v>
      </c>
      <c r="AK78">
        <f t="shared" si="47"/>
        <v>-7.5446593086560751E-2</v>
      </c>
      <c r="AL78">
        <f t="shared" si="23"/>
        <v>-0.19092607230283853</v>
      </c>
      <c r="AN78">
        <f t="shared" si="35"/>
        <v>0</v>
      </c>
      <c r="AO78">
        <f t="shared" si="35"/>
        <v>0</v>
      </c>
      <c r="AP78">
        <f t="shared" si="35"/>
        <v>-3.4639359210898595E-20</v>
      </c>
      <c r="AQ78">
        <f t="shared" si="35"/>
        <v>-1.126676552264347E-15</v>
      </c>
      <c r="AR78">
        <f t="shared" si="35"/>
        <v>-1.1267111916235579E-15</v>
      </c>
      <c r="AS78">
        <f t="shared" si="35"/>
        <v>-6.0123943526630747E-5</v>
      </c>
      <c r="AT78">
        <f t="shared" si="35"/>
        <v>-3.9280976437402115E-5</v>
      </c>
      <c r="AU78">
        <f t="shared" si="24"/>
        <v>-9.9404919965159565E-5</v>
      </c>
      <c r="AW78">
        <v>75</v>
      </c>
      <c r="AX78">
        <f>IF(Z78&gt;0, (R78*SUMPRODUCT(K78:$K$98, X78:$X$98)-K78*$AZ$3)/Z78, 0)</f>
        <v>-1.8080330949234573E+17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4.6486261281935876E-4</v>
      </c>
      <c r="L79" s="2">
        <v>76</v>
      </c>
      <c r="M79" s="6">
        <v>0.88621764599999997</v>
      </c>
      <c r="Q79" s="4">
        <f t="shared" si="49"/>
        <v>12.5</v>
      </c>
      <c r="R79">
        <f t="shared" si="28"/>
        <v>50000</v>
      </c>
      <c r="S79">
        <f t="shared" si="29"/>
        <v>-1.5554814485365373E+18</v>
      </c>
      <c r="U79">
        <f t="shared" si="39"/>
        <v>0.88621764599999997</v>
      </c>
      <c r="V79">
        <f t="shared" si="40"/>
        <v>0.01</v>
      </c>
      <c r="W79">
        <f t="shared" si="41"/>
        <v>5.3225186870364217E-18</v>
      </c>
      <c r="X79">
        <f t="shared" si="42"/>
        <v>4.7169099816164283E-18</v>
      </c>
      <c r="Y79">
        <f t="shared" si="43"/>
        <v>5.3225186870364218E-20</v>
      </c>
      <c r="Z79">
        <f t="shared" si="44"/>
        <v>5.5238351854962922E-19</v>
      </c>
      <c r="AB79">
        <f t="shared" si="45"/>
        <v>-0.96232899345103984</v>
      </c>
      <c r="AC79">
        <f t="shared" si="46"/>
        <v>-0.85922231558128648</v>
      </c>
      <c r="AE79">
        <f t="shared" si="30"/>
        <v>0</v>
      </c>
      <c r="AF79">
        <f t="shared" si="31"/>
        <v>0</v>
      </c>
      <c r="AG79">
        <f t="shared" si="31"/>
        <v>-6.904793981870365E-18</v>
      </c>
      <c r="AH79">
        <f t="shared" si="32"/>
        <v>-2.3584549908082142E-13</v>
      </c>
      <c r="AI79">
        <f t="shared" si="33"/>
        <v>-2.358524038748033E-13</v>
      </c>
      <c r="AJ79">
        <f t="shared" si="34"/>
        <v>-0.10310667786975336</v>
      </c>
      <c r="AK79">
        <f t="shared" si="47"/>
        <v>-6.7363029541572791E-2</v>
      </c>
      <c r="AL79">
        <f t="shared" si="23"/>
        <v>-0.170469707411562</v>
      </c>
      <c r="AN79">
        <f t="shared" si="35"/>
        <v>0</v>
      </c>
      <c r="AO79">
        <f t="shared" si="35"/>
        <v>0</v>
      </c>
      <c r="AP79">
        <f t="shared" si="35"/>
        <v>-3.2097805713916421E-21</v>
      </c>
      <c r="AQ79">
        <f t="shared" si="35"/>
        <v>-1.0963575492439632E-16</v>
      </c>
      <c r="AR79">
        <f t="shared" si="35"/>
        <v>-1.0963896470496772E-16</v>
      </c>
      <c r="AS79">
        <f t="shared" si="35"/>
        <v>-4.7930439673657505E-5</v>
      </c>
      <c r="AT79">
        <f t="shared" si="35"/>
        <v>-3.1314553920123181E-5</v>
      </c>
      <c r="AU79">
        <f t="shared" si="24"/>
        <v>-7.9244993593890326E-5</v>
      </c>
      <c r="AW79">
        <v>76</v>
      </c>
      <c r="AX79">
        <f>IF(Z79&gt;0, (R79*SUMPRODUCT(K79:$K$98, X79:$X$98)-K79*$AZ$3)/Z79, 0)</f>
        <v>-1.5554814485365373E+18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4.1505590430299886E-4</v>
      </c>
      <c r="L80" s="2">
        <v>77</v>
      </c>
      <c r="M80" s="6">
        <v>0.89077562700000001</v>
      </c>
      <c r="Q80" s="4">
        <f t="shared" si="49"/>
        <v>12.5</v>
      </c>
      <c r="R80">
        <f t="shared" si="28"/>
        <v>50000</v>
      </c>
      <c r="S80">
        <f t="shared" si="29"/>
        <v>-1.399679010224255E+19</v>
      </c>
      <c r="U80">
        <f t="shared" si="39"/>
        <v>0.89077562700000001</v>
      </c>
      <c r="V80">
        <f t="shared" si="40"/>
        <v>0.01</v>
      </c>
      <c r="W80">
        <f t="shared" si="41"/>
        <v>5.5238351854962922E-19</v>
      </c>
      <c r="X80">
        <f t="shared" si="42"/>
        <v>4.920497750805121E-19</v>
      </c>
      <c r="Y80">
        <f t="shared" si="43"/>
        <v>5.5238351854962926E-21</v>
      </c>
      <c r="Z80">
        <f t="shared" si="44"/>
        <v>5.4809908283620825E-20</v>
      </c>
      <c r="AB80">
        <f t="shared" si="45"/>
        <v>-0.85922231558128648</v>
      </c>
      <c r="AC80">
        <f t="shared" si="46"/>
        <v>-0.76716278176900587</v>
      </c>
      <c r="AE80">
        <f t="shared" si="30"/>
        <v>0</v>
      </c>
      <c r="AF80">
        <f t="shared" si="31"/>
        <v>0</v>
      </c>
      <c r="AG80">
        <f t="shared" si="31"/>
        <v>-6.8512385354526032E-19</v>
      </c>
      <c r="AH80">
        <f t="shared" si="32"/>
        <v>-2.4602488754025607E-14</v>
      </c>
      <c r="AI80">
        <f t="shared" si="33"/>
        <v>-2.4603173877879151E-14</v>
      </c>
      <c r="AJ80">
        <f t="shared" si="34"/>
        <v>-9.2059533812280603E-2</v>
      </c>
      <c r="AK80">
        <f t="shared" si="47"/>
        <v>-6.0145562090690059E-2</v>
      </c>
      <c r="AL80">
        <f t="shared" si="23"/>
        <v>-0.15220509590299527</v>
      </c>
      <c r="AN80">
        <f t="shared" si="35"/>
        <v>0</v>
      </c>
      <c r="AO80">
        <f t="shared" si="35"/>
        <v>0</v>
      </c>
      <c r="AP80">
        <f t="shared" si="35"/>
        <v>-2.8436470059278338E-22</v>
      </c>
      <c r="AQ80">
        <f t="shared" si="35"/>
        <v>-1.0211408217906458E-17</v>
      </c>
      <c r="AR80">
        <f t="shared" si="35"/>
        <v>-1.021169258260705E-17</v>
      </c>
      <c r="AS80">
        <f t="shared" si="35"/>
        <v>-3.8209853056168625E-5</v>
      </c>
      <c r="AT80">
        <f t="shared" si="35"/>
        <v>-2.496377066336353E-5</v>
      </c>
      <c r="AU80">
        <f t="shared" si="24"/>
        <v>-6.3173623719542377E-5</v>
      </c>
      <c r="AW80">
        <v>77</v>
      </c>
      <c r="AX80">
        <f>IF(Z80&gt;0, (R80*SUMPRODUCT(K80:$K$98, X80:$X$98)-K80*$AZ$3)/Z80, 0)</f>
        <v>-1.399679010224255E+19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3.7058562884196325E-4</v>
      </c>
      <c r="L81" s="2">
        <v>78</v>
      </c>
      <c r="M81" s="6">
        <v>0.89544260600000003</v>
      </c>
      <c r="Q81" s="4">
        <f t="shared" si="49"/>
        <v>12.5</v>
      </c>
      <c r="R81">
        <f t="shared" si="28"/>
        <v>50000</v>
      </c>
      <c r="S81">
        <f t="shared" si="29"/>
        <v>-1.3216453511672947E+20</v>
      </c>
      <c r="U81">
        <f t="shared" si="39"/>
        <v>0.89544260600000003</v>
      </c>
      <c r="V81">
        <f t="shared" si="40"/>
        <v>0.01</v>
      </c>
      <c r="W81">
        <f t="shared" si="41"/>
        <v>5.4809908283620825E-20</v>
      </c>
      <c r="X81">
        <f t="shared" si="42"/>
        <v>4.9079127108106421E-20</v>
      </c>
      <c r="Y81">
        <f t="shared" si="43"/>
        <v>5.4809908283620831E-22</v>
      </c>
      <c r="Z81">
        <f t="shared" si="44"/>
        <v>5.1826820926781959E-21</v>
      </c>
      <c r="AB81">
        <f t="shared" si="45"/>
        <v>-0.76716278176900587</v>
      </c>
      <c r="AC81">
        <f t="shared" si="46"/>
        <v>-0.68496676943661239</v>
      </c>
      <c r="AE81">
        <f t="shared" si="30"/>
        <v>0</v>
      </c>
      <c r="AF81">
        <f t="shared" si="31"/>
        <v>0</v>
      </c>
      <c r="AG81">
        <f t="shared" si="31"/>
        <v>-6.4783526158477454E-20</v>
      </c>
      <c r="AH81">
        <f t="shared" si="32"/>
        <v>-2.4539563554053211E-15</v>
      </c>
      <c r="AI81">
        <f t="shared" si="33"/>
        <v>-2.4540211389314794E-15</v>
      </c>
      <c r="AJ81">
        <f t="shared" si="34"/>
        <v>-8.2196012332393487E-2</v>
      </c>
      <c r="AK81">
        <f t="shared" si="47"/>
        <v>-5.3701394723830419E-2</v>
      </c>
      <c r="AL81">
        <f t="shared" si="23"/>
        <v>-0.13589740705622635</v>
      </c>
      <c r="AN81">
        <f t="shared" si="35"/>
        <v>0</v>
      </c>
      <c r="AO81">
        <f t="shared" si="35"/>
        <v>0</v>
      </c>
      <c r="AP81">
        <f t="shared" si="35"/>
        <v>-2.4007843780039143E-23</v>
      </c>
      <c r="AQ81">
        <f t="shared" si="35"/>
        <v>-9.094009591186131E-19</v>
      </c>
      <c r="AR81">
        <f t="shared" si="35"/>
        <v>-9.0942496696239308E-19</v>
      </c>
      <c r="AS81">
        <f t="shared" si="35"/>
        <v>-3.0460660918501805E-5</v>
      </c>
      <c r="AT81">
        <f t="shared" si="35"/>
        <v>-1.9900965133421183E-5</v>
      </c>
      <c r="AU81">
        <f t="shared" si="24"/>
        <v>-5.0361626051923899E-5</v>
      </c>
      <c r="AW81">
        <v>78</v>
      </c>
      <c r="AX81">
        <f>IF(Z81&gt;0, (R81*SUMPRODUCT(K81:$K$98, X81:$X$98)-K81*$AZ$3)/Z81, 0)</f>
        <v>-1.3216453511672947E+20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3.3088002575175287E-4</v>
      </c>
      <c r="L82" s="2">
        <v>79</v>
      </c>
      <c r="M82" s="6">
        <v>0.90019128800000003</v>
      </c>
      <c r="Q82" s="4">
        <f t="shared" si="49"/>
        <v>12.5</v>
      </c>
      <c r="R82">
        <f t="shared" si="28"/>
        <v>50000</v>
      </c>
      <c r="S82">
        <f t="shared" si="29"/>
        <v>-1.3139487983233246E+21</v>
      </c>
      <c r="U82">
        <f t="shared" si="39"/>
        <v>0.90019128800000003</v>
      </c>
      <c r="V82">
        <f t="shared" si="40"/>
        <v>0.01</v>
      </c>
      <c r="W82">
        <f t="shared" si="41"/>
        <v>5.1826820926781959E-21</v>
      </c>
      <c r="X82">
        <f t="shared" si="42"/>
        <v>4.6654052683025205E-21</v>
      </c>
      <c r="Y82">
        <f t="shared" si="43"/>
        <v>5.1826820926781963E-23</v>
      </c>
      <c r="Z82">
        <f t="shared" si="44"/>
        <v>4.6545000344889349E-22</v>
      </c>
      <c r="AB82">
        <f t="shared" si="45"/>
        <v>-0.68496676943661239</v>
      </c>
      <c r="AC82">
        <f t="shared" si="46"/>
        <v>-0.61157747271126095</v>
      </c>
      <c r="AE82">
        <f t="shared" si="30"/>
        <v>0</v>
      </c>
      <c r="AF82">
        <f t="shared" si="31"/>
        <v>0</v>
      </c>
      <c r="AG82">
        <f t="shared" si="31"/>
        <v>-5.8181250431111687E-21</v>
      </c>
      <c r="AH82">
        <f t="shared" si="32"/>
        <v>-2.3327026341512603E-16</v>
      </c>
      <c r="AI82">
        <f t="shared" si="33"/>
        <v>-2.3327608154016915E-16</v>
      </c>
      <c r="AJ82">
        <f t="shared" si="34"/>
        <v>-7.3389296725351438E-2</v>
      </c>
      <c r="AK82">
        <f t="shared" si="47"/>
        <v>-4.7947673860562874E-2</v>
      </c>
      <c r="AL82">
        <f t="shared" si="23"/>
        <v>-0.12133697058591456</v>
      </c>
      <c r="AN82">
        <f t="shared" si="35"/>
        <v>0</v>
      </c>
      <c r="AO82">
        <f t="shared" si="35"/>
        <v>0</v>
      </c>
      <c r="AP82">
        <f t="shared" si="35"/>
        <v>-1.9251013640915416E-24</v>
      </c>
      <c r="AQ82">
        <f t="shared" si="35"/>
        <v>-7.7184470765915071E-20</v>
      </c>
      <c r="AR82">
        <f t="shared" si="35"/>
        <v>-7.7186395867279173E-20</v>
      </c>
      <c r="AS82">
        <f t="shared" si="35"/>
        <v>-2.4283052390387318E-5</v>
      </c>
      <c r="AT82">
        <f t="shared" si="35"/>
        <v>-1.5864927561719692E-5</v>
      </c>
      <c r="AU82">
        <f t="shared" si="24"/>
        <v>-4.0147979952107091E-5</v>
      </c>
      <c r="AW82">
        <v>79</v>
      </c>
      <c r="AX82">
        <f>IF(Z82&gt;0, (R82*SUMPRODUCT(K82:$K$98, X82:$X$98)-K82*$AZ$3)/Z82, 0)</f>
        <v>-1.3139487983233246E+21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2.9542859442120787E-4</v>
      </c>
      <c r="L83" s="2">
        <v>80</v>
      </c>
      <c r="M83" s="6">
        <v>0.90499098499999997</v>
      </c>
      <c r="Q83" s="4">
        <f t="shared" si="49"/>
        <v>12.5</v>
      </c>
      <c r="R83">
        <f t="shared" si="28"/>
        <v>50000</v>
      </c>
      <c r="S83">
        <f t="shared" si="29"/>
        <v>-1.3800519508801966E+22</v>
      </c>
      <c r="U83">
        <f t="shared" si="39"/>
        <v>0.90499098499999997</v>
      </c>
      <c r="V83">
        <f t="shared" si="40"/>
        <v>0.01</v>
      </c>
      <c r="W83">
        <f t="shared" si="41"/>
        <v>4.6545000344889349E-22</v>
      </c>
      <c r="X83">
        <f t="shared" si="42"/>
        <v>4.2122805708946749E-22</v>
      </c>
      <c r="Y83">
        <f t="shared" si="43"/>
        <v>4.654500034488935E-24</v>
      </c>
      <c r="Z83">
        <f t="shared" si="44"/>
        <v>3.9567446324937064E-23</v>
      </c>
      <c r="AB83">
        <f t="shared" si="45"/>
        <v>-0.61157747271126095</v>
      </c>
      <c r="AC83">
        <f t="shared" si="46"/>
        <v>-0.54605131492076864</v>
      </c>
      <c r="AE83">
        <f t="shared" si="30"/>
        <v>0</v>
      </c>
      <c r="AF83">
        <f t="shared" si="31"/>
        <v>0</v>
      </c>
      <c r="AG83">
        <f t="shared" si="31"/>
        <v>-4.9459307906171331E-22</v>
      </c>
      <c r="AH83">
        <f t="shared" si="32"/>
        <v>-2.1061402854473376E-17</v>
      </c>
      <c r="AI83">
        <f t="shared" si="33"/>
        <v>-2.1061897447552439E-17</v>
      </c>
      <c r="AJ83">
        <f t="shared" si="34"/>
        <v>-6.5526157790492312E-2</v>
      </c>
      <c r="AK83">
        <f t="shared" si="47"/>
        <v>-4.2810423089788267E-2</v>
      </c>
      <c r="AL83">
        <f t="shared" si="23"/>
        <v>-0.10833658088028061</v>
      </c>
      <c r="AN83">
        <f t="shared" si="35"/>
        <v>0</v>
      </c>
      <c r="AO83">
        <f t="shared" si="35"/>
        <v>0</v>
      </c>
      <c r="AP83">
        <f t="shared" si="35"/>
        <v>-1.461169381576593E-25</v>
      </c>
      <c r="AQ83">
        <f t="shared" si="35"/>
        <v>-6.2221406418358846E-21</v>
      </c>
      <c r="AR83">
        <f t="shared" si="35"/>
        <v>-6.2222867587740426E-21</v>
      </c>
      <c r="AS83">
        <f t="shared" si="35"/>
        <v>-1.9358300693867422E-5</v>
      </c>
      <c r="AT83">
        <f t="shared" si="35"/>
        <v>-1.2647423119993371E-5</v>
      </c>
      <c r="AU83">
        <f t="shared" si="24"/>
        <v>-3.2005723813860806E-5</v>
      </c>
      <c r="AW83">
        <v>80</v>
      </c>
      <c r="AX83">
        <f>IF(Z83&gt;0, (R83*SUMPRODUCT(K83:$K$98, X83:$X$98)-K83*$AZ$3)/Z83, 0)</f>
        <v>-1.3800519508801966E+22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2.6377553073322132E-4</v>
      </c>
      <c r="L84" s="2">
        <v>81</v>
      </c>
      <c r="M84" s="6">
        <v>0.90981139099999997</v>
      </c>
      <c r="Q84" s="4">
        <f t="shared" si="49"/>
        <v>12.5</v>
      </c>
      <c r="R84">
        <f t="shared" si="28"/>
        <v>50000</v>
      </c>
      <c r="S84">
        <f t="shared" si="29"/>
        <v>-1.5366138123898835E+23</v>
      </c>
      <c r="U84">
        <f t="shared" si="39"/>
        <v>0.90981139099999997</v>
      </c>
      <c r="V84">
        <f t="shared" si="40"/>
        <v>0.01</v>
      </c>
      <c r="W84">
        <f t="shared" si="41"/>
        <v>3.9567446324937064E-23</v>
      </c>
      <c r="X84">
        <f t="shared" si="42"/>
        <v>3.5998913379208825E-23</v>
      </c>
      <c r="Y84">
        <f t="shared" si="43"/>
        <v>3.9567446324937063E-25</v>
      </c>
      <c r="Z84">
        <f t="shared" si="44"/>
        <v>3.1728584824788683E-24</v>
      </c>
      <c r="AB84">
        <f t="shared" si="45"/>
        <v>-0.54605131492076864</v>
      </c>
      <c r="AC84">
        <f t="shared" si="46"/>
        <v>-0.48754581689354343</v>
      </c>
      <c r="AE84">
        <f t="shared" si="30"/>
        <v>0</v>
      </c>
      <c r="AF84">
        <f t="shared" si="31"/>
        <v>0</v>
      </c>
      <c r="AG84">
        <f t="shared" si="31"/>
        <v>-3.9660731030985853E-23</v>
      </c>
      <c r="AH84">
        <f t="shared" si="32"/>
        <v>-1.7999456689604413E-18</v>
      </c>
      <c r="AI84">
        <f t="shared" si="33"/>
        <v>-1.7999853296914724E-18</v>
      </c>
      <c r="AJ84">
        <f t="shared" si="34"/>
        <v>-5.8505498027225211E-2</v>
      </c>
      <c r="AK84">
        <f t="shared" si="47"/>
        <v>-3.8223592044453809E-2</v>
      </c>
      <c r="AL84">
        <f t="shared" si="23"/>
        <v>-9.6729090071679014E-2</v>
      </c>
      <c r="AN84">
        <f t="shared" si="35"/>
        <v>0</v>
      </c>
      <c r="AO84">
        <f t="shared" si="35"/>
        <v>0</v>
      </c>
      <c r="AP84">
        <f t="shared" si="35"/>
        <v>-1.0461530376965834E-26</v>
      </c>
      <c r="AQ84">
        <f t="shared" si="35"/>
        <v>-4.747816241210035E-22</v>
      </c>
      <c r="AR84">
        <f t="shared" si="35"/>
        <v>-4.7479208565138051E-22</v>
      </c>
      <c r="AS84">
        <f t="shared" si="35"/>
        <v>-1.5432318792942762E-5</v>
      </c>
      <c r="AT84">
        <f t="shared" si="35"/>
        <v>-1.0082448278055939E-5</v>
      </c>
      <c r="AU84">
        <f t="shared" si="24"/>
        <v>-2.55147670709987E-5</v>
      </c>
      <c r="AW84">
        <v>81</v>
      </c>
      <c r="AX84">
        <f>IF(Z84&gt;0, (R84*SUMPRODUCT(K84:$K$98, X84:$X$98)-K84*$AZ$3)/Z84, 0)</f>
        <v>-1.5366138123898835E+23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2.3551386672609044E-4</v>
      </c>
      <c r="L85" s="2">
        <v>82</v>
      </c>
      <c r="M85" s="6">
        <v>0.91465739899999998</v>
      </c>
      <c r="Q85" s="4">
        <f t="shared" si="49"/>
        <v>12.5</v>
      </c>
      <c r="R85">
        <f t="shared" si="28"/>
        <v>50000</v>
      </c>
      <c r="S85">
        <f t="shared" si="29"/>
        <v>-1.8209838789680919E+24</v>
      </c>
      <c r="U85">
        <f t="shared" si="39"/>
        <v>0.91465739899999998</v>
      </c>
      <c r="V85">
        <f t="shared" si="40"/>
        <v>0.01</v>
      </c>
      <c r="W85">
        <f t="shared" si="41"/>
        <v>3.1728584824788683E-24</v>
      </c>
      <c r="X85">
        <f t="shared" si="42"/>
        <v>2.9020784869792086E-24</v>
      </c>
      <c r="Y85">
        <f t="shared" si="43"/>
        <v>3.1728584824788685E-26</v>
      </c>
      <c r="Z85">
        <f t="shared" si="44"/>
        <v>2.3905141067487097E-25</v>
      </c>
      <c r="AB85">
        <f t="shared" si="45"/>
        <v>-0.48754581689354343</v>
      </c>
      <c r="AC85">
        <f t="shared" si="46"/>
        <v>-0.4353087650835209</v>
      </c>
      <c r="AE85">
        <f t="shared" si="30"/>
        <v>0</v>
      </c>
      <c r="AF85">
        <f t="shared" si="31"/>
        <v>0</v>
      </c>
      <c r="AG85">
        <f t="shared" si="31"/>
        <v>-2.9881426334358872E-24</v>
      </c>
      <c r="AH85">
        <f t="shared" si="32"/>
        <v>-1.4510392434896043E-19</v>
      </c>
      <c r="AI85">
        <f t="shared" si="33"/>
        <v>-1.4510691249159387E-19</v>
      </c>
      <c r="AJ85">
        <f t="shared" si="34"/>
        <v>-5.2237051810022528E-2</v>
      </c>
      <c r="AK85">
        <f t="shared" si="47"/>
        <v>-3.412820718254804E-2</v>
      </c>
      <c r="AL85">
        <f t="shared" si="23"/>
        <v>-8.6365258992570568E-2</v>
      </c>
      <c r="AN85">
        <f t="shared" si="35"/>
        <v>0</v>
      </c>
      <c r="AO85">
        <f t="shared" si="35"/>
        <v>0</v>
      </c>
      <c r="AP85">
        <f t="shared" si="35"/>
        <v>-7.0374902592956842E-28</v>
      </c>
      <c r="AQ85">
        <f t="shared" si="35"/>
        <v>-3.4173986300553775E-23</v>
      </c>
      <c r="AR85">
        <f t="shared" si="35"/>
        <v>-3.4174690049579705E-23</v>
      </c>
      <c r="AS85">
        <f t="shared" si="35"/>
        <v>-1.2302550058149526E-5</v>
      </c>
      <c r="AT85">
        <f t="shared" si="35"/>
        <v>-8.0376660379910214E-6</v>
      </c>
      <c r="AU85">
        <f t="shared" si="24"/>
        <v>-2.0340216096140549E-5</v>
      </c>
      <c r="AW85">
        <v>82</v>
      </c>
      <c r="AX85">
        <f>IF(Z85&gt;0, (R85*SUMPRODUCT(K85:$K$98, X85:$X$98)-K85*$AZ$3)/Z85, 0)</f>
        <v>-1.8209838789680919E+24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2.1028023814829503E-4</v>
      </c>
      <c r="L86" s="2">
        <v>83</v>
      </c>
      <c r="M86" s="6">
        <v>0.91953785700000001</v>
      </c>
      <c r="Q86" s="4">
        <f t="shared" si="49"/>
        <v>12.5</v>
      </c>
      <c r="R86">
        <f t="shared" si="28"/>
        <v>50000</v>
      </c>
      <c r="S86">
        <f t="shared" si="29"/>
        <v>-2.307449637693202E+25</v>
      </c>
      <c r="U86">
        <f t="shared" si="39"/>
        <v>0.91953785700000001</v>
      </c>
      <c r="V86">
        <f t="shared" si="40"/>
        <v>0.01</v>
      </c>
      <c r="W86">
        <f t="shared" si="41"/>
        <v>2.3905141067487097E-25</v>
      </c>
      <c r="X86">
        <f t="shared" si="42"/>
        <v>2.1981682188479776E-25</v>
      </c>
      <c r="Y86">
        <f t="shared" si="43"/>
        <v>2.3905141067487096E-27</v>
      </c>
      <c r="Z86">
        <f t="shared" si="44"/>
        <v>1.6844074683324503E-26</v>
      </c>
      <c r="AB86">
        <f t="shared" si="45"/>
        <v>-0.4353087650835209</v>
      </c>
      <c r="AC86">
        <f t="shared" si="46"/>
        <v>-0.38866854025314362</v>
      </c>
      <c r="AE86">
        <f t="shared" si="30"/>
        <v>0</v>
      </c>
      <c r="AF86">
        <f t="shared" si="31"/>
        <v>0</v>
      </c>
      <c r="AG86">
        <f t="shared" si="31"/>
        <v>-2.1055093354155628E-25</v>
      </c>
      <c r="AH86">
        <f t="shared" si="32"/>
        <v>-1.0990841094239888E-20</v>
      </c>
      <c r="AI86">
        <f t="shared" si="33"/>
        <v>-1.0991051645173429E-20</v>
      </c>
      <c r="AJ86">
        <f t="shared" si="34"/>
        <v>-4.6640224830377275E-2</v>
      </c>
      <c r="AK86">
        <f t="shared" si="47"/>
        <v>-3.0471613555846464E-2</v>
      </c>
      <c r="AL86">
        <f t="shared" si="23"/>
        <v>-7.7111838386223736E-2</v>
      </c>
      <c r="AN86">
        <f t="shared" si="35"/>
        <v>0</v>
      </c>
      <c r="AO86">
        <f t="shared" si="35"/>
        <v>0</v>
      </c>
      <c r="AP86">
        <f t="shared" si="35"/>
        <v>-4.4274700447464295E-29</v>
      </c>
      <c r="AQ86">
        <f t="shared" si="35"/>
        <v>-2.311156682746831E-24</v>
      </c>
      <c r="AR86">
        <f t="shared" si="35"/>
        <v>-2.3112009574472786E-24</v>
      </c>
      <c r="AS86">
        <f t="shared" si="35"/>
        <v>-9.807517584621756E-6</v>
      </c>
      <c r="AT86">
        <f t="shared" si="35"/>
        <v>-6.4075781552862098E-6</v>
      </c>
      <c r="AU86">
        <f t="shared" si="24"/>
        <v>-1.6215095739907965E-5</v>
      </c>
      <c r="AW86">
        <v>83</v>
      </c>
      <c r="AX86">
        <f>IF(Z86&gt;0, (R86*SUMPRODUCT(K86:$K$98, X86:$X$98)-K86*$AZ$3)/Z86, 0)</f>
        <v>-2.307449637693202E+25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1.8775021263240627E-4</v>
      </c>
      <c r="L87" s="2">
        <v>84</v>
      </c>
      <c r="M87" s="6">
        <v>0.924425092</v>
      </c>
      <c r="Q87" s="4">
        <f t="shared" si="49"/>
        <v>12.5</v>
      </c>
      <c r="R87">
        <f t="shared" si="28"/>
        <v>50000</v>
      </c>
      <c r="S87">
        <f t="shared" si="29"/>
        <v>-3.1417854079147176E+26</v>
      </c>
      <c r="U87">
        <f t="shared" si="39"/>
        <v>0.924425092</v>
      </c>
      <c r="V87">
        <f t="shared" si="40"/>
        <v>0.01</v>
      </c>
      <c r="W87">
        <f t="shared" si="41"/>
        <v>1.6844074683324503E-26</v>
      </c>
      <c r="X87">
        <f t="shared" si="42"/>
        <v>1.5571085288787124E-26</v>
      </c>
      <c r="Y87">
        <f t="shared" si="43"/>
        <v>1.6844074683324504E-28</v>
      </c>
      <c r="Z87">
        <f t="shared" si="44"/>
        <v>1.1045486477041339E-27</v>
      </c>
      <c r="AB87">
        <f t="shared" si="45"/>
        <v>-0.38866854025314362</v>
      </c>
      <c r="AC87">
        <f t="shared" si="46"/>
        <v>-0.3470254823688782</v>
      </c>
      <c r="AE87">
        <f t="shared" si="30"/>
        <v>0</v>
      </c>
      <c r="AF87">
        <f t="shared" si="31"/>
        <v>0</v>
      </c>
      <c r="AG87">
        <f t="shared" si="31"/>
        <v>-1.3806858096301673E-26</v>
      </c>
      <c r="AH87">
        <f t="shared" si="32"/>
        <v>-7.7855426443935623E-22</v>
      </c>
      <c r="AI87">
        <f t="shared" si="33"/>
        <v>-7.7856807129745248E-22</v>
      </c>
      <c r="AJ87">
        <f t="shared" si="34"/>
        <v>-4.1643057884265422E-2</v>
      </c>
      <c r="AK87">
        <f t="shared" si="47"/>
        <v>-2.7206797817720056E-2</v>
      </c>
      <c r="AL87">
        <f t="shared" si="23"/>
        <v>-6.8849855701985485E-2</v>
      </c>
      <c r="AN87">
        <f t="shared" si="35"/>
        <v>0</v>
      </c>
      <c r="AO87">
        <f t="shared" si="35"/>
        <v>0</v>
      </c>
      <c r="AP87">
        <f t="shared" si="35"/>
        <v>-2.592240543366099E-30</v>
      </c>
      <c r="AQ87">
        <f t="shared" si="35"/>
        <v>-1.4617372869435578E-25</v>
      </c>
      <c r="AR87">
        <f t="shared" si="35"/>
        <v>-1.4617632093489915E-25</v>
      </c>
      <c r="AS87">
        <f t="shared" si="35"/>
        <v>-7.8184929724344348E-6</v>
      </c>
      <c r="AT87">
        <f t="shared" si="35"/>
        <v>-5.1080820753238272E-6</v>
      </c>
      <c r="AU87">
        <f t="shared" si="24"/>
        <v>-1.2926575047758265E-5</v>
      </c>
      <c r="AW87">
        <v>84</v>
      </c>
      <c r="AX87">
        <f>IF(Z87&gt;0, (R87*SUMPRODUCT(K87:$K$98, X87:$X$98)-K87*$AZ$3)/Z87, 0)</f>
        <v>-3.1417854079147176E+26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1.6763411842179131E-4</v>
      </c>
      <c r="L88" s="2">
        <v>85</v>
      </c>
      <c r="M88" s="6">
        <v>0.92929067899999995</v>
      </c>
      <c r="Q88" s="4">
        <f t="shared" si="49"/>
        <v>12.5</v>
      </c>
      <c r="R88">
        <f t="shared" si="28"/>
        <v>50000</v>
      </c>
      <c r="S88">
        <f t="shared" si="29"/>
        <v>-4.6206504974433697E+27</v>
      </c>
      <c r="U88">
        <f t="shared" si="39"/>
        <v>0.92929067899999995</v>
      </c>
      <c r="V88">
        <f t="shared" si="40"/>
        <v>0.01</v>
      </c>
      <c r="W88">
        <f t="shared" si="41"/>
        <v>1.1045486477041339E-27</v>
      </c>
      <c r="X88">
        <f t="shared" si="42"/>
        <v>1.0264467628135062E-27</v>
      </c>
      <c r="Y88">
        <f t="shared" si="43"/>
        <v>1.1045486477041339E-29</v>
      </c>
      <c r="Z88">
        <f t="shared" si="44"/>
        <v>6.7056398413586315E-29</v>
      </c>
      <c r="AB88">
        <f t="shared" si="45"/>
        <v>-0.3470254823688782</v>
      </c>
      <c r="AC88">
        <f t="shared" si="46"/>
        <v>-0.30984418068649838</v>
      </c>
      <c r="AE88">
        <f t="shared" si="30"/>
        <v>0</v>
      </c>
      <c r="AF88">
        <f t="shared" si="31"/>
        <v>0</v>
      </c>
      <c r="AG88">
        <f t="shared" si="31"/>
        <v>-8.382049801698289E-28</v>
      </c>
      <c r="AH88">
        <f t="shared" si="32"/>
        <v>-5.1322338140675308E-23</v>
      </c>
      <c r="AI88">
        <f t="shared" si="33"/>
        <v>-5.1323176345655481E-23</v>
      </c>
      <c r="AJ88">
        <f t="shared" si="34"/>
        <v>-3.7181301682379819E-2</v>
      </c>
      <c r="AK88">
        <f t="shared" si="47"/>
        <v>-2.4291783765821476E-2</v>
      </c>
      <c r="AL88">
        <f t="shared" ref="AL88:AL98" si="50">SUM(AI88:AK88)</f>
        <v>-6.1473085448201292E-2</v>
      </c>
      <c r="AN88">
        <f t="shared" si="35"/>
        <v>0</v>
      </c>
      <c r="AO88">
        <f t="shared" si="35"/>
        <v>0</v>
      </c>
      <c r="AP88">
        <f t="shared" si="35"/>
        <v>-1.4051175290752434E-31</v>
      </c>
      <c r="AQ88">
        <f t="shared" si="35"/>
        <v>-8.6033749095571813E-27</v>
      </c>
      <c r="AR88">
        <f t="shared" si="35"/>
        <v>-8.6035154213100896E-27</v>
      </c>
      <c r="AS88">
        <f t="shared" si="35"/>
        <v>-6.2328547293004067E-6</v>
      </c>
      <c r="AT88">
        <f t="shared" si="35"/>
        <v>-4.0721317564762654E-6</v>
      </c>
      <c r="AU88">
        <f t="shared" si="24"/>
        <v>-1.0304986485776672E-5</v>
      </c>
      <c r="AW88">
        <v>85</v>
      </c>
      <c r="AX88">
        <f>IF(Z88&gt;0, (R88*SUMPRODUCT(K88:$K$98, X88:$X$98)-K88*$AZ$3)/Z88, 0)</f>
        <v>-4.6206504974433697E+27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1.4967332001945651E-4</v>
      </c>
      <c r="L89" s="2">
        <v>86</v>
      </c>
      <c r="M89" s="6">
        <v>0.93493958499999996</v>
      </c>
      <c r="Q89" s="4">
        <f t="shared" si="49"/>
        <v>12.5</v>
      </c>
      <c r="R89">
        <f t="shared" si="28"/>
        <v>50000</v>
      </c>
      <c r="S89">
        <f t="shared" si="29"/>
        <v>-7.4928254741427544E+28</v>
      </c>
      <c r="U89">
        <f t="shared" si="39"/>
        <v>0.93493958499999996</v>
      </c>
      <c r="V89">
        <f t="shared" si="40"/>
        <v>0.01</v>
      </c>
      <c r="W89">
        <f t="shared" si="41"/>
        <v>6.7056398413586315E-29</v>
      </c>
      <c r="X89">
        <f t="shared" si="42"/>
        <v>6.2693681304393043E-29</v>
      </c>
      <c r="Y89">
        <f t="shared" si="43"/>
        <v>6.7056398413586319E-31</v>
      </c>
      <c r="Z89">
        <f t="shared" si="44"/>
        <v>3.6921531250574081E-30</v>
      </c>
      <c r="AB89">
        <f t="shared" si="45"/>
        <v>-0.30984418068649838</v>
      </c>
      <c r="AC89">
        <f t="shared" si="46"/>
        <v>-0.27664658989865926</v>
      </c>
      <c r="AE89">
        <f t="shared" si="30"/>
        <v>0</v>
      </c>
      <c r="AF89">
        <f t="shared" si="31"/>
        <v>0</v>
      </c>
      <c r="AG89">
        <f t="shared" si="31"/>
        <v>-4.6151914063217602E-29</v>
      </c>
      <c r="AH89">
        <f t="shared" si="32"/>
        <v>-3.134684065219652E-24</v>
      </c>
      <c r="AI89">
        <f t="shared" si="33"/>
        <v>-3.1347302171337153E-24</v>
      </c>
      <c r="AJ89">
        <f t="shared" si="34"/>
        <v>-3.3197590787839126E-2</v>
      </c>
      <c r="AK89">
        <f t="shared" si="47"/>
        <v>-2.1689092648054888E-2</v>
      </c>
      <c r="AL89">
        <f t="shared" si="50"/>
        <v>-5.4886683435894014E-2</v>
      </c>
      <c r="AN89">
        <f t="shared" si="35"/>
        <v>0</v>
      </c>
      <c r="AO89">
        <f t="shared" si="35"/>
        <v>0</v>
      </c>
      <c r="AP89">
        <f t="shared" si="35"/>
        <v>-6.9077102030944236E-33</v>
      </c>
      <c r="AQ89">
        <f t="shared" si="35"/>
        <v>-4.6917857125351184E-28</v>
      </c>
      <c r="AR89">
        <f t="shared" si="35"/>
        <v>-4.6918547896371491E-28</v>
      </c>
      <c r="AS89">
        <f t="shared" si="35"/>
        <v>-4.9687936298632065E-6</v>
      </c>
      <c r="AT89">
        <f t="shared" si="35"/>
        <v>-3.2462785048439604E-6</v>
      </c>
      <c r="AU89">
        <f t="shared" si="24"/>
        <v>-8.2150721347071669E-6</v>
      </c>
      <c r="AW89">
        <v>86</v>
      </c>
      <c r="AX89">
        <f>IF(Z89&gt;0, (R89*SUMPRODUCT(K89:$K$98, X89:$X$98)-K89*$AZ$3)/Z89, 0)</f>
        <v>-7.4928254741427544E+28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1.3363689287451474E-4</v>
      </c>
      <c r="L90" s="2">
        <v>87</v>
      </c>
      <c r="M90">
        <v>0.94055780700000002</v>
      </c>
      <c r="Q90" s="4">
        <f t="shared" si="49"/>
        <v>12.5</v>
      </c>
      <c r="R90">
        <f t="shared" si="28"/>
        <v>50000</v>
      </c>
      <c r="S90">
        <f t="shared" si="29"/>
        <v>-1.3530999211079346E+30</v>
      </c>
      <c r="U90">
        <f t="shared" si="39"/>
        <v>0.94055780700000002</v>
      </c>
      <c r="V90">
        <f t="shared" si="40"/>
        <v>0.01</v>
      </c>
      <c r="W90">
        <f t="shared" si="41"/>
        <v>3.6921531250574081E-30</v>
      </c>
      <c r="X90">
        <f t="shared" si="42"/>
        <v>3.4726834464121928E-30</v>
      </c>
      <c r="Y90">
        <f t="shared" si="43"/>
        <v>3.6921531250574082E-32</v>
      </c>
      <c r="Z90">
        <f t="shared" si="44"/>
        <v>1.8254814739464122E-31</v>
      </c>
      <c r="AB90">
        <f t="shared" si="45"/>
        <v>-0.27664658989865926</v>
      </c>
      <c r="AC90">
        <f t="shared" si="46"/>
        <v>-0.24700588383808866</v>
      </c>
      <c r="AE90">
        <f t="shared" si="30"/>
        <v>0</v>
      </c>
      <c r="AF90">
        <f t="shared" si="31"/>
        <v>0</v>
      </c>
      <c r="AG90">
        <f t="shared" si="31"/>
        <v>-2.2818518424330152E-30</v>
      </c>
      <c r="AH90">
        <f t="shared" si="32"/>
        <v>-1.7363417232060965E-25</v>
      </c>
      <c r="AI90">
        <f t="shared" si="33"/>
        <v>-1.7363645417245208E-25</v>
      </c>
      <c r="AJ90">
        <f t="shared" si="34"/>
        <v>-2.9640706060570593E-2</v>
      </c>
      <c r="AK90">
        <f t="shared" si="47"/>
        <v>-1.9365261292906149E-2</v>
      </c>
      <c r="AL90">
        <f t="shared" si="50"/>
        <v>-4.9005967353476745E-2</v>
      </c>
      <c r="AN90">
        <f t="shared" si="35"/>
        <v>0</v>
      </c>
      <c r="AO90">
        <f t="shared" si="35"/>
        <v>0</v>
      </c>
      <c r="AP90">
        <f t="shared" si="35"/>
        <v>-3.0493959022273492E-34</v>
      </c>
      <c r="AQ90">
        <f t="shared" si="35"/>
        <v>-2.3203931285764343E-29</v>
      </c>
      <c r="AR90">
        <f t="shared" si="35"/>
        <v>-2.3204236225354566E-29</v>
      </c>
      <c r="AS90">
        <f t="shared" si="35"/>
        <v>-3.961091860541452E-6</v>
      </c>
      <c r="AT90">
        <f t="shared" si="35"/>
        <v>-2.5879133488870857E-6</v>
      </c>
      <c r="AU90">
        <f t="shared" si="24"/>
        <v>-6.5490052094285386E-6</v>
      </c>
      <c r="AW90">
        <v>87</v>
      </c>
      <c r="AX90">
        <f>IF(Z90&gt;0, (R90*SUMPRODUCT(K90:$K$98, X90:$X$98)-K90*$AZ$3)/Z90, 0)</f>
        <v>-1.3530999211079346E+30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1.1931865435224529E-4</v>
      </c>
      <c r="L91" s="2">
        <v>88</v>
      </c>
      <c r="M91">
        <v>0.946138378</v>
      </c>
      <c r="Q91" s="4">
        <f t="shared" si="49"/>
        <v>12.5</v>
      </c>
      <c r="R91">
        <f t="shared" si="28"/>
        <v>50000</v>
      </c>
      <c r="S91">
        <f t="shared" si="29"/>
        <v>-2.7544009420368837E+31</v>
      </c>
      <c r="U91">
        <f t="shared" si="39"/>
        <v>0.946138378</v>
      </c>
      <c r="V91">
        <f t="shared" si="40"/>
        <v>0.01</v>
      </c>
      <c r="W91">
        <f t="shared" si="41"/>
        <v>1.8254814739464122E-31</v>
      </c>
      <c r="X91">
        <f t="shared" si="42"/>
        <v>1.7271580808287077E-31</v>
      </c>
      <c r="Y91">
        <f t="shared" si="43"/>
        <v>1.8254814739464122E-33</v>
      </c>
      <c r="Z91">
        <f t="shared" si="44"/>
        <v>8.0068578378240293E-33</v>
      </c>
      <c r="AB91">
        <f t="shared" si="45"/>
        <v>-0.24700588383808866</v>
      </c>
      <c r="AC91">
        <f t="shared" si="46"/>
        <v>-0.22054096771257911</v>
      </c>
      <c r="AE91">
        <f t="shared" si="30"/>
        <v>0</v>
      </c>
      <c r="AF91">
        <f t="shared" si="31"/>
        <v>0</v>
      </c>
      <c r="AG91">
        <f t="shared" si="31"/>
        <v>-1.0008572297280037E-31</v>
      </c>
      <c r="AH91">
        <f t="shared" si="32"/>
        <v>-8.6357904041435393E-27</v>
      </c>
      <c r="AI91">
        <f t="shared" si="33"/>
        <v>-8.6358904898665116E-27</v>
      </c>
      <c r="AJ91">
        <f t="shared" si="34"/>
        <v>-2.6464916125509552E-2</v>
      </c>
      <c r="AK91">
        <f t="shared" si="47"/>
        <v>-1.7290411868666207E-2</v>
      </c>
      <c r="AL91">
        <f t="shared" si="50"/>
        <v>-4.3755327994175759E-2</v>
      </c>
      <c r="AN91">
        <f t="shared" si="35"/>
        <v>0</v>
      </c>
      <c r="AO91">
        <f t="shared" si="35"/>
        <v>0</v>
      </c>
      <c r="AP91">
        <f t="shared" si="35"/>
        <v>-1.1942093784986144E-35</v>
      </c>
      <c r="AQ91">
        <f t="shared" si="35"/>
        <v>-1.0304108902904397E-30</v>
      </c>
      <c r="AR91">
        <f t="shared" si="35"/>
        <v>-1.0304228323842245E-30</v>
      </c>
      <c r="AS91">
        <f t="shared" si="35"/>
        <v>-3.1577581796408368E-6</v>
      </c>
      <c r="AT91">
        <f t="shared" si="35"/>
        <v>-2.0630686773653427E-6</v>
      </c>
      <c r="AU91">
        <f t="shared" si="24"/>
        <v>-5.2208268570061795E-6</v>
      </c>
      <c r="AW91">
        <v>88</v>
      </c>
      <c r="AX91">
        <f>IF(Z91&gt;0, (R91*SUMPRODUCT(K91:$K$98, X91:$X$98)-K91*$AZ$3)/Z91, 0)</f>
        <v>-2.7544009420368837E+31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1.0653451281450472E-4</v>
      </c>
      <c r="L92" s="2">
        <v>89</v>
      </c>
      <c r="M92">
        <v>0.95167433300000004</v>
      </c>
      <c r="Q92" s="4">
        <f t="shared" si="49"/>
        <v>12.5</v>
      </c>
      <c r="R92">
        <f t="shared" si="28"/>
        <v>50000</v>
      </c>
      <c r="S92">
        <f t="shared" si="29"/>
        <v>-6.4168134513877564E+32</v>
      </c>
      <c r="U92">
        <f t="shared" si="39"/>
        <v>0.95167433300000004</v>
      </c>
      <c r="V92">
        <f t="shared" si="40"/>
        <v>0.01</v>
      </c>
      <c r="W92">
        <f t="shared" si="41"/>
        <v>8.0068578378240293E-33</v>
      </c>
      <c r="X92">
        <f t="shared" si="42"/>
        <v>7.6199210922370057E-33</v>
      </c>
      <c r="Y92">
        <f t="shared" si="43"/>
        <v>8.0068578378240295E-35</v>
      </c>
      <c r="Z92">
        <f t="shared" si="44"/>
        <v>3.0686816720878328E-34</v>
      </c>
      <c r="AB92">
        <f t="shared" si="45"/>
        <v>-0.22054096771257911</v>
      </c>
      <c r="AC92">
        <f t="shared" si="46"/>
        <v>-0.19691157831480277</v>
      </c>
      <c r="AE92">
        <f t="shared" si="30"/>
        <v>0</v>
      </c>
      <c r="AF92">
        <f t="shared" si="31"/>
        <v>0</v>
      </c>
      <c r="AG92">
        <f t="shared" si="31"/>
        <v>-3.8358520901097912E-33</v>
      </c>
      <c r="AH92">
        <f t="shared" si="32"/>
        <v>-3.8099605461185027E-28</v>
      </c>
      <c r="AI92">
        <f t="shared" si="33"/>
        <v>-3.8099989046394039E-28</v>
      </c>
      <c r="AJ92">
        <f t="shared" si="34"/>
        <v>-2.362938939777634E-2</v>
      </c>
      <c r="AK92">
        <f t="shared" si="47"/>
        <v>-1.543786773988054E-2</v>
      </c>
      <c r="AL92">
        <f t="shared" si="50"/>
        <v>-3.906725713765688E-2</v>
      </c>
      <c r="AN92">
        <f t="shared" si="35"/>
        <v>0</v>
      </c>
      <c r="AO92">
        <f t="shared" si="35"/>
        <v>0</v>
      </c>
      <c r="AP92">
        <f t="shared" si="35"/>
        <v>-4.0865063364834625E-37</v>
      </c>
      <c r="AQ92">
        <f t="shared" si="35"/>
        <v>-4.0589229062321901E-32</v>
      </c>
      <c r="AR92">
        <f t="shared" si="35"/>
        <v>-4.0589637712955551E-32</v>
      </c>
      <c r="AS92">
        <f t="shared" si="35"/>
        <v>-2.5173454875963256E-6</v>
      </c>
      <c r="AT92">
        <f t="shared" si="35"/>
        <v>-1.6446657185629324E-6</v>
      </c>
      <c r="AU92">
        <f t="shared" si="24"/>
        <v>-4.1620112061592578E-6</v>
      </c>
      <c r="AW92">
        <v>89</v>
      </c>
      <c r="AX92">
        <f>IF(Z92&gt;0, (R92*SUMPRODUCT(K92:$K$98, X92:$X$98)-K92*$AZ$3)/Z92, 0)</f>
        <v>-6.4168134513877564E+32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9.512010072723635E-5</v>
      </c>
      <c r="L93" s="2">
        <v>90</v>
      </c>
      <c r="M93">
        <v>0.95715889499999995</v>
      </c>
      <c r="Q93" s="4">
        <f t="shared" si="49"/>
        <v>12.5</v>
      </c>
      <c r="R93">
        <f t="shared" si="28"/>
        <v>50000</v>
      </c>
      <c r="S93">
        <f t="shared" si="29"/>
        <v>-1.7445508378762998E+34</v>
      </c>
      <c r="U93">
        <f t="shared" si="39"/>
        <v>0.95715889499999995</v>
      </c>
      <c r="V93">
        <f t="shared" si="40"/>
        <v>0.01</v>
      </c>
      <c r="W93">
        <f t="shared" si="41"/>
        <v>3.0686816720878328E-34</v>
      </c>
      <c r="X93">
        <f t="shared" si="42"/>
        <v>2.9372159583623424E-34</v>
      </c>
      <c r="Y93">
        <f t="shared" si="43"/>
        <v>3.0686816720878332E-36</v>
      </c>
      <c r="Z93">
        <f t="shared" si="44"/>
        <v>1.0077889700461208E-35</v>
      </c>
      <c r="AB93">
        <f t="shared" si="45"/>
        <v>-0.19691157831480277</v>
      </c>
      <c r="AC93">
        <f t="shared" si="46"/>
        <v>-0.17581390920964532</v>
      </c>
      <c r="AE93">
        <f t="shared" si="30"/>
        <v>0</v>
      </c>
      <c r="AF93">
        <f t="shared" si="31"/>
        <v>0</v>
      </c>
      <c r="AG93">
        <f t="shared" si="31"/>
        <v>-1.2597362125576511E-34</v>
      </c>
      <c r="AH93">
        <f t="shared" si="32"/>
        <v>-1.4686079791811711E-29</v>
      </c>
      <c r="AI93">
        <f t="shared" si="33"/>
        <v>-1.4686205765432967E-29</v>
      </c>
      <c r="AJ93">
        <f t="shared" si="34"/>
        <v>-2.1097669105157452E-2</v>
      </c>
      <c r="AK93">
        <f t="shared" si="47"/>
        <v>-1.3783810482036194E-2</v>
      </c>
      <c r="AL93">
        <f t="shared" si="50"/>
        <v>-3.4881479587193648E-2</v>
      </c>
      <c r="AN93">
        <f t="shared" si="35"/>
        <v>0</v>
      </c>
      <c r="AO93">
        <f t="shared" si="35"/>
        <v>0</v>
      </c>
      <c r="AP93">
        <f t="shared" si="35"/>
        <v>-1.19826235428231E-38</v>
      </c>
      <c r="AQ93">
        <f t="shared" si="35"/>
        <v>-1.3969413890853601E-33</v>
      </c>
      <c r="AR93">
        <f t="shared" si="35"/>
        <v>-1.3969533717089031E-33</v>
      </c>
      <c r="AS93">
        <f t="shared" si="35"/>
        <v>-2.006812410392479E-6</v>
      </c>
      <c r="AT93">
        <f t="shared" si="35"/>
        <v>-1.3111174414564191E-6</v>
      </c>
      <c r="AU93">
        <f t="shared" si="24"/>
        <v>-3.3179298518488985E-6</v>
      </c>
      <c r="AW93">
        <v>90</v>
      </c>
      <c r="AX93">
        <f>IF(Z93&gt;0, (R93*SUMPRODUCT(K93:$K$98, X93:$X$98)-K93*$AZ$3)/Z93, 0)</f>
        <v>-1.7445508378762998E+34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8.4928661363603881E-5</v>
      </c>
      <c r="L94" s="2">
        <v>91</v>
      </c>
      <c r="M94">
        <v>0.96261559600000002</v>
      </c>
      <c r="Q94" s="4">
        <f t="shared" si="49"/>
        <v>12.5</v>
      </c>
      <c r="R94">
        <f t="shared" si="28"/>
        <v>50000</v>
      </c>
      <c r="S94">
        <f t="shared" si="29"/>
        <v>-5.6880357033706771E+35</v>
      </c>
      <c r="U94">
        <f t="shared" si="39"/>
        <v>0.96261559600000002</v>
      </c>
      <c r="V94">
        <f t="shared" si="40"/>
        <v>0.01</v>
      </c>
      <c r="W94">
        <f t="shared" si="41"/>
        <v>1.0077889700461208E-35</v>
      </c>
      <c r="X94">
        <f t="shared" si="42"/>
        <v>9.7011338004317277E-36</v>
      </c>
      <c r="Y94">
        <f t="shared" si="43"/>
        <v>1.007788970046121E-37</v>
      </c>
      <c r="Z94">
        <f t="shared" si="44"/>
        <v>2.7597700302486863E-37</v>
      </c>
      <c r="AB94">
        <f t="shared" si="45"/>
        <v>-0.17581390920964532</v>
      </c>
      <c r="AC94">
        <f t="shared" si="46"/>
        <v>-0.15697670465146901</v>
      </c>
      <c r="AE94">
        <f t="shared" si="30"/>
        <v>0</v>
      </c>
      <c r="AF94">
        <f t="shared" si="31"/>
        <v>0</v>
      </c>
      <c r="AG94">
        <f t="shared" si="31"/>
        <v>-3.4497125378108582E-36</v>
      </c>
      <c r="AH94">
        <f t="shared" si="32"/>
        <v>-4.8505669002158636E-31</v>
      </c>
      <c r="AI94">
        <f t="shared" si="33"/>
        <v>-4.850601397341242E-31</v>
      </c>
      <c r="AJ94">
        <f t="shared" si="34"/>
        <v>-1.8837204558176307E-2</v>
      </c>
      <c r="AK94">
        <f t="shared" si="47"/>
        <v>-1.2306973644675173E-2</v>
      </c>
      <c r="AL94">
        <f t="shared" si="50"/>
        <v>-3.114417820285148E-2</v>
      </c>
      <c r="AN94">
        <f t="shared" si="35"/>
        <v>0</v>
      </c>
      <c r="AO94">
        <f t="shared" si="35"/>
        <v>0</v>
      </c>
      <c r="AP94">
        <f t="shared" si="35"/>
        <v>-2.9297946792551691E-40</v>
      </c>
      <c r="AQ94">
        <f t="shared" si="35"/>
        <v>-4.1195215368993887E-35</v>
      </c>
      <c r="AR94">
        <f t="shared" si="35"/>
        <v>-4.1195508348461813E-35</v>
      </c>
      <c r="AS94">
        <f t="shared" si="35"/>
        <v>-1.5998185669582911E-6</v>
      </c>
      <c r="AT94">
        <f t="shared" si="35"/>
        <v>-1.0452147970794156E-6</v>
      </c>
      <c r="AU94">
        <f t="shared" si="24"/>
        <v>-2.6450333640377065E-6</v>
      </c>
      <c r="AW94">
        <v>91</v>
      </c>
      <c r="AX94">
        <f>IF(Z94&gt;0, (R94*SUMPRODUCT(K94:$K$98, X94:$X$98)-K94*$AZ$3)/Z94, 0)</f>
        <v>-5.6880357033706771E+35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7.5829161931789167E-5</v>
      </c>
      <c r="L95" s="2">
        <v>92</v>
      </c>
      <c r="M95">
        <v>0.96807210799999999</v>
      </c>
      <c r="Q95" s="4">
        <f t="shared" si="49"/>
        <v>12.5</v>
      </c>
      <c r="R95">
        <f t="shared" si="28"/>
        <v>50000</v>
      </c>
      <c r="S95">
        <f t="shared" si="29"/>
        <v>-2.3160472089979985E+37</v>
      </c>
      <c r="U95">
        <f t="shared" si="39"/>
        <v>0.96807210799999999</v>
      </c>
      <c r="V95">
        <f t="shared" si="40"/>
        <v>0.01</v>
      </c>
      <c r="W95">
        <f t="shared" si="41"/>
        <v>2.7597700302486863E-37</v>
      </c>
      <c r="X95">
        <f t="shared" si="42"/>
        <v>2.6716563907780695E-37</v>
      </c>
      <c r="Y95">
        <f t="shared" si="43"/>
        <v>2.7597700302486863E-39</v>
      </c>
      <c r="Z95">
        <f t="shared" si="44"/>
        <v>6.0515939168130018E-39</v>
      </c>
      <c r="AB95">
        <f t="shared" si="45"/>
        <v>-0.15697670465146901</v>
      </c>
      <c r="AC95">
        <f t="shared" si="46"/>
        <v>-0.14015777201024018</v>
      </c>
      <c r="AE95">
        <f t="shared" si="30"/>
        <v>0</v>
      </c>
      <c r="AF95">
        <f t="shared" si="31"/>
        <v>0</v>
      </c>
      <c r="AG95">
        <f t="shared" si="31"/>
        <v>-7.5644923960162525E-38</v>
      </c>
      <c r="AH95">
        <f t="shared" si="32"/>
        <v>-1.3358281953890348E-32</v>
      </c>
      <c r="AI95">
        <f t="shared" si="33"/>
        <v>-1.3358357598814308E-32</v>
      </c>
      <c r="AJ95">
        <f t="shared" si="34"/>
        <v>-1.6818932641228829E-2</v>
      </c>
      <c r="AK95">
        <f t="shared" si="47"/>
        <v>-1.0988369325602832E-2</v>
      </c>
      <c r="AL95">
        <f t="shared" si="50"/>
        <v>-2.7807301966831663E-2</v>
      </c>
      <c r="AN95">
        <f t="shared" si="35"/>
        <v>0</v>
      </c>
      <c r="AO95">
        <f t="shared" si="35"/>
        <v>0</v>
      </c>
      <c r="AP95">
        <f t="shared" si="35"/>
        <v>-5.7360911882930424E-42</v>
      </c>
      <c r="AQ95">
        <f t="shared" si="35"/>
        <v>-1.0129473254120481E-36</v>
      </c>
      <c r="AR95">
        <f t="shared" si="35"/>
        <v>-1.0129530615032364E-36</v>
      </c>
      <c r="AS95">
        <f t="shared" si="35"/>
        <v>-1.2753655667715953E-6</v>
      </c>
      <c r="AT95">
        <f t="shared" si="35"/>
        <v>-8.3323883695744208E-7</v>
      </c>
      <c r="AU95">
        <f t="shared" si="24"/>
        <v>-2.1086044037290375E-6</v>
      </c>
      <c r="AW95">
        <v>92</v>
      </c>
      <c r="AX95">
        <f>IF(Z95&gt;0, (R95*SUMPRODUCT(K95:$K$98, X95:$X$98)-K95*$AZ$3)/Z95, 0)</f>
        <v>-2.3160472089979985E+37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6.770460886766889E-5</v>
      </c>
      <c r="L96" s="2">
        <v>93</v>
      </c>
      <c r="M96">
        <v>0.97352880900000005</v>
      </c>
      <c r="Q96" s="4">
        <f t="shared" si="49"/>
        <v>12.5</v>
      </c>
      <c r="R96">
        <f t="shared" si="28"/>
        <v>50000</v>
      </c>
      <c r="S96">
        <f t="shared" si="29"/>
        <v>-1.2554643399789501E+39</v>
      </c>
      <c r="U96">
        <f t="shared" si="39"/>
        <v>0.97352880900000005</v>
      </c>
      <c r="V96">
        <f t="shared" si="40"/>
        <v>0.01</v>
      </c>
      <c r="W96">
        <f t="shared" si="41"/>
        <v>6.0515939168130018E-39</v>
      </c>
      <c r="X96">
        <f t="shared" si="42"/>
        <v>5.8914010183866072E-39</v>
      </c>
      <c r="Y96">
        <f t="shared" si="43"/>
        <v>6.0515939168130018E-41</v>
      </c>
      <c r="Z96">
        <f t="shared" si="44"/>
        <v>9.9676959258264599E-41</v>
      </c>
      <c r="AB96">
        <f t="shared" si="45"/>
        <v>-0.14015777201024018</v>
      </c>
      <c r="AC96">
        <f t="shared" si="46"/>
        <v>-0.12514086786628587</v>
      </c>
      <c r="AE96">
        <f t="shared" si="30"/>
        <v>0</v>
      </c>
      <c r="AF96">
        <f t="shared" si="31"/>
        <v>0</v>
      </c>
      <c r="AG96">
        <f t="shared" si="31"/>
        <v>-1.2459619907283075E-39</v>
      </c>
      <c r="AH96">
        <f t="shared" si="32"/>
        <v>-2.9457005091933035E-34</v>
      </c>
      <c r="AI96">
        <f t="shared" si="33"/>
        <v>-2.9457129688132108E-34</v>
      </c>
      <c r="AJ96">
        <f t="shared" si="34"/>
        <v>-1.5016904143954318E-2</v>
      </c>
      <c r="AK96">
        <f t="shared" si="47"/>
        <v>-9.8110440407168133E-3</v>
      </c>
      <c r="AL96">
        <f t="shared" si="50"/>
        <v>-2.4827948184671132E-2</v>
      </c>
      <c r="AN96">
        <f t="shared" si="35"/>
        <v>0</v>
      </c>
      <c r="AO96">
        <f t="shared" si="35"/>
        <v>0</v>
      </c>
      <c r="AP96">
        <f t="shared" si="35"/>
        <v>-8.4357369246242152E-44</v>
      </c>
      <c r="AQ96">
        <f t="shared" si="35"/>
        <v>-1.994375008162257E-38</v>
      </c>
      <c r="AR96">
        <f t="shared" si="35"/>
        <v>-1.9943834438991816E-38</v>
      </c>
      <c r="AS96">
        <f t="shared" si="35"/>
        <v>-1.0167136214697032E-6</v>
      </c>
      <c r="AT96">
        <f t="shared" si="35"/>
        <v>-6.6425289936020559E-7</v>
      </c>
      <c r="AU96">
        <f t="shared" si="24"/>
        <v>-1.6809665208299089E-6</v>
      </c>
      <c r="AW96">
        <v>93</v>
      </c>
      <c r="AX96">
        <f>IF(Z96&gt;0, (R96*SUMPRODUCT(K96:$K$98, X96:$X$98)-K96*$AZ$3)/Z96, 0)</f>
        <v>-1.2554643399789501E+39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6.045054363184722E-5</v>
      </c>
      <c r="L97" s="2">
        <v>94</v>
      </c>
      <c r="M97">
        <v>0.97898550900000003</v>
      </c>
      <c r="Q97" s="4">
        <f t="shared" si="49"/>
        <v>12.5</v>
      </c>
      <c r="R97">
        <f t="shared" si="28"/>
        <v>50000</v>
      </c>
      <c r="S97">
        <f t="shared" si="29"/>
        <v>-1.0177050428863527E+41</v>
      </c>
      <c r="U97">
        <f t="shared" si="39"/>
        <v>0.97898550900000003</v>
      </c>
      <c r="V97">
        <f t="shared" si="40"/>
        <v>0.01</v>
      </c>
      <c r="W97">
        <f t="shared" si="41"/>
        <v>9.9676959258264599E-41</v>
      </c>
      <c r="X97">
        <f t="shared" si="42"/>
        <v>9.7582298695024432E-41</v>
      </c>
      <c r="Y97">
        <f t="shared" si="43"/>
        <v>9.9676959258264601E-43</v>
      </c>
      <c r="Z97">
        <f t="shared" si="44"/>
        <v>1.0978909706575212E-42</v>
      </c>
      <c r="AB97">
        <f t="shared" si="45"/>
        <v>-0.12514086786628587</v>
      </c>
      <c r="AC97">
        <f t="shared" si="46"/>
        <v>-0.11173291773775521</v>
      </c>
      <c r="AE97">
        <f t="shared" si="30"/>
        <v>0</v>
      </c>
      <c r="AF97">
        <f t="shared" si="31"/>
        <v>0</v>
      </c>
      <c r="AG97">
        <f t="shared" si="31"/>
        <v>-1.3723637133219016E-41</v>
      </c>
      <c r="AH97">
        <f t="shared" si="32"/>
        <v>-4.8791149347512218E-36</v>
      </c>
      <c r="AI97">
        <f t="shared" si="33"/>
        <v>-4.8791286583883552E-36</v>
      </c>
      <c r="AJ97">
        <f t="shared" si="34"/>
        <v>-1.340795012853066E-2</v>
      </c>
      <c r="AK97">
        <f t="shared" si="47"/>
        <v>-8.7598607506400115E-3</v>
      </c>
      <c r="AL97">
        <f t="shared" si="50"/>
        <v>-2.216781087917067E-2</v>
      </c>
      <c r="AN97">
        <f t="shared" si="35"/>
        <v>0</v>
      </c>
      <c r="AO97">
        <f t="shared" si="35"/>
        <v>0</v>
      </c>
      <c r="AP97">
        <f t="shared" si="35"/>
        <v>-8.2960132530929476E-46</v>
      </c>
      <c r="AQ97">
        <f t="shared" si="35"/>
        <v>-2.9494515024797615E-40</v>
      </c>
      <c r="AR97">
        <f t="shared" si="35"/>
        <v>-2.9494597984930147E-40</v>
      </c>
      <c r="AS97">
        <f t="shared" si="35"/>
        <v>-8.1051787425837422E-7</v>
      </c>
      <c r="AT97">
        <f t="shared" si="35"/>
        <v>-5.2953834451546999E-7</v>
      </c>
      <c r="AU97">
        <f t="shared" si="24"/>
        <v>-1.3400562187738441E-6</v>
      </c>
      <c r="AW97">
        <v>94</v>
      </c>
      <c r="AX97">
        <f>IF(Z97&gt;0, (R97*SUMPRODUCT(K97:$K$98, X97:$X$98)-K97*$AZ$3)/Z97, 0)</f>
        <v>-1.0177050428863527E+41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5.3973699671292156E-5</v>
      </c>
      <c r="L98" s="2">
        <v>95</v>
      </c>
      <c r="M98">
        <v>1</v>
      </c>
      <c r="Q98" s="4">
        <f t="shared" si="49"/>
        <v>12.5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1.0978909706575212E-42</v>
      </c>
      <c r="X98">
        <f t="shared" si="42"/>
        <v>1.0978909706575212E-42</v>
      </c>
      <c r="Y98">
        <f t="shared" si="43"/>
        <v>1.0978909706575213E-44</v>
      </c>
      <c r="Z98">
        <f t="shared" si="44"/>
        <v>0</v>
      </c>
      <c r="AB98">
        <f t="shared" si="45"/>
        <v>-0.11173291773775521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-5.4894548532876063E-38</v>
      </c>
      <c r="AI98">
        <f t="shared" si="33"/>
        <v>-5.4894548532876063E-38</v>
      </c>
      <c r="AJ98">
        <f t="shared" si="34"/>
        <v>-0.11173291773775521</v>
      </c>
      <c r="AK98">
        <f t="shared" si="47"/>
        <v>-7.8213042416428648E-3</v>
      </c>
      <c r="AL98">
        <f t="shared" si="50"/>
        <v>-0.11955422197939806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-2.962861876104624E-42</v>
      </c>
      <c r="AR98">
        <f t="shared" si="35"/>
        <v>-2.962861876104624E-42</v>
      </c>
      <c r="AS98">
        <f t="shared" si="35"/>
        <v>-6.0306389453747914E-6</v>
      </c>
      <c r="AT98">
        <f t="shared" si="35"/>
        <v>-4.2214472617623546E-7</v>
      </c>
      <c r="AU98">
        <f t="shared" si="35"/>
        <v>-6.4527836715510271E-6</v>
      </c>
      <c r="AW98">
        <v>95</v>
      </c>
    </row>
    <row r="100" spans="5:50" x14ac:dyDescent="0.25">
      <c r="AN100" s="8">
        <f t="shared" ref="AN100:AP100" si="51">SUM(AN3:AN98)</f>
        <v>3671.9243635464031</v>
      </c>
      <c r="AO100" s="8">
        <f t="shared" si="51"/>
        <v>-367.19243635464034</v>
      </c>
      <c r="AP100" s="8">
        <f t="shared" si="51"/>
        <v>-224.63545029104611</v>
      </c>
      <c r="AQ100" s="8">
        <f>SUM(AQ3:AQ98)</f>
        <v>-1848.3360285099379</v>
      </c>
      <c r="AR100" s="8">
        <f t="shared" ref="AR100:AU100" si="52">SUM(AR3:AR98)</f>
        <v>1231.7604483907794</v>
      </c>
      <c r="AS100" s="8">
        <f t="shared" si="52"/>
        <v>-452.85797034612881</v>
      </c>
      <c r="AT100" s="8">
        <f t="shared" si="52"/>
        <v>165.30664401013752</v>
      </c>
      <c r="AU100" s="8">
        <f t="shared" si="52"/>
        <v>944.20912205478658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104FF-2060-4CB4-9E91-FC9D67F919E7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'S.35.04.A'!C3*(1+C12)</f>
        <v>7710.7938089533427</v>
      </c>
      <c r="K3">
        <v>1</v>
      </c>
      <c r="L3" s="2">
        <v>0</v>
      </c>
      <c r="O3">
        <f>$C$3</f>
        <v>7710.7938089533427</v>
      </c>
      <c r="P3">
        <f>O3*C5</f>
        <v>771.07938089533434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7710.7938089533427</v>
      </c>
      <c r="AF3">
        <f t="shared" ref="AF3:AG34" si="3">-$Z3*P3</f>
        <v>-771.07938089533434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6839.7144280580087</v>
      </c>
      <c r="AJ3">
        <f t="shared" ref="AJ3:AJ66" si="6">AB3-AC3</f>
        <v>0</v>
      </c>
      <c r="AL3">
        <f t="shared" ref="AL3:AL23" si="7">SUM(AI3:AK3)</f>
        <v>6839.7144280580087</v>
      </c>
      <c r="AN3">
        <f t="shared" ref="AN3:AU34" si="8">AE3*$K3</f>
        <v>7710.7938089533427</v>
      </c>
      <c r="AO3">
        <f t="shared" si="8"/>
        <v>-771.07938089533434</v>
      </c>
      <c r="AP3">
        <f t="shared" si="8"/>
        <v>-100</v>
      </c>
      <c r="AQ3">
        <f t="shared" si="8"/>
        <v>0</v>
      </c>
      <c r="AR3">
        <f t="shared" si="8"/>
        <v>6839.7144280580087</v>
      </c>
      <c r="AS3">
        <f t="shared" si="8"/>
        <v>0</v>
      </c>
      <c r="AT3">
        <f t="shared" si="8"/>
        <v>0</v>
      </c>
      <c r="AU3">
        <f t="shared" si="8"/>
        <v>6839.7144280580087</v>
      </c>
      <c r="AW3">
        <v>0</v>
      </c>
      <c r="AX3">
        <f>IF(Z3&gt;0, (R3*SUMPRODUCT(K3:$K$98, X3:$X$98)-K3*$AZ$3)/Z3, 0)</f>
        <v>0</v>
      </c>
      <c r="AZ3">
        <f>C6*SUMPRODUCT(X4:X89, K4:K89)/1</f>
        <v>4048.4414286872225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1.420964E-3</v>
      </c>
      <c r="R4">
        <f t="shared" si="0"/>
        <v>50000</v>
      </c>
      <c r="S4">
        <f t="shared" si="1"/>
        <v>274.69520807022508</v>
      </c>
      <c r="U4">
        <f t="shared" ref="U4:U67" si="12">M4</f>
        <v>1.420964E-3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1.420964E-3</v>
      </c>
      <c r="Y4">
        <f t="shared" ref="Y4:Y67" si="16">V4*W4</f>
        <v>0.01</v>
      </c>
      <c r="Z4">
        <f t="shared" ref="Z4:Z67" si="17">MAX(0, W4-X4-Y4)</f>
        <v>0.98857903599999997</v>
      </c>
      <c r="AB4">
        <f t="shared" ref="AB4:AB67" si="18">AC3</f>
        <v>0</v>
      </c>
      <c r="AC4">
        <f t="shared" ref="AC4:AC67" si="19">S4*Z4</f>
        <v>271.55792398788253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-71.048200000000008</v>
      </c>
      <c r="AI4">
        <f t="shared" si="5"/>
        <v>-71.048200000000008</v>
      </c>
      <c r="AJ4">
        <f t="shared" si="6"/>
        <v>-271.55792398788253</v>
      </c>
      <c r="AK4">
        <f t="shared" ref="AK4:AK67" si="20">G4*SUM(AB4:AB4, AE4:AF4)</f>
        <v>0</v>
      </c>
      <c r="AL4">
        <f t="shared" si="7"/>
        <v>-342.60612398788254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-66.282489038156555</v>
      </c>
      <c r="AR4">
        <f t="shared" si="8"/>
        <v>-66.282489038156555</v>
      </c>
      <c r="AS4">
        <f t="shared" si="8"/>
        <v>-253.34259164836507</v>
      </c>
      <c r="AT4">
        <f t="shared" si="8"/>
        <v>0</v>
      </c>
      <c r="AU4">
        <f t="shared" si="8"/>
        <v>-319.62508068652164</v>
      </c>
      <c r="AW4">
        <v>1</v>
      </c>
      <c r="AX4">
        <f>IF(Z4&gt;0, (R4*SUMPRODUCT(K4:$K$98, X4:$X$98)-K4*$AZ$3)/Z4, 0)</f>
        <v>274.69520807022508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1.47693E-3</v>
      </c>
      <c r="Q5" s="4">
        <f t="shared" ref="Q5:Q68" si="22">$C$8</f>
        <v>12.5</v>
      </c>
      <c r="R5">
        <f t="shared" si="0"/>
        <v>50000</v>
      </c>
      <c r="S5">
        <f t="shared" si="1"/>
        <v>532.42585662377758</v>
      </c>
      <c r="U5">
        <f t="shared" si="12"/>
        <v>1.47693E-3</v>
      </c>
      <c r="V5">
        <f t="shared" si="13"/>
        <v>0.01</v>
      </c>
      <c r="W5">
        <f t="shared" si="14"/>
        <v>0.98857903599999997</v>
      </c>
      <c r="X5">
        <f t="shared" si="15"/>
        <v>1.4600620356394799E-3</v>
      </c>
      <c r="Y5">
        <f t="shared" si="16"/>
        <v>9.8857903600000005E-3</v>
      </c>
      <c r="Z5">
        <f t="shared" si="17"/>
        <v>0.9772331836043604</v>
      </c>
      <c r="AB5">
        <f t="shared" si="18"/>
        <v>271.55792398788253</v>
      </c>
      <c r="AC5">
        <f t="shared" si="19"/>
        <v>520.30421490173285</v>
      </c>
      <c r="AE5">
        <f t="shared" si="2"/>
        <v>0</v>
      </c>
      <c r="AF5">
        <f t="shared" si="3"/>
        <v>0</v>
      </c>
      <c r="AG5">
        <f t="shared" si="3"/>
        <v>-12.215414795054505</v>
      </c>
      <c r="AH5">
        <f t="shared" si="4"/>
        <v>-73.003101781973996</v>
      </c>
      <c r="AI5">
        <f t="shared" si="5"/>
        <v>-85.218516577028495</v>
      </c>
      <c r="AJ5">
        <f t="shared" si="6"/>
        <v>-248.74629091385032</v>
      </c>
      <c r="AK5">
        <f t="shared" si="20"/>
        <v>11.133874883503184</v>
      </c>
      <c r="AL5">
        <f t="shared" si="7"/>
        <v>-322.83093260737559</v>
      </c>
      <c r="AN5">
        <f t="shared" si="8"/>
        <v>0</v>
      </c>
      <c r="AO5">
        <f t="shared" si="8"/>
        <v>0</v>
      </c>
      <c r="AP5">
        <f t="shared" si="8"/>
        <v>-10.44549913044451</v>
      </c>
      <c r="AQ5">
        <f t="shared" si="8"/>
        <v>-62.425537648716329</v>
      </c>
      <c r="AR5">
        <f t="shared" si="8"/>
        <v>-72.871036779160832</v>
      </c>
      <c r="AS5">
        <f t="shared" si="8"/>
        <v>-212.70494772669136</v>
      </c>
      <c r="AT5">
        <f t="shared" si="8"/>
        <v>9.5206656806443348</v>
      </c>
      <c r="AU5">
        <f t="shared" si="8"/>
        <v>-276.05531882520779</v>
      </c>
      <c r="AW5">
        <v>2</v>
      </c>
      <c r="AX5">
        <f>IF(Z5&gt;0, (R5*SUMPRODUCT(K5:$K$98, X5:$X$98)-K5*$AZ$3)/Z5, 0)</f>
        <v>532.42585662377758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1.553883E-3</v>
      </c>
      <c r="Q6" s="4">
        <f t="shared" si="22"/>
        <v>12.5</v>
      </c>
      <c r="R6">
        <f t="shared" si="0"/>
        <v>50000</v>
      </c>
      <c r="S6">
        <f t="shared" si="1"/>
        <v>824.81639166914533</v>
      </c>
      <c r="U6">
        <f t="shared" si="12"/>
        <v>1.553883E-3</v>
      </c>
      <c r="V6">
        <f t="shared" si="13"/>
        <v>0.01</v>
      </c>
      <c r="W6">
        <f t="shared" si="14"/>
        <v>0.9772331836043604</v>
      </c>
      <c r="X6">
        <f t="shared" si="15"/>
        <v>1.5185060310386944E-3</v>
      </c>
      <c r="Y6">
        <f t="shared" si="16"/>
        <v>9.7723318360436046E-3</v>
      </c>
      <c r="Z6">
        <f t="shared" si="17"/>
        <v>0.96594234573727811</v>
      </c>
      <c r="AB6">
        <f t="shared" si="18"/>
        <v>520.30421490173285</v>
      </c>
      <c r="AC6">
        <f t="shared" si="19"/>
        <v>796.72508017145174</v>
      </c>
      <c r="AE6">
        <f t="shared" si="2"/>
        <v>0</v>
      </c>
      <c r="AF6">
        <f t="shared" si="3"/>
        <v>0</v>
      </c>
      <c r="AG6">
        <f t="shared" si="3"/>
        <v>-12.074279321715977</v>
      </c>
      <c r="AH6">
        <f t="shared" si="4"/>
        <v>-75.925301551934723</v>
      </c>
      <c r="AI6">
        <f t="shared" si="5"/>
        <v>-87.9995808736507</v>
      </c>
      <c r="AJ6">
        <f t="shared" si="6"/>
        <v>-276.42086526971889</v>
      </c>
      <c r="AK6">
        <f t="shared" si="20"/>
        <v>30.437796571751374</v>
      </c>
      <c r="AL6">
        <f t="shared" si="7"/>
        <v>-333.9826495716182</v>
      </c>
      <c r="AN6">
        <f t="shared" si="8"/>
        <v>0</v>
      </c>
      <c r="AO6">
        <f t="shared" si="8"/>
        <v>0</v>
      </c>
      <c r="AP6">
        <f t="shared" si="8"/>
        <v>-9.3142201674467771</v>
      </c>
      <c r="AQ6">
        <f t="shared" si="8"/>
        <v>-58.569539108028891</v>
      </c>
      <c r="AR6">
        <f t="shared" si="8"/>
        <v>-67.883759275475668</v>
      </c>
      <c r="AS6">
        <f t="shared" si="8"/>
        <v>-213.23382782504652</v>
      </c>
      <c r="AT6">
        <f t="shared" si="8"/>
        <v>23.480021550549804</v>
      </c>
      <c r="AU6">
        <f t="shared" si="8"/>
        <v>-257.63756554997235</v>
      </c>
      <c r="AW6">
        <v>3</v>
      </c>
      <c r="AX6">
        <f>IF(Z6&gt;0, (R6*SUMPRODUCT(K6:$K$98, X6:$X$98)-K6*$AZ$3)/Z6, 0)</f>
        <v>824.81639166914533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1.6428289999999999E-3</v>
      </c>
      <c r="Q7" s="4">
        <f t="shared" si="22"/>
        <v>12.5</v>
      </c>
      <c r="R7">
        <f t="shared" si="0"/>
        <v>50000</v>
      </c>
      <c r="S7">
        <f t="shared" si="1"/>
        <v>1068.1311542613284</v>
      </c>
      <c r="U7">
        <f t="shared" si="12"/>
        <v>1.6428289999999999E-3</v>
      </c>
      <c r="V7">
        <f t="shared" si="13"/>
        <v>0.01</v>
      </c>
      <c r="W7">
        <f t="shared" si="14"/>
        <v>0.96594234573727811</v>
      </c>
      <c r="X7">
        <f t="shared" si="15"/>
        <v>1.5868780979052268E-3</v>
      </c>
      <c r="Y7">
        <f t="shared" si="16"/>
        <v>9.6594234573727806E-3</v>
      </c>
      <c r="Z7">
        <f t="shared" si="17"/>
        <v>0.95469604418200005</v>
      </c>
      <c r="AB7">
        <f t="shared" si="18"/>
        <v>796.72508017145174</v>
      </c>
      <c r="AC7">
        <f t="shared" si="19"/>
        <v>1019.740587640844</v>
      </c>
      <c r="AE7">
        <f t="shared" si="2"/>
        <v>0</v>
      </c>
      <c r="AF7">
        <f t="shared" si="3"/>
        <v>0</v>
      </c>
      <c r="AG7">
        <f t="shared" si="3"/>
        <v>-11.933700552275001</v>
      </c>
      <c r="AH7">
        <f t="shared" si="4"/>
        <v>-79.343904895261346</v>
      </c>
      <c r="AI7">
        <f t="shared" si="5"/>
        <v>-91.277605447536345</v>
      </c>
      <c r="AJ7">
        <f t="shared" si="6"/>
        <v>-223.01550746939222</v>
      </c>
      <c r="AK7">
        <f t="shared" si="20"/>
        <v>39.11920143641828</v>
      </c>
      <c r="AL7">
        <f t="shared" si="7"/>
        <v>-275.1739114805103</v>
      </c>
      <c r="AN7">
        <f t="shared" si="8"/>
        <v>0</v>
      </c>
      <c r="AO7">
        <f t="shared" si="8"/>
        <v>0</v>
      </c>
      <c r="AP7">
        <f t="shared" si="8"/>
        <v>-8.3757404192237672</v>
      </c>
      <c r="AQ7">
        <f t="shared" si="8"/>
        <v>-55.688002924088515</v>
      </c>
      <c r="AR7">
        <f t="shared" si="8"/>
        <v>-64.063743343312282</v>
      </c>
      <c r="AS7">
        <f t="shared" si="8"/>
        <v>-156.52479227568639</v>
      </c>
      <c r="AT7">
        <f t="shared" si="8"/>
        <v>27.45604979809071</v>
      </c>
      <c r="AU7">
        <f t="shared" si="8"/>
        <v>-193.13248582090796</v>
      </c>
      <c r="AW7">
        <v>4</v>
      </c>
      <c r="AX7">
        <f>IF(Z7&gt;0, (R7*SUMPRODUCT(K7:$K$98, X7:$X$98)-K7*$AZ$3)/Z7, 0)</f>
        <v>1068.1311542613284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1.733774E-3</v>
      </c>
      <c r="Q8" s="4">
        <f t="shared" si="22"/>
        <v>12.5</v>
      </c>
      <c r="R8">
        <f t="shared" si="0"/>
        <v>50000</v>
      </c>
      <c r="S8">
        <f t="shared" si="1"/>
        <v>1222.2257913475989</v>
      </c>
      <c r="U8">
        <f t="shared" si="12"/>
        <v>1.733774E-3</v>
      </c>
      <c r="V8">
        <f t="shared" si="13"/>
        <v>0.01</v>
      </c>
      <c r="W8">
        <f t="shared" si="14"/>
        <v>0.95469604418200005</v>
      </c>
      <c r="X8">
        <f t="shared" si="15"/>
        <v>1.6552271793056029E-3</v>
      </c>
      <c r="Y8">
        <f t="shared" si="16"/>
        <v>9.5469604418200009E-3</v>
      </c>
      <c r="Z8">
        <f t="shared" si="17"/>
        <v>0.94349385656087448</v>
      </c>
      <c r="AB8">
        <f t="shared" si="18"/>
        <v>1019.740587640844</v>
      </c>
      <c r="AC8">
        <f t="shared" si="19"/>
        <v>1153.1625254667129</v>
      </c>
      <c r="AE8">
        <f t="shared" si="2"/>
        <v>0</v>
      </c>
      <c r="AF8">
        <f t="shared" si="3"/>
        <v>0</v>
      </c>
      <c r="AG8">
        <f t="shared" si="3"/>
        <v>-11.793673207010931</v>
      </c>
      <c r="AH8">
        <f t="shared" si="4"/>
        <v>-82.761358965280152</v>
      </c>
      <c r="AI8">
        <f t="shared" si="5"/>
        <v>-94.555032172291078</v>
      </c>
      <c r="AJ8">
        <f t="shared" si="6"/>
        <v>-133.42193782586889</v>
      </c>
      <c r="AK8">
        <f t="shared" si="20"/>
        <v>21.720474516749977</v>
      </c>
      <c r="AL8">
        <f t="shared" si="7"/>
        <v>-206.25649548140998</v>
      </c>
      <c r="AN8">
        <f t="shared" si="8"/>
        <v>0</v>
      </c>
      <c r="AO8">
        <f t="shared" si="8"/>
        <v>0</v>
      </c>
      <c r="AP8">
        <f t="shared" si="8"/>
        <v>-7.7265578027274628</v>
      </c>
      <c r="AQ8">
        <f t="shared" si="8"/>
        <v>-54.220632762435436</v>
      </c>
      <c r="AR8">
        <f t="shared" si="8"/>
        <v>-61.947190565162892</v>
      </c>
      <c r="AS8">
        <f t="shared" si="8"/>
        <v>-87.41062234543314</v>
      </c>
      <c r="AT8">
        <f t="shared" si="8"/>
        <v>14.230045119155218</v>
      </c>
      <c r="AU8">
        <f t="shared" si="8"/>
        <v>-135.12776779144082</v>
      </c>
      <c r="AW8">
        <v>5</v>
      </c>
      <c r="AX8">
        <f>IF(Z8&gt;0, (R8*SUMPRODUCT(K8:$K$98, X8:$X$98)-K8*$AZ$3)/Z8, 0)</f>
        <v>1222.2257913475989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1.8297159999999999E-3</v>
      </c>
      <c r="Q9" s="4">
        <f t="shared" si="22"/>
        <v>12.5</v>
      </c>
      <c r="R9">
        <f t="shared" si="0"/>
        <v>50000</v>
      </c>
      <c r="S9">
        <f t="shared" si="1"/>
        <v>1329.3078176136937</v>
      </c>
      <c r="U9">
        <f t="shared" si="12"/>
        <v>1.8297159999999999E-3</v>
      </c>
      <c r="V9">
        <f t="shared" si="13"/>
        <v>0.01</v>
      </c>
      <c r="W9">
        <f t="shared" si="14"/>
        <v>0.94349385656087448</v>
      </c>
      <c r="X9">
        <f t="shared" si="15"/>
        <v>1.7263258052511369E-3</v>
      </c>
      <c r="Y9">
        <f t="shared" si="16"/>
        <v>9.4349385656087442E-3</v>
      </c>
      <c r="Z9">
        <f t="shared" si="17"/>
        <v>0.93233259219001463</v>
      </c>
      <c r="AB9">
        <f t="shared" si="18"/>
        <v>1153.1625254667129</v>
      </c>
      <c r="AC9">
        <f t="shared" si="19"/>
        <v>1239.3570034142263</v>
      </c>
      <c r="AE9">
        <f t="shared" si="2"/>
        <v>0</v>
      </c>
      <c r="AF9">
        <f t="shared" si="3"/>
        <v>0</v>
      </c>
      <c r="AG9">
        <f t="shared" si="3"/>
        <v>-11.654157402375183</v>
      </c>
      <c r="AH9">
        <f t="shared" si="4"/>
        <v>-86.316290262556848</v>
      </c>
      <c r="AI9">
        <f t="shared" si="5"/>
        <v>-97.970447664932038</v>
      </c>
      <c r="AJ9">
        <f t="shared" si="6"/>
        <v>-86.194477947513406</v>
      </c>
      <c r="AK9">
        <f t="shared" si="20"/>
        <v>6.8036589002536054</v>
      </c>
      <c r="AL9">
        <f t="shared" si="7"/>
        <v>-177.36126671219185</v>
      </c>
      <c r="AN9">
        <f t="shared" si="8"/>
        <v>0</v>
      </c>
      <c r="AO9">
        <f t="shared" si="8"/>
        <v>0</v>
      </c>
      <c r="AP9">
        <f t="shared" si="8"/>
        <v>-7.2309449931467125</v>
      </c>
      <c r="AQ9">
        <f t="shared" si="8"/>
        <v>-53.555853533763731</v>
      </c>
      <c r="AR9">
        <f t="shared" si="8"/>
        <v>-60.786798526910452</v>
      </c>
      <c r="AS9">
        <f t="shared" si="8"/>
        <v>-53.480273796923427</v>
      </c>
      <c r="AT9">
        <f t="shared" si="8"/>
        <v>4.2214019908329252</v>
      </c>
      <c r="AU9">
        <f t="shared" si="8"/>
        <v>-110.04567033300096</v>
      </c>
      <c r="AW9">
        <v>6</v>
      </c>
      <c r="AX9">
        <f>IF(Z9&gt;0, (R9*SUMPRODUCT(K9:$K$98, X9:$X$98)-K9*$AZ$3)/Z9, 0)</f>
        <v>1329.3078176136937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1.940649E-3</v>
      </c>
      <c r="Q10" s="4">
        <f t="shared" si="22"/>
        <v>12.5</v>
      </c>
      <c r="R10">
        <f t="shared" si="0"/>
        <v>50000</v>
      </c>
      <c r="S10">
        <f t="shared" si="1"/>
        <v>1427.1823797846371</v>
      </c>
      <c r="U10">
        <f t="shared" si="12"/>
        <v>1.940649E-3</v>
      </c>
      <c r="V10">
        <f t="shared" si="13"/>
        <v>0.01</v>
      </c>
      <c r="W10">
        <f t="shared" si="14"/>
        <v>0.93233259219001463</v>
      </c>
      <c r="X10">
        <f t="shared" si="15"/>
        <v>1.8093303127009598E-3</v>
      </c>
      <c r="Y10">
        <f t="shared" si="16"/>
        <v>9.3233259219001469E-3</v>
      </c>
      <c r="Z10">
        <f t="shared" si="17"/>
        <v>0.92119993595541361</v>
      </c>
      <c r="AB10">
        <f t="shared" si="18"/>
        <v>1239.3570034142263</v>
      </c>
      <c r="AC10">
        <f t="shared" si="19"/>
        <v>1314.7203168543024</v>
      </c>
      <c r="AE10">
        <f t="shared" si="2"/>
        <v>0</v>
      </c>
      <c r="AF10">
        <f t="shared" si="3"/>
        <v>0</v>
      </c>
      <c r="AG10">
        <f t="shared" si="3"/>
        <v>-11.51499919944267</v>
      </c>
      <c r="AH10">
        <f t="shared" si="4"/>
        <v>-90.466515635047983</v>
      </c>
      <c r="AI10">
        <f t="shared" si="5"/>
        <v>-101.98151483449065</v>
      </c>
      <c r="AJ10">
        <f t="shared" si="6"/>
        <v>-75.363313440076126</v>
      </c>
      <c r="AK10">
        <f t="shared" si="20"/>
        <v>5.0813637139983276</v>
      </c>
      <c r="AL10">
        <f t="shared" si="7"/>
        <v>-172.26346456056848</v>
      </c>
      <c r="AN10">
        <f t="shared" si="8"/>
        <v>0</v>
      </c>
      <c r="AO10">
        <f t="shared" si="8"/>
        <v>0</v>
      </c>
      <c r="AP10">
        <f t="shared" si="8"/>
        <v>-6.777917481306555</v>
      </c>
      <c r="AQ10">
        <f t="shared" si="8"/>
        <v>-53.250075590570809</v>
      </c>
      <c r="AR10">
        <f t="shared" si="8"/>
        <v>-60.027993071877361</v>
      </c>
      <c r="AS10">
        <f t="shared" si="8"/>
        <v>-44.360082946371413</v>
      </c>
      <c r="AT10">
        <f t="shared" si="8"/>
        <v>2.9909740634331117</v>
      </c>
      <c r="AU10">
        <f t="shared" si="8"/>
        <v>-101.39710195481568</v>
      </c>
      <c r="AW10">
        <v>7</v>
      </c>
      <c r="AX10">
        <f>IF(Z10&gt;0, (R10*SUMPRODUCT(K10:$K$98, X10:$X$98)-K10*$AZ$3)/Z10, 0)</f>
        <v>1427.1823797846371</v>
      </c>
    </row>
    <row r="11" spans="1:52" x14ac:dyDescent="0.25">
      <c r="A11" t="s">
        <v>33</v>
      </c>
      <c r="C11" s="12">
        <f>AU91</f>
        <v>1982.7755508737159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2.0505829999999999E-3</v>
      </c>
      <c r="Q11" s="4">
        <f t="shared" si="22"/>
        <v>12.5</v>
      </c>
      <c r="R11">
        <f t="shared" si="0"/>
        <v>50000</v>
      </c>
      <c r="S11">
        <f t="shared" si="1"/>
        <v>1516.4516534788418</v>
      </c>
      <c r="U11">
        <f t="shared" si="12"/>
        <v>2.0505829999999999E-3</v>
      </c>
      <c r="V11">
        <f t="shared" si="13"/>
        <v>0.01</v>
      </c>
      <c r="W11">
        <f t="shared" si="14"/>
        <v>0.92119993595541361</v>
      </c>
      <c r="X11">
        <f t="shared" si="15"/>
        <v>1.8889969282712598E-3</v>
      </c>
      <c r="Y11">
        <f t="shared" si="16"/>
        <v>9.2119993595541367E-3</v>
      </c>
      <c r="Z11">
        <f t="shared" si="17"/>
        <v>0.91009893966758815</v>
      </c>
      <c r="AB11">
        <f t="shared" si="18"/>
        <v>1314.7203168543024</v>
      </c>
      <c r="AC11">
        <f t="shared" si="19"/>
        <v>1380.1210418882547</v>
      </c>
      <c r="AE11">
        <f t="shared" si="2"/>
        <v>0</v>
      </c>
      <c r="AF11">
        <f t="shared" si="3"/>
        <v>0</v>
      </c>
      <c r="AG11">
        <f t="shared" si="3"/>
        <v>-11.376236745844851</v>
      </c>
      <c r="AH11">
        <f t="shared" si="4"/>
        <v>-94.449846413562994</v>
      </c>
      <c r="AI11">
        <f t="shared" si="5"/>
        <v>-105.82608315940784</v>
      </c>
      <c r="AJ11">
        <f t="shared" si="6"/>
        <v>-65.400725033952313</v>
      </c>
      <c r="AK11">
        <f t="shared" si="20"/>
        <v>3.1553287604503253</v>
      </c>
      <c r="AL11">
        <f t="shared" si="7"/>
        <v>-168.07147943290985</v>
      </c>
      <c r="AN11">
        <f t="shared" si="8"/>
        <v>0</v>
      </c>
      <c r="AO11">
        <f t="shared" si="8"/>
        <v>0</v>
      </c>
      <c r="AP11">
        <f t="shared" si="8"/>
        <v>-6.3628274649666663</v>
      </c>
      <c r="AQ11">
        <f t="shared" si="8"/>
        <v>-52.826614833029424</v>
      </c>
      <c r="AR11">
        <f t="shared" si="8"/>
        <v>-59.189442297996088</v>
      </c>
      <c r="AS11">
        <f t="shared" si="8"/>
        <v>-36.579190357194065</v>
      </c>
      <c r="AT11">
        <f t="shared" si="8"/>
        <v>1.7648026273121973</v>
      </c>
      <c r="AU11">
        <f t="shared" si="8"/>
        <v>-94.003830027877967</v>
      </c>
      <c r="AW11">
        <v>8</v>
      </c>
      <c r="AX11">
        <f>IF(Z11&gt;0, (R11*SUMPRODUCT(K11:$K$98, X11:$X$98)-K11*$AZ$3)/Z11, 0)</f>
        <v>1516.4516534788418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2.1765069999999998E-3</v>
      </c>
      <c r="Q12" s="4">
        <f t="shared" si="22"/>
        <v>12.5</v>
      </c>
      <c r="R12">
        <f t="shared" si="0"/>
        <v>50000</v>
      </c>
      <c r="S12">
        <f t="shared" si="1"/>
        <v>1601.5635346745241</v>
      </c>
      <c r="U12">
        <f t="shared" si="12"/>
        <v>2.1765069999999998E-3</v>
      </c>
      <c r="V12">
        <f t="shared" si="13"/>
        <v>0.01</v>
      </c>
      <c r="W12">
        <f t="shared" si="14"/>
        <v>0.91009893966758815</v>
      </c>
      <c r="X12">
        <f t="shared" si="15"/>
        <v>1.9808367128790832E-3</v>
      </c>
      <c r="Y12">
        <f t="shared" si="16"/>
        <v>9.1009893966758817E-3</v>
      </c>
      <c r="Z12">
        <f t="shared" si="17"/>
        <v>0.89901711355803315</v>
      </c>
      <c r="AB12">
        <f t="shared" si="18"/>
        <v>1380.1210418882547</v>
      </c>
      <c r="AC12">
        <f t="shared" si="19"/>
        <v>1439.8330261228916</v>
      </c>
      <c r="AE12">
        <f t="shared" si="2"/>
        <v>0</v>
      </c>
      <c r="AF12">
        <f t="shared" si="3"/>
        <v>0</v>
      </c>
      <c r="AG12">
        <f t="shared" si="3"/>
        <v>-11.237713919475414</v>
      </c>
      <c r="AH12">
        <f t="shared" si="4"/>
        <v>-99.041835643954158</v>
      </c>
      <c r="AI12">
        <f t="shared" si="5"/>
        <v>-110.27954956342957</v>
      </c>
      <c r="AJ12">
        <f t="shared" si="6"/>
        <v>-59.71198423463693</v>
      </c>
      <c r="AK12">
        <f t="shared" si="20"/>
        <v>3.1742783963429857</v>
      </c>
      <c r="AL12">
        <f t="shared" si="7"/>
        <v>-166.81725540172349</v>
      </c>
      <c r="AN12">
        <f t="shared" si="8"/>
        <v>0</v>
      </c>
      <c r="AO12">
        <f t="shared" si="8"/>
        <v>0</v>
      </c>
      <c r="AP12">
        <f t="shared" si="8"/>
        <v>-5.9729644129998167</v>
      </c>
      <c r="AQ12">
        <f t="shared" si="8"/>
        <v>-52.641788529097035</v>
      </c>
      <c r="AR12">
        <f t="shared" si="8"/>
        <v>-58.61475294209685</v>
      </c>
      <c r="AS12">
        <f t="shared" si="8"/>
        <v>-31.737554401077112</v>
      </c>
      <c r="AT12">
        <f t="shared" si="8"/>
        <v>1.6871627124670425</v>
      </c>
      <c r="AU12">
        <f t="shared" si="8"/>
        <v>-88.665144630706905</v>
      </c>
      <c r="AW12">
        <v>9</v>
      </c>
      <c r="AX12">
        <f>IF(Z12&gt;0, (R12*SUMPRODUCT(K12:$K$98, X12:$X$98)-K12*$AZ$3)/Z12, 0)</f>
        <v>1601.5635346745241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2.312424E-3</v>
      </c>
      <c r="Q13" s="4">
        <f t="shared" si="22"/>
        <v>12.5</v>
      </c>
      <c r="R13">
        <f t="shared" si="0"/>
        <v>50000</v>
      </c>
      <c r="S13">
        <f t="shared" si="1"/>
        <v>1682.0280099209576</v>
      </c>
      <c r="U13">
        <f t="shared" si="12"/>
        <v>2.312424E-3</v>
      </c>
      <c r="V13">
        <f t="shared" si="13"/>
        <v>0.01</v>
      </c>
      <c r="W13">
        <f t="shared" si="14"/>
        <v>0.89901711355803315</v>
      </c>
      <c r="X13">
        <f t="shared" si="15"/>
        <v>2.0789087498023213E-3</v>
      </c>
      <c r="Y13">
        <f t="shared" si="16"/>
        <v>8.9901711355803316E-3</v>
      </c>
      <c r="Z13">
        <f t="shared" si="17"/>
        <v>0.88794803367265052</v>
      </c>
      <c r="AB13">
        <f t="shared" si="18"/>
        <v>1439.8330261228916</v>
      </c>
      <c r="AC13">
        <f t="shared" si="19"/>
        <v>1493.5534639916359</v>
      </c>
      <c r="AE13">
        <f t="shared" si="2"/>
        <v>0</v>
      </c>
      <c r="AF13">
        <f t="shared" si="3"/>
        <v>0</v>
      </c>
      <c r="AG13">
        <f t="shared" si="3"/>
        <v>-11.099350420908131</v>
      </c>
      <c r="AH13">
        <f t="shared" si="4"/>
        <v>-103.94543749011606</v>
      </c>
      <c r="AI13">
        <f t="shared" si="5"/>
        <v>-115.0447879110242</v>
      </c>
      <c r="AJ13">
        <f t="shared" si="6"/>
        <v>-53.720437868744284</v>
      </c>
      <c r="AK13">
        <f t="shared" si="20"/>
        <v>2.8796660522457831</v>
      </c>
      <c r="AL13">
        <f t="shared" si="7"/>
        <v>-165.88555972752269</v>
      </c>
      <c r="AN13">
        <f t="shared" si="8"/>
        <v>0</v>
      </c>
      <c r="AO13">
        <f t="shared" si="8"/>
        <v>0</v>
      </c>
      <c r="AP13">
        <f t="shared" si="8"/>
        <v>-5.6078162952567023</v>
      </c>
      <c r="AQ13">
        <f t="shared" si="8"/>
        <v>-52.517210113181314</v>
      </c>
      <c r="AR13">
        <f t="shared" si="8"/>
        <v>-58.125026408438025</v>
      </c>
      <c r="AS13">
        <f t="shared" si="8"/>
        <v>-27.141619594349315</v>
      </c>
      <c r="AT13">
        <f t="shared" si="8"/>
        <v>1.4549174141093733</v>
      </c>
      <c r="AU13">
        <f t="shared" si="8"/>
        <v>-83.811728588677951</v>
      </c>
      <c r="AW13">
        <v>10</v>
      </c>
      <c r="AX13">
        <f>IF(Z13&gt;0, (R13*SUMPRODUCT(K13:$K$98, X13:$X$98)-K13*$AZ$3)/Z13, 0)</f>
        <v>1682.0280099209576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2.4603350000000001E-3</v>
      </c>
      <c r="Q14" s="4">
        <f t="shared" si="22"/>
        <v>12.5</v>
      </c>
      <c r="R14">
        <f t="shared" si="0"/>
        <v>50000</v>
      </c>
      <c r="S14">
        <f t="shared" si="1"/>
        <v>1758.2388180711616</v>
      </c>
      <c r="U14">
        <f t="shared" si="12"/>
        <v>2.4603350000000001E-3</v>
      </c>
      <c r="V14">
        <f t="shared" si="13"/>
        <v>0.01</v>
      </c>
      <c r="W14">
        <f t="shared" si="14"/>
        <v>0.88794803367265052</v>
      </c>
      <c r="X14">
        <f t="shared" si="15"/>
        <v>2.1846496254260008E-3</v>
      </c>
      <c r="Y14">
        <f t="shared" si="16"/>
        <v>8.8794803367265047E-3</v>
      </c>
      <c r="Z14">
        <f t="shared" si="17"/>
        <v>0.87688390371049807</v>
      </c>
      <c r="AB14">
        <f t="shared" si="18"/>
        <v>1493.5534639916359</v>
      </c>
      <c r="AC14">
        <f t="shared" si="19"/>
        <v>1541.7713184455724</v>
      </c>
      <c r="AE14">
        <f t="shared" si="2"/>
        <v>0</v>
      </c>
      <c r="AF14">
        <f t="shared" si="3"/>
        <v>0</v>
      </c>
      <c r="AG14">
        <f t="shared" si="3"/>
        <v>-10.961048796381226</v>
      </c>
      <c r="AH14">
        <f t="shared" si="4"/>
        <v>-109.23248127130005</v>
      </c>
      <c r="AI14">
        <f t="shared" si="5"/>
        <v>-120.19353006768127</v>
      </c>
      <c r="AJ14">
        <f t="shared" si="6"/>
        <v>-48.217854453936525</v>
      </c>
      <c r="AK14">
        <f t="shared" si="20"/>
        <v>2.6883962351849444</v>
      </c>
      <c r="AL14">
        <f t="shared" si="7"/>
        <v>-165.72298828643284</v>
      </c>
      <c r="AN14">
        <f t="shared" si="8"/>
        <v>0</v>
      </c>
      <c r="AO14">
        <f t="shared" si="8"/>
        <v>0</v>
      </c>
      <c r="AP14">
        <f t="shared" si="8"/>
        <v>-5.2652034850725853</v>
      </c>
      <c r="AQ14">
        <f t="shared" si="8"/>
        <v>-52.470457139343601</v>
      </c>
      <c r="AR14">
        <f t="shared" si="8"/>
        <v>-57.735660624416184</v>
      </c>
      <c r="AS14">
        <f t="shared" si="8"/>
        <v>-23.161726585635339</v>
      </c>
      <c r="AT14">
        <f t="shared" si="8"/>
        <v>1.2913867541055948</v>
      </c>
      <c r="AU14">
        <f t="shared" si="8"/>
        <v>-79.606000455945932</v>
      </c>
      <c r="AW14">
        <v>11</v>
      </c>
      <c r="AX14">
        <f>IF(Z14&gt;0, (R14*SUMPRODUCT(K14:$K$98, X14:$X$98)-K14*$AZ$3)/Z14, 0)</f>
        <v>1758.2388180711616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2.6172399999999998E-3</v>
      </c>
      <c r="Q15" s="4">
        <f t="shared" si="22"/>
        <v>12.5</v>
      </c>
      <c r="R15">
        <f t="shared" si="0"/>
        <v>50000</v>
      </c>
      <c r="S15">
        <f t="shared" si="1"/>
        <v>1835.3803365193507</v>
      </c>
      <c r="U15">
        <f t="shared" si="12"/>
        <v>2.6172399999999998E-3</v>
      </c>
      <c r="V15">
        <f t="shared" si="13"/>
        <v>0.01</v>
      </c>
      <c r="W15">
        <f t="shared" si="14"/>
        <v>0.87688390371049807</v>
      </c>
      <c r="X15">
        <f t="shared" si="15"/>
        <v>2.2950156281472639E-3</v>
      </c>
      <c r="Y15">
        <f t="shared" si="16"/>
        <v>8.768839037104981E-3</v>
      </c>
      <c r="Z15">
        <f t="shared" si="17"/>
        <v>0.86582004904524579</v>
      </c>
      <c r="AB15">
        <f t="shared" si="18"/>
        <v>1541.7713184455724</v>
      </c>
      <c r="AC15">
        <f t="shared" si="19"/>
        <v>1589.109092981864</v>
      </c>
      <c r="AE15">
        <f t="shared" si="2"/>
        <v>0</v>
      </c>
      <c r="AF15">
        <f t="shared" si="3"/>
        <v>0</v>
      </c>
      <c r="AG15">
        <f t="shared" si="3"/>
        <v>-10.822750613065573</v>
      </c>
      <c r="AH15">
        <f t="shared" si="4"/>
        <v>-114.75078140736319</v>
      </c>
      <c r="AI15">
        <f t="shared" si="5"/>
        <v>-125.57353202042876</v>
      </c>
      <c r="AJ15">
        <f t="shared" si="6"/>
        <v>-47.33777453629159</v>
      </c>
      <c r="AK15">
        <f t="shared" si="20"/>
        <v>6.3212624056268476</v>
      </c>
      <c r="AL15">
        <f t="shared" si="7"/>
        <v>-166.59004415109351</v>
      </c>
      <c r="AN15">
        <f t="shared" si="8"/>
        <v>0</v>
      </c>
      <c r="AO15">
        <f t="shared" si="8"/>
        <v>0</v>
      </c>
      <c r="AP15">
        <f t="shared" si="8"/>
        <v>-4.9319525178375754</v>
      </c>
      <c r="AQ15">
        <f t="shared" si="8"/>
        <v>-52.292196828655243</v>
      </c>
      <c r="AR15">
        <f t="shared" si="8"/>
        <v>-57.224149346492815</v>
      </c>
      <c r="AS15">
        <f t="shared" si="8"/>
        <v>-21.571933481608742</v>
      </c>
      <c r="AT15">
        <f t="shared" si="8"/>
        <v>2.8806139171040739</v>
      </c>
      <c r="AU15">
        <f t="shared" si="8"/>
        <v>-75.91546891099749</v>
      </c>
      <c r="AW15">
        <v>12</v>
      </c>
      <c r="AX15">
        <f>IF(Z15&gt;0, (R15*SUMPRODUCT(K15:$K$98, X15:$X$98)-K15*$AZ$3)/Z15, 0)</f>
        <v>1835.3803365193507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2.8021280000000001E-3</v>
      </c>
      <c r="Q16" s="4">
        <f t="shared" si="22"/>
        <v>12.5</v>
      </c>
      <c r="R16">
        <f t="shared" si="0"/>
        <v>50000</v>
      </c>
      <c r="S16">
        <f t="shared" si="1"/>
        <v>1914.5913657311742</v>
      </c>
      <c r="U16">
        <f t="shared" si="12"/>
        <v>2.8021280000000001E-3</v>
      </c>
      <c r="V16">
        <f t="shared" si="13"/>
        <v>0.01</v>
      </c>
      <c r="W16">
        <f t="shared" si="14"/>
        <v>0.86582004904524579</v>
      </c>
      <c r="X16">
        <f t="shared" si="15"/>
        <v>2.4261386023910567E-3</v>
      </c>
      <c r="Y16">
        <f t="shared" si="16"/>
        <v>8.6582004904524577E-3</v>
      </c>
      <c r="Z16">
        <f t="shared" si="17"/>
        <v>0.85473570995240233</v>
      </c>
      <c r="AB16">
        <f t="shared" si="18"/>
        <v>1589.109092981864</v>
      </c>
      <c r="AC16">
        <f t="shared" si="19"/>
        <v>1636.4696102569746</v>
      </c>
      <c r="AE16">
        <f t="shared" si="2"/>
        <v>0</v>
      </c>
      <c r="AF16">
        <f t="shared" si="3"/>
        <v>0</v>
      </c>
      <c r="AG16">
        <f t="shared" si="3"/>
        <v>-10.68419637440503</v>
      </c>
      <c r="AH16">
        <f t="shared" si="4"/>
        <v>-121.30693011955283</v>
      </c>
      <c r="AI16">
        <f t="shared" si="5"/>
        <v>-131.99112649395786</v>
      </c>
      <c r="AJ16">
        <f t="shared" si="6"/>
        <v>-47.360517275110624</v>
      </c>
      <c r="AK16">
        <f t="shared" si="20"/>
        <v>11.282674560171236</v>
      </c>
      <c r="AL16">
        <f t="shared" si="7"/>
        <v>-168.06896920889724</v>
      </c>
      <c r="AN16">
        <f t="shared" si="8"/>
        <v>0</v>
      </c>
      <c r="AO16">
        <f t="shared" si="8"/>
        <v>0</v>
      </c>
      <c r="AP16">
        <f t="shared" si="8"/>
        <v>-4.6058206701488</v>
      </c>
      <c r="AQ16">
        <f t="shared" si="8"/>
        <v>-52.29386905648726</v>
      </c>
      <c r="AR16">
        <f t="shared" si="8"/>
        <v>-56.899689726636062</v>
      </c>
      <c r="AS16">
        <f t="shared" si="8"/>
        <v>-20.416514426597768</v>
      </c>
      <c r="AT16">
        <f t="shared" si="8"/>
        <v>4.863816976285456</v>
      </c>
      <c r="AU16">
        <f t="shared" si="8"/>
        <v>-72.452387176948363</v>
      </c>
      <c r="AW16">
        <v>13</v>
      </c>
      <c r="AX16">
        <f>IF(Z16&gt;0, (R16*SUMPRODUCT(K16:$K$98, X16:$X$98)-K16*$AZ$3)/Z16, 0)</f>
        <v>1914.5913657311742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3.0140000000000002E-3</v>
      </c>
      <c r="Q17" s="4">
        <f t="shared" si="22"/>
        <v>12.5</v>
      </c>
      <c r="R17">
        <f t="shared" si="0"/>
        <v>50000</v>
      </c>
      <c r="S17">
        <f t="shared" si="1"/>
        <v>2001.9195215995055</v>
      </c>
      <c r="U17">
        <f t="shared" si="12"/>
        <v>3.0140000000000002E-3</v>
      </c>
      <c r="V17">
        <f t="shared" si="13"/>
        <v>0.01</v>
      </c>
      <c r="W17">
        <f t="shared" si="14"/>
        <v>0.85473570995240233</v>
      </c>
      <c r="X17">
        <f t="shared" si="15"/>
        <v>2.576173429796541E-3</v>
      </c>
      <c r="Y17">
        <f t="shared" si="16"/>
        <v>8.5473570995240229E-3</v>
      </c>
      <c r="Z17">
        <f t="shared" si="17"/>
        <v>0.84361217942308175</v>
      </c>
      <c r="AB17">
        <f t="shared" si="18"/>
        <v>1636.4696102569746</v>
      </c>
      <c r="AC17">
        <f t="shared" si="19"/>
        <v>1688.843690646172</v>
      </c>
      <c r="AE17">
        <f t="shared" si="2"/>
        <v>0</v>
      </c>
      <c r="AF17">
        <f t="shared" si="3"/>
        <v>0</v>
      </c>
      <c r="AG17">
        <f t="shared" si="3"/>
        <v>-10.545152242788522</v>
      </c>
      <c r="AH17">
        <f t="shared" si="4"/>
        <v>-128.80867148982705</v>
      </c>
      <c r="AI17">
        <f t="shared" si="5"/>
        <v>-139.35382373261558</v>
      </c>
      <c r="AJ17">
        <f t="shared" si="6"/>
        <v>-52.374080389197388</v>
      </c>
      <c r="AK17">
        <f t="shared" si="20"/>
        <v>22.583280621546251</v>
      </c>
      <c r="AL17">
        <f t="shared" si="7"/>
        <v>-169.14462350026673</v>
      </c>
      <c r="AN17">
        <f t="shared" si="8"/>
        <v>0</v>
      </c>
      <c r="AO17">
        <f t="shared" si="8"/>
        <v>0</v>
      </c>
      <c r="AP17">
        <f t="shared" si="8"/>
        <v>-4.2732473396761446</v>
      </c>
      <c r="AQ17">
        <f t="shared" si="8"/>
        <v>-52.197569091289658</v>
      </c>
      <c r="AR17">
        <f t="shared" si="8"/>
        <v>-56.470816430965804</v>
      </c>
      <c r="AS17">
        <f t="shared" si="8"/>
        <v>-21.223723900636589</v>
      </c>
      <c r="AT17">
        <f t="shared" si="8"/>
        <v>9.1514983961638094</v>
      </c>
      <c r="AU17">
        <f t="shared" si="8"/>
        <v>-68.543041935438595</v>
      </c>
      <c r="AW17">
        <v>14</v>
      </c>
      <c r="AX17">
        <f>IF(Z17&gt;0, (R17*SUMPRODUCT(K17:$K$98, X17:$X$98)-K17*$AZ$3)/Z17, 0)</f>
        <v>2001.9195215995055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4.6990000000000001E-3</v>
      </c>
      <c r="Q18" s="4">
        <f t="shared" si="22"/>
        <v>12.5</v>
      </c>
      <c r="R18">
        <f t="shared" si="0"/>
        <v>50000</v>
      </c>
      <c r="S18">
        <f t="shared" si="1"/>
        <v>2100.8625127006635</v>
      </c>
      <c r="U18">
        <f t="shared" si="12"/>
        <v>4.6990000000000001E-3</v>
      </c>
      <c r="V18">
        <f t="shared" si="13"/>
        <v>0.01</v>
      </c>
      <c r="W18">
        <f t="shared" si="14"/>
        <v>0.84361217942308175</v>
      </c>
      <c r="X18">
        <f t="shared" si="15"/>
        <v>3.9641336311090616E-3</v>
      </c>
      <c r="Y18">
        <f t="shared" si="16"/>
        <v>8.4361217942308178E-3</v>
      </c>
      <c r="Z18">
        <f t="shared" si="17"/>
        <v>0.83121192399774191</v>
      </c>
      <c r="AB18">
        <f t="shared" si="18"/>
        <v>1688.843690646172</v>
      </c>
      <c r="AC18">
        <f t="shared" si="19"/>
        <v>1746.2619712366491</v>
      </c>
      <c r="AE18">
        <f t="shared" si="2"/>
        <v>0</v>
      </c>
      <c r="AF18">
        <f t="shared" si="3"/>
        <v>0</v>
      </c>
      <c r="AG18">
        <f t="shared" si="3"/>
        <v>-10.390149049971773</v>
      </c>
      <c r="AH18">
        <f t="shared" si="4"/>
        <v>-198.20668155545309</v>
      </c>
      <c r="AI18">
        <f t="shared" si="5"/>
        <v>-208.59683060542486</v>
      </c>
      <c r="AJ18">
        <f t="shared" si="6"/>
        <v>-57.418280590477025</v>
      </c>
      <c r="AK18">
        <f t="shared" si="20"/>
        <v>36.479023717957318</v>
      </c>
      <c r="AL18">
        <f t="shared" si="7"/>
        <v>-229.53608747794459</v>
      </c>
      <c r="AN18">
        <f t="shared" si="8"/>
        <v>0</v>
      </c>
      <c r="AO18">
        <f t="shared" si="8"/>
        <v>0</v>
      </c>
      <c r="AP18">
        <f t="shared" si="8"/>
        <v>-3.9291105608718229</v>
      </c>
      <c r="AQ18">
        <f t="shared" si="8"/>
        <v>-74.953300668675652</v>
      </c>
      <c r="AR18">
        <f t="shared" si="8"/>
        <v>-78.882411229547472</v>
      </c>
      <c r="AS18">
        <f t="shared" si="8"/>
        <v>-21.713141127244732</v>
      </c>
      <c r="AT18">
        <f t="shared" si="8"/>
        <v>13.794808587554304</v>
      </c>
      <c r="AU18">
        <f t="shared" si="8"/>
        <v>-86.800743769237911</v>
      </c>
      <c r="AW18">
        <v>15</v>
      </c>
      <c r="AX18">
        <f>IF(Z18&gt;0, (R18*SUMPRODUCT(K18:$K$98, X18:$X$98)-K18*$AZ$3)/Z18, 0)</f>
        <v>2100.8625127006635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6.5490000000000001E-3</v>
      </c>
      <c r="Q19" s="4">
        <f t="shared" si="22"/>
        <v>12.5</v>
      </c>
      <c r="R19">
        <f t="shared" si="0"/>
        <v>50000</v>
      </c>
      <c r="S19">
        <f t="shared" si="1"/>
        <v>2170.7989551519522</v>
      </c>
      <c r="U19">
        <f t="shared" si="12"/>
        <v>6.5490000000000001E-3</v>
      </c>
      <c r="V19">
        <f t="shared" si="13"/>
        <v>0.01</v>
      </c>
      <c r="W19">
        <f t="shared" si="14"/>
        <v>0.83121192399774191</v>
      </c>
      <c r="X19">
        <f t="shared" si="15"/>
        <v>5.4436068902612121E-3</v>
      </c>
      <c r="Y19">
        <f t="shared" si="16"/>
        <v>8.3121192399774196E-3</v>
      </c>
      <c r="Z19">
        <f t="shared" si="17"/>
        <v>0.81745619786750323</v>
      </c>
      <c r="AB19">
        <f t="shared" si="18"/>
        <v>1746.2619712366491</v>
      </c>
      <c r="AC19">
        <f t="shared" si="19"/>
        <v>1774.5330602132635</v>
      </c>
      <c r="AE19">
        <f t="shared" si="2"/>
        <v>0</v>
      </c>
      <c r="AF19">
        <f t="shared" si="3"/>
        <v>0</v>
      </c>
      <c r="AG19">
        <f t="shared" si="3"/>
        <v>-10.218202473343791</v>
      </c>
      <c r="AH19">
        <f t="shared" si="4"/>
        <v>-272.18034451306062</v>
      </c>
      <c r="AI19">
        <f t="shared" si="5"/>
        <v>-282.39854698640443</v>
      </c>
      <c r="AJ19">
        <f t="shared" si="6"/>
        <v>-28.271088976614465</v>
      </c>
      <c r="AK19">
        <f t="shared" si="20"/>
        <v>38.941641958577272</v>
      </c>
      <c r="AL19">
        <f t="shared" si="7"/>
        <v>-271.7279940044416</v>
      </c>
      <c r="AN19">
        <f t="shared" si="8"/>
        <v>0</v>
      </c>
      <c r="AO19">
        <f t="shared" si="8"/>
        <v>0</v>
      </c>
      <c r="AP19">
        <f t="shared" si="8"/>
        <v>-3.6035509747271801</v>
      </c>
      <c r="AQ19">
        <f t="shared" si="8"/>
        <v>-95.987112051290026</v>
      </c>
      <c r="AR19">
        <f t="shared" si="8"/>
        <v>-99.590663026017211</v>
      </c>
      <c r="AS19">
        <f t="shared" si="8"/>
        <v>-9.9700813821259135</v>
      </c>
      <c r="AT19">
        <f t="shared" si="8"/>
        <v>13.733158273520408</v>
      </c>
      <c r="AU19">
        <f t="shared" si="8"/>
        <v>-95.827586134622706</v>
      </c>
      <c r="AW19">
        <v>16</v>
      </c>
      <c r="AX19">
        <f>IF(Z19&gt;0, (R19*SUMPRODUCT(K19:$K$98, X19:$X$98)-K19*$AZ$3)/Z19, 0)</f>
        <v>2170.7989551519522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8.5349999999999992E-3</v>
      </c>
      <c r="Q20" s="4">
        <f t="shared" si="22"/>
        <v>12.5</v>
      </c>
      <c r="R20">
        <f t="shared" si="0"/>
        <v>50000</v>
      </c>
      <c r="S20">
        <f t="shared" si="1"/>
        <v>2183.806996499346</v>
      </c>
      <c r="U20">
        <f t="shared" si="12"/>
        <v>8.5349999999999992E-3</v>
      </c>
      <c r="V20">
        <f t="shared" si="13"/>
        <v>0.01</v>
      </c>
      <c r="W20">
        <f t="shared" si="14"/>
        <v>0.81745619786750323</v>
      </c>
      <c r="X20">
        <f t="shared" si="15"/>
        <v>6.9769886487991394E-3</v>
      </c>
      <c r="Y20">
        <f t="shared" si="16"/>
        <v>8.174561978675032E-3</v>
      </c>
      <c r="Z20">
        <f t="shared" si="17"/>
        <v>0.80230464724002903</v>
      </c>
      <c r="AB20">
        <f t="shared" si="18"/>
        <v>1774.5330602132635</v>
      </c>
      <c r="AC20">
        <f t="shared" si="19"/>
        <v>1752.0785019667151</v>
      </c>
      <c r="AE20">
        <f t="shared" si="2"/>
        <v>0</v>
      </c>
      <c r="AF20">
        <f t="shared" si="3"/>
        <v>0</v>
      </c>
      <c r="AG20">
        <f t="shared" si="3"/>
        <v>-10.028808090500362</v>
      </c>
      <c r="AH20">
        <f t="shared" si="4"/>
        <v>-348.84943243995696</v>
      </c>
      <c r="AI20">
        <f t="shared" si="5"/>
        <v>-358.87824053045733</v>
      </c>
      <c r="AJ20">
        <f t="shared" si="6"/>
        <v>22.454558246548459</v>
      </c>
      <c r="AK20">
        <f t="shared" si="20"/>
        <v>7.6304921589170336</v>
      </c>
      <c r="AL20">
        <f t="shared" si="7"/>
        <v>-328.79319012499184</v>
      </c>
      <c r="AN20">
        <f t="shared" si="8"/>
        <v>0</v>
      </c>
      <c r="AO20">
        <f t="shared" si="8"/>
        <v>0</v>
      </c>
      <c r="AP20">
        <f t="shared" si="8"/>
        <v>-3.3546041519592253</v>
      </c>
      <c r="AQ20">
        <f t="shared" si="8"/>
        <v>-116.68901667190165</v>
      </c>
      <c r="AR20">
        <f t="shared" si="8"/>
        <v>-120.04362082386088</v>
      </c>
      <c r="AS20">
        <f t="shared" si="8"/>
        <v>7.5109777397807909</v>
      </c>
      <c r="AT20">
        <f t="shared" si="8"/>
        <v>2.552375162312861</v>
      </c>
      <c r="AU20">
        <f t="shared" si="8"/>
        <v>-109.98026792176722</v>
      </c>
      <c r="AW20">
        <v>17</v>
      </c>
      <c r="AX20">
        <f>IF(Z20&gt;0, (R20*SUMPRODUCT(K20:$K$98, X20:$X$98)-K20*$AZ$3)/Z20, 0)</f>
        <v>2183.806996499346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1.0821000000000001E-2</v>
      </c>
      <c r="Q21" s="4">
        <f t="shared" si="22"/>
        <v>12.5</v>
      </c>
      <c r="R21">
        <f t="shared" si="0"/>
        <v>50000</v>
      </c>
      <c r="S21">
        <f t="shared" si="1"/>
        <v>2166.2898796765116</v>
      </c>
      <c r="U21">
        <f t="shared" si="12"/>
        <v>1.0821000000000001E-2</v>
      </c>
      <c r="V21">
        <f t="shared" si="13"/>
        <v>0.01</v>
      </c>
      <c r="W21">
        <f t="shared" si="14"/>
        <v>0.80230464724002903</v>
      </c>
      <c r="X21">
        <f t="shared" si="15"/>
        <v>8.6817385877843555E-3</v>
      </c>
      <c r="Y21">
        <f t="shared" si="16"/>
        <v>8.0230464724002897E-3</v>
      </c>
      <c r="Z21">
        <f t="shared" si="17"/>
        <v>0.78559986217984445</v>
      </c>
      <c r="AB21">
        <f t="shared" si="18"/>
        <v>1752.0785019667151</v>
      </c>
      <c r="AC21">
        <f t="shared" si="19"/>
        <v>1701.8370309154593</v>
      </c>
      <c r="AE21">
        <f t="shared" si="2"/>
        <v>0</v>
      </c>
      <c r="AF21">
        <f t="shared" si="3"/>
        <v>0</v>
      </c>
      <c r="AG21">
        <f t="shared" si="3"/>
        <v>-9.8199982772480556</v>
      </c>
      <c r="AH21">
        <f t="shared" si="4"/>
        <v>-434.0869293892178</v>
      </c>
      <c r="AI21">
        <f t="shared" si="5"/>
        <v>-443.90692766646583</v>
      </c>
      <c r="AJ21">
        <f t="shared" si="6"/>
        <v>50.241471051255758</v>
      </c>
      <c r="AK21">
        <f t="shared" si="20"/>
        <v>2.8033256031467442</v>
      </c>
      <c r="AL21">
        <f t="shared" si="7"/>
        <v>-390.86213101206334</v>
      </c>
      <c r="AN21">
        <f t="shared" si="8"/>
        <v>0</v>
      </c>
      <c r="AO21">
        <f t="shared" si="8"/>
        <v>0</v>
      </c>
      <c r="AP21">
        <f t="shared" si="8"/>
        <v>-3.1235811514941831</v>
      </c>
      <c r="AQ21">
        <f t="shared" si="8"/>
        <v>-138.07596625466257</v>
      </c>
      <c r="AR21">
        <f t="shared" si="8"/>
        <v>-141.19954740615674</v>
      </c>
      <c r="AS21">
        <f t="shared" si="8"/>
        <v>15.980991805532366</v>
      </c>
      <c r="AT21">
        <f t="shared" si="8"/>
        <v>0.89169211320311148</v>
      </c>
      <c r="AU21">
        <f t="shared" si="8"/>
        <v>-124.32686348742128</v>
      </c>
      <c r="AW21">
        <v>18</v>
      </c>
      <c r="AX21">
        <f>IF(Z21&gt;0, (R21*SUMPRODUCT(K21:$K$98, X21:$X$98)-K21*$AZ$3)/Z21, 0)</f>
        <v>2166.2898796765116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1.3422999999999999E-2</v>
      </c>
      <c r="Q22" s="4">
        <f t="shared" si="22"/>
        <v>12.5</v>
      </c>
      <c r="R22">
        <f t="shared" si="0"/>
        <v>50000</v>
      </c>
      <c r="S22">
        <f t="shared" si="1"/>
        <v>2149.5468322728293</v>
      </c>
      <c r="U22">
        <f t="shared" si="12"/>
        <v>1.3422999999999999E-2</v>
      </c>
      <c r="V22">
        <f t="shared" si="13"/>
        <v>0.01</v>
      </c>
      <c r="W22">
        <f t="shared" si="14"/>
        <v>0.78559986217984445</v>
      </c>
      <c r="X22">
        <f t="shared" si="15"/>
        <v>1.0545106950040052E-2</v>
      </c>
      <c r="Y22">
        <f t="shared" si="16"/>
        <v>7.8559986217984455E-3</v>
      </c>
      <c r="Z22">
        <f t="shared" si="17"/>
        <v>0.76719875660800596</v>
      </c>
      <c r="AB22">
        <f t="shared" si="18"/>
        <v>1701.8370309154593</v>
      </c>
      <c r="AC22">
        <f t="shared" si="19"/>
        <v>1649.1296569903925</v>
      </c>
      <c r="AE22">
        <f t="shared" si="2"/>
        <v>0</v>
      </c>
      <c r="AF22">
        <f t="shared" si="3"/>
        <v>0</v>
      </c>
      <c r="AG22">
        <f t="shared" si="3"/>
        <v>-9.5899844576000746</v>
      </c>
      <c r="AH22">
        <f t="shared" si="4"/>
        <v>-527.25534750200256</v>
      </c>
      <c r="AI22">
        <f t="shared" si="5"/>
        <v>-536.84533195960262</v>
      </c>
      <c r="AJ22">
        <f t="shared" si="6"/>
        <v>52.707373925066804</v>
      </c>
      <c r="AK22">
        <f t="shared" si="20"/>
        <v>35.738577649224645</v>
      </c>
      <c r="AL22">
        <f t="shared" si="7"/>
        <v>-448.39938038531119</v>
      </c>
      <c r="AN22">
        <f t="shared" si="8"/>
        <v>0</v>
      </c>
      <c r="AO22">
        <f t="shared" si="8"/>
        <v>0</v>
      </c>
      <c r="AP22">
        <f t="shared" si="8"/>
        <v>-2.8481956210856536</v>
      </c>
      <c r="AQ22">
        <f t="shared" si="8"/>
        <v>-156.5932018543657</v>
      </c>
      <c r="AR22">
        <f t="shared" si="8"/>
        <v>-159.44139747545134</v>
      </c>
      <c r="AS22">
        <f t="shared" si="8"/>
        <v>15.653926476734632</v>
      </c>
      <c r="AT22">
        <f t="shared" si="8"/>
        <v>10.614246646008084</v>
      </c>
      <c r="AU22">
        <f t="shared" si="8"/>
        <v>-133.17322435270864</v>
      </c>
      <c r="AW22">
        <v>19</v>
      </c>
      <c r="AX22">
        <f>IF(Z22&gt;0, (R22*SUMPRODUCT(K22:$K$98, X22:$X$98)-K22*$AZ$3)/Z22, 0)</f>
        <v>2149.5468322728293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1.6303999999999999E-2</v>
      </c>
      <c r="Q23" s="4">
        <f t="shared" si="22"/>
        <v>12.5</v>
      </c>
      <c r="R23">
        <f t="shared" si="0"/>
        <v>50000</v>
      </c>
      <c r="S23">
        <f t="shared" si="1"/>
        <v>2170.445044450762</v>
      </c>
      <c r="U23">
        <f t="shared" si="12"/>
        <v>1.6303999999999999E-2</v>
      </c>
      <c r="V23">
        <f t="shared" si="13"/>
        <v>0.01</v>
      </c>
      <c r="W23">
        <f t="shared" si="14"/>
        <v>0.76719875660800596</v>
      </c>
      <c r="X23">
        <f t="shared" si="15"/>
        <v>1.2508408527736929E-2</v>
      </c>
      <c r="Y23">
        <f t="shared" si="16"/>
        <v>7.6719875660800595E-3</v>
      </c>
      <c r="Z23">
        <f t="shared" si="17"/>
        <v>0.74701836051418902</v>
      </c>
      <c r="AB23">
        <f t="shared" si="18"/>
        <v>1649.1296569903925</v>
      </c>
      <c r="AC23">
        <f t="shared" si="19"/>
        <v>1621.3622986917544</v>
      </c>
      <c r="AE23">
        <f t="shared" si="2"/>
        <v>0</v>
      </c>
      <c r="AF23">
        <f t="shared" si="3"/>
        <v>0</v>
      </c>
      <c r="AG23">
        <f t="shared" si="3"/>
        <v>-9.3377295064273635</v>
      </c>
      <c r="AH23">
        <f t="shared" si="4"/>
        <v>-625.42042638684643</v>
      </c>
      <c r="AI23">
        <f t="shared" si="5"/>
        <v>-634.75815589327374</v>
      </c>
      <c r="AJ23">
        <f t="shared" si="6"/>
        <v>27.767358298638101</v>
      </c>
      <c r="AK23">
        <f t="shared" si="20"/>
        <v>115.43907598932749</v>
      </c>
      <c r="AL23">
        <f t="shared" si="7"/>
        <v>-491.55172160530816</v>
      </c>
      <c r="AN23">
        <f t="shared" si="8"/>
        <v>0</v>
      </c>
      <c r="AO23">
        <f t="shared" si="8"/>
        <v>0</v>
      </c>
      <c r="AP23">
        <f t="shared" si="8"/>
        <v>-2.4761398959541223</v>
      </c>
      <c r="AQ23">
        <f t="shared" si="8"/>
        <v>-165.84636216493033</v>
      </c>
      <c r="AR23">
        <f t="shared" si="8"/>
        <v>-168.32250206088443</v>
      </c>
      <c r="AS23">
        <f t="shared" si="8"/>
        <v>7.3632314623361506</v>
      </c>
      <c r="AT23">
        <f t="shared" si="8"/>
        <v>30.611649374990055</v>
      </c>
      <c r="AU23">
        <f t="shared" si="8"/>
        <v>-130.34762122355824</v>
      </c>
      <c r="AW23">
        <v>20</v>
      </c>
      <c r="AX23">
        <f>IF(Z23&gt;0, (R23*SUMPRODUCT(K23:$K$98, X23:$X$98)-K23*$AZ$3)/Z23, 0)</f>
        <v>2170.445044450762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1.9576E-2</v>
      </c>
      <c r="Q24" s="4">
        <f t="shared" si="22"/>
        <v>12.5</v>
      </c>
      <c r="R24">
        <f t="shared" si="0"/>
        <v>50000</v>
      </c>
      <c r="S24">
        <f t="shared" si="1"/>
        <v>2166.4861824790228</v>
      </c>
      <c r="U24">
        <f t="shared" si="12"/>
        <v>1.9576E-2</v>
      </c>
      <c r="V24">
        <f t="shared" si="13"/>
        <v>0.01</v>
      </c>
      <c r="W24">
        <f t="shared" si="14"/>
        <v>0.74701836051418902</v>
      </c>
      <c r="X24">
        <f t="shared" si="15"/>
        <v>1.4623631425425764E-2</v>
      </c>
      <c r="Y24">
        <f t="shared" si="16"/>
        <v>7.4701836051418906E-3</v>
      </c>
      <c r="Z24">
        <f t="shared" si="17"/>
        <v>0.7249245454836214</v>
      </c>
      <c r="AB24">
        <f t="shared" si="18"/>
        <v>1621.3622986917544</v>
      </c>
      <c r="AC24">
        <f t="shared" si="19"/>
        <v>1570.5390111301517</v>
      </c>
      <c r="AE24">
        <f t="shared" si="2"/>
        <v>0</v>
      </c>
      <c r="AF24">
        <f t="shared" si="3"/>
        <v>0</v>
      </c>
      <c r="AG24">
        <f t="shared" si="3"/>
        <v>-9.0615568185452666</v>
      </c>
      <c r="AH24">
        <f t="shared" si="4"/>
        <v>-731.18157127128825</v>
      </c>
      <c r="AI24">
        <f t="shared" ref="AI24:AI87" si="23">SUM(AE24:AH24)</f>
        <v>-740.24312808983348</v>
      </c>
      <c r="AJ24">
        <f t="shared" si="6"/>
        <v>50.823287561602683</v>
      </c>
      <c r="AK24">
        <f t="shared" si="20"/>
        <v>113.49536090842282</v>
      </c>
      <c r="AL24">
        <f t="shared" ref="AL24:AL87" si="24">SUM(AI24:AK24)</f>
        <v>-575.92447961980793</v>
      </c>
      <c r="AN24">
        <f t="shared" si="8"/>
        <v>0</v>
      </c>
      <c r="AO24">
        <f t="shared" si="8"/>
        <v>0</v>
      </c>
      <c r="AP24">
        <f t="shared" si="8"/>
        <v>-2.1454514128494488</v>
      </c>
      <c r="AQ24">
        <f t="shared" si="8"/>
        <v>-173.11755215427817</v>
      </c>
      <c r="AR24">
        <f t="shared" si="8"/>
        <v>-175.26300356712761</v>
      </c>
      <c r="AS24">
        <f t="shared" si="8"/>
        <v>12.033130320557797</v>
      </c>
      <c r="AT24">
        <f t="shared" si="8"/>
        <v>26.871627832702249</v>
      </c>
      <c r="AU24">
        <f t="shared" si="8"/>
        <v>-136.35824541386756</v>
      </c>
      <c r="AW24">
        <v>21</v>
      </c>
      <c r="AX24">
        <f>IF(Z24&gt;0, (R24*SUMPRODUCT(K24:$K$98, X24:$X$98)-K24*$AZ$3)/Z24, 0)</f>
        <v>2166.4861824790228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2.3283000000000002E-2</v>
      </c>
      <c r="Q25" s="4">
        <f t="shared" si="22"/>
        <v>12.5</v>
      </c>
      <c r="R25">
        <f t="shared" si="0"/>
        <v>50000</v>
      </c>
      <c r="S25">
        <f t="shared" si="1"/>
        <v>2140.5926190740124</v>
      </c>
      <c r="U25">
        <f t="shared" si="12"/>
        <v>2.3283000000000002E-2</v>
      </c>
      <c r="V25">
        <f t="shared" si="13"/>
        <v>0.01</v>
      </c>
      <c r="W25">
        <f t="shared" si="14"/>
        <v>0.7249245454836214</v>
      </c>
      <c r="X25">
        <f t="shared" si="15"/>
        <v>1.6878418192495158E-2</v>
      </c>
      <c r="Y25">
        <f t="shared" si="16"/>
        <v>7.2492454548362143E-3</v>
      </c>
      <c r="Z25">
        <f t="shared" si="17"/>
        <v>0.70079688183629008</v>
      </c>
      <c r="AB25">
        <f t="shared" si="18"/>
        <v>1570.5390111301517</v>
      </c>
      <c r="AC25">
        <f t="shared" si="19"/>
        <v>1500.1206327288453</v>
      </c>
      <c r="AE25">
        <f t="shared" si="2"/>
        <v>0</v>
      </c>
      <c r="AF25">
        <f t="shared" si="3"/>
        <v>0</v>
      </c>
      <c r="AG25">
        <f t="shared" si="3"/>
        <v>-8.7599610229536253</v>
      </c>
      <c r="AH25">
        <f t="shared" si="4"/>
        <v>-843.92090962475788</v>
      </c>
      <c r="AI25">
        <f t="shared" si="23"/>
        <v>-852.68087064771146</v>
      </c>
      <c r="AJ25">
        <f t="shared" si="6"/>
        <v>70.418378401306427</v>
      </c>
      <c r="AK25">
        <f t="shared" si="20"/>
        <v>109.93773077911064</v>
      </c>
      <c r="AL25">
        <f t="shared" si="24"/>
        <v>-672.32476146729437</v>
      </c>
      <c r="AN25">
        <f t="shared" si="8"/>
        <v>0</v>
      </c>
      <c r="AO25">
        <f t="shared" si="8"/>
        <v>0</v>
      </c>
      <c r="AP25">
        <f t="shared" si="8"/>
        <v>-1.851825315603197</v>
      </c>
      <c r="AQ25">
        <f t="shared" si="8"/>
        <v>-178.40194730490614</v>
      </c>
      <c r="AR25">
        <f t="shared" si="8"/>
        <v>-180.25377262050932</v>
      </c>
      <c r="AS25">
        <f t="shared" si="8"/>
        <v>14.88620045974775</v>
      </c>
      <c r="AT25">
        <f t="shared" si="8"/>
        <v>23.240454205592144</v>
      </c>
      <c r="AU25">
        <f t="shared" si="8"/>
        <v>-142.12711795516941</v>
      </c>
      <c r="AW25">
        <v>22</v>
      </c>
      <c r="AX25">
        <f>IF(Z25&gt;0, (R25*SUMPRODUCT(K25:$K$98, X25:$X$98)-K25*$AZ$3)/Z25, 0)</f>
        <v>2140.5926190740124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2.7149E-2</v>
      </c>
      <c r="Q26" s="4">
        <f t="shared" si="22"/>
        <v>12.5</v>
      </c>
      <c r="R26">
        <f t="shared" si="0"/>
        <v>50000</v>
      </c>
      <c r="S26">
        <f t="shared" si="1"/>
        <v>2094.6827573046235</v>
      </c>
      <c r="U26">
        <f t="shared" si="12"/>
        <v>2.7149E-2</v>
      </c>
      <c r="V26">
        <f t="shared" si="13"/>
        <v>0.01</v>
      </c>
      <c r="W26">
        <f t="shared" si="14"/>
        <v>0.70079688183629008</v>
      </c>
      <c r="X26">
        <f t="shared" si="15"/>
        <v>1.9025934544973439E-2</v>
      </c>
      <c r="Y26">
        <f t="shared" si="16"/>
        <v>7.0079688183629007E-3</v>
      </c>
      <c r="Z26">
        <f t="shared" si="17"/>
        <v>0.67476297847295374</v>
      </c>
      <c r="AB26">
        <f t="shared" si="18"/>
        <v>1500.1206327288453</v>
      </c>
      <c r="AC26">
        <f t="shared" si="19"/>
        <v>1413.414376274807</v>
      </c>
      <c r="AE26">
        <f t="shared" si="2"/>
        <v>0</v>
      </c>
      <c r="AF26">
        <f t="shared" si="3"/>
        <v>0</v>
      </c>
      <c r="AG26">
        <f t="shared" si="3"/>
        <v>-8.4345372309119213</v>
      </c>
      <c r="AH26">
        <f t="shared" si="4"/>
        <v>-951.29672724867191</v>
      </c>
      <c r="AI26">
        <f t="shared" si="23"/>
        <v>-959.73126447958384</v>
      </c>
      <c r="AJ26">
        <f t="shared" si="6"/>
        <v>86.706256454038339</v>
      </c>
      <c r="AK26">
        <f t="shared" si="20"/>
        <v>105.00844429101917</v>
      </c>
      <c r="AL26">
        <f t="shared" si="24"/>
        <v>-768.01656373452636</v>
      </c>
      <c r="AN26">
        <f t="shared" si="8"/>
        <v>0</v>
      </c>
      <c r="AO26">
        <f t="shared" si="8"/>
        <v>0</v>
      </c>
      <c r="AP26">
        <f t="shared" si="8"/>
        <v>-1.5919927294230838</v>
      </c>
      <c r="AQ26">
        <f t="shared" si="8"/>
        <v>-179.55430533325426</v>
      </c>
      <c r="AR26">
        <f t="shared" si="8"/>
        <v>-181.14629806267735</v>
      </c>
      <c r="AS26">
        <f t="shared" si="8"/>
        <v>16.365536850608969</v>
      </c>
      <c r="AT26">
        <f t="shared" si="8"/>
        <v>19.820018011973037</v>
      </c>
      <c r="AU26">
        <f t="shared" si="8"/>
        <v>-144.96074320009535</v>
      </c>
      <c r="AW26">
        <v>23</v>
      </c>
      <c r="AX26">
        <f>IF(Z26&gt;0, (R26*SUMPRODUCT(K26:$K$98, X26:$X$98)-K26*$AZ$3)/Z26, 0)</f>
        <v>2094.6827573046235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3.1286000000000001E-2</v>
      </c>
      <c r="Q27" s="4">
        <f t="shared" si="22"/>
        <v>12.5</v>
      </c>
      <c r="R27">
        <f t="shared" si="0"/>
        <v>50000</v>
      </c>
      <c r="S27">
        <f t="shared" si="1"/>
        <v>2033.8872089200156</v>
      </c>
      <c r="U27">
        <f t="shared" si="12"/>
        <v>3.1286000000000001E-2</v>
      </c>
      <c r="V27">
        <f t="shared" si="13"/>
        <v>0.01</v>
      </c>
      <c r="W27">
        <f t="shared" si="14"/>
        <v>0.67476297847295374</v>
      </c>
      <c r="X27">
        <f t="shared" si="15"/>
        <v>2.1110634544504833E-2</v>
      </c>
      <c r="Y27">
        <f t="shared" si="16"/>
        <v>6.7476297847295372E-3</v>
      </c>
      <c r="Z27">
        <f t="shared" si="17"/>
        <v>0.64690471414371942</v>
      </c>
      <c r="AB27">
        <f t="shared" si="18"/>
        <v>1413.414376274807</v>
      </c>
      <c r="AC27">
        <f t="shared" si="19"/>
        <v>1315.7312234869701</v>
      </c>
      <c r="AE27">
        <f t="shared" si="2"/>
        <v>0</v>
      </c>
      <c r="AF27">
        <f t="shared" si="3"/>
        <v>0</v>
      </c>
      <c r="AG27">
        <f t="shared" si="3"/>
        <v>-8.0863089267964927</v>
      </c>
      <c r="AH27">
        <f t="shared" si="4"/>
        <v>-1055.5317272252416</v>
      </c>
      <c r="AI27">
        <f t="shared" si="23"/>
        <v>-1063.618036152038</v>
      </c>
      <c r="AJ27">
        <f t="shared" si="6"/>
        <v>97.683152787836889</v>
      </c>
      <c r="AK27">
        <f t="shared" si="20"/>
        <v>98.939006339236499</v>
      </c>
      <c r="AL27">
        <f t="shared" si="24"/>
        <v>-866.99587702496467</v>
      </c>
      <c r="AN27">
        <f t="shared" si="8"/>
        <v>0</v>
      </c>
      <c r="AO27">
        <f t="shared" si="8"/>
        <v>0</v>
      </c>
      <c r="AP27">
        <f t="shared" si="8"/>
        <v>-1.3627372478536808</v>
      </c>
      <c r="AQ27">
        <f t="shared" si="8"/>
        <v>-177.88244475975216</v>
      </c>
      <c r="AR27">
        <f t="shared" si="8"/>
        <v>-179.24518200760582</v>
      </c>
      <c r="AS27">
        <f t="shared" si="8"/>
        <v>16.461957117498283</v>
      </c>
      <c r="AT27">
        <f t="shared" si="8"/>
        <v>16.673598600384292</v>
      </c>
      <c r="AU27">
        <f t="shared" si="8"/>
        <v>-146.10962628972325</v>
      </c>
      <c r="AW27">
        <v>24</v>
      </c>
      <c r="AX27">
        <f>IF(Z27&gt;0, (R27*SUMPRODUCT(K27:$K$98, X27:$X$98)-K27*$AZ$3)/Z27, 0)</f>
        <v>2033.8872089200156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3.5844000000000001E-2</v>
      </c>
      <c r="Q28" s="4">
        <f t="shared" si="22"/>
        <v>12.5</v>
      </c>
      <c r="R28">
        <f t="shared" si="0"/>
        <v>50000</v>
      </c>
      <c r="S28">
        <f t="shared" si="1"/>
        <v>1961.8500080433773</v>
      </c>
      <c r="U28">
        <f t="shared" si="12"/>
        <v>3.5844000000000001E-2</v>
      </c>
      <c r="V28">
        <f t="shared" si="13"/>
        <v>0.01</v>
      </c>
      <c r="W28">
        <f t="shared" si="14"/>
        <v>0.64690471414371942</v>
      </c>
      <c r="X28">
        <f t="shared" si="15"/>
        <v>2.3187652573767481E-2</v>
      </c>
      <c r="Y28">
        <f t="shared" si="16"/>
        <v>6.4690471414371939E-3</v>
      </c>
      <c r="Z28">
        <f t="shared" si="17"/>
        <v>0.61724801442851474</v>
      </c>
      <c r="AB28">
        <f t="shared" si="18"/>
        <v>1315.7312234869701</v>
      </c>
      <c r="AC28">
        <f t="shared" si="19"/>
        <v>1210.9480220713403</v>
      </c>
      <c r="AE28">
        <f t="shared" si="2"/>
        <v>0</v>
      </c>
      <c r="AF28">
        <f t="shared" si="3"/>
        <v>0</v>
      </c>
      <c r="AG28">
        <f t="shared" si="3"/>
        <v>-7.715600180356434</v>
      </c>
      <c r="AH28">
        <f t="shared" si="4"/>
        <v>-1159.3826286883741</v>
      </c>
      <c r="AI28">
        <f t="shared" si="23"/>
        <v>-1167.0982288687305</v>
      </c>
      <c r="AJ28">
        <f t="shared" si="6"/>
        <v>104.78320141562972</v>
      </c>
      <c r="AK28">
        <f t="shared" si="20"/>
        <v>92.10118564408792</v>
      </c>
      <c r="AL28">
        <f t="shared" si="24"/>
        <v>-970.21384180901293</v>
      </c>
      <c r="AN28">
        <f t="shared" si="8"/>
        <v>0</v>
      </c>
      <c r="AO28">
        <f t="shared" si="8"/>
        <v>0</v>
      </c>
      <c r="AP28">
        <f t="shared" si="8"/>
        <v>-1.1609499298777468</v>
      </c>
      <c r="AQ28">
        <f t="shared" si="8"/>
        <v>-174.44983540024049</v>
      </c>
      <c r="AR28">
        <f t="shared" si="8"/>
        <v>-175.61078533011823</v>
      </c>
      <c r="AS28">
        <f t="shared" si="8"/>
        <v>15.766505196258295</v>
      </c>
      <c r="AT28">
        <f t="shared" si="8"/>
        <v>13.858269287642333</v>
      </c>
      <c r="AU28">
        <f t="shared" si="8"/>
        <v>-145.98601084621762</v>
      </c>
      <c r="AW28">
        <v>25</v>
      </c>
      <c r="AX28">
        <f>IF(Z28&gt;0, (R28*SUMPRODUCT(K28:$K$98, X28:$X$98)-K28*$AZ$3)/Z28, 0)</f>
        <v>1961.8500080433773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4.1295999999999999E-2</v>
      </c>
      <c r="Q29" s="4">
        <f t="shared" si="22"/>
        <v>12.5</v>
      </c>
      <c r="R29">
        <f t="shared" si="0"/>
        <v>50000</v>
      </c>
      <c r="S29">
        <f t="shared" si="1"/>
        <v>1881.4760042122716</v>
      </c>
      <c r="U29">
        <f t="shared" si="12"/>
        <v>4.1295999999999999E-2</v>
      </c>
      <c r="V29">
        <f t="shared" si="13"/>
        <v>0.01</v>
      </c>
      <c r="W29">
        <f t="shared" si="14"/>
        <v>0.61724801442851474</v>
      </c>
      <c r="X29">
        <f t="shared" si="15"/>
        <v>2.5489874003839945E-2</v>
      </c>
      <c r="Y29">
        <f t="shared" si="16"/>
        <v>6.1724801442851474E-3</v>
      </c>
      <c r="Z29">
        <f t="shared" si="17"/>
        <v>0.58558566028038961</v>
      </c>
      <c r="AB29">
        <f t="shared" si="18"/>
        <v>1210.9480220713403</v>
      </c>
      <c r="AC29">
        <f t="shared" si="19"/>
        <v>1101.7653682283521</v>
      </c>
      <c r="AE29">
        <f t="shared" si="2"/>
        <v>0</v>
      </c>
      <c r="AF29">
        <f t="shared" si="3"/>
        <v>0</v>
      </c>
      <c r="AG29">
        <f t="shared" si="3"/>
        <v>-7.31982075350487</v>
      </c>
      <c r="AH29">
        <f t="shared" si="4"/>
        <v>-1274.4937001919973</v>
      </c>
      <c r="AI29">
        <f t="shared" si="23"/>
        <v>-1281.8135209455022</v>
      </c>
      <c r="AJ29">
        <f t="shared" si="6"/>
        <v>109.1826538429882</v>
      </c>
      <c r="AK29">
        <f t="shared" si="20"/>
        <v>84.766361544993828</v>
      </c>
      <c r="AL29">
        <f t="shared" si="24"/>
        <v>-1087.8645055575203</v>
      </c>
      <c r="AN29">
        <f t="shared" si="8"/>
        <v>0</v>
      </c>
      <c r="AO29">
        <f t="shared" si="8"/>
        <v>0</v>
      </c>
      <c r="AP29">
        <f t="shared" si="8"/>
        <v>-0.98339093060244454</v>
      </c>
      <c r="AQ29">
        <f t="shared" si="8"/>
        <v>-171.22352965796941</v>
      </c>
      <c r="AR29">
        <f t="shared" si="8"/>
        <v>-172.20692058857188</v>
      </c>
      <c r="AS29">
        <f t="shared" si="8"/>
        <v>14.668286995537466</v>
      </c>
      <c r="AT29">
        <f t="shared" si="8"/>
        <v>11.388048146343081</v>
      </c>
      <c r="AU29">
        <f t="shared" si="8"/>
        <v>-146.15058544669134</v>
      </c>
      <c r="AW29">
        <v>26</v>
      </c>
      <c r="AX29">
        <f>IF(Z29&gt;0, (R29*SUMPRODUCT(K29:$K$98, X29:$X$98)-K29*$AZ$3)/Z29, 0)</f>
        <v>1881.4760042122716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4.7109999999999999E-2</v>
      </c>
      <c r="Q30" s="4">
        <f t="shared" si="22"/>
        <v>12.5</v>
      </c>
      <c r="R30">
        <f t="shared" si="0"/>
        <v>50000</v>
      </c>
      <c r="S30">
        <f t="shared" si="1"/>
        <v>1790.8700332521662</v>
      </c>
      <c r="U30">
        <f t="shared" si="12"/>
        <v>4.7109999999999999E-2</v>
      </c>
      <c r="V30">
        <f t="shared" si="13"/>
        <v>0.01</v>
      </c>
      <c r="W30">
        <f t="shared" si="14"/>
        <v>0.58558566028038961</v>
      </c>
      <c r="X30">
        <f t="shared" si="15"/>
        <v>2.7586940455809155E-2</v>
      </c>
      <c r="Y30">
        <f t="shared" si="16"/>
        <v>5.8558566028038966E-3</v>
      </c>
      <c r="Z30">
        <f t="shared" si="17"/>
        <v>0.55214286322177664</v>
      </c>
      <c r="AB30">
        <f t="shared" si="18"/>
        <v>1101.7653682283521</v>
      </c>
      <c r="AC30">
        <f t="shared" si="19"/>
        <v>988.81610781792938</v>
      </c>
      <c r="AE30">
        <f t="shared" si="2"/>
        <v>0</v>
      </c>
      <c r="AF30">
        <f t="shared" si="3"/>
        <v>0</v>
      </c>
      <c r="AG30">
        <f t="shared" si="3"/>
        <v>-6.901785790272208</v>
      </c>
      <c r="AH30">
        <f t="shared" si="4"/>
        <v>-1379.3470227904577</v>
      </c>
      <c r="AI30">
        <f t="shared" si="23"/>
        <v>-1386.2488085807299</v>
      </c>
      <c r="AJ30">
        <f t="shared" si="6"/>
        <v>112.94926041042277</v>
      </c>
      <c r="AK30">
        <f t="shared" si="20"/>
        <v>77.123575775984662</v>
      </c>
      <c r="AL30">
        <f t="shared" si="24"/>
        <v>-1196.1759723943226</v>
      </c>
      <c r="AN30">
        <f t="shared" si="8"/>
        <v>0</v>
      </c>
      <c r="AO30">
        <f t="shared" si="8"/>
        <v>0</v>
      </c>
      <c r="AP30">
        <f t="shared" si="8"/>
        <v>-0.82788345942476704</v>
      </c>
      <c r="AQ30">
        <f t="shared" si="8"/>
        <v>-165.45552407386128</v>
      </c>
      <c r="AR30">
        <f t="shared" si="8"/>
        <v>-166.28340753328607</v>
      </c>
      <c r="AS30">
        <f t="shared" si="8"/>
        <v>13.548497054174971</v>
      </c>
      <c r="AT30">
        <f t="shared" si="8"/>
        <v>9.2511321934423751</v>
      </c>
      <c r="AU30">
        <f t="shared" si="8"/>
        <v>-143.48377828566873</v>
      </c>
      <c r="AW30">
        <v>27</v>
      </c>
      <c r="AX30">
        <f>IF(Z30&gt;0, (R30*SUMPRODUCT(K30:$K$98, X30:$X$98)-K30*$AZ$3)/Z30, 0)</f>
        <v>1790.8700332521662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5.2900999999999997E-2</v>
      </c>
      <c r="Q31" s="4">
        <f t="shared" si="22"/>
        <v>12.5</v>
      </c>
      <c r="R31">
        <f t="shared" si="0"/>
        <v>50000</v>
      </c>
      <c r="S31">
        <f t="shared" si="1"/>
        <v>1691.8631440484121</v>
      </c>
      <c r="U31">
        <f t="shared" si="12"/>
        <v>5.2900999999999997E-2</v>
      </c>
      <c r="V31">
        <f t="shared" si="13"/>
        <v>0.01</v>
      </c>
      <c r="W31">
        <f t="shared" si="14"/>
        <v>0.55214286322177664</v>
      </c>
      <c r="X31">
        <f t="shared" si="15"/>
        <v>2.9208909607295205E-2</v>
      </c>
      <c r="Y31">
        <f t="shared" si="16"/>
        <v>5.5214286322177661E-3</v>
      </c>
      <c r="Z31">
        <f t="shared" si="17"/>
        <v>0.51741252498226376</v>
      </c>
      <c r="AB31">
        <f t="shared" si="18"/>
        <v>988.81610781792938</v>
      </c>
      <c r="AC31">
        <f t="shared" si="19"/>
        <v>875.39118128652035</v>
      </c>
      <c r="AE31">
        <f t="shared" si="2"/>
        <v>0</v>
      </c>
      <c r="AF31">
        <f t="shared" si="3"/>
        <v>0</v>
      </c>
      <c r="AG31">
        <f t="shared" si="3"/>
        <v>-6.4676565622782967</v>
      </c>
      <c r="AH31">
        <f t="shared" si="4"/>
        <v>-1460.4454803647602</v>
      </c>
      <c r="AI31">
        <f t="shared" si="23"/>
        <v>-1466.9131369270385</v>
      </c>
      <c r="AJ31">
        <f t="shared" si="6"/>
        <v>113.42492653140903</v>
      </c>
      <c r="AK31">
        <f t="shared" si="20"/>
        <v>69.21712754725506</v>
      </c>
      <c r="AL31">
        <f t="shared" si="24"/>
        <v>-1284.2710828483744</v>
      </c>
      <c r="AN31">
        <f t="shared" si="8"/>
        <v>0</v>
      </c>
      <c r="AO31">
        <f t="shared" si="8"/>
        <v>0</v>
      </c>
      <c r="AP31">
        <f t="shared" si="8"/>
        <v>-0.69268639459240156</v>
      </c>
      <c r="AQ31">
        <f t="shared" si="8"/>
        <v>-156.41379602510568</v>
      </c>
      <c r="AR31">
        <f t="shared" si="8"/>
        <v>-157.1064824196981</v>
      </c>
      <c r="AS31">
        <f t="shared" si="8"/>
        <v>12.14781623906657</v>
      </c>
      <c r="AT31">
        <f t="shared" si="8"/>
        <v>7.4131583925447542</v>
      </c>
      <c r="AU31">
        <f t="shared" si="8"/>
        <v>-137.54550778808675</v>
      </c>
      <c r="AW31">
        <v>28</v>
      </c>
      <c r="AX31">
        <f>IF(Z31&gt;0, (R31*SUMPRODUCT(K31:$K$98, X31:$X$98)-K31*$AZ$3)/Z31, 0)</f>
        <v>1691.8631440484121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5.9271999999999998E-2</v>
      </c>
      <c r="Q32" s="4">
        <f t="shared" si="22"/>
        <v>12.5</v>
      </c>
      <c r="R32">
        <f t="shared" si="0"/>
        <v>50000</v>
      </c>
      <c r="S32">
        <f t="shared" si="1"/>
        <v>1589.4527484368609</v>
      </c>
      <c r="U32">
        <f t="shared" si="12"/>
        <v>5.9271999999999998E-2</v>
      </c>
      <c r="V32">
        <f t="shared" si="13"/>
        <v>0.01</v>
      </c>
      <c r="W32">
        <f t="shared" si="14"/>
        <v>0.51741252498226376</v>
      </c>
      <c r="X32">
        <f t="shared" si="15"/>
        <v>3.0668075180748735E-2</v>
      </c>
      <c r="Y32">
        <f t="shared" si="16"/>
        <v>5.1741252498226373E-3</v>
      </c>
      <c r="Z32">
        <f t="shared" si="17"/>
        <v>0.48157032455169241</v>
      </c>
      <c r="AB32">
        <f t="shared" si="18"/>
        <v>875.39118128652035</v>
      </c>
      <c r="AC32">
        <f t="shared" si="19"/>
        <v>765.43327592431865</v>
      </c>
      <c r="AE32">
        <f t="shared" si="2"/>
        <v>0</v>
      </c>
      <c r="AF32">
        <f t="shared" si="3"/>
        <v>0</v>
      </c>
      <c r="AG32">
        <f t="shared" si="3"/>
        <v>-6.0196290568961555</v>
      </c>
      <c r="AH32">
        <f t="shared" si="4"/>
        <v>-1533.4037590374367</v>
      </c>
      <c r="AI32">
        <f t="shared" si="23"/>
        <v>-1539.4233880943327</v>
      </c>
      <c r="AJ32">
        <f t="shared" si="6"/>
        <v>109.9579053622017</v>
      </c>
      <c r="AK32">
        <f t="shared" si="20"/>
        <v>61.277382690056427</v>
      </c>
      <c r="AL32">
        <f t="shared" si="24"/>
        <v>-1368.1881000420747</v>
      </c>
      <c r="AN32">
        <f t="shared" si="8"/>
        <v>0</v>
      </c>
      <c r="AO32">
        <f t="shared" si="8"/>
        <v>0</v>
      </c>
      <c r="AP32">
        <f t="shared" si="8"/>
        <v>-0.57562734166624707</v>
      </c>
      <c r="AQ32">
        <f t="shared" si="8"/>
        <v>-146.63181421528864</v>
      </c>
      <c r="AR32">
        <f t="shared" si="8"/>
        <v>-147.20744155695488</v>
      </c>
      <c r="AS32">
        <f t="shared" si="8"/>
        <v>10.514730419530041</v>
      </c>
      <c r="AT32">
        <f t="shared" si="8"/>
        <v>5.8596529069732979</v>
      </c>
      <c r="AU32">
        <f t="shared" si="8"/>
        <v>-130.83305823045154</v>
      </c>
      <c r="AW32">
        <v>29</v>
      </c>
      <c r="AX32">
        <f>IF(Z32&gt;0, (R32*SUMPRODUCT(K32:$K$98, X32:$X$98)-K32*$AZ$3)/Z32, 0)</f>
        <v>1589.4527484368609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6.6047999999999996E-2</v>
      </c>
      <c r="Q33" s="4">
        <f t="shared" si="22"/>
        <v>12.5</v>
      </c>
      <c r="R33">
        <f t="shared" si="0"/>
        <v>50000</v>
      </c>
      <c r="S33">
        <f t="shared" si="1"/>
        <v>1483.9489930849634</v>
      </c>
      <c r="U33">
        <f t="shared" si="12"/>
        <v>6.6047999999999996E-2</v>
      </c>
      <c r="V33">
        <f t="shared" si="13"/>
        <v>0.01</v>
      </c>
      <c r="W33">
        <f t="shared" si="14"/>
        <v>0.48157032455169241</v>
      </c>
      <c r="X33">
        <f t="shared" si="15"/>
        <v>3.1806756795990175E-2</v>
      </c>
      <c r="Y33">
        <f t="shared" si="16"/>
        <v>4.8157032455169238E-3</v>
      </c>
      <c r="Z33">
        <f t="shared" si="17"/>
        <v>0.44494786451018531</v>
      </c>
      <c r="AB33">
        <f t="shared" si="18"/>
        <v>765.43327592431865</v>
      </c>
      <c r="AC33">
        <f t="shared" si="19"/>
        <v>660.27993551519421</v>
      </c>
      <c r="AE33">
        <f t="shared" si="2"/>
        <v>0</v>
      </c>
      <c r="AF33">
        <f t="shared" si="3"/>
        <v>0</v>
      </c>
      <c r="AG33">
        <f t="shared" si="3"/>
        <v>-5.5618483063773168</v>
      </c>
      <c r="AH33">
        <f t="shared" si="4"/>
        <v>-1590.3378397995089</v>
      </c>
      <c r="AI33">
        <f t="shared" si="23"/>
        <v>-1595.8996881058861</v>
      </c>
      <c r="AJ33">
        <f t="shared" si="6"/>
        <v>105.15334040912444</v>
      </c>
      <c r="AK33">
        <f t="shared" si="20"/>
        <v>53.580329314702311</v>
      </c>
      <c r="AL33">
        <f t="shared" si="24"/>
        <v>-1437.1660183820593</v>
      </c>
      <c r="AN33">
        <f t="shared" si="8"/>
        <v>0</v>
      </c>
      <c r="AO33">
        <f t="shared" si="8"/>
        <v>0</v>
      </c>
      <c r="AP33">
        <f t="shared" si="8"/>
        <v>-0.47486788713143957</v>
      </c>
      <c r="AQ33">
        <f t="shared" si="8"/>
        <v>-135.78226665132956</v>
      </c>
      <c r="AR33">
        <f t="shared" si="8"/>
        <v>-136.257134538461</v>
      </c>
      <c r="AS33">
        <f t="shared" si="8"/>
        <v>8.9779407553490405</v>
      </c>
      <c r="AT33">
        <f t="shared" si="8"/>
        <v>4.5746623014341026</v>
      </c>
      <c r="AU33">
        <f t="shared" si="8"/>
        <v>-122.70453148167786</v>
      </c>
      <c r="AW33">
        <v>30</v>
      </c>
      <c r="AX33">
        <f>IF(Z33&gt;0, (R33*SUMPRODUCT(K33:$K$98, X33:$X$98)-K33*$AZ$3)/Z33, 0)</f>
        <v>1483.9489930849634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7.3592000000000005E-2</v>
      </c>
      <c r="Q34" s="4">
        <f t="shared" si="22"/>
        <v>12.5</v>
      </c>
      <c r="R34">
        <f t="shared" si="0"/>
        <v>50000</v>
      </c>
      <c r="S34">
        <f t="shared" si="1"/>
        <v>1377.1350369047443</v>
      </c>
      <c r="U34">
        <f t="shared" si="12"/>
        <v>7.3592000000000005E-2</v>
      </c>
      <c r="V34">
        <f t="shared" si="13"/>
        <v>0.01</v>
      </c>
      <c r="W34">
        <f t="shared" si="14"/>
        <v>0.44494786451018531</v>
      </c>
      <c r="X34">
        <f t="shared" si="15"/>
        <v>3.274460324503356E-2</v>
      </c>
      <c r="Y34">
        <f t="shared" si="16"/>
        <v>4.4494786451018528E-3</v>
      </c>
      <c r="Z34">
        <f t="shared" si="17"/>
        <v>0.40775378262004985</v>
      </c>
      <c r="AB34">
        <f t="shared" si="18"/>
        <v>660.27993551519421</v>
      </c>
      <c r="AC34">
        <f t="shared" si="19"/>
        <v>561.53202047651143</v>
      </c>
      <c r="AE34">
        <f t="shared" si="2"/>
        <v>0</v>
      </c>
      <c r="AF34">
        <f t="shared" si="3"/>
        <v>0</v>
      </c>
      <c r="AG34">
        <f t="shared" si="3"/>
        <v>-5.0969222827506231</v>
      </c>
      <c r="AH34">
        <f t="shared" si="4"/>
        <v>-1637.2301622516779</v>
      </c>
      <c r="AI34">
        <f t="shared" si="23"/>
        <v>-1642.3270845344286</v>
      </c>
      <c r="AJ34">
        <f t="shared" si="6"/>
        <v>98.747915038682777</v>
      </c>
      <c r="AK34">
        <f t="shared" si="20"/>
        <v>46.219595486063596</v>
      </c>
      <c r="AL34">
        <f t="shared" si="24"/>
        <v>-1497.3595740096823</v>
      </c>
      <c r="AN34">
        <f t="shared" si="8"/>
        <v>0</v>
      </c>
      <c r="AO34">
        <f t="shared" si="8"/>
        <v>0</v>
      </c>
      <c r="AP34">
        <f t="shared" si="8"/>
        <v>-0.3885470809913823</v>
      </c>
      <c r="AQ34">
        <f t="shared" si="8"/>
        <v>-124.80884839206036</v>
      </c>
      <c r="AR34">
        <f t="shared" si="8"/>
        <v>-125.19739547305174</v>
      </c>
      <c r="AS34">
        <f t="shared" si="8"/>
        <v>7.5277220278821453</v>
      </c>
      <c r="AT34">
        <f t="shared" si="8"/>
        <v>3.5233986147854188</v>
      </c>
      <c r="AU34">
        <f t="shared" ref="AU34:AU89" si="25">AL34*$K34</f>
        <v>-114.14627483038419</v>
      </c>
      <c r="AW34">
        <v>31</v>
      </c>
      <c r="AX34">
        <f>IF(Z34&gt;0, (R34*SUMPRODUCT(K34:$K$98, X34:$X$98)-K34*$AZ$3)/Z34, 0)</f>
        <v>1377.1350369047443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8.2293000000000005E-2</v>
      </c>
      <c r="Q35" s="4">
        <f t="shared" si="22"/>
        <v>12.5</v>
      </c>
      <c r="R35">
        <f t="shared" si="0"/>
        <v>50000</v>
      </c>
      <c r="S35">
        <f t="shared" si="1"/>
        <v>1269.2865433742779</v>
      </c>
      <c r="U35">
        <f t="shared" si="12"/>
        <v>8.2293000000000005E-2</v>
      </c>
      <c r="V35">
        <f t="shared" si="13"/>
        <v>0.01</v>
      </c>
      <c r="W35">
        <f t="shared" si="14"/>
        <v>0.40775378262004985</v>
      </c>
      <c r="X35">
        <f t="shared" si="15"/>
        <v>3.3555282033151765E-2</v>
      </c>
      <c r="Y35">
        <f t="shared" si="16"/>
        <v>4.0775378262004986E-3</v>
      </c>
      <c r="Z35">
        <f t="shared" si="17"/>
        <v>0.37012096276069756</v>
      </c>
      <c r="AB35">
        <f t="shared" si="18"/>
        <v>561.53202047651143</v>
      </c>
      <c r="AC35">
        <f t="shared" si="19"/>
        <v>469.78955745288567</v>
      </c>
      <c r="AE35">
        <f t="shared" si="2"/>
        <v>0</v>
      </c>
      <c r="AF35">
        <f t="shared" ref="AF35:AG66" si="26">-$Z35*P35</f>
        <v>0</v>
      </c>
      <c r="AG35">
        <f t="shared" si="26"/>
        <v>-4.6265120345087194</v>
      </c>
      <c r="AH35">
        <f t="shared" si="4"/>
        <v>-1677.7641016575883</v>
      </c>
      <c r="AI35">
        <f t="shared" si="23"/>
        <v>-1682.3906136920971</v>
      </c>
      <c r="AJ35">
        <f t="shared" si="6"/>
        <v>91.74246302362576</v>
      </c>
      <c r="AK35">
        <f t="shared" si="20"/>
        <v>39.307241433355806</v>
      </c>
      <c r="AL35">
        <f t="shared" si="24"/>
        <v>-1551.3409092351155</v>
      </c>
      <c r="AN35">
        <f t="shared" ref="AN35:AT66" si="27">AE35*$K35</f>
        <v>0</v>
      </c>
      <c r="AO35">
        <f t="shared" si="27"/>
        <v>0</v>
      </c>
      <c r="AP35">
        <f t="shared" si="27"/>
        <v>-0.31489902254057556</v>
      </c>
      <c r="AQ35">
        <f t="shared" si="27"/>
        <v>-114.19537477151367</v>
      </c>
      <c r="AR35">
        <f t="shared" si="27"/>
        <v>-114.51027379405424</v>
      </c>
      <c r="AS35">
        <f t="shared" si="27"/>
        <v>6.2443611334240012</v>
      </c>
      <c r="AT35">
        <f t="shared" si="27"/>
        <v>2.67540899360149</v>
      </c>
      <c r="AU35">
        <f t="shared" si="25"/>
        <v>-105.59050366702876</v>
      </c>
      <c r="AW35">
        <v>32</v>
      </c>
      <c r="AX35">
        <f>IF(Z35&gt;0, (R35*SUMPRODUCT(K35:$K$98, X35:$X$98)-K35*$AZ$3)/Z35, 0)</f>
        <v>1269.2865433742779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9.1596999999999998E-2</v>
      </c>
      <c r="Q36" s="4">
        <f t="shared" si="22"/>
        <v>12.5</v>
      </c>
      <c r="R36">
        <f t="shared" si="0"/>
        <v>50000</v>
      </c>
      <c r="S36">
        <f t="shared" si="1"/>
        <v>1158.1869012111385</v>
      </c>
      <c r="U36">
        <f t="shared" si="12"/>
        <v>9.1596999999999998E-2</v>
      </c>
      <c r="V36">
        <f t="shared" si="13"/>
        <v>0.01</v>
      </c>
      <c r="W36">
        <f t="shared" si="14"/>
        <v>0.37012096276069756</v>
      </c>
      <c r="X36">
        <f t="shared" si="15"/>
        <v>3.3901969825991612E-2</v>
      </c>
      <c r="Y36">
        <f t="shared" si="16"/>
        <v>3.7012096276069755E-3</v>
      </c>
      <c r="Z36">
        <f t="shared" si="17"/>
        <v>0.33251778330709897</v>
      </c>
      <c r="AB36">
        <f t="shared" si="18"/>
        <v>469.78955745288567</v>
      </c>
      <c r="AC36">
        <f t="shared" si="19"/>
        <v>385.11774104604581</v>
      </c>
      <c r="AE36">
        <f t="shared" si="2"/>
        <v>0</v>
      </c>
      <c r="AF36">
        <f t="shared" si="26"/>
        <v>0</v>
      </c>
      <c r="AG36">
        <f t="shared" si="26"/>
        <v>-4.1564722913387371</v>
      </c>
      <c r="AH36">
        <f t="shared" si="4"/>
        <v>-1695.0984912995807</v>
      </c>
      <c r="AI36">
        <f t="shared" si="23"/>
        <v>-1699.2549635909195</v>
      </c>
      <c r="AJ36">
        <f t="shared" si="6"/>
        <v>84.671816406839866</v>
      </c>
      <c r="AK36">
        <f t="shared" si="20"/>
        <v>32.885269021702001</v>
      </c>
      <c r="AL36">
        <f t="shared" si="24"/>
        <v>-1581.6978781623777</v>
      </c>
      <c r="AN36">
        <f t="shared" si="27"/>
        <v>0</v>
      </c>
      <c r="AO36">
        <f t="shared" si="27"/>
        <v>0</v>
      </c>
      <c r="AP36">
        <f t="shared" si="27"/>
        <v>-0.25259484513171487</v>
      </c>
      <c r="AQ36">
        <f t="shared" si="27"/>
        <v>-103.0135920273182</v>
      </c>
      <c r="AR36">
        <f t="shared" si="27"/>
        <v>-103.26618687244992</v>
      </c>
      <c r="AS36">
        <f t="shared" si="27"/>
        <v>5.1456289981469041</v>
      </c>
      <c r="AT36">
        <f t="shared" si="27"/>
        <v>1.99848545916233</v>
      </c>
      <c r="AU36">
        <f t="shared" si="25"/>
        <v>-96.122072415140693</v>
      </c>
      <c r="AW36">
        <v>33</v>
      </c>
      <c r="AX36">
        <f>IF(Z36&gt;0, (R36*SUMPRODUCT(K36:$K$98, X36:$X$98)-K36*$AZ$3)/Z36, 0)</f>
        <v>1158.1869012111385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0.10148</v>
      </c>
      <c r="Q37" s="4">
        <f t="shared" si="22"/>
        <v>12.5</v>
      </c>
      <c r="R37">
        <f t="shared" si="0"/>
        <v>50000</v>
      </c>
      <c r="S37">
        <f t="shared" si="1"/>
        <v>1044.0542406409672</v>
      </c>
      <c r="U37">
        <f t="shared" si="12"/>
        <v>0.10148</v>
      </c>
      <c r="V37">
        <f t="shared" si="13"/>
        <v>0.01</v>
      </c>
      <c r="W37">
        <f t="shared" si="14"/>
        <v>0.33251778330709897</v>
      </c>
      <c r="X37">
        <f t="shared" si="15"/>
        <v>3.3743904650004403E-2</v>
      </c>
      <c r="Y37">
        <f t="shared" si="16"/>
        <v>3.3251778330709897E-3</v>
      </c>
      <c r="Z37">
        <f t="shared" si="17"/>
        <v>0.29544870082402358</v>
      </c>
      <c r="AB37">
        <f t="shared" si="18"/>
        <v>385.11774104604581</v>
      </c>
      <c r="AC37">
        <f t="shared" si="19"/>
        <v>308.46446898718625</v>
      </c>
      <c r="AE37">
        <f t="shared" si="2"/>
        <v>0</v>
      </c>
      <c r="AF37">
        <f t="shared" si="26"/>
        <v>0</v>
      </c>
      <c r="AG37">
        <f t="shared" si="26"/>
        <v>-3.6931087603002948</v>
      </c>
      <c r="AH37">
        <f t="shared" si="4"/>
        <v>-1687.1952325002201</v>
      </c>
      <c r="AI37">
        <f t="shared" si="23"/>
        <v>-1690.8883412605203</v>
      </c>
      <c r="AJ37">
        <f t="shared" si="6"/>
        <v>76.653272058859557</v>
      </c>
      <c r="AK37">
        <f t="shared" si="20"/>
        <v>26.958241873223209</v>
      </c>
      <c r="AL37">
        <f t="shared" si="24"/>
        <v>-1587.2768273284375</v>
      </c>
      <c r="AN37">
        <f t="shared" si="27"/>
        <v>0</v>
      </c>
      <c r="AO37">
        <f t="shared" si="27"/>
        <v>0</v>
      </c>
      <c r="AP37">
        <f t="shared" si="27"/>
        <v>-0.2003889033896708</v>
      </c>
      <c r="AQ37">
        <f t="shared" si="27"/>
        <v>-91.547588871308662</v>
      </c>
      <c r="AR37">
        <f t="shared" si="27"/>
        <v>-91.747977774698327</v>
      </c>
      <c r="AS37">
        <f t="shared" si="27"/>
        <v>4.1592236043045663</v>
      </c>
      <c r="AT37">
        <f t="shared" si="27"/>
        <v>1.4627602047250416</v>
      </c>
      <c r="AU37">
        <f t="shared" si="25"/>
        <v>-86.125993965668712</v>
      </c>
      <c r="AW37">
        <v>34</v>
      </c>
      <c r="AX37">
        <f>IF(Z37&gt;0, (R37*SUMPRODUCT(K37:$K$98, X37:$X$98)-K37*$AZ$3)/Z37, 0)</f>
        <v>1044.0542406409672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0.112611</v>
      </c>
      <c r="Q38" s="4">
        <f t="shared" si="22"/>
        <v>12.5</v>
      </c>
      <c r="R38">
        <f t="shared" si="0"/>
        <v>50000</v>
      </c>
      <c r="S38">
        <f t="shared" si="1"/>
        <v>927.58926404394606</v>
      </c>
      <c r="U38">
        <f t="shared" si="12"/>
        <v>0.112611</v>
      </c>
      <c r="V38">
        <f t="shared" si="13"/>
        <v>0.01</v>
      </c>
      <c r="W38">
        <f t="shared" si="14"/>
        <v>0.29544870082402358</v>
      </c>
      <c r="X38">
        <f t="shared" si="15"/>
        <v>3.3270773648494123E-2</v>
      </c>
      <c r="Y38">
        <f t="shared" si="16"/>
        <v>2.9544870082402357E-3</v>
      </c>
      <c r="Z38">
        <f t="shared" si="17"/>
        <v>0.25922344016728921</v>
      </c>
      <c r="AB38">
        <f t="shared" si="18"/>
        <v>308.46446898718625</v>
      </c>
      <c r="AC38">
        <f t="shared" si="19"/>
        <v>240.45288008771567</v>
      </c>
      <c r="AE38">
        <f t="shared" si="2"/>
        <v>0</v>
      </c>
      <c r="AF38">
        <f t="shared" si="26"/>
        <v>0</v>
      </c>
      <c r="AG38">
        <f t="shared" si="26"/>
        <v>-3.2402930020911151</v>
      </c>
      <c r="AH38">
        <f t="shared" si="4"/>
        <v>-1663.5386824247062</v>
      </c>
      <c r="AI38">
        <f t="shared" si="23"/>
        <v>-1666.7789754267974</v>
      </c>
      <c r="AJ38">
        <f t="shared" si="6"/>
        <v>68.011588899470581</v>
      </c>
      <c r="AK38">
        <f t="shared" si="20"/>
        <v>21.59251282910304</v>
      </c>
      <c r="AL38">
        <f t="shared" si="24"/>
        <v>-1577.1748736982238</v>
      </c>
      <c r="AN38">
        <f t="shared" si="27"/>
        <v>0</v>
      </c>
      <c r="AO38">
        <f t="shared" si="27"/>
        <v>0</v>
      </c>
      <c r="AP38">
        <f t="shared" si="27"/>
        <v>-0.15698126746085703</v>
      </c>
      <c r="AQ38">
        <f t="shared" si="27"/>
        <v>-80.592838570050787</v>
      </c>
      <c r="AR38">
        <f t="shared" si="27"/>
        <v>-80.749819837511652</v>
      </c>
      <c r="AS38">
        <f t="shared" si="27"/>
        <v>3.2949321004537437</v>
      </c>
      <c r="AT38">
        <f t="shared" si="27"/>
        <v>1.0460844218068945</v>
      </c>
      <c r="AU38">
        <f t="shared" si="25"/>
        <v>-76.408803315251006</v>
      </c>
      <c r="AW38">
        <v>35</v>
      </c>
      <c r="AX38">
        <f>IF(Z38&gt;0, (R38*SUMPRODUCT(K38:$K$98, X38:$X$98)-K38*$AZ$3)/Z38, 0)</f>
        <v>927.58926404394606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0.125163</v>
      </c>
      <c r="Q39" s="4">
        <f t="shared" si="22"/>
        <v>12.5</v>
      </c>
      <c r="R39">
        <f t="shared" si="0"/>
        <v>50000</v>
      </c>
      <c r="S39">
        <f t="shared" si="1"/>
        <v>806.80465861263792</v>
      </c>
      <c r="U39">
        <f t="shared" si="12"/>
        <v>0.125163</v>
      </c>
      <c r="V39">
        <f t="shared" si="13"/>
        <v>0.01</v>
      </c>
      <c r="W39">
        <f t="shared" si="14"/>
        <v>0.25922344016728921</v>
      </c>
      <c r="X39">
        <f t="shared" si="15"/>
        <v>3.2445183441658421E-2</v>
      </c>
      <c r="Y39">
        <f t="shared" si="16"/>
        <v>2.5922344016728921E-3</v>
      </c>
      <c r="Z39">
        <f t="shared" si="17"/>
        <v>0.2241860223239579</v>
      </c>
      <c r="AB39">
        <f t="shared" si="18"/>
        <v>240.45288008771567</v>
      </c>
      <c r="AC39">
        <f t="shared" si="19"/>
        <v>180.87432720680607</v>
      </c>
      <c r="AE39">
        <f t="shared" si="2"/>
        <v>0</v>
      </c>
      <c r="AF39">
        <f t="shared" si="26"/>
        <v>0</v>
      </c>
      <c r="AG39">
        <f t="shared" si="26"/>
        <v>-2.8023252790494739</v>
      </c>
      <c r="AH39">
        <f t="shared" si="4"/>
        <v>-1622.2591720829209</v>
      </c>
      <c r="AI39">
        <f t="shared" si="23"/>
        <v>-1625.0614973619704</v>
      </c>
      <c r="AJ39">
        <f t="shared" si="6"/>
        <v>59.578552880909598</v>
      </c>
      <c r="AK39">
        <f t="shared" si="20"/>
        <v>16.831701606140097</v>
      </c>
      <c r="AL39">
        <f t="shared" si="24"/>
        <v>-1548.6512428749206</v>
      </c>
      <c r="AN39">
        <f t="shared" si="27"/>
        <v>0</v>
      </c>
      <c r="AO39">
        <f t="shared" si="27"/>
        <v>0</v>
      </c>
      <c r="AP39">
        <f t="shared" si="27"/>
        <v>-0.12121715036343321</v>
      </c>
      <c r="AQ39">
        <f t="shared" si="27"/>
        <v>-70.172308497154447</v>
      </c>
      <c r="AR39">
        <f t="shared" si="27"/>
        <v>-70.293525647517882</v>
      </c>
      <c r="AS39">
        <f t="shared" si="27"/>
        <v>2.5771249529785494</v>
      </c>
      <c r="AT39">
        <f t="shared" si="27"/>
        <v>0.72807069176351102</v>
      </c>
      <c r="AU39">
        <f t="shared" si="25"/>
        <v>-66.988330002775811</v>
      </c>
      <c r="AW39">
        <v>36</v>
      </c>
      <c r="AX39">
        <f>IF(Z39&gt;0, (R39*SUMPRODUCT(K39:$K$98, X39:$X$98)-K39*$AZ$3)/Z39, 0)</f>
        <v>806.80465861263792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0.13952899999999999</v>
      </c>
      <c r="Q40" s="4">
        <f t="shared" si="22"/>
        <v>12.5</v>
      </c>
      <c r="R40">
        <f t="shared" si="0"/>
        <v>50000</v>
      </c>
      <c r="S40">
        <f t="shared" si="1"/>
        <v>679.02157881719302</v>
      </c>
      <c r="U40">
        <f t="shared" si="12"/>
        <v>0.13952899999999999</v>
      </c>
      <c r="V40">
        <f t="shared" si="13"/>
        <v>0.01</v>
      </c>
      <c r="W40">
        <f t="shared" si="14"/>
        <v>0.2241860223239579</v>
      </c>
      <c r="X40">
        <f t="shared" si="15"/>
        <v>3.128045150883952E-2</v>
      </c>
      <c r="Y40">
        <f t="shared" si="16"/>
        <v>2.2418602232395792E-3</v>
      </c>
      <c r="Z40">
        <f t="shared" si="17"/>
        <v>0.19066371059187881</v>
      </c>
      <c r="AB40">
        <f t="shared" si="18"/>
        <v>180.87432720680607</v>
      </c>
      <c r="AC40">
        <f t="shared" si="19"/>
        <v>129.46477378924192</v>
      </c>
      <c r="AE40">
        <f t="shared" si="2"/>
        <v>0</v>
      </c>
      <c r="AF40">
        <f t="shared" si="26"/>
        <v>0</v>
      </c>
      <c r="AG40">
        <f t="shared" si="26"/>
        <v>-2.383296382398485</v>
      </c>
      <c r="AH40">
        <f t="shared" si="4"/>
        <v>-1564.022575441976</v>
      </c>
      <c r="AI40">
        <f t="shared" si="23"/>
        <v>-1566.4058718243743</v>
      </c>
      <c r="AJ40">
        <f t="shared" si="6"/>
        <v>51.409553417564155</v>
      </c>
      <c r="AK40">
        <f t="shared" si="20"/>
        <v>12.661202904476426</v>
      </c>
      <c r="AL40">
        <f t="shared" si="24"/>
        <v>-1502.3351155023338</v>
      </c>
      <c r="AN40">
        <f t="shared" si="27"/>
        <v>0</v>
      </c>
      <c r="AO40">
        <f t="shared" si="27"/>
        <v>0</v>
      </c>
      <c r="AP40">
        <f t="shared" si="27"/>
        <v>-9.2046134898874463E-2</v>
      </c>
      <c r="AQ40">
        <f t="shared" si="27"/>
        <v>-60.404670618069531</v>
      </c>
      <c r="AR40">
        <f t="shared" si="27"/>
        <v>-60.496716752968403</v>
      </c>
      <c r="AS40">
        <f t="shared" si="27"/>
        <v>1.9855065966247114</v>
      </c>
      <c r="AT40">
        <f t="shared" si="27"/>
        <v>0.48899280808483259</v>
      </c>
      <c r="AU40">
        <f t="shared" si="25"/>
        <v>-58.022217348258856</v>
      </c>
      <c r="AW40">
        <v>37</v>
      </c>
      <c r="AX40">
        <f>IF(Z40&gt;0, (R40*SUMPRODUCT(K40:$K$98, X40:$X$98)-K40*$AZ$3)/Z40, 0)</f>
        <v>679.02157881719302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0.15610499999999999</v>
      </c>
      <c r="Q41" s="4">
        <f t="shared" si="22"/>
        <v>12.5</v>
      </c>
      <c r="R41">
        <f t="shared" si="0"/>
        <v>50000</v>
      </c>
      <c r="S41">
        <f t="shared" si="1"/>
        <v>539.72366793626963</v>
      </c>
      <c r="U41">
        <f t="shared" si="12"/>
        <v>0.15610499999999999</v>
      </c>
      <c r="V41">
        <f t="shared" si="13"/>
        <v>0.01</v>
      </c>
      <c r="W41">
        <f t="shared" si="14"/>
        <v>0.19066371059187881</v>
      </c>
      <c r="X41">
        <f t="shared" si="15"/>
        <v>2.9763558541945241E-2</v>
      </c>
      <c r="Y41">
        <f t="shared" si="16"/>
        <v>1.9066371059187882E-3</v>
      </c>
      <c r="Z41">
        <f t="shared" si="17"/>
        <v>0.15899351494401479</v>
      </c>
      <c r="AB41">
        <f t="shared" si="18"/>
        <v>129.46477378924192</v>
      </c>
      <c r="AC41">
        <f t="shared" si="19"/>
        <v>85.81256306366376</v>
      </c>
      <c r="AE41">
        <f t="shared" si="2"/>
        <v>0</v>
      </c>
      <c r="AF41">
        <f t="shared" si="26"/>
        <v>0</v>
      </c>
      <c r="AG41">
        <f t="shared" si="26"/>
        <v>-1.9874189368001849</v>
      </c>
      <c r="AH41">
        <f t="shared" si="4"/>
        <v>-1488.177927097262</v>
      </c>
      <c r="AI41">
        <f t="shared" si="23"/>
        <v>-1490.1653460340622</v>
      </c>
      <c r="AJ41">
        <f t="shared" si="6"/>
        <v>43.652210725578158</v>
      </c>
      <c r="AK41">
        <f t="shared" si="20"/>
        <v>9.0625341652469356</v>
      </c>
      <c r="AL41">
        <f t="shared" si="24"/>
        <v>-1437.450601143237</v>
      </c>
      <c r="AN41">
        <f t="shared" si="27"/>
        <v>0</v>
      </c>
      <c r="AO41">
        <f t="shared" si="27"/>
        <v>0</v>
      </c>
      <c r="AP41">
        <f t="shared" si="27"/>
        <v>-6.8532867554907964E-2</v>
      </c>
      <c r="AQ41">
        <f t="shared" si="27"/>
        <v>-51.317363887102843</v>
      </c>
      <c r="AR41">
        <f t="shared" si="27"/>
        <v>-51.38589675465775</v>
      </c>
      <c r="AS41">
        <f t="shared" si="27"/>
        <v>1.505274565286965</v>
      </c>
      <c r="AT41">
        <f t="shared" si="27"/>
        <v>0.31250655921527032</v>
      </c>
      <c r="AU41">
        <f t="shared" si="25"/>
        <v>-49.568115630155511</v>
      </c>
      <c r="AW41">
        <v>38</v>
      </c>
      <c r="AX41">
        <f>IF(Z41&gt;0, (R41*SUMPRODUCT(K41:$K$98, X41:$X$98)-K41*$AZ$3)/Z41, 0)</f>
        <v>539.72366793626963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0.17521600000000001</v>
      </c>
      <c r="Q42" s="4">
        <f t="shared" si="22"/>
        <v>12.5</v>
      </c>
      <c r="R42">
        <f t="shared" si="0"/>
        <v>50000</v>
      </c>
      <c r="S42">
        <f t="shared" si="1"/>
        <v>381.74078979375122</v>
      </c>
      <c r="U42">
        <f t="shared" si="12"/>
        <v>0.17521600000000001</v>
      </c>
      <c r="V42">
        <f t="shared" si="13"/>
        <v>0.01</v>
      </c>
      <c r="W42">
        <f t="shared" si="14"/>
        <v>0.15899351494401479</v>
      </c>
      <c r="X42">
        <f t="shared" si="15"/>
        <v>2.7858207714430497E-2</v>
      </c>
      <c r="Y42">
        <f t="shared" si="16"/>
        <v>1.589935149440148E-3</v>
      </c>
      <c r="Z42">
        <f t="shared" si="17"/>
        <v>0.12954537208014413</v>
      </c>
      <c r="AB42">
        <f t="shared" si="18"/>
        <v>85.81256306366376</v>
      </c>
      <c r="AC42">
        <f t="shared" si="19"/>
        <v>49.452752651999589</v>
      </c>
      <c r="AE42">
        <f t="shared" si="2"/>
        <v>0</v>
      </c>
      <c r="AF42">
        <f t="shared" si="26"/>
        <v>0</v>
      </c>
      <c r="AG42">
        <f t="shared" si="26"/>
        <v>-1.6193171510018016</v>
      </c>
      <c r="AH42">
        <f t="shared" si="4"/>
        <v>-1392.9103857215248</v>
      </c>
      <c r="AI42">
        <f t="shared" si="23"/>
        <v>-1394.5297028725265</v>
      </c>
      <c r="AJ42">
        <f t="shared" si="6"/>
        <v>36.359810411664171</v>
      </c>
      <c r="AK42">
        <f t="shared" si="20"/>
        <v>6.0068794144564635</v>
      </c>
      <c r="AL42">
        <f t="shared" si="24"/>
        <v>-1352.1630130464057</v>
      </c>
      <c r="AN42">
        <f t="shared" si="27"/>
        <v>0</v>
      </c>
      <c r="AO42">
        <f t="shared" si="27"/>
        <v>0</v>
      </c>
      <c r="AP42">
        <f t="shared" si="27"/>
        <v>-4.9856682105230463E-2</v>
      </c>
      <c r="AQ42">
        <f t="shared" si="27"/>
        <v>-42.885910433931258</v>
      </c>
      <c r="AR42">
        <f t="shared" si="27"/>
        <v>-42.935767116036487</v>
      </c>
      <c r="AS42">
        <f t="shared" si="27"/>
        <v>1.1194715673698019</v>
      </c>
      <c r="AT42">
        <f t="shared" si="27"/>
        <v>0.18494405325462743</v>
      </c>
      <c r="AU42">
        <f t="shared" si="25"/>
        <v>-41.631351495412048</v>
      </c>
      <c r="AW42">
        <v>39</v>
      </c>
      <c r="AX42">
        <f>IF(Z42&gt;0, (R42*SUMPRODUCT(K42:$K$98, X42:$X$98)-K42*$AZ$3)/Z42, 0)</f>
        <v>381.74078979375122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0.19798199999999999</v>
      </c>
      <c r="Q43" s="4">
        <f t="shared" si="22"/>
        <v>12.5</v>
      </c>
      <c r="R43">
        <f t="shared" si="0"/>
        <v>50000</v>
      </c>
      <c r="S43">
        <f t="shared" si="1"/>
        <v>194.16530800975471</v>
      </c>
      <c r="U43">
        <f t="shared" si="12"/>
        <v>0.19798199999999999</v>
      </c>
      <c r="V43">
        <f t="shared" si="13"/>
        <v>0.01</v>
      </c>
      <c r="W43">
        <f t="shared" si="14"/>
        <v>0.12954537208014413</v>
      </c>
      <c r="X43">
        <f t="shared" si="15"/>
        <v>2.5647651855171094E-2</v>
      </c>
      <c r="Y43">
        <f t="shared" si="16"/>
        <v>1.2954537208014413E-3</v>
      </c>
      <c r="Z43">
        <f t="shared" si="17"/>
        <v>0.10260226650417159</v>
      </c>
      <c r="AB43">
        <f t="shared" si="18"/>
        <v>49.452752651999589</v>
      </c>
      <c r="AC43">
        <f t="shared" si="19"/>
        <v>19.921800678281414</v>
      </c>
      <c r="AE43">
        <f t="shared" si="2"/>
        <v>0</v>
      </c>
      <c r="AF43">
        <f t="shared" si="26"/>
        <v>0</v>
      </c>
      <c r="AG43">
        <f t="shared" si="26"/>
        <v>-1.2825283313021449</v>
      </c>
      <c r="AH43">
        <f t="shared" si="4"/>
        <v>-1282.3825927585547</v>
      </c>
      <c r="AI43">
        <f t="shared" si="23"/>
        <v>-1283.6651210898567</v>
      </c>
      <c r="AJ43">
        <f t="shared" si="6"/>
        <v>29.530951973718174</v>
      </c>
      <c r="AK43">
        <f t="shared" si="20"/>
        <v>3.4616926856399717</v>
      </c>
      <c r="AL43">
        <f t="shared" si="24"/>
        <v>-1250.6724764304986</v>
      </c>
      <c r="AN43">
        <f t="shared" si="27"/>
        <v>0</v>
      </c>
      <c r="AO43">
        <f t="shared" si="27"/>
        <v>0</v>
      </c>
      <c r="AP43">
        <f t="shared" si="27"/>
        <v>-3.5256597899661089E-2</v>
      </c>
      <c r="AQ43">
        <f t="shared" si="27"/>
        <v>-35.252591559134771</v>
      </c>
      <c r="AR43">
        <f t="shared" si="27"/>
        <v>-35.287848157034432</v>
      </c>
      <c r="AS43">
        <f t="shared" si="27"/>
        <v>0.81180343070823158</v>
      </c>
      <c r="AT43">
        <f t="shared" si="27"/>
        <v>9.5161646016733312E-2</v>
      </c>
      <c r="AU43">
        <f t="shared" si="25"/>
        <v>-34.380883080309466</v>
      </c>
      <c r="AW43">
        <v>40</v>
      </c>
      <c r="AX43">
        <f>IF(Z43&gt;0, (R43*SUMPRODUCT(K43:$K$98, X43:$X$98)-K43*$AZ$3)/Z43, 0)</f>
        <v>194.16530800975471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0.22423799999999999</v>
      </c>
      <c r="Q44" s="4">
        <f t="shared" si="22"/>
        <v>12.5</v>
      </c>
      <c r="R44">
        <f t="shared" si="0"/>
        <v>50000</v>
      </c>
      <c r="S44">
        <f t="shared" si="1"/>
        <v>-43.359651191876871</v>
      </c>
      <c r="U44">
        <f t="shared" si="12"/>
        <v>0.22423799999999999</v>
      </c>
      <c r="V44">
        <f t="shared" si="13"/>
        <v>0.01</v>
      </c>
      <c r="W44">
        <f t="shared" si="14"/>
        <v>0.10260226650417159</v>
      </c>
      <c r="X44">
        <f t="shared" si="15"/>
        <v>2.3007327036362428E-2</v>
      </c>
      <c r="Y44">
        <f t="shared" si="16"/>
        <v>1.0260226650417158E-3</v>
      </c>
      <c r="Z44">
        <f t="shared" si="17"/>
        <v>7.8568916802767438E-2</v>
      </c>
      <c r="AB44">
        <f t="shared" si="18"/>
        <v>19.921800678281414</v>
      </c>
      <c r="AC44">
        <f t="shared" si="19"/>
        <v>-3.4067208270915899</v>
      </c>
      <c r="AE44">
        <f t="shared" si="2"/>
        <v>0</v>
      </c>
      <c r="AF44">
        <f t="shared" si="26"/>
        <v>0</v>
      </c>
      <c r="AG44">
        <f t="shared" si="26"/>
        <v>-0.98211146003459293</v>
      </c>
      <c r="AH44">
        <f t="shared" si="4"/>
        <v>-1150.3663518181213</v>
      </c>
      <c r="AI44">
        <f t="shared" si="23"/>
        <v>-1151.3484632781558</v>
      </c>
      <c r="AJ44">
        <f t="shared" si="6"/>
        <v>23.328521505373004</v>
      </c>
      <c r="AK44">
        <f t="shared" si="20"/>
        <v>1.3945260474796992</v>
      </c>
      <c r="AL44">
        <f t="shared" si="24"/>
        <v>-1126.6254157253031</v>
      </c>
      <c r="AN44">
        <f t="shared" si="27"/>
        <v>0</v>
      </c>
      <c r="AO44">
        <f t="shared" si="27"/>
        <v>0</v>
      </c>
      <c r="AP44">
        <f t="shared" si="27"/>
        <v>-2.4105502607893094E-2</v>
      </c>
      <c r="AQ44">
        <f t="shared" si="27"/>
        <v>-28.235246427943576</v>
      </c>
      <c r="AR44">
        <f t="shared" si="27"/>
        <v>-28.259351930551468</v>
      </c>
      <c r="AS44">
        <f t="shared" si="27"/>
        <v>0.57258850840234732</v>
      </c>
      <c r="AT44">
        <f t="shared" si="27"/>
        <v>3.4228040952818832E-2</v>
      </c>
      <c r="AU44">
        <f t="shared" si="25"/>
        <v>-27.652535381196302</v>
      </c>
      <c r="AW44">
        <v>41</v>
      </c>
      <c r="AX44">
        <f>IF(Z44&gt;0, (R44*SUMPRODUCT(K44:$K$98, X44:$X$98)-K44*$AZ$3)/Z44, 0)</f>
        <v>-43.359651191876871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0.25439000000000001</v>
      </c>
      <c r="Q45" s="4">
        <f t="shared" si="22"/>
        <v>12.5</v>
      </c>
      <c r="R45">
        <f t="shared" si="0"/>
        <v>50000</v>
      </c>
      <c r="S45">
        <f t="shared" si="1"/>
        <v>-363.26816304075641</v>
      </c>
      <c r="U45">
        <f t="shared" si="12"/>
        <v>0.25439000000000001</v>
      </c>
      <c r="V45">
        <f t="shared" si="13"/>
        <v>0.01</v>
      </c>
      <c r="W45">
        <f t="shared" si="14"/>
        <v>7.8568916802767438E-2</v>
      </c>
      <c r="X45">
        <f t="shared" si="15"/>
        <v>1.998714674545601E-2</v>
      </c>
      <c r="Y45">
        <f t="shared" si="16"/>
        <v>7.8568916802767435E-4</v>
      </c>
      <c r="Z45">
        <f t="shared" si="17"/>
        <v>5.779608088928375E-2</v>
      </c>
      <c r="AB45">
        <f t="shared" si="18"/>
        <v>-3.4067208270915899</v>
      </c>
      <c r="AC45">
        <f t="shared" si="19"/>
        <v>-20.995476135605074</v>
      </c>
      <c r="AE45">
        <f t="shared" si="2"/>
        <v>0</v>
      </c>
      <c r="AF45">
        <f t="shared" si="26"/>
        <v>0</v>
      </c>
      <c r="AG45">
        <f t="shared" si="26"/>
        <v>-0.72245101111604693</v>
      </c>
      <c r="AH45">
        <f t="shared" si="4"/>
        <v>-999.35733727280046</v>
      </c>
      <c r="AI45">
        <f t="shared" si="23"/>
        <v>-1000.0797882839165</v>
      </c>
      <c r="AJ45">
        <f t="shared" si="6"/>
        <v>17.588755308513484</v>
      </c>
      <c r="AK45">
        <f t="shared" si="20"/>
        <v>-0.2384704578964113</v>
      </c>
      <c r="AL45">
        <f t="shared" si="24"/>
        <v>-982.72950343329944</v>
      </c>
      <c r="AN45">
        <f t="shared" si="27"/>
        <v>0</v>
      </c>
      <c r="AO45">
        <f t="shared" si="27"/>
        <v>0</v>
      </c>
      <c r="AP45">
        <f t="shared" si="27"/>
        <v>-1.5832364976243071E-2</v>
      </c>
      <c r="AQ45">
        <f t="shared" si="27"/>
        <v>-21.900710030078301</v>
      </c>
      <c r="AR45">
        <f t="shared" si="27"/>
        <v>-21.916542395054545</v>
      </c>
      <c r="AS45">
        <f t="shared" si="27"/>
        <v>0.38545394668634148</v>
      </c>
      <c r="AT45">
        <f t="shared" si="27"/>
        <v>-5.2260309244156148E-3</v>
      </c>
      <c r="AU45">
        <f t="shared" si="25"/>
        <v>-21.536314479292621</v>
      </c>
      <c r="AW45">
        <v>42</v>
      </c>
      <c r="AX45">
        <f>IF(Z45&gt;0, (R45*SUMPRODUCT(K45:$K$98, X45:$X$98)-K45*$AZ$3)/Z45, 0)</f>
        <v>-363.26816304075641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0.28921999999999998</v>
      </c>
      <c r="Q46" s="4">
        <f t="shared" si="22"/>
        <v>12.5</v>
      </c>
      <c r="R46">
        <f t="shared" si="0"/>
        <v>50000</v>
      </c>
      <c r="S46">
        <f t="shared" si="1"/>
        <v>-824.40650417424342</v>
      </c>
      <c r="U46">
        <f t="shared" si="12"/>
        <v>0.28921999999999998</v>
      </c>
      <c r="V46">
        <f t="shared" si="13"/>
        <v>0.01</v>
      </c>
      <c r="W46">
        <f t="shared" si="14"/>
        <v>5.779608088928375E-2</v>
      </c>
      <c r="X46">
        <f t="shared" si="15"/>
        <v>1.6715782514798647E-2</v>
      </c>
      <c r="Y46">
        <f t="shared" si="16"/>
        <v>5.7796080889283756E-4</v>
      </c>
      <c r="Z46">
        <f t="shared" si="17"/>
        <v>4.0502337565592267E-2</v>
      </c>
      <c r="AB46">
        <f t="shared" si="18"/>
        <v>-20.995476135605074</v>
      </c>
      <c r="AC46">
        <f t="shared" si="19"/>
        <v>-33.390390523335057</v>
      </c>
      <c r="AE46">
        <f t="shared" si="2"/>
        <v>0</v>
      </c>
      <c r="AF46">
        <f t="shared" si="26"/>
        <v>0</v>
      </c>
      <c r="AG46">
        <f t="shared" si="26"/>
        <v>-0.50627921956990329</v>
      </c>
      <c r="AH46">
        <f t="shared" si="4"/>
        <v>-835.78912573993239</v>
      </c>
      <c r="AI46">
        <f t="shared" si="23"/>
        <v>-836.29540495950232</v>
      </c>
      <c r="AJ46">
        <f t="shared" si="6"/>
        <v>12.394914387729983</v>
      </c>
      <c r="AK46">
        <f t="shared" si="20"/>
        <v>-1.4696833294923553</v>
      </c>
      <c r="AL46">
        <f t="shared" si="24"/>
        <v>-825.37017390126471</v>
      </c>
      <c r="AN46">
        <f t="shared" si="27"/>
        <v>0</v>
      </c>
      <c r="AO46">
        <f t="shared" si="27"/>
        <v>0</v>
      </c>
      <c r="AP46">
        <f t="shared" si="27"/>
        <v>-9.9062542214746561E-3</v>
      </c>
      <c r="AQ46">
        <f t="shared" si="27"/>
        <v>-16.353702137246501</v>
      </c>
      <c r="AR46">
        <f t="shared" si="27"/>
        <v>-16.363608391467977</v>
      </c>
      <c r="AS46">
        <f t="shared" si="27"/>
        <v>0.24252856572422199</v>
      </c>
      <c r="AT46">
        <f t="shared" si="27"/>
        <v>-2.8756970707553141E-2</v>
      </c>
      <c r="AU46">
        <f t="shared" si="25"/>
        <v>-16.149836796451307</v>
      </c>
      <c r="AW46">
        <v>43</v>
      </c>
      <c r="AX46">
        <f>IF(Z46&gt;0, (R46*SUMPRODUCT(K46:$K$98, X46:$X$98)-K46*$AZ$3)/Z46, 0)</f>
        <v>-824.40650417424342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0.32816400000000001</v>
      </c>
      <c r="Q47" s="4">
        <f t="shared" si="22"/>
        <v>12.5</v>
      </c>
      <c r="R47">
        <f t="shared" si="0"/>
        <v>50000</v>
      </c>
      <c r="S47">
        <f t="shared" si="1"/>
        <v>-1539.0927854087863</v>
      </c>
      <c r="U47">
        <f t="shared" si="12"/>
        <v>0.32816400000000001</v>
      </c>
      <c r="V47">
        <f t="shared" si="13"/>
        <v>0.01</v>
      </c>
      <c r="W47">
        <f t="shared" si="14"/>
        <v>4.0502337565592267E-2</v>
      </c>
      <c r="X47">
        <f t="shared" si="15"/>
        <v>1.3291409104875021E-2</v>
      </c>
      <c r="Y47">
        <f t="shared" si="16"/>
        <v>4.0502337565592267E-4</v>
      </c>
      <c r="Z47">
        <f t="shared" si="17"/>
        <v>2.680590508506132E-2</v>
      </c>
      <c r="AB47">
        <f t="shared" si="18"/>
        <v>-33.390390523335057</v>
      </c>
      <c r="AC47">
        <f t="shared" si="19"/>
        <v>-41.256775122770577</v>
      </c>
      <c r="AE47">
        <f t="shared" si="2"/>
        <v>0</v>
      </c>
      <c r="AF47">
        <f t="shared" si="26"/>
        <v>0</v>
      </c>
      <c r="AG47">
        <f t="shared" si="26"/>
        <v>-0.33507381356326649</v>
      </c>
      <c r="AH47">
        <f t="shared" si="4"/>
        <v>-664.57045524375098</v>
      </c>
      <c r="AI47">
        <f t="shared" si="23"/>
        <v>-664.9055290573142</v>
      </c>
      <c r="AJ47">
        <f t="shared" si="6"/>
        <v>7.8663845994355199</v>
      </c>
      <c r="AK47">
        <f t="shared" si="20"/>
        <v>-2.3373273366334542</v>
      </c>
      <c r="AL47">
        <f t="shared" si="24"/>
        <v>-659.37647179451221</v>
      </c>
      <c r="AN47">
        <f t="shared" si="27"/>
        <v>0</v>
      </c>
      <c r="AO47">
        <f t="shared" si="27"/>
        <v>0</v>
      </c>
      <c r="AP47">
        <f t="shared" si="27"/>
        <v>-5.8538532758249107E-3</v>
      </c>
      <c r="AQ47">
        <f t="shared" si="27"/>
        <v>-11.610271465485747</v>
      </c>
      <c r="AR47">
        <f t="shared" si="27"/>
        <v>-11.61612531876157</v>
      </c>
      <c r="AS47">
        <f t="shared" si="27"/>
        <v>0.1374284094797209</v>
      </c>
      <c r="AT47">
        <f t="shared" si="27"/>
        <v>-4.0833902060936317E-2</v>
      </c>
      <c r="AU47">
        <f t="shared" si="25"/>
        <v>-11.519530811342788</v>
      </c>
      <c r="AW47">
        <v>44</v>
      </c>
      <c r="AX47">
        <f>IF(Z47&gt;0, (R47*SUMPRODUCT(K47:$K$98, X47:$X$98)-K47*$AZ$3)/Z47, 0)</f>
        <v>-1539.0927854087863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0.37150699999999998</v>
      </c>
      <c r="Q48" s="4">
        <f t="shared" si="22"/>
        <v>12.5</v>
      </c>
      <c r="R48">
        <f t="shared" si="0"/>
        <v>50000</v>
      </c>
      <c r="S48">
        <f t="shared" si="1"/>
        <v>-2731.6702789115257</v>
      </c>
      <c r="U48">
        <f t="shared" si="12"/>
        <v>0.37150699999999998</v>
      </c>
      <c r="V48">
        <f t="shared" si="13"/>
        <v>0.01</v>
      </c>
      <c r="W48">
        <f t="shared" si="14"/>
        <v>2.680590508506132E-2</v>
      </c>
      <c r="X48">
        <f t="shared" si="15"/>
        <v>9.9585813804358748E-3</v>
      </c>
      <c r="Y48">
        <f t="shared" si="16"/>
        <v>2.6805905085061323E-4</v>
      </c>
      <c r="Z48">
        <f t="shared" si="17"/>
        <v>1.6579264653774833E-2</v>
      </c>
      <c r="AB48">
        <f t="shared" si="18"/>
        <v>-41.256775122770577</v>
      </c>
      <c r="AC48">
        <f t="shared" si="19"/>
        <v>-45.2890845009251</v>
      </c>
      <c r="AE48">
        <f t="shared" si="2"/>
        <v>0</v>
      </c>
      <c r="AF48">
        <f t="shared" si="26"/>
        <v>0</v>
      </c>
      <c r="AG48">
        <f t="shared" si="26"/>
        <v>-0.2072408081721854</v>
      </c>
      <c r="AH48">
        <f t="shared" si="4"/>
        <v>-497.92906902179374</v>
      </c>
      <c r="AI48">
        <f t="shared" si="23"/>
        <v>-498.13630982996591</v>
      </c>
      <c r="AJ48">
        <f t="shared" si="6"/>
        <v>4.0323093781545225</v>
      </c>
      <c r="AK48">
        <f t="shared" si="20"/>
        <v>-2.8879742585939407</v>
      </c>
      <c r="AL48">
        <f t="shared" si="24"/>
        <v>-496.99197471040532</v>
      </c>
      <c r="AN48">
        <f t="shared" si="27"/>
        <v>0</v>
      </c>
      <c r="AO48">
        <f t="shared" si="27"/>
        <v>0</v>
      </c>
      <c r="AP48">
        <f t="shared" si="27"/>
        <v>-3.2326493518971223E-3</v>
      </c>
      <c r="AQ48">
        <f t="shared" si="27"/>
        <v>-7.7669552462210172</v>
      </c>
      <c r="AR48">
        <f t="shared" si="27"/>
        <v>-7.7701878955729144</v>
      </c>
      <c r="AS48">
        <f t="shared" si="27"/>
        <v>6.2898047990190137E-2</v>
      </c>
      <c r="AT48">
        <f t="shared" si="27"/>
        <v>-4.5048116718318557E-2</v>
      </c>
      <c r="AU48">
        <f t="shared" si="25"/>
        <v>-7.7523379643010424</v>
      </c>
      <c r="AW48">
        <v>45</v>
      </c>
      <c r="AX48">
        <f>IF(Z48&gt;0, (R48*SUMPRODUCT(K48:$K$98, X48:$X$98)-K48*$AZ$3)/Z48, 0)</f>
        <v>-2731.6702789115257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0.41881499999999999</v>
      </c>
      <c r="Q49" s="4">
        <f t="shared" si="22"/>
        <v>12.5</v>
      </c>
      <c r="R49">
        <f t="shared" si="0"/>
        <v>50000</v>
      </c>
      <c r="S49">
        <f t="shared" si="1"/>
        <v>-4888.156963616927</v>
      </c>
      <c r="U49">
        <f t="shared" si="12"/>
        <v>0.41881499999999999</v>
      </c>
      <c r="V49">
        <f t="shared" si="13"/>
        <v>0.01</v>
      </c>
      <c r="W49">
        <f t="shared" si="14"/>
        <v>1.6579264653774833E-2</v>
      </c>
      <c r="X49">
        <f t="shared" si="15"/>
        <v>6.9436447259707068E-3</v>
      </c>
      <c r="Y49">
        <f t="shared" si="16"/>
        <v>1.6579264653774833E-4</v>
      </c>
      <c r="Z49">
        <f t="shared" si="17"/>
        <v>9.4698272812663783E-3</v>
      </c>
      <c r="AB49">
        <f t="shared" si="18"/>
        <v>-45.2890845009251</v>
      </c>
      <c r="AC49">
        <f t="shared" si="19"/>
        <v>-46.2900021691718</v>
      </c>
      <c r="AE49">
        <f t="shared" si="2"/>
        <v>0</v>
      </c>
      <c r="AF49">
        <f t="shared" si="26"/>
        <v>0</v>
      </c>
      <c r="AG49">
        <f t="shared" si="26"/>
        <v>-0.11837284101582973</v>
      </c>
      <c r="AH49">
        <f t="shared" si="4"/>
        <v>-347.18223629853532</v>
      </c>
      <c r="AI49">
        <f t="shared" si="23"/>
        <v>-347.30060913955117</v>
      </c>
      <c r="AJ49">
        <f t="shared" si="6"/>
        <v>1.0009176682467</v>
      </c>
      <c r="AK49">
        <f t="shared" si="20"/>
        <v>-3.1702359150647572</v>
      </c>
      <c r="AL49">
        <f t="shared" si="24"/>
        <v>-349.46992738636925</v>
      </c>
      <c r="AN49">
        <f t="shared" si="27"/>
        <v>0</v>
      </c>
      <c r="AO49">
        <f t="shared" si="27"/>
        <v>0</v>
      </c>
      <c r="AP49">
        <f t="shared" si="27"/>
        <v>-1.6486078750565694E-3</v>
      </c>
      <c r="AQ49">
        <f t="shared" si="27"/>
        <v>-4.8352929939814038</v>
      </c>
      <c r="AR49">
        <f t="shared" si="27"/>
        <v>-4.836941601856461</v>
      </c>
      <c r="AS49">
        <f t="shared" si="27"/>
        <v>1.3940028269948354E-2</v>
      </c>
      <c r="AT49">
        <f t="shared" si="27"/>
        <v>-4.4152660783599876E-2</v>
      </c>
      <c r="AU49">
        <f t="shared" si="25"/>
        <v>-4.8671542343701129</v>
      </c>
      <c r="AW49">
        <v>46</v>
      </c>
      <c r="AX49">
        <f>IF(Z49&gt;0, (R49*SUMPRODUCT(K49:$K$98, X49:$X$98)-K49*$AZ$3)/Z49, 0)</f>
        <v>-4888.156963616927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0.47081499999999998</v>
      </c>
      <c r="Q50" s="4">
        <f t="shared" si="22"/>
        <v>12.5</v>
      </c>
      <c r="R50">
        <f t="shared" si="0"/>
        <v>50000</v>
      </c>
      <c r="S50">
        <f t="shared" si="1"/>
        <v>-9169.804539925306</v>
      </c>
      <c r="U50">
        <f t="shared" si="12"/>
        <v>0.47081499999999998</v>
      </c>
      <c r="V50">
        <f t="shared" si="13"/>
        <v>0.01</v>
      </c>
      <c r="W50">
        <f t="shared" si="14"/>
        <v>9.4698272812663783E-3</v>
      </c>
      <c r="X50">
        <f t="shared" si="15"/>
        <v>4.45853673142943E-3</v>
      </c>
      <c r="Y50">
        <f t="shared" si="16"/>
        <v>9.4698272812663783E-5</v>
      </c>
      <c r="Z50">
        <f t="shared" si="17"/>
        <v>4.9165922770242846E-3</v>
      </c>
      <c r="AB50">
        <f t="shared" si="18"/>
        <v>-46.2900021691718</v>
      </c>
      <c r="AC50">
        <f t="shared" si="19"/>
        <v>-45.084190182818986</v>
      </c>
      <c r="AE50">
        <f t="shared" si="2"/>
        <v>0</v>
      </c>
      <c r="AF50">
        <f t="shared" si="26"/>
        <v>0</v>
      </c>
      <c r="AG50">
        <f t="shared" si="26"/>
        <v>-6.145740346280356E-2</v>
      </c>
      <c r="AH50">
        <f t="shared" si="4"/>
        <v>-222.92683657147151</v>
      </c>
      <c r="AI50">
        <f t="shared" si="23"/>
        <v>-222.98829397493432</v>
      </c>
      <c r="AJ50">
        <f t="shared" si="6"/>
        <v>-1.2058119863528134</v>
      </c>
      <c r="AK50">
        <f t="shared" si="20"/>
        <v>-3.2403001518420265</v>
      </c>
      <c r="AL50">
        <f t="shared" si="24"/>
        <v>-227.43440611312917</v>
      </c>
      <c r="AN50">
        <f t="shared" si="27"/>
        <v>0</v>
      </c>
      <c r="AO50">
        <f t="shared" si="27"/>
        <v>0</v>
      </c>
      <c r="AP50">
        <f t="shared" si="27"/>
        <v>-7.6422542822432579E-4</v>
      </c>
      <c r="AQ50">
        <f t="shared" si="27"/>
        <v>-2.7721047024812808</v>
      </c>
      <c r="AR50">
        <f t="shared" si="27"/>
        <v>-2.7728689279095051</v>
      </c>
      <c r="AS50">
        <f t="shared" si="27"/>
        <v>-1.4994323380196808E-2</v>
      </c>
      <c r="AT50">
        <f t="shared" si="27"/>
        <v>-4.0293270323657371E-2</v>
      </c>
      <c r="AU50">
        <f t="shared" si="25"/>
        <v>-2.8281565216133595</v>
      </c>
      <c r="AW50">
        <v>47</v>
      </c>
      <c r="AX50">
        <f>IF(Z50&gt;0, (R50*SUMPRODUCT(K50:$K$98, X50:$X$98)-K50*$AZ$3)/Z50, 0)</f>
        <v>-9169.804539925306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0.52931399999999995</v>
      </c>
      <c r="Q51" s="4">
        <f t="shared" si="22"/>
        <v>12.5</v>
      </c>
      <c r="R51">
        <f t="shared" si="0"/>
        <v>50000</v>
      </c>
      <c r="S51">
        <f t="shared" si="1"/>
        <v>-18747.175766062392</v>
      </c>
      <c r="U51">
        <f t="shared" si="12"/>
        <v>0.52931399999999995</v>
      </c>
      <c r="V51">
        <f t="shared" si="13"/>
        <v>0.01</v>
      </c>
      <c r="W51">
        <f t="shared" si="14"/>
        <v>4.9165922770242846E-3</v>
      </c>
      <c r="X51">
        <f t="shared" si="15"/>
        <v>2.6024211245208317E-3</v>
      </c>
      <c r="Y51">
        <f t="shared" si="16"/>
        <v>4.9165922770242848E-5</v>
      </c>
      <c r="Z51">
        <f t="shared" si="17"/>
        <v>2.2650052297332099E-3</v>
      </c>
      <c r="AB51">
        <f t="shared" si="18"/>
        <v>-45.084190182818986</v>
      </c>
      <c r="AC51">
        <f t="shared" si="19"/>
        <v>-42.462451152859011</v>
      </c>
      <c r="AE51">
        <f t="shared" si="2"/>
        <v>0</v>
      </c>
      <c r="AF51">
        <f t="shared" si="26"/>
        <v>0</v>
      </c>
      <c r="AG51">
        <f t="shared" si="26"/>
        <v>-2.8312565371665124E-2</v>
      </c>
      <c r="AH51">
        <f t="shared" si="4"/>
        <v>-130.12105622604159</v>
      </c>
      <c r="AI51">
        <f t="shared" si="23"/>
        <v>-130.14936879141325</v>
      </c>
      <c r="AJ51">
        <f t="shared" si="6"/>
        <v>-2.6217390299599757</v>
      </c>
      <c r="AK51">
        <f t="shared" si="20"/>
        <v>-3.1558933127973292</v>
      </c>
      <c r="AL51">
        <f t="shared" si="24"/>
        <v>-135.92700113417055</v>
      </c>
      <c r="AN51">
        <f t="shared" si="27"/>
        <v>0</v>
      </c>
      <c r="AO51">
        <f t="shared" si="27"/>
        <v>0</v>
      </c>
      <c r="AP51">
        <f t="shared" si="27"/>
        <v>-3.1434638895263552E-4</v>
      </c>
      <c r="AQ51">
        <f t="shared" si="27"/>
        <v>-1.4446972082683238</v>
      </c>
      <c r="AR51">
        <f t="shared" si="27"/>
        <v>-1.4450115546572764</v>
      </c>
      <c r="AS51">
        <f t="shared" si="27"/>
        <v>-2.9108425394361735E-2</v>
      </c>
      <c r="AT51">
        <f t="shared" si="27"/>
        <v>-3.503898900628892E-2</v>
      </c>
      <c r="AU51">
        <f t="shared" si="25"/>
        <v>-1.509158969057927</v>
      </c>
      <c r="AW51">
        <v>48</v>
      </c>
      <c r="AX51">
        <f>IF(Z51&gt;0, (R51*SUMPRODUCT(K51:$K$98, X51:$X$98)-K51*$AZ$3)/Z51, 0)</f>
        <v>-18747.175766062392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0.595055</v>
      </c>
      <c r="Q52" s="4">
        <f t="shared" si="22"/>
        <v>12.5</v>
      </c>
      <c r="R52">
        <f t="shared" si="0"/>
        <v>50000</v>
      </c>
      <c r="S52">
        <f t="shared" si="1"/>
        <v>-43699.186883032606</v>
      </c>
      <c r="U52">
        <f t="shared" si="12"/>
        <v>0.595055</v>
      </c>
      <c r="V52">
        <f t="shared" si="13"/>
        <v>0.01</v>
      </c>
      <c r="W52">
        <f t="shared" si="14"/>
        <v>2.2650052297332099E-3</v>
      </c>
      <c r="X52">
        <f t="shared" si="15"/>
        <v>1.3478026869788952E-3</v>
      </c>
      <c r="Y52">
        <f t="shared" si="16"/>
        <v>2.2650052297332099E-5</v>
      </c>
      <c r="Z52">
        <f t="shared" si="17"/>
        <v>8.9455249045698271E-4</v>
      </c>
      <c r="AB52">
        <f t="shared" si="18"/>
        <v>-42.462451152859011</v>
      </c>
      <c r="AC52">
        <f t="shared" si="19"/>
        <v>-39.091216457161927</v>
      </c>
      <c r="AE52">
        <f t="shared" si="2"/>
        <v>0</v>
      </c>
      <c r="AF52">
        <f t="shared" si="26"/>
        <v>0</v>
      </c>
      <c r="AG52">
        <f t="shared" si="26"/>
        <v>-1.1181906130712283E-2</v>
      </c>
      <c r="AH52">
        <f t="shared" si="4"/>
        <v>-67.390134348944756</v>
      </c>
      <c r="AI52">
        <f t="shared" si="23"/>
        <v>-67.401316255075471</v>
      </c>
      <c r="AJ52">
        <f t="shared" si="6"/>
        <v>-3.3712346956970833</v>
      </c>
      <c r="AK52">
        <f t="shared" si="20"/>
        <v>-2.972371580700131</v>
      </c>
      <c r="AL52">
        <f t="shared" si="24"/>
        <v>-73.744922531472682</v>
      </c>
      <c r="AN52">
        <f t="shared" si="27"/>
        <v>0</v>
      </c>
      <c r="AO52">
        <f t="shared" si="27"/>
        <v>0</v>
      </c>
      <c r="AP52">
        <f t="shared" si="27"/>
        <v>-1.1084779873651663E-4</v>
      </c>
      <c r="AQ52">
        <f t="shared" si="27"/>
        <v>-0.66804782313646605</v>
      </c>
      <c r="AR52">
        <f t="shared" si="27"/>
        <v>-0.66815867093520254</v>
      </c>
      <c r="AS52">
        <f t="shared" si="27"/>
        <v>-3.3419520846790368E-2</v>
      </c>
      <c r="AT52">
        <f t="shared" si="27"/>
        <v>-2.9465535025610352E-2</v>
      </c>
      <c r="AU52">
        <f t="shared" si="25"/>
        <v>-0.73104372680760321</v>
      </c>
      <c r="AW52">
        <v>49</v>
      </c>
      <c r="AX52">
        <f>IF(Z52&gt;0, (R52*SUMPRODUCT(K52:$K$98, X52:$X$98)-K52*$AZ$3)/Z52, 0)</f>
        <v>-43699.186883032606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0.66919700000000004</v>
      </c>
      <c r="Q53" s="4">
        <f t="shared" si="22"/>
        <v>12.5</v>
      </c>
      <c r="R53">
        <f t="shared" si="0"/>
        <v>50000</v>
      </c>
      <c r="S53">
        <f t="shared" si="1"/>
        <v>-123562.36582304609</v>
      </c>
      <c r="U53">
        <f t="shared" si="12"/>
        <v>0.66919700000000004</v>
      </c>
      <c r="V53">
        <f t="shared" si="13"/>
        <v>0.01</v>
      </c>
      <c r="W53">
        <f t="shared" si="14"/>
        <v>8.9455249045698271E-4</v>
      </c>
      <c r="X53">
        <f t="shared" si="15"/>
        <v>5.9863184295634152E-4</v>
      </c>
      <c r="Y53">
        <f t="shared" si="16"/>
        <v>8.9455249045698269E-6</v>
      </c>
      <c r="Z53">
        <f t="shared" si="17"/>
        <v>2.8697512259607134E-4</v>
      </c>
      <c r="AB53">
        <f t="shared" si="18"/>
        <v>-39.091216457161927</v>
      </c>
      <c r="AC53">
        <f t="shared" si="19"/>
        <v>-35.459325080329265</v>
      </c>
      <c r="AE53">
        <f t="shared" si="2"/>
        <v>0</v>
      </c>
      <c r="AF53">
        <f t="shared" si="26"/>
        <v>0</v>
      </c>
      <c r="AG53">
        <f t="shared" si="26"/>
        <v>-3.5871890324508915E-3</v>
      </c>
      <c r="AH53">
        <f t="shared" si="4"/>
        <v>-29.931592147817078</v>
      </c>
      <c r="AI53">
        <f t="shared" si="23"/>
        <v>-29.935179336849529</v>
      </c>
      <c r="AJ53">
        <f t="shared" si="6"/>
        <v>-3.6318913768326624</v>
      </c>
      <c r="AK53">
        <f t="shared" si="20"/>
        <v>-2.7363851520013354</v>
      </c>
      <c r="AL53">
        <f t="shared" si="24"/>
        <v>-36.303455865683524</v>
      </c>
      <c r="AN53">
        <f t="shared" si="27"/>
        <v>0</v>
      </c>
      <c r="AO53">
        <f t="shared" si="27"/>
        <v>0</v>
      </c>
      <c r="AP53">
        <f t="shared" si="27"/>
        <v>-3.1750273551848863E-5</v>
      </c>
      <c r="AQ53">
        <f t="shared" si="27"/>
        <v>-0.26492505132528832</v>
      </c>
      <c r="AR53">
        <f t="shared" si="27"/>
        <v>-0.26495680159884016</v>
      </c>
      <c r="AS53">
        <f t="shared" si="27"/>
        <v>-3.2145934792360761E-2</v>
      </c>
      <c r="AT53">
        <f t="shared" si="27"/>
        <v>-2.4219793362799131E-2</v>
      </c>
      <c r="AU53">
        <f t="shared" si="25"/>
        <v>-0.321322529754</v>
      </c>
      <c r="AW53">
        <v>50</v>
      </c>
      <c r="AX53">
        <f>IF(Z53&gt;0, (R53*SUMPRODUCT(K53:$K$98, X53:$X$98)-K53*$AZ$3)/Z53, 0)</f>
        <v>-123562.36582304609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0.74928899999999998</v>
      </c>
      <c r="Q54" s="4">
        <f t="shared" si="22"/>
        <v>12.5</v>
      </c>
      <c r="R54">
        <f t="shared" si="0"/>
        <v>50000</v>
      </c>
      <c r="S54">
        <f t="shared" si="1"/>
        <v>-461579.47503318853</v>
      </c>
      <c r="U54">
        <f t="shared" si="12"/>
        <v>0.74928899999999998</v>
      </c>
      <c r="V54">
        <f t="shared" si="13"/>
        <v>0.01</v>
      </c>
      <c r="W54">
        <f t="shared" si="14"/>
        <v>2.8697512259607134E-4</v>
      </c>
      <c r="X54">
        <f t="shared" si="15"/>
        <v>2.150273026348877E-4</v>
      </c>
      <c r="Y54">
        <f t="shared" si="16"/>
        <v>2.8697512259607133E-6</v>
      </c>
      <c r="Z54">
        <f t="shared" si="17"/>
        <v>6.9078068735222922E-5</v>
      </c>
      <c r="AB54">
        <f t="shared" si="18"/>
        <v>-35.459325080329265</v>
      </c>
      <c r="AC54">
        <f t="shared" si="19"/>
        <v>-31.88501870311071</v>
      </c>
      <c r="AE54">
        <f t="shared" si="2"/>
        <v>0</v>
      </c>
      <c r="AF54">
        <f t="shared" si="26"/>
        <v>0</v>
      </c>
      <c r="AG54">
        <f t="shared" si="26"/>
        <v>-8.6347585919028657E-4</v>
      </c>
      <c r="AH54">
        <f t="shared" si="4"/>
        <v>-10.751365131744386</v>
      </c>
      <c r="AI54">
        <f t="shared" si="23"/>
        <v>-10.752228607603577</v>
      </c>
      <c r="AJ54">
        <f t="shared" si="6"/>
        <v>-3.574306377218555</v>
      </c>
      <c r="AK54">
        <f t="shared" si="20"/>
        <v>-2.4821527556230487</v>
      </c>
      <c r="AL54">
        <f t="shared" si="24"/>
        <v>-16.80868774044518</v>
      </c>
      <c r="AN54">
        <f t="shared" si="27"/>
        <v>0</v>
      </c>
      <c r="AO54">
        <f t="shared" si="27"/>
        <v>0</v>
      </c>
      <c r="AP54">
        <f t="shared" si="27"/>
        <v>-6.8237858008384753E-6</v>
      </c>
      <c r="AQ54">
        <f t="shared" si="27"/>
        <v>-8.4964752569254606E-2</v>
      </c>
      <c r="AR54">
        <f t="shared" si="27"/>
        <v>-8.497157635505545E-2</v>
      </c>
      <c r="AS54">
        <f t="shared" si="27"/>
        <v>-2.8246650841613662E-2</v>
      </c>
      <c r="AT54">
        <f t="shared" si="27"/>
        <v>-1.9615694577976673E-2</v>
      </c>
      <c r="AU54">
        <f t="shared" si="25"/>
        <v>-0.13283392177464579</v>
      </c>
      <c r="AW54">
        <v>51</v>
      </c>
      <c r="AX54">
        <f>IF(Z54&gt;0, (R54*SUMPRODUCT(K54:$K$98, X54:$X$98)-K54*$AZ$3)/Z54, 0)</f>
        <v>-461579.47503318853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0.83297500000000002</v>
      </c>
      <c r="Q55" s="4">
        <f t="shared" si="22"/>
        <v>12.5</v>
      </c>
      <c r="R55">
        <f t="shared" si="0"/>
        <v>50000</v>
      </c>
      <c r="S55">
        <f t="shared" si="1"/>
        <v>-2631339.6357445363</v>
      </c>
      <c r="U55">
        <f t="shared" si="12"/>
        <v>0.83297500000000002</v>
      </c>
      <c r="V55">
        <f t="shared" si="13"/>
        <v>0.01</v>
      </c>
      <c r="W55">
        <f t="shared" si="14"/>
        <v>6.9078068735222922E-5</v>
      </c>
      <c r="X55">
        <f t="shared" si="15"/>
        <v>5.7540304304722318E-5</v>
      </c>
      <c r="Y55">
        <f t="shared" si="16"/>
        <v>6.9078068735222928E-7</v>
      </c>
      <c r="Z55">
        <f t="shared" si="17"/>
        <v>1.0846983743148374E-5</v>
      </c>
      <c r="AB55">
        <f t="shared" si="18"/>
        <v>-31.88501870311071</v>
      </c>
      <c r="AC55">
        <f t="shared" si="19"/>
        <v>-28.542098251622949</v>
      </c>
      <c r="AE55">
        <f t="shared" si="2"/>
        <v>0</v>
      </c>
      <c r="AF55">
        <f t="shared" si="26"/>
        <v>0</v>
      </c>
      <c r="AG55">
        <f t="shared" si="26"/>
        <v>-1.3558729678935468E-4</v>
      </c>
      <c r="AH55">
        <f t="shared" si="4"/>
        <v>-2.8770152152361157</v>
      </c>
      <c r="AI55">
        <f t="shared" si="23"/>
        <v>-2.8771508025329049</v>
      </c>
      <c r="AJ55">
        <f t="shared" si="6"/>
        <v>-3.3429204514877604</v>
      </c>
      <c r="AK55">
        <f t="shared" si="20"/>
        <v>-2.2319513092177501</v>
      </c>
      <c r="AL55">
        <f t="shared" si="24"/>
        <v>-8.4520225632384154</v>
      </c>
      <c r="AN55">
        <f t="shared" si="27"/>
        <v>0</v>
      </c>
      <c r="AO55">
        <f t="shared" si="27"/>
        <v>0</v>
      </c>
      <c r="AP55">
        <f t="shared" si="27"/>
        <v>-9.5670086194344725E-7</v>
      </c>
      <c r="AQ55">
        <f t="shared" si="27"/>
        <v>-2.0300153490905099E-2</v>
      </c>
      <c r="AR55">
        <f t="shared" si="27"/>
        <v>-2.0301110191767044E-2</v>
      </c>
      <c r="AS55">
        <f t="shared" si="27"/>
        <v>-2.3587570171233148E-2</v>
      </c>
      <c r="AT55">
        <f t="shared" si="27"/>
        <v>-1.5748597338449747E-2</v>
      </c>
      <c r="AU55">
        <f t="shared" si="25"/>
        <v>-5.9637277701449935E-2</v>
      </c>
      <c r="AW55">
        <v>52</v>
      </c>
      <c r="AX55">
        <f>IF(Z55&gt;0, (R55*SUMPRODUCT(K55:$K$98, X55:$X$98)-K55*$AZ$3)/Z55, 0)</f>
        <v>-2631339.6357445363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0.83526170899999996</v>
      </c>
      <c r="Q56" s="4">
        <f t="shared" si="22"/>
        <v>12.5</v>
      </c>
      <c r="R56">
        <f t="shared" si="0"/>
        <v>50000</v>
      </c>
      <c r="S56">
        <f t="shared" si="1"/>
        <v>-15193709.629205449</v>
      </c>
      <c r="U56">
        <f t="shared" si="12"/>
        <v>0.83526170899999996</v>
      </c>
      <c r="V56">
        <f t="shared" si="13"/>
        <v>0.01</v>
      </c>
      <c r="W56">
        <f t="shared" si="14"/>
        <v>1.0846983743148374E-5</v>
      </c>
      <c r="X56">
        <f t="shared" si="15"/>
        <v>9.0600701787973281E-6</v>
      </c>
      <c r="Y56">
        <f t="shared" si="16"/>
        <v>1.0846983743148374E-7</v>
      </c>
      <c r="Z56">
        <f t="shared" si="17"/>
        <v>1.6784437269195626E-6</v>
      </c>
      <c r="AB56">
        <f t="shared" si="18"/>
        <v>-28.542098251622949</v>
      </c>
      <c r="AC56">
        <f t="shared" si="19"/>
        <v>-25.501786615777238</v>
      </c>
      <c r="AE56">
        <f t="shared" si="2"/>
        <v>0</v>
      </c>
      <c r="AF56">
        <f t="shared" si="26"/>
        <v>0</v>
      </c>
      <c r="AG56">
        <f t="shared" si="26"/>
        <v>-2.0980546586494533E-5</v>
      </c>
      <c r="AH56">
        <f t="shared" si="4"/>
        <v>-0.45300350893986641</v>
      </c>
      <c r="AI56">
        <f t="shared" si="23"/>
        <v>-0.45302448948645291</v>
      </c>
      <c r="AJ56">
        <f t="shared" si="6"/>
        <v>-3.0403116358457112</v>
      </c>
      <c r="AK56">
        <f t="shared" si="20"/>
        <v>-1.9979468776136067</v>
      </c>
      <c r="AL56">
        <f t="shared" si="24"/>
        <v>-5.4912830029457709</v>
      </c>
      <c r="AN56">
        <f t="shared" si="27"/>
        <v>0</v>
      </c>
      <c r="AO56">
        <f t="shared" si="27"/>
        <v>0</v>
      </c>
      <c r="AP56">
        <f t="shared" si="27"/>
        <v>-1.3217701462085356E-7</v>
      </c>
      <c r="AQ56">
        <f t="shared" si="27"/>
        <v>-2.8539128462452025E-3</v>
      </c>
      <c r="AR56">
        <f t="shared" si="27"/>
        <v>-2.8540450232598233E-3</v>
      </c>
      <c r="AS56">
        <f t="shared" si="27"/>
        <v>-1.9153901157265944E-2</v>
      </c>
      <c r="AT56">
        <f t="shared" si="27"/>
        <v>-1.2587024487913772E-2</v>
      </c>
      <c r="AU56">
        <f t="shared" si="25"/>
        <v>-3.4594970668439542E-2</v>
      </c>
      <c r="AW56">
        <v>53</v>
      </c>
      <c r="AX56">
        <f>IF(Z56&gt;0, (R56*SUMPRODUCT(K56:$K$98, X56:$X$98)-K56*$AZ$3)/Z56, 0)</f>
        <v>-15193709.629205449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0.83773177600000004</v>
      </c>
      <c r="Q57" s="4">
        <f t="shared" si="22"/>
        <v>12.5</v>
      </c>
      <c r="R57">
        <f t="shared" si="0"/>
        <v>50000</v>
      </c>
      <c r="S57">
        <f t="shared" si="1"/>
        <v>-89101328.882977515</v>
      </c>
      <c r="U57">
        <f t="shared" si="12"/>
        <v>0.83773177600000004</v>
      </c>
      <c r="V57">
        <f t="shared" si="13"/>
        <v>0.01</v>
      </c>
      <c r="W57">
        <f t="shared" si="14"/>
        <v>1.6784437269195626E-6</v>
      </c>
      <c r="X57">
        <f t="shared" si="15"/>
        <v>1.4060856442683843E-6</v>
      </c>
      <c r="Y57">
        <f t="shared" si="16"/>
        <v>1.6784437269195627E-8</v>
      </c>
      <c r="Z57">
        <f t="shared" si="17"/>
        <v>2.5557364538198268E-7</v>
      </c>
      <c r="AB57">
        <f t="shared" si="18"/>
        <v>-25.501786615777238</v>
      </c>
      <c r="AC57">
        <f t="shared" si="19"/>
        <v>-22.771951431001508</v>
      </c>
      <c r="AE57">
        <f t="shared" si="2"/>
        <v>0</v>
      </c>
      <c r="AF57">
        <f t="shared" si="26"/>
        <v>0</v>
      </c>
      <c r="AG57">
        <f t="shared" si="26"/>
        <v>-3.1946705672747836E-6</v>
      </c>
      <c r="AH57">
        <f t="shared" si="4"/>
        <v>-7.0304282213419209E-2</v>
      </c>
      <c r="AI57">
        <f t="shared" si="23"/>
        <v>-7.0307476883986489E-2</v>
      </c>
      <c r="AJ57">
        <f t="shared" si="6"/>
        <v>-2.7298351847757303</v>
      </c>
      <c r="AK57">
        <f t="shared" si="20"/>
        <v>-1.7851250631044069</v>
      </c>
      <c r="AL57">
        <f t="shared" si="24"/>
        <v>-4.5852677247641243</v>
      </c>
      <c r="AN57">
        <f t="shared" si="27"/>
        <v>0</v>
      </c>
      <c r="AO57">
        <f t="shared" si="27"/>
        <v>0</v>
      </c>
      <c r="AP57">
        <f t="shared" si="27"/>
        <v>-1.7969963633874459E-8</v>
      </c>
      <c r="AQ57">
        <f t="shared" si="27"/>
        <v>-3.9546030430251996E-4</v>
      </c>
      <c r="AR57">
        <f t="shared" si="27"/>
        <v>-3.9547827426615389E-4</v>
      </c>
      <c r="AS57">
        <f t="shared" si="27"/>
        <v>-1.5355273091189893E-2</v>
      </c>
      <c r="AT57">
        <f t="shared" si="27"/>
        <v>-1.0041295899022459E-2</v>
      </c>
      <c r="AU57">
        <f t="shared" si="25"/>
        <v>-2.5792047264478511E-2</v>
      </c>
      <c r="AW57">
        <v>54</v>
      </c>
      <c r="AX57">
        <f>IF(Z57&gt;0, (R57*SUMPRODUCT(K57:$K$98, X57:$X$98)-K57*$AZ$3)/Z57, 0)</f>
        <v>-89101328.882977515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0.84045353700000003</v>
      </c>
      <c r="Q58" s="4">
        <f t="shared" si="22"/>
        <v>12.5</v>
      </c>
      <c r="R58">
        <f t="shared" si="0"/>
        <v>50000</v>
      </c>
      <c r="S58">
        <f t="shared" si="1"/>
        <v>-531982581.15369254</v>
      </c>
      <c r="U58">
        <f t="shared" si="12"/>
        <v>0.84045353700000003</v>
      </c>
      <c r="V58">
        <f t="shared" si="13"/>
        <v>0.01</v>
      </c>
      <c r="W58">
        <f t="shared" si="14"/>
        <v>2.5557364538198268E-7</v>
      </c>
      <c r="X58">
        <f t="shared" si="15"/>
        <v>2.1479777422527108E-7</v>
      </c>
      <c r="Y58">
        <f t="shared" si="16"/>
        <v>2.5557364538198268E-9</v>
      </c>
      <c r="Z58">
        <f t="shared" si="17"/>
        <v>3.8220134702891779E-8</v>
      </c>
      <c r="AB58">
        <f t="shared" si="18"/>
        <v>-22.771951431001508</v>
      </c>
      <c r="AC58">
        <f t="shared" si="19"/>
        <v>-20.332445911286186</v>
      </c>
      <c r="AE58">
        <f t="shared" si="2"/>
        <v>0</v>
      </c>
      <c r="AF58">
        <f t="shared" si="26"/>
        <v>0</v>
      </c>
      <c r="AG58">
        <f t="shared" si="26"/>
        <v>-4.7775168378614723E-7</v>
      </c>
      <c r="AH58">
        <f t="shared" si="4"/>
        <v>-1.0739888711263555E-2</v>
      </c>
      <c r="AI58">
        <f t="shared" si="23"/>
        <v>-1.0740366462947341E-2</v>
      </c>
      <c r="AJ58">
        <f t="shared" si="6"/>
        <v>-2.4395055197153219</v>
      </c>
      <c r="AK58">
        <f t="shared" si="20"/>
        <v>-1.5940366001701056</v>
      </c>
      <c r="AL58">
        <f t="shared" si="24"/>
        <v>-4.0442824863483748</v>
      </c>
      <c r="AN58">
        <f t="shared" si="27"/>
        <v>0</v>
      </c>
      <c r="AO58">
        <f t="shared" si="27"/>
        <v>0</v>
      </c>
      <c r="AP58">
        <f t="shared" si="27"/>
        <v>-2.3994147336469205E-9</v>
      </c>
      <c r="AQ58">
        <f t="shared" si="27"/>
        <v>-5.393899819946844E-5</v>
      </c>
      <c r="AR58">
        <f t="shared" si="27"/>
        <v>-5.3941397614202086E-5</v>
      </c>
      <c r="AS58">
        <f t="shared" si="27"/>
        <v>-1.2251941092975914E-2</v>
      </c>
      <c r="AT58">
        <f t="shared" si="27"/>
        <v>-8.0057381987849695E-3</v>
      </c>
      <c r="AU58">
        <f t="shared" si="25"/>
        <v>-2.0311620689375084E-2</v>
      </c>
      <c r="AW58">
        <v>55</v>
      </c>
      <c r="AX58">
        <f>IF(Z58&gt;0, (R58*SUMPRODUCT(K58:$K$98, X58:$X$98)-K58*$AZ$3)/Z58, 0)</f>
        <v>-531982581.15369254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0.84346351399999997</v>
      </c>
      <c r="Q59" s="4">
        <f t="shared" si="22"/>
        <v>12.5</v>
      </c>
      <c r="R59">
        <f t="shared" si="0"/>
        <v>50000</v>
      </c>
      <c r="S59">
        <f t="shared" si="1"/>
        <v>-3241415821.9196615</v>
      </c>
      <c r="U59">
        <f t="shared" si="12"/>
        <v>0.84346351399999997</v>
      </c>
      <c r="V59">
        <f t="shared" si="13"/>
        <v>0.01</v>
      </c>
      <c r="W59">
        <f t="shared" si="14"/>
        <v>3.8220134702891779E-8</v>
      </c>
      <c r="X59">
        <f t="shared" si="15"/>
        <v>3.2237289122054446E-8</v>
      </c>
      <c r="Y59">
        <f t="shared" si="16"/>
        <v>3.8220134702891779E-10</v>
      </c>
      <c r="Z59">
        <f t="shared" si="17"/>
        <v>5.6006442338084159E-9</v>
      </c>
      <c r="AB59">
        <f t="shared" si="18"/>
        <v>-20.332445911286186</v>
      </c>
      <c r="AC59">
        <f t="shared" si="19"/>
        <v>-18.15401683240972</v>
      </c>
      <c r="AE59">
        <f t="shared" si="2"/>
        <v>0</v>
      </c>
      <c r="AF59">
        <f t="shared" si="26"/>
        <v>0</v>
      </c>
      <c r="AG59">
        <f t="shared" si="26"/>
        <v>-7.0008052922605204E-8</v>
      </c>
      <c r="AH59">
        <f t="shared" si="4"/>
        <v>-1.6118644561027222E-3</v>
      </c>
      <c r="AI59">
        <f t="shared" si="23"/>
        <v>-1.6119344641556449E-3</v>
      </c>
      <c r="AJ59">
        <f t="shared" si="6"/>
        <v>-2.1784290788764658</v>
      </c>
      <c r="AK59">
        <f t="shared" si="20"/>
        <v>-1.4232712137900332</v>
      </c>
      <c r="AL59">
        <f t="shared" si="24"/>
        <v>-3.6033122271306546</v>
      </c>
      <c r="AN59">
        <f t="shared" si="27"/>
        <v>0</v>
      </c>
      <c r="AO59">
        <f t="shared" si="27"/>
        <v>0</v>
      </c>
      <c r="AP59">
        <f t="shared" si="27"/>
        <v>-3.139301817189694E-10</v>
      </c>
      <c r="AQ59">
        <f t="shared" si="27"/>
        <v>-7.2279242242328761E-6</v>
      </c>
      <c r="AR59">
        <f t="shared" si="27"/>
        <v>-7.2282381544145953E-6</v>
      </c>
      <c r="AS59">
        <f t="shared" si="27"/>
        <v>-9.7685138786763308E-3</v>
      </c>
      <c r="AT59">
        <f t="shared" si="27"/>
        <v>-6.3822342163184428E-3</v>
      </c>
      <c r="AU59">
        <f t="shared" si="25"/>
        <v>-1.615797633314919E-2</v>
      </c>
      <c r="AW59">
        <v>56</v>
      </c>
      <c r="AX59">
        <f>IF(Z59&gt;0, (R59*SUMPRODUCT(K59:$K$98, X59:$X$98)-K59*$AZ$3)/Z59, 0)</f>
        <v>-3241415821.9196615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0.84645297100000005</v>
      </c>
      <c r="Q60" s="4">
        <f t="shared" si="22"/>
        <v>12.5</v>
      </c>
      <c r="R60">
        <f t="shared" si="0"/>
        <v>50000</v>
      </c>
      <c r="S60">
        <f t="shared" si="1"/>
        <v>-20161492865.339146</v>
      </c>
      <c r="U60">
        <f t="shared" si="12"/>
        <v>0.84645297100000005</v>
      </c>
      <c r="V60">
        <f t="shared" si="13"/>
        <v>0.01</v>
      </c>
      <c r="W60">
        <f t="shared" si="14"/>
        <v>5.6006442338084159E-9</v>
      </c>
      <c r="X60">
        <f t="shared" si="15"/>
        <v>4.7406819512211523E-9</v>
      </c>
      <c r="Y60">
        <f t="shared" si="16"/>
        <v>5.6006442338084158E-11</v>
      </c>
      <c r="Z60">
        <f t="shared" si="17"/>
        <v>8.0395584024917943E-10</v>
      </c>
      <c r="AB60">
        <f t="shared" si="18"/>
        <v>-18.15401683240972</v>
      </c>
      <c r="AC60">
        <f t="shared" si="19"/>
        <v>-16.208949937231569</v>
      </c>
      <c r="AE60">
        <f t="shared" si="2"/>
        <v>0</v>
      </c>
      <c r="AF60">
        <f t="shared" si="26"/>
        <v>0</v>
      </c>
      <c r="AG60">
        <f t="shared" si="26"/>
        <v>-1.0049448003114744E-8</v>
      </c>
      <c r="AH60">
        <f t="shared" si="4"/>
        <v>-2.370340975610576E-4</v>
      </c>
      <c r="AI60">
        <f t="shared" si="23"/>
        <v>-2.3704414700906072E-4</v>
      </c>
      <c r="AJ60">
        <f t="shared" si="6"/>
        <v>-1.9450668951781509</v>
      </c>
      <c r="AK60">
        <f t="shared" si="20"/>
        <v>-1.2707811782686806</v>
      </c>
      <c r="AL60">
        <f t="shared" si="24"/>
        <v>-3.2160851175938405</v>
      </c>
      <c r="AN60">
        <f t="shared" si="27"/>
        <v>0</v>
      </c>
      <c r="AO60">
        <f t="shared" si="27"/>
        <v>0</v>
      </c>
      <c r="AP60">
        <f t="shared" si="27"/>
        <v>-4.023548651713229E-11</v>
      </c>
      <c r="AQ60">
        <f t="shared" si="27"/>
        <v>-9.4902548215211255E-7</v>
      </c>
      <c r="AR60">
        <f t="shared" si="27"/>
        <v>-9.4906571763862959E-7</v>
      </c>
      <c r="AS60">
        <f t="shared" si="27"/>
        <v>-7.787563337966881E-3</v>
      </c>
      <c r="AT60">
        <f t="shared" si="27"/>
        <v>-5.08789129000991E-3</v>
      </c>
      <c r="AU60">
        <f t="shared" si="25"/>
        <v>-1.287640369369443E-2</v>
      </c>
      <c r="AW60">
        <v>57</v>
      </c>
      <c r="AX60">
        <f>IF(Z60&gt;0, (R60*SUMPRODUCT(K60:$K$98, X60:$X$98)-K60*$AZ$3)/Z60, 0)</f>
        <v>-20161492865.339146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0.84968151000000003</v>
      </c>
      <c r="Q61" s="4">
        <f t="shared" si="22"/>
        <v>12.5</v>
      </c>
      <c r="R61">
        <f t="shared" si="0"/>
        <v>50000</v>
      </c>
      <c r="S61">
        <f t="shared" si="1"/>
        <v>-128289108234.03262</v>
      </c>
      <c r="U61">
        <f t="shared" si="12"/>
        <v>0.84968151000000003</v>
      </c>
      <c r="V61">
        <f t="shared" si="13"/>
        <v>0.01</v>
      </c>
      <c r="W61">
        <f t="shared" si="14"/>
        <v>8.0395584024917943E-10</v>
      </c>
      <c r="X61">
        <f t="shared" si="15"/>
        <v>6.8310641231624154E-10</v>
      </c>
      <c r="Y61">
        <f t="shared" si="16"/>
        <v>8.0395584024917952E-12</v>
      </c>
      <c r="Z61">
        <f t="shared" si="17"/>
        <v>1.1280986953044609E-10</v>
      </c>
      <c r="AB61">
        <f t="shared" si="18"/>
        <v>-16.208949937231569</v>
      </c>
      <c r="AC61">
        <f t="shared" si="19"/>
        <v>-14.472277562058498</v>
      </c>
      <c r="AE61">
        <f t="shared" si="2"/>
        <v>0</v>
      </c>
      <c r="AF61">
        <f t="shared" si="26"/>
        <v>0</v>
      </c>
      <c r="AG61">
        <f t="shared" si="26"/>
        <v>-1.4101233691305761E-9</v>
      </c>
      <c r="AH61">
        <f t="shared" si="4"/>
        <v>-3.4155320615812078E-5</v>
      </c>
      <c r="AI61">
        <f t="shared" si="23"/>
        <v>-3.4156730739181211E-5</v>
      </c>
      <c r="AJ61">
        <f t="shared" si="6"/>
        <v>-1.7366723751730717</v>
      </c>
      <c r="AK61">
        <f t="shared" si="20"/>
        <v>-1.13462649560621</v>
      </c>
      <c r="AL61">
        <f t="shared" si="24"/>
        <v>-2.8713330275100208</v>
      </c>
      <c r="AN61">
        <f t="shared" si="27"/>
        <v>0</v>
      </c>
      <c r="AO61">
        <f t="shared" si="27"/>
        <v>0</v>
      </c>
      <c r="AP61">
        <f t="shared" si="27"/>
        <v>-5.0408774218744306E-12</v>
      </c>
      <c r="AQ61">
        <f t="shared" si="27"/>
        <v>-1.2209767478379145E-7</v>
      </c>
      <c r="AR61">
        <f t="shared" si="27"/>
        <v>-1.2210271566121331E-7</v>
      </c>
      <c r="AS61">
        <f t="shared" si="27"/>
        <v>-6.2082174913536464E-3</v>
      </c>
      <c r="AT61">
        <f t="shared" si="27"/>
        <v>-4.0560373717430601E-3</v>
      </c>
      <c r="AU61">
        <f t="shared" si="25"/>
        <v>-1.0264376965812368E-2</v>
      </c>
      <c r="AW61">
        <v>58</v>
      </c>
      <c r="AX61">
        <f>IF(Z61&gt;0, (R61*SUMPRODUCT(K61:$K$98, X61:$X$98)-K61*$AZ$3)/Z61, 0)</f>
        <v>-128289108234.03262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0.85306441600000005</v>
      </c>
      <c r="Q62" s="4">
        <f t="shared" si="22"/>
        <v>12.5</v>
      </c>
      <c r="R62">
        <f t="shared" si="0"/>
        <v>50000</v>
      </c>
      <c r="S62">
        <f t="shared" si="1"/>
        <v>-836479782985.24048</v>
      </c>
      <c r="U62">
        <f t="shared" si="12"/>
        <v>0.85306441600000005</v>
      </c>
      <c r="V62">
        <f t="shared" si="13"/>
        <v>0.01</v>
      </c>
      <c r="W62">
        <f t="shared" si="14"/>
        <v>1.1280986953044609E-10</v>
      </c>
      <c r="X62">
        <f t="shared" si="15"/>
        <v>9.6234085470026189E-11</v>
      </c>
      <c r="Y62">
        <f t="shared" si="16"/>
        <v>1.1280986953044609E-12</v>
      </c>
      <c r="Z62">
        <f t="shared" si="17"/>
        <v>1.5447685365115439E-11</v>
      </c>
      <c r="AB62">
        <f t="shared" si="18"/>
        <v>-14.472277562058498</v>
      </c>
      <c r="AC62">
        <f t="shared" si="19"/>
        <v>-12.921676501836037</v>
      </c>
      <c r="AE62">
        <f t="shared" si="2"/>
        <v>0</v>
      </c>
      <c r="AF62">
        <f t="shared" si="26"/>
        <v>0</v>
      </c>
      <c r="AG62">
        <f t="shared" si="26"/>
        <v>-1.93096067063943E-10</v>
      </c>
      <c r="AH62">
        <f t="shared" si="4"/>
        <v>-4.8117042735013094E-6</v>
      </c>
      <c r="AI62">
        <f t="shared" si="23"/>
        <v>-4.8118973695683732E-6</v>
      </c>
      <c r="AJ62">
        <f t="shared" si="6"/>
        <v>-1.5506010602224602</v>
      </c>
      <c r="AK62">
        <f t="shared" si="20"/>
        <v>-1.0130594293440949</v>
      </c>
      <c r="AL62">
        <f t="shared" si="24"/>
        <v>-2.5636653014639248</v>
      </c>
      <c r="AN62">
        <f t="shared" si="27"/>
        <v>0</v>
      </c>
      <c r="AO62">
        <f t="shared" si="27"/>
        <v>0</v>
      </c>
      <c r="AP62">
        <f t="shared" si="27"/>
        <v>-6.1631740503284761E-13</v>
      </c>
      <c r="AQ62">
        <f t="shared" si="27"/>
        <v>-1.535783269292463E-8</v>
      </c>
      <c r="AR62">
        <f t="shared" si="27"/>
        <v>-1.5358449010329661E-8</v>
      </c>
      <c r="AS62">
        <f t="shared" si="27"/>
        <v>-4.9491552894292004E-3</v>
      </c>
      <c r="AT62">
        <f t="shared" si="27"/>
        <v>-3.2334483458467005E-3</v>
      </c>
      <c r="AU62">
        <f t="shared" si="25"/>
        <v>-8.1826189937249105E-3</v>
      </c>
      <c r="AW62">
        <v>59</v>
      </c>
      <c r="AX62">
        <f>IF(Z62&gt;0, (R62*SUMPRODUCT(K62:$K$98, X62:$X$98)-K62*$AZ$3)/Z62, 0)</f>
        <v>-836479782985.24048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0.856559709</v>
      </c>
      <c r="Q63" s="4">
        <f t="shared" si="22"/>
        <v>12.5</v>
      </c>
      <c r="R63">
        <f t="shared" si="0"/>
        <v>50000</v>
      </c>
      <c r="S63">
        <f t="shared" si="1"/>
        <v>-5596937359547.4375</v>
      </c>
      <c r="U63">
        <f t="shared" si="12"/>
        <v>0.856559709</v>
      </c>
      <c r="V63">
        <f t="shared" si="13"/>
        <v>0.01</v>
      </c>
      <c r="W63">
        <f t="shared" si="14"/>
        <v>1.5447685365115439E-11</v>
      </c>
      <c r="X63">
        <f t="shared" si="15"/>
        <v>1.3231864881066839E-11</v>
      </c>
      <c r="Y63">
        <f t="shared" si="16"/>
        <v>1.5447685365115439E-13</v>
      </c>
      <c r="Z63">
        <f t="shared" si="17"/>
        <v>2.0613436303974454E-12</v>
      </c>
      <c r="AB63">
        <f t="shared" si="18"/>
        <v>-12.921676501836037</v>
      </c>
      <c r="AC63">
        <f t="shared" si="19"/>
        <v>-11.537211175836607</v>
      </c>
      <c r="AE63">
        <f t="shared" si="2"/>
        <v>0</v>
      </c>
      <c r="AF63">
        <f t="shared" si="26"/>
        <v>0</v>
      </c>
      <c r="AG63">
        <f t="shared" si="26"/>
        <v>-2.5766795379968067E-11</v>
      </c>
      <c r="AH63">
        <f t="shared" si="4"/>
        <v>-6.615932440533419E-7</v>
      </c>
      <c r="AI63">
        <f t="shared" si="23"/>
        <v>-6.616190108487219E-7</v>
      </c>
      <c r="AJ63">
        <f t="shared" si="6"/>
        <v>-1.3844653259994306</v>
      </c>
      <c r="AK63">
        <f t="shared" si="20"/>
        <v>-0.90451735512852272</v>
      </c>
      <c r="AL63">
        <f t="shared" si="24"/>
        <v>-2.2889833427469641</v>
      </c>
      <c r="AN63">
        <f t="shared" si="27"/>
        <v>0</v>
      </c>
      <c r="AO63">
        <f t="shared" si="27"/>
        <v>0</v>
      </c>
      <c r="AP63">
        <f t="shared" si="27"/>
        <v>-7.3429976674953619E-14</v>
      </c>
      <c r="AQ63">
        <f t="shared" si="27"/>
        <v>-1.8854023468091823E-9</v>
      </c>
      <c r="AR63">
        <f t="shared" si="27"/>
        <v>-1.8854757767858572E-9</v>
      </c>
      <c r="AS63">
        <f t="shared" si="27"/>
        <v>-3.9454365626877671E-3</v>
      </c>
      <c r="AT63">
        <f t="shared" si="27"/>
        <v>-2.5776852460595149E-3</v>
      </c>
      <c r="AU63">
        <f t="shared" si="25"/>
        <v>-6.523123694223058E-3</v>
      </c>
      <c r="AW63">
        <v>60</v>
      </c>
      <c r="AX63">
        <f>IF(Z63&gt;0, (R63*SUMPRODUCT(K63:$K$98, X63:$X$98)-K63*$AZ$3)/Z63, 0)</f>
        <v>-5596937359547.4375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0.86031008399999997</v>
      </c>
      <c r="Q64" s="4">
        <f t="shared" si="22"/>
        <v>12.5</v>
      </c>
      <c r="R64">
        <f t="shared" si="0"/>
        <v>50000</v>
      </c>
      <c r="S64">
        <f t="shared" si="1"/>
        <v>-38532413733688.516</v>
      </c>
      <c r="U64">
        <f t="shared" si="12"/>
        <v>0.86031008399999997</v>
      </c>
      <c r="V64">
        <f t="shared" si="13"/>
        <v>0.01</v>
      </c>
      <c r="W64">
        <f t="shared" si="14"/>
        <v>2.0613436303974454E-12</v>
      </c>
      <c r="X64">
        <f t="shared" si="15"/>
        <v>1.7733947118200911E-12</v>
      </c>
      <c r="Y64">
        <f t="shared" si="16"/>
        <v>2.0613436303974455E-14</v>
      </c>
      <c r="Z64">
        <f t="shared" si="17"/>
        <v>2.6733548227337985E-13</v>
      </c>
      <c r="AB64">
        <f t="shared" si="18"/>
        <v>-11.537211175836607</v>
      </c>
      <c r="AC64">
        <f t="shared" si="19"/>
        <v>-10.301081408653024</v>
      </c>
      <c r="AE64">
        <f t="shared" si="2"/>
        <v>0</v>
      </c>
      <c r="AF64">
        <f t="shared" si="26"/>
        <v>0</v>
      </c>
      <c r="AG64">
        <f t="shared" si="26"/>
        <v>-3.341693528417248E-12</v>
      </c>
      <c r="AH64">
        <f t="shared" si="4"/>
        <v>-8.8669735591004551E-8</v>
      </c>
      <c r="AI64">
        <f t="shared" si="23"/>
        <v>-8.8673077284532969E-8</v>
      </c>
      <c r="AJ64">
        <f t="shared" si="6"/>
        <v>-1.2361297671835825</v>
      </c>
      <c r="AK64">
        <f t="shared" si="20"/>
        <v>-0.80760478230856259</v>
      </c>
      <c r="AL64">
        <f t="shared" si="24"/>
        <v>-2.0437346381652226</v>
      </c>
      <c r="AN64">
        <f t="shared" si="27"/>
        <v>0</v>
      </c>
      <c r="AO64">
        <f t="shared" si="27"/>
        <v>0</v>
      </c>
      <c r="AP64">
        <f t="shared" si="27"/>
        <v>-8.5027924168363371E-15</v>
      </c>
      <c r="AQ64">
        <f t="shared" si="27"/>
        <v>-2.2561624786195493E-10</v>
      </c>
      <c r="AR64">
        <f t="shared" si="27"/>
        <v>-2.2562475065437176E-10</v>
      </c>
      <c r="AS64">
        <f t="shared" si="27"/>
        <v>-3.1452779021337801E-3</v>
      </c>
      <c r="AT64">
        <f t="shared" si="27"/>
        <v>-2.0549148988137245E-3</v>
      </c>
      <c r="AU64">
        <f t="shared" si="25"/>
        <v>-5.2001930265722562E-3</v>
      </c>
      <c r="AW64">
        <v>61</v>
      </c>
      <c r="AX64">
        <f>IF(Z64&gt;0, (R64*SUMPRODUCT(K64:$K$98, X64:$X$98)-K64*$AZ$3)/Z64, 0)</f>
        <v>-38532413733688.516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0.86416701100000004</v>
      </c>
      <c r="Q65" s="4">
        <f t="shared" si="22"/>
        <v>12.5</v>
      </c>
      <c r="R65">
        <f t="shared" si="0"/>
        <v>50000</v>
      </c>
      <c r="S65">
        <f t="shared" si="1"/>
        <v>-273409549497327.09</v>
      </c>
      <c r="U65">
        <f t="shared" si="12"/>
        <v>0.86416701100000004</v>
      </c>
      <c r="V65">
        <f t="shared" si="13"/>
        <v>0.01</v>
      </c>
      <c r="W65">
        <f t="shared" si="14"/>
        <v>2.6733548227337985E-13</v>
      </c>
      <c r="X65">
        <f t="shared" si="15"/>
        <v>2.3102250465043014E-13</v>
      </c>
      <c r="Y65">
        <f t="shared" si="16"/>
        <v>2.6733548227337985E-15</v>
      </c>
      <c r="Z65">
        <f t="shared" si="17"/>
        <v>3.3639622800215915E-14</v>
      </c>
      <c r="AB65">
        <f t="shared" si="18"/>
        <v>-10.301081408653024</v>
      </c>
      <c r="AC65">
        <f t="shared" si="19"/>
        <v>-9.1973941150670466</v>
      </c>
      <c r="AE65">
        <f t="shared" si="2"/>
        <v>0</v>
      </c>
      <c r="AF65">
        <f t="shared" si="26"/>
        <v>0</v>
      </c>
      <c r="AG65">
        <f t="shared" si="26"/>
        <v>-4.2049528500269895E-13</v>
      </c>
      <c r="AH65">
        <f t="shared" si="4"/>
        <v>-1.1551125232521506E-8</v>
      </c>
      <c r="AI65">
        <f t="shared" si="23"/>
        <v>-1.1551545727806509E-8</v>
      </c>
      <c r="AJ65">
        <f t="shared" si="6"/>
        <v>-1.1036872935859776</v>
      </c>
      <c r="AK65">
        <f t="shared" si="20"/>
        <v>-0.72107569860571175</v>
      </c>
      <c r="AL65">
        <f t="shared" si="24"/>
        <v>-1.824763003743235</v>
      </c>
      <c r="AN65">
        <f t="shared" si="27"/>
        <v>0</v>
      </c>
      <c r="AO65">
        <f t="shared" si="27"/>
        <v>0</v>
      </c>
      <c r="AP65">
        <f t="shared" si="27"/>
        <v>-9.5529623630093818E-16</v>
      </c>
      <c r="AQ65">
        <f t="shared" si="27"/>
        <v>-2.6242259671467581E-11</v>
      </c>
      <c r="AR65">
        <f t="shared" si="27"/>
        <v>-2.6243214967703883E-11</v>
      </c>
      <c r="AS65">
        <f t="shared" si="27"/>
        <v>-2.5073962900894016E-3</v>
      </c>
      <c r="AT65">
        <f t="shared" si="27"/>
        <v>-1.6381655764860354E-3</v>
      </c>
      <c r="AU65">
        <f t="shared" si="25"/>
        <v>-4.1455618928186513E-3</v>
      </c>
      <c r="AW65">
        <v>62</v>
      </c>
      <c r="AX65">
        <f>IF(Z65&gt;0, (R65*SUMPRODUCT(K65:$K$98, X65:$X$98)-K65*$AZ$3)/Z65, 0)</f>
        <v>-273409549497327.09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0.86825209999999997</v>
      </c>
      <c r="Q66" s="4">
        <f t="shared" si="22"/>
        <v>12.5</v>
      </c>
      <c r="R66">
        <f t="shared" si="0"/>
        <v>50000</v>
      </c>
      <c r="S66">
        <f t="shared" si="1"/>
        <v>-2005091415907196.3</v>
      </c>
      <c r="U66">
        <f t="shared" si="12"/>
        <v>0.86825209999999997</v>
      </c>
      <c r="V66">
        <f t="shared" si="13"/>
        <v>0.01</v>
      </c>
      <c r="W66">
        <f t="shared" si="14"/>
        <v>3.3639622800215915E-14</v>
      </c>
      <c r="X66">
        <f t="shared" si="15"/>
        <v>2.9207673139495345E-14</v>
      </c>
      <c r="Y66">
        <f t="shared" si="16"/>
        <v>3.3639622800215916E-16</v>
      </c>
      <c r="Z66">
        <f t="shared" si="17"/>
        <v>4.095553432718411E-15</v>
      </c>
      <c r="AB66">
        <f t="shared" si="18"/>
        <v>-9.1973941150670466</v>
      </c>
      <c r="AC66">
        <f t="shared" si="19"/>
        <v>-8.2119590313329365</v>
      </c>
      <c r="AE66">
        <f t="shared" si="2"/>
        <v>0</v>
      </c>
      <c r="AF66">
        <f t="shared" si="26"/>
        <v>0</v>
      </c>
      <c r="AG66">
        <f t="shared" si="26"/>
        <v>-5.1194417908980137E-14</v>
      </c>
      <c r="AH66">
        <f t="shared" si="4"/>
        <v>-1.4603836569747673E-9</v>
      </c>
      <c r="AI66">
        <f t="shared" si="23"/>
        <v>-1.4604348513926762E-9</v>
      </c>
      <c r="AJ66">
        <f t="shared" si="6"/>
        <v>-0.98543508373411015</v>
      </c>
      <c r="AK66">
        <f t="shared" si="20"/>
        <v>-0.64381758805469336</v>
      </c>
      <c r="AL66">
        <f t="shared" si="24"/>
        <v>-1.6292526732492383</v>
      </c>
      <c r="AN66">
        <f t="shared" si="27"/>
        <v>0</v>
      </c>
      <c r="AO66">
        <f t="shared" si="27"/>
        <v>0</v>
      </c>
      <c r="AP66">
        <f t="shared" si="27"/>
        <v>-1.0384402736387774E-16</v>
      </c>
      <c r="AQ66">
        <f t="shared" si="27"/>
        <v>-2.9622784403228052E-12</v>
      </c>
      <c r="AR66">
        <f t="shared" si="27"/>
        <v>-2.9623822843501692E-12</v>
      </c>
      <c r="AS66">
        <f t="shared" si="27"/>
        <v>-1.998880971408796E-3</v>
      </c>
      <c r="AT66">
        <f t="shared" si="27"/>
        <v>-1.3059355680176581E-3</v>
      </c>
      <c r="AU66">
        <f t="shared" si="25"/>
        <v>-3.3048165423888365E-3</v>
      </c>
      <c r="AW66">
        <v>63</v>
      </c>
      <c r="AX66">
        <f>IF(Z66&gt;0, (R66*SUMPRODUCT(K66:$K$98, X66:$X$98)-K66*$AZ$3)/Z66, 0)</f>
        <v>-2005091415907196.3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0.87257664800000001</v>
      </c>
      <c r="Q67" s="4">
        <f t="shared" si="22"/>
        <v>12.5</v>
      </c>
      <c r="R67">
        <f t="shared" ref="R67:R89" si="28">$C$6</f>
        <v>50000</v>
      </c>
      <c r="S67">
        <f t="shared" ref="S67:S89" si="29">AX67</f>
        <v>-1.5246202414447502E+16</v>
      </c>
      <c r="U67">
        <f t="shared" si="12"/>
        <v>0.87257664800000001</v>
      </c>
      <c r="V67">
        <f t="shared" si="13"/>
        <v>0.01</v>
      </c>
      <c r="W67">
        <f t="shared" si="14"/>
        <v>4.095553432718411E-15</v>
      </c>
      <c r="X67">
        <f t="shared" si="15"/>
        <v>3.5736842860263247E-15</v>
      </c>
      <c r="Y67">
        <f t="shared" si="16"/>
        <v>4.0955534327184109E-17</v>
      </c>
      <c r="Z67">
        <f t="shared" si="17"/>
        <v>4.8091361236490215E-16</v>
      </c>
      <c r="AB67">
        <f t="shared" si="18"/>
        <v>-8.2119590313329365</v>
      </c>
      <c r="AC67">
        <f t="shared" si="19"/>
        <v>-7.3321062779784407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-6.0114201545612767E-15</v>
      </c>
      <c r="AH67">
        <f t="shared" ref="AH67:AH89" si="32">-X67*R67</f>
        <v>-1.7868421430131624E-10</v>
      </c>
      <c r="AI67">
        <f t="shared" si="23"/>
        <v>-1.7869022572147081E-10</v>
      </c>
      <c r="AJ67">
        <f t="shared" ref="AJ67:AJ89" si="33">AB67-AC67</f>
        <v>-0.87985275335449575</v>
      </c>
      <c r="AK67">
        <f t="shared" si="20"/>
        <v>-0.57483713219330557</v>
      </c>
      <c r="AL67">
        <f t="shared" si="24"/>
        <v>-1.4546898857264914</v>
      </c>
      <c r="AN67">
        <f t="shared" ref="AN67:AT89" si="34">AE67*$K67</f>
        <v>0</v>
      </c>
      <c r="AO67">
        <f t="shared" si="34"/>
        <v>0</v>
      </c>
      <c r="AP67">
        <f t="shared" si="34"/>
        <v>-1.0887244444862717E-17</v>
      </c>
      <c r="AQ67">
        <f t="shared" si="34"/>
        <v>-3.2361383325711681E-13</v>
      </c>
      <c r="AR67">
        <f t="shared" si="34"/>
        <v>-3.236247205015617E-13</v>
      </c>
      <c r="AS67">
        <f t="shared" si="34"/>
        <v>-1.5934956723973994E-3</v>
      </c>
      <c r="AT67">
        <f t="shared" si="34"/>
        <v>-1.041083839302716E-3</v>
      </c>
      <c r="AU67">
        <f t="shared" si="25"/>
        <v>-2.63457951202374E-3</v>
      </c>
      <c r="AW67">
        <v>64</v>
      </c>
      <c r="AX67">
        <f>IF(Z67&gt;0, (R67*SUMPRODUCT(K67:$K$98, X67:$X$98)-K67*$AZ$3)/Z67, 0)</f>
        <v>-1.5246202414447502E+16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1.6170478387293595E-3</v>
      </c>
      <c r="L68" s="2">
        <v>65</v>
      </c>
      <c r="M68" s="6">
        <v>0.87698101399999995</v>
      </c>
      <c r="Q68" s="4">
        <f t="shared" si="22"/>
        <v>12.5</v>
      </c>
      <c r="R68">
        <f t="shared" si="28"/>
        <v>50000</v>
      </c>
      <c r="S68">
        <f t="shared" si="29"/>
        <v>-1.2044596407178746E+17</v>
      </c>
      <c r="U68">
        <f t="shared" ref="U68:U89" si="38">M68</f>
        <v>0.87698101399999995</v>
      </c>
      <c r="V68">
        <f t="shared" ref="V68:V89" si="39">$C$10</f>
        <v>0.01</v>
      </c>
      <c r="W68">
        <f t="shared" ref="W68:W89" si="40">Z67</f>
        <v>4.8091361236490215E-16</v>
      </c>
      <c r="X68">
        <f t="shared" ref="X68:X89" si="41">U68*W68</f>
        <v>4.2175210741817478E-16</v>
      </c>
      <c r="Y68">
        <f t="shared" ref="Y68:Y89" si="42">V68*W68</f>
        <v>4.8091361236490214E-18</v>
      </c>
      <c r="Z68">
        <f t="shared" ref="Z68:Z89" si="43">MAX(0, W68-X68-Y68)</f>
        <v>5.4352368823078346E-17</v>
      </c>
      <c r="AB68">
        <f t="shared" ref="AB68:AB89" si="44">AC67</f>
        <v>-7.3321062779784407</v>
      </c>
      <c r="AC68">
        <f t="shared" ref="AC68:AC89" si="45">S68*Z68</f>
        <v>-6.5465234624810353</v>
      </c>
      <c r="AE68">
        <f t="shared" si="30"/>
        <v>0</v>
      </c>
      <c r="AF68">
        <f t="shared" si="31"/>
        <v>0</v>
      </c>
      <c r="AG68">
        <f t="shared" si="31"/>
        <v>-6.7940461028847935E-16</v>
      </c>
      <c r="AH68">
        <f t="shared" si="32"/>
        <v>-2.1087605370908739E-11</v>
      </c>
      <c r="AI68">
        <f t="shared" si="23"/>
        <v>-2.1088284775519028E-11</v>
      </c>
      <c r="AJ68">
        <f t="shared" si="33"/>
        <v>-0.78558281549740538</v>
      </c>
      <c r="AK68">
        <f t="shared" ref="AK68:AK89" si="46">G68*SUM(AB68:AB68, AE68:AF68)</f>
        <v>-0.51324743945849094</v>
      </c>
      <c r="AL68">
        <f t="shared" si="24"/>
        <v>-1.2988302549769846</v>
      </c>
      <c r="AN68">
        <f t="shared" si="34"/>
        <v>0</v>
      </c>
      <c r="AO68">
        <f t="shared" si="34"/>
        <v>0</v>
      </c>
      <c r="AP68">
        <f t="shared" si="34"/>
        <v>-1.0986297566897483E-18</v>
      </c>
      <c r="AQ68">
        <f t="shared" si="34"/>
        <v>-3.4099666689005609E-14</v>
      </c>
      <c r="AR68">
        <f t="shared" si="34"/>
        <v>-3.4100765318762298E-14</v>
      </c>
      <c r="AS68">
        <f t="shared" si="34"/>
        <v>-1.2703249939430047E-3</v>
      </c>
      <c r="AT68">
        <f t="shared" si="34"/>
        <v>-8.2994566270973064E-4</v>
      </c>
      <c r="AU68">
        <f t="shared" si="25"/>
        <v>-2.100270656686836E-3</v>
      </c>
      <c r="AW68">
        <v>65</v>
      </c>
      <c r="AX68">
        <f>IF(Z68&gt;0, (R68*SUMPRODUCT(K68:$K$98, X68:$X$98)-K68*$AZ$3)/Z68, 0)</f>
        <v>-1.2044596407178746E+17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1.4437927131512138E-3</v>
      </c>
      <c r="L69" s="2">
        <v>66</v>
      </c>
      <c r="M69" s="6">
        <v>0.88158379899999995</v>
      </c>
      <c r="Q69" s="4">
        <f t="shared" ref="Q69:Q89" si="48">$C$8</f>
        <v>12.5</v>
      </c>
      <c r="R69">
        <f t="shared" si="28"/>
        <v>50000</v>
      </c>
      <c r="S69">
        <f t="shared" si="29"/>
        <v>-9.9192775948504858E+17</v>
      </c>
      <c r="U69">
        <f t="shared" si="38"/>
        <v>0.88158379899999995</v>
      </c>
      <c r="V69">
        <f t="shared" si="39"/>
        <v>0.01</v>
      </c>
      <c r="W69">
        <f t="shared" si="40"/>
        <v>5.4352368823078346E-17</v>
      </c>
      <c r="X69">
        <f t="shared" si="41"/>
        <v>4.7916167791698561E-17</v>
      </c>
      <c r="Y69">
        <f t="shared" si="42"/>
        <v>5.4352368823078346E-19</v>
      </c>
      <c r="Z69">
        <f t="shared" si="43"/>
        <v>5.8926773431490009E-18</v>
      </c>
      <c r="AB69">
        <f t="shared" si="44"/>
        <v>-6.5465234624810353</v>
      </c>
      <c r="AC69">
        <f t="shared" si="45"/>
        <v>-5.8451102343580974</v>
      </c>
      <c r="AE69">
        <f t="shared" si="30"/>
        <v>0</v>
      </c>
      <c r="AF69">
        <f t="shared" si="31"/>
        <v>0</v>
      </c>
      <c r="AG69">
        <f t="shared" si="31"/>
        <v>-7.3658466789362508E-17</v>
      </c>
      <c r="AH69">
        <f t="shared" si="32"/>
        <v>-2.3958083895849281E-12</v>
      </c>
      <c r="AI69">
        <f t="shared" si="23"/>
        <v>-2.3958820480517175E-12</v>
      </c>
      <c r="AJ69">
        <f t="shared" si="33"/>
        <v>-0.70141322812293794</v>
      </c>
      <c r="AK69">
        <f t="shared" si="46"/>
        <v>-0.45825664237367253</v>
      </c>
      <c r="AL69">
        <f t="shared" si="24"/>
        <v>-1.1596698704990063</v>
      </c>
      <c r="AN69">
        <f t="shared" si="34"/>
        <v>0</v>
      </c>
      <c r="AO69">
        <f t="shared" si="34"/>
        <v>0</v>
      </c>
      <c r="AP69">
        <f t="shared" si="34"/>
        <v>-1.0634755761237227E-19</v>
      </c>
      <c r="AQ69">
        <f t="shared" si="34"/>
        <v>-3.4590506949892635E-15</v>
      </c>
      <c r="AR69">
        <f t="shared" si="34"/>
        <v>-3.4591570425468762E-15</v>
      </c>
      <c r="AS69">
        <f t="shared" si="34"/>
        <v>-1.0126953076717679E-3</v>
      </c>
      <c r="AT69">
        <f t="shared" si="34"/>
        <v>-6.6162760101225019E-4</v>
      </c>
      <c r="AU69">
        <f t="shared" si="25"/>
        <v>-1.674322908687477E-3</v>
      </c>
      <c r="AW69">
        <v>66</v>
      </c>
      <c r="AX69">
        <f>IF(Z69&gt;0, (R69*SUMPRODUCT(K69:$K$98, X69:$X$98)-K69*$AZ$3)/Z69, 0)</f>
        <v>-9.9192775948504858E+17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0.88621764599999997</v>
      </c>
      <c r="Q70" s="4">
        <f t="shared" si="48"/>
        <v>12.5</v>
      </c>
      <c r="R70">
        <f t="shared" si="28"/>
        <v>50000</v>
      </c>
      <c r="S70">
        <f t="shared" si="29"/>
        <v>-8.5337222670292081E+18</v>
      </c>
      <c r="U70">
        <f t="shared" si="38"/>
        <v>0.88621764599999997</v>
      </c>
      <c r="V70">
        <f t="shared" si="39"/>
        <v>0.01</v>
      </c>
      <c r="W70">
        <f t="shared" si="40"/>
        <v>5.8926773431490009E-18</v>
      </c>
      <c r="X70">
        <f t="shared" si="41"/>
        <v>5.2221946436830415E-18</v>
      </c>
      <c r="Y70">
        <f t="shared" si="42"/>
        <v>5.892677343149001E-20</v>
      </c>
      <c r="Z70">
        <f t="shared" si="43"/>
        <v>6.1155592603446942E-19</v>
      </c>
      <c r="AB70">
        <f t="shared" si="44"/>
        <v>-5.8451102343580974</v>
      </c>
      <c r="AC70">
        <f t="shared" si="45"/>
        <v>-5.2188484235340189</v>
      </c>
      <c r="AE70">
        <f t="shared" si="30"/>
        <v>0</v>
      </c>
      <c r="AF70">
        <f t="shared" si="31"/>
        <v>0</v>
      </c>
      <c r="AG70">
        <f t="shared" si="31"/>
        <v>-7.6444490754308673E-18</v>
      </c>
      <c r="AH70">
        <f t="shared" si="32"/>
        <v>-2.6110973218415205E-13</v>
      </c>
      <c r="AI70">
        <f t="shared" si="23"/>
        <v>-2.6111737663322748E-13</v>
      </c>
      <c r="AJ70">
        <f t="shared" si="33"/>
        <v>-0.6262618108240785</v>
      </c>
      <c r="AK70">
        <f t="shared" si="46"/>
        <v>-0.40915771640506687</v>
      </c>
      <c r="AL70">
        <f t="shared" si="24"/>
        <v>-1.0354195272294064</v>
      </c>
      <c r="AN70">
        <f t="shared" si="34"/>
        <v>0</v>
      </c>
      <c r="AO70">
        <f t="shared" si="34"/>
        <v>0</v>
      </c>
      <c r="AP70">
        <f t="shared" si="34"/>
        <v>-9.8544641706809107E-21</v>
      </c>
      <c r="AQ70">
        <f t="shared" si="34"/>
        <v>-3.3659672201816399E-16</v>
      </c>
      <c r="AR70">
        <f t="shared" si="34"/>
        <v>-3.3660657648233471E-16</v>
      </c>
      <c r="AS70">
        <f t="shared" si="34"/>
        <v>-8.0731449910061473E-4</v>
      </c>
      <c r="AT70">
        <f t="shared" si="34"/>
        <v>-5.2744547274573782E-4</v>
      </c>
      <c r="AU70">
        <f t="shared" si="25"/>
        <v>-1.3347599718466891E-3</v>
      </c>
      <c r="AW70">
        <v>67</v>
      </c>
      <c r="AX70">
        <f>IF(Z70&gt;0, (R70*SUMPRODUCT(K70:$K$98, X70:$X$98)-K70*$AZ$3)/Z70, 0)</f>
        <v>-8.5337222670292081E+18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0.89077562700000001</v>
      </c>
      <c r="Q71" s="4">
        <f t="shared" si="48"/>
        <v>12.5</v>
      </c>
      <c r="R71">
        <f t="shared" si="28"/>
        <v>50000</v>
      </c>
      <c r="S71">
        <f t="shared" si="29"/>
        <v>-7.6789549290234216E+19</v>
      </c>
      <c r="U71">
        <f t="shared" si="38"/>
        <v>0.89077562700000001</v>
      </c>
      <c r="V71">
        <f t="shared" si="39"/>
        <v>0.01</v>
      </c>
      <c r="W71">
        <f t="shared" si="40"/>
        <v>6.1155592603446942E-19</v>
      </c>
      <c r="X71">
        <f t="shared" si="41"/>
        <v>5.4475911345892018E-19</v>
      </c>
      <c r="Y71">
        <f t="shared" si="42"/>
        <v>6.1155592603446946E-21</v>
      </c>
      <c r="Z71">
        <f t="shared" si="43"/>
        <v>6.0681253315204552E-20</v>
      </c>
      <c r="AB71">
        <f t="shared" si="44"/>
        <v>-5.2188484235340189</v>
      </c>
      <c r="AC71">
        <f t="shared" si="45"/>
        <v>-4.6596860924410883</v>
      </c>
      <c r="AE71">
        <f t="shared" si="30"/>
        <v>0</v>
      </c>
      <c r="AF71">
        <f t="shared" si="31"/>
        <v>0</v>
      </c>
      <c r="AG71">
        <f t="shared" si="31"/>
        <v>-7.5851566644005688E-19</v>
      </c>
      <c r="AH71">
        <f t="shared" si="32"/>
        <v>-2.723795567294601E-14</v>
      </c>
      <c r="AI71">
        <f t="shared" si="23"/>
        <v>-2.7238714188612449E-14</v>
      </c>
      <c r="AJ71">
        <f t="shared" si="33"/>
        <v>-0.55916233109293056</v>
      </c>
      <c r="AK71">
        <f t="shared" si="46"/>
        <v>-0.36531938964738137</v>
      </c>
      <c r="AL71">
        <f t="shared" si="24"/>
        <v>-0.92448172074033907</v>
      </c>
      <c r="AN71">
        <f t="shared" si="34"/>
        <v>0</v>
      </c>
      <c r="AO71">
        <f t="shared" si="34"/>
        <v>0</v>
      </c>
      <c r="AP71">
        <f t="shared" si="34"/>
        <v>-8.7303841838105135E-22</v>
      </c>
      <c r="AQ71">
        <f t="shared" si="34"/>
        <v>-3.1350416072811875E-17</v>
      </c>
      <c r="AR71">
        <f t="shared" si="34"/>
        <v>-3.1351289111230252E-17</v>
      </c>
      <c r="AS71">
        <f t="shared" si="34"/>
        <v>-6.4358617594118266E-4</v>
      </c>
      <c r="AT71">
        <f t="shared" si="34"/>
        <v>-4.2047630161490604E-4</v>
      </c>
      <c r="AU71">
        <f t="shared" si="25"/>
        <v>-1.06406247755612E-3</v>
      </c>
      <c r="AW71">
        <v>68</v>
      </c>
      <c r="AX71">
        <f>IF(Z71&gt;0, (R71*SUMPRODUCT(K71:$K$98, X71:$X$98)-K71*$AZ$3)/Z71, 0)</f>
        <v>-7.6789549290234216E+19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0.89544260600000003</v>
      </c>
      <c r="Q72" s="4">
        <f t="shared" si="48"/>
        <v>12.5</v>
      </c>
      <c r="R72">
        <f t="shared" si="28"/>
        <v>50000</v>
      </c>
      <c r="S72">
        <f t="shared" si="29"/>
        <v>-7.2508446648356517E+20</v>
      </c>
      <c r="U72">
        <f t="shared" si="38"/>
        <v>0.89544260600000003</v>
      </c>
      <c r="V72">
        <f t="shared" si="39"/>
        <v>0.01</v>
      </c>
      <c r="W72">
        <f t="shared" si="40"/>
        <v>6.0681253315204552E-20</v>
      </c>
      <c r="X72">
        <f t="shared" si="41"/>
        <v>5.4336579603912904E-20</v>
      </c>
      <c r="Y72">
        <f t="shared" si="42"/>
        <v>6.0681253315204549E-22</v>
      </c>
      <c r="Z72">
        <f t="shared" si="43"/>
        <v>5.7378611781396018E-21</v>
      </c>
      <c r="AB72">
        <f t="shared" si="44"/>
        <v>-4.6596860924410883</v>
      </c>
      <c r="AC72">
        <f t="shared" si="45"/>
        <v>-4.1604340111081139</v>
      </c>
      <c r="AE72">
        <f t="shared" si="30"/>
        <v>0</v>
      </c>
      <c r="AF72">
        <f t="shared" si="31"/>
        <v>0</v>
      </c>
      <c r="AG72">
        <f t="shared" si="31"/>
        <v>-7.1723264726745024E-20</v>
      </c>
      <c r="AH72">
        <f t="shared" si="32"/>
        <v>-2.7168289801956452E-15</v>
      </c>
      <c r="AI72">
        <f t="shared" si="23"/>
        <v>-2.7169007034603718E-15</v>
      </c>
      <c r="AJ72">
        <f t="shared" si="33"/>
        <v>-0.49925208133297438</v>
      </c>
      <c r="AK72">
        <f t="shared" si="46"/>
        <v>-0.32617802647087624</v>
      </c>
      <c r="AL72">
        <f t="shared" si="24"/>
        <v>-0.82543010780385329</v>
      </c>
      <c r="AN72">
        <f t="shared" si="34"/>
        <v>0</v>
      </c>
      <c r="AO72">
        <f t="shared" si="34"/>
        <v>0</v>
      </c>
      <c r="AP72">
        <f t="shared" si="34"/>
        <v>-7.3707355092851687E-23</v>
      </c>
      <c r="AQ72">
        <f t="shared" si="34"/>
        <v>-2.7919849874758816E-18</v>
      </c>
      <c r="AR72">
        <f t="shared" si="34"/>
        <v>-2.7920586948309745E-18</v>
      </c>
      <c r="AS72">
        <f t="shared" si="34"/>
        <v>-5.130629591367853E-4</v>
      </c>
      <c r="AT72">
        <f t="shared" si="34"/>
        <v>-3.3520113330269937E-4</v>
      </c>
      <c r="AU72">
        <f t="shared" si="25"/>
        <v>-8.4826409243948732E-4</v>
      </c>
      <c r="AW72">
        <v>69</v>
      </c>
      <c r="AX72">
        <f>IF(Z72&gt;0, (R72*SUMPRODUCT(K72:$K$98, X72:$X$98)-K72*$AZ$3)/Z72, 0)</f>
        <v>-7.2508446648356517E+20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0.90019128800000003</v>
      </c>
      <c r="Q73" s="4">
        <f t="shared" si="48"/>
        <v>12.5</v>
      </c>
      <c r="R73">
        <f t="shared" si="28"/>
        <v>50000</v>
      </c>
      <c r="S73">
        <f t="shared" si="29"/>
        <v>-7.2086196389790351E+21</v>
      </c>
      <c r="U73">
        <f t="shared" si="38"/>
        <v>0.90019128800000003</v>
      </c>
      <c r="V73">
        <f t="shared" si="39"/>
        <v>0.01</v>
      </c>
      <c r="W73">
        <f t="shared" si="40"/>
        <v>5.7378611781396018E-21</v>
      </c>
      <c r="X73">
        <f t="shared" si="41"/>
        <v>5.1651726443146858E-21</v>
      </c>
      <c r="Y73">
        <f t="shared" si="42"/>
        <v>5.7378611781396023E-23</v>
      </c>
      <c r="Z73">
        <f t="shared" si="43"/>
        <v>5.1530992204351994E-22</v>
      </c>
      <c r="AB73">
        <f t="shared" si="44"/>
        <v>-4.1604340111081139</v>
      </c>
      <c r="AC73">
        <f t="shared" si="45"/>
        <v>-3.7146732242036733</v>
      </c>
      <c r="AE73">
        <f t="shared" si="30"/>
        <v>0</v>
      </c>
      <c r="AF73">
        <f t="shared" si="31"/>
        <v>0</v>
      </c>
      <c r="AG73">
        <f t="shared" si="31"/>
        <v>-6.4413740255439995E-21</v>
      </c>
      <c r="AH73">
        <f t="shared" si="32"/>
        <v>-2.582586322157343E-16</v>
      </c>
      <c r="AI73">
        <f t="shared" si="23"/>
        <v>-2.5826507358975982E-16</v>
      </c>
      <c r="AJ73">
        <f t="shared" si="33"/>
        <v>-0.44576078690444065</v>
      </c>
      <c r="AK73">
        <f t="shared" si="46"/>
        <v>-0.29123038077756802</v>
      </c>
      <c r="AL73">
        <f t="shared" si="24"/>
        <v>-0.7369911676820089</v>
      </c>
      <c r="AN73">
        <f t="shared" si="34"/>
        <v>0</v>
      </c>
      <c r="AO73">
        <f t="shared" si="34"/>
        <v>0</v>
      </c>
      <c r="AP73">
        <f t="shared" si="34"/>
        <v>-5.9103237730496855E-24</v>
      </c>
      <c r="AQ73">
        <f t="shared" si="34"/>
        <v>-2.369668532718126E-19</v>
      </c>
      <c r="AR73">
        <f t="shared" si="34"/>
        <v>-2.369727635955856E-19</v>
      </c>
      <c r="AS73">
        <f t="shared" si="34"/>
        <v>-4.0901064982205388E-4</v>
      </c>
      <c r="AT73">
        <f t="shared" si="34"/>
        <v>-2.6722029121707534E-4</v>
      </c>
      <c r="AU73">
        <f t="shared" si="25"/>
        <v>-6.7623094103912943E-4</v>
      </c>
      <c r="AW73">
        <v>70</v>
      </c>
      <c r="AX73">
        <f>IF(Z73&gt;0, (R73*SUMPRODUCT(K73:$K$98, X73:$X$98)-K73*$AZ$3)/Z73, 0)</f>
        <v>-7.2086196389790351E+21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0.90499098499999997</v>
      </c>
      <c r="Q74" s="4">
        <f t="shared" si="48"/>
        <v>12.5</v>
      </c>
      <c r="R74">
        <f t="shared" si="28"/>
        <v>50000</v>
      </c>
      <c r="S74">
        <f t="shared" si="29"/>
        <v>-7.571276452035944E+22</v>
      </c>
      <c r="U74">
        <f t="shared" si="38"/>
        <v>0.90499098499999997</v>
      </c>
      <c r="V74">
        <f t="shared" si="39"/>
        <v>0.01</v>
      </c>
      <c r="W74">
        <f t="shared" si="40"/>
        <v>5.1530992204351994E-22</v>
      </c>
      <c r="X74">
        <f t="shared" si="41"/>
        <v>4.6635083393043829E-22</v>
      </c>
      <c r="Y74">
        <f t="shared" si="42"/>
        <v>5.1530992204351995E-24</v>
      </c>
      <c r="Z74">
        <f t="shared" si="43"/>
        <v>4.3805988892646456E-23</v>
      </c>
      <c r="AB74">
        <f t="shared" si="44"/>
        <v>-3.7146732242036733</v>
      </c>
      <c r="AC74">
        <f t="shared" si="45"/>
        <v>-3.3166725216104225</v>
      </c>
      <c r="AE74">
        <f t="shared" si="30"/>
        <v>0</v>
      </c>
      <c r="AF74">
        <f t="shared" si="31"/>
        <v>0</v>
      </c>
      <c r="AG74">
        <f t="shared" si="31"/>
        <v>-5.4757486115808065E-22</v>
      </c>
      <c r="AH74">
        <f t="shared" si="32"/>
        <v>-2.3317541696521913E-17</v>
      </c>
      <c r="AI74">
        <f t="shared" si="23"/>
        <v>-2.3318089271383072E-17</v>
      </c>
      <c r="AJ74">
        <f t="shared" si="33"/>
        <v>-0.39800070259325082</v>
      </c>
      <c r="AK74">
        <f t="shared" si="46"/>
        <v>-0.26002712569425718</v>
      </c>
      <c r="AL74">
        <f t="shared" si="24"/>
        <v>-0.65802782828750805</v>
      </c>
      <c r="AN74">
        <f t="shared" si="34"/>
        <v>0</v>
      </c>
      <c r="AO74">
        <f t="shared" si="34"/>
        <v>0</v>
      </c>
      <c r="AP74">
        <f t="shared" si="34"/>
        <v>-4.4859893060539075E-25</v>
      </c>
      <c r="AQ74">
        <f t="shared" si="34"/>
        <v>-1.9102820475146963E-20</v>
      </c>
      <c r="AR74">
        <f t="shared" si="34"/>
        <v>-1.9103269074077572E-20</v>
      </c>
      <c r="AS74">
        <f t="shared" si="34"/>
        <v>-3.260607858913059E-4</v>
      </c>
      <c r="AT74">
        <f t="shared" si="34"/>
        <v>-2.1302638011565318E-4</v>
      </c>
      <c r="AU74">
        <f t="shared" si="25"/>
        <v>-5.390871660069591E-4</v>
      </c>
      <c r="AW74">
        <v>71</v>
      </c>
      <c r="AX74">
        <f>IF(Z74&gt;0, (R74*SUMPRODUCT(K74:$K$98, X74:$X$98)-K74*$AZ$3)/Z74, 0)</f>
        <v>-7.571276452035944E+22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0.90981139099999997</v>
      </c>
      <c r="Q75" s="4">
        <f t="shared" si="48"/>
        <v>12.5</v>
      </c>
      <c r="R75">
        <f t="shared" si="28"/>
        <v>50000</v>
      </c>
      <c r="S75">
        <f t="shared" si="29"/>
        <v>-8.4302101570889973E+23</v>
      </c>
      <c r="U75">
        <f t="shared" si="38"/>
        <v>0.90981139099999997</v>
      </c>
      <c r="V75">
        <f t="shared" si="39"/>
        <v>0.01</v>
      </c>
      <c r="W75">
        <f t="shared" si="40"/>
        <v>4.3805988892646456E-23</v>
      </c>
      <c r="X75">
        <f t="shared" si="41"/>
        <v>3.9855187688549223E-23</v>
      </c>
      <c r="Y75">
        <f t="shared" si="42"/>
        <v>4.3805988892646453E-25</v>
      </c>
      <c r="Z75">
        <f t="shared" si="43"/>
        <v>3.5127413151707681E-24</v>
      </c>
      <c r="AB75">
        <f t="shared" si="44"/>
        <v>-3.3166725216104225</v>
      </c>
      <c r="AC75">
        <f t="shared" si="45"/>
        <v>-2.961314751437877</v>
      </c>
      <c r="AE75">
        <f t="shared" si="30"/>
        <v>0</v>
      </c>
      <c r="AF75">
        <f t="shared" si="31"/>
        <v>0</v>
      </c>
      <c r="AG75">
        <f t="shared" si="31"/>
        <v>-4.3909266439634599E-23</v>
      </c>
      <c r="AH75">
        <f t="shared" si="32"/>
        <v>-1.9927593844274613E-18</v>
      </c>
      <c r="AI75">
        <f t="shared" si="23"/>
        <v>-1.9928032936939011E-18</v>
      </c>
      <c r="AJ75">
        <f t="shared" si="33"/>
        <v>-0.35535777017254544</v>
      </c>
      <c r="AK75">
        <f t="shared" si="46"/>
        <v>-0.23216707651272961</v>
      </c>
      <c r="AL75">
        <f t="shared" si="24"/>
        <v>-0.58752484668527505</v>
      </c>
      <c r="AN75">
        <f t="shared" si="34"/>
        <v>0</v>
      </c>
      <c r="AO75">
        <f t="shared" si="34"/>
        <v>0</v>
      </c>
      <c r="AP75">
        <f t="shared" si="34"/>
        <v>-3.2118325217976602E-26</v>
      </c>
      <c r="AQ75">
        <f t="shared" si="34"/>
        <v>-1.4576443466257253E-21</v>
      </c>
      <c r="AR75">
        <f t="shared" si="34"/>
        <v>-1.4576764649509433E-21</v>
      </c>
      <c r="AS75">
        <f t="shared" si="34"/>
        <v>-2.5993366222202321E-4</v>
      </c>
      <c r="AT75">
        <f t="shared" si="34"/>
        <v>-1.698233259850551E-4</v>
      </c>
      <c r="AU75">
        <f t="shared" si="25"/>
        <v>-4.2975698820707834E-4</v>
      </c>
      <c r="AW75">
        <v>72</v>
      </c>
      <c r="AX75">
        <f>IF(Z75&gt;0, (R75*SUMPRODUCT(K75:$K$98, X75:$X$98)-K75*$AZ$3)/Z75, 0)</f>
        <v>-8.4302101570889973E+23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0.91465739899999998</v>
      </c>
      <c r="Q76" s="4">
        <f t="shared" si="48"/>
        <v>12.5</v>
      </c>
      <c r="R76">
        <f t="shared" si="28"/>
        <v>50000</v>
      </c>
      <c r="S76">
        <f t="shared" si="29"/>
        <v>-9.9903285188465188E+24</v>
      </c>
      <c r="U76">
        <f t="shared" si="38"/>
        <v>0.91465739899999998</v>
      </c>
      <c r="V76">
        <f t="shared" si="39"/>
        <v>0.01</v>
      </c>
      <c r="W76">
        <f t="shared" si="40"/>
        <v>3.5127413151707681E-24</v>
      </c>
      <c r="X76">
        <f t="shared" si="41"/>
        <v>3.2129548346939338E-24</v>
      </c>
      <c r="Y76">
        <f t="shared" si="42"/>
        <v>3.5127413151707682E-26</v>
      </c>
      <c r="Z76">
        <f t="shared" si="43"/>
        <v>2.6465906732512658E-25</v>
      </c>
      <c r="AB76">
        <f t="shared" si="44"/>
        <v>-2.961314751437877</v>
      </c>
      <c r="AC76">
        <f t="shared" si="45"/>
        <v>-2.6440310280695329</v>
      </c>
      <c r="AE76">
        <f t="shared" si="30"/>
        <v>0</v>
      </c>
      <c r="AF76">
        <f t="shared" si="31"/>
        <v>0</v>
      </c>
      <c r="AG76">
        <f t="shared" si="31"/>
        <v>-3.3082383415640823E-24</v>
      </c>
      <c r="AH76">
        <f t="shared" si="32"/>
        <v>-1.606477417346967E-19</v>
      </c>
      <c r="AI76">
        <f t="shared" si="23"/>
        <v>-1.6065104997303828E-19</v>
      </c>
      <c r="AJ76">
        <f t="shared" si="33"/>
        <v>-0.31728372336834409</v>
      </c>
      <c r="AK76">
        <f t="shared" si="46"/>
        <v>-0.2072920326006514</v>
      </c>
      <c r="AL76">
        <f t="shared" si="24"/>
        <v>-0.52457575596899553</v>
      </c>
      <c r="AN76">
        <f t="shared" si="34"/>
        <v>0</v>
      </c>
      <c r="AO76">
        <f t="shared" si="34"/>
        <v>0</v>
      </c>
      <c r="AP76">
        <f t="shared" si="34"/>
        <v>-2.1606055015055809E-27</v>
      </c>
      <c r="AQ76">
        <f t="shared" si="34"/>
        <v>-1.0491879930039496E-22</v>
      </c>
      <c r="AR76">
        <f t="shared" si="34"/>
        <v>-1.0492095990589647E-22</v>
      </c>
      <c r="AS76">
        <f t="shared" si="34"/>
        <v>-2.0721752409281184E-4</v>
      </c>
      <c r="AT76">
        <f t="shared" si="34"/>
        <v>-1.3538211574063702E-4</v>
      </c>
      <c r="AU76">
        <f t="shared" si="25"/>
        <v>-3.4259963983344888E-4</v>
      </c>
      <c r="AW76">
        <v>73</v>
      </c>
      <c r="AX76">
        <f>IF(Z76&gt;0, (R76*SUMPRODUCT(K76:$K$98, X76:$X$98)-K76*$AZ$3)/Z76, 0)</f>
        <v>-9.9903285188465188E+24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0.91953785700000001</v>
      </c>
      <c r="Q77" s="4">
        <f t="shared" si="48"/>
        <v>12.5</v>
      </c>
      <c r="R77">
        <f t="shared" si="28"/>
        <v>50000</v>
      </c>
      <c r="S77">
        <f t="shared" si="29"/>
        <v>-1.2659189456587398E+26</v>
      </c>
      <c r="U77">
        <f t="shared" si="38"/>
        <v>0.91953785700000001</v>
      </c>
      <c r="V77">
        <f t="shared" si="39"/>
        <v>0.01</v>
      </c>
      <c r="W77">
        <f t="shared" si="40"/>
        <v>2.6465906732512658E-25</v>
      </c>
      <c r="X77">
        <f t="shared" si="41"/>
        <v>2.4336403160376562E-25</v>
      </c>
      <c r="Y77">
        <f t="shared" si="42"/>
        <v>2.6465906732512658E-27</v>
      </c>
      <c r="Z77">
        <f t="shared" si="43"/>
        <v>1.8648445048109692E-26</v>
      </c>
      <c r="AB77">
        <f t="shared" si="44"/>
        <v>-2.6440310280695329</v>
      </c>
      <c r="AC77">
        <f t="shared" si="45"/>
        <v>-2.360741989347797</v>
      </c>
      <c r="AE77">
        <f t="shared" si="30"/>
        <v>0</v>
      </c>
      <c r="AF77">
        <f t="shared" si="31"/>
        <v>0</v>
      </c>
      <c r="AG77">
        <f t="shared" si="31"/>
        <v>-2.3310556310137114E-25</v>
      </c>
      <c r="AH77">
        <f t="shared" si="32"/>
        <v>-1.2168201580188282E-20</v>
      </c>
      <c r="AI77">
        <f t="shared" si="23"/>
        <v>-1.2168434685751383E-20</v>
      </c>
      <c r="AJ77">
        <f t="shared" si="33"/>
        <v>-0.28328903872173594</v>
      </c>
      <c r="AK77">
        <f t="shared" si="46"/>
        <v>-0.18508217196486731</v>
      </c>
      <c r="AL77">
        <f t="shared" si="24"/>
        <v>-0.46837121068660326</v>
      </c>
      <c r="AN77">
        <f t="shared" si="34"/>
        <v>0</v>
      </c>
      <c r="AO77">
        <f t="shared" si="34"/>
        <v>0</v>
      </c>
      <c r="AP77">
        <f t="shared" si="34"/>
        <v>-1.3592936947649366E-28</v>
      </c>
      <c r="AQ77">
        <f t="shared" si="34"/>
        <v>-7.0955662595601857E-24</v>
      </c>
      <c r="AR77">
        <f t="shared" si="34"/>
        <v>-7.0957021889296621E-24</v>
      </c>
      <c r="AS77">
        <f t="shared" si="34"/>
        <v>-1.6519254152807074E-4</v>
      </c>
      <c r="AT77">
        <f t="shared" si="34"/>
        <v>-1.0792579379833945E-4</v>
      </c>
      <c r="AU77">
        <f t="shared" si="25"/>
        <v>-2.7311833532641018E-4</v>
      </c>
      <c r="AW77">
        <v>74</v>
      </c>
      <c r="AX77">
        <f>IF(Z77&gt;0, (R77*SUMPRODUCT(K77:$K$98, X77:$X$98)-K77*$AZ$3)/Z77, 0)</f>
        <v>-1.2659189456587398E+26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0.924425092</v>
      </c>
      <c r="Q78" s="4">
        <f t="shared" si="48"/>
        <v>12.5</v>
      </c>
      <c r="R78">
        <f t="shared" si="28"/>
        <v>50000</v>
      </c>
      <c r="S78">
        <f t="shared" si="29"/>
        <v>-1.7236543784546213E+27</v>
      </c>
      <c r="U78">
        <f t="shared" si="38"/>
        <v>0.924425092</v>
      </c>
      <c r="V78">
        <f t="shared" si="39"/>
        <v>0.01</v>
      </c>
      <c r="W78">
        <f t="shared" si="40"/>
        <v>1.8648445048109692E-26</v>
      </c>
      <c r="X78">
        <f t="shared" si="41"/>
        <v>1.7239090529255747E-26</v>
      </c>
      <c r="Y78">
        <f t="shared" si="42"/>
        <v>1.8648445048109692E-28</v>
      </c>
      <c r="Z78">
        <f t="shared" si="43"/>
        <v>1.2228700683728481E-27</v>
      </c>
      <c r="AB78">
        <f t="shared" si="44"/>
        <v>-2.360741989347797</v>
      </c>
      <c r="AC78">
        <f t="shared" si="45"/>
        <v>-2.1078053476319618</v>
      </c>
      <c r="AE78">
        <f t="shared" si="30"/>
        <v>0</v>
      </c>
      <c r="AF78">
        <f t="shared" si="31"/>
        <v>0</v>
      </c>
      <c r="AG78">
        <f t="shared" si="31"/>
        <v>-1.5285875854660603E-26</v>
      </c>
      <c r="AH78">
        <f t="shared" si="32"/>
        <v>-8.619545264627873E-22</v>
      </c>
      <c r="AI78">
        <f t="shared" si="23"/>
        <v>-8.6196981233864188E-22</v>
      </c>
      <c r="AJ78">
        <f t="shared" si="33"/>
        <v>-0.25293664171583519</v>
      </c>
      <c r="AK78">
        <f t="shared" si="46"/>
        <v>-0.16525193925434581</v>
      </c>
      <c r="AL78">
        <f t="shared" si="24"/>
        <v>-0.41818858097018097</v>
      </c>
      <c r="AN78">
        <f t="shared" si="34"/>
        <v>0</v>
      </c>
      <c r="AO78">
        <f t="shared" si="34"/>
        <v>0</v>
      </c>
      <c r="AP78">
        <f t="shared" si="34"/>
        <v>-7.9585320517134623E-30</v>
      </c>
      <c r="AQ78">
        <f t="shared" si="34"/>
        <v>-4.4877328529932022E-25</v>
      </c>
      <c r="AR78">
        <f t="shared" si="34"/>
        <v>-4.4878124383137186E-25</v>
      </c>
      <c r="AS78">
        <f t="shared" si="34"/>
        <v>-1.3169048272327044E-4</v>
      </c>
      <c r="AT78">
        <f t="shared" si="34"/>
        <v>-8.6037782045870096E-5</v>
      </c>
      <c r="AU78">
        <f t="shared" si="25"/>
        <v>-2.1772826476914052E-4</v>
      </c>
      <c r="AW78">
        <v>75</v>
      </c>
      <c r="AX78">
        <f>IF(Z78&gt;0, (R78*SUMPRODUCT(K78:$K$98, X78:$X$98)-K78*$AZ$3)/Z78, 0)</f>
        <v>-1.7236543784546213E+27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0.92929067899999995</v>
      </c>
      <c r="Q79" s="4">
        <f t="shared" si="48"/>
        <v>12.5</v>
      </c>
      <c r="R79">
        <f t="shared" si="28"/>
        <v>50000</v>
      </c>
      <c r="S79">
        <f t="shared" si="29"/>
        <v>-2.534993141531258E+28</v>
      </c>
      <c r="U79">
        <f t="shared" si="38"/>
        <v>0.92929067899999995</v>
      </c>
      <c r="V79">
        <f t="shared" si="39"/>
        <v>0.01</v>
      </c>
      <c r="W79">
        <f t="shared" si="40"/>
        <v>1.2228700683728481E-27</v>
      </c>
      <c r="X79">
        <f t="shared" si="41"/>
        <v>1.1364017561669804E-27</v>
      </c>
      <c r="Y79">
        <f t="shared" si="42"/>
        <v>1.2228700683728482E-29</v>
      </c>
      <c r="Z79">
        <f t="shared" si="43"/>
        <v>7.4239611522139268E-29</v>
      </c>
      <c r="AB79">
        <f t="shared" si="44"/>
        <v>-2.1078053476319618</v>
      </c>
      <c r="AC79">
        <f t="shared" si="45"/>
        <v>-1.88196906038568</v>
      </c>
      <c r="AE79">
        <f t="shared" si="30"/>
        <v>0</v>
      </c>
      <c r="AF79">
        <f t="shared" si="31"/>
        <v>0</v>
      </c>
      <c r="AG79">
        <f t="shared" si="31"/>
        <v>-9.2799514402674089E-28</v>
      </c>
      <c r="AH79">
        <f t="shared" si="32"/>
        <v>-5.6820087808349022E-23</v>
      </c>
      <c r="AI79">
        <f t="shared" si="23"/>
        <v>-5.6821015803493047E-23</v>
      </c>
      <c r="AJ79">
        <f t="shared" si="33"/>
        <v>-0.2258362872462818</v>
      </c>
      <c r="AK79">
        <f t="shared" si="46"/>
        <v>-0.14754637433423734</v>
      </c>
      <c r="AL79">
        <f t="shared" si="24"/>
        <v>-0.37338266158051914</v>
      </c>
      <c r="AN79">
        <f t="shared" si="34"/>
        <v>0</v>
      </c>
      <c r="AO79">
        <f t="shared" si="34"/>
        <v>0</v>
      </c>
      <c r="AP79">
        <f t="shared" si="34"/>
        <v>-4.313902473359479E-31</v>
      </c>
      <c r="AQ79">
        <f t="shared" si="34"/>
        <v>-2.6413534479214517E-26</v>
      </c>
      <c r="AR79">
        <f t="shared" si="34"/>
        <v>-2.6413965869461852E-26</v>
      </c>
      <c r="AS79">
        <f t="shared" si="34"/>
        <v>-1.0498284655872978E-4</v>
      </c>
      <c r="AT79">
        <f t="shared" si="34"/>
        <v>-6.8588793085036745E-5</v>
      </c>
      <c r="AU79">
        <f t="shared" si="25"/>
        <v>-1.7357163964376652E-4</v>
      </c>
      <c r="AW79">
        <v>76</v>
      </c>
      <c r="AX79">
        <f>IF(Z79&gt;0, (R79*SUMPRODUCT(K79:$K$98, X79:$X$98)-K79*$AZ$3)/Z79, 0)</f>
        <v>-2.534993141531258E+28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4.1505590430299886E-4</v>
      </c>
      <c r="L80" s="2">
        <v>77</v>
      </c>
      <c r="M80" s="6">
        <v>0.93493958499999996</v>
      </c>
      <c r="Q80" s="4">
        <f t="shared" si="48"/>
        <v>12.5</v>
      </c>
      <c r="R80">
        <f t="shared" si="28"/>
        <v>50000</v>
      </c>
      <c r="S80">
        <f t="shared" si="29"/>
        <v>-4.1107331528649976E+29</v>
      </c>
      <c r="U80">
        <f t="shared" si="38"/>
        <v>0.93493958499999996</v>
      </c>
      <c r="V80">
        <f t="shared" si="39"/>
        <v>0.01</v>
      </c>
      <c r="W80">
        <f t="shared" si="40"/>
        <v>7.4239611522139268E-29</v>
      </c>
      <c r="X80">
        <f t="shared" si="41"/>
        <v>6.9409551587070106E-29</v>
      </c>
      <c r="Y80">
        <f t="shared" si="42"/>
        <v>7.4239611522139267E-31</v>
      </c>
      <c r="Z80">
        <f t="shared" si="43"/>
        <v>4.0876638198477692E-30</v>
      </c>
      <c r="AB80">
        <f t="shared" si="44"/>
        <v>-1.88196906038568</v>
      </c>
      <c r="AC80">
        <f t="shared" si="45"/>
        <v>-1.6803295182014999</v>
      </c>
      <c r="AE80">
        <f t="shared" si="30"/>
        <v>0</v>
      </c>
      <c r="AF80">
        <f t="shared" si="31"/>
        <v>0</v>
      </c>
      <c r="AG80">
        <f t="shared" si="31"/>
        <v>-5.1095797748097112E-29</v>
      </c>
      <c r="AH80">
        <f t="shared" si="32"/>
        <v>-3.4704775793535051E-24</v>
      </c>
      <c r="AI80">
        <f t="shared" si="23"/>
        <v>-3.4705286751512534E-24</v>
      </c>
      <c r="AJ80">
        <f t="shared" si="33"/>
        <v>-0.20163954218418012</v>
      </c>
      <c r="AK80">
        <f t="shared" si="46"/>
        <v>-0.13173783422699761</v>
      </c>
      <c r="AL80">
        <f t="shared" si="24"/>
        <v>-0.33337737641117771</v>
      </c>
      <c r="AN80">
        <f t="shared" si="34"/>
        <v>0</v>
      </c>
      <c r="AO80">
        <f t="shared" si="34"/>
        <v>0</v>
      </c>
      <c r="AP80">
        <f t="shared" si="34"/>
        <v>-2.1207612540419579E-32</v>
      </c>
      <c r="AQ80">
        <f t="shared" si="34"/>
        <v>-1.4404422100618516E-27</v>
      </c>
      <c r="AR80">
        <f t="shared" si="34"/>
        <v>-1.440463417674392E-27</v>
      </c>
      <c r="AS80">
        <f t="shared" si="34"/>
        <v>-8.3691682524497568E-5</v>
      </c>
      <c r="AT80">
        <f t="shared" si="34"/>
        <v>-5.4678565916005051E-5</v>
      </c>
      <c r="AU80">
        <f t="shared" si="25"/>
        <v>-1.3837024844050259E-4</v>
      </c>
      <c r="AW80">
        <v>77</v>
      </c>
      <c r="AX80">
        <f>IF(Z80&gt;0, (R80*SUMPRODUCT(K80:$K$98, X80:$X$98)-K80*$AZ$3)/Z80, 0)</f>
        <v>-4.1107331528649976E+29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3.7058562884196325E-4</v>
      </c>
      <c r="L81" s="2">
        <v>78</v>
      </c>
      <c r="M81" s="6">
        <v>0.94055780700000002</v>
      </c>
      <c r="Q81" s="4">
        <f t="shared" si="48"/>
        <v>12.5</v>
      </c>
      <c r="R81">
        <f t="shared" si="28"/>
        <v>50000</v>
      </c>
      <c r="S81">
        <f t="shared" si="29"/>
        <v>-7.4234115341833264E+30</v>
      </c>
      <c r="U81">
        <f t="shared" si="38"/>
        <v>0.94055780700000002</v>
      </c>
      <c r="V81">
        <f t="shared" si="39"/>
        <v>0.01</v>
      </c>
      <c r="W81">
        <f t="shared" si="40"/>
        <v>4.0876638198477692E-30</v>
      </c>
      <c r="X81">
        <f t="shared" si="41"/>
        <v>3.8446841181492611E-30</v>
      </c>
      <c r="Y81">
        <f t="shared" si="42"/>
        <v>4.0876638198477694E-32</v>
      </c>
      <c r="Z81">
        <f t="shared" si="43"/>
        <v>2.0210306350003032E-31</v>
      </c>
      <c r="AB81">
        <f t="shared" si="44"/>
        <v>-1.6803295182014999</v>
      </c>
      <c r="AC81">
        <f t="shared" si="45"/>
        <v>-1.5002942126799104</v>
      </c>
      <c r="AE81">
        <f t="shared" si="30"/>
        <v>0</v>
      </c>
      <c r="AF81">
        <f t="shared" si="31"/>
        <v>0</v>
      </c>
      <c r="AG81">
        <f t="shared" si="31"/>
        <v>-2.5262882937503789E-30</v>
      </c>
      <c r="AH81">
        <f t="shared" si="32"/>
        <v>-1.9223420590746305E-25</v>
      </c>
      <c r="AI81">
        <f t="shared" si="23"/>
        <v>-1.9223673219575681E-25</v>
      </c>
      <c r="AJ81">
        <f t="shared" si="33"/>
        <v>-0.18003530552158953</v>
      </c>
      <c r="AK81">
        <f t="shared" si="46"/>
        <v>-0.117623066274105</v>
      </c>
      <c r="AL81">
        <f t="shared" si="24"/>
        <v>-0.29765837179569454</v>
      </c>
      <c r="AN81">
        <f t="shared" si="34"/>
        <v>0</v>
      </c>
      <c r="AO81">
        <f t="shared" si="34"/>
        <v>0</v>
      </c>
      <c r="AP81">
        <f t="shared" si="34"/>
        <v>-9.3620613597557445E-34</v>
      </c>
      <c r="AQ81">
        <f t="shared" si="34"/>
        <v>-7.1239234081152646E-29</v>
      </c>
      <c r="AR81">
        <f t="shared" si="34"/>
        <v>-7.1240170287288624E-29</v>
      </c>
      <c r="AS81">
        <f t="shared" si="34"/>
        <v>-6.6718496910473239E-5</v>
      </c>
      <c r="AT81">
        <f t="shared" si="34"/>
        <v>-4.3589417981509117E-5</v>
      </c>
      <c r="AU81">
        <f t="shared" si="25"/>
        <v>-1.1030791489198236E-4</v>
      </c>
      <c r="AW81">
        <v>78</v>
      </c>
      <c r="AX81">
        <f>IF(Z81&gt;0, (R81*SUMPRODUCT(K81:$K$98, X81:$X$98)-K81*$AZ$3)/Z81, 0)</f>
        <v>-7.4234115341833264E+30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3.3088002575175287E-4</v>
      </c>
      <c r="L82" s="2">
        <v>79</v>
      </c>
      <c r="M82" s="6">
        <v>0.946138378</v>
      </c>
      <c r="Q82" s="4">
        <f t="shared" si="48"/>
        <v>12.5</v>
      </c>
      <c r="R82">
        <f t="shared" si="28"/>
        <v>50000</v>
      </c>
      <c r="S82">
        <f t="shared" si="29"/>
        <v>-1.5111265179987366E+32</v>
      </c>
      <c r="U82">
        <f t="shared" si="38"/>
        <v>0.946138378</v>
      </c>
      <c r="V82">
        <f t="shared" si="39"/>
        <v>0.01</v>
      </c>
      <c r="W82">
        <f t="shared" si="40"/>
        <v>2.0210306350003032E-31</v>
      </c>
      <c r="X82">
        <f t="shared" si="41"/>
        <v>1.9121746468874968E-31</v>
      </c>
      <c r="Y82">
        <f t="shared" si="42"/>
        <v>2.0210306350003032E-33</v>
      </c>
      <c r="Z82">
        <f t="shared" si="43"/>
        <v>8.8645681762803352E-33</v>
      </c>
      <c r="AB82">
        <f t="shared" si="44"/>
        <v>-1.5002942126799104</v>
      </c>
      <c r="AC82">
        <f t="shared" si="45"/>
        <v>-1.3395484041784913</v>
      </c>
      <c r="AE82">
        <f t="shared" si="30"/>
        <v>0</v>
      </c>
      <c r="AF82">
        <f t="shared" si="31"/>
        <v>0</v>
      </c>
      <c r="AG82">
        <f t="shared" si="31"/>
        <v>-1.1080710220350419E-31</v>
      </c>
      <c r="AH82">
        <f t="shared" si="32"/>
        <v>-9.5608732344374837E-27</v>
      </c>
      <c r="AI82">
        <f t="shared" si="23"/>
        <v>-9.5609840415396867E-27</v>
      </c>
      <c r="AJ82">
        <f t="shared" si="33"/>
        <v>-0.16074580850141906</v>
      </c>
      <c r="AK82">
        <f t="shared" si="46"/>
        <v>-0.10502059488759373</v>
      </c>
      <c r="AL82">
        <f t="shared" si="24"/>
        <v>-0.26576640338901281</v>
      </c>
      <c r="AN82">
        <f t="shared" si="34"/>
        <v>0</v>
      </c>
      <c r="AO82">
        <f t="shared" si="34"/>
        <v>0</v>
      </c>
      <c r="AP82">
        <f t="shared" si="34"/>
        <v>-3.6663856830572579E-35</v>
      </c>
      <c r="AQ82">
        <f t="shared" si="34"/>
        <v>-3.1635019820199194E-30</v>
      </c>
      <c r="AR82">
        <f t="shared" si="34"/>
        <v>-3.1635386458767499E-30</v>
      </c>
      <c r="AS82">
        <f t="shared" si="34"/>
        <v>-5.3187577256435873E-5</v>
      </c>
      <c r="AT82">
        <f t="shared" si="34"/>
        <v>-3.4749217140871421E-5</v>
      </c>
      <c r="AU82">
        <f t="shared" si="25"/>
        <v>-8.7936794397307301E-5</v>
      </c>
      <c r="AW82">
        <v>79</v>
      </c>
      <c r="AX82">
        <f>IF(Z82&gt;0, (R82*SUMPRODUCT(K82:$K$98, X82:$X$98)-K82*$AZ$3)/Z82, 0)</f>
        <v>-1.5111265179987366E+32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2.9542859442120787E-4</v>
      </c>
      <c r="L83" s="2">
        <v>80</v>
      </c>
      <c r="M83" s="6">
        <v>0.95167433300000004</v>
      </c>
      <c r="Q83" s="4">
        <f t="shared" si="48"/>
        <v>12.5</v>
      </c>
      <c r="R83">
        <f t="shared" si="28"/>
        <v>50000</v>
      </c>
      <c r="S83">
        <f t="shared" si="29"/>
        <v>-3.5204086737903808E+33</v>
      </c>
      <c r="U83">
        <f t="shared" si="38"/>
        <v>0.95167433300000004</v>
      </c>
      <c r="V83">
        <f t="shared" si="39"/>
        <v>0.01</v>
      </c>
      <c r="W83">
        <f t="shared" si="40"/>
        <v>8.8645681762803352E-33</v>
      </c>
      <c r="X83">
        <f t="shared" si="41"/>
        <v>8.4361820064946152E-33</v>
      </c>
      <c r="Y83">
        <f t="shared" si="42"/>
        <v>8.8645681762803356E-35</v>
      </c>
      <c r="Z83">
        <f t="shared" si="43"/>
        <v>3.3974048802291669E-34</v>
      </c>
      <c r="AB83">
        <f t="shared" si="44"/>
        <v>-1.3395484041784913</v>
      </c>
      <c r="AC83">
        <f t="shared" si="45"/>
        <v>-1.1960253608736529</v>
      </c>
      <c r="AE83">
        <f t="shared" si="30"/>
        <v>0</v>
      </c>
      <c r="AF83">
        <f t="shared" si="31"/>
        <v>0</v>
      </c>
      <c r="AG83">
        <f t="shared" si="31"/>
        <v>-4.2467561002864583E-33</v>
      </c>
      <c r="AH83">
        <f t="shared" si="32"/>
        <v>-4.2180910032473079E-28</v>
      </c>
      <c r="AI83">
        <f t="shared" si="23"/>
        <v>-4.2181334708083104E-28</v>
      </c>
      <c r="AJ83">
        <f t="shared" si="33"/>
        <v>-0.14352304330483845</v>
      </c>
      <c r="AK83">
        <f t="shared" si="46"/>
        <v>-9.3768388292494398E-2</v>
      </c>
      <c r="AL83">
        <f t="shared" si="24"/>
        <v>-0.23729143159733285</v>
      </c>
      <c r="AN83">
        <f t="shared" si="34"/>
        <v>0</v>
      </c>
      <c r="AO83">
        <f t="shared" si="34"/>
        <v>0</v>
      </c>
      <c r="AP83">
        <f t="shared" si="34"/>
        <v>-1.2546131855573185E-36</v>
      </c>
      <c r="AQ83">
        <f t="shared" si="34"/>
        <v>-1.2461446962300947E-31</v>
      </c>
      <c r="AR83">
        <f t="shared" si="34"/>
        <v>-1.2461572423619502E-31</v>
      </c>
      <c r="AS83">
        <f t="shared" si="34"/>
        <v>-4.2400810950602569E-5</v>
      </c>
      <c r="AT83">
        <f t="shared" si="34"/>
        <v>-2.7701863154393664E-5</v>
      </c>
      <c r="AU83">
        <f t="shared" si="25"/>
        <v>-7.010267410499623E-5</v>
      </c>
      <c r="AW83">
        <v>80</v>
      </c>
      <c r="AX83">
        <f>IF(Z83&gt;0, (R83*SUMPRODUCT(K83:$K$98, X83:$X$98)-K83*$AZ$3)/Z83, 0)</f>
        <v>-3.5204086737903808E+33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2.6377553073322132E-4</v>
      </c>
      <c r="L84" s="2">
        <v>81</v>
      </c>
      <c r="M84" s="6">
        <v>0.95715889499999995</v>
      </c>
      <c r="Q84" s="4">
        <f t="shared" si="48"/>
        <v>12.5</v>
      </c>
      <c r="R84">
        <f t="shared" si="28"/>
        <v>50000</v>
      </c>
      <c r="S84">
        <f t="shared" si="29"/>
        <v>-9.5709996060424377E+34</v>
      </c>
      <c r="U84">
        <f t="shared" si="38"/>
        <v>0.95715889499999995</v>
      </c>
      <c r="V84">
        <f t="shared" si="39"/>
        <v>0.01</v>
      </c>
      <c r="W84">
        <f t="shared" si="40"/>
        <v>3.3974048802291669E-34</v>
      </c>
      <c r="X84">
        <f t="shared" si="41"/>
        <v>3.2518563010277567E-34</v>
      </c>
      <c r="Y84">
        <f t="shared" si="42"/>
        <v>3.397404880229167E-36</v>
      </c>
      <c r="Z84">
        <f t="shared" si="43"/>
        <v>1.1157453039911845E-35</v>
      </c>
      <c r="AB84">
        <f t="shared" si="44"/>
        <v>-1.1960253608736529</v>
      </c>
      <c r="AC84">
        <f t="shared" si="45"/>
        <v>-1.0678797864943328</v>
      </c>
      <c r="AE84">
        <f t="shared" si="30"/>
        <v>0</v>
      </c>
      <c r="AF84">
        <f t="shared" si="31"/>
        <v>0</v>
      </c>
      <c r="AG84">
        <f t="shared" si="31"/>
        <v>-1.3946816299889807E-34</v>
      </c>
      <c r="AH84">
        <f t="shared" si="32"/>
        <v>-1.6259281505138784E-29</v>
      </c>
      <c r="AI84">
        <f t="shared" si="23"/>
        <v>-1.6259420973301784E-29</v>
      </c>
      <c r="AJ84">
        <f t="shared" si="33"/>
        <v>-0.12814557437932006</v>
      </c>
      <c r="AK84">
        <f t="shared" si="46"/>
        <v>-8.3721775261155706E-2</v>
      </c>
      <c r="AL84">
        <f t="shared" si="24"/>
        <v>-0.21186734964047577</v>
      </c>
      <c r="AN84">
        <f t="shared" si="34"/>
        <v>0</v>
      </c>
      <c r="AO84">
        <f t="shared" si="34"/>
        <v>0</v>
      </c>
      <c r="AP84">
        <f t="shared" si="34"/>
        <v>-3.6788288715421759E-38</v>
      </c>
      <c r="AQ84">
        <f t="shared" si="34"/>
        <v>-4.2888006083588324E-33</v>
      </c>
      <c r="AR84">
        <f t="shared" si="34"/>
        <v>-4.2888373966475483E-33</v>
      </c>
      <c r="AS84">
        <f t="shared" si="34"/>
        <v>-3.3801666893018636E-5</v>
      </c>
      <c r="AT84">
        <f t="shared" si="34"/>
        <v>-2.2083755703438827E-5</v>
      </c>
      <c r="AU84">
        <f t="shared" si="25"/>
        <v>-5.5885422596457459E-5</v>
      </c>
      <c r="AW84">
        <v>81</v>
      </c>
      <c r="AX84">
        <f>IF(Z84&gt;0, (R84*SUMPRODUCT(K84:$K$98, X84:$X$98)-K84*$AZ$3)/Z84, 0)</f>
        <v>-9.5709996060424377E+34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2.3551386672609044E-4</v>
      </c>
      <c r="L85" s="2">
        <v>82</v>
      </c>
      <c r="M85" s="6">
        <v>0.96261559600000002</v>
      </c>
      <c r="Q85" s="4">
        <f t="shared" si="48"/>
        <v>12.5</v>
      </c>
      <c r="R85">
        <f t="shared" si="28"/>
        <v>50000</v>
      </c>
      <c r="S85">
        <f t="shared" si="29"/>
        <v>-3.1205847542045885E+36</v>
      </c>
      <c r="U85">
        <f t="shared" si="38"/>
        <v>0.96261559600000002</v>
      </c>
      <c r="V85">
        <f t="shared" si="39"/>
        <v>0.01</v>
      </c>
      <c r="W85">
        <f t="shared" si="40"/>
        <v>1.1157453039911845E-35</v>
      </c>
      <c r="X85">
        <f t="shared" si="41"/>
        <v>1.0740338307856754E-35</v>
      </c>
      <c r="Y85">
        <f t="shared" si="42"/>
        <v>1.1157453039911845E-37</v>
      </c>
      <c r="Z85">
        <f t="shared" si="43"/>
        <v>3.0554020165597328E-37</v>
      </c>
      <c r="AB85">
        <f t="shared" si="44"/>
        <v>-1.0678797864943328</v>
      </c>
      <c r="AC85">
        <f t="shared" si="45"/>
        <v>-0.9534640950842258</v>
      </c>
      <c r="AE85">
        <f t="shared" si="30"/>
        <v>0</v>
      </c>
      <c r="AF85">
        <f t="shared" si="31"/>
        <v>0</v>
      </c>
      <c r="AG85">
        <f t="shared" si="31"/>
        <v>-3.8192525206996661E-36</v>
      </c>
      <c r="AH85">
        <f t="shared" si="32"/>
        <v>-5.3701691539283768E-31</v>
      </c>
      <c r="AI85">
        <f t="shared" si="23"/>
        <v>-5.3702073464535836E-31</v>
      </c>
      <c r="AJ85">
        <f t="shared" si="33"/>
        <v>-0.11441569141010699</v>
      </c>
      <c r="AK85">
        <f t="shared" si="46"/>
        <v>-7.4751585054603303E-2</v>
      </c>
      <c r="AL85">
        <f t="shared" si="24"/>
        <v>-0.18916727646471029</v>
      </c>
      <c r="AN85">
        <f t="shared" si="34"/>
        <v>0</v>
      </c>
      <c r="AO85">
        <f t="shared" si="34"/>
        <v>0</v>
      </c>
      <c r="AP85">
        <f t="shared" si="34"/>
        <v>-8.9948692915334621E-40</v>
      </c>
      <c r="AQ85">
        <f t="shared" si="34"/>
        <v>-1.2647493024148496E-34</v>
      </c>
      <c r="AR85">
        <f t="shared" si="34"/>
        <v>-1.2647582972841412E-34</v>
      </c>
      <c r="AS85">
        <f t="shared" si="34"/>
        <v>-2.694648189813343E-5</v>
      </c>
      <c r="AT85">
        <f t="shared" si="34"/>
        <v>-1.7605034840113855E-5</v>
      </c>
      <c r="AU85">
        <f t="shared" si="25"/>
        <v>-4.4551516738247285E-5</v>
      </c>
      <c r="AW85">
        <v>82</v>
      </c>
      <c r="AX85">
        <f>IF(Z85&gt;0, (R85*SUMPRODUCT(K85:$K$98, X85:$X$98)-K85*$AZ$3)/Z85, 0)</f>
        <v>-3.1205847542045885E+36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2.1028023814829503E-4</v>
      </c>
      <c r="L86" s="2">
        <v>83</v>
      </c>
      <c r="M86" s="6">
        <v>0.96807210799999999</v>
      </c>
      <c r="Q86" s="4">
        <f t="shared" si="48"/>
        <v>12.5</v>
      </c>
      <c r="R86">
        <f t="shared" si="28"/>
        <v>50000</v>
      </c>
      <c r="S86">
        <f t="shared" si="29"/>
        <v>-1.2706357673061621E+38</v>
      </c>
      <c r="U86">
        <f t="shared" si="38"/>
        <v>0.96807210799999999</v>
      </c>
      <c r="V86">
        <f t="shared" si="39"/>
        <v>0.01</v>
      </c>
      <c r="W86">
        <f t="shared" si="40"/>
        <v>3.0554020165597328E-37</v>
      </c>
      <c r="X86">
        <f t="shared" si="41"/>
        <v>2.9578494709584314E-37</v>
      </c>
      <c r="Y86">
        <f t="shared" si="42"/>
        <v>3.0554020165597327E-39</v>
      </c>
      <c r="Z86">
        <f t="shared" si="43"/>
        <v>6.6998525435704096E-39</v>
      </c>
      <c r="AB86">
        <f t="shared" si="44"/>
        <v>-0.9534640950842258</v>
      </c>
      <c r="AC86">
        <f t="shared" si="45"/>
        <v>-0.85130722775377288</v>
      </c>
      <c r="AE86">
        <f t="shared" si="30"/>
        <v>0</v>
      </c>
      <c r="AF86">
        <f t="shared" si="31"/>
        <v>0</v>
      </c>
      <c r="AG86">
        <f t="shared" si="31"/>
        <v>-8.3748156794630121E-38</v>
      </c>
      <c r="AH86">
        <f t="shared" si="32"/>
        <v>-1.4789247354792158E-32</v>
      </c>
      <c r="AI86">
        <f t="shared" si="23"/>
        <v>-1.4789331102948954E-32</v>
      </c>
      <c r="AJ86">
        <f t="shared" si="33"/>
        <v>-0.10215686733045293</v>
      </c>
      <c r="AK86">
        <f t="shared" si="46"/>
        <v>-6.6742486655895814E-2</v>
      </c>
      <c r="AL86">
        <f t="shared" si="24"/>
        <v>-0.16889935398634875</v>
      </c>
      <c r="AN86">
        <f t="shared" si="34"/>
        <v>0</v>
      </c>
      <c r="AO86">
        <f t="shared" si="34"/>
        <v>0</v>
      </c>
      <c r="AP86">
        <f t="shared" si="34"/>
        <v>-1.7610582355255575E-41</v>
      </c>
      <c r="AQ86">
        <f t="shared" si="34"/>
        <v>-3.1098864557997373E-36</v>
      </c>
      <c r="AR86">
        <f t="shared" si="34"/>
        <v>-3.109904066382093E-36</v>
      </c>
      <c r="AS86">
        <f t="shared" si="34"/>
        <v>-2.1481570390731422E-5</v>
      </c>
      <c r="AT86">
        <f t="shared" si="34"/>
        <v>-1.4034625988611175E-5</v>
      </c>
      <c r="AU86">
        <f t="shared" si="25"/>
        <v>-3.5516196379342601E-5</v>
      </c>
      <c r="AW86">
        <v>83</v>
      </c>
      <c r="AX86">
        <f>IF(Z86&gt;0, (R86*SUMPRODUCT(K86:$K$98, X86:$X$98)-K86*$AZ$3)/Z86, 0)</f>
        <v>-1.2706357673061621E+38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1.8775021263240627E-4</v>
      </c>
      <c r="L87" s="2">
        <v>84</v>
      </c>
      <c r="M87" s="6">
        <v>0.97352880900000005</v>
      </c>
      <c r="Q87" s="4">
        <f t="shared" si="48"/>
        <v>12.5</v>
      </c>
      <c r="R87">
        <f t="shared" si="28"/>
        <v>50000</v>
      </c>
      <c r="S87">
        <f t="shared" si="29"/>
        <v>-6.887760701755409E+39</v>
      </c>
      <c r="U87">
        <f t="shared" si="38"/>
        <v>0.97352880900000005</v>
      </c>
      <c r="V87">
        <f t="shared" si="39"/>
        <v>0.01</v>
      </c>
      <c r="W87">
        <f t="shared" si="40"/>
        <v>6.6998525435704096E-39</v>
      </c>
      <c r="X87">
        <f t="shared" si="41"/>
        <v>6.5224994672177215E-39</v>
      </c>
      <c r="Y87">
        <f t="shared" si="42"/>
        <v>6.6998525435704095E-41</v>
      </c>
      <c r="Z87">
        <f t="shared" si="43"/>
        <v>1.1035455091698397E-40</v>
      </c>
      <c r="AB87">
        <f t="shared" si="44"/>
        <v>-0.85130722775377288</v>
      </c>
      <c r="AC87">
        <f t="shared" si="45"/>
        <v>-0.76009573906586858</v>
      </c>
      <c r="AE87">
        <f t="shared" si="30"/>
        <v>0</v>
      </c>
      <c r="AF87">
        <f t="shared" si="31"/>
        <v>0</v>
      </c>
      <c r="AG87">
        <f t="shared" si="31"/>
        <v>-1.3794318864622996E-39</v>
      </c>
      <c r="AH87">
        <f t="shared" si="32"/>
        <v>-3.261249733608861E-34</v>
      </c>
      <c r="AI87">
        <f t="shared" si="23"/>
        <v>-3.2612635279277254E-34</v>
      </c>
      <c r="AJ87">
        <f t="shared" si="33"/>
        <v>-9.1211488687904296E-2</v>
      </c>
      <c r="AK87">
        <f t="shared" si="46"/>
        <v>-5.9591505942764106E-2</v>
      </c>
      <c r="AL87">
        <f t="shared" si="24"/>
        <v>-0.1508029946306684</v>
      </c>
      <c r="AN87">
        <f t="shared" si="34"/>
        <v>0</v>
      </c>
      <c r="AO87">
        <f t="shared" si="34"/>
        <v>0</v>
      </c>
      <c r="AP87">
        <f t="shared" si="34"/>
        <v>-2.5898862999521806E-43</v>
      </c>
      <c r="AQ87">
        <f t="shared" si="34"/>
        <v>-6.1230033093244195E-38</v>
      </c>
      <c r="AR87">
        <f t="shared" si="34"/>
        <v>-6.1230292081874183E-38</v>
      </c>
      <c r="AS87">
        <f t="shared" si="34"/>
        <v>-1.712497639567235E-5</v>
      </c>
      <c r="AT87">
        <f t="shared" si="34"/>
        <v>-1.1188317911839263E-5</v>
      </c>
      <c r="AU87">
        <f t="shared" si="25"/>
        <v>-2.8313294307511614E-5</v>
      </c>
      <c r="AW87">
        <v>84</v>
      </c>
      <c r="AX87">
        <f>IF(Z87&gt;0, (R87*SUMPRODUCT(K87:$K$98, X87:$X$98)-K87*$AZ$3)/Z87, 0)</f>
        <v>-6.887760701755409E+39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1.6763411842179131E-4</v>
      </c>
      <c r="L88" s="2">
        <v>85</v>
      </c>
      <c r="M88" s="6">
        <v>0.97898550900000003</v>
      </c>
      <c r="Q88" s="4">
        <f t="shared" si="48"/>
        <v>12.5</v>
      </c>
      <c r="R88">
        <f t="shared" si="28"/>
        <v>50000</v>
      </c>
      <c r="S88">
        <f t="shared" si="29"/>
        <v>-5.5833595404935906E+41</v>
      </c>
      <c r="U88">
        <f t="shared" si="38"/>
        <v>0.97898550900000003</v>
      </c>
      <c r="V88">
        <f t="shared" si="39"/>
        <v>0.01</v>
      </c>
      <c r="W88">
        <f t="shared" si="40"/>
        <v>1.1035455091698397E-40</v>
      </c>
      <c r="X88">
        <f t="shared" si="41"/>
        <v>1.0803550619992998E-40</v>
      </c>
      <c r="Y88">
        <f t="shared" si="42"/>
        <v>1.1035455091698397E-42</v>
      </c>
      <c r="Z88">
        <f t="shared" si="43"/>
        <v>1.215499207884155E-42</v>
      </c>
      <c r="AB88">
        <f t="shared" si="44"/>
        <v>-0.76009573906586858</v>
      </c>
      <c r="AC88">
        <f t="shared" si="45"/>
        <v>-0.67865690988023986</v>
      </c>
      <c r="AE88">
        <f t="shared" si="30"/>
        <v>0</v>
      </c>
      <c r="AF88">
        <f t="shared" si="31"/>
        <v>0</v>
      </c>
      <c r="AG88">
        <f t="shared" si="31"/>
        <v>-1.5193740098551937E-41</v>
      </c>
      <c r="AH88">
        <f t="shared" si="32"/>
        <v>-5.4017753099964992E-36</v>
      </c>
      <c r="AI88">
        <f t="shared" ref="AI88:AI89" si="49">SUM(AE88:AH88)</f>
        <v>-5.4017905037365978E-36</v>
      </c>
      <c r="AJ88">
        <f t="shared" si="33"/>
        <v>-8.1438829185628725E-2</v>
      </c>
      <c r="AK88">
        <f t="shared" si="46"/>
        <v>-5.3206701734610805E-2</v>
      </c>
      <c r="AL88">
        <f t="shared" ref="AL88:AL89" si="50">SUM(AI88:AK88)</f>
        <v>-0.13464553092023954</v>
      </c>
      <c r="AN88">
        <f t="shared" si="34"/>
        <v>0</v>
      </c>
      <c r="AO88">
        <f t="shared" si="34"/>
        <v>0</v>
      </c>
      <c r="AP88">
        <f t="shared" si="34"/>
        <v>-2.5469892269505744E-45</v>
      </c>
      <c r="AQ88">
        <f t="shared" si="34"/>
        <v>-9.0552184200386154E-40</v>
      </c>
      <c r="AR88">
        <f t="shared" si="34"/>
        <v>-9.0552438899308853E-40</v>
      </c>
      <c r="AS88">
        <f t="shared" si="34"/>
        <v>-1.3651926335835719E-5</v>
      </c>
      <c r="AT88">
        <f t="shared" si="34"/>
        <v>-8.9192585394126761E-6</v>
      </c>
      <c r="AU88">
        <f t="shared" si="25"/>
        <v>-2.2571184875248399E-5</v>
      </c>
      <c r="AW88">
        <v>85</v>
      </c>
      <c r="AX88">
        <f>IF(Z88&gt;0, (R88*SUMPRODUCT(K88:$K$98, X88:$X$98)-K88*$AZ$3)/Z88, 0)</f>
        <v>-5.5833595404935906E+41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1.215499207884155E-42</v>
      </c>
      <c r="X89">
        <f t="shared" si="41"/>
        <v>1.215499207884155E-42</v>
      </c>
      <c r="Y89">
        <f t="shared" si="42"/>
        <v>1.2154992078841551E-44</v>
      </c>
      <c r="Z89">
        <f t="shared" si="43"/>
        <v>0</v>
      </c>
      <c r="AB89">
        <f t="shared" si="44"/>
        <v>-0.67865690988023986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-6.0774960394207753E-38</v>
      </c>
      <c r="AI89">
        <f t="shared" si="49"/>
        <v>-6.0774960394207753E-38</v>
      </c>
      <c r="AJ89">
        <f t="shared" si="33"/>
        <v>-0.67865690988023986</v>
      </c>
      <c r="AK89">
        <f t="shared" si="46"/>
        <v>-4.7505983691616793E-2</v>
      </c>
      <c r="AL89">
        <f t="shared" si="50"/>
        <v>-0.7261628935718567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-9.0963900962520514E-42</v>
      </c>
      <c r="AR89">
        <f t="shared" si="34"/>
        <v>-9.0963900962520514E-42</v>
      </c>
      <c r="AS89">
        <f t="shared" si="34"/>
        <v>-1.015768328559206E-4</v>
      </c>
      <c r="AT89">
        <f t="shared" si="34"/>
        <v>-7.1103782999144422E-6</v>
      </c>
      <c r="AU89">
        <f t="shared" si="25"/>
        <v>-1.0868721115583504E-4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>SUM(AN3:AN89)</f>
        <v>7710.7938089533427</v>
      </c>
      <c r="AO91" s="8">
        <f t="shared" ref="AO91:AU91" si="51">SUM(AO3:AO89)</f>
        <v>-771.07938089533434</v>
      </c>
      <c r="AP91" s="8">
        <f t="shared" si="51"/>
        <v>-219.63543607329788</v>
      </c>
      <c r="AQ91" s="8">
        <f t="shared" si="51"/>
        <v>-4048.4414286872234</v>
      </c>
      <c r="AR91" s="8">
        <f t="shared" si="51"/>
        <v>2671.6375632974882</v>
      </c>
      <c r="AS91" s="8">
        <f t="shared" si="51"/>
        <v>-1017.1634875771562</v>
      </c>
      <c r="AT91" s="8">
        <f t="shared" si="51"/>
        <v>328.30147515338626</v>
      </c>
      <c r="AU91" s="8">
        <f t="shared" si="51"/>
        <v>1982.7755508737159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A6CC9-EFD9-449C-8EDC-F9F6E8F4B12A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'S.45.04.A'!C3*(1+C12)</f>
        <v>17347.697428611522</v>
      </c>
      <c r="K3">
        <v>1</v>
      </c>
      <c r="L3" s="2">
        <v>0</v>
      </c>
      <c r="O3">
        <f>$C$3</f>
        <v>17347.697428611522</v>
      </c>
      <c r="P3">
        <f>O3*C5</f>
        <v>1734.7697428611523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17347.697428611522</v>
      </c>
      <c r="AF3">
        <f t="shared" ref="AF3:AG34" si="3">-$Z3*P3</f>
        <v>-1734.7697428611523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15512.92768575037</v>
      </c>
      <c r="AJ3">
        <f t="shared" ref="AJ3:AJ66" si="6">AB3-AC3</f>
        <v>0</v>
      </c>
      <c r="AL3">
        <f t="shared" ref="AL3:AL23" si="7">SUM(AI3:AK3)</f>
        <v>15512.92768575037</v>
      </c>
      <c r="AN3">
        <f t="shared" ref="AN3:AU34" si="8">AE3*$K3</f>
        <v>17347.697428611522</v>
      </c>
      <c r="AO3">
        <f t="shared" si="8"/>
        <v>-1734.7697428611523</v>
      </c>
      <c r="AP3">
        <f t="shared" si="8"/>
        <v>-100</v>
      </c>
      <c r="AQ3">
        <f t="shared" si="8"/>
        <v>0</v>
      </c>
      <c r="AR3">
        <f t="shared" si="8"/>
        <v>15512.92768575037</v>
      </c>
      <c r="AS3">
        <f t="shared" si="8"/>
        <v>0</v>
      </c>
      <c r="AT3">
        <f t="shared" si="8"/>
        <v>0</v>
      </c>
      <c r="AU3">
        <f t="shared" si="8"/>
        <v>15512.92768575037</v>
      </c>
      <c r="AW3">
        <v>0</v>
      </c>
      <c r="AX3">
        <f>IF(Z3&gt;0, (R3*SUMPRODUCT(K3:$K$98, X3:$X$98)-K3*$AZ$3)/Z3, 0)</f>
        <v>0</v>
      </c>
      <c r="AZ3">
        <f>C6*ABS(SUMPRODUCT(X4:X79, K4:K79))/1</f>
        <v>9791.3931201018331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2.4603350000000001E-3</v>
      </c>
      <c r="R4">
        <f t="shared" si="0"/>
        <v>50000</v>
      </c>
      <c r="S4">
        <f t="shared" si="1"/>
        <v>665.06571323739217</v>
      </c>
      <c r="U4">
        <f t="shared" ref="U4:U67" si="12">M4</f>
        <v>2.4603350000000001E-3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2.4603350000000001E-3</v>
      </c>
      <c r="Y4">
        <f t="shared" ref="Y4:Y67" si="16">V4*W4</f>
        <v>0.01</v>
      </c>
      <c r="Z4">
        <f t="shared" ref="Z4:Z67" si="17">MAX(0, W4-X4-Y4)</f>
        <v>0.98753966500000001</v>
      </c>
      <c r="AB4">
        <f t="shared" ref="AB4:AB67" si="18">AC3</f>
        <v>0</v>
      </c>
      <c r="AC4">
        <f t="shared" ref="AC4:AC67" si="19">S4*Z4</f>
        <v>656.77877165344034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-123.01675</v>
      </c>
      <c r="AI4">
        <f t="shared" si="5"/>
        <v>-123.01675</v>
      </c>
      <c r="AJ4">
        <f t="shared" si="6"/>
        <v>-656.77877165344034</v>
      </c>
      <c r="AK4">
        <f t="shared" ref="AK4:AK67" si="20">G4*SUM(AB4:AB4, AE4:AF4)</f>
        <v>0</v>
      </c>
      <c r="AL4">
        <f t="shared" si="7"/>
        <v>-779.79552165344035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-114.76513667319712</v>
      </c>
      <c r="AR4">
        <f t="shared" si="8"/>
        <v>-114.76513667319712</v>
      </c>
      <c r="AS4">
        <f t="shared" si="8"/>
        <v>-612.72392168433657</v>
      </c>
      <c r="AT4">
        <f t="shared" si="8"/>
        <v>0</v>
      </c>
      <c r="AU4">
        <f t="shared" si="8"/>
        <v>-727.48905835753362</v>
      </c>
      <c r="AW4">
        <v>1</v>
      </c>
      <c r="AX4">
        <f>IF(Z4&gt;0, (R4*SUMPRODUCT(K4:$K$98, X4:$X$98)-K4*$AZ$3)/Z4, 0)</f>
        <v>665.06571323739217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2.6172399999999998E-3</v>
      </c>
      <c r="Q5" s="4">
        <f t="shared" ref="Q5:Q68" si="22">$C$8</f>
        <v>12.5</v>
      </c>
      <c r="R5">
        <f t="shared" si="0"/>
        <v>50000</v>
      </c>
      <c r="S5">
        <f t="shared" si="1"/>
        <v>1337.2540751625127</v>
      </c>
      <c r="U5">
        <f t="shared" si="12"/>
        <v>2.6172399999999998E-3</v>
      </c>
      <c r="V5">
        <f t="shared" si="13"/>
        <v>0.01</v>
      </c>
      <c r="W5">
        <f t="shared" si="14"/>
        <v>0.98753966500000001</v>
      </c>
      <c r="X5">
        <f t="shared" si="15"/>
        <v>2.5846283128245998E-3</v>
      </c>
      <c r="Y5">
        <f t="shared" si="16"/>
        <v>9.8753966499999998E-3</v>
      </c>
      <c r="Z5">
        <f t="shared" si="17"/>
        <v>0.9750796400371754</v>
      </c>
      <c r="AB5">
        <f t="shared" si="18"/>
        <v>656.77877165344034</v>
      </c>
      <c r="AC5">
        <f t="shared" si="19"/>
        <v>1303.9292222477088</v>
      </c>
      <c r="AE5">
        <f t="shared" si="2"/>
        <v>0</v>
      </c>
      <c r="AF5">
        <f t="shared" si="3"/>
        <v>0</v>
      </c>
      <c r="AG5">
        <f t="shared" si="3"/>
        <v>-12.188495500464693</v>
      </c>
      <c r="AH5">
        <f t="shared" si="4"/>
        <v>-129.23141564123</v>
      </c>
      <c r="AI5">
        <f t="shared" si="5"/>
        <v>-141.41991114169468</v>
      </c>
      <c r="AJ5">
        <f t="shared" si="6"/>
        <v>-647.15045059426848</v>
      </c>
      <c r="AK5">
        <f t="shared" si="20"/>
        <v>26.927929637791056</v>
      </c>
      <c r="AL5">
        <f t="shared" si="7"/>
        <v>-761.64243209817209</v>
      </c>
      <c r="AN5">
        <f t="shared" si="8"/>
        <v>0</v>
      </c>
      <c r="AO5">
        <f t="shared" si="8"/>
        <v>0</v>
      </c>
      <c r="AP5">
        <f t="shared" si="8"/>
        <v>-10.422480225810679</v>
      </c>
      <c r="AQ5">
        <f t="shared" si="8"/>
        <v>-110.50681964996325</v>
      </c>
      <c r="AR5">
        <f t="shared" si="8"/>
        <v>-120.92929987577392</v>
      </c>
      <c r="AS5">
        <f t="shared" si="8"/>
        <v>-553.38353894343072</v>
      </c>
      <c r="AT5">
        <f t="shared" si="8"/>
        <v>23.026288532591938</v>
      </c>
      <c r="AU5">
        <f t="shared" si="8"/>
        <v>-651.28655028661262</v>
      </c>
      <c r="AW5">
        <v>2</v>
      </c>
      <c r="AX5">
        <f>IF(Z5&gt;0, (R5*SUMPRODUCT(K5:$K$98, X5:$X$98)-K5*$AZ$3)/Z5, 0)</f>
        <v>1337.2540751625127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2.8021280000000001E-3</v>
      </c>
      <c r="Q6" s="4">
        <f t="shared" si="22"/>
        <v>12.5</v>
      </c>
      <c r="R6">
        <f t="shared" si="0"/>
        <v>50000</v>
      </c>
      <c r="S6">
        <f t="shared" si="1"/>
        <v>2091.1588738288146</v>
      </c>
      <c r="U6">
        <f t="shared" si="12"/>
        <v>2.8021280000000001E-3</v>
      </c>
      <c r="V6">
        <f t="shared" si="13"/>
        <v>0.01</v>
      </c>
      <c r="W6">
        <f t="shared" si="14"/>
        <v>0.9750796400371754</v>
      </c>
      <c r="X6">
        <f t="shared" si="15"/>
        <v>2.7322979615780904E-3</v>
      </c>
      <c r="Y6">
        <f t="shared" si="16"/>
        <v>9.7507964003717539E-3</v>
      </c>
      <c r="Z6">
        <f t="shared" si="17"/>
        <v>0.96259654567522546</v>
      </c>
      <c r="AB6">
        <f t="shared" si="18"/>
        <v>1303.9292222477088</v>
      </c>
      <c r="AC6">
        <f t="shared" si="19"/>
        <v>2012.9423084057116</v>
      </c>
      <c r="AE6">
        <f t="shared" si="2"/>
        <v>0</v>
      </c>
      <c r="AF6">
        <f t="shared" si="3"/>
        <v>0</v>
      </c>
      <c r="AG6">
        <f t="shared" si="3"/>
        <v>-12.032456820940318</v>
      </c>
      <c r="AH6">
        <f t="shared" si="4"/>
        <v>-136.61489807890453</v>
      </c>
      <c r="AI6">
        <f t="shared" si="5"/>
        <v>-148.64735489984486</v>
      </c>
      <c r="AJ6">
        <f t="shared" si="6"/>
        <v>-709.01308615800281</v>
      </c>
      <c r="AK6">
        <f t="shared" si="20"/>
        <v>76.279859501490975</v>
      </c>
      <c r="AL6">
        <f t="shared" si="7"/>
        <v>-781.38058155635679</v>
      </c>
      <c r="AN6">
        <f t="shared" si="8"/>
        <v>0</v>
      </c>
      <c r="AO6">
        <f t="shared" si="8"/>
        <v>0</v>
      </c>
      <c r="AP6">
        <f t="shared" si="8"/>
        <v>-9.281957870890734</v>
      </c>
      <c r="AQ6">
        <f t="shared" si="8"/>
        <v>-105.3861025536867</v>
      </c>
      <c r="AR6">
        <f t="shared" si="8"/>
        <v>-114.66806042457743</v>
      </c>
      <c r="AS6">
        <f t="shared" si="8"/>
        <v>-546.93980569086364</v>
      </c>
      <c r="AT6">
        <f t="shared" si="8"/>
        <v>58.843048666346455</v>
      </c>
      <c r="AU6">
        <f t="shared" si="8"/>
        <v>-602.76481744909472</v>
      </c>
      <c r="AW6">
        <v>3</v>
      </c>
      <c r="AX6">
        <f>IF(Z6&gt;0, (R6*SUMPRODUCT(K6:$K$98, X6:$X$98)-K6*$AZ$3)/Z6, 0)</f>
        <v>2091.1588738288146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3.0140000000000002E-3</v>
      </c>
      <c r="Q7" s="4">
        <f t="shared" si="22"/>
        <v>12.5</v>
      </c>
      <c r="R7">
        <f t="shared" si="0"/>
        <v>50000</v>
      </c>
      <c r="S7">
        <f t="shared" si="1"/>
        <v>2724.6287434142396</v>
      </c>
      <c r="U7">
        <f t="shared" si="12"/>
        <v>3.0140000000000002E-3</v>
      </c>
      <c r="V7">
        <f t="shared" si="13"/>
        <v>0.01</v>
      </c>
      <c r="W7">
        <f t="shared" si="14"/>
        <v>0.96259654567522546</v>
      </c>
      <c r="X7">
        <f t="shared" si="15"/>
        <v>2.9012659886651299E-3</v>
      </c>
      <c r="Y7">
        <f t="shared" si="16"/>
        <v>9.6259654567522543E-3</v>
      </c>
      <c r="Z7">
        <f t="shared" si="17"/>
        <v>0.95006931422980812</v>
      </c>
      <c r="AB7">
        <f t="shared" si="18"/>
        <v>2012.9423084057116</v>
      </c>
      <c r="AC7">
        <f t="shared" si="19"/>
        <v>2588.5861617863902</v>
      </c>
      <c r="AE7">
        <f t="shared" si="2"/>
        <v>0</v>
      </c>
      <c r="AF7">
        <f t="shared" si="3"/>
        <v>0</v>
      </c>
      <c r="AG7">
        <f t="shared" si="3"/>
        <v>-11.875866427872602</v>
      </c>
      <c r="AH7">
        <f t="shared" si="4"/>
        <v>-145.0632994332565</v>
      </c>
      <c r="AI7">
        <f t="shared" si="5"/>
        <v>-156.93916586112911</v>
      </c>
      <c r="AJ7">
        <f t="shared" si="6"/>
        <v>-575.64385338067859</v>
      </c>
      <c r="AK7">
        <f t="shared" si="20"/>
        <v>98.835467342720435</v>
      </c>
      <c r="AL7">
        <f t="shared" si="7"/>
        <v>-633.74755189908728</v>
      </c>
      <c r="AN7">
        <f t="shared" si="8"/>
        <v>0</v>
      </c>
      <c r="AO7">
        <f t="shared" si="8"/>
        <v>0</v>
      </c>
      <c r="AP7">
        <f t="shared" si="8"/>
        <v>-8.3351491867518543</v>
      </c>
      <c r="AQ7">
        <f t="shared" si="8"/>
        <v>-101.81356026881878</v>
      </c>
      <c r="AR7">
        <f t="shared" si="8"/>
        <v>-110.14870945557064</v>
      </c>
      <c r="AS7">
        <f t="shared" si="8"/>
        <v>-404.01914466666636</v>
      </c>
      <c r="AT7">
        <f t="shared" si="8"/>
        <v>69.368274748395734</v>
      </c>
      <c r="AU7">
        <f t="shared" si="8"/>
        <v>-444.79957937384125</v>
      </c>
      <c r="AW7">
        <v>4</v>
      </c>
      <c r="AX7">
        <f>IF(Z7&gt;0, (R7*SUMPRODUCT(K7:$K$98, X7:$X$98)-K7*$AZ$3)/Z7, 0)</f>
        <v>2724.6287434142396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4.6990000000000001E-3</v>
      </c>
      <c r="Q8" s="4">
        <f t="shared" si="22"/>
        <v>12.5</v>
      </c>
      <c r="R8">
        <f t="shared" si="0"/>
        <v>50000</v>
      </c>
      <c r="S8">
        <f t="shared" si="1"/>
        <v>3145.1049420630234</v>
      </c>
      <c r="U8">
        <f t="shared" si="12"/>
        <v>4.6990000000000001E-3</v>
      </c>
      <c r="V8">
        <f t="shared" si="13"/>
        <v>0.01</v>
      </c>
      <c r="W8">
        <f t="shared" si="14"/>
        <v>0.95006931422980812</v>
      </c>
      <c r="X8">
        <f t="shared" si="15"/>
        <v>4.4643757075658683E-3</v>
      </c>
      <c r="Y8">
        <f t="shared" si="16"/>
        <v>9.5006931422980806E-3</v>
      </c>
      <c r="Z8">
        <f t="shared" si="17"/>
        <v>0.93610424537994419</v>
      </c>
      <c r="AB8">
        <f t="shared" si="18"/>
        <v>2588.5861617863902</v>
      </c>
      <c r="AC8">
        <f t="shared" si="19"/>
        <v>2944.1460884306398</v>
      </c>
      <c r="AE8">
        <f t="shared" si="2"/>
        <v>0</v>
      </c>
      <c r="AF8">
        <f t="shared" si="3"/>
        <v>0</v>
      </c>
      <c r="AG8">
        <f t="shared" si="3"/>
        <v>-11.701303067249302</v>
      </c>
      <c r="AH8">
        <f t="shared" si="4"/>
        <v>-223.2187853782934</v>
      </c>
      <c r="AI8">
        <f t="shared" si="5"/>
        <v>-234.92008844554272</v>
      </c>
      <c r="AJ8">
        <f t="shared" si="6"/>
        <v>-355.55992664424957</v>
      </c>
      <c r="AK8">
        <f t="shared" si="20"/>
        <v>55.136885246050113</v>
      </c>
      <c r="AL8">
        <f t="shared" si="7"/>
        <v>-535.34312984374208</v>
      </c>
      <c r="AN8">
        <f t="shared" si="8"/>
        <v>0</v>
      </c>
      <c r="AO8">
        <f t="shared" si="8"/>
        <v>0</v>
      </c>
      <c r="AP8">
        <f t="shared" si="8"/>
        <v>-7.6660420319759073</v>
      </c>
      <c r="AQ8">
        <f t="shared" si="8"/>
        <v>-146.24051536841955</v>
      </c>
      <c r="AR8">
        <f t="shared" si="8"/>
        <v>-153.90655740039546</v>
      </c>
      <c r="AS8">
        <f t="shared" si="8"/>
        <v>-232.94306000586681</v>
      </c>
      <c r="AT8">
        <f t="shared" si="8"/>
        <v>36.122616206009852</v>
      </c>
      <c r="AU8">
        <f t="shared" si="8"/>
        <v>-350.72700120025235</v>
      </c>
      <c r="AW8">
        <v>5</v>
      </c>
      <c r="AX8">
        <f>IF(Z8&gt;0, (R8*SUMPRODUCT(K8:$K$98, X8:$X$98)-K8*$AZ$3)/Z8, 0)</f>
        <v>3145.1049420630234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6.5490000000000001E-3</v>
      </c>
      <c r="Q9" s="4">
        <f t="shared" si="22"/>
        <v>12.5</v>
      </c>
      <c r="R9">
        <f t="shared" si="0"/>
        <v>50000</v>
      </c>
      <c r="S9">
        <f t="shared" si="1"/>
        <v>3408.0649829824843</v>
      </c>
      <c r="U9">
        <f t="shared" si="12"/>
        <v>6.5490000000000001E-3</v>
      </c>
      <c r="V9">
        <f t="shared" si="13"/>
        <v>0.01</v>
      </c>
      <c r="W9">
        <f t="shared" si="14"/>
        <v>0.93610424537994419</v>
      </c>
      <c r="X9">
        <f t="shared" si="15"/>
        <v>6.1305467029932545E-3</v>
      </c>
      <c r="Y9">
        <f t="shared" si="16"/>
        <v>9.3610424537994424E-3</v>
      </c>
      <c r="Z9">
        <f t="shared" si="17"/>
        <v>0.92061265622315147</v>
      </c>
      <c r="AB9">
        <f t="shared" si="18"/>
        <v>2944.1460884306398</v>
      </c>
      <c r="AC9">
        <f t="shared" si="19"/>
        <v>3137.5077565646143</v>
      </c>
      <c r="AE9">
        <f t="shared" si="2"/>
        <v>0</v>
      </c>
      <c r="AF9">
        <f t="shared" si="3"/>
        <v>0</v>
      </c>
      <c r="AG9">
        <f t="shared" si="3"/>
        <v>-11.507658202789393</v>
      </c>
      <c r="AH9">
        <f t="shared" si="4"/>
        <v>-306.52733514966275</v>
      </c>
      <c r="AI9">
        <f t="shared" si="5"/>
        <v>-318.03499335245215</v>
      </c>
      <c r="AJ9">
        <f t="shared" si="6"/>
        <v>-193.36166813397449</v>
      </c>
      <c r="AK9">
        <f t="shared" si="20"/>
        <v>17.370461921740773</v>
      </c>
      <c r="AL9">
        <f t="shared" si="7"/>
        <v>-494.02619956468584</v>
      </c>
      <c r="AN9">
        <f t="shared" si="8"/>
        <v>0</v>
      </c>
      <c r="AO9">
        <f t="shared" si="8"/>
        <v>0</v>
      </c>
      <c r="AP9">
        <f t="shared" si="8"/>
        <v>-7.140048018172874</v>
      </c>
      <c r="AQ9">
        <f t="shared" si="8"/>
        <v>-190.18812110014289</v>
      </c>
      <c r="AR9">
        <f t="shared" si="8"/>
        <v>-197.32816911831577</v>
      </c>
      <c r="AS9">
        <f t="shared" si="8"/>
        <v>-119.9732883112511</v>
      </c>
      <c r="AT9">
        <f t="shared" si="8"/>
        <v>10.777686479166489</v>
      </c>
      <c r="AU9">
        <f t="shared" si="8"/>
        <v>-306.52377095040032</v>
      </c>
      <c r="AW9">
        <v>6</v>
      </c>
      <c r="AX9">
        <f>IF(Z9&gt;0, (R9*SUMPRODUCT(K9:$K$98, X9:$X$98)-K9*$AZ$3)/Z9, 0)</f>
        <v>3408.0649829824843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8.5349999999999992E-3</v>
      </c>
      <c r="Q10" s="4">
        <f t="shared" si="22"/>
        <v>12.5</v>
      </c>
      <c r="R10">
        <f t="shared" si="0"/>
        <v>50000</v>
      </c>
      <c r="S10">
        <f t="shared" si="1"/>
        <v>3607.0183703990501</v>
      </c>
      <c r="U10">
        <f t="shared" si="12"/>
        <v>8.5349999999999992E-3</v>
      </c>
      <c r="V10">
        <f t="shared" si="13"/>
        <v>0.01</v>
      </c>
      <c r="W10">
        <f t="shared" si="14"/>
        <v>0.92061265622315147</v>
      </c>
      <c r="X10">
        <f t="shared" si="15"/>
        <v>7.8574290208645974E-3</v>
      </c>
      <c r="Y10">
        <f t="shared" si="16"/>
        <v>9.2061265622315151E-3</v>
      </c>
      <c r="Z10">
        <f t="shared" si="17"/>
        <v>0.90354910064005534</v>
      </c>
      <c r="AB10">
        <f t="shared" si="18"/>
        <v>3137.5077565646143</v>
      </c>
      <c r="AC10">
        <f t="shared" si="19"/>
        <v>3259.1182045662199</v>
      </c>
      <c r="AE10">
        <f t="shared" si="2"/>
        <v>0</v>
      </c>
      <c r="AF10">
        <f t="shared" si="3"/>
        <v>0</v>
      </c>
      <c r="AG10">
        <f t="shared" si="3"/>
        <v>-11.294363758000692</v>
      </c>
      <c r="AH10">
        <f t="shared" si="4"/>
        <v>-392.87145104322985</v>
      </c>
      <c r="AI10">
        <f t="shared" si="5"/>
        <v>-404.16581480123057</v>
      </c>
      <c r="AJ10">
        <f t="shared" si="6"/>
        <v>-121.61044800160562</v>
      </c>
      <c r="AK10">
        <f t="shared" si="20"/>
        <v>12.86378180191492</v>
      </c>
      <c r="AL10">
        <f t="shared" si="7"/>
        <v>-512.91248100092128</v>
      </c>
      <c r="AN10">
        <f t="shared" si="8"/>
        <v>0</v>
      </c>
      <c r="AO10">
        <f t="shared" si="8"/>
        <v>0</v>
      </c>
      <c r="AP10">
        <f t="shared" si="8"/>
        <v>-6.6480478400114213</v>
      </c>
      <c r="AQ10">
        <f t="shared" si="8"/>
        <v>-231.25058281038031</v>
      </c>
      <c r="AR10">
        <f t="shared" si="8"/>
        <v>-237.89863065039174</v>
      </c>
      <c r="AS10">
        <f t="shared" si="8"/>
        <v>-71.581905230136641</v>
      </c>
      <c r="AT10">
        <f t="shared" si="8"/>
        <v>7.5718330536342791</v>
      </c>
      <c r="AU10">
        <f t="shared" si="8"/>
        <v>-301.90870282689411</v>
      </c>
      <c r="AW10">
        <v>7</v>
      </c>
      <c r="AX10">
        <f>IF(Z10&gt;0, (R10*SUMPRODUCT(K10:$K$98, X10:$X$98)-K10*$AZ$3)/Z10, 0)</f>
        <v>3607.0183703990501</v>
      </c>
    </row>
    <row r="11" spans="1:52" x14ac:dyDescent="0.25">
      <c r="A11" t="s">
        <v>33</v>
      </c>
      <c r="C11" s="12">
        <f>AU81</f>
        <v>4460.8364816429566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1.0821000000000001E-2</v>
      </c>
      <c r="Q11" s="4">
        <f t="shared" si="22"/>
        <v>12.5</v>
      </c>
      <c r="R11">
        <f t="shared" si="0"/>
        <v>50000</v>
      </c>
      <c r="S11">
        <f t="shared" si="1"/>
        <v>3746.6887323907054</v>
      </c>
      <c r="U11">
        <f t="shared" si="12"/>
        <v>1.0821000000000001E-2</v>
      </c>
      <c r="V11">
        <f t="shared" si="13"/>
        <v>0.01</v>
      </c>
      <c r="W11">
        <f t="shared" si="14"/>
        <v>0.90354910064005534</v>
      </c>
      <c r="X11">
        <f t="shared" si="15"/>
        <v>9.7773048180260398E-3</v>
      </c>
      <c r="Y11">
        <f t="shared" si="16"/>
        <v>9.0354910064005534E-3</v>
      </c>
      <c r="Z11">
        <f t="shared" si="17"/>
        <v>0.8847363048156287</v>
      </c>
      <c r="AB11">
        <f t="shared" si="18"/>
        <v>3259.1182045662199</v>
      </c>
      <c r="AC11">
        <f t="shared" si="19"/>
        <v>3314.8315443897045</v>
      </c>
      <c r="AE11">
        <f t="shared" si="2"/>
        <v>0</v>
      </c>
      <c r="AF11">
        <f t="shared" si="3"/>
        <v>0</v>
      </c>
      <c r="AG11">
        <f t="shared" si="3"/>
        <v>-11.059203810195358</v>
      </c>
      <c r="AH11">
        <f t="shared" si="4"/>
        <v>-488.865240901302</v>
      </c>
      <c r="AI11">
        <f t="shared" si="5"/>
        <v>-499.92444471149736</v>
      </c>
      <c r="AJ11">
        <f t="shared" si="6"/>
        <v>-55.713339823484603</v>
      </c>
      <c r="AK11">
        <f t="shared" si="20"/>
        <v>7.8218836909589271</v>
      </c>
      <c r="AL11">
        <f t="shared" si="7"/>
        <v>-547.81590084402308</v>
      </c>
      <c r="AN11">
        <f t="shared" si="8"/>
        <v>0</v>
      </c>
      <c r="AO11">
        <f t="shared" si="8"/>
        <v>0</v>
      </c>
      <c r="AP11">
        <f t="shared" si="8"/>
        <v>-6.1855082059431234</v>
      </c>
      <c r="AQ11">
        <f t="shared" si="8"/>
        <v>-273.42655141301253</v>
      </c>
      <c r="AR11">
        <f t="shared" si="8"/>
        <v>-279.6120596189557</v>
      </c>
      <c r="AS11">
        <f t="shared" si="8"/>
        <v>-31.160952142048849</v>
      </c>
      <c r="AT11">
        <f t="shared" si="8"/>
        <v>4.3748471035280136</v>
      </c>
      <c r="AU11">
        <f t="shared" si="8"/>
        <v>-306.39816465747651</v>
      </c>
      <c r="AW11">
        <v>8</v>
      </c>
      <c r="AX11">
        <f>IF(Z11&gt;0, (R11*SUMPRODUCT(K11:$K$98, X11:$X$98)-K11*$AZ$3)/Z11, 0)</f>
        <v>3746.6887323907054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1.3422999999999999E-2</v>
      </c>
      <c r="Q12" s="4">
        <f t="shared" si="22"/>
        <v>12.5</v>
      </c>
      <c r="R12">
        <f t="shared" si="0"/>
        <v>50000</v>
      </c>
      <c r="S12">
        <f t="shared" si="1"/>
        <v>3835.1109450667082</v>
      </c>
      <c r="U12">
        <f t="shared" si="12"/>
        <v>1.3422999999999999E-2</v>
      </c>
      <c r="V12">
        <f t="shared" si="13"/>
        <v>0.01</v>
      </c>
      <c r="W12">
        <f t="shared" si="14"/>
        <v>0.8847363048156287</v>
      </c>
      <c r="X12">
        <f t="shared" si="15"/>
        <v>1.1875815419540183E-2</v>
      </c>
      <c r="Y12">
        <f t="shared" si="16"/>
        <v>8.8473630481562867E-3</v>
      </c>
      <c r="Z12">
        <f t="shared" si="17"/>
        <v>0.86401312634793226</v>
      </c>
      <c r="AB12">
        <f t="shared" si="18"/>
        <v>3314.8315443897045</v>
      </c>
      <c r="AC12">
        <f t="shared" si="19"/>
        <v>3313.5861975382595</v>
      </c>
      <c r="AE12">
        <f t="shared" si="2"/>
        <v>0</v>
      </c>
      <c r="AF12">
        <f t="shared" si="3"/>
        <v>0</v>
      </c>
      <c r="AG12">
        <f t="shared" si="3"/>
        <v>-10.800164079349154</v>
      </c>
      <c r="AH12">
        <f t="shared" si="4"/>
        <v>-593.79077097700917</v>
      </c>
      <c r="AI12">
        <f t="shared" si="5"/>
        <v>-604.59093505635838</v>
      </c>
      <c r="AJ12">
        <f t="shared" si="6"/>
        <v>1.2453468514449924</v>
      </c>
      <c r="AK12">
        <f t="shared" si="20"/>
        <v>7.62411255209632</v>
      </c>
      <c r="AL12">
        <f t="shared" si="7"/>
        <v>-595.72147565281705</v>
      </c>
      <c r="AN12">
        <f t="shared" si="8"/>
        <v>0</v>
      </c>
      <c r="AO12">
        <f t="shared" si="8"/>
        <v>0</v>
      </c>
      <c r="AP12">
        <f t="shared" si="8"/>
        <v>-5.7404020215103282</v>
      </c>
      <c r="AQ12">
        <f t="shared" si="8"/>
        <v>-315.60610718758738</v>
      </c>
      <c r="AR12">
        <f t="shared" si="8"/>
        <v>-321.34650920909769</v>
      </c>
      <c r="AS12">
        <f t="shared" si="8"/>
        <v>0.66191509045547403</v>
      </c>
      <c r="AT12">
        <f t="shared" si="8"/>
        <v>4.0522968711150735</v>
      </c>
      <c r="AU12">
        <f t="shared" si="8"/>
        <v>-316.63229724752716</v>
      </c>
      <c r="AW12">
        <v>9</v>
      </c>
      <c r="AX12">
        <f>IF(Z12&gt;0, (R12*SUMPRODUCT(K12:$K$98, X12:$X$98)-K12*$AZ$3)/Z12, 0)</f>
        <v>3835.1109450667082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1.6303999999999999E-2</v>
      </c>
      <c r="Q13" s="4">
        <f t="shared" si="22"/>
        <v>12.5</v>
      </c>
      <c r="R13">
        <f t="shared" si="0"/>
        <v>50000</v>
      </c>
      <c r="S13">
        <f t="shared" si="1"/>
        <v>3869.3415690860597</v>
      </c>
      <c r="U13">
        <f t="shared" si="12"/>
        <v>1.6303999999999999E-2</v>
      </c>
      <c r="V13">
        <f t="shared" si="13"/>
        <v>0.01</v>
      </c>
      <c r="W13">
        <f t="shared" si="14"/>
        <v>0.86401312634793226</v>
      </c>
      <c r="X13">
        <f t="shared" si="15"/>
        <v>1.4086870011976687E-2</v>
      </c>
      <c r="Y13">
        <f t="shared" si="16"/>
        <v>8.6401312634793222E-3</v>
      </c>
      <c r="Z13">
        <f t="shared" si="17"/>
        <v>0.84128612507247624</v>
      </c>
      <c r="AB13">
        <f t="shared" si="18"/>
        <v>3313.5861975382595</v>
      </c>
      <c r="AC13">
        <f t="shared" si="19"/>
        <v>3255.2233752382663</v>
      </c>
      <c r="AE13">
        <f t="shared" si="2"/>
        <v>0</v>
      </c>
      <c r="AF13">
        <f t="shared" si="3"/>
        <v>0</v>
      </c>
      <c r="AG13">
        <f t="shared" si="3"/>
        <v>-10.516076563405953</v>
      </c>
      <c r="AH13">
        <f t="shared" si="4"/>
        <v>-704.34350059883434</v>
      </c>
      <c r="AI13">
        <f t="shared" si="5"/>
        <v>-714.85957716224027</v>
      </c>
      <c r="AJ13">
        <f t="shared" si="6"/>
        <v>58.36282229999324</v>
      </c>
      <c r="AK13">
        <f t="shared" si="20"/>
        <v>6.6271723950765189</v>
      </c>
      <c r="AL13">
        <f t="shared" si="7"/>
        <v>-649.86958246717052</v>
      </c>
      <c r="AN13">
        <f t="shared" si="8"/>
        <v>0</v>
      </c>
      <c r="AO13">
        <f t="shared" si="8"/>
        <v>0</v>
      </c>
      <c r="AP13">
        <f t="shared" si="8"/>
        <v>-5.3131240368217867</v>
      </c>
      <c r="AQ13">
        <f t="shared" si="8"/>
        <v>-355.86127208632843</v>
      </c>
      <c r="AR13">
        <f t="shared" si="8"/>
        <v>-361.17439612315019</v>
      </c>
      <c r="AS13">
        <f t="shared" si="8"/>
        <v>29.487129743606669</v>
      </c>
      <c r="AT13">
        <f t="shared" si="8"/>
        <v>3.3483009310687928</v>
      </c>
      <c r="AU13">
        <f t="shared" si="8"/>
        <v>-328.33896544847471</v>
      </c>
      <c r="AW13">
        <v>10</v>
      </c>
      <c r="AX13">
        <f>IF(Z13&gt;0, (R13*SUMPRODUCT(K13:$K$98, X13:$X$98)-K13*$AZ$3)/Z13, 0)</f>
        <v>3869.3415690860597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1.9576E-2</v>
      </c>
      <c r="Q14" s="4">
        <f t="shared" si="22"/>
        <v>12.5</v>
      </c>
      <c r="R14">
        <f t="shared" si="0"/>
        <v>50000</v>
      </c>
      <c r="S14">
        <f t="shared" si="1"/>
        <v>3849.8033051005232</v>
      </c>
      <c r="U14">
        <f t="shared" si="12"/>
        <v>1.9576E-2</v>
      </c>
      <c r="V14">
        <f t="shared" si="13"/>
        <v>0.01</v>
      </c>
      <c r="W14">
        <f t="shared" si="14"/>
        <v>0.84128612507247624</v>
      </c>
      <c r="X14">
        <f t="shared" si="15"/>
        <v>1.6469017184418795E-2</v>
      </c>
      <c r="Y14">
        <f t="shared" si="16"/>
        <v>8.4128612507247628E-3</v>
      </c>
      <c r="Z14">
        <f t="shared" si="17"/>
        <v>0.81640424663733269</v>
      </c>
      <c r="AB14">
        <f t="shared" si="18"/>
        <v>3255.2233752382663</v>
      </c>
      <c r="AC14">
        <f t="shared" si="19"/>
        <v>3142.995767002506</v>
      </c>
      <c r="AE14">
        <f t="shared" si="2"/>
        <v>0</v>
      </c>
      <c r="AF14">
        <f t="shared" si="3"/>
        <v>0</v>
      </c>
      <c r="AG14">
        <f t="shared" si="3"/>
        <v>-10.205053082966659</v>
      </c>
      <c r="AH14">
        <f t="shared" si="4"/>
        <v>-823.45085922093972</v>
      </c>
      <c r="AI14">
        <f t="shared" si="5"/>
        <v>-833.65591230390635</v>
      </c>
      <c r="AJ14">
        <f t="shared" si="6"/>
        <v>112.22760823576027</v>
      </c>
      <c r="AK14">
        <f t="shared" si="20"/>
        <v>5.8594020754288794</v>
      </c>
      <c r="AL14">
        <f t="shared" si="7"/>
        <v>-715.5689019927172</v>
      </c>
      <c r="AN14">
        <f t="shared" si="8"/>
        <v>0</v>
      </c>
      <c r="AO14">
        <f t="shared" si="8"/>
        <v>0</v>
      </c>
      <c r="AP14">
        <f t="shared" si="8"/>
        <v>-4.902056550968573</v>
      </c>
      <c r="AQ14">
        <f t="shared" si="8"/>
        <v>-395.54940538057917</v>
      </c>
      <c r="AR14">
        <f t="shared" si="8"/>
        <v>-400.45146193154773</v>
      </c>
      <c r="AS14">
        <f t="shared" si="8"/>
        <v>53.909183781698964</v>
      </c>
      <c r="AT14">
        <f t="shared" si="8"/>
        <v>2.8145978364930797</v>
      </c>
      <c r="AU14">
        <f t="shared" si="8"/>
        <v>-343.72768031335568</v>
      </c>
      <c r="AW14">
        <v>11</v>
      </c>
      <c r="AX14">
        <f>IF(Z14&gt;0, (R14*SUMPRODUCT(K14:$K$98, X14:$X$98)-K14*$AZ$3)/Z14, 0)</f>
        <v>3849.8033051005232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2.3283000000000002E-2</v>
      </c>
      <c r="Q15" s="4">
        <f t="shared" si="22"/>
        <v>12.5</v>
      </c>
      <c r="R15">
        <f t="shared" si="0"/>
        <v>50000</v>
      </c>
      <c r="S15">
        <f t="shared" si="1"/>
        <v>3787.0219915260136</v>
      </c>
      <c r="U15">
        <f t="shared" si="12"/>
        <v>2.3283000000000002E-2</v>
      </c>
      <c r="V15">
        <f t="shared" si="13"/>
        <v>0.01</v>
      </c>
      <c r="W15">
        <f t="shared" si="14"/>
        <v>0.81640424663733269</v>
      </c>
      <c r="X15">
        <f t="shared" si="15"/>
        <v>1.9008340074457019E-2</v>
      </c>
      <c r="Y15">
        <f t="shared" si="16"/>
        <v>8.1640424663733269E-3</v>
      </c>
      <c r="Z15">
        <f t="shared" si="17"/>
        <v>0.78923186409650226</v>
      </c>
      <c r="AB15">
        <f t="shared" si="18"/>
        <v>3142.995767002506</v>
      </c>
      <c r="AC15">
        <f t="shared" si="19"/>
        <v>2988.8384257465241</v>
      </c>
      <c r="AE15">
        <f t="shared" si="2"/>
        <v>0</v>
      </c>
      <c r="AF15">
        <f t="shared" si="3"/>
        <v>0</v>
      </c>
      <c r="AG15">
        <f t="shared" si="3"/>
        <v>-9.8653983012062785</v>
      </c>
      <c r="AH15">
        <f t="shared" si="4"/>
        <v>-950.41700372285095</v>
      </c>
      <c r="AI15">
        <f t="shared" si="5"/>
        <v>-960.28240202405721</v>
      </c>
      <c r="AJ15">
        <f t="shared" si="6"/>
        <v>154.15734125598192</v>
      </c>
      <c r="AK15">
        <f t="shared" si="20"/>
        <v>12.886282644710276</v>
      </c>
      <c r="AL15">
        <f t="shared" si="7"/>
        <v>-793.23877812336502</v>
      </c>
      <c r="AN15">
        <f t="shared" si="8"/>
        <v>0</v>
      </c>
      <c r="AO15">
        <f t="shared" si="8"/>
        <v>0</v>
      </c>
      <c r="AP15">
        <f t="shared" si="8"/>
        <v>-4.4956848522746284</v>
      </c>
      <c r="AQ15">
        <f t="shared" si="8"/>
        <v>-433.10722958429483</v>
      </c>
      <c r="AR15">
        <f t="shared" si="8"/>
        <v>-437.60291443656945</v>
      </c>
      <c r="AS15">
        <f t="shared" si="8"/>
        <v>70.24985740988356</v>
      </c>
      <c r="AT15">
        <f t="shared" si="8"/>
        <v>5.8723088434118047</v>
      </c>
      <c r="AU15">
        <f t="shared" si="8"/>
        <v>-361.4807481832741</v>
      </c>
      <c r="AW15">
        <v>12</v>
      </c>
      <c r="AX15">
        <f>IF(Z15&gt;0, (R15*SUMPRODUCT(K15:$K$98, X15:$X$98)-K15*$AZ$3)/Z15, 0)</f>
        <v>3787.0219915260136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2.7149E-2</v>
      </c>
      <c r="Q16" s="4">
        <f t="shared" si="22"/>
        <v>12.5</v>
      </c>
      <c r="R16">
        <f t="shared" si="0"/>
        <v>50000</v>
      </c>
      <c r="S16">
        <f t="shared" si="1"/>
        <v>3680.3532435694151</v>
      </c>
      <c r="U16">
        <f t="shared" si="12"/>
        <v>2.7149E-2</v>
      </c>
      <c r="V16">
        <f t="shared" si="13"/>
        <v>0.01</v>
      </c>
      <c r="W16">
        <f t="shared" si="14"/>
        <v>0.78923186409650226</v>
      </c>
      <c r="X16">
        <f t="shared" si="15"/>
        <v>2.1426855878355938E-2</v>
      </c>
      <c r="Y16">
        <f t="shared" si="16"/>
        <v>7.892318640965023E-3</v>
      </c>
      <c r="Z16">
        <f t="shared" si="17"/>
        <v>0.75991268957718128</v>
      </c>
      <c r="AB16">
        <f t="shared" si="18"/>
        <v>2988.8384257465241</v>
      </c>
      <c r="AC16">
        <f t="shared" si="19"/>
        <v>2796.7471319149372</v>
      </c>
      <c r="AE16">
        <f t="shared" si="2"/>
        <v>0</v>
      </c>
      <c r="AF16">
        <f t="shared" si="3"/>
        <v>0</v>
      </c>
      <c r="AG16">
        <f t="shared" si="3"/>
        <v>-9.4989086197147667</v>
      </c>
      <c r="AH16">
        <f t="shared" si="4"/>
        <v>-1071.3427939177968</v>
      </c>
      <c r="AI16">
        <f t="shared" si="5"/>
        <v>-1080.8417025375115</v>
      </c>
      <c r="AJ16">
        <f t="shared" si="6"/>
        <v>192.09129383158688</v>
      </c>
      <c r="AK16">
        <f t="shared" si="20"/>
        <v>21.220752822800321</v>
      </c>
      <c r="AL16">
        <f t="shared" si="7"/>
        <v>-867.52965588312429</v>
      </c>
      <c r="AN16">
        <f t="shared" si="8"/>
        <v>0</v>
      </c>
      <c r="AO16">
        <f t="shared" si="8"/>
        <v>0</v>
      </c>
      <c r="AP16">
        <f t="shared" si="8"/>
        <v>-4.0948582496428703</v>
      </c>
      <c r="AQ16">
        <f t="shared" si="8"/>
        <v>-461.84220245730347</v>
      </c>
      <c r="AR16">
        <f t="shared" si="8"/>
        <v>-465.93706070694628</v>
      </c>
      <c r="AS16">
        <f t="shared" si="8"/>
        <v>82.808104669867419</v>
      </c>
      <c r="AT16">
        <f t="shared" si="8"/>
        <v>9.1479956528611641</v>
      </c>
      <c r="AU16">
        <f t="shared" si="8"/>
        <v>-373.98096038421767</v>
      </c>
      <c r="AW16">
        <v>13</v>
      </c>
      <c r="AX16">
        <f>IF(Z16&gt;0, (R16*SUMPRODUCT(K16:$K$98, X16:$X$98)-K16*$AZ$3)/Z16, 0)</f>
        <v>3680.3532435694151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3.1286000000000001E-2</v>
      </c>
      <c r="Q17" s="4">
        <f t="shared" si="22"/>
        <v>12.5</v>
      </c>
      <c r="R17">
        <f t="shared" si="0"/>
        <v>50000</v>
      </c>
      <c r="S17">
        <f t="shared" si="1"/>
        <v>3552.3846212920353</v>
      </c>
      <c r="U17">
        <f t="shared" si="12"/>
        <v>3.1286000000000001E-2</v>
      </c>
      <c r="V17">
        <f t="shared" si="13"/>
        <v>0.01</v>
      </c>
      <c r="W17">
        <f t="shared" si="14"/>
        <v>0.75991268957718128</v>
      </c>
      <c r="X17">
        <f t="shared" si="15"/>
        <v>2.3774628406111695E-2</v>
      </c>
      <c r="Y17">
        <f t="shared" si="16"/>
        <v>7.5991268957718129E-3</v>
      </c>
      <c r="Z17">
        <f t="shared" si="17"/>
        <v>0.72853893427529781</v>
      </c>
      <c r="AB17">
        <f t="shared" si="18"/>
        <v>2796.7471319149372</v>
      </c>
      <c r="AC17">
        <f t="shared" si="19"/>
        <v>2588.0505061320569</v>
      </c>
      <c r="AE17">
        <f t="shared" si="2"/>
        <v>0</v>
      </c>
      <c r="AF17">
        <f t="shared" si="3"/>
        <v>0</v>
      </c>
      <c r="AG17">
        <f t="shared" si="3"/>
        <v>-9.1067366784412229</v>
      </c>
      <c r="AH17">
        <f t="shared" si="4"/>
        <v>-1188.7314203055848</v>
      </c>
      <c r="AI17">
        <f t="shared" si="5"/>
        <v>-1197.838156984026</v>
      </c>
      <c r="AJ17">
        <f t="shared" si="6"/>
        <v>208.69662578288035</v>
      </c>
      <c r="AK17">
        <f t="shared" si="20"/>
        <v>38.595110420426131</v>
      </c>
      <c r="AL17">
        <f t="shared" si="7"/>
        <v>-950.54642078071947</v>
      </c>
      <c r="AN17">
        <f t="shared" si="8"/>
        <v>0</v>
      </c>
      <c r="AO17">
        <f t="shared" si="8"/>
        <v>0</v>
      </c>
      <c r="AP17">
        <f t="shared" si="8"/>
        <v>-3.6903533859260338</v>
      </c>
      <c r="AQ17">
        <f t="shared" si="8"/>
        <v>-481.71361232685405</v>
      </c>
      <c r="AR17">
        <f t="shared" si="8"/>
        <v>-485.40396571278006</v>
      </c>
      <c r="AS17">
        <f t="shared" si="8"/>
        <v>84.570832207373968</v>
      </c>
      <c r="AT17">
        <f t="shared" si="8"/>
        <v>15.640025779749243</v>
      </c>
      <c r="AU17">
        <f t="shared" si="8"/>
        <v>-385.19310772565683</v>
      </c>
      <c r="AW17">
        <v>14</v>
      </c>
      <c r="AX17">
        <f>IF(Z17&gt;0, (R17*SUMPRODUCT(K17:$K$98, X17:$X$98)-K17*$AZ$3)/Z17, 0)</f>
        <v>3552.3846212920353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3.5844000000000001E-2</v>
      </c>
      <c r="Q18" s="4">
        <f t="shared" si="22"/>
        <v>12.5</v>
      </c>
      <c r="R18">
        <f t="shared" si="0"/>
        <v>50000</v>
      </c>
      <c r="S18">
        <f t="shared" si="1"/>
        <v>3411.4710066726989</v>
      </c>
      <c r="U18">
        <f t="shared" si="12"/>
        <v>3.5844000000000001E-2</v>
      </c>
      <c r="V18">
        <f t="shared" si="13"/>
        <v>0.01</v>
      </c>
      <c r="W18">
        <f t="shared" si="14"/>
        <v>0.72853893427529781</v>
      </c>
      <c r="X18">
        <f t="shared" si="15"/>
        <v>2.6113749560163775E-2</v>
      </c>
      <c r="Y18">
        <f t="shared" si="16"/>
        <v>7.2853893427529785E-3</v>
      </c>
      <c r="Z18">
        <f t="shared" si="17"/>
        <v>0.69513979537238102</v>
      </c>
      <c r="AB18">
        <f t="shared" si="18"/>
        <v>2588.0505061320569</v>
      </c>
      <c r="AC18">
        <f t="shared" si="19"/>
        <v>2371.4492574972705</v>
      </c>
      <c r="AE18">
        <f t="shared" si="2"/>
        <v>0</v>
      </c>
      <c r="AF18">
        <f t="shared" si="3"/>
        <v>0</v>
      </c>
      <c r="AG18">
        <f t="shared" si="3"/>
        <v>-8.6892474421547625</v>
      </c>
      <c r="AH18">
        <f t="shared" si="4"/>
        <v>-1305.6874780081887</v>
      </c>
      <c r="AI18">
        <f t="shared" si="5"/>
        <v>-1314.3767254503434</v>
      </c>
      <c r="AJ18">
        <f t="shared" si="6"/>
        <v>216.60124863478632</v>
      </c>
      <c r="AK18">
        <f t="shared" si="20"/>
        <v>55.901890932452432</v>
      </c>
      <c r="AL18">
        <f t="shared" si="7"/>
        <v>-1041.8735858831046</v>
      </c>
      <c r="AN18">
        <f t="shared" si="8"/>
        <v>0</v>
      </c>
      <c r="AO18">
        <f t="shared" si="8"/>
        <v>0</v>
      </c>
      <c r="AP18">
        <f t="shared" si="8"/>
        <v>-3.2859022259253829</v>
      </c>
      <c r="AQ18">
        <f t="shared" si="8"/>
        <v>-493.75523241930847</v>
      </c>
      <c r="AR18">
        <f t="shared" si="8"/>
        <v>-497.04113464523385</v>
      </c>
      <c r="AS18">
        <f t="shared" si="8"/>
        <v>81.909340223687593</v>
      </c>
      <c r="AT18">
        <f t="shared" si="8"/>
        <v>21.139707330377551</v>
      </c>
      <c r="AU18">
        <f t="shared" si="8"/>
        <v>-393.99208709116868</v>
      </c>
      <c r="AW18">
        <v>15</v>
      </c>
      <c r="AX18">
        <f>IF(Z18&gt;0, (R18*SUMPRODUCT(K18:$K$98, X18:$X$98)-K18*$AZ$3)/Z18, 0)</f>
        <v>3411.4710066726989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4.1295999999999999E-2</v>
      </c>
      <c r="Q19" s="4">
        <f t="shared" si="22"/>
        <v>12.5</v>
      </c>
      <c r="R19">
        <f t="shared" si="0"/>
        <v>50000</v>
      </c>
      <c r="S19">
        <f t="shared" si="1"/>
        <v>3225.7871723145249</v>
      </c>
      <c r="U19">
        <f t="shared" si="12"/>
        <v>4.1295999999999999E-2</v>
      </c>
      <c r="V19">
        <f t="shared" si="13"/>
        <v>0.01</v>
      </c>
      <c r="W19">
        <f t="shared" si="14"/>
        <v>0.69513979537238102</v>
      </c>
      <c r="X19">
        <f t="shared" si="15"/>
        <v>2.8706492989697845E-2</v>
      </c>
      <c r="Y19">
        <f t="shared" si="16"/>
        <v>6.9513979537238106E-3</v>
      </c>
      <c r="Z19">
        <f t="shared" si="17"/>
        <v>0.65948190442895938</v>
      </c>
      <c r="AB19">
        <f t="shared" si="18"/>
        <v>2371.4492574972705</v>
      </c>
      <c r="AC19">
        <f t="shared" si="19"/>
        <v>2127.3482676804906</v>
      </c>
      <c r="AE19">
        <f t="shared" si="2"/>
        <v>0</v>
      </c>
      <c r="AF19">
        <f t="shared" si="3"/>
        <v>0</v>
      </c>
      <c r="AG19">
        <f t="shared" si="3"/>
        <v>-8.2435238053619919</v>
      </c>
      <c r="AH19">
        <f t="shared" si="4"/>
        <v>-1435.3246494848922</v>
      </c>
      <c r="AI19">
        <f t="shared" si="5"/>
        <v>-1443.5681732902542</v>
      </c>
      <c r="AJ19">
        <f t="shared" si="6"/>
        <v>244.10098981677993</v>
      </c>
      <c r="AK19">
        <f t="shared" si="20"/>
        <v>52.883318442189136</v>
      </c>
      <c r="AL19">
        <f t="shared" si="7"/>
        <v>-1146.5838650312851</v>
      </c>
      <c r="AN19">
        <f t="shared" si="8"/>
        <v>0</v>
      </c>
      <c r="AO19">
        <f t="shared" si="8"/>
        <v>0</v>
      </c>
      <c r="AP19">
        <f t="shared" si="8"/>
        <v>-2.9071608554922266</v>
      </c>
      <c r="AQ19">
        <f t="shared" si="8"/>
        <v>-506.1815474095481</v>
      </c>
      <c r="AR19">
        <f t="shared" si="8"/>
        <v>-509.08870826504028</v>
      </c>
      <c r="AS19">
        <f t="shared" si="8"/>
        <v>86.08464767465874</v>
      </c>
      <c r="AT19">
        <f t="shared" si="8"/>
        <v>18.649829479920005</v>
      </c>
      <c r="AU19">
        <f t="shared" si="8"/>
        <v>-404.35423111046151</v>
      </c>
      <c r="AW19">
        <v>16</v>
      </c>
      <c r="AX19">
        <f>IF(Z19&gt;0, (R19*SUMPRODUCT(K19:$K$98, X19:$X$98)-K19*$AZ$3)/Z19, 0)</f>
        <v>3225.7871723145249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4.7109999999999999E-2</v>
      </c>
      <c r="Q20" s="4">
        <f t="shared" si="22"/>
        <v>12.5</v>
      </c>
      <c r="R20">
        <f t="shared" si="0"/>
        <v>50000</v>
      </c>
      <c r="S20">
        <f t="shared" si="1"/>
        <v>2893.1406499376867</v>
      </c>
      <c r="U20">
        <f t="shared" si="12"/>
        <v>4.7109999999999999E-2</v>
      </c>
      <c r="V20">
        <f t="shared" si="13"/>
        <v>0.01</v>
      </c>
      <c r="W20">
        <f t="shared" si="14"/>
        <v>0.65948190442895938</v>
      </c>
      <c r="X20">
        <f t="shared" si="15"/>
        <v>3.1068192517648276E-2</v>
      </c>
      <c r="Y20">
        <f t="shared" si="16"/>
        <v>6.5948190442895937E-3</v>
      </c>
      <c r="Z20">
        <f t="shared" si="17"/>
        <v>0.62181889286702152</v>
      </c>
      <c r="AB20">
        <f t="shared" si="18"/>
        <v>2127.3482676804906</v>
      </c>
      <c r="AC20">
        <f t="shared" si="19"/>
        <v>1799.0095158528275</v>
      </c>
      <c r="AE20">
        <f t="shared" si="2"/>
        <v>0</v>
      </c>
      <c r="AF20">
        <f t="shared" si="3"/>
        <v>0</v>
      </c>
      <c r="AG20">
        <f t="shared" si="3"/>
        <v>-7.772736160837769</v>
      </c>
      <c r="AH20">
        <f t="shared" si="4"/>
        <v>-1553.4096258824138</v>
      </c>
      <c r="AI20">
        <f t="shared" si="5"/>
        <v>-1561.1823620432515</v>
      </c>
      <c r="AJ20">
        <f t="shared" si="6"/>
        <v>328.33875182766315</v>
      </c>
      <c r="AK20">
        <f t="shared" si="20"/>
        <v>9.1475975510261094</v>
      </c>
      <c r="AL20">
        <f t="shared" si="7"/>
        <v>-1223.6960126645622</v>
      </c>
      <c r="AN20">
        <f t="shared" si="8"/>
        <v>0</v>
      </c>
      <c r="AO20">
        <f t="shared" si="8"/>
        <v>0</v>
      </c>
      <c r="AP20">
        <f t="shared" si="8"/>
        <v>-2.5999553248933562</v>
      </c>
      <c r="AQ20">
        <f t="shared" si="8"/>
        <v>-519.6105393236794</v>
      </c>
      <c r="AR20">
        <f t="shared" si="8"/>
        <v>-522.21049464857276</v>
      </c>
      <c r="AS20">
        <f t="shared" si="8"/>
        <v>109.82825976832852</v>
      </c>
      <c r="AT20">
        <f t="shared" si="8"/>
        <v>3.0598420518378071</v>
      </c>
      <c r="AU20">
        <f t="shared" si="8"/>
        <v>-409.32239282840635</v>
      </c>
      <c r="AW20">
        <v>17</v>
      </c>
      <c r="AX20">
        <f>IF(Z20&gt;0, (R20*SUMPRODUCT(K20:$K$98, X20:$X$98)-K20*$AZ$3)/Z20, 0)</f>
        <v>2893.1406499376867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5.2900999999999997E-2</v>
      </c>
      <c r="Q21" s="4">
        <f t="shared" si="22"/>
        <v>12.5</v>
      </c>
      <c r="R21">
        <f t="shared" si="0"/>
        <v>50000</v>
      </c>
      <c r="S21">
        <f t="shared" si="1"/>
        <v>2471.4120044980505</v>
      </c>
      <c r="U21">
        <f t="shared" si="12"/>
        <v>5.2900999999999997E-2</v>
      </c>
      <c r="V21">
        <f t="shared" si="13"/>
        <v>0.01</v>
      </c>
      <c r="W21">
        <f t="shared" si="14"/>
        <v>0.62181889286702152</v>
      </c>
      <c r="X21">
        <f t="shared" si="15"/>
        <v>3.2894841251558303E-2</v>
      </c>
      <c r="Y21">
        <f t="shared" si="16"/>
        <v>6.2181889286702157E-3</v>
      </c>
      <c r="Z21">
        <f t="shared" si="17"/>
        <v>0.58270586268679303</v>
      </c>
      <c r="AB21">
        <f t="shared" si="18"/>
        <v>1799.0095158528275</v>
      </c>
      <c r="AC21">
        <f t="shared" si="19"/>
        <v>1440.1062641355329</v>
      </c>
      <c r="AE21">
        <f t="shared" si="2"/>
        <v>0</v>
      </c>
      <c r="AF21">
        <f t="shared" si="3"/>
        <v>0</v>
      </c>
      <c r="AG21">
        <f t="shared" si="3"/>
        <v>-7.2838232835849128</v>
      </c>
      <c r="AH21">
        <f t="shared" si="4"/>
        <v>-1644.7420625779152</v>
      </c>
      <c r="AI21">
        <f t="shared" si="5"/>
        <v>-1652.0258858615002</v>
      </c>
      <c r="AJ21">
        <f t="shared" si="6"/>
        <v>358.90325171729455</v>
      </c>
      <c r="AK21">
        <f t="shared" si="20"/>
        <v>2.8784152253645239</v>
      </c>
      <c r="AL21">
        <f t="shared" si="7"/>
        <v>-1290.2442189188412</v>
      </c>
      <c r="AN21">
        <f t="shared" si="8"/>
        <v>0</v>
      </c>
      <c r="AO21">
        <f t="shared" si="8"/>
        <v>0</v>
      </c>
      <c r="AP21">
        <f t="shared" si="8"/>
        <v>-2.3168652862326358</v>
      </c>
      <c r="AQ21">
        <f t="shared" si="8"/>
        <v>-523.16560152979628</v>
      </c>
      <c r="AR21">
        <f t="shared" si="8"/>
        <v>-525.48246681602893</v>
      </c>
      <c r="AS21">
        <f t="shared" si="8"/>
        <v>114.16126567674705</v>
      </c>
      <c r="AT21">
        <f t="shared" si="8"/>
        <v>0.91557689627641414</v>
      </c>
      <c r="AU21">
        <f t="shared" si="8"/>
        <v>-410.40562424300549</v>
      </c>
      <c r="AW21">
        <v>18</v>
      </c>
      <c r="AX21">
        <f>IF(Z21&gt;0, (R21*SUMPRODUCT(K21:$K$98, X21:$X$98)-K21*$AZ$3)/Z21, 0)</f>
        <v>2471.4120044980505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5.9271999999999998E-2</v>
      </c>
      <c r="Q22" s="4">
        <f t="shared" si="22"/>
        <v>12.5</v>
      </c>
      <c r="R22">
        <f t="shared" si="0"/>
        <v>50000</v>
      </c>
      <c r="S22">
        <f t="shared" si="1"/>
        <v>2071.4095220155682</v>
      </c>
      <c r="U22">
        <f t="shared" si="12"/>
        <v>5.9271999999999998E-2</v>
      </c>
      <c r="V22">
        <f t="shared" si="13"/>
        <v>0.01</v>
      </c>
      <c r="W22">
        <f t="shared" si="14"/>
        <v>0.58270586268679303</v>
      </c>
      <c r="X22">
        <f t="shared" si="15"/>
        <v>3.4538141893171594E-2</v>
      </c>
      <c r="Y22">
        <f t="shared" si="16"/>
        <v>5.8270586268679304E-3</v>
      </c>
      <c r="Z22">
        <f t="shared" si="17"/>
        <v>0.54234066216675347</v>
      </c>
      <c r="AB22">
        <f t="shared" si="18"/>
        <v>1440.1062641355329</v>
      </c>
      <c r="AC22">
        <f t="shared" si="19"/>
        <v>1123.4096117884415</v>
      </c>
      <c r="AE22">
        <f t="shared" si="2"/>
        <v>0</v>
      </c>
      <c r="AF22">
        <f t="shared" si="3"/>
        <v>0</v>
      </c>
      <c r="AG22">
        <f t="shared" si="3"/>
        <v>-6.7792582770844181</v>
      </c>
      <c r="AH22">
        <f t="shared" si="4"/>
        <v>-1726.9070946585796</v>
      </c>
      <c r="AI22">
        <f t="shared" si="5"/>
        <v>-1733.686352935664</v>
      </c>
      <c r="AJ22">
        <f t="shared" si="6"/>
        <v>316.69665234709146</v>
      </c>
      <c r="AK22">
        <f t="shared" si="20"/>
        <v>30.242231546846192</v>
      </c>
      <c r="AL22">
        <f t="shared" si="7"/>
        <v>-1386.7474690417264</v>
      </c>
      <c r="AN22">
        <f t="shared" si="8"/>
        <v>0</v>
      </c>
      <c r="AO22">
        <f t="shared" si="8"/>
        <v>0</v>
      </c>
      <c r="AP22">
        <f t="shared" si="8"/>
        <v>-2.01341866865054</v>
      </c>
      <c r="AQ22">
        <f t="shared" si="8"/>
        <v>-512.88604760254248</v>
      </c>
      <c r="AR22">
        <f t="shared" si="8"/>
        <v>-514.89946627119298</v>
      </c>
      <c r="AS22">
        <f t="shared" si="8"/>
        <v>94.057922868959835</v>
      </c>
      <c r="AT22">
        <f t="shared" si="8"/>
        <v>8.9818489116865052</v>
      </c>
      <c r="AU22">
        <f t="shared" si="8"/>
        <v>-411.8596944905467</v>
      </c>
      <c r="AW22">
        <v>19</v>
      </c>
      <c r="AX22">
        <f>IF(Z22&gt;0, (R22*SUMPRODUCT(K22:$K$98, X22:$X$98)-K22*$AZ$3)/Z22, 0)</f>
        <v>2071.4095220155682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6.6047999999999996E-2</v>
      </c>
      <c r="Q23" s="4">
        <f t="shared" si="22"/>
        <v>12.5</v>
      </c>
      <c r="R23">
        <f t="shared" si="0"/>
        <v>50000</v>
      </c>
      <c r="S23">
        <f t="shared" si="1"/>
        <v>1840.1565056350755</v>
      </c>
      <c r="U23">
        <f t="shared" si="12"/>
        <v>6.6047999999999996E-2</v>
      </c>
      <c r="V23">
        <f t="shared" si="13"/>
        <v>0.01</v>
      </c>
      <c r="W23">
        <f t="shared" si="14"/>
        <v>0.54234066216675347</v>
      </c>
      <c r="X23">
        <f t="shared" si="15"/>
        <v>3.5820516054789732E-2</v>
      </c>
      <c r="Y23">
        <f t="shared" si="16"/>
        <v>5.4234066216675347E-3</v>
      </c>
      <c r="Z23">
        <f t="shared" si="17"/>
        <v>0.50109673949029621</v>
      </c>
      <c r="AB23">
        <f t="shared" si="18"/>
        <v>1123.4096117884415</v>
      </c>
      <c r="AC23">
        <f t="shared" si="19"/>
        <v>922.09642512559321</v>
      </c>
      <c r="AE23">
        <f t="shared" si="2"/>
        <v>0</v>
      </c>
      <c r="AF23">
        <f t="shared" si="3"/>
        <v>0</v>
      </c>
      <c r="AG23">
        <f t="shared" si="3"/>
        <v>-6.2637092436287025</v>
      </c>
      <c r="AH23">
        <f t="shared" si="4"/>
        <v>-1791.0258027394866</v>
      </c>
      <c r="AI23">
        <f t="shared" si="5"/>
        <v>-1797.2895119831153</v>
      </c>
      <c r="AJ23">
        <f t="shared" si="6"/>
        <v>201.31318666284824</v>
      </c>
      <c r="AK23">
        <f t="shared" si="20"/>
        <v>78.638672825190909</v>
      </c>
      <c r="AL23">
        <f t="shared" si="7"/>
        <v>-1517.3376524950761</v>
      </c>
      <c r="AN23">
        <f t="shared" si="8"/>
        <v>0</v>
      </c>
      <c r="AO23">
        <f t="shared" si="8"/>
        <v>0</v>
      </c>
      <c r="AP23">
        <f t="shared" si="8"/>
        <v>-1.6609841122651818</v>
      </c>
      <c r="AQ23">
        <f t="shared" si="8"/>
        <v>-474.9367008108245</v>
      </c>
      <c r="AR23">
        <f t="shared" si="8"/>
        <v>-476.59768492308967</v>
      </c>
      <c r="AS23">
        <f t="shared" si="8"/>
        <v>53.383385408029156</v>
      </c>
      <c r="AT23">
        <f t="shared" si="8"/>
        <v>20.853073010233182</v>
      </c>
      <c r="AU23">
        <f t="shared" si="8"/>
        <v>-402.3612265048273</v>
      </c>
      <c r="AW23">
        <v>20</v>
      </c>
      <c r="AX23">
        <f>IF(Z23&gt;0, (R23*SUMPRODUCT(K23:$K$98, X23:$X$98)-K23*$AZ$3)/Z23, 0)</f>
        <v>1840.1565056350755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7.3592000000000005E-2</v>
      </c>
      <c r="Q24" s="4">
        <f t="shared" si="22"/>
        <v>12.5</v>
      </c>
      <c r="R24">
        <f t="shared" si="0"/>
        <v>50000</v>
      </c>
      <c r="S24">
        <f t="shared" si="1"/>
        <v>1579.5632982370191</v>
      </c>
      <c r="U24">
        <f t="shared" si="12"/>
        <v>7.3592000000000005E-2</v>
      </c>
      <c r="V24">
        <f t="shared" si="13"/>
        <v>0.01</v>
      </c>
      <c r="W24">
        <f t="shared" si="14"/>
        <v>0.50109673949029621</v>
      </c>
      <c r="X24">
        <f t="shared" si="15"/>
        <v>3.6876711252569881E-2</v>
      </c>
      <c r="Y24">
        <f t="shared" si="16"/>
        <v>5.0109673949029617E-3</v>
      </c>
      <c r="Z24">
        <f t="shared" si="17"/>
        <v>0.45920906084282337</v>
      </c>
      <c r="AB24">
        <f t="shared" si="18"/>
        <v>922.09642512559321</v>
      </c>
      <c r="AC24">
        <f t="shared" si="19"/>
        <v>725.34977872521404</v>
      </c>
      <c r="AE24">
        <f t="shared" si="2"/>
        <v>0</v>
      </c>
      <c r="AF24">
        <f t="shared" si="3"/>
        <v>0</v>
      </c>
      <c r="AG24">
        <f t="shared" si="3"/>
        <v>-5.740113260535292</v>
      </c>
      <c r="AH24">
        <f t="shared" si="4"/>
        <v>-1843.835562628494</v>
      </c>
      <c r="AI24">
        <f t="shared" ref="AI24:AI79" si="23">SUM(AE24:AH24)</f>
        <v>-1849.5756758890293</v>
      </c>
      <c r="AJ24">
        <f t="shared" si="6"/>
        <v>196.74664640037918</v>
      </c>
      <c r="AK24">
        <f t="shared" si="20"/>
        <v>64.546749758791535</v>
      </c>
      <c r="AL24">
        <f t="shared" ref="AL24:AL79" si="24">SUM(AI24:AK24)</f>
        <v>-1588.2822797298586</v>
      </c>
      <c r="AN24">
        <f t="shared" si="8"/>
        <v>0</v>
      </c>
      <c r="AO24">
        <f t="shared" si="8"/>
        <v>0</v>
      </c>
      <c r="AP24">
        <f t="shared" si="8"/>
        <v>-1.3590527931720631</v>
      </c>
      <c r="AQ24">
        <f t="shared" si="8"/>
        <v>-436.55408139221163</v>
      </c>
      <c r="AR24">
        <f t="shared" si="8"/>
        <v>-437.91313418538368</v>
      </c>
      <c r="AS24">
        <f t="shared" si="8"/>
        <v>46.582544141774697</v>
      </c>
      <c r="AT24">
        <f t="shared" si="8"/>
        <v>15.282353599706376</v>
      </c>
      <c r="AU24">
        <f t="shared" si="8"/>
        <v>-376.04823644390262</v>
      </c>
      <c r="AW24">
        <v>21</v>
      </c>
      <c r="AX24">
        <f>IF(Z24&gt;0, (R24*SUMPRODUCT(K24:$K$98, X24:$X$98)-K24*$AZ$3)/Z24, 0)</f>
        <v>1579.5632982370191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8.2293000000000005E-2</v>
      </c>
      <c r="Q25" s="4">
        <f t="shared" si="22"/>
        <v>12.5</v>
      </c>
      <c r="R25">
        <f t="shared" si="0"/>
        <v>50000</v>
      </c>
      <c r="S25">
        <f t="shared" si="1"/>
        <v>1288.734450840687</v>
      </c>
      <c r="U25">
        <f t="shared" si="12"/>
        <v>8.2293000000000005E-2</v>
      </c>
      <c r="V25">
        <f t="shared" si="13"/>
        <v>0.01</v>
      </c>
      <c r="W25">
        <f t="shared" si="14"/>
        <v>0.45920906084282337</v>
      </c>
      <c r="X25">
        <f t="shared" si="15"/>
        <v>3.7789691243938467E-2</v>
      </c>
      <c r="Y25">
        <f t="shared" si="16"/>
        <v>4.5920906084282341E-3</v>
      </c>
      <c r="Z25">
        <f t="shared" si="17"/>
        <v>0.41682727899045668</v>
      </c>
      <c r="AB25">
        <f t="shared" si="18"/>
        <v>725.34977872521404</v>
      </c>
      <c r="AC25">
        <f t="shared" si="19"/>
        <v>537.17967448518402</v>
      </c>
      <c r="AE25">
        <f t="shared" si="2"/>
        <v>0</v>
      </c>
      <c r="AF25">
        <f t="shared" si="3"/>
        <v>0</v>
      </c>
      <c r="AG25">
        <f t="shared" si="3"/>
        <v>-5.2103409873807083</v>
      </c>
      <c r="AH25">
        <f t="shared" si="4"/>
        <v>-1889.4845621969234</v>
      </c>
      <c r="AI25">
        <f t="shared" si="23"/>
        <v>-1894.6949031843042</v>
      </c>
      <c r="AJ25">
        <f t="shared" si="6"/>
        <v>188.17010424003001</v>
      </c>
      <c r="AK25">
        <f t="shared" si="20"/>
        <v>50.774484510764985</v>
      </c>
      <c r="AL25">
        <f t="shared" si="24"/>
        <v>-1655.7503144335092</v>
      </c>
      <c r="AN25">
        <f t="shared" si="8"/>
        <v>0</v>
      </c>
      <c r="AO25">
        <f t="shared" si="8"/>
        <v>0</v>
      </c>
      <c r="AP25">
        <f t="shared" si="8"/>
        <v>-1.1014479765462801</v>
      </c>
      <c r="AQ25">
        <f t="shared" si="8"/>
        <v>-399.430469673245</v>
      </c>
      <c r="AR25">
        <f t="shared" si="8"/>
        <v>-400.5319176497913</v>
      </c>
      <c r="AS25">
        <f t="shared" si="8"/>
        <v>39.778506063933293</v>
      </c>
      <c r="AT25">
        <f t="shared" si="8"/>
        <v>10.733549562305486</v>
      </c>
      <c r="AU25">
        <f t="shared" si="8"/>
        <v>-350.01986202355249</v>
      </c>
      <c r="AW25">
        <v>22</v>
      </c>
      <c r="AX25">
        <f>IF(Z25&gt;0, (R25*SUMPRODUCT(K25:$K$98, X25:$X$98)-K25*$AZ$3)/Z25, 0)</f>
        <v>1288.734450840687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9.1596999999999998E-2</v>
      </c>
      <c r="Q26" s="4">
        <f t="shared" si="22"/>
        <v>12.5</v>
      </c>
      <c r="R26">
        <f t="shared" si="0"/>
        <v>50000</v>
      </c>
      <c r="S26">
        <f t="shared" si="1"/>
        <v>960.05578465160829</v>
      </c>
      <c r="U26">
        <f t="shared" si="12"/>
        <v>9.1596999999999998E-2</v>
      </c>
      <c r="V26">
        <f t="shared" si="13"/>
        <v>0.01</v>
      </c>
      <c r="W26">
        <f t="shared" si="14"/>
        <v>0.41682727899045668</v>
      </c>
      <c r="X26">
        <f t="shared" si="15"/>
        <v>3.8180128273688857E-2</v>
      </c>
      <c r="Y26">
        <f t="shared" si="16"/>
        <v>4.1682727899045669E-3</v>
      </c>
      <c r="Z26">
        <f t="shared" si="17"/>
        <v>0.37447887792686324</v>
      </c>
      <c r="AB26">
        <f t="shared" si="18"/>
        <v>537.17967448518402</v>
      </c>
      <c r="AC26">
        <f t="shared" si="19"/>
        <v>359.52061298352851</v>
      </c>
      <c r="AE26">
        <f t="shared" si="2"/>
        <v>0</v>
      </c>
      <c r="AF26">
        <f t="shared" si="3"/>
        <v>0</v>
      </c>
      <c r="AG26">
        <f t="shared" si="3"/>
        <v>-4.6809859740857904</v>
      </c>
      <c r="AH26">
        <f t="shared" si="4"/>
        <v>-1909.0064136844428</v>
      </c>
      <c r="AI26">
        <f t="shared" si="23"/>
        <v>-1913.6873996585286</v>
      </c>
      <c r="AJ26">
        <f t="shared" si="6"/>
        <v>177.65906150165551</v>
      </c>
      <c r="AK26">
        <f t="shared" si="20"/>
        <v>37.602577213962888</v>
      </c>
      <c r="AL26">
        <f t="shared" si="24"/>
        <v>-1698.4257609429103</v>
      </c>
      <c r="AN26">
        <f t="shared" si="8"/>
        <v>0</v>
      </c>
      <c r="AO26">
        <f t="shared" si="8"/>
        <v>0</v>
      </c>
      <c r="AP26">
        <f t="shared" si="8"/>
        <v>-0.88352157720813185</v>
      </c>
      <c r="AQ26">
        <f t="shared" si="8"/>
        <v>-360.3190368132486</v>
      </c>
      <c r="AR26">
        <f t="shared" si="8"/>
        <v>-361.20255839045677</v>
      </c>
      <c r="AS26">
        <f t="shared" si="8"/>
        <v>33.532596570942516</v>
      </c>
      <c r="AT26">
        <f t="shared" si="8"/>
        <v>7.0973697659197832</v>
      </c>
      <c r="AU26">
        <f t="shared" si="8"/>
        <v>-320.57259205359446</v>
      </c>
      <c r="AW26">
        <v>23</v>
      </c>
      <c r="AX26">
        <f>IF(Z26&gt;0, (R26*SUMPRODUCT(K26:$K$98, X26:$X$98)-K26*$AZ$3)/Z26, 0)</f>
        <v>960.05578465160829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0.10148</v>
      </c>
      <c r="Q27" s="4">
        <f t="shared" si="22"/>
        <v>12.5</v>
      </c>
      <c r="R27">
        <f t="shared" si="0"/>
        <v>50000</v>
      </c>
      <c r="S27">
        <f t="shared" si="1"/>
        <v>592.70457385717043</v>
      </c>
      <c r="U27">
        <f t="shared" si="12"/>
        <v>0.10148</v>
      </c>
      <c r="V27">
        <f t="shared" si="13"/>
        <v>0.01</v>
      </c>
      <c r="W27">
        <f t="shared" si="14"/>
        <v>0.37447887792686324</v>
      </c>
      <c r="X27">
        <f t="shared" si="15"/>
        <v>3.8002116532018085E-2</v>
      </c>
      <c r="Y27">
        <f t="shared" si="16"/>
        <v>3.7447887792686325E-3</v>
      </c>
      <c r="Z27">
        <f t="shared" si="17"/>
        <v>0.33273197261557652</v>
      </c>
      <c r="AB27">
        <f t="shared" si="18"/>
        <v>359.52061298352851</v>
      </c>
      <c r="AC27">
        <f t="shared" si="19"/>
        <v>197.211762037771</v>
      </c>
      <c r="AE27">
        <f t="shared" si="2"/>
        <v>0</v>
      </c>
      <c r="AF27">
        <f t="shared" si="3"/>
        <v>0</v>
      </c>
      <c r="AG27">
        <f t="shared" si="3"/>
        <v>-4.1591496576947069</v>
      </c>
      <c r="AH27">
        <f t="shared" si="4"/>
        <v>-1900.1058266009043</v>
      </c>
      <c r="AI27">
        <f t="shared" si="23"/>
        <v>-1904.2649762585991</v>
      </c>
      <c r="AJ27">
        <f t="shared" si="6"/>
        <v>162.30885094575751</v>
      </c>
      <c r="AK27">
        <f t="shared" si="20"/>
        <v>25.166442908846999</v>
      </c>
      <c r="AL27">
        <f t="shared" si="24"/>
        <v>-1716.7896824039944</v>
      </c>
      <c r="AN27">
        <f t="shared" si="8"/>
        <v>0</v>
      </c>
      <c r="AO27">
        <f t="shared" si="8"/>
        <v>0</v>
      </c>
      <c r="AP27">
        <f t="shared" si="8"/>
        <v>-0.70091659980443688</v>
      </c>
      <c r="AQ27">
        <f t="shared" si="8"/>
        <v>-320.21346305386152</v>
      </c>
      <c r="AR27">
        <f t="shared" si="8"/>
        <v>-320.91437965366595</v>
      </c>
      <c r="AS27">
        <f t="shared" si="8"/>
        <v>27.352939251078084</v>
      </c>
      <c r="AT27">
        <f t="shared" si="8"/>
        <v>4.2411500053158981</v>
      </c>
      <c r="AU27">
        <f t="shared" si="8"/>
        <v>-289.32029039727195</v>
      </c>
      <c r="AW27">
        <v>24</v>
      </c>
      <c r="AX27">
        <f>IF(Z27&gt;0, (R27*SUMPRODUCT(K27:$K$98, X27:$X$98)-K27*$AZ$3)/Z27, 0)</f>
        <v>592.70457385717043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0.112611</v>
      </c>
      <c r="Q28" s="4">
        <f t="shared" si="22"/>
        <v>12.5</v>
      </c>
      <c r="R28">
        <f t="shared" si="0"/>
        <v>50000</v>
      </c>
      <c r="S28">
        <f t="shared" si="1"/>
        <v>184.26375431229255</v>
      </c>
      <c r="U28">
        <f t="shared" si="12"/>
        <v>0.112611</v>
      </c>
      <c r="V28">
        <f t="shared" si="13"/>
        <v>0.01</v>
      </c>
      <c r="W28">
        <f t="shared" si="14"/>
        <v>0.33273197261557652</v>
      </c>
      <c r="X28">
        <f t="shared" si="15"/>
        <v>3.7469280168212687E-2</v>
      </c>
      <c r="Y28">
        <f t="shared" si="16"/>
        <v>3.3273197261557653E-3</v>
      </c>
      <c r="Z28">
        <f t="shared" si="17"/>
        <v>0.29193537272120806</v>
      </c>
      <c r="AB28">
        <f t="shared" si="18"/>
        <v>197.211762037771</v>
      </c>
      <c r="AC28">
        <f t="shared" si="19"/>
        <v>53.793107794168236</v>
      </c>
      <c r="AE28">
        <f t="shared" si="2"/>
        <v>0</v>
      </c>
      <c r="AF28">
        <f t="shared" si="3"/>
        <v>0</v>
      </c>
      <c r="AG28">
        <f t="shared" si="3"/>
        <v>-3.6491921590151009</v>
      </c>
      <c r="AH28">
        <f t="shared" si="4"/>
        <v>-1873.4640084106343</v>
      </c>
      <c r="AI28">
        <f t="shared" si="23"/>
        <v>-1877.1132005696493</v>
      </c>
      <c r="AJ28">
        <f t="shared" si="6"/>
        <v>143.41865424360276</v>
      </c>
      <c r="AK28">
        <f t="shared" si="20"/>
        <v>13.804823342643971</v>
      </c>
      <c r="AL28">
        <f t="shared" si="24"/>
        <v>-1719.8897229834026</v>
      </c>
      <c r="AN28">
        <f t="shared" si="8"/>
        <v>0</v>
      </c>
      <c r="AO28">
        <f t="shared" si="8"/>
        <v>0</v>
      </c>
      <c r="AP28">
        <f t="shared" si="8"/>
        <v>-0.54908617373733482</v>
      </c>
      <c r="AQ28">
        <f t="shared" si="8"/>
        <v>-281.89614007349081</v>
      </c>
      <c r="AR28">
        <f t="shared" si="8"/>
        <v>-282.44522624722816</v>
      </c>
      <c r="AS28">
        <f t="shared" si="8"/>
        <v>21.579899514645358</v>
      </c>
      <c r="AT28">
        <f t="shared" si="8"/>
        <v>2.0771823729825285</v>
      </c>
      <c r="AU28">
        <f t="shared" si="8"/>
        <v>-258.78814435960027</v>
      </c>
      <c r="AW28">
        <v>25</v>
      </c>
      <c r="AX28">
        <f>IF(Z28&gt;0, (R28*SUMPRODUCT(K28:$K$98, X28:$X$98)-K28*$AZ$3)/Z28, 0)</f>
        <v>184.26375431229255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0.125163</v>
      </c>
      <c r="Q29" s="4">
        <f t="shared" si="22"/>
        <v>12.5</v>
      </c>
      <c r="R29">
        <f t="shared" si="0"/>
        <v>50000</v>
      </c>
      <c r="S29">
        <f t="shared" si="1"/>
        <v>-278.24578165213785</v>
      </c>
      <c r="U29">
        <f t="shared" si="12"/>
        <v>0.125163</v>
      </c>
      <c r="V29">
        <f t="shared" si="13"/>
        <v>0.01</v>
      </c>
      <c r="W29">
        <f t="shared" si="14"/>
        <v>0.29193537272120806</v>
      </c>
      <c r="X29">
        <f t="shared" si="15"/>
        <v>3.6539507055904565E-2</v>
      </c>
      <c r="Y29">
        <f t="shared" si="16"/>
        <v>2.9193537272120809E-3</v>
      </c>
      <c r="Z29">
        <f t="shared" si="17"/>
        <v>0.2524765119380914</v>
      </c>
      <c r="AB29">
        <f t="shared" si="18"/>
        <v>53.793107794168236</v>
      </c>
      <c r="AC29">
        <f t="shared" si="19"/>
        <v>-70.250524413019548</v>
      </c>
      <c r="AE29">
        <f t="shared" si="2"/>
        <v>0</v>
      </c>
      <c r="AF29">
        <f t="shared" si="3"/>
        <v>0</v>
      </c>
      <c r="AG29">
        <f t="shared" si="3"/>
        <v>-3.1559563992261426</v>
      </c>
      <c r="AH29">
        <f t="shared" si="4"/>
        <v>-1826.9753527952282</v>
      </c>
      <c r="AI29">
        <f t="shared" si="23"/>
        <v>-1830.1313091944544</v>
      </c>
      <c r="AJ29">
        <f t="shared" si="6"/>
        <v>124.04363220718778</v>
      </c>
      <c r="AK29">
        <f t="shared" si="20"/>
        <v>3.7655175455917771</v>
      </c>
      <c r="AL29">
        <f t="shared" si="24"/>
        <v>-1702.3221594416748</v>
      </c>
      <c r="AN29">
        <f t="shared" si="8"/>
        <v>0</v>
      </c>
      <c r="AO29">
        <f t="shared" si="8"/>
        <v>0</v>
      </c>
      <c r="AP29">
        <f t="shared" si="8"/>
        <v>-0.4239911064611388</v>
      </c>
      <c r="AQ29">
        <f t="shared" si="8"/>
        <v>-245.44740272673585</v>
      </c>
      <c r="AR29">
        <f t="shared" si="8"/>
        <v>-245.871393833197</v>
      </c>
      <c r="AS29">
        <f t="shared" si="8"/>
        <v>16.664804647453394</v>
      </c>
      <c r="AT29">
        <f t="shared" si="8"/>
        <v>0.50588339906906532</v>
      </c>
      <c r="AU29">
        <f t="shared" si="8"/>
        <v>-228.70070578667455</v>
      </c>
      <c r="AW29">
        <v>26</v>
      </c>
      <c r="AX29">
        <f>IF(Z29&gt;0, (R29*SUMPRODUCT(K29:$K$98, X29:$X$98)-K29*$AZ$3)/Z29, 0)</f>
        <v>-278.24578165213785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0.13952899999999999</v>
      </c>
      <c r="Q30" s="4">
        <f t="shared" si="22"/>
        <v>12.5</v>
      </c>
      <c r="R30">
        <f t="shared" si="0"/>
        <v>50000</v>
      </c>
      <c r="S30">
        <f t="shared" si="1"/>
        <v>-813.87375131572173</v>
      </c>
      <c r="U30">
        <f t="shared" si="12"/>
        <v>0.13952899999999999</v>
      </c>
      <c r="V30">
        <f t="shared" si="13"/>
        <v>0.01</v>
      </c>
      <c r="W30">
        <f t="shared" si="14"/>
        <v>0.2524765119380914</v>
      </c>
      <c r="X30">
        <f t="shared" si="15"/>
        <v>3.5227795234209949E-2</v>
      </c>
      <c r="Y30">
        <f t="shared" si="16"/>
        <v>2.524765119380914E-3</v>
      </c>
      <c r="Z30">
        <f t="shared" si="17"/>
        <v>0.21472395158450056</v>
      </c>
      <c r="AB30">
        <f t="shared" si="18"/>
        <v>-70.250524413019548</v>
      </c>
      <c r="AC30">
        <f t="shared" si="19"/>
        <v>-174.75818797341287</v>
      </c>
      <c r="AE30">
        <f t="shared" si="2"/>
        <v>0</v>
      </c>
      <c r="AF30">
        <f t="shared" si="3"/>
        <v>0</v>
      </c>
      <c r="AG30">
        <f t="shared" si="3"/>
        <v>-2.6840493948062569</v>
      </c>
      <c r="AH30">
        <f t="shared" si="4"/>
        <v>-1761.3897617104974</v>
      </c>
      <c r="AI30">
        <f t="shared" si="23"/>
        <v>-1764.0738111053035</v>
      </c>
      <c r="AJ30">
        <f t="shared" si="6"/>
        <v>104.50766356039333</v>
      </c>
      <c r="AK30">
        <f t="shared" si="20"/>
        <v>-4.9175367089113688</v>
      </c>
      <c r="AL30">
        <f t="shared" si="24"/>
        <v>-1664.4836842538214</v>
      </c>
      <c r="AN30">
        <f t="shared" si="8"/>
        <v>0</v>
      </c>
      <c r="AO30">
        <f t="shared" si="8"/>
        <v>0</v>
      </c>
      <c r="AP30">
        <f t="shared" si="8"/>
        <v>-0.32195726812777786</v>
      </c>
      <c r="AQ30">
        <f t="shared" si="8"/>
        <v>-211.28233961934365</v>
      </c>
      <c r="AR30">
        <f t="shared" si="8"/>
        <v>-211.60429688747141</v>
      </c>
      <c r="AS30">
        <f t="shared" si="8"/>
        <v>12.535910078044557</v>
      </c>
      <c r="AT30">
        <f t="shared" si="8"/>
        <v>-0.58986868415417171</v>
      </c>
      <c r="AU30">
        <f t="shared" si="8"/>
        <v>-199.65825549358098</v>
      </c>
      <c r="AW30">
        <v>27</v>
      </c>
      <c r="AX30">
        <f>IF(Z30&gt;0, (R30*SUMPRODUCT(K30:$K$98, X30:$X$98)-K30*$AZ$3)/Z30, 0)</f>
        <v>-813.87375131572173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0.15610499999999999</v>
      </c>
      <c r="Q31" s="4">
        <f t="shared" si="22"/>
        <v>12.5</v>
      </c>
      <c r="R31">
        <f t="shared" si="0"/>
        <v>50000</v>
      </c>
      <c r="S31">
        <f t="shared" si="1"/>
        <v>-1453.1749169659699</v>
      </c>
      <c r="U31">
        <f t="shared" si="12"/>
        <v>0.15610499999999999</v>
      </c>
      <c r="V31">
        <f t="shared" si="13"/>
        <v>0.01</v>
      </c>
      <c r="W31">
        <f t="shared" si="14"/>
        <v>0.21472395158450056</v>
      </c>
      <c r="X31">
        <f t="shared" si="15"/>
        <v>3.351948246209846E-2</v>
      </c>
      <c r="Y31">
        <f t="shared" si="16"/>
        <v>2.1472395158450056E-3</v>
      </c>
      <c r="Z31">
        <f t="shared" si="17"/>
        <v>0.17905722960655709</v>
      </c>
      <c r="AB31">
        <f t="shared" si="18"/>
        <v>-174.75818797341287</v>
      </c>
      <c r="AC31">
        <f t="shared" si="19"/>
        <v>-260.20147476566524</v>
      </c>
      <c r="AE31">
        <f t="shared" si="2"/>
        <v>0</v>
      </c>
      <c r="AF31">
        <f t="shared" si="3"/>
        <v>0</v>
      </c>
      <c r="AG31">
        <f t="shared" si="3"/>
        <v>-2.2382153700819636</v>
      </c>
      <c r="AH31">
        <f t="shared" si="4"/>
        <v>-1675.9741231049229</v>
      </c>
      <c r="AI31">
        <f t="shared" si="23"/>
        <v>-1678.2123384750048</v>
      </c>
      <c r="AJ31">
        <f t="shared" si="6"/>
        <v>85.443286792252366</v>
      </c>
      <c r="AK31">
        <f t="shared" si="20"/>
        <v>-12.233073158138902</v>
      </c>
      <c r="AL31">
        <f t="shared" si="24"/>
        <v>-1605.0021248408914</v>
      </c>
      <c r="AN31">
        <f t="shared" si="8"/>
        <v>0</v>
      </c>
      <c r="AO31">
        <f t="shared" si="8"/>
        <v>0</v>
      </c>
      <c r="AP31">
        <f t="shared" si="8"/>
        <v>-0.2397129965226904</v>
      </c>
      <c r="AQ31">
        <f t="shared" si="8"/>
        <v>-179.49692621816698</v>
      </c>
      <c r="AR31">
        <f t="shared" si="8"/>
        <v>-179.73663921468966</v>
      </c>
      <c r="AS31">
        <f t="shared" si="8"/>
        <v>9.1509809929365211</v>
      </c>
      <c r="AT31">
        <f t="shared" si="8"/>
        <v>-1.3101628478725809</v>
      </c>
      <c r="AU31">
        <f t="shared" si="8"/>
        <v>-171.89582106962573</v>
      </c>
      <c r="AW31">
        <v>28</v>
      </c>
      <c r="AX31">
        <f>IF(Z31&gt;0, (R31*SUMPRODUCT(K31:$K$98, X31:$X$98)-K31*$AZ$3)/Z31, 0)</f>
        <v>-1453.1749169659699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0.17521600000000001</v>
      </c>
      <c r="Q32" s="4">
        <f t="shared" si="22"/>
        <v>12.5</v>
      </c>
      <c r="R32">
        <f t="shared" si="0"/>
        <v>50000</v>
      </c>
      <c r="S32">
        <f t="shared" si="1"/>
        <v>-2243.7140961127029</v>
      </c>
      <c r="U32">
        <f t="shared" si="12"/>
        <v>0.17521600000000001</v>
      </c>
      <c r="V32">
        <f t="shared" si="13"/>
        <v>0.01</v>
      </c>
      <c r="W32">
        <f t="shared" si="14"/>
        <v>0.17905722960655709</v>
      </c>
      <c r="X32">
        <f t="shared" si="15"/>
        <v>3.1373691542742513E-2</v>
      </c>
      <c r="Y32">
        <f t="shared" si="16"/>
        <v>1.790572296065571E-3</v>
      </c>
      <c r="Z32">
        <f t="shared" si="17"/>
        <v>0.14589296576774899</v>
      </c>
      <c r="AB32">
        <f t="shared" si="18"/>
        <v>-260.20147476566524</v>
      </c>
      <c r="AC32">
        <f t="shared" si="19"/>
        <v>-327.34210381678645</v>
      </c>
      <c r="AE32">
        <f t="shared" si="2"/>
        <v>0</v>
      </c>
      <c r="AF32">
        <f t="shared" si="3"/>
        <v>0</v>
      </c>
      <c r="AG32">
        <f t="shared" si="3"/>
        <v>-1.8236620720968624</v>
      </c>
      <c r="AH32">
        <f t="shared" si="4"/>
        <v>-1568.6845771371256</v>
      </c>
      <c r="AI32">
        <f t="shared" si="23"/>
        <v>-1570.5082392092224</v>
      </c>
      <c r="AJ32">
        <f t="shared" si="6"/>
        <v>67.140629051121209</v>
      </c>
      <c r="AK32">
        <f t="shared" si="20"/>
        <v>-18.214103233596568</v>
      </c>
      <c r="AL32">
        <f t="shared" si="24"/>
        <v>-1521.5817133916978</v>
      </c>
      <c r="AN32">
        <f t="shared" si="8"/>
        <v>0</v>
      </c>
      <c r="AO32">
        <f t="shared" si="8"/>
        <v>0</v>
      </c>
      <c r="AP32">
        <f t="shared" si="8"/>
        <v>-0.17438778049887835</v>
      </c>
      <c r="AQ32">
        <f t="shared" si="8"/>
        <v>-150.00554428114188</v>
      </c>
      <c r="AR32">
        <f t="shared" si="8"/>
        <v>-150.17993206164076</v>
      </c>
      <c r="AS32">
        <f t="shared" si="8"/>
        <v>6.4203261452166958</v>
      </c>
      <c r="AT32">
        <f t="shared" si="8"/>
        <v>-1.7417245690876224</v>
      </c>
      <c r="AU32">
        <f t="shared" si="8"/>
        <v>-145.50133048551169</v>
      </c>
      <c r="AW32">
        <v>29</v>
      </c>
      <c r="AX32">
        <f>IF(Z32&gt;0, (R32*SUMPRODUCT(K32:$K$98, X32:$X$98)-K32*$AZ$3)/Z32, 0)</f>
        <v>-2243.7140961127029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0.19798199999999999</v>
      </c>
      <c r="Q33" s="4">
        <f t="shared" si="22"/>
        <v>12.5</v>
      </c>
      <c r="R33">
        <f t="shared" si="0"/>
        <v>50000</v>
      </c>
      <c r="S33">
        <f t="shared" si="1"/>
        <v>-3262.9164766426265</v>
      </c>
      <c r="U33">
        <f t="shared" si="12"/>
        <v>0.19798199999999999</v>
      </c>
      <c r="V33">
        <f t="shared" si="13"/>
        <v>0.01</v>
      </c>
      <c r="W33">
        <f t="shared" si="14"/>
        <v>0.14589296576774899</v>
      </c>
      <c r="X33">
        <f t="shared" si="15"/>
        <v>2.8884181148630478E-2</v>
      </c>
      <c r="Y33">
        <f t="shared" si="16"/>
        <v>1.45892965767749E-3</v>
      </c>
      <c r="Z33">
        <f t="shared" si="17"/>
        <v>0.11554985496144102</v>
      </c>
      <c r="AB33">
        <f t="shared" si="18"/>
        <v>-327.34210381678645</v>
      </c>
      <c r="AC33">
        <f t="shared" si="19"/>
        <v>-377.02952562735163</v>
      </c>
      <c r="AE33">
        <f t="shared" si="2"/>
        <v>0</v>
      </c>
      <c r="AF33">
        <f t="shared" si="3"/>
        <v>0</v>
      </c>
      <c r="AG33">
        <f t="shared" si="3"/>
        <v>-1.4443731870180128</v>
      </c>
      <c r="AH33">
        <f t="shared" si="4"/>
        <v>-1444.2090574315239</v>
      </c>
      <c r="AI33">
        <f t="shared" si="23"/>
        <v>-1445.653430618542</v>
      </c>
      <c r="AJ33">
        <f t="shared" si="6"/>
        <v>49.687421810565183</v>
      </c>
      <c r="AK33">
        <f t="shared" si="20"/>
        <v>-22.913947267175054</v>
      </c>
      <c r="AL33">
        <f t="shared" si="24"/>
        <v>-1418.8799560751518</v>
      </c>
      <c r="AN33">
        <f t="shared" si="8"/>
        <v>0</v>
      </c>
      <c r="AO33">
        <f t="shared" si="8"/>
        <v>0</v>
      </c>
      <c r="AP33">
        <f t="shared" si="8"/>
        <v>-0.12331987601353626</v>
      </c>
      <c r="AQ33">
        <f t="shared" si="8"/>
        <v>-123.30586270974617</v>
      </c>
      <c r="AR33">
        <f t="shared" si="8"/>
        <v>-123.4291825857597</v>
      </c>
      <c r="AS33">
        <f t="shared" si="8"/>
        <v>4.2422877634288021</v>
      </c>
      <c r="AT33">
        <f t="shared" si="8"/>
        <v>-1.9563816064757065</v>
      </c>
      <c r="AU33">
        <f t="shared" si="8"/>
        <v>-121.1432764288066</v>
      </c>
      <c r="AW33">
        <v>30</v>
      </c>
      <c r="AX33">
        <f>IF(Z33&gt;0, (R33*SUMPRODUCT(K33:$K$98, X33:$X$98)-K33*$AZ$3)/Z33, 0)</f>
        <v>-3262.9164766426265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0.22423799999999999</v>
      </c>
      <c r="Q34" s="4">
        <f t="shared" si="22"/>
        <v>12.5</v>
      </c>
      <c r="R34">
        <f t="shared" si="0"/>
        <v>50000</v>
      </c>
      <c r="S34">
        <f t="shared" si="1"/>
        <v>-4642.27526285777</v>
      </c>
      <c r="U34">
        <f t="shared" si="12"/>
        <v>0.22423799999999999</v>
      </c>
      <c r="V34">
        <f t="shared" si="13"/>
        <v>0.01</v>
      </c>
      <c r="W34">
        <f t="shared" si="14"/>
        <v>0.11554985496144102</v>
      </c>
      <c r="X34">
        <f t="shared" si="15"/>
        <v>2.591066837684361E-2</v>
      </c>
      <c r="Y34">
        <f t="shared" si="16"/>
        <v>1.1554985496144102E-3</v>
      </c>
      <c r="Z34">
        <f t="shared" si="17"/>
        <v>8.8483688034982994E-2</v>
      </c>
      <c r="AB34">
        <f t="shared" si="18"/>
        <v>-377.02952562735163</v>
      </c>
      <c r="AC34">
        <f t="shared" si="19"/>
        <v>-410.76563613122562</v>
      </c>
      <c r="AE34">
        <f t="shared" si="2"/>
        <v>0</v>
      </c>
      <c r="AF34">
        <f t="shared" si="3"/>
        <v>0</v>
      </c>
      <c r="AG34">
        <f t="shared" si="3"/>
        <v>-1.1060461004372875</v>
      </c>
      <c r="AH34">
        <f t="shared" si="4"/>
        <v>-1295.5334188421805</v>
      </c>
      <c r="AI34">
        <f t="shared" si="23"/>
        <v>-1296.6394649426177</v>
      </c>
      <c r="AJ34">
        <f t="shared" si="6"/>
        <v>33.736110503873988</v>
      </c>
      <c r="AK34">
        <f t="shared" si="20"/>
        <v>-26.392066793914616</v>
      </c>
      <c r="AL34">
        <f t="shared" si="24"/>
        <v>-1289.2954212326583</v>
      </c>
      <c r="AN34">
        <f t="shared" si="8"/>
        <v>0</v>
      </c>
      <c r="AO34">
        <f t="shared" si="8"/>
        <v>0</v>
      </c>
      <c r="AP34">
        <f t="shared" si="8"/>
        <v>-8.4315781157033531E-2</v>
      </c>
      <c r="AQ34">
        <f t="shared" si="8"/>
        <v>-98.7607227054405</v>
      </c>
      <c r="AR34">
        <f t="shared" si="8"/>
        <v>-98.845038486597531</v>
      </c>
      <c r="AS34">
        <f t="shared" si="8"/>
        <v>2.5717612576994218</v>
      </c>
      <c r="AT34">
        <f t="shared" si="8"/>
        <v>-2.0119122767104662</v>
      </c>
      <c r="AU34">
        <f t="shared" ref="AU34:AU79" si="25">AL34*$K34</f>
        <v>-98.285189505608571</v>
      </c>
      <c r="AW34">
        <v>31</v>
      </c>
      <c r="AX34">
        <f>IF(Z34&gt;0, (R34*SUMPRODUCT(K34:$K$98, X34:$X$98)-K34*$AZ$3)/Z34, 0)</f>
        <v>-4642.27526285777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0.25439000000000001</v>
      </c>
      <c r="Q35" s="4">
        <f t="shared" si="22"/>
        <v>12.5</v>
      </c>
      <c r="R35">
        <f t="shared" si="0"/>
        <v>50000</v>
      </c>
      <c r="S35">
        <f t="shared" si="1"/>
        <v>-6599.4278616647498</v>
      </c>
      <c r="U35">
        <f t="shared" si="12"/>
        <v>0.25439000000000001</v>
      </c>
      <c r="V35">
        <f t="shared" si="13"/>
        <v>0.01</v>
      </c>
      <c r="W35">
        <f t="shared" si="14"/>
        <v>8.8483688034982994E-2</v>
      </c>
      <c r="X35">
        <f t="shared" si="15"/>
        <v>2.2509365399219324E-2</v>
      </c>
      <c r="Y35">
        <f t="shared" si="16"/>
        <v>8.8483688034982999E-4</v>
      </c>
      <c r="Z35">
        <f t="shared" si="17"/>
        <v>6.5089485755413831E-2</v>
      </c>
      <c r="AB35">
        <f t="shared" si="18"/>
        <v>-410.76563613122562</v>
      </c>
      <c r="AC35">
        <f t="shared" si="19"/>
        <v>-429.55336579570888</v>
      </c>
      <c r="AE35">
        <f t="shared" si="2"/>
        <v>0</v>
      </c>
      <c r="AF35">
        <f t="shared" ref="AF35:AG66" si="26">-$Z35*P35</f>
        <v>0</v>
      </c>
      <c r="AG35">
        <f t="shared" si="26"/>
        <v>-0.81361857194267284</v>
      </c>
      <c r="AH35">
        <f t="shared" si="4"/>
        <v>-1125.4682699609662</v>
      </c>
      <c r="AI35">
        <f t="shared" si="23"/>
        <v>-1126.2818885329089</v>
      </c>
      <c r="AJ35">
        <f t="shared" si="6"/>
        <v>18.787729664483265</v>
      </c>
      <c r="AK35">
        <f t="shared" si="20"/>
        <v>-28.753594529185797</v>
      </c>
      <c r="AL35">
        <f t="shared" si="24"/>
        <v>-1136.2477533976114</v>
      </c>
      <c r="AN35">
        <f t="shared" ref="AN35:AT66" si="27">AE35*$K35</f>
        <v>0</v>
      </c>
      <c r="AO35">
        <f t="shared" si="27"/>
        <v>0</v>
      </c>
      <c r="AP35">
        <f t="shared" si="27"/>
        <v>-5.5378153372254837E-2</v>
      </c>
      <c r="AQ35">
        <f t="shared" si="27"/>
        <v>-76.603898459063416</v>
      </c>
      <c r="AR35">
        <f t="shared" si="27"/>
        <v>-76.659276612435676</v>
      </c>
      <c r="AS35">
        <f t="shared" si="27"/>
        <v>1.2787684681188969</v>
      </c>
      <c r="AT35">
        <f t="shared" si="27"/>
        <v>-1.9570853256691303</v>
      </c>
      <c r="AU35">
        <f t="shared" si="25"/>
        <v>-77.337593469985904</v>
      </c>
      <c r="AW35">
        <v>32</v>
      </c>
      <c r="AX35">
        <f>IF(Z35&gt;0, (R35*SUMPRODUCT(K35:$K$98, X35:$X$98)-K35*$AZ$3)/Z35, 0)</f>
        <v>-6599.4278616647498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0.28921999999999998</v>
      </c>
      <c r="Q36" s="4">
        <f t="shared" si="22"/>
        <v>12.5</v>
      </c>
      <c r="R36">
        <f t="shared" si="0"/>
        <v>50000</v>
      </c>
      <c r="S36">
        <f t="shared" si="1"/>
        <v>-9531.2498632512816</v>
      </c>
      <c r="U36">
        <f t="shared" si="12"/>
        <v>0.28921999999999998</v>
      </c>
      <c r="V36">
        <f t="shared" si="13"/>
        <v>0.01</v>
      </c>
      <c r="W36">
        <f t="shared" si="14"/>
        <v>6.5089485755413831E-2</v>
      </c>
      <c r="X36">
        <f t="shared" si="15"/>
        <v>1.8825181070180788E-2</v>
      </c>
      <c r="Y36">
        <f t="shared" si="16"/>
        <v>6.5089485755413833E-4</v>
      </c>
      <c r="Z36">
        <f t="shared" si="17"/>
        <v>4.5613409827678905E-2</v>
      </c>
      <c r="AB36">
        <f t="shared" si="18"/>
        <v>-429.55336579570888</v>
      </c>
      <c r="AC36">
        <f t="shared" si="19"/>
        <v>-434.75280618248922</v>
      </c>
      <c r="AE36">
        <f t="shared" si="2"/>
        <v>0</v>
      </c>
      <c r="AF36">
        <f t="shared" si="26"/>
        <v>0</v>
      </c>
      <c r="AG36">
        <f t="shared" si="26"/>
        <v>-0.57016762284598632</v>
      </c>
      <c r="AH36">
        <f t="shared" si="4"/>
        <v>-941.2590535090394</v>
      </c>
      <c r="AI36">
        <f t="shared" si="23"/>
        <v>-941.82922113188545</v>
      </c>
      <c r="AJ36">
        <f t="shared" si="6"/>
        <v>5.1994403867803385</v>
      </c>
      <c r="AK36">
        <f t="shared" si="20"/>
        <v>-30.068735605699626</v>
      </c>
      <c r="AL36">
        <f t="shared" si="24"/>
        <v>-966.69851635080477</v>
      </c>
      <c r="AN36">
        <f t="shared" si="27"/>
        <v>0</v>
      </c>
      <c r="AO36">
        <f t="shared" si="27"/>
        <v>0</v>
      </c>
      <c r="AP36">
        <f t="shared" si="27"/>
        <v>-3.4649912785900662E-2</v>
      </c>
      <c r="AQ36">
        <f t="shared" si="27"/>
        <v>-57.201676851155511</v>
      </c>
      <c r="AR36">
        <f t="shared" si="27"/>
        <v>-57.236326763941413</v>
      </c>
      <c r="AS36">
        <f t="shared" si="27"/>
        <v>0.31597752786831462</v>
      </c>
      <c r="AT36">
        <f t="shared" si="27"/>
        <v>-1.8273206414620116</v>
      </c>
      <c r="AU36">
        <f t="shared" si="25"/>
        <v>-58.74766987753511</v>
      </c>
      <c r="AW36">
        <v>33</v>
      </c>
      <c r="AX36">
        <f>IF(Z36&gt;0, (R36*SUMPRODUCT(K36:$K$98, X36:$X$98)-K36*$AZ$3)/Z36, 0)</f>
        <v>-9531.2498632512816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0.32816400000000001</v>
      </c>
      <c r="Q37" s="4">
        <f t="shared" si="22"/>
        <v>12.5</v>
      </c>
      <c r="R37">
        <f t="shared" si="0"/>
        <v>50000</v>
      </c>
      <c r="S37">
        <f t="shared" si="1"/>
        <v>-14184.180429849644</v>
      </c>
      <c r="U37">
        <f t="shared" si="12"/>
        <v>0.32816400000000001</v>
      </c>
      <c r="V37">
        <f t="shared" si="13"/>
        <v>0.01</v>
      </c>
      <c r="W37">
        <f t="shared" si="14"/>
        <v>4.5613409827678905E-2</v>
      </c>
      <c r="X37">
        <f t="shared" si="15"/>
        <v>1.4968679022690421E-2</v>
      </c>
      <c r="Y37">
        <f t="shared" si="16"/>
        <v>4.5613409827678907E-4</v>
      </c>
      <c r="Z37">
        <f t="shared" si="17"/>
        <v>3.0188596706711694E-2</v>
      </c>
      <c r="AB37">
        <f t="shared" si="18"/>
        <v>-434.75280618248922</v>
      </c>
      <c r="AC37">
        <f t="shared" si="19"/>
        <v>-428.20050261196343</v>
      </c>
      <c r="AE37">
        <f t="shared" si="2"/>
        <v>0</v>
      </c>
      <c r="AF37">
        <f t="shared" si="26"/>
        <v>0</v>
      </c>
      <c r="AG37">
        <f t="shared" si="26"/>
        <v>-0.37735745883389615</v>
      </c>
      <c r="AH37">
        <f t="shared" si="4"/>
        <v>-748.43395113452107</v>
      </c>
      <c r="AI37">
        <f t="shared" si="23"/>
        <v>-748.81130859335497</v>
      </c>
      <c r="AJ37">
        <f t="shared" si="6"/>
        <v>-6.5523035705257939</v>
      </c>
      <c r="AK37">
        <f t="shared" si="20"/>
        <v>-30.43269643277425</v>
      </c>
      <c r="AL37">
        <f t="shared" si="24"/>
        <v>-785.79630859665508</v>
      </c>
      <c r="AN37">
        <f t="shared" si="27"/>
        <v>0</v>
      </c>
      <c r="AO37">
        <f t="shared" si="27"/>
        <v>0</v>
      </c>
      <c r="AP37">
        <f t="shared" si="27"/>
        <v>-2.0475499713008345E-2</v>
      </c>
      <c r="AQ37">
        <f t="shared" si="27"/>
        <v>-40.61019278382966</v>
      </c>
      <c r="AR37">
        <f t="shared" si="27"/>
        <v>-40.630668283542668</v>
      </c>
      <c r="AS37">
        <f t="shared" si="27"/>
        <v>-0.35552945022586468</v>
      </c>
      <c r="AT37">
        <f t="shared" si="27"/>
        <v>-1.6512848825114228</v>
      </c>
      <c r="AU37">
        <f t="shared" si="25"/>
        <v>-42.637482616279961</v>
      </c>
      <c r="AW37">
        <v>34</v>
      </c>
      <c r="AX37">
        <f>IF(Z37&gt;0, (R37*SUMPRODUCT(K37:$K$98, X37:$X$98)-K37*$AZ$3)/Z37, 0)</f>
        <v>-14184.180429849644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0.37150699999999998</v>
      </c>
      <c r="Q38" s="4">
        <f t="shared" si="22"/>
        <v>12.5</v>
      </c>
      <c r="R38">
        <f t="shared" si="0"/>
        <v>50000</v>
      </c>
      <c r="S38">
        <f t="shared" si="1"/>
        <v>-22059.765743874847</v>
      </c>
      <c r="U38">
        <f t="shared" si="12"/>
        <v>0.37150699999999998</v>
      </c>
      <c r="V38">
        <f t="shared" si="13"/>
        <v>0.01</v>
      </c>
      <c r="W38">
        <f t="shared" si="14"/>
        <v>3.0188596706711694E-2</v>
      </c>
      <c r="X38">
        <f t="shared" si="15"/>
        <v>1.1215274996720341E-2</v>
      </c>
      <c r="Y38">
        <f t="shared" si="16"/>
        <v>3.0188596706711692E-4</v>
      </c>
      <c r="Z38">
        <f t="shared" si="17"/>
        <v>1.8671435742924236E-2</v>
      </c>
      <c r="AB38">
        <f t="shared" si="18"/>
        <v>-428.20050261196343</v>
      </c>
      <c r="AC38">
        <f t="shared" si="19"/>
        <v>-411.88749859072044</v>
      </c>
      <c r="AE38">
        <f t="shared" si="2"/>
        <v>0</v>
      </c>
      <c r="AF38">
        <f t="shared" si="26"/>
        <v>0</v>
      </c>
      <c r="AG38">
        <f t="shared" si="26"/>
        <v>-0.23339294678655295</v>
      </c>
      <c r="AH38">
        <f t="shared" si="4"/>
        <v>-560.76374983601704</v>
      </c>
      <c r="AI38">
        <f t="shared" si="23"/>
        <v>-560.99714278280362</v>
      </c>
      <c r="AJ38">
        <f t="shared" si="6"/>
        <v>-16.313004021242989</v>
      </c>
      <c r="AK38">
        <f t="shared" si="20"/>
        <v>-29.974035182837444</v>
      </c>
      <c r="AL38">
        <f t="shared" si="24"/>
        <v>-607.28418198688405</v>
      </c>
      <c r="AN38">
        <f t="shared" si="27"/>
        <v>0</v>
      </c>
      <c r="AO38">
        <f t="shared" si="27"/>
        <v>0</v>
      </c>
      <c r="AP38">
        <f t="shared" si="27"/>
        <v>-1.1307101110712207E-2</v>
      </c>
      <c r="AQ38">
        <f t="shared" si="27"/>
        <v>-27.16711239957354</v>
      </c>
      <c r="AR38">
        <f t="shared" si="27"/>
        <v>-27.178419500684253</v>
      </c>
      <c r="AS38">
        <f t="shared" si="27"/>
        <v>-0.79031002619088841</v>
      </c>
      <c r="AT38">
        <f t="shared" si="27"/>
        <v>-1.4521409116032251</v>
      </c>
      <c r="AU38">
        <f t="shared" si="25"/>
        <v>-29.420870438478367</v>
      </c>
      <c r="AW38">
        <v>35</v>
      </c>
      <c r="AX38">
        <f>IF(Z38&gt;0, (R38*SUMPRODUCT(K38:$K$98, X38:$X$98)-K38*$AZ$3)/Z38, 0)</f>
        <v>-22059.765743874847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0.41881499999999999</v>
      </c>
      <c r="Q39" s="4">
        <f t="shared" si="22"/>
        <v>12.5</v>
      </c>
      <c r="R39">
        <f t="shared" si="0"/>
        <v>50000</v>
      </c>
      <c r="S39">
        <f t="shared" si="1"/>
        <v>-36402.813508104264</v>
      </c>
      <c r="U39">
        <f t="shared" si="12"/>
        <v>0.41881499999999999</v>
      </c>
      <c r="V39">
        <f t="shared" si="13"/>
        <v>0.01</v>
      </c>
      <c r="W39">
        <f t="shared" si="14"/>
        <v>1.8671435742924236E-2</v>
      </c>
      <c r="X39">
        <f t="shared" si="15"/>
        <v>7.8198773606728139E-3</v>
      </c>
      <c r="Y39">
        <f t="shared" si="16"/>
        <v>1.8671435742924236E-4</v>
      </c>
      <c r="Z39">
        <f t="shared" si="17"/>
        <v>1.066484402482218E-2</v>
      </c>
      <c r="AB39">
        <f t="shared" si="18"/>
        <v>-411.88749859072044</v>
      </c>
      <c r="AC39">
        <f t="shared" si="19"/>
        <v>-388.23032812862192</v>
      </c>
      <c r="AE39">
        <f t="shared" si="2"/>
        <v>0</v>
      </c>
      <c r="AF39">
        <f t="shared" si="26"/>
        <v>0</v>
      </c>
      <c r="AG39">
        <f t="shared" si="26"/>
        <v>-0.13331055031027725</v>
      </c>
      <c r="AH39">
        <f t="shared" si="4"/>
        <v>-390.99386803364069</v>
      </c>
      <c r="AI39">
        <f t="shared" si="23"/>
        <v>-391.12717858395098</v>
      </c>
      <c r="AJ39">
        <f t="shared" si="6"/>
        <v>-23.65717046209852</v>
      </c>
      <c r="AK39">
        <f t="shared" si="20"/>
        <v>-28.832124901350433</v>
      </c>
      <c r="AL39">
        <f t="shared" si="24"/>
        <v>-443.61647394739992</v>
      </c>
      <c r="AN39">
        <f t="shared" si="27"/>
        <v>0</v>
      </c>
      <c r="AO39">
        <f t="shared" si="27"/>
        <v>0</v>
      </c>
      <c r="AP39">
        <f t="shared" si="27"/>
        <v>-5.7664701320733498E-3</v>
      </c>
      <c r="AQ39">
        <f t="shared" si="27"/>
        <v>-16.912798398867615</v>
      </c>
      <c r="AR39">
        <f t="shared" si="27"/>
        <v>-16.918564868999688</v>
      </c>
      <c r="AS39">
        <f t="shared" si="27"/>
        <v>-1.0233126077534627</v>
      </c>
      <c r="AT39">
        <f t="shared" si="27"/>
        <v>-1.2471600087230919</v>
      </c>
      <c r="AU39">
        <f t="shared" si="25"/>
        <v>-19.189037485476245</v>
      </c>
      <c r="AW39">
        <v>36</v>
      </c>
      <c r="AX39">
        <f>IF(Z39&gt;0, (R39*SUMPRODUCT(K39:$K$98, X39:$X$98)-K39*$AZ$3)/Z39, 0)</f>
        <v>-36402.813508104264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0.47081499999999998</v>
      </c>
      <c r="Q40" s="4">
        <f t="shared" si="22"/>
        <v>12.5</v>
      </c>
      <c r="R40">
        <f t="shared" si="0"/>
        <v>50000</v>
      </c>
      <c r="S40">
        <f t="shared" si="1"/>
        <v>-64974.272225553075</v>
      </c>
      <c r="U40">
        <f t="shared" si="12"/>
        <v>0.47081499999999998</v>
      </c>
      <c r="V40">
        <f t="shared" si="13"/>
        <v>0.01</v>
      </c>
      <c r="W40">
        <f t="shared" si="14"/>
        <v>1.066484402482218E-2</v>
      </c>
      <c r="X40">
        <f t="shared" si="15"/>
        <v>5.0211685395466551E-3</v>
      </c>
      <c r="Y40">
        <f t="shared" si="16"/>
        <v>1.066484402482218E-4</v>
      </c>
      <c r="Z40">
        <f t="shared" si="17"/>
        <v>5.5370270450273039E-3</v>
      </c>
      <c r="AB40">
        <f t="shared" si="18"/>
        <v>-388.23032812862192</v>
      </c>
      <c r="AC40">
        <f t="shared" si="19"/>
        <v>-359.76430254385377</v>
      </c>
      <c r="AE40">
        <f t="shared" si="2"/>
        <v>0</v>
      </c>
      <c r="AF40">
        <f t="shared" si="26"/>
        <v>0</v>
      </c>
      <c r="AG40">
        <f t="shared" si="26"/>
        <v>-6.92128380628413E-2</v>
      </c>
      <c r="AH40">
        <f t="shared" si="4"/>
        <v>-251.05842697733274</v>
      </c>
      <c r="AI40">
        <f t="shared" si="23"/>
        <v>-251.12763981539558</v>
      </c>
      <c r="AJ40">
        <f t="shared" si="6"/>
        <v>-28.466025584768147</v>
      </c>
      <c r="AK40">
        <f t="shared" si="20"/>
        <v>-27.176122969003536</v>
      </c>
      <c r="AL40">
        <f t="shared" si="24"/>
        <v>-306.76978836916726</v>
      </c>
      <c r="AN40">
        <f t="shared" si="27"/>
        <v>0</v>
      </c>
      <c r="AO40">
        <f t="shared" si="27"/>
        <v>0</v>
      </c>
      <c r="AP40">
        <f t="shared" si="27"/>
        <v>-2.6730935674290197E-3</v>
      </c>
      <c r="AQ40">
        <f t="shared" si="27"/>
        <v>-9.6962165544004062</v>
      </c>
      <c r="AR40">
        <f t="shared" si="27"/>
        <v>-9.6988896479678353</v>
      </c>
      <c r="AS40">
        <f t="shared" si="27"/>
        <v>-1.0993964705193295</v>
      </c>
      <c r="AT40">
        <f t="shared" si="27"/>
        <v>-1.0495786840895975</v>
      </c>
      <c r="AU40">
        <f t="shared" si="25"/>
        <v>-11.847864802576762</v>
      </c>
      <c r="AW40">
        <v>37</v>
      </c>
      <c r="AX40">
        <f>IF(Z40&gt;0, (R40*SUMPRODUCT(K40:$K$98, X40:$X$98)-K40*$AZ$3)/Z40, 0)</f>
        <v>-64974.272225553075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0.52931399999999995</v>
      </c>
      <c r="Q41" s="4">
        <f t="shared" si="22"/>
        <v>12.5</v>
      </c>
      <c r="R41">
        <f t="shared" si="0"/>
        <v>50000</v>
      </c>
      <c r="S41">
        <f t="shared" si="1"/>
        <v>-128955.51780565012</v>
      </c>
      <c r="U41">
        <f t="shared" si="12"/>
        <v>0.52931399999999995</v>
      </c>
      <c r="V41">
        <f t="shared" si="13"/>
        <v>0.01</v>
      </c>
      <c r="W41">
        <f t="shared" si="14"/>
        <v>5.5370270450273039E-3</v>
      </c>
      <c r="X41">
        <f t="shared" si="15"/>
        <v>2.9308259333115818E-3</v>
      </c>
      <c r="Y41">
        <f t="shared" si="16"/>
        <v>5.5370270450273037E-5</v>
      </c>
      <c r="Z41">
        <f t="shared" si="17"/>
        <v>2.5508308412654488E-3</v>
      </c>
      <c r="AB41">
        <f t="shared" si="18"/>
        <v>-359.76430254385377</v>
      </c>
      <c r="AC41">
        <f t="shared" si="19"/>
        <v>-328.94371197000805</v>
      </c>
      <c r="AE41">
        <f t="shared" si="2"/>
        <v>0</v>
      </c>
      <c r="AF41">
        <f t="shared" si="26"/>
        <v>0</v>
      </c>
      <c r="AG41">
        <f t="shared" si="26"/>
        <v>-3.1885385515818113E-2</v>
      </c>
      <c r="AH41">
        <f t="shared" si="4"/>
        <v>-146.5412966655791</v>
      </c>
      <c r="AI41">
        <f t="shared" si="23"/>
        <v>-146.5731820510949</v>
      </c>
      <c r="AJ41">
        <f t="shared" si="6"/>
        <v>-30.82059057384572</v>
      </c>
      <c r="AK41">
        <f t="shared" si="20"/>
        <v>-25.183501178069765</v>
      </c>
      <c r="AL41">
        <f t="shared" si="24"/>
        <v>-202.5772738030104</v>
      </c>
      <c r="AN41">
        <f t="shared" si="27"/>
        <v>0</v>
      </c>
      <c r="AO41">
        <f t="shared" si="27"/>
        <v>0</v>
      </c>
      <c r="AP41">
        <f t="shared" si="27"/>
        <v>-1.0995149850041119E-3</v>
      </c>
      <c r="AQ41">
        <f t="shared" si="27"/>
        <v>-5.0532351733932988</v>
      </c>
      <c r="AR41">
        <f t="shared" si="27"/>
        <v>-5.0543346883783027</v>
      </c>
      <c r="AS41">
        <f t="shared" si="27"/>
        <v>-1.0627972857912726</v>
      </c>
      <c r="AT41">
        <f t="shared" si="27"/>
        <v>-0.86841154567253953</v>
      </c>
      <c r="AU41">
        <f t="shared" si="25"/>
        <v>-6.985543519842115</v>
      </c>
      <c r="AW41">
        <v>38</v>
      </c>
      <c r="AX41">
        <f>IF(Z41&gt;0, (R41*SUMPRODUCT(K41:$K$98, X41:$X$98)-K41*$AZ$3)/Z41, 0)</f>
        <v>-128955.51780565012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0.595055</v>
      </c>
      <c r="Q42" s="4">
        <f t="shared" si="22"/>
        <v>12.5</v>
      </c>
      <c r="R42">
        <f t="shared" si="0"/>
        <v>50000</v>
      </c>
      <c r="S42">
        <f t="shared" si="1"/>
        <v>-295622.42045238009</v>
      </c>
      <c r="U42">
        <f t="shared" si="12"/>
        <v>0.595055</v>
      </c>
      <c r="V42">
        <f t="shared" si="13"/>
        <v>0.01</v>
      </c>
      <c r="W42">
        <f t="shared" si="14"/>
        <v>2.5508308412654488E-3</v>
      </c>
      <c r="X42">
        <f t="shared" si="15"/>
        <v>1.5178846462492116E-3</v>
      </c>
      <c r="Y42">
        <f t="shared" si="16"/>
        <v>2.5508308412654489E-5</v>
      </c>
      <c r="Z42">
        <f t="shared" si="17"/>
        <v>1.0074378866035828E-3</v>
      </c>
      <c r="AB42">
        <f t="shared" si="18"/>
        <v>-328.94371197000805</v>
      </c>
      <c r="AC42">
        <f t="shared" si="19"/>
        <v>-297.82122649318154</v>
      </c>
      <c r="AE42">
        <f t="shared" si="2"/>
        <v>0</v>
      </c>
      <c r="AF42">
        <f t="shared" si="26"/>
        <v>0</v>
      </c>
      <c r="AG42">
        <f t="shared" si="26"/>
        <v>-1.2592973582544785E-2</v>
      </c>
      <c r="AH42">
        <f t="shared" si="4"/>
        <v>-75.894232312460588</v>
      </c>
      <c r="AI42">
        <f t="shared" si="23"/>
        <v>-75.90682528604313</v>
      </c>
      <c r="AJ42">
        <f t="shared" si="6"/>
        <v>-31.122485476826512</v>
      </c>
      <c r="AK42">
        <f t="shared" si="20"/>
        <v>-23.026059837900565</v>
      </c>
      <c r="AL42">
        <f t="shared" si="24"/>
        <v>-130.0553706007702</v>
      </c>
      <c r="AN42">
        <f t="shared" si="27"/>
        <v>0</v>
      </c>
      <c r="AO42">
        <f t="shared" si="27"/>
        <v>0</v>
      </c>
      <c r="AP42">
        <f t="shared" si="27"/>
        <v>-3.8772138013611518E-4</v>
      </c>
      <c r="AQ42">
        <f t="shared" si="27"/>
        <v>-2.3366853192915062</v>
      </c>
      <c r="AR42">
        <f t="shared" si="27"/>
        <v>-2.3370730406716422</v>
      </c>
      <c r="AS42">
        <f t="shared" si="27"/>
        <v>-0.95822110189028986</v>
      </c>
      <c r="AT42">
        <f t="shared" si="27"/>
        <v>-0.70894262113138429</v>
      </c>
      <c r="AU42">
        <f t="shared" si="25"/>
        <v>-4.0042367636933163</v>
      </c>
      <c r="AW42">
        <v>39</v>
      </c>
      <c r="AX42">
        <f>IF(Z42&gt;0, (R42*SUMPRODUCT(K42:$K$98, X42:$X$98)-K42*$AZ$3)/Z42, 0)</f>
        <v>-295622.42045238009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0.66919700000000004</v>
      </c>
      <c r="Q43" s="4">
        <f t="shared" si="22"/>
        <v>12.5</v>
      </c>
      <c r="R43">
        <f t="shared" si="0"/>
        <v>50000</v>
      </c>
      <c r="S43">
        <f t="shared" si="1"/>
        <v>-828797.02399789507</v>
      </c>
      <c r="U43">
        <f t="shared" si="12"/>
        <v>0.66919700000000004</v>
      </c>
      <c r="V43">
        <f t="shared" si="13"/>
        <v>0.01</v>
      </c>
      <c r="W43">
        <f t="shared" si="14"/>
        <v>1.0074378866035828E-3</v>
      </c>
      <c r="X43">
        <f t="shared" si="15"/>
        <v>6.7417441140145786E-4</v>
      </c>
      <c r="Y43">
        <f t="shared" si="16"/>
        <v>1.0074378866035828E-5</v>
      </c>
      <c r="Z43">
        <f t="shared" si="17"/>
        <v>3.231890963360891E-4</v>
      </c>
      <c r="AB43">
        <f t="shared" si="18"/>
        <v>-297.82122649318154</v>
      </c>
      <c r="AC43">
        <f t="shared" si="19"/>
        <v>-267.85816123191967</v>
      </c>
      <c r="AE43">
        <f t="shared" si="2"/>
        <v>0</v>
      </c>
      <c r="AF43">
        <f t="shared" si="26"/>
        <v>0</v>
      </c>
      <c r="AG43">
        <f t="shared" si="26"/>
        <v>-4.0398637042011135E-3</v>
      </c>
      <c r="AH43">
        <f t="shared" si="4"/>
        <v>-33.708720570072892</v>
      </c>
      <c r="AI43">
        <f t="shared" si="23"/>
        <v>-33.712760433777092</v>
      </c>
      <c r="AJ43">
        <f t="shared" si="6"/>
        <v>-29.963065261261875</v>
      </c>
      <c r="AK43">
        <f t="shared" si="20"/>
        <v>-20.847485854522709</v>
      </c>
      <c r="AL43">
        <f t="shared" si="24"/>
        <v>-84.523311549561669</v>
      </c>
      <c r="AN43">
        <f t="shared" si="27"/>
        <v>0</v>
      </c>
      <c r="AO43">
        <f t="shared" si="27"/>
        <v>0</v>
      </c>
      <c r="AP43">
        <f t="shared" si="27"/>
        <v>-1.110555195641126E-4</v>
      </c>
      <c r="AQ43">
        <f t="shared" si="27"/>
        <v>-0.9266499443676709</v>
      </c>
      <c r="AR43">
        <f t="shared" si="27"/>
        <v>-0.92676099988723504</v>
      </c>
      <c r="AS43">
        <f t="shared" si="27"/>
        <v>-0.82368218929328441</v>
      </c>
      <c r="AT43">
        <f t="shared" si="27"/>
        <v>-0.57309566428487857</v>
      </c>
      <c r="AU43">
        <f t="shared" si="25"/>
        <v>-2.323538853465398</v>
      </c>
      <c r="AW43">
        <v>40</v>
      </c>
      <c r="AX43">
        <f>IF(Z43&gt;0, (R43*SUMPRODUCT(K43:$K$98, X43:$X$98)-K43*$AZ$3)/Z43, 0)</f>
        <v>-828797.02399789507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0.74928899999999998</v>
      </c>
      <c r="Q44" s="4">
        <f t="shared" si="22"/>
        <v>12.5</v>
      </c>
      <c r="R44">
        <f t="shared" si="0"/>
        <v>50000</v>
      </c>
      <c r="S44">
        <f t="shared" si="1"/>
        <v>-3084327.0399120674</v>
      </c>
      <c r="U44">
        <f t="shared" si="12"/>
        <v>0.74928899999999998</v>
      </c>
      <c r="V44">
        <f t="shared" si="13"/>
        <v>0.01</v>
      </c>
      <c r="W44">
        <f t="shared" si="14"/>
        <v>3.231890963360891E-4</v>
      </c>
      <c r="X44">
        <f t="shared" si="15"/>
        <v>2.4216203480457185E-4</v>
      </c>
      <c r="Y44">
        <f t="shared" si="16"/>
        <v>3.231890963360891E-6</v>
      </c>
      <c r="Z44">
        <f t="shared" si="17"/>
        <v>7.7795170568156356E-5</v>
      </c>
      <c r="AB44">
        <f t="shared" si="18"/>
        <v>-267.85816123191967</v>
      </c>
      <c r="AC44">
        <f t="shared" si="19"/>
        <v>-239.94574815793607</v>
      </c>
      <c r="AE44">
        <f t="shared" si="2"/>
        <v>0</v>
      </c>
      <c r="AF44">
        <f t="shared" si="26"/>
        <v>0</v>
      </c>
      <c r="AG44">
        <f t="shared" si="26"/>
        <v>-9.724396321019544E-4</v>
      </c>
      <c r="AH44">
        <f t="shared" si="4"/>
        <v>-12.108101740228593</v>
      </c>
      <c r="AI44">
        <f t="shared" si="23"/>
        <v>-12.109074179860695</v>
      </c>
      <c r="AJ44">
        <f t="shared" si="6"/>
        <v>-27.9124130739836</v>
      </c>
      <c r="AK44">
        <f t="shared" si="20"/>
        <v>-18.750071286234377</v>
      </c>
      <c r="AL44">
        <f t="shared" si="24"/>
        <v>-58.771558540078672</v>
      </c>
      <c r="AN44">
        <f t="shared" si="27"/>
        <v>0</v>
      </c>
      <c r="AO44">
        <f t="shared" si="27"/>
        <v>0</v>
      </c>
      <c r="AP44">
        <f t="shared" si="27"/>
        <v>-2.3868111758747421E-5</v>
      </c>
      <c r="AQ44">
        <f t="shared" si="27"/>
        <v>-0.29718813999526555</v>
      </c>
      <c r="AR44">
        <f t="shared" si="27"/>
        <v>-0.29721200810702431</v>
      </c>
      <c r="AS44">
        <f t="shared" si="27"/>
        <v>-0.68509815181649691</v>
      </c>
      <c r="AT44">
        <f t="shared" si="27"/>
        <v>-0.46021242056638267</v>
      </c>
      <c r="AU44">
        <f t="shared" si="25"/>
        <v>-1.442522580489904</v>
      </c>
      <c r="AW44">
        <v>41</v>
      </c>
      <c r="AX44">
        <f>IF(Z44&gt;0, (R44*SUMPRODUCT(K44:$K$98, X44:$X$98)-K44*$AZ$3)/Z44, 0)</f>
        <v>-3084327.0399120674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0.83297500000000002</v>
      </c>
      <c r="Q45" s="4">
        <f t="shared" si="22"/>
        <v>12.5</v>
      </c>
      <c r="R45">
        <f t="shared" si="0"/>
        <v>50000</v>
      </c>
      <c r="S45">
        <f t="shared" si="1"/>
        <v>-17558735.993482567</v>
      </c>
      <c r="U45">
        <f t="shared" si="12"/>
        <v>0.83297500000000002</v>
      </c>
      <c r="V45">
        <f t="shared" si="13"/>
        <v>0.01</v>
      </c>
      <c r="W45">
        <f t="shared" si="14"/>
        <v>7.7795170568156356E-5</v>
      </c>
      <c r="X45">
        <f t="shared" si="15"/>
        <v>6.480143220401004E-5</v>
      </c>
      <c r="Y45">
        <f t="shared" si="16"/>
        <v>7.7795170568156362E-7</v>
      </c>
      <c r="Z45">
        <f t="shared" si="17"/>
        <v>1.2215786658464752E-5</v>
      </c>
      <c r="AB45">
        <f t="shared" si="18"/>
        <v>-239.94574815793607</v>
      </c>
      <c r="AC45">
        <f t="shared" si="19"/>
        <v>-214.49377288868919</v>
      </c>
      <c r="AE45">
        <f t="shared" si="2"/>
        <v>0</v>
      </c>
      <c r="AF45">
        <f t="shared" si="26"/>
        <v>0</v>
      </c>
      <c r="AG45">
        <f t="shared" si="26"/>
        <v>-1.5269733323080941E-4</v>
      </c>
      <c r="AH45">
        <f t="shared" si="4"/>
        <v>-3.2400716102005021</v>
      </c>
      <c r="AI45">
        <f t="shared" si="23"/>
        <v>-3.2402243075337327</v>
      </c>
      <c r="AJ45">
        <f t="shared" si="6"/>
        <v>-25.451975269246873</v>
      </c>
      <c r="AK45">
        <f t="shared" si="20"/>
        <v>-16.796202371055525</v>
      </c>
      <c r="AL45">
        <f t="shared" si="24"/>
        <v>-45.488401947836131</v>
      </c>
      <c r="AN45">
        <f t="shared" si="27"/>
        <v>0</v>
      </c>
      <c r="AO45">
        <f t="shared" si="27"/>
        <v>0</v>
      </c>
      <c r="AP45">
        <f t="shared" si="27"/>
        <v>-3.3463305793904586E-6</v>
      </c>
      <c r="AQ45">
        <f t="shared" si="27"/>
        <v>-7.1005501400866547E-2</v>
      </c>
      <c r="AR45">
        <f t="shared" si="27"/>
        <v>-7.1008847731445932E-2</v>
      </c>
      <c r="AS45">
        <f t="shared" si="27"/>
        <v>-0.55777479113293249</v>
      </c>
      <c r="AT45">
        <f t="shared" si="27"/>
        <v>-0.36808531244573917</v>
      </c>
      <c r="AU45">
        <f t="shared" si="25"/>
        <v>-0.99686895131011766</v>
      </c>
      <c r="AW45">
        <v>42</v>
      </c>
      <c r="AX45">
        <f>IF(Z45&gt;0, (R45*SUMPRODUCT(K45:$K$98, X45:$X$98)-K45*$AZ$3)/Z45, 0)</f>
        <v>-17558735.993482567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0.83526170899999996</v>
      </c>
      <c r="Q46" s="4">
        <f t="shared" si="22"/>
        <v>12.5</v>
      </c>
      <c r="R46">
        <f t="shared" si="0"/>
        <v>50000</v>
      </c>
      <c r="S46">
        <f t="shared" si="1"/>
        <v>-101348741.65260272</v>
      </c>
      <c r="U46">
        <f t="shared" si="12"/>
        <v>0.83526170899999996</v>
      </c>
      <c r="V46">
        <f t="shared" si="13"/>
        <v>0.01</v>
      </c>
      <c r="W46">
        <f t="shared" si="14"/>
        <v>1.2215786658464752E-5</v>
      </c>
      <c r="X46">
        <f t="shared" si="15"/>
        <v>1.0203378841128668E-5</v>
      </c>
      <c r="Y46">
        <f t="shared" si="16"/>
        <v>1.2215786658464752E-7</v>
      </c>
      <c r="Z46">
        <f t="shared" si="17"/>
        <v>1.8902499507514369E-6</v>
      </c>
      <c r="AB46">
        <f t="shared" si="18"/>
        <v>-214.49377288868919</v>
      </c>
      <c r="AC46">
        <f t="shared" si="19"/>
        <v>-191.57445391755238</v>
      </c>
      <c r="AE46">
        <f t="shared" si="2"/>
        <v>0</v>
      </c>
      <c r="AF46">
        <f t="shared" si="26"/>
        <v>0</v>
      </c>
      <c r="AG46">
        <f t="shared" si="26"/>
        <v>-2.3628124384392961E-5</v>
      </c>
      <c r="AH46">
        <f t="shared" si="4"/>
        <v>-0.51016894205643337</v>
      </c>
      <c r="AI46">
        <f t="shared" si="23"/>
        <v>-0.51019257018081776</v>
      </c>
      <c r="AJ46">
        <f t="shared" si="6"/>
        <v>-22.919318971136818</v>
      </c>
      <c r="AK46">
        <f t="shared" si="20"/>
        <v>-15.014564102208245</v>
      </c>
      <c r="AL46">
        <f t="shared" si="24"/>
        <v>-38.444075643525878</v>
      </c>
      <c r="AN46">
        <f t="shared" si="27"/>
        <v>0</v>
      </c>
      <c r="AO46">
        <f t="shared" si="27"/>
        <v>0</v>
      </c>
      <c r="AP46">
        <f t="shared" si="27"/>
        <v>-4.6232631694278522E-7</v>
      </c>
      <c r="AQ46">
        <f t="shared" si="27"/>
        <v>-9.9823635665022645E-3</v>
      </c>
      <c r="AR46">
        <f t="shared" si="27"/>
        <v>-9.9828258928192064E-3</v>
      </c>
      <c r="AS46">
        <f t="shared" si="27"/>
        <v>-0.44845727719977979</v>
      </c>
      <c r="AT46">
        <f t="shared" si="27"/>
        <v>-0.29378667595217312</v>
      </c>
      <c r="AU46">
        <f t="shared" si="25"/>
        <v>-0.75222677904477198</v>
      </c>
      <c r="AW46">
        <v>43</v>
      </c>
      <c r="AX46">
        <f>IF(Z46&gt;0, (R46*SUMPRODUCT(K46:$K$98, X46:$X$98)-K46*$AZ$3)/Z46, 0)</f>
        <v>-101348741.65260272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0.83773177600000004</v>
      </c>
      <c r="Q47" s="4">
        <f t="shared" si="22"/>
        <v>12.5</v>
      </c>
      <c r="R47">
        <f t="shared" si="0"/>
        <v>50000</v>
      </c>
      <c r="S47">
        <f t="shared" si="1"/>
        <v>-594310289.67463529</v>
      </c>
      <c r="U47">
        <f t="shared" si="12"/>
        <v>0.83773177600000004</v>
      </c>
      <c r="V47">
        <f t="shared" si="13"/>
        <v>0.01</v>
      </c>
      <c r="W47">
        <f t="shared" si="14"/>
        <v>1.8902499507514369E-6</v>
      </c>
      <c r="X47">
        <f t="shared" si="15"/>
        <v>1.5835224483269137E-6</v>
      </c>
      <c r="Y47">
        <f t="shared" si="16"/>
        <v>1.8902499507514368E-8</v>
      </c>
      <c r="Z47">
        <f t="shared" si="17"/>
        <v>2.8782500291700881E-7</v>
      </c>
      <c r="AB47">
        <f t="shared" si="18"/>
        <v>-191.57445391755238</v>
      </c>
      <c r="AC47">
        <f t="shared" si="19"/>
        <v>-171.05736085921026</v>
      </c>
      <c r="AE47">
        <f t="shared" si="2"/>
        <v>0</v>
      </c>
      <c r="AF47">
        <f t="shared" si="26"/>
        <v>0</v>
      </c>
      <c r="AG47">
        <f t="shared" si="26"/>
        <v>-3.5978125364626103E-6</v>
      </c>
      <c r="AH47">
        <f t="shared" si="4"/>
        <v>-7.9176122416345682E-2</v>
      </c>
      <c r="AI47">
        <f t="shared" si="23"/>
        <v>-7.9179720228882144E-2</v>
      </c>
      <c r="AJ47">
        <f t="shared" si="6"/>
        <v>-20.517093058342112</v>
      </c>
      <c r="AK47">
        <f t="shared" si="20"/>
        <v>-13.410211774228667</v>
      </c>
      <c r="AL47">
        <f t="shared" si="24"/>
        <v>-34.006484552799662</v>
      </c>
      <c r="AN47">
        <f t="shared" si="27"/>
        <v>0</v>
      </c>
      <c r="AO47">
        <f t="shared" si="27"/>
        <v>0</v>
      </c>
      <c r="AP47">
        <f t="shared" si="27"/>
        <v>-6.2855006419052701E-8</v>
      </c>
      <c r="AQ47">
        <f t="shared" si="27"/>
        <v>-1.3832337378000652E-3</v>
      </c>
      <c r="AR47">
        <f t="shared" si="27"/>
        <v>-1.3832965928064842E-3</v>
      </c>
      <c r="AS47">
        <f t="shared" si="27"/>
        <v>-0.3584405809954565</v>
      </c>
      <c r="AT47">
        <f t="shared" si="27"/>
        <v>-0.23428095227516829</v>
      </c>
      <c r="AU47">
        <f t="shared" si="25"/>
        <v>-0.59410482986343127</v>
      </c>
      <c r="AW47">
        <v>44</v>
      </c>
      <c r="AX47">
        <f>IF(Z47&gt;0, (R47*SUMPRODUCT(K47:$K$98, X47:$X$98)-K47*$AZ$3)/Z47, 0)</f>
        <v>-594310289.67463529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0.84045353700000003</v>
      </c>
      <c r="Q48" s="4">
        <f t="shared" si="22"/>
        <v>12.5</v>
      </c>
      <c r="R48">
        <f t="shared" si="0"/>
        <v>50000</v>
      </c>
      <c r="S48">
        <f t="shared" si="1"/>
        <v>-3548317936.8544044</v>
      </c>
      <c r="U48">
        <f t="shared" si="12"/>
        <v>0.84045353700000003</v>
      </c>
      <c r="V48">
        <f t="shared" si="13"/>
        <v>0.01</v>
      </c>
      <c r="W48">
        <f t="shared" si="14"/>
        <v>2.8782500291700881E-7</v>
      </c>
      <c r="X48">
        <f t="shared" si="15"/>
        <v>2.4190354173863538E-7</v>
      </c>
      <c r="Y48">
        <f t="shared" si="16"/>
        <v>2.878250029170088E-9</v>
      </c>
      <c r="Z48">
        <f t="shared" si="17"/>
        <v>4.3043211149203333E-8</v>
      </c>
      <c r="AB48">
        <f t="shared" si="18"/>
        <v>-171.05736085921026</v>
      </c>
      <c r="AC48">
        <f t="shared" si="19"/>
        <v>-152.73099818052967</v>
      </c>
      <c r="AE48">
        <f t="shared" si="2"/>
        <v>0</v>
      </c>
      <c r="AF48">
        <f t="shared" si="26"/>
        <v>0</v>
      </c>
      <c r="AG48">
        <f t="shared" si="26"/>
        <v>-5.3804013936504165E-7</v>
      </c>
      <c r="AH48">
        <f t="shared" si="4"/>
        <v>-1.2095177086931769E-2</v>
      </c>
      <c r="AI48">
        <f t="shared" si="23"/>
        <v>-1.2095715127071135E-2</v>
      </c>
      <c r="AJ48">
        <f t="shared" si="6"/>
        <v>-18.326362678680596</v>
      </c>
      <c r="AK48">
        <f t="shared" si="20"/>
        <v>-11.97401526014472</v>
      </c>
      <c r="AL48">
        <f t="shared" si="24"/>
        <v>-30.312473653952388</v>
      </c>
      <c r="AN48">
        <f t="shared" si="27"/>
        <v>0</v>
      </c>
      <c r="AO48">
        <f t="shared" si="27"/>
        <v>0</v>
      </c>
      <c r="AP48">
        <f t="shared" si="27"/>
        <v>-8.3926284748318058E-9</v>
      </c>
      <c r="AQ48">
        <f t="shared" si="27"/>
        <v>-1.886668302251805E-4</v>
      </c>
      <c r="AR48">
        <f t="shared" si="27"/>
        <v>-1.8867522285365536E-4</v>
      </c>
      <c r="AS48">
        <f t="shared" si="27"/>
        <v>-0.28586408708967592</v>
      </c>
      <c r="AT48">
        <f t="shared" si="27"/>
        <v>-0.18677688536204137</v>
      </c>
      <c r="AU48">
        <f t="shared" si="25"/>
        <v>-0.47282964767457097</v>
      </c>
      <c r="AW48">
        <v>45</v>
      </c>
      <c r="AX48">
        <f>IF(Z48&gt;0, (R48*SUMPRODUCT(K48:$K$98, X48:$X$98)-K48*$AZ$3)/Z48, 0)</f>
        <v>-3548317936.8544044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0.84346351399999997</v>
      </c>
      <c r="Q49" s="4">
        <f t="shared" si="22"/>
        <v>12.5</v>
      </c>
      <c r="R49">
        <f t="shared" si="0"/>
        <v>50000</v>
      </c>
      <c r="S49">
        <f t="shared" si="1"/>
        <v>-21620177627.346268</v>
      </c>
      <c r="U49">
        <f t="shared" si="12"/>
        <v>0.84346351399999997</v>
      </c>
      <c r="V49">
        <f t="shared" si="13"/>
        <v>0.01</v>
      </c>
      <c r="W49">
        <f t="shared" si="14"/>
        <v>4.3043211149203333E-8</v>
      </c>
      <c r="X49">
        <f t="shared" si="15"/>
        <v>3.6305378129751023E-8</v>
      </c>
      <c r="Y49">
        <f t="shared" si="16"/>
        <v>4.3043211149203336E-10</v>
      </c>
      <c r="Z49">
        <f t="shared" si="17"/>
        <v>6.3074009079602769E-9</v>
      </c>
      <c r="AB49">
        <f t="shared" si="18"/>
        <v>-152.73099818052967</v>
      </c>
      <c r="AC49">
        <f t="shared" si="19"/>
        <v>-136.36712799698631</v>
      </c>
      <c r="AE49">
        <f t="shared" si="2"/>
        <v>0</v>
      </c>
      <c r="AF49">
        <f t="shared" si="26"/>
        <v>0</v>
      </c>
      <c r="AG49">
        <f t="shared" si="26"/>
        <v>-7.8842511349503462E-8</v>
      </c>
      <c r="AH49">
        <f t="shared" si="4"/>
        <v>-1.8152689064875511E-3</v>
      </c>
      <c r="AI49">
        <f t="shared" si="23"/>
        <v>-1.8153477489989006E-3</v>
      </c>
      <c r="AJ49">
        <f t="shared" si="6"/>
        <v>-16.363870183543355</v>
      </c>
      <c r="AK49">
        <f t="shared" si="20"/>
        <v>-10.691169872637078</v>
      </c>
      <c r="AL49">
        <f t="shared" si="24"/>
        <v>-27.056855403929433</v>
      </c>
      <c r="AN49">
        <f t="shared" si="27"/>
        <v>0</v>
      </c>
      <c r="AO49">
        <f t="shared" si="27"/>
        <v>0</v>
      </c>
      <c r="AP49">
        <f t="shared" si="27"/>
        <v>-1.0980591830405285E-9</v>
      </c>
      <c r="AQ49">
        <f t="shared" si="27"/>
        <v>-2.5281699660993195E-5</v>
      </c>
      <c r="AR49">
        <f t="shared" si="27"/>
        <v>-2.5282797720176234E-5</v>
      </c>
      <c r="AS49">
        <f t="shared" si="27"/>
        <v>-0.22790367300034059</v>
      </c>
      <c r="AT49">
        <f t="shared" si="27"/>
        <v>-0.14889857077300359</v>
      </c>
      <c r="AU49">
        <f t="shared" si="25"/>
        <v>-0.37682752657106439</v>
      </c>
      <c r="AW49">
        <v>46</v>
      </c>
      <c r="AX49">
        <f>IF(Z49&gt;0, (R49*SUMPRODUCT(K49:$K$98, X49:$X$98)-K49*$AZ$3)/Z49, 0)</f>
        <v>-21620177627.346268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0.84645297100000005</v>
      </c>
      <c r="Q50" s="4">
        <f t="shared" si="22"/>
        <v>12.5</v>
      </c>
      <c r="R50">
        <f t="shared" si="0"/>
        <v>50000</v>
      </c>
      <c r="S50">
        <f t="shared" si="1"/>
        <v>-134476719393.04016</v>
      </c>
      <c r="U50">
        <f t="shared" si="12"/>
        <v>0.84645297100000005</v>
      </c>
      <c r="V50">
        <f t="shared" si="13"/>
        <v>0.01</v>
      </c>
      <c r="W50">
        <f t="shared" si="14"/>
        <v>6.3074009079602769E-9</v>
      </c>
      <c r="X50">
        <f t="shared" si="15"/>
        <v>5.3389182378310741E-9</v>
      </c>
      <c r="Y50">
        <f t="shared" si="16"/>
        <v>6.3074009079602772E-11</v>
      </c>
      <c r="Z50">
        <f t="shared" si="17"/>
        <v>9.0540866104959997E-10</v>
      </c>
      <c r="AB50">
        <f t="shared" si="18"/>
        <v>-136.36712799698631</v>
      </c>
      <c r="AC50">
        <f t="shared" si="19"/>
        <v>-121.75638644799527</v>
      </c>
      <c r="AE50">
        <f t="shared" si="2"/>
        <v>0</v>
      </c>
      <c r="AF50">
        <f t="shared" si="26"/>
        <v>0</v>
      </c>
      <c r="AG50">
        <f t="shared" si="26"/>
        <v>-1.131760826312E-8</v>
      </c>
      <c r="AH50">
        <f t="shared" si="4"/>
        <v>-2.6694591189155368E-4</v>
      </c>
      <c r="AI50">
        <f t="shared" si="23"/>
        <v>-2.6695722949981679E-4</v>
      </c>
      <c r="AJ50">
        <f t="shared" si="6"/>
        <v>-14.610741548991044</v>
      </c>
      <c r="AK50">
        <f t="shared" si="20"/>
        <v>-9.5456989597890427</v>
      </c>
      <c r="AL50">
        <f t="shared" si="24"/>
        <v>-24.156707466009586</v>
      </c>
      <c r="AN50">
        <f t="shared" si="27"/>
        <v>0</v>
      </c>
      <c r="AO50">
        <f t="shared" si="27"/>
        <v>0</v>
      </c>
      <c r="AP50">
        <f t="shared" si="27"/>
        <v>-1.4073494052824552E-10</v>
      </c>
      <c r="AQ50">
        <f t="shared" si="27"/>
        <v>-3.3194837779231711E-6</v>
      </c>
      <c r="AR50">
        <f t="shared" si="27"/>
        <v>-3.3196245128636995E-6</v>
      </c>
      <c r="AS50">
        <f t="shared" si="27"/>
        <v>-0.18168519312259379</v>
      </c>
      <c r="AT50">
        <f t="shared" si="27"/>
        <v>-0.11870117291337476</v>
      </c>
      <c r="AU50">
        <f t="shared" si="25"/>
        <v>-0.30038968566048141</v>
      </c>
      <c r="AW50">
        <v>47</v>
      </c>
      <c r="AX50">
        <f>IF(Z50&gt;0, (R50*SUMPRODUCT(K50:$K$98, X50:$X$98)-K50*$AZ$3)/Z50, 0)</f>
        <v>-134476719393.04016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0.84968151000000003</v>
      </c>
      <c r="Q51" s="4">
        <f t="shared" si="22"/>
        <v>12.5</v>
      </c>
      <c r="R51">
        <f t="shared" si="0"/>
        <v>50000</v>
      </c>
      <c r="S51">
        <f t="shared" si="1"/>
        <v>-855685538475.77075</v>
      </c>
      <c r="U51">
        <f t="shared" si="12"/>
        <v>0.84968151000000003</v>
      </c>
      <c r="V51">
        <f t="shared" si="13"/>
        <v>0.01</v>
      </c>
      <c r="W51">
        <f t="shared" si="14"/>
        <v>9.0540866104959997E-10</v>
      </c>
      <c r="X51">
        <f t="shared" si="15"/>
        <v>7.6930899828770232E-10</v>
      </c>
      <c r="Y51">
        <f t="shared" si="16"/>
        <v>9.0540866104960002E-12</v>
      </c>
      <c r="Z51">
        <f t="shared" si="17"/>
        <v>1.2704557615140165E-10</v>
      </c>
      <c r="AB51">
        <f t="shared" si="18"/>
        <v>-121.75638644799527</v>
      </c>
      <c r="AC51">
        <f t="shared" si="19"/>
        <v>-108.71106224007666</v>
      </c>
      <c r="AE51">
        <f t="shared" si="2"/>
        <v>0</v>
      </c>
      <c r="AF51">
        <f t="shared" si="26"/>
        <v>0</v>
      </c>
      <c r="AG51">
        <f t="shared" si="26"/>
        <v>-1.5880697018925208E-9</v>
      </c>
      <c r="AH51">
        <f t="shared" si="4"/>
        <v>-3.8465449914385118E-5</v>
      </c>
      <c r="AI51">
        <f t="shared" si="23"/>
        <v>-3.8467037984087009E-5</v>
      </c>
      <c r="AJ51">
        <f t="shared" si="6"/>
        <v>-13.045324207918611</v>
      </c>
      <c r="AK51">
        <f t="shared" si="20"/>
        <v>-8.5229470513596688</v>
      </c>
      <c r="AL51">
        <f t="shared" si="24"/>
        <v>-21.568309726316265</v>
      </c>
      <c r="AN51">
        <f t="shared" si="27"/>
        <v>0</v>
      </c>
      <c r="AO51">
        <f t="shared" si="27"/>
        <v>0</v>
      </c>
      <c r="AP51">
        <f t="shared" si="27"/>
        <v>-1.7631887808181439E-11</v>
      </c>
      <c r="AQ51">
        <f t="shared" si="27"/>
        <v>-4.2707098849214235E-7</v>
      </c>
      <c r="AR51">
        <f t="shared" si="27"/>
        <v>-4.2708862037995052E-7</v>
      </c>
      <c r="AS51">
        <f t="shared" si="27"/>
        <v>-0.14483853736474187</v>
      </c>
      <c r="AT51">
        <f t="shared" si="27"/>
        <v>-9.4627865531065336E-2</v>
      </c>
      <c r="AU51">
        <f t="shared" si="25"/>
        <v>-0.23946682998442759</v>
      </c>
      <c r="AW51">
        <v>48</v>
      </c>
      <c r="AX51">
        <f>IF(Z51&gt;0, (R51*SUMPRODUCT(K51:$K$98, X51:$X$98)-K51*$AZ$3)/Z51, 0)</f>
        <v>-855685538475.77075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0.85306441600000005</v>
      </c>
      <c r="Q52" s="4">
        <f t="shared" si="22"/>
        <v>12.5</v>
      </c>
      <c r="R52">
        <f t="shared" si="0"/>
        <v>50000</v>
      </c>
      <c r="S52">
        <f t="shared" si="1"/>
        <v>-5579301783365.7148</v>
      </c>
      <c r="U52">
        <f t="shared" si="12"/>
        <v>0.85306441600000005</v>
      </c>
      <c r="V52">
        <f t="shared" si="13"/>
        <v>0.01</v>
      </c>
      <c r="W52">
        <f t="shared" si="14"/>
        <v>1.2704557615140165E-10</v>
      </c>
      <c r="X52">
        <f t="shared" si="15"/>
        <v>1.0837806022497898E-10</v>
      </c>
      <c r="Y52">
        <f t="shared" si="16"/>
        <v>1.2704557615140167E-12</v>
      </c>
      <c r="Z52">
        <f t="shared" si="17"/>
        <v>1.7397060164908655E-11</v>
      </c>
      <c r="AB52">
        <f t="shared" si="18"/>
        <v>-108.71106224007666</v>
      </c>
      <c r="AC52">
        <f t="shared" si="19"/>
        <v>-97.063448803395488</v>
      </c>
      <c r="AE52">
        <f t="shared" si="2"/>
        <v>0</v>
      </c>
      <c r="AF52">
        <f t="shared" si="26"/>
        <v>0</v>
      </c>
      <c r="AG52">
        <f t="shared" si="26"/>
        <v>-2.1746325206135817E-10</v>
      </c>
      <c r="AH52">
        <f t="shared" si="4"/>
        <v>-5.4189030112489488E-6</v>
      </c>
      <c r="AI52">
        <f t="shared" si="23"/>
        <v>-5.4191204745010105E-6</v>
      </c>
      <c r="AJ52">
        <f t="shared" si="6"/>
        <v>-11.647613436681169</v>
      </c>
      <c r="AK52">
        <f t="shared" si="20"/>
        <v>-7.6097743568053664</v>
      </c>
      <c r="AL52">
        <f t="shared" si="24"/>
        <v>-19.25739321260701</v>
      </c>
      <c r="AN52">
        <f t="shared" si="27"/>
        <v>0</v>
      </c>
      <c r="AO52">
        <f t="shared" si="27"/>
        <v>0</v>
      </c>
      <c r="AP52">
        <f t="shared" si="27"/>
        <v>-2.1557436196748252E-12</v>
      </c>
      <c r="AQ52">
        <f t="shared" si="27"/>
        <v>-5.3718343128799339E-8</v>
      </c>
      <c r="AR52">
        <f t="shared" si="27"/>
        <v>-5.3720498872419022E-8</v>
      </c>
      <c r="AS52">
        <f t="shared" si="27"/>
        <v>-0.11546442036781235</v>
      </c>
      <c r="AT52">
        <f t="shared" si="27"/>
        <v>-7.5436757067440546E-2</v>
      </c>
      <c r="AU52">
        <f t="shared" si="25"/>
        <v>-0.19090123115575175</v>
      </c>
      <c r="AW52">
        <v>49</v>
      </c>
      <c r="AX52">
        <f>IF(Z52&gt;0, (R52*SUMPRODUCT(K52:$K$98, X52:$X$98)-K52*$AZ$3)/Z52, 0)</f>
        <v>-5579301783365.7148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0.856559709</v>
      </c>
      <c r="Q53" s="4">
        <f t="shared" si="22"/>
        <v>12.5</v>
      </c>
      <c r="R53">
        <f t="shared" si="0"/>
        <v>50000</v>
      </c>
      <c r="S53">
        <f t="shared" si="1"/>
        <v>-37331449255791.211</v>
      </c>
      <c r="U53">
        <f t="shared" si="12"/>
        <v>0.856559709</v>
      </c>
      <c r="V53">
        <f t="shared" si="13"/>
        <v>0.01</v>
      </c>
      <c r="W53">
        <f t="shared" si="14"/>
        <v>1.7397060164908655E-11</v>
      </c>
      <c r="X53">
        <f t="shared" si="15"/>
        <v>1.490162079230965E-11</v>
      </c>
      <c r="Y53">
        <f t="shared" si="16"/>
        <v>1.7397060164908654E-13</v>
      </c>
      <c r="Z53">
        <f t="shared" si="17"/>
        <v>2.3214687709499176E-12</v>
      </c>
      <c r="AB53">
        <f t="shared" si="18"/>
        <v>-97.063448803395488</v>
      </c>
      <c r="AC53">
        <f t="shared" si="19"/>
        <v>-86.66379362162084</v>
      </c>
      <c r="AE53">
        <f t="shared" si="2"/>
        <v>0</v>
      </c>
      <c r="AF53">
        <f t="shared" si="26"/>
        <v>0</v>
      </c>
      <c r="AG53">
        <f t="shared" si="26"/>
        <v>-2.901835963687397E-11</v>
      </c>
      <c r="AH53">
        <f t="shared" si="4"/>
        <v>-7.4508103961548252E-7</v>
      </c>
      <c r="AI53">
        <f t="shared" si="23"/>
        <v>-7.4511005797511939E-7</v>
      </c>
      <c r="AJ53">
        <f t="shared" si="6"/>
        <v>-10.399655181774648</v>
      </c>
      <c r="AK53">
        <f t="shared" si="20"/>
        <v>-6.7944414162376852</v>
      </c>
      <c r="AL53">
        <f t="shared" si="24"/>
        <v>-17.19409734312239</v>
      </c>
      <c r="AN53">
        <f t="shared" si="27"/>
        <v>0</v>
      </c>
      <c r="AO53">
        <f t="shared" si="27"/>
        <v>0</v>
      </c>
      <c r="AP53">
        <f t="shared" si="27"/>
        <v>-2.5684201422393017E-13</v>
      </c>
      <c r="AQ53">
        <f t="shared" si="27"/>
        <v>-6.5947254555259816E-9</v>
      </c>
      <c r="AR53">
        <f t="shared" si="27"/>
        <v>-6.5949822975402054E-9</v>
      </c>
      <c r="AS53">
        <f t="shared" si="27"/>
        <v>-9.2047531891746748E-2</v>
      </c>
      <c r="AT53">
        <f t="shared" si="27"/>
        <v>-6.0137721108655062E-2</v>
      </c>
      <c r="AU53">
        <f t="shared" si="25"/>
        <v>-0.15218525959538409</v>
      </c>
      <c r="AW53">
        <v>50</v>
      </c>
      <c r="AX53">
        <f>IF(Z53&gt;0, (R53*SUMPRODUCT(K53:$K$98, X53:$X$98)-K53*$AZ$3)/Z53, 0)</f>
        <v>-37331449255791.211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0.86031008399999997</v>
      </c>
      <c r="Q54" s="4">
        <f t="shared" si="22"/>
        <v>12.5</v>
      </c>
      <c r="R54">
        <f t="shared" si="0"/>
        <v>50000</v>
      </c>
      <c r="S54">
        <f t="shared" si="1"/>
        <v>-257010353247027.78</v>
      </c>
      <c r="U54">
        <f t="shared" si="12"/>
        <v>0.86031008399999997</v>
      </c>
      <c r="V54">
        <f t="shared" si="13"/>
        <v>0.01</v>
      </c>
      <c r="W54">
        <f t="shared" si="14"/>
        <v>2.3214687709499176E-12</v>
      </c>
      <c r="X54">
        <f t="shared" si="15"/>
        <v>1.9971829933393005E-12</v>
      </c>
      <c r="Y54">
        <f t="shared" si="16"/>
        <v>2.3214687709499177E-14</v>
      </c>
      <c r="Z54">
        <f t="shared" si="17"/>
        <v>3.0107108990111798E-13</v>
      </c>
      <c r="AB54">
        <f t="shared" si="18"/>
        <v>-86.66379362162084</v>
      </c>
      <c r="AC54">
        <f t="shared" si="19"/>
        <v>-77.378387167953989</v>
      </c>
      <c r="AE54">
        <f t="shared" si="2"/>
        <v>0</v>
      </c>
      <c r="AF54">
        <f t="shared" si="26"/>
        <v>0</v>
      </c>
      <c r="AG54">
        <f t="shared" si="26"/>
        <v>-3.7633886237639747E-12</v>
      </c>
      <c r="AH54">
        <f t="shared" si="4"/>
        <v>-9.9859149666965024E-8</v>
      </c>
      <c r="AI54">
        <f t="shared" si="23"/>
        <v>-9.9862913055588788E-8</v>
      </c>
      <c r="AJ54">
        <f t="shared" si="6"/>
        <v>-9.2854064536668517</v>
      </c>
      <c r="AK54">
        <f t="shared" si="20"/>
        <v>-6.0664655535134591</v>
      </c>
      <c r="AL54">
        <f t="shared" si="24"/>
        <v>-15.351872107043224</v>
      </c>
      <c r="AN54">
        <f t="shared" si="27"/>
        <v>0</v>
      </c>
      <c r="AO54">
        <f t="shared" si="27"/>
        <v>0</v>
      </c>
      <c r="AP54">
        <f t="shared" si="27"/>
        <v>-2.9740910044618126E-14</v>
      </c>
      <c r="AQ54">
        <f t="shared" si="27"/>
        <v>-7.8915633868470923E-10</v>
      </c>
      <c r="AR54">
        <f t="shared" si="27"/>
        <v>-7.8918607959475383E-10</v>
      </c>
      <c r="AS54">
        <f t="shared" si="27"/>
        <v>-7.3379729194701926E-2</v>
      </c>
      <c r="AT54">
        <f t="shared" si="27"/>
        <v>-4.7941423103779274E-2</v>
      </c>
      <c r="AU54">
        <f t="shared" si="25"/>
        <v>-0.12132115308766729</v>
      </c>
      <c r="AW54">
        <v>51</v>
      </c>
      <c r="AX54">
        <f>IF(Z54&gt;0, (R54*SUMPRODUCT(K54:$K$98, X54:$X$98)-K54*$AZ$3)/Z54, 0)</f>
        <v>-257010353247027.78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0.86416701100000004</v>
      </c>
      <c r="Q55" s="4">
        <f t="shared" si="22"/>
        <v>12.5</v>
      </c>
      <c r="R55">
        <f t="shared" si="0"/>
        <v>50000</v>
      </c>
      <c r="S55">
        <f t="shared" si="1"/>
        <v>-1823635689740705.8</v>
      </c>
      <c r="U55">
        <f t="shared" si="12"/>
        <v>0.86416701100000004</v>
      </c>
      <c r="V55">
        <f t="shared" si="13"/>
        <v>0.01</v>
      </c>
      <c r="W55">
        <f t="shared" si="14"/>
        <v>3.0107108990111798E-13</v>
      </c>
      <c r="X55">
        <f t="shared" si="15"/>
        <v>2.601757038583614E-13</v>
      </c>
      <c r="Y55">
        <f t="shared" si="16"/>
        <v>3.01071089901118E-15</v>
      </c>
      <c r="Z55">
        <f t="shared" si="17"/>
        <v>3.7884675143745404E-14</v>
      </c>
      <c r="AB55">
        <f t="shared" si="18"/>
        <v>-77.378387167953989</v>
      </c>
      <c r="AC55">
        <f t="shared" si="19"/>
        <v>-69.08784568636672</v>
      </c>
      <c r="AE55">
        <f t="shared" si="2"/>
        <v>0</v>
      </c>
      <c r="AF55">
        <f t="shared" si="26"/>
        <v>0</v>
      </c>
      <c r="AG55">
        <f t="shared" si="26"/>
        <v>-4.735584392968175E-13</v>
      </c>
      <c r="AH55">
        <f t="shared" si="4"/>
        <v>-1.300878519291807E-8</v>
      </c>
      <c r="AI55">
        <f t="shared" si="23"/>
        <v>-1.3009258751357367E-8</v>
      </c>
      <c r="AJ55">
        <f t="shared" si="6"/>
        <v>-8.2905414815872689</v>
      </c>
      <c r="AK55">
        <f t="shared" si="20"/>
        <v>-5.4164871017567799</v>
      </c>
      <c r="AL55">
        <f t="shared" si="24"/>
        <v>-13.707028596353307</v>
      </c>
      <c r="AN55">
        <f t="shared" si="27"/>
        <v>0</v>
      </c>
      <c r="AO55">
        <f t="shared" si="27"/>
        <v>0</v>
      </c>
      <c r="AP55">
        <f t="shared" si="27"/>
        <v>-3.3414175057985921E-15</v>
      </c>
      <c r="AQ55">
        <f t="shared" si="27"/>
        <v>-9.1789690491705433E-11</v>
      </c>
      <c r="AR55">
        <f t="shared" si="27"/>
        <v>-9.1793031909211234E-11</v>
      </c>
      <c r="AS55">
        <f t="shared" si="27"/>
        <v>-5.8497870886346733E-2</v>
      </c>
      <c r="AT55">
        <f t="shared" si="27"/>
        <v>-3.8218608982276907E-2</v>
      </c>
      <c r="AU55">
        <f t="shared" si="25"/>
        <v>-9.6716479960416671E-2</v>
      </c>
      <c r="AW55">
        <v>52</v>
      </c>
      <c r="AX55">
        <f>IF(Z55&gt;0, (R55*SUMPRODUCT(K55:$K$98, X55:$X$98)-K55*$AZ$3)/Z55, 0)</f>
        <v>-1823635689740705.8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0.86825209999999997</v>
      </c>
      <c r="Q56" s="4">
        <f t="shared" si="22"/>
        <v>12.5</v>
      </c>
      <c r="R56">
        <f t="shared" si="0"/>
        <v>50000</v>
      </c>
      <c r="S56">
        <f t="shared" si="1"/>
        <v>-1.3373915702499442E+16</v>
      </c>
      <c r="U56">
        <f t="shared" si="12"/>
        <v>0.86825209999999997</v>
      </c>
      <c r="V56">
        <f t="shared" si="13"/>
        <v>0.01</v>
      </c>
      <c r="W56">
        <f t="shared" si="14"/>
        <v>3.7884675143745404E-14</v>
      </c>
      <c r="X56">
        <f t="shared" si="15"/>
        <v>3.2893448751374749E-14</v>
      </c>
      <c r="Y56">
        <f t="shared" si="16"/>
        <v>3.7884675143745404E-16</v>
      </c>
      <c r="Z56">
        <f t="shared" si="17"/>
        <v>4.6123796409332006E-15</v>
      </c>
      <c r="AB56">
        <f t="shared" si="18"/>
        <v>-69.08784568636672</v>
      </c>
      <c r="AC56">
        <f t="shared" si="19"/>
        <v>-61.685576505765269</v>
      </c>
      <c r="AE56">
        <f t="shared" si="2"/>
        <v>0</v>
      </c>
      <c r="AF56">
        <f t="shared" si="26"/>
        <v>0</v>
      </c>
      <c r="AG56">
        <f t="shared" si="26"/>
        <v>-5.7654745511665012E-14</v>
      </c>
      <c r="AH56">
        <f t="shared" si="4"/>
        <v>-1.6446724375687375E-9</v>
      </c>
      <c r="AI56">
        <f t="shared" si="23"/>
        <v>-1.6447300923142491E-9</v>
      </c>
      <c r="AJ56">
        <f t="shared" si="6"/>
        <v>-7.4022691806014507</v>
      </c>
      <c r="AK56">
        <f t="shared" si="20"/>
        <v>-4.8361491980456712</v>
      </c>
      <c r="AL56">
        <f t="shared" si="24"/>
        <v>-12.238418380291851</v>
      </c>
      <c r="AN56">
        <f t="shared" si="27"/>
        <v>0</v>
      </c>
      <c r="AO56">
        <f t="shared" si="27"/>
        <v>0</v>
      </c>
      <c r="AP56">
        <f t="shared" si="27"/>
        <v>-3.632237181734075E-16</v>
      </c>
      <c r="AQ56">
        <f t="shared" si="27"/>
        <v>-1.036140273709425E-11</v>
      </c>
      <c r="AR56">
        <f t="shared" si="27"/>
        <v>-1.0361765960812422E-11</v>
      </c>
      <c r="AS56">
        <f t="shared" si="27"/>
        <v>-4.6634144524226429E-2</v>
      </c>
      <c r="AT56">
        <f t="shared" si="27"/>
        <v>-3.0467641089493423E-2</v>
      </c>
      <c r="AU56">
        <f t="shared" si="25"/>
        <v>-7.7101785624081612E-2</v>
      </c>
      <c r="AW56">
        <v>53</v>
      </c>
      <c r="AX56">
        <f>IF(Z56&gt;0, (R56*SUMPRODUCT(K56:$K$98, X56:$X$98)-K56*$AZ$3)/Z56, 0)</f>
        <v>-1.3373915702499442E+16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0.87257664800000001</v>
      </c>
      <c r="Q57" s="4">
        <f t="shared" si="22"/>
        <v>12.5</v>
      </c>
      <c r="R57">
        <f t="shared" si="0"/>
        <v>50000</v>
      </c>
      <c r="S57">
        <f t="shared" si="1"/>
        <v>-1.0169183522326894E+17</v>
      </c>
      <c r="U57">
        <f t="shared" si="12"/>
        <v>0.87257664800000001</v>
      </c>
      <c r="V57">
        <f t="shared" si="13"/>
        <v>0.01</v>
      </c>
      <c r="W57">
        <f t="shared" si="14"/>
        <v>4.6123796409332006E-15</v>
      </c>
      <c r="X57">
        <f t="shared" si="15"/>
        <v>4.0246547663889359E-15</v>
      </c>
      <c r="Y57">
        <f t="shared" si="16"/>
        <v>4.612379640933201E-17</v>
      </c>
      <c r="Z57">
        <f t="shared" si="17"/>
        <v>5.4160107813493271E-16</v>
      </c>
      <c r="AB57">
        <f t="shared" si="18"/>
        <v>-61.685576505765269</v>
      </c>
      <c r="AC57">
        <f t="shared" si="19"/>
        <v>-55.076407594442387</v>
      </c>
      <c r="AE57">
        <f t="shared" si="2"/>
        <v>0</v>
      </c>
      <c r="AF57">
        <f t="shared" si="26"/>
        <v>0</v>
      </c>
      <c r="AG57">
        <f t="shared" si="26"/>
        <v>-6.7700134766866587E-15</v>
      </c>
      <c r="AH57">
        <f t="shared" si="4"/>
        <v>-2.0123273831944679E-10</v>
      </c>
      <c r="AI57">
        <f t="shared" si="23"/>
        <v>-2.0123950833292347E-10</v>
      </c>
      <c r="AJ57">
        <f t="shared" si="6"/>
        <v>-6.6091689113228824</v>
      </c>
      <c r="AK57">
        <f t="shared" si="20"/>
        <v>-4.3179903554035697</v>
      </c>
      <c r="AL57">
        <f t="shared" si="24"/>
        <v>-10.927159266927692</v>
      </c>
      <c r="AN57">
        <f t="shared" si="27"/>
        <v>0</v>
      </c>
      <c r="AO57">
        <f t="shared" si="27"/>
        <v>0</v>
      </c>
      <c r="AP57">
        <f t="shared" si="27"/>
        <v>-3.8081202244486437E-17</v>
      </c>
      <c r="AQ57">
        <f t="shared" si="27"/>
        <v>-1.1319304802780305E-12</v>
      </c>
      <c r="AR57">
        <f t="shared" si="27"/>
        <v>-1.131968561480275E-12</v>
      </c>
      <c r="AS57">
        <f t="shared" si="27"/>
        <v>-3.717645449994543E-2</v>
      </c>
      <c r="AT57">
        <f t="shared" si="27"/>
        <v>-2.4288616939997832E-2</v>
      </c>
      <c r="AU57">
        <f t="shared" si="25"/>
        <v>-6.1465071441075228E-2</v>
      </c>
      <c r="AW57">
        <v>54</v>
      </c>
      <c r="AX57">
        <f>IF(Z57&gt;0, (R57*SUMPRODUCT(K57:$K$98, X57:$X$98)-K57*$AZ$3)/Z57, 0)</f>
        <v>-1.0169183522326894E+17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0.87698101399999995</v>
      </c>
      <c r="Q58" s="4">
        <f t="shared" si="22"/>
        <v>12.5</v>
      </c>
      <c r="R58">
        <f t="shared" si="0"/>
        <v>50000</v>
      </c>
      <c r="S58">
        <f t="shared" si="1"/>
        <v>-8.0337193477695078E+17</v>
      </c>
      <c r="U58">
        <f t="shared" si="12"/>
        <v>0.87698101399999995</v>
      </c>
      <c r="V58">
        <f t="shared" si="13"/>
        <v>0.01</v>
      </c>
      <c r="W58">
        <f t="shared" si="14"/>
        <v>5.4160107813493271E-16</v>
      </c>
      <c r="X58">
        <f t="shared" si="15"/>
        <v>4.7497386268626653E-16</v>
      </c>
      <c r="Y58">
        <f t="shared" si="16"/>
        <v>5.416010781349327E-18</v>
      </c>
      <c r="Z58">
        <f t="shared" si="17"/>
        <v>6.1211204667316863E-17</v>
      </c>
      <c r="AB58">
        <f t="shared" si="18"/>
        <v>-55.076407594442387</v>
      </c>
      <c r="AC58">
        <f t="shared" si="19"/>
        <v>-49.17536392361027</v>
      </c>
      <c r="AE58">
        <f t="shared" si="2"/>
        <v>0</v>
      </c>
      <c r="AF58">
        <f t="shared" si="26"/>
        <v>0</v>
      </c>
      <c r="AG58">
        <f t="shared" si="26"/>
        <v>-7.651400583414608E-16</v>
      </c>
      <c r="AH58">
        <f t="shared" si="4"/>
        <v>-2.3748693134313326E-11</v>
      </c>
      <c r="AI58">
        <f t="shared" si="23"/>
        <v>-2.3749458274371669E-11</v>
      </c>
      <c r="AJ58">
        <f t="shared" si="6"/>
        <v>-5.9010436708321166</v>
      </c>
      <c r="AK58">
        <f t="shared" si="20"/>
        <v>-3.8553485316109675</v>
      </c>
      <c r="AL58">
        <f t="shared" si="24"/>
        <v>-9.7563922024668344</v>
      </c>
      <c r="AN58">
        <f t="shared" si="27"/>
        <v>0</v>
      </c>
      <c r="AO58">
        <f t="shared" si="27"/>
        <v>0</v>
      </c>
      <c r="AP58">
        <f t="shared" si="27"/>
        <v>-3.8427668422614118E-18</v>
      </c>
      <c r="AQ58">
        <f t="shared" si="27"/>
        <v>-1.1927318342395997E-13</v>
      </c>
      <c r="AR58">
        <f t="shared" si="27"/>
        <v>-1.1927702619080224E-13</v>
      </c>
      <c r="AS58">
        <f t="shared" si="27"/>
        <v>-2.9636841916451329E-2</v>
      </c>
      <c r="AT58">
        <f t="shared" si="27"/>
        <v>-1.9362736718751473E-2</v>
      </c>
      <c r="AU58">
        <f t="shared" si="25"/>
        <v>-4.8999578635322082E-2</v>
      </c>
      <c r="AW58">
        <v>55</v>
      </c>
      <c r="AX58">
        <f>IF(Z58&gt;0, (R58*SUMPRODUCT(K58:$K$98, X58:$X$98)-K58*$AZ$3)/Z58, 0)</f>
        <v>-8.0337193477695078E+17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0.88158379899999995</v>
      </c>
      <c r="Q59" s="4">
        <f t="shared" si="22"/>
        <v>12.5</v>
      </c>
      <c r="R59">
        <f t="shared" si="0"/>
        <v>50000</v>
      </c>
      <c r="S59">
        <f t="shared" si="1"/>
        <v>-6.616136368185088E+18</v>
      </c>
      <c r="U59">
        <f t="shared" si="12"/>
        <v>0.88158379899999995</v>
      </c>
      <c r="V59">
        <f t="shared" si="13"/>
        <v>0.01</v>
      </c>
      <c r="W59">
        <f t="shared" si="14"/>
        <v>6.1211204667316863E-17</v>
      </c>
      <c r="X59">
        <f t="shared" si="15"/>
        <v>5.3962806351979728E-17</v>
      </c>
      <c r="Y59">
        <f t="shared" si="16"/>
        <v>6.1211204667316868E-19</v>
      </c>
      <c r="Z59">
        <f t="shared" si="17"/>
        <v>6.6362862686639668E-18</v>
      </c>
      <c r="AB59">
        <f t="shared" si="18"/>
        <v>-49.17536392361027</v>
      </c>
      <c r="AC59">
        <f t="shared" si="19"/>
        <v>-43.906574931794985</v>
      </c>
      <c r="AE59">
        <f t="shared" si="2"/>
        <v>0</v>
      </c>
      <c r="AF59">
        <f t="shared" si="26"/>
        <v>0</v>
      </c>
      <c r="AG59">
        <f t="shared" si="26"/>
        <v>-8.2953578358299591E-17</v>
      </c>
      <c r="AH59">
        <f t="shared" si="4"/>
        <v>-2.6981403175989863E-12</v>
      </c>
      <c r="AI59">
        <f t="shared" si="23"/>
        <v>-2.6982232711773444E-12</v>
      </c>
      <c r="AJ59">
        <f t="shared" si="6"/>
        <v>-5.2687889918152848</v>
      </c>
      <c r="AK59">
        <f t="shared" si="20"/>
        <v>-3.4422754746527193</v>
      </c>
      <c r="AL59">
        <f t="shared" si="24"/>
        <v>-8.7110644664707024</v>
      </c>
      <c r="AN59">
        <f t="shared" si="27"/>
        <v>0</v>
      </c>
      <c r="AO59">
        <f t="shared" si="27"/>
        <v>0</v>
      </c>
      <c r="AP59">
        <f t="shared" si="27"/>
        <v>-3.7198051997031133E-19</v>
      </c>
      <c r="AQ59">
        <f t="shared" si="27"/>
        <v>-1.20990035409716E-14</v>
      </c>
      <c r="AR59">
        <f t="shared" si="27"/>
        <v>-1.2099375521491571E-14</v>
      </c>
      <c r="AS59">
        <f t="shared" si="27"/>
        <v>-2.3626308925746461E-2</v>
      </c>
      <c r="AT59">
        <f t="shared" si="27"/>
        <v>-1.543585516482132E-2</v>
      </c>
      <c r="AU59">
        <f t="shared" si="25"/>
        <v>-3.906216409057988E-2</v>
      </c>
      <c r="AW59">
        <v>56</v>
      </c>
      <c r="AX59">
        <f>IF(Z59&gt;0, (R59*SUMPRODUCT(K59:$K$98, X59:$X$98)-K59*$AZ$3)/Z59, 0)</f>
        <v>-6.616136368185088E+18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0.88621764599999997</v>
      </c>
      <c r="Q60" s="4">
        <f t="shared" si="22"/>
        <v>12.5</v>
      </c>
      <c r="R60">
        <f t="shared" si="0"/>
        <v>50000</v>
      </c>
      <c r="S60">
        <f t="shared" si="1"/>
        <v>-5.6919740078847812E+19</v>
      </c>
      <c r="U60">
        <f t="shared" si="12"/>
        <v>0.88621764599999997</v>
      </c>
      <c r="V60">
        <f t="shared" si="13"/>
        <v>0.01</v>
      </c>
      <c r="W60">
        <f t="shared" si="14"/>
        <v>6.6362862686639668E-18</v>
      </c>
      <c r="X60">
        <f t="shared" si="15"/>
        <v>5.881193995197504E-18</v>
      </c>
      <c r="Y60">
        <f t="shared" si="16"/>
        <v>6.6362862686639674E-20</v>
      </c>
      <c r="Z60">
        <f t="shared" si="17"/>
        <v>6.8872941077982313E-19</v>
      </c>
      <c r="AB60">
        <f t="shared" si="18"/>
        <v>-43.906574931794985</v>
      </c>
      <c r="AC60">
        <f t="shared" si="19"/>
        <v>-39.202299046245535</v>
      </c>
      <c r="AE60">
        <f t="shared" si="2"/>
        <v>0</v>
      </c>
      <c r="AF60">
        <f t="shared" si="26"/>
        <v>0</v>
      </c>
      <c r="AG60">
        <f t="shared" si="26"/>
        <v>-8.6091176347477885E-18</v>
      </c>
      <c r="AH60">
        <f t="shared" si="4"/>
        <v>-2.9405969975987522E-13</v>
      </c>
      <c r="AI60">
        <f t="shared" si="23"/>
        <v>-2.9406830887750999E-13</v>
      </c>
      <c r="AJ60">
        <f t="shared" si="6"/>
        <v>-4.7042758855494498</v>
      </c>
      <c r="AK60">
        <f t="shared" si="20"/>
        <v>-3.0734602452256494</v>
      </c>
      <c r="AL60">
        <f t="shared" si="24"/>
        <v>-7.7777361307753932</v>
      </c>
      <c r="AN60">
        <f t="shared" si="27"/>
        <v>0</v>
      </c>
      <c r="AO60">
        <f t="shared" si="27"/>
        <v>0</v>
      </c>
      <c r="AP60">
        <f t="shared" si="27"/>
        <v>-3.4468762504163329E-20</v>
      </c>
      <c r="AQ60">
        <f t="shared" si="27"/>
        <v>-1.1773417884498047E-15</v>
      </c>
      <c r="AR60">
        <f t="shared" si="27"/>
        <v>-1.1773762572123088E-15</v>
      </c>
      <c r="AS60">
        <f t="shared" si="27"/>
        <v>-1.883474882473446E-2</v>
      </c>
      <c r="AT60">
        <f t="shared" si="27"/>
        <v>-1.2305369232159882E-2</v>
      </c>
      <c r="AU60">
        <f t="shared" si="25"/>
        <v>-3.1140118056895517E-2</v>
      </c>
      <c r="AW60">
        <v>57</v>
      </c>
      <c r="AX60">
        <f>IF(Z60&gt;0, (R60*SUMPRODUCT(K60:$K$98, X60:$X$98)-K60*$AZ$3)/Z60, 0)</f>
        <v>-5.6919740078847812E+19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0.89077562700000001</v>
      </c>
      <c r="Q61" s="4">
        <f t="shared" si="22"/>
        <v>12.5</v>
      </c>
      <c r="R61">
        <f t="shared" si="0"/>
        <v>50000</v>
      </c>
      <c r="S61">
        <f t="shared" si="1"/>
        <v>-5.1218460709216348E+20</v>
      </c>
      <c r="U61">
        <f t="shared" si="12"/>
        <v>0.89077562700000001</v>
      </c>
      <c r="V61">
        <f t="shared" si="13"/>
        <v>0.01</v>
      </c>
      <c r="W61">
        <f t="shared" si="14"/>
        <v>6.8872941077982313E-19</v>
      </c>
      <c r="X61">
        <f t="shared" si="15"/>
        <v>6.1350337272073754E-19</v>
      </c>
      <c r="Y61">
        <f t="shared" si="16"/>
        <v>6.8872941077982318E-21</v>
      </c>
      <c r="Z61">
        <f t="shared" si="17"/>
        <v>6.833874395128736E-20</v>
      </c>
      <c r="AB61">
        <f t="shared" si="18"/>
        <v>-39.202299046245535</v>
      </c>
      <c r="AC61">
        <f t="shared" si="19"/>
        <v>-35.002052719862078</v>
      </c>
      <c r="AE61">
        <f t="shared" si="2"/>
        <v>0</v>
      </c>
      <c r="AF61">
        <f t="shared" si="26"/>
        <v>0</v>
      </c>
      <c r="AG61">
        <f t="shared" si="26"/>
        <v>-8.5423429939109202E-19</v>
      </c>
      <c r="AH61">
        <f t="shared" si="4"/>
        <v>-3.0675168636036877E-14</v>
      </c>
      <c r="AI61">
        <f t="shared" si="23"/>
        <v>-3.0676022870336269E-14</v>
      </c>
      <c r="AJ61">
        <f t="shared" si="6"/>
        <v>-4.2002463263834571</v>
      </c>
      <c r="AK61">
        <f t="shared" si="20"/>
        <v>-2.7441609332371879</v>
      </c>
      <c r="AL61">
        <f t="shared" si="24"/>
        <v>-6.9444072596206761</v>
      </c>
      <c r="AN61">
        <f t="shared" si="27"/>
        <v>0</v>
      </c>
      <c r="AO61">
        <f t="shared" si="27"/>
        <v>0</v>
      </c>
      <c r="AP61">
        <f t="shared" si="27"/>
        <v>-3.0536976317513522E-21</v>
      </c>
      <c r="AQ61">
        <f t="shared" si="27"/>
        <v>-1.0965690546985779E-16</v>
      </c>
      <c r="AR61">
        <f t="shared" si="27"/>
        <v>-1.0965995916748955E-16</v>
      </c>
      <c r="AS61">
        <f t="shared" si="27"/>
        <v>-1.5014946448289657E-2</v>
      </c>
      <c r="AT61">
        <f t="shared" si="27"/>
        <v>-9.8097650128825611E-3</v>
      </c>
      <c r="AU61">
        <f t="shared" si="25"/>
        <v>-2.4824711461172329E-2</v>
      </c>
      <c r="AW61">
        <v>58</v>
      </c>
      <c r="AX61">
        <f>IF(Z61&gt;0, (R61*SUMPRODUCT(K61:$K$98, X61:$X$98)-K61*$AZ$3)/Z61, 0)</f>
        <v>-5.1218460709216348E+20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0.89544260600000003</v>
      </c>
      <c r="Q62" s="4">
        <f t="shared" si="22"/>
        <v>12.5</v>
      </c>
      <c r="R62">
        <f t="shared" si="0"/>
        <v>50000</v>
      </c>
      <c r="S62">
        <f t="shared" si="1"/>
        <v>-4.8362974650477073E+21</v>
      </c>
      <c r="U62">
        <f t="shared" si="12"/>
        <v>0.89544260600000003</v>
      </c>
      <c r="V62">
        <f t="shared" si="13"/>
        <v>0.01</v>
      </c>
      <c r="W62">
        <f t="shared" si="14"/>
        <v>6.833874395128736E-20</v>
      </c>
      <c r="X62">
        <f t="shared" si="15"/>
        <v>6.119342297450749E-20</v>
      </c>
      <c r="Y62">
        <f t="shared" si="16"/>
        <v>6.8338743951287358E-22</v>
      </c>
      <c r="Z62">
        <f t="shared" si="17"/>
        <v>6.4619335372669967E-21</v>
      </c>
      <c r="AB62">
        <f t="shared" si="18"/>
        <v>-35.002052719862078</v>
      </c>
      <c r="AC62">
        <f t="shared" si="19"/>
        <v>-31.251832785591141</v>
      </c>
      <c r="AE62">
        <f t="shared" si="2"/>
        <v>0</v>
      </c>
      <c r="AF62">
        <f t="shared" si="26"/>
        <v>0</v>
      </c>
      <c r="AG62">
        <f t="shared" si="26"/>
        <v>-8.0774169215837462E-20</v>
      </c>
      <c r="AH62">
        <f t="shared" si="4"/>
        <v>-3.0596711487253744E-15</v>
      </c>
      <c r="AI62">
        <f t="shared" si="23"/>
        <v>-3.0597519228945903E-15</v>
      </c>
      <c r="AJ62">
        <f t="shared" si="6"/>
        <v>-3.7502199342709375</v>
      </c>
      <c r="AK62">
        <f t="shared" si="20"/>
        <v>-2.4501436903903455</v>
      </c>
      <c r="AL62">
        <f t="shared" si="24"/>
        <v>-6.2003636246612857</v>
      </c>
      <c r="AN62">
        <f t="shared" si="27"/>
        <v>0</v>
      </c>
      <c r="AO62">
        <f t="shared" si="27"/>
        <v>0</v>
      </c>
      <c r="AP62">
        <f t="shared" si="27"/>
        <v>-2.5781222332355319E-22</v>
      </c>
      <c r="AQ62">
        <f t="shared" si="27"/>
        <v>-9.7657534475409236E-18</v>
      </c>
      <c r="AR62">
        <f t="shared" si="27"/>
        <v>-9.7660112597642474E-18</v>
      </c>
      <c r="AS62">
        <f t="shared" si="27"/>
        <v>-1.1969823380332933E-2</v>
      </c>
      <c r="AT62">
        <f t="shared" si="27"/>
        <v>-7.8202846084841817E-3</v>
      </c>
      <c r="AU62">
        <f t="shared" si="25"/>
        <v>-1.9790107988817123E-2</v>
      </c>
      <c r="AW62">
        <v>59</v>
      </c>
      <c r="AX62">
        <f>IF(Z62&gt;0, (R62*SUMPRODUCT(K62:$K$98, X62:$X$98)-K62*$AZ$3)/Z62, 0)</f>
        <v>-4.8362974650477073E+21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0.90019128800000003</v>
      </c>
      <c r="Q63" s="4">
        <f t="shared" si="22"/>
        <v>12.5</v>
      </c>
      <c r="R63">
        <f t="shared" si="0"/>
        <v>50000</v>
      </c>
      <c r="S63">
        <f t="shared" si="1"/>
        <v>-4.8081334655481339E+22</v>
      </c>
      <c r="U63">
        <f t="shared" si="12"/>
        <v>0.90019128800000003</v>
      </c>
      <c r="V63">
        <f t="shared" si="13"/>
        <v>0.01</v>
      </c>
      <c r="W63">
        <f t="shared" si="14"/>
        <v>6.4619335372669967E-21</v>
      </c>
      <c r="X63">
        <f t="shared" si="15"/>
        <v>5.8169762738827743E-21</v>
      </c>
      <c r="Y63">
        <f t="shared" si="16"/>
        <v>6.4619335372669968E-23</v>
      </c>
      <c r="Z63">
        <f t="shared" si="17"/>
        <v>5.8033792801155243E-22</v>
      </c>
      <c r="AB63">
        <f t="shared" si="18"/>
        <v>-31.251832785591141</v>
      </c>
      <c r="AC63">
        <f t="shared" si="19"/>
        <v>-27.903422129992091</v>
      </c>
      <c r="AE63">
        <f t="shared" si="2"/>
        <v>0</v>
      </c>
      <c r="AF63">
        <f t="shared" si="26"/>
        <v>0</v>
      </c>
      <c r="AG63">
        <f t="shared" si="26"/>
        <v>-7.2542241001444048E-21</v>
      </c>
      <c r="AH63">
        <f t="shared" si="4"/>
        <v>-2.9084881369413874E-16</v>
      </c>
      <c r="AI63">
        <f t="shared" si="23"/>
        <v>-2.9085606791823889E-16</v>
      </c>
      <c r="AJ63">
        <f t="shared" si="6"/>
        <v>-3.34841065559905</v>
      </c>
      <c r="AK63">
        <f t="shared" si="20"/>
        <v>-2.1876282949913799</v>
      </c>
      <c r="AL63">
        <f t="shared" si="24"/>
        <v>-5.5360389505904308</v>
      </c>
      <c r="AN63">
        <f t="shared" si="27"/>
        <v>0</v>
      </c>
      <c r="AO63">
        <f t="shared" si="27"/>
        <v>0</v>
      </c>
      <c r="AP63">
        <f t="shared" si="27"/>
        <v>-2.0673021173700575E-23</v>
      </c>
      <c r="AQ63">
        <f t="shared" si="27"/>
        <v>-8.2885827634204639E-19</v>
      </c>
      <c r="AR63">
        <f t="shared" si="27"/>
        <v>-8.2887894936322016E-19</v>
      </c>
      <c r="AS63">
        <f t="shared" si="27"/>
        <v>-9.5422699141684691E-3</v>
      </c>
      <c r="AT63">
        <f t="shared" si="27"/>
        <v>-6.2342830105900681E-3</v>
      </c>
      <c r="AU63">
        <f t="shared" si="25"/>
        <v>-1.577655292475854E-2</v>
      </c>
      <c r="AW63">
        <v>60</v>
      </c>
      <c r="AX63">
        <f>IF(Z63&gt;0, (R63*SUMPRODUCT(K63:$K$98, X63:$X$98)-K63*$AZ$3)/Z63, 0)</f>
        <v>-4.8081334655481339E+22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0.90499098499999997</v>
      </c>
      <c r="Q64" s="4">
        <f t="shared" si="22"/>
        <v>12.5</v>
      </c>
      <c r="R64">
        <f t="shared" si="0"/>
        <v>50000</v>
      </c>
      <c r="S64">
        <f t="shared" si="1"/>
        <v>-5.0500247632855403E+23</v>
      </c>
      <c r="U64">
        <f t="shared" si="12"/>
        <v>0.90499098499999997</v>
      </c>
      <c r="V64">
        <f t="shared" si="13"/>
        <v>0.01</v>
      </c>
      <c r="W64">
        <f t="shared" si="14"/>
        <v>5.8033792801155243E-22</v>
      </c>
      <c r="X64">
        <f t="shared" si="15"/>
        <v>5.2520059310403393E-22</v>
      </c>
      <c r="Y64">
        <f t="shared" si="16"/>
        <v>5.8033792801155241E-24</v>
      </c>
      <c r="Z64">
        <f t="shared" si="17"/>
        <v>4.9333955627402981E-23</v>
      </c>
      <c r="AB64">
        <f t="shared" si="18"/>
        <v>-27.903422129992091</v>
      </c>
      <c r="AC64">
        <f t="shared" si="19"/>
        <v>-24.913769758921507</v>
      </c>
      <c r="AE64">
        <f t="shared" si="2"/>
        <v>0</v>
      </c>
      <c r="AF64">
        <f t="shared" si="26"/>
        <v>0</v>
      </c>
      <c r="AG64">
        <f t="shared" si="26"/>
        <v>-6.166744453425373E-22</v>
      </c>
      <c r="AH64">
        <f t="shared" si="4"/>
        <v>-2.6260029655201697E-17</v>
      </c>
      <c r="AI64">
        <f t="shared" si="23"/>
        <v>-2.6260646329647041E-17</v>
      </c>
      <c r="AJ64">
        <f t="shared" si="6"/>
        <v>-2.9896523710705836</v>
      </c>
      <c r="AK64">
        <f t="shared" si="20"/>
        <v>-1.9532395490994465</v>
      </c>
      <c r="AL64">
        <f t="shared" si="24"/>
        <v>-4.9428919201700303</v>
      </c>
      <c r="AN64">
        <f t="shared" si="27"/>
        <v>0</v>
      </c>
      <c r="AO64">
        <f t="shared" si="27"/>
        <v>0</v>
      </c>
      <c r="AP64">
        <f t="shared" si="27"/>
        <v>-1.5691010420093127E-24</v>
      </c>
      <c r="AQ64">
        <f t="shared" si="27"/>
        <v>-6.6817492124689789E-20</v>
      </c>
      <c r="AR64">
        <f t="shared" si="27"/>
        <v>-6.6819061225731805E-20</v>
      </c>
      <c r="AS64">
        <f t="shared" si="27"/>
        <v>-7.6070391535144125E-3</v>
      </c>
      <c r="AT64">
        <f t="shared" si="27"/>
        <v>-4.9699322469627461E-3</v>
      </c>
      <c r="AU64">
        <f t="shared" si="25"/>
        <v>-1.2576971400477159E-2</v>
      </c>
      <c r="AW64">
        <v>61</v>
      </c>
      <c r="AX64">
        <f>IF(Z64&gt;0, (R64*SUMPRODUCT(K64:$K$98, X64:$X$98)-K64*$AZ$3)/Z64, 0)</f>
        <v>-5.0500247632855403E+23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0.90981139099999997</v>
      </c>
      <c r="Q65" s="4">
        <f t="shared" si="22"/>
        <v>12.5</v>
      </c>
      <c r="R65">
        <f t="shared" si="0"/>
        <v>50000</v>
      </c>
      <c r="S65">
        <f t="shared" si="1"/>
        <v>-5.6229316579178305E+24</v>
      </c>
      <c r="U65">
        <f t="shared" si="12"/>
        <v>0.90981139099999997</v>
      </c>
      <c r="V65">
        <f t="shared" si="13"/>
        <v>0.01</v>
      </c>
      <c r="W65">
        <f t="shared" si="14"/>
        <v>4.9333955627402981E-23</v>
      </c>
      <c r="X65">
        <f t="shared" si="15"/>
        <v>4.4884594792899783E-23</v>
      </c>
      <c r="Y65">
        <f t="shared" si="16"/>
        <v>4.9333955627402979E-25</v>
      </c>
      <c r="Z65">
        <f t="shared" si="17"/>
        <v>3.9560212782291673E-24</v>
      </c>
      <c r="AB65">
        <f t="shared" si="18"/>
        <v>-24.913769758921507</v>
      </c>
      <c r="AC65">
        <f t="shared" si="19"/>
        <v>-22.244437284751346</v>
      </c>
      <c r="AE65">
        <f t="shared" si="2"/>
        <v>0</v>
      </c>
      <c r="AF65">
        <f t="shared" si="26"/>
        <v>0</v>
      </c>
      <c r="AG65">
        <f t="shared" si="26"/>
        <v>-4.9450265977864589E-23</v>
      </c>
      <c r="AH65">
        <f t="shared" si="4"/>
        <v>-2.2442297396449893E-18</v>
      </c>
      <c r="AI65">
        <f t="shared" si="23"/>
        <v>-2.244279189910967E-18</v>
      </c>
      <c r="AJ65">
        <f t="shared" si="6"/>
        <v>-2.6693324741701616</v>
      </c>
      <c r="AK65">
        <f t="shared" si="20"/>
        <v>-1.7439638831245057</v>
      </c>
      <c r="AL65">
        <f t="shared" si="24"/>
        <v>-4.4132963572946675</v>
      </c>
      <c r="AN65">
        <f t="shared" si="27"/>
        <v>0</v>
      </c>
      <c r="AO65">
        <f t="shared" si="27"/>
        <v>0</v>
      </c>
      <c r="AP65">
        <f t="shared" si="27"/>
        <v>-1.1234288387426548E-25</v>
      </c>
      <c r="AQ65">
        <f t="shared" si="27"/>
        <v>-5.0985214344644363E-21</v>
      </c>
      <c r="AR65">
        <f t="shared" si="27"/>
        <v>-5.0986337773483099E-21</v>
      </c>
      <c r="AS65">
        <f t="shared" si="27"/>
        <v>-6.0642850394725814E-3</v>
      </c>
      <c r="AT65">
        <f t="shared" si="27"/>
        <v>-3.9619995591220862E-3</v>
      </c>
      <c r="AU65">
        <f t="shared" si="25"/>
        <v>-1.0026284598594669E-2</v>
      </c>
      <c r="AW65">
        <v>62</v>
      </c>
      <c r="AX65">
        <f>IF(Z65&gt;0, (R65*SUMPRODUCT(K65:$K$98, X65:$X$98)-K65*$AZ$3)/Z65, 0)</f>
        <v>-5.6229316579178305E+24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0.91465739899999998</v>
      </c>
      <c r="Q66" s="4">
        <f t="shared" si="22"/>
        <v>12.5</v>
      </c>
      <c r="R66">
        <f t="shared" si="0"/>
        <v>50000</v>
      </c>
      <c r="S66">
        <f t="shared" si="1"/>
        <v>-6.6635271784278994E+25</v>
      </c>
      <c r="U66">
        <f t="shared" si="12"/>
        <v>0.91465739899999998</v>
      </c>
      <c r="V66">
        <f t="shared" si="13"/>
        <v>0.01</v>
      </c>
      <c r="W66">
        <f t="shared" si="14"/>
        <v>3.9560212782291673E-24</v>
      </c>
      <c r="X66">
        <f t="shared" si="15"/>
        <v>3.6184041327337455E-24</v>
      </c>
      <c r="Y66">
        <f t="shared" si="16"/>
        <v>3.9560212782291675E-26</v>
      </c>
      <c r="Z66">
        <f t="shared" si="17"/>
        <v>2.9805693271313017E-25</v>
      </c>
      <c r="AB66">
        <f t="shared" si="18"/>
        <v>-22.244437284751346</v>
      </c>
      <c r="AC66">
        <f t="shared" si="19"/>
        <v>-19.861104718527987</v>
      </c>
      <c r="AE66">
        <f t="shared" si="2"/>
        <v>0</v>
      </c>
      <c r="AF66">
        <f t="shared" si="26"/>
        <v>0</v>
      </c>
      <c r="AG66">
        <f t="shared" si="26"/>
        <v>-3.7257116589141269E-24</v>
      </c>
      <c r="AH66">
        <f t="shared" si="4"/>
        <v>-1.8092020663668728E-19</v>
      </c>
      <c r="AI66">
        <f t="shared" si="23"/>
        <v>-1.8092393234834619E-19</v>
      </c>
      <c r="AJ66">
        <f t="shared" si="6"/>
        <v>-2.3833325662233591</v>
      </c>
      <c r="AK66">
        <f t="shared" si="20"/>
        <v>-1.5571106099325944</v>
      </c>
      <c r="AL66">
        <f t="shared" si="24"/>
        <v>-3.9404431761559535</v>
      </c>
      <c r="AN66">
        <f t="shared" si="27"/>
        <v>0</v>
      </c>
      <c r="AO66">
        <f t="shared" si="27"/>
        <v>0</v>
      </c>
      <c r="AP66">
        <f t="shared" si="27"/>
        <v>-7.5573259597572472E-27</v>
      </c>
      <c r="AQ66">
        <f t="shared" si="27"/>
        <v>-3.6698303557355246E-22</v>
      </c>
      <c r="AR66">
        <f t="shared" si="27"/>
        <v>-3.6699059289951223E-22</v>
      </c>
      <c r="AS66">
        <f t="shared" si="27"/>
        <v>-4.8344109051917904E-3</v>
      </c>
      <c r="AT66">
        <f t="shared" si="27"/>
        <v>-3.1584817913919692E-3</v>
      </c>
      <c r="AU66">
        <f t="shared" si="25"/>
        <v>-7.9928926965837591E-3</v>
      </c>
      <c r="AW66">
        <v>63</v>
      </c>
      <c r="AX66">
        <f>IF(Z66&gt;0, (R66*SUMPRODUCT(K66:$K$98, X66:$X$98)-K66*$AZ$3)/Z66, 0)</f>
        <v>-6.6635271784278994E+25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0.91953785700000001</v>
      </c>
      <c r="Q67" s="4">
        <f t="shared" si="22"/>
        <v>12.5</v>
      </c>
      <c r="R67">
        <f t="shared" ref="R67:R79" si="28">$C$6</f>
        <v>50000</v>
      </c>
      <c r="S67">
        <f t="shared" ref="S67:S79" si="29">AX67</f>
        <v>-8.4436515617784323E+26</v>
      </c>
      <c r="U67">
        <f t="shared" si="12"/>
        <v>0.91953785700000001</v>
      </c>
      <c r="V67">
        <f t="shared" si="13"/>
        <v>0.01</v>
      </c>
      <c r="W67">
        <f t="shared" si="14"/>
        <v>2.9805693271313017E-25</v>
      </c>
      <c r="X67">
        <f t="shared" si="15"/>
        <v>2.7407463317102492E-25</v>
      </c>
      <c r="Y67">
        <f t="shared" si="16"/>
        <v>2.9805693271313019E-27</v>
      </c>
      <c r="Z67">
        <f t="shared" si="17"/>
        <v>2.1001730214973955E-26</v>
      </c>
      <c r="AB67">
        <f t="shared" si="18"/>
        <v>-19.861104718527987</v>
      </c>
      <c r="AC67">
        <f t="shared" si="19"/>
        <v>-17.733129212971413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-2.6252162768717445E-25</v>
      </c>
      <c r="AH67">
        <f t="shared" ref="AH67:AH79" si="32">-X67*R67</f>
        <v>-1.3703731658551245E-20</v>
      </c>
      <c r="AI67">
        <f t="shared" si="23"/>
        <v>-1.3703994180178931E-20</v>
      </c>
      <c r="AJ67">
        <f t="shared" ref="AJ67:AJ79" si="33">AB67-AC67</f>
        <v>-2.1279755055565737</v>
      </c>
      <c r="AK67">
        <f t="shared" si="20"/>
        <v>-1.3902773302969591</v>
      </c>
      <c r="AL67">
        <f t="shared" si="24"/>
        <v>-3.5182528358535325</v>
      </c>
      <c r="AN67">
        <f t="shared" ref="AN67:AT79" si="34">AE67*$K67</f>
        <v>0</v>
      </c>
      <c r="AO67">
        <f t="shared" si="34"/>
        <v>0</v>
      </c>
      <c r="AP67">
        <f t="shared" si="34"/>
        <v>-4.7545123435181014E-28</v>
      </c>
      <c r="AQ67">
        <f t="shared" si="34"/>
        <v>-2.481874042030588E-23</v>
      </c>
      <c r="AR67">
        <f t="shared" si="34"/>
        <v>-2.481921587154023E-23</v>
      </c>
      <c r="AS67">
        <f t="shared" si="34"/>
        <v>-3.8539627751847869E-3</v>
      </c>
      <c r="AT67">
        <f t="shared" si="34"/>
        <v>-2.5179223464540565E-3</v>
      </c>
      <c r="AU67">
        <f t="shared" si="25"/>
        <v>-6.371885121638843E-3</v>
      </c>
      <c r="AW67">
        <v>64</v>
      </c>
      <c r="AX67">
        <f>IF(Z67&gt;0, (R67*SUMPRODUCT(K67:$K$98, X67:$X$98)-K67*$AZ$3)/Z67, 0)</f>
        <v>-8.4436515617784323E+26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1.6170478387293595E-3</v>
      </c>
      <c r="L68" s="2">
        <v>65</v>
      </c>
      <c r="M68" s="6">
        <v>0.924425092</v>
      </c>
      <c r="Q68" s="4">
        <f t="shared" si="22"/>
        <v>12.5</v>
      </c>
      <c r="R68">
        <f t="shared" si="28"/>
        <v>50000</v>
      </c>
      <c r="S68">
        <f t="shared" si="29"/>
        <v>-1.1496736844420336E+28</v>
      </c>
      <c r="U68">
        <f t="shared" ref="U68:U79" si="38">M68</f>
        <v>0.924425092</v>
      </c>
      <c r="V68">
        <f t="shared" ref="V68:V79" si="39">$C$10</f>
        <v>0.01</v>
      </c>
      <c r="W68">
        <f t="shared" ref="W68:W79" si="40">Z67</f>
        <v>2.1001730214973955E-26</v>
      </c>
      <c r="X68">
        <f t="shared" ref="X68:X79" si="41">U68*W68</f>
        <v>1.9414526386136477E-26</v>
      </c>
      <c r="Y68">
        <f t="shared" ref="Y68:Y79" si="42">V68*W68</f>
        <v>2.1001730214973953E-28</v>
      </c>
      <c r="Z68">
        <f t="shared" ref="Z68:Z79" si="43">MAX(0, W68-X68-Y68)</f>
        <v>1.377186526687738E-27</v>
      </c>
      <c r="AB68">
        <f t="shared" ref="AB68:AB79" si="44">AC67</f>
        <v>-17.733129212971413</v>
      </c>
      <c r="AC68">
        <f t="shared" ref="AC68:AC79" si="45">S68*Z68</f>
        <v>-15.83315108301019</v>
      </c>
      <c r="AE68">
        <f t="shared" si="30"/>
        <v>0</v>
      </c>
      <c r="AF68">
        <f t="shared" si="31"/>
        <v>0</v>
      </c>
      <c r="AG68">
        <f t="shared" si="31"/>
        <v>-1.7214831583596726E-26</v>
      </c>
      <c r="AH68">
        <f t="shared" si="32"/>
        <v>-9.7072631930682385E-22</v>
      </c>
      <c r="AI68">
        <f t="shared" si="23"/>
        <v>-9.7074353413840753E-22</v>
      </c>
      <c r="AJ68">
        <f t="shared" si="33"/>
        <v>-1.8999781299612231</v>
      </c>
      <c r="AK68">
        <f t="shared" ref="AK68:AK79" si="46">G68*SUM(AB68:AB68, AE68:AF68)</f>
        <v>-1.2413190449079989</v>
      </c>
      <c r="AL68">
        <f t="shared" si="24"/>
        <v>-3.141297174869222</v>
      </c>
      <c r="AN68">
        <f t="shared" si="34"/>
        <v>0</v>
      </c>
      <c r="AO68">
        <f t="shared" si="34"/>
        <v>0</v>
      </c>
      <c r="AP68">
        <f t="shared" si="34"/>
        <v>-2.7837206206345006E-29</v>
      </c>
      <c r="AQ68">
        <f t="shared" si="34"/>
        <v>-1.5697108966328057E-24</v>
      </c>
      <c r="AR68">
        <f t="shared" si="34"/>
        <v>-1.5697387338390122E-24</v>
      </c>
      <c r="AS68">
        <f t="shared" si="34"/>
        <v>-3.0723555286868462E-3</v>
      </c>
      <c r="AT68">
        <f t="shared" si="34"/>
        <v>-2.0072722787420724E-3</v>
      </c>
      <c r="AU68">
        <f t="shared" si="25"/>
        <v>-5.0796278074289186E-3</v>
      </c>
      <c r="AW68">
        <v>65</v>
      </c>
      <c r="AX68">
        <f>IF(Z68&gt;0, (R68*SUMPRODUCT(K68:$K$98, X68:$X$98)-K68*$AZ$3)/Z68, 0)</f>
        <v>-1.1496736844420336E+28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1.4437927131512138E-3</v>
      </c>
      <c r="L69" s="2">
        <v>66</v>
      </c>
      <c r="M69" s="6">
        <v>0.92929067899999995</v>
      </c>
      <c r="Q69" s="4">
        <f t="shared" ref="Q69:Q79" si="48">$C$8</f>
        <v>12.5</v>
      </c>
      <c r="R69">
        <f t="shared" si="28"/>
        <v>50000</v>
      </c>
      <c r="S69">
        <f t="shared" si="29"/>
        <v>-1.6908348573178049E+29</v>
      </c>
      <c r="U69">
        <f t="shared" si="38"/>
        <v>0.92929067899999995</v>
      </c>
      <c r="V69">
        <f t="shared" si="39"/>
        <v>0.01</v>
      </c>
      <c r="W69">
        <f t="shared" si="40"/>
        <v>1.377186526687738E-27</v>
      </c>
      <c r="X69">
        <f t="shared" si="41"/>
        <v>1.2798066024952997E-27</v>
      </c>
      <c r="Y69">
        <f t="shared" si="42"/>
        <v>1.3771865266877382E-29</v>
      </c>
      <c r="Z69">
        <f t="shared" si="43"/>
        <v>8.3608058925560983E-29</v>
      </c>
      <c r="AB69">
        <f t="shared" si="44"/>
        <v>-15.83315108301019</v>
      </c>
      <c r="AC69">
        <f t="shared" si="45"/>
        <v>-14.136742038401954</v>
      </c>
      <c r="AE69">
        <f t="shared" si="30"/>
        <v>0</v>
      </c>
      <c r="AF69">
        <f t="shared" si="31"/>
        <v>0</v>
      </c>
      <c r="AG69">
        <f t="shared" si="31"/>
        <v>-1.0451007365695123E-27</v>
      </c>
      <c r="AH69">
        <f t="shared" si="32"/>
        <v>-6.3990330124764983E-23</v>
      </c>
      <c r="AI69">
        <f t="shared" si="23"/>
        <v>-6.3991375225501557E-23</v>
      </c>
      <c r="AJ69">
        <f t="shared" si="33"/>
        <v>-1.6964090446082363</v>
      </c>
      <c r="AK69">
        <f t="shared" si="46"/>
        <v>-1.1083205758107133</v>
      </c>
      <c r="AL69">
        <f t="shared" si="24"/>
        <v>-2.8047296204189496</v>
      </c>
      <c r="AN69">
        <f t="shared" si="34"/>
        <v>0</v>
      </c>
      <c r="AO69">
        <f t="shared" si="34"/>
        <v>0</v>
      </c>
      <c r="AP69">
        <f t="shared" si="34"/>
        <v>-1.5089088279680281E-30</v>
      </c>
      <c r="AQ69">
        <f t="shared" si="34"/>
        <v>-9.2388772346276288E-26</v>
      </c>
      <c r="AR69">
        <f t="shared" si="34"/>
        <v>-9.2390281255104257E-26</v>
      </c>
      <c r="AS69">
        <f t="shared" si="34"/>
        <v>-2.4492630171291841E-3</v>
      </c>
      <c r="AT69">
        <f t="shared" si="34"/>
        <v>-1.6001851711910653E-3</v>
      </c>
      <c r="AU69">
        <f t="shared" si="25"/>
        <v>-4.0494481883202489E-3</v>
      </c>
      <c r="AW69">
        <v>66</v>
      </c>
      <c r="AX69">
        <f>IF(Z69&gt;0, (R69*SUMPRODUCT(K69:$K$98, X69:$X$98)-K69*$AZ$3)/Z69, 0)</f>
        <v>-1.6908348573178049E+29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0.93493958499999996</v>
      </c>
      <c r="Q70" s="4">
        <f t="shared" si="48"/>
        <v>12.5</v>
      </c>
      <c r="R70">
        <f t="shared" si="28"/>
        <v>50000</v>
      </c>
      <c r="S70">
        <f t="shared" si="29"/>
        <v>-2.7418499837824276E+30</v>
      </c>
      <c r="U70">
        <f t="shared" si="38"/>
        <v>0.93493958499999996</v>
      </c>
      <c r="V70">
        <f t="shared" si="39"/>
        <v>0.01</v>
      </c>
      <c r="W70">
        <f t="shared" si="40"/>
        <v>8.3608058925560983E-29</v>
      </c>
      <c r="X70">
        <f t="shared" si="41"/>
        <v>7.8168483914519523E-29</v>
      </c>
      <c r="Y70">
        <f t="shared" si="42"/>
        <v>8.3608058925560984E-31</v>
      </c>
      <c r="Z70">
        <f t="shared" si="43"/>
        <v>4.6034944217858505E-30</v>
      </c>
      <c r="AB70">
        <f t="shared" si="44"/>
        <v>-14.136742038401954</v>
      </c>
      <c r="AC70">
        <f t="shared" si="45"/>
        <v>-12.622091105716029</v>
      </c>
      <c r="AE70">
        <f t="shared" si="30"/>
        <v>0</v>
      </c>
      <c r="AF70">
        <f t="shared" si="31"/>
        <v>0</v>
      </c>
      <c r="AG70">
        <f t="shared" si="31"/>
        <v>-5.7543680272323135E-29</v>
      </c>
      <c r="AH70">
        <f t="shared" si="32"/>
        <v>-3.9084241957259764E-24</v>
      </c>
      <c r="AI70">
        <f t="shared" si="23"/>
        <v>-3.908481739406249E-24</v>
      </c>
      <c r="AJ70">
        <f t="shared" si="33"/>
        <v>-1.5146509326859245</v>
      </c>
      <c r="AK70">
        <f t="shared" si="46"/>
        <v>-0.98957194268813686</v>
      </c>
      <c r="AL70">
        <f t="shared" si="24"/>
        <v>-2.5042228753740616</v>
      </c>
      <c r="AN70">
        <f t="shared" si="34"/>
        <v>0</v>
      </c>
      <c r="AO70">
        <f t="shared" si="34"/>
        <v>0</v>
      </c>
      <c r="AP70">
        <f t="shared" si="34"/>
        <v>-7.4179594879538749E-32</v>
      </c>
      <c r="AQ70">
        <f t="shared" si="34"/>
        <v>-5.038352119368802E-27</v>
      </c>
      <c r="AR70">
        <f t="shared" si="34"/>
        <v>-5.0384262989636814E-27</v>
      </c>
      <c r="AS70">
        <f t="shared" si="34"/>
        <v>-1.9525374817675246E-3</v>
      </c>
      <c r="AT70">
        <f t="shared" si="34"/>
        <v>-1.2756578214214488E-3</v>
      </c>
      <c r="AU70">
        <f t="shared" si="25"/>
        <v>-3.2281953031889736E-3</v>
      </c>
      <c r="AW70">
        <v>67</v>
      </c>
      <c r="AX70">
        <f>IF(Z70&gt;0, (R70*SUMPRODUCT(K70:$K$98, X70:$X$98)-K70*$AZ$3)/Z70, 0)</f>
        <v>-2.7418499837824276E+30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0.94055780700000002</v>
      </c>
      <c r="Q71" s="4">
        <f t="shared" si="48"/>
        <v>12.5</v>
      </c>
      <c r="R71">
        <f t="shared" si="28"/>
        <v>50000</v>
      </c>
      <c r="S71">
        <f t="shared" si="29"/>
        <v>-4.9513991878614359E+31</v>
      </c>
      <c r="U71">
        <f t="shared" si="38"/>
        <v>0.94055780700000002</v>
      </c>
      <c r="V71">
        <f t="shared" si="39"/>
        <v>0.01</v>
      </c>
      <c r="W71">
        <f t="shared" si="40"/>
        <v>4.6034944217858505E-30</v>
      </c>
      <c r="X71">
        <f t="shared" si="41"/>
        <v>4.3298526178916328E-30</v>
      </c>
      <c r="Y71">
        <f t="shared" si="42"/>
        <v>4.6034944217858508E-32</v>
      </c>
      <c r="Z71">
        <f t="shared" si="43"/>
        <v>2.2760685967635922E-31</v>
      </c>
      <c r="AB71">
        <f t="shared" si="44"/>
        <v>-12.622091105716029</v>
      </c>
      <c r="AC71">
        <f t="shared" si="45"/>
        <v>-11.269724201532169</v>
      </c>
      <c r="AE71">
        <f t="shared" si="30"/>
        <v>0</v>
      </c>
      <c r="AF71">
        <f t="shared" si="31"/>
        <v>0</v>
      </c>
      <c r="AG71">
        <f t="shared" si="31"/>
        <v>-2.8450857459544903E-30</v>
      </c>
      <c r="AH71">
        <f t="shared" si="32"/>
        <v>-2.1649263089458164E-25</v>
      </c>
      <c r="AI71">
        <f t="shared" si="23"/>
        <v>-2.1649547598032757E-25</v>
      </c>
      <c r="AJ71">
        <f t="shared" si="33"/>
        <v>-1.3523669041838602</v>
      </c>
      <c r="AK71">
        <f t="shared" si="46"/>
        <v>-0.8835463774001221</v>
      </c>
      <c r="AL71">
        <f t="shared" si="24"/>
        <v>-2.2359132815839824</v>
      </c>
      <c r="AN71">
        <f t="shared" si="34"/>
        <v>0</v>
      </c>
      <c r="AO71">
        <f t="shared" si="34"/>
        <v>0</v>
      </c>
      <c r="AP71">
        <f t="shared" si="34"/>
        <v>-3.274644505978538E-33</v>
      </c>
      <c r="AQ71">
        <f t="shared" si="34"/>
        <v>-2.4917927530016926E-28</v>
      </c>
      <c r="AR71">
        <f t="shared" si="34"/>
        <v>-2.4918254994467522E-28</v>
      </c>
      <c r="AS71">
        <f t="shared" si="34"/>
        <v>-1.5565509261539566E-3</v>
      </c>
      <c r="AT71">
        <f t="shared" si="34"/>
        <v>-1.0169466050872517E-3</v>
      </c>
      <c r="AU71">
        <f t="shared" si="25"/>
        <v>-2.5734975312412083E-3</v>
      </c>
      <c r="AW71">
        <v>68</v>
      </c>
      <c r="AX71">
        <f>IF(Z71&gt;0, (R71*SUMPRODUCT(K71:$K$98, X71:$X$98)-K71*$AZ$3)/Z71, 0)</f>
        <v>-4.9513991878614359E+31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0.946138378</v>
      </c>
      <c r="Q72" s="4">
        <f t="shared" si="48"/>
        <v>12.5</v>
      </c>
      <c r="R72">
        <f t="shared" si="28"/>
        <v>50000</v>
      </c>
      <c r="S72">
        <f t="shared" si="29"/>
        <v>-1.0079180683329818E+33</v>
      </c>
      <c r="U72">
        <f t="shared" si="38"/>
        <v>0.946138378</v>
      </c>
      <c r="V72">
        <f t="shared" si="39"/>
        <v>0.01</v>
      </c>
      <c r="W72">
        <f t="shared" si="40"/>
        <v>2.2760685967635922E-31</v>
      </c>
      <c r="X72">
        <f t="shared" si="41"/>
        <v>2.1534758503586412E-31</v>
      </c>
      <c r="Y72">
        <f t="shared" si="42"/>
        <v>2.2760685967635921E-33</v>
      </c>
      <c r="Z72">
        <f t="shared" si="43"/>
        <v>9.9832060437315049E-33</v>
      </c>
      <c r="AB72">
        <f t="shared" si="44"/>
        <v>-11.269724201532169</v>
      </c>
      <c r="AC72">
        <f t="shared" si="45"/>
        <v>-10.062253751368008</v>
      </c>
      <c r="AE72">
        <f t="shared" si="30"/>
        <v>0</v>
      </c>
      <c r="AF72">
        <f t="shared" si="31"/>
        <v>0</v>
      </c>
      <c r="AG72">
        <f t="shared" si="31"/>
        <v>-1.2479007554664382E-31</v>
      </c>
      <c r="AH72">
        <f t="shared" si="32"/>
        <v>-1.0767379251793206E-26</v>
      </c>
      <c r="AI72">
        <f t="shared" si="23"/>
        <v>-1.0767504041868753E-26</v>
      </c>
      <c r="AJ72">
        <f t="shared" si="33"/>
        <v>-1.2074704501641609</v>
      </c>
      <c r="AK72">
        <f t="shared" si="46"/>
        <v>-0.78888069410725192</v>
      </c>
      <c r="AL72">
        <f t="shared" si="24"/>
        <v>-1.9963511442714128</v>
      </c>
      <c r="AN72">
        <f t="shared" si="34"/>
        <v>0</v>
      </c>
      <c r="AO72">
        <f t="shared" si="34"/>
        <v>0</v>
      </c>
      <c r="AP72">
        <f t="shared" si="34"/>
        <v>-1.2824216027286366E-34</v>
      </c>
      <c r="AQ72">
        <f t="shared" si="34"/>
        <v>-1.1065238719332662E-29</v>
      </c>
      <c r="AR72">
        <f t="shared" si="34"/>
        <v>-1.1065366961492935E-29</v>
      </c>
      <c r="AS72">
        <f t="shared" si="34"/>
        <v>-1.2408728684263045E-3</v>
      </c>
      <c r="AT72">
        <f t="shared" si="34"/>
        <v>-8.1070360737185243E-4</v>
      </c>
      <c r="AU72">
        <f t="shared" si="25"/>
        <v>-2.0515764757981568E-3</v>
      </c>
      <c r="AW72">
        <v>69</v>
      </c>
      <c r="AX72">
        <f>IF(Z72&gt;0, (R72*SUMPRODUCT(K72:$K$98, X72:$X$98)-K72*$AZ$3)/Z72, 0)</f>
        <v>-1.0079180683329818E+33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0.95167433300000004</v>
      </c>
      <c r="Q73" s="4">
        <f t="shared" si="48"/>
        <v>12.5</v>
      </c>
      <c r="R73">
        <f t="shared" si="28"/>
        <v>50000</v>
      </c>
      <c r="S73">
        <f t="shared" si="29"/>
        <v>-2.34810485288065E+34</v>
      </c>
      <c r="U73">
        <f t="shared" si="38"/>
        <v>0.95167433300000004</v>
      </c>
      <c r="V73">
        <f t="shared" si="39"/>
        <v>0.01</v>
      </c>
      <c r="W73">
        <f t="shared" si="40"/>
        <v>9.9832060437315049E-33</v>
      </c>
      <c r="X73">
        <f t="shared" si="41"/>
        <v>9.5007609528697493E-33</v>
      </c>
      <c r="Y73">
        <f t="shared" si="42"/>
        <v>9.9832060437315045E-35</v>
      </c>
      <c r="Z73">
        <f t="shared" si="43"/>
        <v>3.8261303042444051E-34</v>
      </c>
      <c r="AB73">
        <f t="shared" si="44"/>
        <v>-10.062253751368008</v>
      </c>
      <c r="AC73">
        <f t="shared" si="45"/>
        <v>-8.9841551351500062</v>
      </c>
      <c r="AE73">
        <f t="shared" si="30"/>
        <v>0</v>
      </c>
      <c r="AF73">
        <f t="shared" si="31"/>
        <v>0</v>
      </c>
      <c r="AG73">
        <f t="shared" si="31"/>
        <v>-4.7826628803055066E-33</v>
      </c>
      <c r="AH73">
        <f t="shared" si="32"/>
        <v>-4.7503804764348744E-28</v>
      </c>
      <c r="AI73">
        <f t="shared" si="23"/>
        <v>-4.7504283030636774E-28</v>
      </c>
      <c r="AJ73">
        <f t="shared" si="33"/>
        <v>-1.0780986162180017</v>
      </c>
      <c r="AK73">
        <f t="shared" si="46"/>
        <v>-0.70435776259576066</v>
      </c>
      <c r="AL73">
        <f t="shared" si="24"/>
        <v>-1.7824563788137624</v>
      </c>
      <c r="AN73">
        <f t="shared" si="34"/>
        <v>0</v>
      </c>
      <c r="AO73">
        <f t="shared" si="34"/>
        <v>0</v>
      </c>
      <c r="AP73">
        <f t="shared" si="34"/>
        <v>-4.3883627946235666E-36</v>
      </c>
      <c r="AQ73">
        <f t="shared" si="34"/>
        <v>-4.3587418692913075E-31</v>
      </c>
      <c r="AR73">
        <f t="shared" si="34"/>
        <v>-4.3587857529192537E-31</v>
      </c>
      <c r="AS73">
        <f t="shared" si="34"/>
        <v>-9.8921625352862367E-4</v>
      </c>
      <c r="AT73">
        <f t="shared" si="34"/>
        <v>-6.4628795230536711E-4</v>
      </c>
      <c r="AU73">
        <f t="shared" si="25"/>
        <v>-1.6355042058339908E-3</v>
      </c>
      <c r="AW73">
        <v>70</v>
      </c>
      <c r="AX73">
        <f>IF(Z73&gt;0, (R73*SUMPRODUCT(K73:$K$98, X73:$X$98)-K73*$AZ$3)/Z73, 0)</f>
        <v>-2.34810485288065E+34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0.95715889499999995</v>
      </c>
      <c r="Q74" s="4">
        <f t="shared" si="48"/>
        <v>12.5</v>
      </c>
      <c r="R74">
        <f t="shared" si="28"/>
        <v>50000</v>
      </c>
      <c r="S74">
        <f t="shared" si="29"/>
        <v>-6.3838357146387228E+35</v>
      </c>
      <c r="U74">
        <f t="shared" si="38"/>
        <v>0.95715889499999995</v>
      </c>
      <c r="V74">
        <f t="shared" si="39"/>
        <v>0.01</v>
      </c>
      <c r="W74">
        <f t="shared" si="40"/>
        <v>3.8261303042444051E-34</v>
      </c>
      <c r="X74">
        <f t="shared" si="41"/>
        <v>3.6622146541365882E-34</v>
      </c>
      <c r="Y74">
        <f t="shared" si="42"/>
        <v>3.8261303042444052E-36</v>
      </c>
      <c r="Z74">
        <f t="shared" si="43"/>
        <v>1.256543470653728E-35</v>
      </c>
      <c r="AB74">
        <f t="shared" si="44"/>
        <v>-8.9841551351500062</v>
      </c>
      <c r="AC74">
        <f t="shared" si="45"/>
        <v>-8.0215670849553629</v>
      </c>
      <c r="AE74">
        <f t="shared" si="30"/>
        <v>0</v>
      </c>
      <c r="AF74">
        <f t="shared" si="31"/>
        <v>0</v>
      </c>
      <c r="AG74">
        <f t="shared" si="31"/>
        <v>-1.5706793383171601E-34</v>
      </c>
      <c r="AH74">
        <f t="shared" si="32"/>
        <v>-1.831107327068294E-29</v>
      </c>
      <c r="AI74">
        <f t="shared" si="23"/>
        <v>-1.8311230338616772E-29</v>
      </c>
      <c r="AJ74">
        <f t="shared" si="33"/>
        <v>-0.96258805019464333</v>
      </c>
      <c r="AK74">
        <f t="shared" si="46"/>
        <v>-0.6288908594605005</v>
      </c>
      <c r="AL74">
        <f t="shared" si="24"/>
        <v>-1.5914789096551438</v>
      </c>
      <c r="AN74">
        <f t="shared" si="34"/>
        <v>0</v>
      </c>
      <c r="AO74">
        <f t="shared" si="34"/>
        <v>0</v>
      </c>
      <c r="AP74">
        <f t="shared" si="34"/>
        <v>-1.2867739581814854E-37</v>
      </c>
      <c r="AQ74">
        <f t="shared" si="34"/>
        <v>-1.5001287440575013E-32</v>
      </c>
      <c r="AR74">
        <f t="shared" si="34"/>
        <v>-1.5001416117970832E-32</v>
      </c>
      <c r="AS74">
        <f t="shared" si="34"/>
        <v>-7.8859714088697595E-4</v>
      </c>
      <c r="AT74">
        <f t="shared" si="34"/>
        <v>-5.1521679871282438E-4</v>
      </c>
      <c r="AU74">
        <f t="shared" si="25"/>
        <v>-1.3038139395998003E-3</v>
      </c>
      <c r="AW74">
        <v>71</v>
      </c>
      <c r="AX74">
        <f>IF(Z74&gt;0, (R74*SUMPRODUCT(K74:$K$98, X74:$X$98)-K74*$AZ$3)/Z74, 0)</f>
        <v>-6.3838357146387228E+35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0.96261559600000002</v>
      </c>
      <c r="Q75" s="4">
        <f t="shared" si="48"/>
        <v>12.5</v>
      </c>
      <c r="R75">
        <f t="shared" si="28"/>
        <v>50000</v>
      </c>
      <c r="S75">
        <f t="shared" si="29"/>
        <v>-2.0814231767255943E+37</v>
      </c>
      <c r="U75">
        <f t="shared" si="38"/>
        <v>0.96261559600000002</v>
      </c>
      <c r="V75">
        <f t="shared" si="39"/>
        <v>0.01</v>
      </c>
      <c r="W75">
        <f t="shared" si="40"/>
        <v>1.256543470653728E-35</v>
      </c>
      <c r="X75">
        <f t="shared" si="41"/>
        <v>1.2095683419032469E-35</v>
      </c>
      <c r="Y75">
        <f t="shared" si="42"/>
        <v>1.2565434706537281E-37</v>
      </c>
      <c r="Z75">
        <f t="shared" si="43"/>
        <v>3.440969404394389E-37</v>
      </c>
      <c r="AB75">
        <f t="shared" si="44"/>
        <v>-8.0215670849553629</v>
      </c>
      <c r="AC75">
        <f t="shared" si="45"/>
        <v>-7.1621134687101451</v>
      </c>
      <c r="AE75">
        <f t="shared" si="30"/>
        <v>0</v>
      </c>
      <c r="AF75">
        <f t="shared" si="31"/>
        <v>0</v>
      </c>
      <c r="AG75">
        <f t="shared" si="31"/>
        <v>-4.3012117554929863E-36</v>
      </c>
      <c r="AH75">
        <f t="shared" si="32"/>
        <v>-6.0478417095162345E-31</v>
      </c>
      <c r="AI75">
        <f t="shared" si="23"/>
        <v>-6.0478847216337895E-31</v>
      </c>
      <c r="AJ75">
        <f t="shared" si="33"/>
        <v>-0.85945361624521777</v>
      </c>
      <c r="AK75">
        <f t="shared" si="46"/>
        <v>-0.5615096959468755</v>
      </c>
      <c r="AL75">
        <f t="shared" si="24"/>
        <v>-1.4209633121920933</v>
      </c>
      <c r="AN75">
        <f t="shared" si="34"/>
        <v>0</v>
      </c>
      <c r="AO75">
        <f t="shared" si="34"/>
        <v>0</v>
      </c>
      <c r="AP75">
        <f t="shared" si="34"/>
        <v>-3.1462087435286571E-39</v>
      </c>
      <c r="AQ75">
        <f t="shared" si="34"/>
        <v>-4.4238167166862485E-34</v>
      </c>
      <c r="AR75">
        <f t="shared" si="34"/>
        <v>-4.4238481787736834E-34</v>
      </c>
      <c r="AS75">
        <f t="shared" si="34"/>
        <v>-6.2866481256933693E-4</v>
      </c>
      <c r="AT75">
        <f t="shared" si="34"/>
        <v>-4.1072767754530008E-4</v>
      </c>
      <c r="AU75">
        <f t="shared" si="25"/>
        <v>-1.0393924901146371E-3</v>
      </c>
      <c r="AW75">
        <v>72</v>
      </c>
      <c r="AX75">
        <f>IF(Z75&gt;0, (R75*SUMPRODUCT(K75:$K$98, X75:$X$98)-K75*$AZ$3)/Z75, 0)</f>
        <v>-2.0814231767255943E+37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0.96807210799999999</v>
      </c>
      <c r="Q76" s="4">
        <f t="shared" si="48"/>
        <v>12.5</v>
      </c>
      <c r="R76">
        <f t="shared" si="28"/>
        <v>50000</v>
      </c>
      <c r="S76">
        <f t="shared" si="29"/>
        <v>-8.4751126585622082E+38</v>
      </c>
      <c r="U76">
        <f t="shared" si="38"/>
        <v>0.96807210799999999</v>
      </c>
      <c r="V76">
        <f t="shared" si="39"/>
        <v>0.01</v>
      </c>
      <c r="W76">
        <f t="shared" si="40"/>
        <v>3.440969404394389E-37</v>
      </c>
      <c r="X76">
        <f t="shared" si="41"/>
        <v>3.3311065048755805E-37</v>
      </c>
      <c r="Y76">
        <f t="shared" si="42"/>
        <v>3.4409694043943893E-39</v>
      </c>
      <c r="Z76">
        <f t="shared" si="43"/>
        <v>7.5453205474864579E-39</v>
      </c>
      <c r="AB76">
        <f t="shared" si="44"/>
        <v>-7.1621134687101451</v>
      </c>
      <c r="AC76">
        <f t="shared" si="45"/>
        <v>-6.3947441684912008</v>
      </c>
      <c r="AE76">
        <f t="shared" si="30"/>
        <v>0</v>
      </c>
      <c r="AF76">
        <f t="shared" si="31"/>
        <v>0</v>
      </c>
      <c r="AG76">
        <f t="shared" si="31"/>
        <v>-9.4316506843580731E-38</v>
      </c>
      <c r="AH76">
        <f t="shared" si="32"/>
        <v>-1.6655532524377903E-32</v>
      </c>
      <c r="AI76">
        <f t="shared" si="23"/>
        <v>-1.6655626840884747E-32</v>
      </c>
      <c r="AJ76">
        <f t="shared" si="33"/>
        <v>-0.76736930021894434</v>
      </c>
      <c r="AK76">
        <f t="shared" si="46"/>
        <v>-0.50134794280971018</v>
      </c>
      <c r="AL76">
        <f t="shared" si="24"/>
        <v>-1.2687172430286546</v>
      </c>
      <c r="AN76">
        <f t="shared" si="34"/>
        <v>0</v>
      </c>
      <c r="AO76">
        <f t="shared" si="34"/>
        <v>0</v>
      </c>
      <c r="AP76">
        <f t="shared" si="34"/>
        <v>-6.1597969229957293E-41</v>
      </c>
      <c r="AQ76">
        <f t="shared" si="34"/>
        <v>-1.0877703323413637E-35</v>
      </c>
      <c r="AR76">
        <f t="shared" si="34"/>
        <v>-1.0877764921382866E-35</v>
      </c>
      <c r="AS76">
        <f t="shared" si="34"/>
        <v>-5.0116773961203509E-4</v>
      </c>
      <c r="AT76">
        <f t="shared" si="34"/>
        <v>-3.2742958987986285E-4</v>
      </c>
      <c r="AU76">
        <f t="shared" si="25"/>
        <v>-8.285973294918981E-4</v>
      </c>
      <c r="AW76">
        <v>73</v>
      </c>
      <c r="AX76">
        <f>IF(Z76&gt;0, (R76*SUMPRODUCT(K76:$K$98, X76:$X$98)-K76*$AZ$3)/Z76, 0)</f>
        <v>-8.4751126585622082E+38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0.97352880900000005</v>
      </c>
      <c r="Q77" s="4">
        <f t="shared" si="48"/>
        <v>12.5</v>
      </c>
      <c r="R77">
        <f t="shared" si="28"/>
        <v>50000</v>
      </c>
      <c r="S77">
        <f t="shared" si="29"/>
        <v>-4.5941212591829236E+40</v>
      </c>
      <c r="U77">
        <f t="shared" si="38"/>
        <v>0.97352880900000005</v>
      </c>
      <c r="V77">
        <f t="shared" si="39"/>
        <v>0.01</v>
      </c>
      <c r="W77">
        <f t="shared" si="40"/>
        <v>7.5453205474864579E-39</v>
      </c>
      <c r="X77">
        <f t="shared" si="41"/>
        <v>7.3455869261177192E-39</v>
      </c>
      <c r="Y77">
        <f t="shared" si="42"/>
        <v>7.545320547486458E-41</v>
      </c>
      <c r="Z77">
        <f t="shared" si="43"/>
        <v>1.2428041589387421E-40</v>
      </c>
      <c r="AB77">
        <f t="shared" si="44"/>
        <v>-6.3947441684912008</v>
      </c>
      <c r="AC77">
        <f t="shared" si="45"/>
        <v>-5.7095930075814287</v>
      </c>
      <c r="AE77">
        <f t="shared" si="30"/>
        <v>0</v>
      </c>
      <c r="AF77">
        <f t="shared" si="31"/>
        <v>0</v>
      </c>
      <c r="AG77">
        <f t="shared" si="31"/>
        <v>-1.5535051986734276E-39</v>
      </c>
      <c r="AH77">
        <f t="shared" si="32"/>
        <v>-3.6727934630588597E-34</v>
      </c>
      <c r="AI77">
        <f t="shared" si="23"/>
        <v>-3.6728089981108463E-34</v>
      </c>
      <c r="AJ77">
        <f t="shared" si="33"/>
        <v>-0.68515116090977202</v>
      </c>
      <c r="AK77">
        <f t="shared" si="46"/>
        <v>-0.44763209179438407</v>
      </c>
      <c r="AL77">
        <f t="shared" si="24"/>
        <v>-1.1327832527041561</v>
      </c>
      <c r="AN77">
        <f t="shared" si="34"/>
        <v>0</v>
      </c>
      <c r="AO77">
        <f t="shared" si="34"/>
        <v>0</v>
      </c>
      <c r="AP77">
        <f t="shared" si="34"/>
        <v>-9.0588563964174183E-43</v>
      </c>
      <c r="AQ77">
        <f t="shared" si="34"/>
        <v>-2.1416927721878201E-37</v>
      </c>
      <c r="AR77">
        <f t="shared" si="34"/>
        <v>-2.1417018310442166E-37</v>
      </c>
      <c r="AS77">
        <f t="shared" si="34"/>
        <v>-3.9952785364479856E-4</v>
      </c>
      <c r="AT77">
        <f t="shared" si="34"/>
        <v>-2.6102486438126822E-4</v>
      </c>
      <c r="AU77">
        <f t="shared" si="25"/>
        <v>-6.6055271802606679E-4</v>
      </c>
      <c r="AW77">
        <v>74</v>
      </c>
      <c r="AX77">
        <f>IF(Z77&gt;0, (R77*SUMPRODUCT(K77:$K$98, X77:$X$98)-K77*$AZ$3)/Z77, 0)</f>
        <v>-4.5941212591829236E+40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0.97898550900000003</v>
      </c>
      <c r="Q78" s="4">
        <f t="shared" si="48"/>
        <v>12.5</v>
      </c>
      <c r="R78">
        <f t="shared" si="28"/>
        <v>50000</v>
      </c>
      <c r="S78">
        <f t="shared" si="29"/>
        <v>-3.7240885497235882E+42</v>
      </c>
      <c r="U78">
        <f t="shared" si="38"/>
        <v>0.97898550900000003</v>
      </c>
      <c r="V78">
        <f t="shared" si="39"/>
        <v>0.01</v>
      </c>
      <c r="W78">
        <f t="shared" si="40"/>
        <v>1.2428041589387421E-40</v>
      </c>
      <c r="X78">
        <f t="shared" si="41"/>
        <v>1.2166872621259615E-40</v>
      </c>
      <c r="Y78">
        <f t="shared" si="42"/>
        <v>1.2428041589387422E-42</v>
      </c>
      <c r="Z78">
        <f t="shared" si="43"/>
        <v>1.3688855223393258E-42</v>
      </c>
      <c r="AB78">
        <f t="shared" si="44"/>
        <v>-5.7095930075814287</v>
      </c>
      <c r="AC78">
        <f t="shared" si="45"/>
        <v>-5.0978508996262759</v>
      </c>
      <c r="AE78">
        <f t="shared" si="30"/>
        <v>0</v>
      </c>
      <c r="AF78">
        <f t="shared" si="31"/>
        <v>0</v>
      </c>
      <c r="AG78">
        <f t="shared" si="31"/>
        <v>-1.7111069029241574E-41</v>
      </c>
      <c r="AH78">
        <f t="shared" si="32"/>
        <v>-6.0834363106298071E-36</v>
      </c>
      <c r="AI78">
        <f t="shared" si="23"/>
        <v>-6.0834534216988361E-36</v>
      </c>
      <c r="AJ78">
        <f t="shared" si="33"/>
        <v>-0.61174210795515283</v>
      </c>
      <c r="AK78">
        <f t="shared" si="46"/>
        <v>-0.39967151053070005</v>
      </c>
      <c r="AL78">
        <f t="shared" si="24"/>
        <v>-1.0114136184858529</v>
      </c>
      <c r="AN78">
        <f t="shared" si="34"/>
        <v>0</v>
      </c>
      <c r="AO78">
        <f t="shared" si="34"/>
        <v>0</v>
      </c>
      <c r="AP78">
        <f t="shared" si="34"/>
        <v>-8.9088118079135242E-45</v>
      </c>
      <c r="AQ78">
        <f t="shared" si="34"/>
        <v>-3.1673175500730762E-39</v>
      </c>
      <c r="AR78">
        <f t="shared" si="34"/>
        <v>-3.1673264588848841E-39</v>
      </c>
      <c r="AS78">
        <f t="shared" si="34"/>
        <v>-3.1850115883673316E-4</v>
      </c>
      <c r="AT78">
        <f t="shared" si="34"/>
        <v>-2.0808742377333243E-4</v>
      </c>
      <c r="AU78">
        <f t="shared" si="25"/>
        <v>-5.2658858261006559E-4</v>
      </c>
      <c r="AW78">
        <v>75</v>
      </c>
      <c r="AX78">
        <f>IF(Z78&gt;0, (R78*SUMPRODUCT(K78:$K$98, X78:$X$98)-K78*$AZ$3)/Z78, 0)</f>
        <v>-3.7240885497235882E+42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1.3688855223393258E-42</v>
      </c>
      <c r="X79">
        <f t="shared" si="41"/>
        <v>1.3688855223393258E-42</v>
      </c>
      <c r="Y79">
        <f t="shared" si="42"/>
        <v>1.368885522339326E-44</v>
      </c>
      <c r="Z79">
        <f t="shared" si="43"/>
        <v>0</v>
      </c>
      <c r="AB79">
        <f t="shared" si="44"/>
        <v>-5.0978508996262759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-6.8444276116966291E-38</v>
      </c>
      <c r="AI79">
        <f t="shared" si="23"/>
        <v>-6.8444276116966291E-38</v>
      </c>
      <c r="AJ79">
        <f t="shared" si="33"/>
        <v>-5.0978508996262759</v>
      </c>
      <c r="AK79">
        <f t="shared" si="46"/>
        <v>-0.35684956297383935</v>
      </c>
      <c r="AL79">
        <f t="shared" si="24"/>
        <v>-5.4547004626001154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-3.1817185028262583E-41</v>
      </c>
      <c r="AR79">
        <f t="shared" si="34"/>
        <v>-3.1817185028262583E-41</v>
      </c>
      <c r="AS79">
        <f t="shared" si="34"/>
        <v>-2.3698002889637891E-3</v>
      </c>
      <c r="AT79">
        <f t="shared" si="34"/>
        <v>-1.6588602022746526E-4</v>
      </c>
      <c r="AU79">
        <f t="shared" si="25"/>
        <v>-2.5356863091912547E-3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>SUM(AN3:AN79)</f>
        <v>17347.697428611522</v>
      </c>
      <c r="AO81" s="8">
        <f t="shared" ref="AO81:AU81" si="49">SUM(AO3:AO79)</f>
        <v>-1734.7697428611523</v>
      </c>
      <c r="AP81" s="8">
        <f t="shared" si="49"/>
        <v>-204.79358515125071</v>
      </c>
      <c r="AQ81" s="8">
        <f t="shared" si="49"/>
        <v>-9791.3931201018313</v>
      </c>
      <c r="AR81" s="8">
        <f t="shared" si="49"/>
        <v>5616.740980497284</v>
      </c>
      <c r="AS81" s="8">
        <f t="shared" si="49"/>
        <v>-1499.1802329952679</v>
      </c>
      <c r="AT81" s="8">
        <f t="shared" si="49"/>
        <v>343.27573414094184</v>
      </c>
      <c r="AU81" s="8">
        <f t="shared" si="49"/>
        <v>4460.8364816429566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387A8-04E9-41A7-9933-135D5E0155BC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30599.364206659578</v>
      </c>
      <c r="K3">
        <v>1</v>
      </c>
      <c r="L3" s="2">
        <v>0</v>
      </c>
      <c r="O3">
        <f>$C$3</f>
        <v>30599.364206659578</v>
      </c>
      <c r="P3" s="2">
        <f>O3*C5</f>
        <v>3059.9364206659579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30599.364206659578</v>
      </c>
      <c r="AF3">
        <f t="shared" ref="AF3:AG34" si="3">-$Z3*P3</f>
        <v>-3059.9364206659579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27439.427785993619</v>
      </c>
      <c r="AJ3">
        <f t="shared" ref="AJ3:AJ66" si="6">AB3-AC3</f>
        <v>0</v>
      </c>
      <c r="AL3">
        <f t="shared" ref="AL3:AL23" si="7">SUM(AI3:AK3)</f>
        <v>27439.427785993619</v>
      </c>
      <c r="AN3">
        <f t="shared" ref="AN3:AU34" si="8">AE3*$K3</f>
        <v>30599.364206659578</v>
      </c>
      <c r="AO3">
        <f t="shared" si="8"/>
        <v>-3059.9364206659579</v>
      </c>
      <c r="AP3">
        <f t="shared" si="8"/>
        <v>-100</v>
      </c>
      <c r="AQ3">
        <f t="shared" si="8"/>
        <v>0</v>
      </c>
      <c r="AR3">
        <f t="shared" si="8"/>
        <v>27439.427785993619</v>
      </c>
      <c r="AS3">
        <f t="shared" si="8"/>
        <v>0</v>
      </c>
      <c r="AT3">
        <f t="shared" si="8"/>
        <v>0</v>
      </c>
      <c r="AU3">
        <f t="shared" si="8"/>
        <v>27439.427785993619</v>
      </c>
      <c r="AW3">
        <v>0</v>
      </c>
      <c r="AX3">
        <f>IF(Z3&gt;0, (R3*SUMPRODUCT(K3:$K$98, X3:$X$98)-K3*$AZ$3)/Z3, 0)</f>
        <v>0</v>
      </c>
      <c r="AZ3">
        <f>C6*ABS(SUMPRODUCT(X4:X69, K4:K69))/1</f>
        <v>19435.440450721395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1.9576E-2</v>
      </c>
      <c r="R4">
        <f t="shared" si="0"/>
        <v>50000</v>
      </c>
      <c r="S4">
        <f t="shared" si="1"/>
        <v>1343.4066009117739</v>
      </c>
      <c r="U4">
        <f t="shared" ref="U4:U67" si="12">M4</f>
        <v>1.9576E-2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1.9576E-2</v>
      </c>
      <c r="Y4">
        <f t="shared" ref="Y4:Y67" si="16">V4*W4</f>
        <v>0.01</v>
      </c>
      <c r="Z4">
        <f t="shared" ref="Z4:Z67" si="17">MAX(0, W4-X4-Y4)</f>
        <v>0.97042399999999995</v>
      </c>
      <c r="AB4">
        <f t="shared" ref="AB4:AB67" si="18">AC3</f>
        <v>0</v>
      </c>
      <c r="AC4">
        <f>S4*Z4</f>
        <v>1303.6740072832072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-978.8</v>
      </c>
      <c r="AI4">
        <f t="shared" si="5"/>
        <v>-978.8</v>
      </c>
      <c r="AJ4">
        <f t="shared" si="6"/>
        <v>-1303.6740072832072</v>
      </c>
      <c r="AK4">
        <f t="shared" ref="AK4:AK67" si="19">G4*SUM(AB4:AB4, AE4:AF4)</f>
        <v>0</v>
      </c>
      <c r="AL4">
        <f t="shared" si="7"/>
        <v>-2282.4740072832074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-913.14488291818259</v>
      </c>
      <c r="AR4">
        <f t="shared" si="8"/>
        <v>-913.14488291818259</v>
      </c>
      <c r="AS4">
        <f t="shared" si="8"/>
        <v>-1216.2272668002679</v>
      </c>
      <c r="AT4">
        <f t="shared" si="8"/>
        <v>0</v>
      </c>
      <c r="AU4">
        <f t="shared" si="8"/>
        <v>-2129.3721497184506</v>
      </c>
      <c r="AW4">
        <v>1</v>
      </c>
      <c r="AX4">
        <f>IF(Z4&gt;0, (R4*SUMPRODUCT(K4:$K$98, X4:$X$98)-K4*$AZ$3)/Z4, 0)</f>
        <v>1343.4066009117739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2.3283000000000002E-2</v>
      </c>
      <c r="Q5" s="4">
        <f t="shared" ref="Q5:Q68" si="21">$C$8</f>
        <v>12.5</v>
      </c>
      <c r="R5">
        <f t="shared" si="0"/>
        <v>50000</v>
      </c>
      <c r="S5">
        <f t="shared" si="1"/>
        <v>2028.4011668445378</v>
      </c>
      <c r="U5">
        <f t="shared" si="12"/>
        <v>2.3283000000000002E-2</v>
      </c>
      <c r="V5">
        <f t="shared" si="13"/>
        <v>0.01</v>
      </c>
      <c r="W5">
        <f t="shared" si="14"/>
        <v>0.97042399999999995</v>
      </c>
      <c r="X5">
        <f t="shared" si="15"/>
        <v>2.2594381992E-2</v>
      </c>
      <c r="Y5">
        <f t="shared" si="16"/>
        <v>9.7042399999999994E-3</v>
      </c>
      <c r="Z5">
        <f t="shared" si="17"/>
        <v>0.93812537800799989</v>
      </c>
      <c r="AB5">
        <f t="shared" si="18"/>
        <v>1303.6740072832072</v>
      </c>
      <c r="AC5">
        <f>S5*Z5</f>
        <v>1902.8946113979</v>
      </c>
      <c r="AE5">
        <f t="shared" si="2"/>
        <v>0</v>
      </c>
      <c r="AF5">
        <f t="shared" si="3"/>
        <v>0</v>
      </c>
      <c r="AG5">
        <f t="shared" si="3"/>
        <v>-11.726567225099998</v>
      </c>
      <c r="AH5">
        <f t="shared" si="4"/>
        <v>-1129.7190995999999</v>
      </c>
      <c r="AI5">
        <f t="shared" si="5"/>
        <v>-1141.4456668251</v>
      </c>
      <c r="AJ5">
        <f t="shared" si="6"/>
        <v>-599.22060411469283</v>
      </c>
      <c r="AK5">
        <f t="shared" si="19"/>
        <v>53.450634298611497</v>
      </c>
      <c r="AL5">
        <f t="shared" si="7"/>
        <v>-1687.2156366411814</v>
      </c>
      <c r="AN5">
        <f t="shared" si="8"/>
        <v>0</v>
      </c>
      <c r="AO5">
        <f t="shared" si="8"/>
        <v>0</v>
      </c>
      <c r="AP5">
        <f t="shared" si="8"/>
        <v>-10.027481653956768</v>
      </c>
      <c r="AQ5">
        <f t="shared" si="8"/>
        <v>-966.03185978554404</v>
      </c>
      <c r="AR5">
        <f t="shared" si="8"/>
        <v>-976.05934143950094</v>
      </c>
      <c r="AS5">
        <f t="shared" si="8"/>
        <v>-512.39834293294086</v>
      </c>
      <c r="AT5">
        <f t="shared" si="8"/>
        <v>45.706065938415207</v>
      </c>
      <c r="AU5">
        <f t="shared" si="8"/>
        <v>-1442.7516184340266</v>
      </c>
      <c r="AW5">
        <v>2</v>
      </c>
      <c r="AX5">
        <f>IF(Z5&gt;0, (R5*SUMPRODUCT(K5:$K$98, X5:$X$98)-K5*$AZ$3)/Z5, 0)</f>
        <v>2028.4011668445378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2.7149E-2</v>
      </c>
      <c r="Q6" s="4">
        <f t="shared" si="21"/>
        <v>12.5</v>
      </c>
      <c r="R6">
        <f t="shared" si="0"/>
        <v>50000</v>
      </c>
      <c r="S6">
        <f t="shared" si="1"/>
        <v>2838.0837898897657</v>
      </c>
      <c r="U6">
        <f t="shared" si="12"/>
        <v>2.7149E-2</v>
      </c>
      <c r="V6">
        <f t="shared" si="13"/>
        <v>0.01</v>
      </c>
      <c r="W6">
        <f t="shared" si="14"/>
        <v>0.93812537800799989</v>
      </c>
      <c r="X6">
        <f t="shared" si="15"/>
        <v>2.546916588753919E-2</v>
      </c>
      <c r="Y6">
        <f t="shared" si="16"/>
        <v>9.3812537800799997E-3</v>
      </c>
      <c r="Z6">
        <f t="shared" si="17"/>
        <v>0.90327495834038063</v>
      </c>
      <c r="AB6">
        <f t="shared" si="18"/>
        <v>1902.8946113979</v>
      </c>
      <c r="AC6">
        <f t="shared" ref="AC6:AC69" si="22">S6*Z6</f>
        <v>2563.5700170791879</v>
      </c>
      <c r="AE6">
        <f t="shared" si="2"/>
        <v>0</v>
      </c>
      <c r="AF6">
        <f t="shared" si="3"/>
        <v>0</v>
      </c>
      <c r="AG6">
        <f t="shared" si="3"/>
        <v>-11.290936979254758</v>
      </c>
      <c r="AH6">
        <f t="shared" si="4"/>
        <v>-1273.4582943769594</v>
      </c>
      <c r="AI6">
        <f t="shared" si="5"/>
        <v>-1284.7492313562143</v>
      </c>
      <c r="AJ6">
        <f t="shared" si="6"/>
        <v>-660.67540568128788</v>
      </c>
      <c r="AK6">
        <f t="shared" si="19"/>
        <v>111.31933476677716</v>
      </c>
      <c r="AL6">
        <f t="shared" si="7"/>
        <v>-1834.1053022707251</v>
      </c>
      <c r="AN6">
        <f t="shared" si="8"/>
        <v>0</v>
      </c>
      <c r="AO6">
        <f t="shared" si="8"/>
        <v>0</v>
      </c>
      <c r="AP6">
        <f t="shared" si="8"/>
        <v>-8.7099420279602402</v>
      </c>
      <c r="AQ6">
        <f t="shared" si="8"/>
        <v>-982.35850039971956</v>
      </c>
      <c r="AR6">
        <f t="shared" si="8"/>
        <v>-991.06844242767988</v>
      </c>
      <c r="AS6">
        <f t="shared" si="8"/>
        <v>-509.65163416959797</v>
      </c>
      <c r="AT6">
        <f t="shared" si="8"/>
        <v>85.872851313507553</v>
      </c>
      <c r="AU6">
        <f t="shared" si="8"/>
        <v>-1414.8472252837703</v>
      </c>
      <c r="AW6">
        <v>3</v>
      </c>
      <c r="AX6">
        <f>IF(Z6&gt;0, (R6*SUMPRODUCT(K6:$K$98, X6:$X$98)-K6*$AZ$3)/Z6, 0)</f>
        <v>2838.0837898897657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3.1286000000000001E-2</v>
      </c>
      <c r="Q7" s="4">
        <f t="shared" si="21"/>
        <v>12.5</v>
      </c>
      <c r="R7">
        <f t="shared" si="0"/>
        <v>50000</v>
      </c>
      <c r="S7">
        <f t="shared" si="1"/>
        <v>3386.9315626777948</v>
      </c>
      <c r="U7">
        <f t="shared" si="12"/>
        <v>3.1286000000000001E-2</v>
      </c>
      <c r="V7">
        <f t="shared" si="13"/>
        <v>0.01</v>
      </c>
      <c r="W7">
        <f t="shared" si="14"/>
        <v>0.90327495834038063</v>
      </c>
      <c r="X7">
        <f t="shared" si="15"/>
        <v>2.8259860346637151E-2</v>
      </c>
      <c r="Y7">
        <f t="shared" si="16"/>
        <v>9.0327495834038058E-3</v>
      </c>
      <c r="Z7">
        <f t="shared" si="17"/>
        <v>0.86598234841033961</v>
      </c>
      <c r="AB7">
        <f t="shared" si="18"/>
        <v>2563.5700170791879</v>
      </c>
      <c r="AC7">
        <f t="shared" si="22"/>
        <v>2933.022948552818</v>
      </c>
      <c r="AE7">
        <f t="shared" si="2"/>
        <v>0</v>
      </c>
      <c r="AF7">
        <f t="shared" si="3"/>
        <v>0</v>
      </c>
      <c r="AG7">
        <f t="shared" si="3"/>
        <v>-10.824779355129245</v>
      </c>
      <c r="AH7">
        <f t="shared" si="4"/>
        <v>-1412.9930173318576</v>
      </c>
      <c r="AI7">
        <f t="shared" si="5"/>
        <v>-1423.8177966869869</v>
      </c>
      <c r="AJ7">
        <f t="shared" si="6"/>
        <v>-369.45293147363009</v>
      </c>
      <c r="AK7">
        <f t="shared" si="19"/>
        <v>125.87128783858812</v>
      </c>
      <c r="AL7">
        <f t="shared" si="7"/>
        <v>-1667.3994403220288</v>
      </c>
      <c r="AN7">
        <f t="shared" si="8"/>
        <v>0</v>
      </c>
      <c r="AO7">
        <f t="shared" si="8"/>
        <v>0</v>
      </c>
      <c r="AP7">
        <f t="shared" si="8"/>
        <v>-7.5974373227130148</v>
      </c>
      <c r="AQ7">
        <f t="shared" si="8"/>
        <v>-991.71775557006333</v>
      </c>
      <c r="AR7">
        <f t="shared" si="8"/>
        <v>-999.31519289277639</v>
      </c>
      <c r="AS7">
        <f t="shared" si="8"/>
        <v>-259.30279024426153</v>
      </c>
      <c r="AT7">
        <f t="shared" si="8"/>
        <v>88.343530035067786</v>
      </c>
      <c r="AU7">
        <f t="shared" si="8"/>
        <v>-1170.27445310197</v>
      </c>
      <c r="AW7">
        <v>4</v>
      </c>
      <c r="AX7">
        <f>IF(Z7&gt;0, (R7*SUMPRODUCT(K7:$K$98, X7:$X$98)-K7*$AZ$3)/Z7, 0)</f>
        <v>3386.9315626777948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3.5844000000000001E-2</v>
      </c>
      <c r="Q8" s="4">
        <f t="shared" si="21"/>
        <v>12.5</v>
      </c>
      <c r="R8">
        <f t="shared" si="0"/>
        <v>50000</v>
      </c>
      <c r="S8">
        <f t="shared" si="1"/>
        <v>3448.1793223833138</v>
      </c>
      <c r="U8">
        <f t="shared" si="12"/>
        <v>3.5844000000000001E-2</v>
      </c>
      <c r="V8">
        <f t="shared" si="13"/>
        <v>0.01</v>
      </c>
      <c r="W8">
        <f t="shared" si="14"/>
        <v>0.86598234841033961</v>
      </c>
      <c r="X8">
        <f t="shared" si="15"/>
        <v>3.1040271296420213E-2</v>
      </c>
      <c r="Y8">
        <f t="shared" si="16"/>
        <v>8.6598234841033968E-3</v>
      </c>
      <c r="Z8">
        <f t="shared" si="17"/>
        <v>0.826282253629816</v>
      </c>
      <c r="AB8">
        <f t="shared" si="18"/>
        <v>2933.022948552818</v>
      </c>
      <c r="AC8">
        <f t="shared" si="22"/>
        <v>2849.1693814186165</v>
      </c>
      <c r="AE8">
        <f t="shared" si="2"/>
        <v>0</v>
      </c>
      <c r="AF8">
        <f t="shared" si="3"/>
        <v>0</v>
      </c>
      <c r="AG8">
        <f t="shared" si="3"/>
        <v>-10.328528170372699</v>
      </c>
      <c r="AH8">
        <f t="shared" si="4"/>
        <v>-1552.0135648210107</v>
      </c>
      <c r="AI8">
        <f t="shared" si="5"/>
        <v>-1562.3420929913834</v>
      </c>
      <c r="AJ8">
        <f t="shared" si="6"/>
        <v>83.853567134201512</v>
      </c>
      <c r="AK8">
        <f t="shared" si="19"/>
        <v>62.473388804175023</v>
      </c>
      <c r="AL8">
        <f t="shared" si="7"/>
        <v>-1416.0151370530068</v>
      </c>
      <c r="AN8">
        <f t="shared" si="8"/>
        <v>0</v>
      </c>
      <c r="AO8">
        <f t="shared" si="8"/>
        <v>0</v>
      </c>
      <c r="AP8">
        <f t="shared" si="8"/>
        <v>-6.7666763801834771</v>
      </c>
      <c r="AQ8">
        <f t="shared" si="8"/>
        <v>-1016.7928438171393</v>
      </c>
      <c r="AR8">
        <f t="shared" si="8"/>
        <v>-1023.5595201973227</v>
      </c>
      <c r="AS8">
        <f t="shared" si="8"/>
        <v>54.936186721041416</v>
      </c>
      <c r="AT8">
        <f t="shared" si="8"/>
        <v>40.929084709653822</v>
      </c>
      <c r="AU8">
        <f t="shared" si="8"/>
        <v>-927.69424876662742</v>
      </c>
      <c r="AW8">
        <v>5</v>
      </c>
      <c r="AX8">
        <f>IF(Z8&gt;0, (R8*SUMPRODUCT(K8:$K$98, X8:$X$98)-K8*$AZ$3)/Z8, 0)</f>
        <v>3448.1793223833138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4.1295999999999999E-2</v>
      </c>
      <c r="Q9" s="4">
        <f t="shared" si="21"/>
        <v>12.5</v>
      </c>
      <c r="R9">
        <f t="shared" si="0"/>
        <v>50000</v>
      </c>
      <c r="S9">
        <f t="shared" si="1"/>
        <v>3197.447506798927</v>
      </c>
      <c r="U9">
        <f t="shared" si="12"/>
        <v>4.1295999999999999E-2</v>
      </c>
      <c r="V9">
        <f t="shared" si="13"/>
        <v>0.01</v>
      </c>
      <c r="W9">
        <f t="shared" si="14"/>
        <v>0.826282253629816</v>
      </c>
      <c r="X9">
        <f t="shared" si="15"/>
        <v>3.4122151945896878E-2</v>
      </c>
      <c r="Y9">
        <f t="shared" si="16"/>
        <v>8.2628225362981599E-3</v>
      </c>
      <c r="Z9">
        <f t="shared" si="17"/>
        <v>0.78389727914762097</v>
      </c>
      <c r="AB9">
        <f t="shared" si="18"/>
        <v>2849.1693814186165</v>
      </c>
      <c r="AC9">
        <f t="shared" si="22"/>
        <v>2506.4704007970231</v>
      </c>
      <c r="AE9">
        <f t="shared" si="2"/>
        <v>0</v>
      </c>
      <c r="AF9">
        <f t="shared" si="3"/>
        <v>0</v>
      </c>
      <c r="AG9">
        <f t="shared" si="3"/>
        <v>-9.7987159893452613</v>
      </c>
      <c r="AH9">
        <f t="shared" si="4"/>
        <v>-1706.1075972948438</v>
      </c>
      <c r="AI9">
        <f t="shared" si="5"/>
        <v>-1715.9063132841891</v>
      </c>
      <c r="AJ9">
        <f t="shared" si="6"/>
        <v>342.69898062159336</v>
      </c>
      <c r="AK9">
        <f t="shared" si="19"/>
        <v>16.810099350369835</v>
      </c>
      <c r="AL9">
        <f t="shared" si="7"/>
        <v>-1356.3972333122258</v>
      </c>
      <c r="AN9">
        <f t="shared" si="8"/>
        <v>0</v>
      </c>
      <c r="AO9">
        <f t="shared" si="8"/>
        <v>0</v>
      </c>
      <c r="AP9">
        <f t="shared" si="8"/>
        <v>-6.0797167805526895</v>
      </c>
      <c r="AQ9">
        <f t="shared" si="8"/>
        <v>-1058.5724701053389</v>
      </c>
      <c r="AR9">
        <f t="shared" si="8"/>
        <v>-1064.6521868858915</v>
      </c>
      <c r="AS9">
        <f t="shared" si="8"/>
        <v>212.63120039696344</v>
      </c>
      <c r="AT9">
        <f t="shared" si="8"/>
        <v>10.430003606016372</v>
      </c>
      <c r="AU9">
        <f t="shared" si="8"/>
        <v>-841.5909828829117</v>
      </c>
      <c r="AW9">
        <v>6</v>
      </c>
      <c r="AX9">
        <f>IF(Z9&gt;0, (R9*SUMPRODUCT(K9:$K$98, X9:$X$98)-K9*$AZ$3)/Z9, 0)</f>
        <v>3197.447506798927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4.7109999999999999E-2</v>
      </c>
      <c r="Q10" s="4">
        <f t="shared" si="21"/>
        <v>12.5</v>
      </c>
      <c r="R10">
        <f t="shared" si="0"/>
        <v>50000</v>
      </c>
      <c r="S10">
        <f t="shared" si="1"/>
        <v>2796.2686242240325</v>
      </c>
      <c r="U10">
        <f t="shared" si="12"/>
        <v>4.7109999999999999E-2</v>
      </c>
      <c r="V10">
        <f t="shared" si="13"/>
        <v>0.01</v>
      </c>
      <c r="W10">
        <f t="shared" si="14"/>
        <v>0.78389727914762097</v>
      </c>
      <c r="X10">
        <f t="shared" si="15"/>
        <v>3.6929400820644422E-2</v>
      </c>
      <c r="Y10">
        <f t="shared" si="16"/>
        <v>7.8389727914762106E-3</v>
      </c>
      <c r="Z10">
        <f t="shared" si="17"/>
        <v>0.73912890553550037</v>
      </c>
      <c r="AB10">
        <f t="shared" si="18"/>
        <v>2506.4704007970231</v>
      </c>
      <c r="AC10">
        <f t="shared" si="22"/>
        <v>2066.8029678059684</v>
      </c>
      <c r="AE10">
        <f t="shared" si="2"/>
        <v>0</v>
      </c>
      <c r="AF10">
        <f t="shared" si="3"/>
        <v>0</v>
      </c>
      <c r="AG10">
        <f t="shared" si="3"/>
        <v>-9.2391113191937553</v>
      </c>
      <c r="AH10">
        <f t="shared" si="4"/>
        <v>-1846.4700410322212</v>
      </c>
      <c r="AI10">
        <f t="shared" si="5"/>
        <v>-1855.709152351415</v>
      </c>
      <c r="AJ10">
        <f t="shared" si="6"/>
        <v>439.66743299105474</v>
      </c>
      <c r="AK10">
        <f t="shared" si="19"/>
        <v>10.276528643267795</v>
      </c>
      <c r="AL10">
        <f t="shared" si="7"/>
        <v>-1405.7651907170925</v>
      </c>
      <c r="AN10">
        <f t="shared" si="8"/>
        <v>0</v>
      </c>
      <c r="AO10">
        <f t="shared" si="8"/>
        <v>0</v>
      </c>
      <c r="AP10">
        <f t="shared" si="8"/>
        <v>-5.4382925293760804</v>
      </c>
      <c r="AQ10">
        <f t="shared" si="8"/>
        <v>-1086.8625653423289</v>
      </c>
      <c r="AR10">
        <f t="shared" si="8"/>
        <v>-1092.3008578717051</v>
      </c>
      <c r="AS10">
        <f t="shared" si="8"/>
        <v>258.79546567189368</v>
      </c>
      <c r="AT10">
        <f t="shared" si="8"/>
        <v>6.0489333895675461</v>
      </c>
      <c r="AU10">
        <f t="shared" si="8"/>
        <v>-827.45645881024393</v>
      </c>
      <c r="AW10">
        <v>7</v>
      </c>
      <c r="AX10">
        <f>IF(Z10&gt;0, (R10*SUMPRODUCT(K10:$K$98, X10:$X$98)-K10*$AZ$3)/Z10, 0)</f>
        <v>2796.2686242240325</v>
      </c>
    </row>
    <row r="11" spans="1:52" x14ac:dyDescent="0.25">
      <c r="A11" t="s">
        <v>33</v>
      </c>
      <c r="C11" s="12">
        <f>AU71</f>
        <v>7868.4079388553155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5.2900999999999997E-2</v>
      </c>
      <c r="Q11" s="4">
        <f t="shared" si="21"/>
        <v>12.5</v>
      </c>
      <c r="R11">
        <f t="shared" si="0"/>
        <v>50000</v>
      </c>
      <c r="S11">
        <f t="shared" si="1"/>
        <v>2237.1746878246145</v>
      </c>
      <c r="U11">
        <f t="shared" si="12"/>
        <v>5.2900999999999997E-2</v>
      </c>
      <c r="V11">
        <f t="shared" si="13"/>
        <v>0.01</v>
      </c>
      <c r="W11">
        <f t="shared" si="14"/>
        <v>0.73912890553550037</v>
      </c>
      <c r="X11">
        <f t="shared" si="15"/>
        <v>3.9100658231733504E-2</v>
      </c>
      <c r="Y11">
        <f t="shared" si="16"/>
        <v>7.3912890553550041E-3</v>
      </c>
      <c r="Z11">
        <f t="shared" si="17"/>
        <v>0.69263695824841187</v>
      </c>
      <c r="AB11">
        <f t="shared" si="18"/>
        <v>2066.8029678059684</v>
      </c>
      <c r="AC11">
        <f t="shared" si="22"/>
        <v>1549.5498708451814</v>
      </c>
      <c r="AE11">
        <f t="shared" si="2"/>
        <v>0</v>
      </c>
      <c r="AF11">
        <f t="shared" si="3"/>
        <v>0</v>
      </c>
      <c r="AG11">
        <f t="shared" si="3"/>
        <v>-8.6579619781051491</v>
      </c>
      <c r="AH11">
        <f t="shared" si="4"/>
        <v>-1955.0329115866753</v>
      </c>
      <c r="AI11">
        <f t="shared" si="5"/>
        <v>-1963.6908735647803</v>
      </c>
      <c r="AJ11">
        <f t="shared" si="6"/>
        <v>517.25309696078693</v>
      </c>
      <c r="AK11">
        <f t="shared" si="19"/>
        <v>4.9603271227343235</v>
      </c>
      <c r="AL11">
        <f t="shared" si="7"/>
        <v>-1441.4774494812591</v>
      </c>
      <c r="AN11">
        <f t="shared" si="8"/>
        <v>0</v>
      </c>
      <c r="AO11">
        <f t="shared" si="8"/>
        <v>0</v>
      </c>
      <c r="AP11">
        <f t="shared" si="8"/>
        <v>-4.8424729104768112</v>
      </c>
      <c r="AQ11">
        <f t="shared" si="8"/>
        <v>-1093.4667924611329</v>
      </c>
      <c r="AR11">
        <f t="shared" si="8"/>
        <v>-1098.3092653716096</v>
      </c>
      <c r="AS11">
        <f t="shared" si="8"/>
        <v>289.30412448415888</v>
      </c>
      <c r="AT11">
        <f t="shared" si="8"/>
        <v>2.7743538005466424</v>
      </c>
      <c r="AU11">
        <f t="shared" si="8"/>
        <v>-806.23078708690412</v>
      </c>
      <c r="AW11">
        <v>8</v>
      </c>
      <c r="AX11">
        <f>IF(Z11&gt;0, (R11*SUMPRODUCT(K11:$K$98, X11:$X$98)-K11*$AZ$3)/Z11, 0)</f>
        <v>2237.1746878246145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5.9271999999999998E-2</v>
      </c>
      <c r="Q12" s="4">
        <f t="shared" si="21"/>
        <v>12.5</v>
      </c>
      <c r="R12">
        <f t="shared" si="0"/>
        <v>50000</v>
      </c>
      <c r="S12">
        <f t="shared" si="1"/>
        <v>1545.5508429740739</v>
      </c>
      <c r="U12">
        <f t="shared" si="12"/>
        <v>5.9271999999999998E-2</v>
      </c>
      <c r="V12">
        <f t="shared" si="13"/>
        <v>0.01</v>
      </c>
      <c r="W12">
        <f t="shared" si="14"/>
        <v>0.69263695824841187</v>
      </c>
      <c r="X12">
        <f t="shared" si="15"/>
        <v>4.1053977789299867E-2</v>
      </c>
      <c r="Y12">
        <f t="shared" si="16"/>
        <v>6.926369582484119E-3</v>
      </c>
      <c r="Z12">
        <f t="shared" si="17"/>
        <v>0.64465661087662784</v>
      </c>
      <c r="AB12">
        <f t="shared" si="18"/>
        <v>1549.5498708451814</v>
      </c>
      <c r="AC12">
        <f t="shared" si="22"/>
        <v>996.34956836918172</v>
      </c>
      <c r="AE12">
        <f t="shared" si="2"/>
        <v>0</v>
      </c>
      <c r="AF12">
        <f t="shared" si="3"/>
        <v>0</v>
      </c>
      <c r="AG12">
        <f t="shared" si="3"/>
        <v>-8.0582076359578476</v>
      </c>
      <c r="AH12">
        <f t="shared" si="4"/>
        <v>-2052.6988894649935</v>
      </c>
      <c r="AI12">
        <f t="shared" si="5"/>
        <v>-2060.7570971009513</v>
      </c>
      <c r="AJ12">
        <f t="shared" si="6"/>
        <v>553.20030247599971</v>
      </c>
      <c r="AK12">
        <f t="shared" si="19"/>
        <v>3.5639647029439172</v>
      </c>
      <c r="AL12">
        <f t="shared" si="7"/>
        <v>-1503.9928299220078</v>
      </c>
      <c r="AN12">
        <f t="shared" si="8"/>
        <v>0</v>
      </c>
      <c r="AO12">
        <f t="shared" si="8"/>
        <v>0</v>
      </c>
      <c r="AP12">
        <f t="shared" si="8"/>
        <v>-4.2830230229233681</v>
      </c>
      <c r="AQ12">
        <f t="shared" si="8"/>
        <v>-1091.0312813828054</v>
      </c>
      <c r="AR12">
        <f t="shared" si="8"/>
        <v>-1095.3143044057288</v>
      </c>
      <c r="AS12">
        <f t="shared" si="8"/>
        <v>294.03184167408716</v>
      </c>
      <c r="AT12">
        <f t="shared" si="8"/>
        <v>1.8942851270648109</v>
      </c>
      <c r="AU12">
        <f t="shared" si="8"/>
        <v>-799.38817760457687</v>
      </c>
      <c r="AW12">
        <v>9</v>
      </c>
      <c r="AX12">
        <f>IF(Z12&gt;0, (R12*SUMPRODUCT(K12:$K$98, X12:$X$98)-K12*$AZ$3)/Z12, 0)</f>
        <v>1545.5508429740739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6.6047999999999996E-2</v>
      </c>
      <c r="Q13" s="4">
        <f t="shared" si="21"/>
        <v>12.5</v>
      </c>
      <c r="R13">
        <f t="shared" si="0"/>
        <v>50000</v>
      </c>
      <c r="S13">
        <f t="shared" si="1"/>
        <v>698.30683219222476</v>
      </c>
      <c r="U13">
        <f t="shared" si="12"/>
        <v>6.6047999999999996E-2</v>
      </c>
      <c r="V13">
        <f t="shared" si="13"/>
        <v>0.01</v>
      </c>
      <c r="W13">
        <f t="shared" si="14"/>
        <v>0.64465661087662784</v>
      </c>
      <c r="X13">
        <f t="shared" si="15"/>
        <v>4.2578279835179512E-2</v>
      </c>
      <c r="Y13">
        <f t="shared" si="16"/>
        <v>6.4465661087662789E-3</v>
      </c>
      <c r="Z13">
        <f t="shared" si="17"/>
        <v>0.59563176493268211</v>
      </c>
      <c r="AB13">
        <f t="shared" si="18"/>
        <v>996.34956836918172</v>
      </c>
      <c r="AC13">
        <f t="shared" si="22"/>
        <v>415.93373092320513</v>
      </c>
      <c r="AE13">
        <f t="shared" si="2"/>
        <v>0</v>
      </c>
      <c r="AF13">
        <f t="shared" si="3"/>
        <v>0</v>
      </c>
      <c r="AG13">
        <f t="shared" si="3"/>
        <v>-7.4453970616585261</v>
      </c>
      <c r="AH13">
        <f t="shared" si="4"/>
        <v>-2128.9139917589755</v>
      </c>
      <c r="AI13">
        <f t="shared" si="5"/>
        <v>-2136.3593888206342</v>
      </c>
      <c r="AJ13">
        <f t="shared" si="6"/>
        <v>580.41583744597665</v>
      </c>
      <c r="AK13">
        <f t="shared" si="19"/>
        <v>1.9926991367383635</v>
      </c>
      <c r="AL13">
        <f t="shared" si="7"/>
        <v>-1553.9508522379192</v>
      </c>
      <c r="AN13">
        <f t="shared" si="8"/>
        <v>0</v>
      </c>
      <c r="AO13">
        <f t="shared" si="8"/>
        <v>0</v>
      </c>
      <c r="AP13">
        <f t="shared" si="8"/>
        <v>-3.7616993232662472</v>
      </c>
      <c r="AQ13">
        <f t="shared" si="8"/>
        <v>-1075.6087628062455</v>
      </c>
      <c r="AR13">
        <f t="shared" si="8"/>
        <v>-1079.3704621295119</v>
      </c>
      <c r="AS13">
        <f t="shared" si="8"/>
        <v>293.24827740579661</v>
      </c>
      <c r="AT13">
        <f t="shared" si="8"/>
        <v>1.0067878089059434</v>
      </c>
      <c r="AU13">
        <f t="shared" si="8"/>
        <v>-785.11539691480937</v>
      </c>
      <c r="AW13">
        <v>10</v>
      </c>
      <c r="AX13">
        <f>IF(Z13&gt;0, (R13*SUMPRODUCT(K13:$K$98, X13:$X$98)-K13*$AZ$3)/Z13, 0)</f>
        <v>698.30683219222476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0"/>
        <v>0.48035581109819386</v>
      </c>
      <c r="L14" s="2">
        <v>11</v>
      </c>
      <c r="M14" s="6">
        <v>7.3592000000000005E-2</v>
      </c>
      <c r="Q14" s="4">
        <f t="shared" si="21"/>
        <v>12.5</v>
      </c>
      <c r="R14">
        <f t="shared" si="0"/>
        <v>50000</v>
      </c>
      <c r="S14">
        <f t="shared" si="1"/>
        <v>-322.57341453864382</v>
      </c>
      <c r="U14">
        <f t="shared" si="12"/>
        <v>7.3592000000000005E-2</v>
      </c>
      <c r="V14">
        <f t="shared" si="13"/>
        <v>0.01</v>
      </c>
      <c r="W14">
        <f t="shared" si="14"/>
        <v>0.59563176493268211</v>
      </c>
      <c r="X14">
        <f t="shared" si="15"/>
        <v>4.3833732844925942E-2</v>
      </c>
      <c r="Y14">
        <f t="shared" si="16"/>
        <v>5.9563176493268215E-3</v>
      </c>
      <c r="Z14">
        <f t="shared" si="17"/>
        <v>0.54584171443842933</v>
      </c>
      <c r="AB14">
        <f t="shared" si="18"/>
        <v>415.93373092320513</v>
      </c>
      <c r="AC14">
        <f t="shared" si="22"/>
        <v>-176.07402562403149</v>
      </c>
      <c r="AE14">
        <f t="shared" si="2"/>
        <v>0</v>
      </c>
      <c r="AF14">
        <f t="shared" si="3"/>
        <v>0</v>
      </c>
      <c r="AG14">
        <f t="shared" si="3"/>
        <v>-6.8230214304803667</v>
      </c>
      <c r="AH14">
        <f t="shared" si="4"/>
        <v>-2191.6866422462972</v>
      </c>
      <c r="AI14">
        <f t="shared" si="5"/>
        <v>-2198.5096636767776</v>
      </c>
      <c r="AJ14">
        <f t="shared" si="6"/>
        <v>592.00775654723657</v>
      </c>
      <c r="AK14">
        <f t="shared" si="19"/>
        <v>0.74868071566176919</v>
      </c>
      <c r="AL14">
        <f t="shared" si="7"/>
        <v>-1605.7532264138792</v>
      </c>
      <c r="AN14">
        <f t="shared" si="8"/>
        <v>0</v>
      </c>
      <c r="AO14">
        <f t="shared" si="8"/>
        <v>0</v>
      </c>
      <c r="AP14">
        <f t="shared" si="8"/>
        <v>-3.2774779933787554</v>
      </c>
      <c r="AQ14">
        <f t="shared" si="8"/>
        <v>-1052.789414709297</v>
      </c>
      <c r="AR14">
        <f t="shared" si="8"/>
        <v>-1056.0668927026759</v>
      </c>
      <c r="AS14">
        <f t="shared" si="8"/>
        <v>284.37436607266989</v>
      </c>
      <c r="AT14">
        <f t="shared" si="8"/>
        <v>0.35963313242528538</v>
      </c>
      <c r="AU14">
        <f t="shared" si="8"/>
        <v>-771.3328934975807</v>
      </c>
      <c r="AW14">
        <v>11</v>
      </c>
      <c r="AX14">
        <f>IF(Z14&gt;0, (R14*SUMPRODUCT(K14:$K$98, X14:$X$98)-K14*$AZ$3)/Z14, 0)</f>
        <v>-322.57341453864382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0"/>
        <v>0.45570231581272541</v>
      </c>
      <c r="L15" s="2">
        <v>12</v>
      </c>
      <c r="M15" s="6">
        <v>8.2293000000000005E-2</v>
      </c>
      <c r="Q15" s="4">
        <f t="shared" si="21"/>
        <v>12.5</v>
      </c>
      <c r="R15">
        <f t="shared" si="0"/>
        <v>50000</v>
      </c>
      <c r="S15">
        <f t="shared" si="1"/>
        <v>-1513.150054576915</v>
      </c>
      <c r="U15">
        <f t="shared" si="12"/>
        <v>8.2293000000000005E-2</v>
      </c>
      <c r="V15">
        <f t="shared" si="13"/>
        <v>0.01</v>
      </c>
      <c r="W15">
        <f t="shared" si="14"/>
        <v>0.54584171443842933</v>
      </c>
      <c r="X15">
        <f t="shared" si="15"/>
        <v>4.491895220628167E-2</v>
      </c>
      <c r="Y15">
        <f t="shared" si="16"/>
        <v>5.4584171443842937E-3</v>
      </c>
      <c r="Z15">
        <f t="shared" si="17"/>
        <v>0.49546434508776344</v>
      </c>
      <c r="AB15">
        <f t="shared" si="18"/>
        <v>-176.07402562403149</v>
      </c>
      <c r="AC15">
        <f t="shared" si="22"/>
        <v>-749.71190081046461</v>
      </c>
      <c r="AE15">
        <f t="shared" si="2"/>
        <v>0</v>
      </c>
      <c r="AF15">
        <f t="shared" si="3"/>
        <v>0</v>
      </c>
      <c r="AG15">
        <f t="shared" si="3"/>
        <v>-6.1933043135970429</v>
      </c>
      <c r="AH15">
        <f t="shared" si="4"/>
        <v>-2245.9476103140837</v>
      </c>
      <c r="AI15">
        <f t="shared" si="5"/>
        <v>-2252.1409146276806</v>
      </c>
      <c r="AJ15">
        <f t="shared" si="6"/>
        <v>573.63787518643312</v>
      </c>
      <c r="AK15">
        <f t="shared" si="19"/>
        <v>-0.72190350505852918</v>
      </c>
      <c r="AL15">
        <f t="shared" si="7"/>
        <v>-1679.2249429463059</v>
      </c>
      <c r="AN15">
        <f t="shared" si="8"/>
        <v>0</v>
      </c>
      <c r="AO15">
        <f t="shared" si="8"/>
        <v>0</v>
      </c>
      <c r="AP15">
        <f t="shared" si="8"/>
        <v>-2.8223031182391143</v>
      </c>
      <c r="AQ15">
        <f t="shared" si="8"/>
        <v>-1023.4835272141845</v>
      </c>
      <c r="AR15">
        <f t="shared" si="8"/>
        <v>-1026.3058303324235</v>
      </c>
      <c r="AS15">
        <f t="shared" si="8"/>
        <v>261.40810816034872</v>
      </c>
      <c r="AT15">
        <f t="shared" si="8"/>
        <v>-0.32897309904849525</v>
      </c>
      <c r="AU15">
        <f t="shared" si="8"/>
        <v>-765.22669527112328</v>
      </c>
      <c r="AW15">
        <v>12</v>
      </c>
      <c r="AX15">
        <f>IF(Z15&gt;0, (R15*SUMPRODUCT(K15:$K$98, X15:$X$98)-K15*$AZ$3)/Z15, 0)</f>
        <v>-1513.150054576915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0"/>
        <v>0.43108723471074206</v>
      </c>
      <c r="L16" s="2">
        <v>13</v>
      </c>
      <c r="M16" s="6">
        <v>9.1596999999999998E-2</v>
      </c>
      <c r="Q16" s="4">
        <f t="shared" si="21"/>
        <v>12.5</v>
      </c>
      <c r="R16">
        <f t="shared" si="0"/>
        <v>50000</v>
      </c>
      <c r="S16">
        <f t="shared" si="1"/>
        <v>-2908.8136452497019</v>
      </c>
      <c r="U16">
        <f t="shared" si="12"/>
        <v>9.1596999999999998E-2</v>
      </c>
      <c r="V16">
        <f t="shared" si="13"/>
        <v>0.01</v>
      </c>
      <c r="W16">
        <f t="shared" si="14"/>
        <v>0.49546434508776344</v>
      </c>
      <c r="X16">
        <f t="shared" si="15"/>
        <v>4.5383047617003867E-2</v>
      </c>
      <c r="Y16">
        <f t="shared" si="16"/>
        <v>4.9546434508776346E-3</v>
      </c>
      <c r="Z16">
        <f t="shared" si="17"/>
        <v>0.44512665401988194</v>
      </c>
      <c r="AB16">
        <f t="shared" si="18"/>
        <v>-749.71190081046461</v>
      </c>
      <c r="AC16">
        <f t="shared" si="22"/>
        <v>-1294.7904850773757</v>
      </c>
      <c r="AE16">
        <f t="shared" si="2"/>
        <v>0</v>
      </c>
      <c r="AF16">
        <f t="shared" si="3"/>
        <v>0</v>
      </c>
      <c r="AG16">
        <f t="shared" si="3"/>
        <v>-5.5640831752485242</v>
      </c>
      <c r="AH16">
        <f t="shared" si="4"/>
        <v>-2269.1523808501934</v>
      </c>
      <c r="AI16">
        <f t="shared" si="5"/>
        <v>-2274.7164640254418</v>
      </c>
      <c r="AJ16">
        <f t="shared" si="6"/>
        <v>545.07858426691109</v>
      </c>
      <c r="AK16">
        <f t="shared" si="19"/>
        <v>-5.3229544957542991</v>
      </c>
      <c r="AL16">
        <f t="shared" si="7"/>
        <v>-1734.9608342542851</v>
      </c>
      <c r="AN16">
        <f t="shared" si="8"/>
        <v>0</v>
      </c>
      <c r="AO16">
        <f t="shared" si="8"/>
        <v>0</v>
      </c>
      <c r="AP16">
        <f t="shared" si="8"/>
        <v>-2.3986052297184517</v>
      </c>
      <c r="AQ16">
        <f t="shared" si="8"/>
        <v>-978.20262499800651</v>
      </c>
      <c r="AR16">
        <f t="shared" si="8"/>
        <v>-980.60123022772484</v>
      </c>
      <c r="AS16">
        <f t="shared" si="8"/>
        <v>234.9764195916689</v>
      </c>
      <c r="AT16">
        <f t="shared" si="8"/>
        <v>-2.2946577340658334</v>
      </c>
      <c r="AU16">
        <f t="shared" si="8"/>
        <v>-747.91946837012188</v>
      </c>
      <c r="AW16">
        <v>13</v>
      </c>
      <c r="AX16">
        <f>IF(Z16&gt;0, (R16*SUMPRODUCT(K16:$K$98, X16:$X$98)-K16*$AZ$3)/Z16, 0)</f>
        <v>-2908.8136452497019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0"/>
        <v>0.40523334716181802</v>
      </c>
      <c r="L17" s="2">
        <v>14</v>
      </c>
      <c r="M17" s="6">
        <v>0.10148</v>
      </c>
      <c r="Q17" s="4">
        <f t="shared" si="21"/>
        <v>12.5</v>
      </c>
      <c r="R17">
        <f t="shared" si="0"/>
        <v>50000</v>
      </c>
      <c r="S17">
        <f t="shared" si="1"/>
        <v>-4476.5962185840272</v>
      </c>
      <c r="U17">
        <f t="shared" si="12"/>
        <v>0.10148</v>
      </c>
      <c r="V17">
        <f t="shared" si="13"/>
        <v>0.01</v>
      </c>
      <c r="W17">
        <f t="shared" si="14"/>
        <v>0.44512665401988194</v>
      </c>
      <c r="X17">
        <f t="shared" si="15"/>
        <v>4.5171452849937621E-2</v>
      </c>
      <c r="Y17">
        <f t="shared" si="16"/>
        <v>4.4512665401988194E-3</v>
      </c>
      <c r="Z17">
        <f t="shared" si="17"/>
        <v>0.39550393462974548</v>
      </c>
      <c r="AB17">
        <f t="shared" si="18"/>
        <v>-1294.7904850773757</v>
      </c>
      <c r="AC17">
        <f t="shared" si="22"/>
        <v>-1770.5114181986228</v>
      </c>
      <c r="AE17">
        <f t="shared" si="2"/>
        <v>0</v>
      </c>
      <c r="AF17">
        <f t="shared" si="3"/>
        <v>0</v>
      </c>
      <c r="AG17">
        <f t="shared" si="3"/>
        <v>-4.9437991828718184</v>
      </c>
      <c r="AH17">
        <f t="shared" si="4"/>
        <v>-2258.5726424968811</v>
      </c>
      <c r="AI17">
        <f t="shared" si="5"/>
        <v>-2263.5164416797529</v>
      </c>
      <c r="AJ17">
        <f t="shared" si="6"/>
        <v>475.72093312124707</v>
      </c>
      <c r="AK17">
        <f t="shared" si="19"/>
        <v>-17.868108694067786</v>
      </c>
      <c r="AL17">
        <f t="shared" si="7"/>
        <v>-1805.6636172525737</v>
      </c>
      <c r="AN17">
        <f t="shared" si="8"/>
        <v>0</v>
      </c>
      <c r="AO17">
        <f t="shared" si="8"/>
        <v>0</v>
      </c>
      <c r="AP17">
        <f t="shared" si="8"/>
        <v>-2.003392290571008</v>
      </c>
      <c r="AQ17">
        <f t="shared" si="8"/>
        <v>-915.24895172712331</v>
      </c>
      <c r="AR17">
        <f t="shared" si="8"/>
        <v>-917.25234401769433</v>
      </c>
      <c r="AS17">
        <f t="shared" si="8"/>
        <v>192.77798604366632</v>
      </c>
      <c r="AT17">
        <f t="shared" si="8"/>
        <v>-7.2407534935482696</v>
      </c>
      <c r="AU17">
        <f t="shared" si="8"/>
        <v>-731.71511146757632</v>
      </c>
      <c r="AW17">
        <v>14</v>
      </c>
      <c r="AX17">
        <f>IF(Z17&gt;0, (R17*SUMPRODUCT(K17:$K$98, X17:$X$98)-K17*$AZ$3)/Z17, 0)</f>
        <v>-4476.5962185840272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0"/>
        <v>0.3781572855186805</v>
      </c>
      <c r="L18" s="2">
        <v>15</v>
      </c>
      <c r="M18" s="6">
        <v>0.112611</v>
      </c>
      <c r="Q18" s="4">
        <f t="shared" si="21"/>
        <v>12.5</v>
      </c>
      <c r="R18">
        <f t="shared" si="0"/>
        <v>50000</v>
      </c>
      <c r="S18">
        <f t="shared" si="1"/>
        <v>-6223.2218006922803</v>
      </c>
      <c r="U18">
        <f t="shared" si="12"/>
        <v>0.112611</v>
      </c>
      <c r="V18">
        <f t="shared" si="13"/>
        <v>0.01</v>
      </c>
      <c r="W18">
        <f t="shared" si="14"/>
        <v>0.39550393462974548</v>
      </c>
      <c r="X18">
        <f t="shared" si="15"/>
        <v>4.4538093582590269E-2</v>
      </c>
      <c r="Y18">
        <f t="shared" si="16"/>
        <v>3.9550393462974547E-3</v>
      </c>
      <c r="Z18">
        <f t="shared" si="17"/>
        <v>0.3470108017008578</v>
      </c>
      <c r="AB18">
        <f t="shared" si="18"/>
        <v>-1770.5114181986228</v>
      </c>
      <c r="AC18">
        <f t="shared" si="22"/>
        <v>-2159.5251862204841</v>
      </c>
      <c r="AE18">
        <f t="shared" si="2"/>
        <v>0</v>
      </c>
      <c r="AF18">
        <f t="shared" si="3"/>
        <v>0</v>
      </c>
      <c r="AG18">
        <f t="shared" si="3"/>
        <v>-4.3376350212607226</v>
      </c>
      <c r="AH18">
        <f t="shared" si="4"/>
        <v>-2226.9046791295136</v>
      </c>
      <c r="AI18">
        <f t="shared" si="5"/>
        <v>-2231.2423141507743</v>
      </c>
      <c r="AJ18">
        <f t="shared" si="6"/>
        <v>389.01376802186132</v>
      </c>
      <c r="AK18">
        <f t="shared" si="19"/>
        <v>-38.243046633090252</v>
      </c>
      <c r="AL18">
        <f t="shared" si="7"/>
        <v>-1880.4715927620032</v>
      </c>
      <c r="AN18">
        <f t="shared" si="8"/>
        <v>0</v>
      </c>
      <c r="AO18">
        <f t="shared" si="8"/>
        <v>0</v>
      </c>
      <c r="AP18">
        <f t="shared" si="8"/>
        <v>-1.6403082852107189</v>
      </c>
      <c r="AQ18">
        <f t="shared" si="8"/>
        <v>-842.12022856846511</v>
      </c>
      <c r="AR18">
        <f t="shared" si="8"/>
        <v>-843.76053685367572</v>
      </c>
      <c r="AS18">
        <f t="shared" si="8"/>
        <v>147.10839054454075</v>
      </c>
      <c r="AT18">
        <f t="shared" si="8"/>
        <v>-14.461886704733724</v>
      </c>
      <c r="AU18">
        <f t="shared" si="8"/>
        <v>-711.11403301386872</v>
      </c>
      <c r="AW18">
        <v>15</v>
      </c>
      <c r="AX18">
        <f>IF(Z18&gt;0, (R18*SUMPRODUCT(K18:$K$98, X18:$X$98)-K18*$AZ$3)/Z18, 0)</f>
        <v>-6223.2218006922803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0"/>
        <v>0.3526599697087387</v>
      </c>
      <c r="L19" s="2">
        <v>16</v>
      </c>
      <c r="M19" s="6">
        <v>0.125163</v>
      </c>
      <c r="Q19" s="4">
        <f t="shared" si="21"/>
        <v>12.5</v>
      </c>
      <c r="R19">
        <f t="shared" si="0"/>
        <v>50000</v>
      </c>
      <c r="S19">
        <f t="shared" si="1"/>
        <v>-8350.6460438243703</v>
      </c>
      <c r="U19">
        <f t="shared" si="12"/>
        <v>0.125163</v>
      </c>
      <c r="V19">
        <f t="shared" si="13"/>
        <v>0.01</v>
      </c>
      <c r="W19">
        <f t="shared" si="14"/>
        <v>0.3470108017008578</v>
      </c>
      <c r="X19">
        <f t="shared" si="15"/>
        <v>4.3432912973284464E-2</v>
      </c>
      <c r="Y19">
        <f t="shared" si="16"/>
        <v>3.4701080170085781E-3</v>
      </c>
      <c r="Z19">
        <f t="shared" si="17"/>
        <v>0.30010778071056476</v>
      </c>
      <c r="AB19">
        <f t="shared" si="18"/>
        <v>-2159.5251862204841</v>
      </c>
      <c r="AC19">
        <f t="shared" si="22"/>
        <v>-2506.0938517115892</v>
      </c>
      <c r="AE19">
        <f t="shared" si="2"/>
        <v>0</v>
      </c>
      <c r="AF19">
        <f t="shared" si="3"/>
        <v>0</v>
      </c>
      <c r="AG19">
        <f t="shared" si="3"/>
        <v>-3.7513472588820598</v>
      </c>
      <c r="AH19">
        <f t="shared" si="4"/>
        <v>-2171.6456486642232</v>
      </c>
      <c r="AI19">
        <f t="shared" si="5"/>
        <v>-2175.3969959231054</v>
      </c>
      <c r="AJ19">
        <f t="shared" si="6"/>
        <v>346.56866549110509</v>
      </c>
      <c r="AK19">
        <f t="shared" si="19"/>
        <v>-48.157411652716796</v>
      </c>
      <c r="AL19">
        <f t="shared" si="7"/>
        <v>-1876.985742084717</v>
      </c>
      <c r="AN19">
        <f t="shared" si="8"/>
        <v>0</v>
      </c>
      <c r="AO19">
        <f t="shared" si="8"/>
        <v>0</v>
      </c>
      <c r="AP19">
        <f t="shared" si="8"/>
        <v>-1.3229500106843071</v>
      </c>
      <c r="AQ19">
        <f t="shared" si="8"/>
        <v>-765.85248867603912</v>
      </c>
      <c r="AR19">
        <f t="shared" si="8"/>
        <v>-767.17543868672351</v>
      </c>
      <c r="AS19">
        <f t="shared" si="8"/>
        <v>122.22089507409112</v>
      </c>
      <c r="AT19">
        <f t="shared" si="8"/>
        <v>-16.983191334698365</v>
      </c>
      <c r="AU19">
        <f t="shared" si="8"/>
        <v>-661.93773494733068</v>
      </c>
      <c r="AW19">
        <v>16</v>
      </c>
      <c r="AX19">
        <f>IF(Z19&gt;0, (R19*SUMPRODUCT(K19:$K$98, X19:$X$98)-K19*$AZ$3)/Z19, 0)</f>
        <v>-8350.6460438243703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0"/>
        <v>0.33449679380512065</v>
      </c>
      <c r="L20" s="2">
        <v>17</v>
      </c>
      <c r="M20" s="6">
        <v>0.13952899999999999</v>
      </c>
      <c r="Q20" s="4">
        <f t="shared" si="21"/>
        <v>12.5</v>
      </c>
      <c r="R20">
        <f t="shared" si="0"/>
        <v>50000</v>
      </c>
      <c r="S20">
        <f t="shared" si="1"/>
        <v>-11436.363731215981</v>
      </c>
      <c r="U20">
        <f t="shared" si="12"/>
        <v>0.13952899999999999</v>
      </c>
      <c r="V20">
        <f t="shared" si="13"/>
        <v>0.01</v>
      </c>
      <c r="W20">
        <f t="shared" si="14"/>
        <v>0.30010778071056476</v>
      </c>
      <c r="X20">
        <f t="shared" si="15"/>
        <v>4.1873738534764386E-2</v>
      </c>
      <c r="Y20">
        <f t="shared" si="16"/>
        <v>3.0010778071056475E-3</v>
      </c>
      <c r="Z20">
        <f t="shared" si="17"/>
        <v>0.25523296436869475</v>
      </c>
      <c r="AB20">
        <f t="shared" si="18"/>
        <v>-2506.0938517115892</v>
      </c>
      <c r="AC20">
        <f t="shared" si="22"/>
        <v>-2918.9370167168813</v>
      </c>
      <c r="AE20">
        <f t="shared" si="2"/>
        <v>0</v>
      </c>
      <c r="AF20">
        <f t="shared" si="3"/>
        <v>0</v>
      </c>
      <c r="AG20">
        <f t="shared" si="3"/>
        <v>-3.1904120546086845</v>
      </c>
      <c r="AH20">
        <f t="shared" si="4"/>
        <v>-2093.6869267382194</v>
      </c>
      <c r="AI20">
        <f t="shared" si="5"/>
        <v>-2096.8773387928281</v>
      </c>
      <c r="AJ20">
        <f t="shared" si="6"/>
        <v>412.84316500529212</v>
      </c>
      <c r="AK20">
        <f t="shared" si="19"/>
        <v>-10.776203562359834</v>
      </c>
      <c r="AL20">
        <f t="shared" si="7"/>
        <v>-1694.8103773498958</v>
      </c>
      <c r="AN20">
        <f t="shared" si="8"/>
        <v>0</v>
      </c>
      <c r="AO20">
        <f t="shared" si="8"/>
        <v>0</v>
      </c>
      <c r="AP20">
        <f t="shared" si="8"/>
        <v>-1.0671826031838125</v>
      </c>
      <c r="AQ20">
        <f t="shared" si="8"/>
        <v>-700.33156422563093</v>
      </c>
      <c r="AR20">
        <f t="shared" si="8"/>
        <v>-701.39874682881475</v>
      </c>
      <c r="AS20">
        <f t="shared" si="8"/>
        <v>138.09471503862861</v>
      </c>
      <c r="AT20">
        <f t="shared" si="8"/>
        <v>-3.6046055410006841</v>
      </c>
      <c r="AU20">
        <f t="shared" si="8"/>
        <v>-566.90863733118681</v>
      </c>
      <c r="AW20">
        <v>17</v>
      </c>
      <c r="AX20">
        <f>IF(Z20&gt;0, (R20*SUMPRODUCT(K20:$K$98, X20:$X$98)-K20*$AZ$3)/Z20, 0)</f>
        <v>-11436.363731215981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0"/>
        <v>0.31808367611745975</v>
      </c>
      <c r="L21" s="2">
        <v>18</v>
      </c>
      <c r="M21" s="6">
        <v>0.15610499999999999</v>
      </c>
      <c r="Q21" s="4">
        <f t="shared" si="21"/>
        <v>12.5</v>
      </c>
      <c r="R21">
        <f t="shared" si="0"/>
        <v>50000</v>
      </c>
      <c r="S21">
        <f t="shared" si="1"/>
        <v>-15506.066932811356</v>
      </c>
      <c r="U21">
        <f t="shared" si="12"/>
        <v>0.15610499999999999</v>
      </c>
      <c r="V21">
        <f t="shared" si="13"/>
        <v>0.01</v>
      </c>
      <c r="W21">
        <f t="shared" si="14"/>
        <v>0.25523296436869475</v>
      </c>
      <c r="X21">
        <f t="shared" si="15"/>
        <v>3.9843141902775089E-2</v>
      </c>
      <c r="Y21">
        <f t="shared" si="16"/>
        <v>2.5523296436869474E-3</v>
      </c>
      <c r="Z21">
        <f t="shared" si="17"/>
        <v>0.21283749282223269</v>
      </c>
      <c r="AB21">
        <f t="shared" si="18"/>
        <v>-2918.9370167168813</v>
      </c>
      <c r="AC21">
        <f t="shared" si="22"/>
        <v>-3300.2724095132967</v>
      </c>
      <c r="AE21">
        <f t="shared" si="2"/>
        <v>0</v>
      </c>
      <c r="AF21">
        <f t="shared" si="3"/>
        <v>0</v>
      </c>
      <c r="AG21">
        <f t="shared" si="3"/>
        <v>-2.6604686602779086</v>
      </c>
      <c r="AH21">
        <f t="shared" si="4"/>
        <v>-1992.1570951387544</v>
      </c>
      <c r="AI21">
        <f t="shared" si="5"/>
        <v>-1994.8175637990323</v>
      </c>
      <c r="AJ21">
        <f t="shared" si="6"/>
        <v>381.33539279641536</v>
      </c>
      <c r="AK21">
        <f t="shared" si="19"/>
        <v>-4.6702992267470105</v>
      </c>
      <c r="AL21">
        <f t="shared" si="7"/>
        <v>-1618.1524702293639</v>
      </c>
      <c r="AN21">
        <f t="shared" si="8"/>
        <v>0</v>
      </c>
      <c r="AO21">
        <f t="shared" si="8"/>
        <v>0</v>
      </c>
      <c r="AP21">
        <f t="shared" si="8"/>
        <v>-0.8462516516564903</v>
      </c>
      <c r="AQ21">
        <f t="shared" si="8"/>
        <v>-633.67265222521496</v>
      </c>
      <c r="AR21">
        <f t="shared" si="8"/>
        <v>-634.51890387687149</v>
      </c>
      <c r="AS21">
        <f t="shared" si="8"/>
        <v>121.29656357437928</v>
      </c>
      <c r="AT21">
        <f t="shared" si="8"/>
        <v>-1.4855459466122187</v>
      </c>
      <c r="AU21">
        <f t="shared" si="8"/>
        <v>-514.70788624910438</v>
      </c>
      <c r="AW21">
        <v>18</v>
      </c>
      <c r="AX21">
        <f>IF(Z21&gt;0, (R21*SUMPRODUCT(K21:$K$98, X21:$X$98)-K21*$AZ$3)/Z21, 0)</f>
        <v>-15506.066932811356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0"/>
        <v>0.29699689646821636</v>
      </c>
      <c r="L22" s="2">
        <v>19</v>
      </c>
      <c r="M22" s="6">
        <v>0.17521600000000001</v>
      </c>
      <c r="Q22" s="4">
        <f t="shared" si="21"/>
        <v>12.5</v>
      </c>
      <c r="R22">
        <f t="shared" si="0"/>
        <v>50000</v>
      </c>
      <c r="S22">
        <f t="shared" si="1"/>
        <v>-20321.667832037543</v>
      </c>
      <c r="U22">
        <f t="shared" si="12"/>
        <v>0.17521600000000001</v>
      </c>
      <c r="V22">
        <f t="shared" si="13"/>
        <v>0.01</v>
      </c>
      <c r="W22">
        <f t="shared" si="14"/>
        <v>0.21283749282223269</v>
      </c>
      <c r="X22">
        <f t="shared" si="15"/>
        <v>3.7292534142340322E-2</v>
      </c>
      <c r="Y22">
        <f t="shared" si="16"/>
        <v>2.1283749282223268E-3</v>
      </c>
      <c r="Z22">
        <f t="shared" si="17"/>
        <v>0.17341658375167004</v>
      </c>
      <c r="AB22">
        <f t="shared" si="18"/>
        <v>-3300.2724095132967</v>
      </c>
      <c r="AC22">
        <f t="shared" si="22"/>
        <v>-3524.1142115681578</v>
      </c>
      <c r="AE22">
        <f t="shared" si="2"/>
        <v>0</v>
      </c>
      <c r="AF22">
        <f t="shared" si="3"/>
        <v>0</v>
      </c>
      <c r="AG22">
        <f t="shared" si="3"/>
        <v>-2.1677072968958755</v>
      </c>
      <c r="AH22">
        <f t="shared" si="4"/>
        <v>-1864.6267071170162</v>
      </c>
      <c r="AI22">
        <f t="shared" si="5"/>
        <v>-1866.7944144139121</v>
      </c>
      <c r="AJ22">
        <f t="shared" si="6"/>
        <v>223.84180205486109</v>
      </c>
      <c r="AK22">
        <f t="shared" si="19"/>
        <v>-69.305720599779235</v>
      </c>
      <c r="AL22">
        <f t="shared" si="7"/>
        <v>-1712.2583329588304</v>
      </c>
      <c r="AN22">
        <f t="shared" si="8"/>
        <v>0</v>
      </c>
      <c r="AO22">
        <f t="shared" si="8"/>
        <v>0</v>
      </c>
      <c r="AP22">
        <f t="shared" si="8"/>
        <v>-0.64380233962958144</v>
      </c>
      <c r="AQ22">
        <f t="shared" si="8"/>
        <v>-553.78834508550369</v>
      </c>
      <c r="AR22">
        <f t="shared" si="8"/>
        <v>-554.43214742513328</v>
      </c>
      <c r="AS22">
        <f t="shared" si="8"/>
        <v>66.480320510146555</v>
      </c>
      <c r="AT22">
        <f t="shared" si="8"/>
        <v>-20.583583925627764</v>
      </c>
      <c r="AU22">
        <f t="shared" si="8"/>
        <v>-508.53541084061447</v>
      </c>
      <c r="AW22">
        <v>19</v>
      </c>
      <c r="AX22">
        <f>IF(Z22&gt;0, (R22*SUMPRODUCT(K22:$K$98, X22:$X$98)-K22*$AZ$3)/Z22, 0)</f>
        <v>-20321.667832037543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0.26517580041805033</v>
      </c>
      <c r="L23" s="2">
        <v>20</v>
      </c>
      <c r="M23" s="6">
        <v>0.19798199999999999</v>
      </c>
      <c r="Q23" s="4">
        <f t="shared" si="21"/>
        <v>12.5</v>
      </c>
      <c r="R23">
        <f t="shared" si="0"/>
        <v>50000</v>
      </c>
      <c r="S23">
        <f t="shared" si="1"/>
        <v>-25187.2538794885</v>
      </c>
      <c r="U23">
        <f t="shared" si="12"/>
        <v>0.19798199999999999</v>
      </c>
      <c r="V23">
        <f t="shared" si="13"/>
        <v>0.01</v>
      </c>
      <c r="W23">
        <f t="shared" si="14"/>
        <v>0.17341658375167004</v>
      </c>
      <c r="X23">
        <f t="shared" si="15"/>
        <v>3.4333362084323138E-2</v>
      </c>
      <c r="Y23">
        <f t="shared" si="16"/>
        <v>1.7341658375167005E-3</v>
      </c>
      <c r="Z23">
        <f t="shared" si="17"/>
        <v>0.1373490558298302</v>
      </c>
      <c r="AB23">
        <f t="shared" si="18"/>
        <v>-3524.1142115681578</v>
      </c>
      <c r="AC23">
        <f t="shared" si="22"/>
        <v>-3459.4455392939735</v>
      </c>
      <c r="AE23">
        <f t="shared" si="2"/>
        <v>0</v>
      </c>
      <c r="AF23">
        <f t="shared" si="3"/>
        <v>0</v>
      </c>
      <c r="AG23">
        <f t="shared" si="3"/>
        <v>-1.7168631978728774</v>
      </c>
      <c r="AH23">
        <f t="shared" si="4"/>
        <v>-1716.668104216157</v>
      </c>
      <c r="AI23">
        <f t="shared" si="5"/>
        <v>-1718.3849674140299</v>
      </c>
      <c r="AJ23">
        <f t="shared" si="6"/>
        <v>-64.668672274184246</v>
      </c>
      <c r="AK23">
        <f t="shared" si="19"/>
        <v>-246.68799480977106</v>
      </c>
      <c r="AL23">
        <f t="shared" si="7"/>
        <v>-2029.7416344979852</v>
      </c>
      <c r="AN23">
        <f t="shared" si="8"/>
        <v>0</v>
      </c>
      <c r="AO23">
        <f t="shared" si="8"/>
        <v>0</v>
      </c>
      <c r="AP23">
        <f t="shared" si="8"/>
        <v>-0.45527057270423382</v>
      </c>
      <c r="AQ23">
        <f t="shared" si="8"/>
        <v>-455.21883858765648</v>
      </c>
      <c r="AR23">
        <f t="shared" si="8"/>
        <v>-455.67410916036073</v>
      </c>
      <c r="AS23">
        <f t="shared" si="8"/>
        <v>-17.148566932279387</v>
      </c>
      <c r="AT23">
        <f t="shared" si="8"/>
        <v>-65.415686477204886</v>
      </c>
      <c r="AU23">
        <f t="shared" si="8"/>
        <v>-538.23836256984498</v>
      </c>
      <c r="AW23">
        <v>20</v>
      </c>
      <c r="AX23">
        <f>IF(Z23&gt;0, (R23*SUMPRODUCT(K23:$K$98, X23:$X$98)-K23*$AZ$3)/Z23, 0)</f>
        <v>-25187.2538794885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0.23676410751611635</v>
      </c>
      <c r="L24" s="2">
        <v>21</v>
      </c>
      <c r="M24" s="6">
        <v>0.22423799999999999</v>
      </c>
      <c r="Q24" s="4">
        <f t="shared" si="21"/>
        <v>12.5</v>
      </c>
      <c r="R24">
        <f t="shared" si="0"/>
        <v>50000</v>
      </c>
      <c r="S24">
        <f t="shared" si="1"/>
        <v>-31969.732896332869</v>
      </c>
      <c r="U24">
        <f t="shared" si="12"/>
        <v>0.22423799999999999</v>
      </c>
      <c r="V24">
        <f t="shared" si="13"/>
        <v>0.01</v>
      </c>
      <c r="W24">
        <f t="shared" si="14"/>
        <v>0.1373490558298302</v>
      </c>
      <c r="X24">
        <f t="shared" si="15"/>
        <v>3.0798877581169466E-2</v>
      </c>
      <c r="Y24">
        <f t="shared" si="16"/>
        <v>1.3734905582983021E-3</v>
      </c>
      <c r="Z24">
        <f t="shared" si="17"/>
        <v>0.10517668769036244</v>
      </c>
      <c r="AB24">
        <f t="shared" si="18"/>
        <v>-3459.4455392939735</v>
      </c>
      <c r="AC24">
        <f t="shared" si="22"/>
        <v>-3362.4706123819083</v>
      </c>
      <c r="AE24">
        <f t="shared" si="2"/>
        <v>0</v>
      </c>
      <c r="AF24">
        <f t="shared" si="3"/>
        <v>0</v>
      </c>
      <c r="AG24">
        <f t="shared" si="3"/>
        <v>-1.3147085961295304</v>
      </c>
      <c r="AH24">
        <f t="shared" si="4"/>
        <v>-1539.9438790584734</v>
      </c>
      <c r="AI24">
        <f t="shared" ref="AI24:AI69" si="23">SUM(AE24:AH24)</f>
        <v>-1541.2585876546029</v>
      </c>
      <c r="AJ24">
        <f t="shared" si="6"/>
        <v>-96.974926912065257</v>
      </c>
      <c r="AK24">
        <f t="shared" si="19"/>
        <v>-242.16118775057816</v>
      </c>
      <c r="AL24">
        <f t="shared" ref="AL24:AL69" si="24">SUM(AI24:AK24)</f>
        <v>-1880.3947023172464</v>
      </c>
      <c r="AN24">
        <f t="shared" si="8"/>
        <v>0</v>
      </c>
      <c r="AO24">
        <f t="shared" si="8"/>
        <v>0</v>
      </c>
      <c r="AP24">
        <f t="shared" si="8"/>
        <v>-0.31127580740637451</v>
      </c>
      <c r="AQ24">
        <f t="shared" si="8"/>
        <v>-364.60343815018564</v>
      </c>
      <c r="AR24">
        <f t="shared" si="8"/>
        <v>-364.91471395759203</v>
      </c>
      <c r="AS24">
        <f t="shared" si="8"/>
        <v>-22.960182021775744</v>
      </c>
      <c r="AT24">
        <f t="shared" si="8"/>
        <v>-57.335077492808324</v>
      </c>
      <c r="AU24">
        <f t="shared" si="8"/>
        <v>-445.2099734721761</v>
      </c>
      <c r="AW24">
        <v>21</v>
      </c>
      <c r="AX24">
        <f>IF(Z24&gt;0, (R24*SUMPRODUCT(K24:$K$98, X24:$X$98)-K24*$AZ$3)/Z24, 0)</f>
        <v>-31969.732896332869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0.21139652456796101</v>
      </c>
      <c r="L25" s="2">
        <v>22</v>
      </c>
      <c r="M25" s="6">
        <v>0.25439000000000001</v>
      </c>
      <c r="Q25" s="4">
        <f t="shared" si="21"/>
        <v>12.5</v>
      </c>
      <c r="R25">
        <f t="shared" si="0"/>
        <v>50000</v>
      </c>
      <c r="S25">
        <f t="shared" si="1"/>
        <v>-41800.242108145721</v>
      </c>
      <c r="U25">
        <f t="shared" si="12"/>
        <v>0.25439000000000001</v>
      </c>
      <c r="V25">
        <f t="shared" si="13"/>
        <v>0.01</v>
      </c>
      <c r="W25">
        <f t="shared" si="14"/>
        <v>0.10517668769036244</v>
      </c>
      <c r="X25">
        <f t="shared" si="15"/>
        <v>2.6755897581551301E-2</v>
      </c>
      <c r="Y25">
        <f t="shared" si="16"/>
        <v>1.0517668769036244E-3</v>
      </c>
      <c r="Z25">
        <f t="shared" si="17"/>
        <v>7.7369023231907516E-2</v>
      </c>
      <c r="AB25">
        <f t="shared" si="18"/>
        <v>-3362.4706123819083</v>
      </c>
      <c r="AC25">
        <f t="shared" si="22"/>
        <v>-3234.0439027644852</v>
      </c>
      <c r="AE25">
        <f t="shared" si="2"/>
        <v>0</v>
      </c>
      <c r="AF25">
        <f t="shared" si="3"/>
        <v>0</v>
      </c>
      <c r="AG25">
        <f t="shared" si="3"/>
        <v>-0.9671127903988439</v>
      </c>
      <c r="AH25">
        <f t="shared" si="4"/>
        <v>-1337.7948790775652</v>
      </c>
      <c r="AI25">
        <f t="shared" si="23"/>
        <v>-1338.7619918679641</v>
      </c>
      <c r="AJ25">
        <f t="shared" si="6"/>
        <v>-128.42670961742306</v>
      </c>
      <c r="AK25">
        <f t="shared" si="19"/>
        <v>-235.37294286673361</v>
      </c>
      <c r="AL25">
        <f t="shared" si="24"/>
        <v>-1702.5616443521208</v>
      </c>
      <c r="AN25">
        <f t="shared" si="8"/>
        <v>0</v>
      </c>
      <c r="AO25">
        <f t="shared" si="8"/>
        <v>0</v>
      </c>
      <c r="AP25">
        <f t="shared" si="8"/>
        <v>-0.20444428275553853</v>
      </c>
      <c r="AQ25">
        <f t="shared" si="8"/>
        <v>-282.80518802181291</v>
      </c>
      <c r="AR25">
        <f t="shared" si="8"/>
        <v>-283.00963230456847</v>
      </c>
      <c r="AS25">
        <f t="shared" si="8"/>
        <v>-27.148960074821968</v>
      </c>
      <c r="AT25">
        <f t="shared" si="8"/>
        <v>-49.757022099360732</v>
      </c>
      <c r="AU25">
        <f t="shared" si="8"/>
        <v>-359.91561447875119</v>
      </c>
      <c r="AW25">
        <v>22</v>
      </c>
      <c r="AX25">
        <f>IF(Z25&gt;0, (R25*SUMPRODUCT(K25:$K$98, X25:$X$98)-K25*$AZ$3)/Z25, 0)</f>
        <v>-41800.242108145721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0.18874689693567948</v>
      </c>
      <c r="L26" s="2">
        <v>23</v>
      </c>
      <c r="M26" s="6">
        <v>0.28921999999999998</v>
      </c>
      <c r="Q26" s="4">
        <f t="shared" si="21"/>
        <v>12.5</v>
      </c>
      <c r="R26">
        <f t="shared" si="0"/>
        <v>50000</v>
      </c>
      <c r="S26">
        <f t="shared" si="1"/>
        <v>-56745.101576233639</v>
      </c>
      <c r="U26">
        <f t="shared" si="12"/>
        <v>0.28921999999999998</v>
      </c>
      <c r="V26">
        <f t="shared" si="13"/>
        <v>0.01</v>
      </c>
      <c r="W26">
        <f t="shared" si="14"/>
        <v>7.7369023231907516E-2</v>
      </c>
      <c r="X26">
        <f t="shared" si="15"/>
        <v>2.2376668899132288E-2</v>
      </c>
      <c r="Y26">
        <f t="shared" si="16"/>
        <v>7.7369023231907517E-4</v>
      </c>
      <c r="Z26">
        <f t="shared" si="17"/>
        <v>5.4218664100456157E-2</v>
      </c>
      <c r="AB26">
        <f t="shared" si="18"/>
        <v>-3234.0439027644852</v>
      </c>
      <c r="AC26">
        <f t="shared" si="22"/>
        <v>-3076.6436017080769</v>
      </c>
      <c r="AE26">
        <f t="shared" si="2"/>
        <v>0</v>
      </c>
      <c r="AF26">
        <f t="shared" si="3"/>
        <v>0</v>
      </c>
      <c r="AG26">
        <f t="shared" si="3"/>
        <v>-0.67773330125570197</v>
      </c>
      <c r="AH26">
        <f t="shared" si="4"/>
        <v>-1118.8334449566144</v>
      </c>
      <c r="AI26">
        <f t="shared" si="23"/>
        <v>-1119.5111782578701</v>
      </c>
      <c r="AJ26">
        <f t="shared" si="6"/>
        <v>-157.40030105640835</v>
      </c>
      <c r="AK26">
        <f t="shared" si="19"/>
        <v>-226.38307319351398</v>
      </c>
      <c r="AL26">
        <f t="shared" si="24"/>
        <v>-1503.2945525077926</v>
      </c>
      <c r="AN26">
        <f t="shared" si="8"/>
        <v>0</v>
      </c>
      <c r="AO26">
        <f t="shared" si="8"/>
        <v>0</v>
      </c>
      <c r="AP26">
        <f t="shared" si="8"/>
        <v>-0.12792005756198779</v>
      </c>
      <c r="AQ26">
        <f t="shared" si="8"/>
        <v>-211.17634092341731</v>
      </c>
      <c r="AR26">
        <f t="shared" si="8"/>
        <v>-211.30426098097931</v>
      </c>
      <c r="AS26">
        <f t="shared" si="8"/>
        <v>-29.708818401138828</v>
      </c>
      <c r="AT26">
        <f t="shared" si="8"/>
        <v>-42.729102584038564</v>
      </c>
      <c r="AU26">
        <f t="shared" si="8"/>
        <v>-283.74218196615669</v>
      </c>
      <c r="AW26">
        <v>23</v>
      </c>
      <c r="AX26">
        <f>IF(Z26&gt;0, (R26*SUMPRODUCT(K26:$K$98, X26:$X$98)-K26*$AZ$3)/Z26, 0)</f>
        <v>-56745.101576233639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0.16852401512114237</v>
      </c>
      <c r="L27" s="2">
        <v>24</v>
      </c>
      <c r="M27" s="6">
        <v>0.32816400000000001</v>
      </c>
      <c r="Q27" s="4">
        <f t="shared" si="21"/>
        <v>12.5</v>
      </c>
      <c r="R27">
        <f t="shared" si="0"/>
        <v>50000</v>
      </c>
      <c r="S27">
        <f t="shared" si="1"/>
        <v>-80670.781319642541</v>
      </c>
      <c r="U27">
        <f t="shared" si="12"/>
        <v>0.32816400000000001</v>
      </c>
      <c r="V27">
        <f t="shared" si="13"/>
        <v>0.01</v>
      </c>
      <c r="W27">
        <f t="shared" si="14"/>
        <v>5.4218664100456157E-2</v>
      </c>
      <c r="X27">
        <f t="shared" si="15"/>
        <v>1.7792613685862095E-2</v>
      </c>
      <c r="Y27">
        <f t="shared" si="16"/>
        <v>5.4218664100456155E-4</v>
      </c>
      <c r="Z27">
        <f t="shared" si="17"/>
        <v>3.58838637735895E-2</v>
      </c>
      <c r="AB27">
        <f t="shared" si="18"/>
        <v>-3076.6436017080769</v>
      </c>
      <c r="AC27">
        <f t="shared" si="22"/>
        <v>-2894.7793273830816</v>
      </c>
      <c r="AE27">
        <f t="shared" si="2"/>
        <v>0</v>
      </c>
      <c r="AF27">
        <f t="shared" si="3"/>
        <v>0</v>
      </c>
      <c r="AG27">
        <f t="shared" si="3"/>
        <v>-0.44854829716986877</v>
      </c>
      <c r="AH27">
        <f t="shared" si="4"/>
        <v>-889.63068429310476</v>
      </c>
      <c r="AI27">
        <f t="shared" si="23"/>
        <v>-890.07923259027461</v>
      </c>
      <c r="AJ27">
        <f t="shared" si="6"/>
        <v>-181.86427432499522</v>
      </c>
      <c r="AK27">
        <f t="shared" si="19"/>
        <v>-215.36505211956541</v>
      </c>
      <c r="AL27">
        <f t="shared" si="24"/>
        <v>-1287.3085590348353</v>
      </c>
      <c r="AN27">
        <f t="shared" si="8"/>
        <v>0</v>
      </c>
      <c r="AO27">
        <f t="shared" si="8"/>
        <v>0</v>
      </c>
      <c r="AP27">
        <f t="shared" si="8"/>
        <v>-7.5591160014817624E-2</v>
      </c>
      <c r="AQ27">
        <f t="shared" si="8"/>
        <v>-149.92413489204341</v>
      </c>
      <c r="AR27">
        <f t="shared" si="8"/>
        <v>-149.99972605205824</v>
      </c>
      <c r="AS27">
        <f t="shared" si="8"/>
        <v>-30.64849771634108</v>
      </c>
      <c r="AT27">
        <f t="shared" si="8"/>
        <v>-36.294183299963258</v>
      </c>
      <c r="AU27">
        <f t="shared" si="8"/>
        <v>-216.94240706836257</v>
      </c>
      <c r="AW27">
        <v>24</v>
      </c>
      <c r="AX27">
        <f>IF(Z27&gt;0, (R27*SUMPRODUCT(K27:$K$98, X27:$X$98)-K27*$AZ$3)/Z27, 0)</f>
        <v>-80670.781319642541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0.15046787064387712</v>
      </c>
      <c r="L28" s="2">
        <v>25</v>
      </c>
      <c r="M28" s="6">
        <v>0.37150699999999998</v>
      </c>
      <c r="Q28" s="4">
        <f t="shared" si="21"/>
        <v>12.5</v>
      </c>
      <c r="R28">
        <f t="shared" si="0"/>
        <v>50000</v>
      </c>
      <c r="S28">
        <f t="shared" si="1"/>
        <v>-121374.43573153339</v>
      </c>
      <c r="U28">
        <f t="shared" si="12"/>
        <v>0.37150699999999998</v>
      </c>
      <c r="V28">
        <f t="shared" si="13"/>
        <v>0.01</v>
      </c>
      <c r="W28">
        <f t="shared" si="14"/>
        <v>3.58838637735895E-2</v>
      </c>
      <c r="X28">
        <f t="shared" si="15"/>
        <v>1.3331106578934913E-2</v>
      </c>
      <c r="Y28">
        <f t="shared" si="16"/>
        <v>3.5883863773589501E-4</v>
      </c>
      <c r="Z28">
        <f t="shared" si="17"/>
        <v>2.2193918556918692E-2</v>
      </c>
      <c r="AB28">
        <f t="shared" si="18"/>
        <v>-2894.7793273830816</v>
      </c>
      <c r="AC28">
        <f t="shared" si="22"/>
        <v>-2693.7743415176142</v>
      </c>
      <c r="AE28">
        <f t="shared" si="2"/>
        <v>0</v>
      </c>
      <c r="AF28">
        <f t="shared" si="3"/>
        <v>0</v>
      </c>
      <c r="AG28">
        <f t="shared" si="3"/>
        <v>-0.27742398196148366</v>
      </c>
      <c r="AH28">
        <f t="shared" si="4"/>
        <v>-666.55532894674559</v>
      </c>
      <c r="AI28">
        <f t="shared" si="23"/>
        <v>-666.83275292870712</v>
      </c>
      <c r="AJ28">
        <f t="shared" si="6"/>
        <v>-201.00498586546746</v>
      </c>
      <c r="AK28">
        <f t="shared" si="19"/>
        <v>-202.63455291681572</v>
      </c>
      <c r="AL28">
        <f t="shared" si="24"/>
        <v>-1070.4722917109902</v>
      </c>
      <c r="AN28">
        <f t="shared" si="8"/>
        <v>0</v>
      </c>
      <c r="AO28">
        <f t="shared" si="8"/>
        <v>0</v>
      </c>
      <c r="AP28">
        <f t="shared" si="8"/>
        <v>-4.1743395831289824E-2</v>
      </c>
      <c r="AQ28">
        <f t="shared" si="8"/>
        <v>-100.29516101294588</v>
      </c>
      <c r="AR28">
        <f t="shared" si="8"/>
        <v>-100.33690440877717</v>
      </c>
      <c r="AS28">
        <f t="shared" si="8"/>
        <v>-30.244792211979508</v>
      </c>
      <c r="AT28">
        <f t="shared" si="8"/>
        <v>-30.489989696267301</v>
      </c>
      <c r="AU28">
        <f t="shared" si="8"/>
        <v>-161.07168631702399</v>
      </c>
      <c r="AW28">
        <v>25</v>
      </c>
      <c r="AX28">
        <f>IF(Z28&gt;0, (R28*SUMPRODUCT(K28:$K$98, X28:$X$98)-K28*$AZ$3)/Z28, 0)</f>
        <v>-121374.43573153339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0.13434631307489028</v>
      </c>
      <c r="L29" s="2">
        <v>26</v>
      </c>
      <c r="M29" s="6">
        <v>0.41881499999999999</v>
      </c>
      <c r="Q29" s="4">
        <f t="shared" si="21"/>
        <v>12.5</v>
      </c>
      <c r="R29">
        <f t="shared" si="0"/>
        <v>50000</v>
      </c>
      <c r="S29">
        <f t="shared" si="1"/>
        <v>-195690.82103056324</v>
      </c>
      <c r="U29">
        <f t="shared" si="12"/>
        <v>0.41881499999999999</v>
      </c>
      <c r="V29">
        <f t="shared" si="13"/>
        <v>0.01</v>
      </c>
      <c r="W29">
        <f t="shared" si="14"/>
        <v>2.2193918556918692E-2</v>
      </c>
      <c r="X29">
        <f t="shared" si="15"/>
        <v>9.2951460004159023E-3</v>
      </c>
      <c r="Y29">
        <f t="shared" si="16"/>
        <v>2.2193918556918693E-4</v>
      </c>
      <c r="Z29">
        <f t="shared" si="17"/>
        <v>1.2676833370933602E-2</v>
      </c>
      <c r="AB29">
        <f t="shared" si="18"/>
        <v>-2693.7743415176142</v>
      </c>
      <c r="AC29">
        <f t="shared" si="22"/>
        <v>-2480.7399304256392</v>
      </c>
      <c r="AE29">
        <f t="shared" si="2"/>
        <v>0</v>
      </c>
      <c r="AF29">
        <f t="shared" si="3"/>
        <v>0</v>
      </c>
      <c r="AG29">
        <f t="shared" si="3"/>
        <v>-0.15846041713667003</v>
      </c>
      <c r="AH29">
        <f t="shared" si="4"/>
        <v>-464.75730002079513</v>
      </c>
      <c r="AI29">
        <f t="shared" si="23"/>
        <v>-464.91576043793179</v>
      </c>
      <c r="AJ29">
        <f t="shared" si="6"/>
        <v>-213.03441109197502</v>
      </c>
      <c r="AK29">
        <f t="shared" si="19"/>
        <v>-188.56420390623302</v>
      </c>
      <c r="AL29">
        <f t="shared" si="24"/>
        <v>-866.51437543613986</v>
      </c>
      <c r="AN29">
        <f t="shared" si="8"/>
        <v>0</v>
      </c>
      <c r="AO29">
        <f t="shared" si="8"/>
        <v>0</v>
      </c>
      <c r="AP29">
        <f t="shared" si="8"/>
        <v>-2.1288572810620781E-2</v>
      </c>
      <c r="AQ29">
        <f t="shared" si="8"/>
        <v>-62.438429732434457</v>
      </c>
      <c r="AR29">
        <f t="shared" si="8"/>
        <v>-62.459718305245076</v>
      </c>
      <c r="AS29">
        <f t="shared" si="8"/>
        <v>-28.620387688287355</v>
      </c>
      <c r="AT29">
        <f t="shared" si="8"/>
        <v>-25.332905572704231</v>
      </c>
      <c r="AU29">
        <f t="shared" si="8"/>
        <v>-116.41301156623666</v>
      </c>
      <c r="AW29">
        <v>26</v>
      </c>
      <c r="AX29">
        <f>IF(Z29&gt;0, (R29*SUMPRODUCT(K29:$K$98, X29:$X$98)-K29*$AZ$3)/Z29, 0)</f>
        <v>-195690.82103056324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0.11995206524543775</v>
      </c>
      <c r="L30" s="2">
        <v>27</v>
      </c>
      <c r="M30" s="6">
        <v>0.47081499999999998</v>
      </c>
      <c r="Q30" s="4">
        <f t="shared" si="21"/>
        <v>12.5</v>
      </c>
      <c r="R30">
        <f t="shared" si="0"/>
        <v>50000</v>
      </c>
      <c r="S30">
        <f t="shared" si="1"/>
        <v>-343900.01510577009</v>
      </c>
      <c r="U30">
        <f t="shared" si="12"/>
        <v>0.47081499999999998</v>
      </c>
      <c r="V30">
        <f t="shared" si="13"/>
        <v>0.01</v>
      </c>
      <c r="W30">
        <f t="shared" si="14"/>
        <v>1.2676833370933602E-2</v>
      </c>
      <c r="X30">
        <f t="shared" si="15"/>
        <v>5.9684433035361037E-3</v>
      </c>
      <c r="Y30">
        <f t="shared" si="16"/>
        <v>1.2676833370933602E-4</v>
      </c>
      <c r="Z30">
        <f t="shared" si="17"/>
        <v>6.5816217336881616E-3</v>
      </c>
      <c r="AB30">
        <f t="shared" si="18"/>
        <v>-2480.7399304256392</v>
      </c>
      <c r="AC30">
        <f t="shared" si="22"/>
        <v>-2263.4198136358236</v>
      </c>
      <c r="AE30">
        <f t="shared" si="2"/>
        <v>0</v>
      </c>
      <c r="AF30">
        <f t="shared" si="3"/>
        <v>0</v>
      </c>
      <c r="AG30">
        <f t="shared" si="3"/>
        <v>-8.2270271671102013E-2</v>
      </c>
      <c r="AH30">
        <f t="shared" si="4"/>
        <v>-298.42216517680521</v>
      </c>
      <c r="AI30">
        <f t="shared" si="23"/>
        <v>-298.50443544847633</v>
      </c>
      <c r="AJ30">
        <f t="shared" si="6"/>
        <v>-217.32011678981553</v>
      </c>
      <c r="AK30">
        <f t="shared" si="19"/>
        <v>-173.65179512979475</v>
      </c>
      <c r="AL30">
        <f t="shared" si="24"/>
        <v>-689.47634736808664</v>
      </c>
      <c r="AN30">
        <f t="shared" si="8"/>
        <v>0</v>
      </c>
      <c r="AO30">
        <f t="shared" si="8"/>
        <v>0</v>
      </c>
      <c r="AP30">
        <f t="shared" si="8"/>
        <v>-9.8684889952519173E-3</v>
      </c>
      <c r="AQ30">
        <f t="shared" si="8"/>
        <v>-35.796355027972936</v>
      </c>
      <c r="AR30">
        <f t="shared" si="8"/>
        <v>-35.806223516968195</v>
      </c>
      <c r="AS30">
        <f t="shared" si="8"/>
        <v>-26.067996828318105</v>
      </c>
      <c r="AT30">
        <f t="shared" si="8"/>
        <v>-20.829891459396528</v>
      </c>
      <c r="AU30">
        <f t="shared" si="8"/>
        <v>-82.704111804682825</v>
      </c>
      <c r="AW30">
        <v>27</v>
      </c>
      <c r="AX30">
        <f>IF(Z30&gt;0, (R30*SUMPRODUCT(K30:$K$98, X30:$X$98)-K30*$AZ$3)/Z30, 0)</f>
        <v>-343900.01510577009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0.10710005825485512</v>
      </c>
      <c r="L31" s="2">
        <v>28</v>
      </c>
      <c r="M31" s="6">
        <v>0.52931399999999995</v>
      </c>
      <c r="Q31" s="4">
        <f t="shared" si="21"/>
        <v>12.5</v>
      </c>
      <c r="R31">
        <f t="shared" si="0"/>
        <v>50000</v>
      </c>
      <c r="S31">
        <f t="shared" si="1"/>
        <v>-675920.35875310958</v>
      </c>
      <c r="U31">
        <f t="shared" si="12"/>
        <v>0.52931399999999995</v>
      </c>
      <c r="V31">
        <f t="shared" si="13"/>
        <v>0.01</v>
      </c>
      <c r="W31">
        <f t="shared" si="14"/>
        <v>6.5816217336881616E-3</v>
      </c>
      <c r="X31">
        <f t="shared" si="15"/>
        <v>3.4837445263454152E-3</v>
      </c>
      <c r="Y31">
        <f t="shared" si="16"/>
        <v>6.5816217336881613E-5</v>
      </c>
      <c r="Z31">
        <f t="shared" si="17"/>
        <v>3.0320609900058647E-3</v>
      </c>
      <c r="AB31">
        <f t="shared" si="18"/>
        <v>-2263.4198136358236</v>
      </c>
      <c r="AC31">
        <f t="shared" si="22"/>
        <v>-2049.4317521260728</v>
      </c>
      <c r="AE31">
        <f t="shared" si="2"/>
        <v>0</v>
      </c>
      <c r="AF31">
        <f t="shared" si="3"/>
        <v>0</v>
      </c>
      <c r="AG31">
        <f t="shared" si="3"/>
        <v>-3.790076237507331E-2</v>
      </c>
      <c r="AH31">
        <f t="shared" si="4"/>
        <v>-174.18722631727076</v>
      </c>
      <c r="AI31">
        <f t="shared" si="23"/>
        <v>-174.22512707964583</v>
      </c>
      <c r="AJ31">
        <f t="shared" si="6"/>
        <v>-213.98806150975088</v>
      </c>
      <c r="AK31">
        <f t="shared" si="19"/>
        <v>-158.43938695450768</v>
      </c>
      <c r="AL31">
        <f t="shared" si="24"/>
        <v>-546.65257554390439</v>
      </c>
      <c r="AN31">
        <f t="shared" si="8"/>
        <v>0</v>
      </c>
      <c r="AO31">
        <f t="shared" si="8"/>
        <v>0</v>
      </c>
      <c r="AP31">
        <f t="shared" si="8"/>
        <v>-4.0591738582737725E-3</v>
      </c>
      <c r="AQ31">
        <f t="shared" si="8"/>
        <v>-18.655462085831331</v>
      </c>
      <c r="AR31">
        <f t="shared" si="8"/>
        <v>-18.659521259689605</v>
      </c>
      <c r="AS31">
        <f t="shared" si="8"/>
        <v>-22.918133853537839</v>
      </c>
      <c r="AT31">
        <f t="shared" si="8"/>
        <v>-16.968867572691305</v>
      </c>
      <c r="AU31">
        <f t="shared" si="8"/>
        <v>-58.546522685918752</v>
      </c>
      <c r="AW31">
        <v>28</v>
      </c>
      <c r="AX31">
        <f>IF(Z31&gt;0, (R31*SUMPRODUCT(K31:$K$98, X31:$X$98)-K31*$AZ$3)/Z31, 0)</f>
        <v>-675920.35875310958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9.562505201326349E-2</v>
      </c>
      <c r="L32" s="2">
        <v>29</v>
      </c>
      <c r="M32" s="6">
        <v>0.595055</v>
      </c>
      <c r="Q32" s="4">
        <f t="shared" si="21"/>
        <v>12.5</v>
      </c>
      <c r="R32">
        <f t="shared" si="0"/>
        <v>50000</v>
      </c>
      <c r="S32">
        <f t="shared" si="1"/>
        <v>-1540767.8756819002</v>
      </c>
      <c r="U32">
        <f t="shared" si="12"/>
        <v>0.595055</v>
      </c>
      <c r="V32">
        <f t="shared" si="13"/>
        <v>0.01</v>
      </c>
      <c r="W32">
        <f t="shared" si="14"/>
        <v>3.0320609900058647E-3</v>
      </c>
      <c r="X32">
        <f t="shared" si="15"/>
        <v>1.8042430524079398E-3</v>
      </c>
      <c r="Y32">
        <f t="shared" si="16"/>
        <v>3.0320609900058647E-5</v>
      </c>
      <c r="Z32">
        <f t="shared" si="17"/>
        <v>1.1974973276978663E-3</v>
      </c>
      <c r="AB32">
        <f t="shared" si="18"/>
        <v>-2049.4317521260728</v>
      </c>
      <c r="AC32">
        <f t="shared" si="22"/>
        <v>-1845.0654137317938</v>
      </c>
      <c r="AE32">
        <f t="shared" si="2"/>
        <v>0</v>
      </c>
      <c r="AF32">
        <f t="shared" si="3"/>
        <v>0</v>
      </c>
      <c r="AG32">
        <f t="shared" si="3"/>
        <v>-1.4968716596223329E-2</v>
      </c>
      <c r="AH32">
        <f t="shared" si="4"/>
        <v>-90.212152620396992</v>
      </c>
      <c r="AI32">
        <f t="shared" si="23"/>
        <v>-90.227121336993221</v>
      </c>
      <c r="AJ32">
        <f t="shared" si="6"/>
        <v>-204.36633839427896</v>
      </c>
      <c r="AK32">
        <f t="shared" si="19"/>
        <v>-143.46022264882509</v>
      </c>
      <c r="AL32">
        <f t="shared" si="24"/>
        <v>-438.05368238009726</v>
      </c>
      <c r="AN32">
        <f t="shared" si="8"/>
        <v>0</v>
      </c>
      <c r="AO32">
        <f t="shared" si="8"/>
        <v>0</v>
      </c>
      <c r="AP32">
        <f t="shared" si="8"/>
        <v>-1.4313843030856564E-3</v>
      </c>
      <c r="AQ32">
        <f t="shared" si="8"/>
        <v>-8.6265417865539273</v>
      </c>
      <c r="AR32">
        <f t="shared" si="8"/>
        <v>-8.6279731708570129</v>
      </c>
      <c r="AS32">
        <f t="shared" si="8"/>
        <v>-19.542541738713133</v>
      </c>
      <c r="AT32">
        <f t="shared" si="8"/>
        <v>-13.71839125262826</v>
      </c>
      <c r="AU32">
        <f t="shared" si="8"/>
        <v>-41.888906162198403</v>
      </c>
      <c r="AW32">
        <v>29</v>
      </c>
      <c r="AX32">
        <f>IF(Z32&gt;0, (R32*SUMPRODUCT(K32:$K$98, X32:$X$98)-K32*$AZ$3)/Z32, 0)</f>
        <v>-1540767.8756819002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8.5379510726128108E-2</v>
      </c>
      <c r="L33" s="2">
        <v>30</v>
      </c>
      <c r="M33" s="6">
        <v>0.66919700000000004</v>
      </c>
      <c r="Q33" s="4">
        <f t="shared" si="21"/>
        <v>12.5</v>
      </c>
      <c r="R33">
        <f t="shared" si="0"/>
        <v>50000</v>
      </c>
      <c r="S33">
        <f t="shared" si="1"/>
        <v>-4306961.1135824043</v>
      </c>
      <c r="U33">
        <f t="shared" si="12"/>
        <v>0.66919700000000004</v>
      </c>
      <c r="V33">
        <f t="shared" si="13"/>
        <v>0.01</v>
      </c>
      <c r="W33">
        <f t="shared" si="14"/>
        <v>1.1974973276978663E-3</v>
      </c>
      <c r="X33">
        <f t="shared" si="15"/>
        <v>8.0136161920342909E-4</v>
      </c>
      <c r="Y33">
        <f t="shared" si="16"/>
        <v>1.1974973276978663E-5</v>
      </c>
      <c r="Z33">
        <f t="shared" si="17"/>
        <v>3.8416073521745856E-4</v>
      </c>
      <c r="AB33">
        <f t="shared" si="18"/>
        <v>-1845.0654137317938</v>
      </c>
      <c r="AC33">
        <f t="shared" si="22"/>
        <v>-1654.5653479468206</v>
      </c>
      <c r="AE33">
        <f t="shared" si="2"/>
        <v>0</v>
      </c>
      <c r="AF33">
        <f t="shared" si="3"/>
        <v>0</v>
      </c>
      <c r="AG33">
        <f t="shared" si="3"/>
        <v>-4.8020091902182321E-3</v>
      </c>
      <c r="AH33">
        <f t="shared" si="4"/>
        <v>-40.068080960171457</v>
      </c>
      <c r="AI33">
        <f t="shared" si="23"/>
        <v>-40.072882969361679</v>
      </c>
      <c r="AJ33">
        <f t="shared" si="6"/>
        <v>-190.50006578497323</v>
      </c>
      <c r="AK33">
        <f t="shared" si="19"/>
        <v>-129.15457896122558</v>
      </c>
      <c r="AL33">
        <f t="shared" si="24"/>
        <v>-359.72752771556048</v>
      </c>
      <c r="AN33">
        <f t="shared" si="8"/>
        <v>0</v>
      </c>
      <c r="AO33">
        <f t="shared" si="8"/>
        <v>0</v>
      </c>
      <c r="AP33">
        <f t="shared" si="8"/>
        <v>-4.099931951632033E-4</v>
      </c>
      <c r="AQ33">
        <f t="shared" si="8"/>
        <v>-3.4209931481143285</v>
      </c>
      <c r="AR33">
        <f t="shared" si="8"/>
        <v>-3.4214031413094919</v>
      </c>
      <c r="AS33">
        <f t="shared" si="8"/>
        <v>-16.264802410016234</v>
      </c>
      <c r="AT33">
        <f t="shared" si="8"/>
        <v>-11.02715475974852</v>
      </c>
      <c r="AU33">
        <f t="shared" si="8"/>
        <v>-30.713360311074243</v>
      </c>
      <c r="AW33">
        <v>30</v>
      </c>
      <c r="AX33">
        <f>IF(Z33&gt;0, (R33*SUMPRODUCT(K33:$K$98, X33:$X$98)-K33*$AZ$3)/Z33, 0)</f>
        <v>-4306961.1135824043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7.6231706005471522E-2</v>
      </c>
      <c r="L34" s="2">
        <v>31</v>
      </c>
      <c r="M34" s="6">
        <v>0.74928899999999998</v>
      </c>
      <c r="Q34" s="4">
        <f t="shared" si="21"/>
        <v>12.5</v>
      </c>
      <c r="R34">
        <f t="shared" si="0"/>
        <v>50000</v>
      </c>
      <c r="S34">
        <f t="shared" si="1"/>
        <v>-16006999.885692248</v>
      </c>
      <c r="U34">
        <f t="shared" si="12"/>
        <v>0.74928899999999998</v>
      </c>
      <c r="V34">
        <f t="shared" si="13"/>
        <v>0.01</v>
      </c>
      <c r="W34">
        <f t="shared" si="14"/>
        <v>3.8416073521745856E-4</v>
      </c>
      <c r="X34">
        <f t="shared" si="15"/>
        <v>2.8784741313035429E-4</v>
      </c>
      <c r="Y34">
        <f t="shared" si="16"/>
        <v>3.8416073521745855E-6</v>
      </c>
      <c r="Z34">
        <f t="shared" si="17"/>
        <v>9.2471714734929691E-5</v>
      </c>
      <c r="AB34">
        <f t="shared" si="18"/>
        <v>-1654.5653479468206</v>
      </c>
      <c r="AC34">
        <f t="shared" si="22"/>
        <v>-1480.1947271917857</v>
      </c>
      <c r="AE34">
        <f t="shared" si="2"/>
        <v>0</v>
      </c>
      <c r="AF34">
        <f t="shared" si="3"/>
        <v>0</v>
      </c>
      <c r="AG34">
        <f t="shared" si="3"/>
        <v>-1.1558964341866211E-3</v>
      </c>
      <c r="AH34">
        <f t="shared" si="4"/>
        <v>-14.392370656517715</v>
      </c>
      <c r="AI34">
        <f t="shared" si="23"/>
        <v>-14.393526552951901</v>
      </c>
      <c r="AJ34">
        <f t="shared" si="6"/>
        <v>-174.37062075503491</v>
      </c>
      <c r="AK34">
        <f t="shared" si="19"/>
        <v>-115.81957435627746</v>
      </c>
      <c r="AL34">
        <f t="shared" si="24"/>
        <v>-304.58372166426426</v>
      </c>
      <c r="AN34">
        <f t="shared" si="8"/>
        <v>0</v>
      </c>
      <c r="AO34">
        <f t="shared" si="8"/>
        <v>0</v>
      </c>
      <c r="AP34">
        <f t="shared" si="8"/>
        <v>-8.8115957143687366E-5</v>
      </c>
      <c r="AQ34">
        <f t="shared" si="8"/>
        <v>-1.0971549686094335</v>
      </c>
      <c r="AR34">
        <f t="shared" si="8"/>
        <v>-1.0972430845665773</v>
      </c>
      <c r="AS34">
        <f t="shared" si="8"/>
        <v>-13.292569897389392</v>
      </c>
      <c r="AT34">
        <f t="shared" si="8"/>
        <v>-8.8291237420065922</v>
      </c>
      <c r="AU34">
        <f t="shared" ref="AU34:AU69" si="25">AL34*$K34</f>
        <v>-23.21893672396256</v>
      </c>
      <c r="AW34">
        <v>31</v>
      </c>
      <c r="AX34">
        <f>IF(Z34&gt;0, (R34*SUMPRODUCT(K34:$K$98, X34:$X$98)-K34*$AZ$3)/Z34, 0)</f>
        <v>-16006999.885692248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6.8064023219171002E-2</v>
      </c>
      <c r="L35" s="2">
        <v>32</v>
      </c>
      <c r="M35" s="6">
        <v>0.83297500000000002</v>
      </c>
      <c r="Q35" s="4">
        <f t="shared" si="21"/>
        <v>12.5</v>
      </c>
      <c r="R35">
        <f t="shared" si="0"/>
        <v>50000</v>
      </c>
      <c r="S35">
        <f t="shared" si="1"/>
        <v>-91082340.05710955</v>
      </c>
      <c r="U35">
        <f t="shared" si="12"/>
        <v>0.83297500000000002</v>
      </c>
      <c r="V35">
        <f t="shared" si="13"/>
        <v>0.01</v>
      </c>
      <c r="W35">
        <f t="shared" si="14"/>
        <v>9.2471714734929691E-5</v>
      </c>
      <c r="X35">
        <f t="shared" si="15"/>
        <v>7.7026626581328059E-5</v>
      </c>
      <c r="Y35">
        <f t="shared" si="16"/>
        <v>9.2471714734929697E-7</v>
      </c>
      <c r="Z35">
        <f t="shared" si="17"/>
        <v>1.4520371006252334E-5</v>
      </c>
      <c r="AB35">
        <f t="shared" si="18"/>
        <v>-1480.1947271917857</v>
      </c>
      <c r="AC35">
        <f t="shared" si="22"/>
        <v>-1322.5493697468692</v>
      </c>
      <c r="AE35">
        <f t="shared" si="2"/>
        <v>0</v>
      </c>
      <c r="AF35">
        <f t="shared" ref="AF35:AG69" si="26">-$Z35*P35</f>
        <v>0</v>
      </c>
      <c r="AG35">
        <f t="shared" si="26"/>
        <v>-1.8150463757815417E-4</v>
      </c>
      <c r="AH35">
        <f t="shared" si="4"/>
        <v>-3.8513313290664031</v>
      </c>
      <c r="AI35">
        <f t="shared" si="23"/>
        <v>-3.851512833703981</v>
      </c>
      <c r="AJ35">
        <f t="shared" si="6"/>
        <v>-157.6453574449165</v>
      </c>
      <c r="AK35">
        <f t="shared" si="19"/>
        <v>-103.613630903425</v>
      </c>
      <c r="AL35">
        <f t="shared" si="24"/>
        <v>-265.11050118204548</v>
      </c>
      <c r="AN35">
        <f t="shared" ref="AN35:AT69" si="27">AE35*$K35</f>
        <v>0</v>
      </c>
      <c r="AO35">
        <f t="shared" si="27"/>
        <v>0</v>
      </c>
      <c r="AP35">
        <f t="shared" si="27"/>
        <v>-1.2353935866506703E-5</v>
      </c>
      <c r="AQ35">
        <f t="shared" si="27"/>
        <v>-0.26213710500629639</v>
      </c>
      <c r="AR35">
        <f t="shared" si="27"/>
        <v>-0.26214945894216285</v>
      </c>
      <c r="AS35">
        <f t="shared" si="27"/>
        <v>-10.729977269525309</v>
      </c>
      <c r="AT35">
        <f t="shared" si="27"/>
        <v>-7.0523605796333335</v>
      </c>
      <c r="AU35">
        <f t="shared" si="25"/>
        <v>-18.044487308100805</v>
      </c>
      <c r="AW35">
        <v>32</v>
      </c>
      <c r="AX35">
        <f>IF(Z35&gt;0, (R35*SUMPRODUCT(K35:$K$98, X35:$X$98)-K35*$AZ$3)/Z35, 0)</f>
        <v>-91082340.05710955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6.0771449302831244E-2</v>
      </c>
      <c r="L36" s="2">
        <v>33</v>
      </c>
      <c r="M36" s="6">
        <v>0.83526170899999996</v>
      </c>
      <c r="Q36" s="4">
        <f t="shared" si="21"/>
        <v>12.5</v>
      </c>
      <c r="R36">
        <f t="shared" si="0"/>
        <v>50000</v>
      </c>
      <c r="S36">
        <f t="shared" si="1"/>
        <v>-525657357.61452097</v>
      </c>
      <c r="U36">
        <f t="shared" si="12"/>
        <v>0.83526170899999996</v>
      </c>
      <c r="V36">
        <f t="shared" si="13"/>
        <v>0.01</v>
      </c>
      <c r="W36">
        <f t="shared" si="14"/>
        <v>1.4520371006252334E-5</v>
      </c>
      <c r="X36">
        <f t="shared" si="15"/>
        <v>1.2128309901996375E-5</v>
      </c>
      <c r="Y36">
        <f t="shared" si="16"/>
        <v>1.4520371006252335E-7</v>
      </c>
      <c r="Z36">
        <f t="shared" si="17"/>
        <v>2.2468573941934363E-6</v>
      </c>
      <c r="AB36">
        <f t="shared" si="18"/>
        <v>-1322.5493697468692</v>
      </c>
      <c r="AC36">
        <f t="shared" si="22"/>
        <v>-1181.0771207683699</v>
      </c>
      <c r="AE36">
        <f t="shared" si="2"/>
        <v>0</v>
      </c>
      <c r="AF36">
        <f t="shared" si="26"/>
        <v>0</v>
      </c>
      <c r="AG36">
        <f t="shared" si="26"/>
        <v>-2.8085717427417956E-5</v>
      </c>
      <c r="AH36">
        <f t="shared" si="4"/>
        <v>-0.60641549509981874</v>
      </c>
      <c r="AI36">
        <f t="shared" si="23"/>
        <v>-0.60644358081724614</v>
      </c>
      <c r="AJ36">
        <f t="shared" si="6"/>
        <v>-141.47224897849924</v>
      </c>
      <c r="AK36">
        <f t="shared" si="19"/>
        <v>-92.578455882280849</v>
      </c>
      <c r="AL36">
        <f t="shared" si="24"/>
        <v>-234.65714844159734</v>
      </c>
      <c r="AN36">
        <f t="shared" si="27"/>
        <v>0</v>
      </c>
      <c r="AO36">
        <f t="shared" si="27"/>
        <v>0</v>
      </c>
      <c r="AP36">
        <f t="shared" si="27"/>
        <v>-1.7068097527739744E-6</v>
      </c>
      <c r="AQ36">
        <f t="shared" si="27"/>
        <v>-3.6852748516909943E-2</v>
      </c>
      <c r="AR36">
        <f t="shared" si="27"/>
        <v>-3.6854455326662719E-2</v>
      </c>
      <c r="AS36">
        <f t="shared" si="27"/>
        <v>-8.5974736065543862</v>
      </c>
      <c r="AT36">
        <f t="shared" si="27"/>
        <v>-5.6261269381844299</v>
      </c>
      <c r="AU36">
        <f t="shared" si="25"/>
        <v>-14.260455000065479</v>
      </c>
      <c r="AW36">
        <v>33</v>
      </c>
      <c r="AX36">
        <f>IF(Z36&gt;0, (R36*SUMPRODUCT(K36:$K$98, X36:$X$98)-K36*$AZ$3)/Z36, 0)</f>
        <v>-525657357.61452097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5.4260222591813609E-2</v>
      </c>
      <c r="L37" s="2">
        <v>34</v>
      </c>
      <c r="M37" s="6">
        <v>0.83773177600000004</v>
      </c>
      <c r="Q37" s="4">
        <f t="shared" si="21"/>
        <v>12.5</v>
      </c>
      <c r="R37">
        <f t="shared" si="0"/>
        <v>50000</v>
      </c>
      <c r="S37">
        <f t="shared" si="1"/>
        <v>-3082398131.5742064</v>
      </c>
      <c r="U37">
        <f t="shared" si="12"/>
        <v>0.83773177600000004</v>
      </c>
      <c r="V37">
        <f t="shared" si="13"/>
        <v>0.01</v>
      </c>
      <c r="W37">
        <f t="shared" si="14"/>
        <v>2.2468573941934363E-6</v>
      </c>
      <c r="X37">
        <f t="shared" si="15"/>
        <v>1.8822638352563996E-6</v>
      </c>
      <c r="Y37">
        <f t="shared" si="16"/>
        <v>2.2468573941934364E-8</v>
      </c>
      <c r="Z37">
        <f t="shared" si="17"/>
        <v>3.4212498499510238E-7</v>
      </c>
      <c r="AB37">
        <f t="shared" si="18"/>
        <v>-1181.0771207683699</v>
      </c>
      <c r="AC37">
        <f t="shared" si="22"/>
        <v>-1054.5654145137569</v>
      </c>
      <c r="AE37">
        <f t="shared" si="2"/>
        <v>0</v>
      </c>
      <c r="AF37">
        <f t="shared" si="26"/>
        <v>0</v>
      </c>
      <c r="AG37">
        <f t="shared" si="26"/>
        <v>-4.2765623124387795E-6</v>
      </c>
      <c r="AH37">
        <f t="shared" si="4"/>
        <v>-9.4113191762819973E-2</v>
      </c>
      <c r="AI37">
        <f t="shared" si="23"/>
        <v>-9.4117468325132417E-2</v>
      </c>
      <c r="AJ37">
        <f t="shared" si="6"/>
        <v>-126.51170625461305</v>
      </c>
      <c r="AK37">
        <f t="shared" si="19"/>
        <v>-82.675398453785903</v>
      </c>
      <c r="AL37">
        <f t="shared" si="24"/>
        <v>-209.2812221767241</v>
      </c>
      <c r="AN37">
        <f t="shared" si="27"/>
        <v>0</v>
      </c>
      <c r="AO37">
        <f t="shared" si="27"/>
        <v>0</v>
      </c>
      <c r="AP37">
        <f t="shared" si="27"/>
        <v>-2.320472230006893E-7</v>
      </c>
      <c r="AQ37">
        <f t="shared" si="27"/>
        <v>-5.1066027338766504E-3</v>
      </c>
      <c r="AR37">
        <f t="shared" si="27"/>
        <v>-5.1068347810996513E-3</v>
      </c>
      <c r="AS37">
        <f t="shared" si="27"/>
        <v>-6.8645533418454416</v>
      </c>
      <c r="AT37">
        <f t="shared" si="27"/>
        <v>-4.4859855229693055</v>
      </c>
      <c r="AU37">
        <f t="shared" si="25"/>
        <v>-11.355645699595849</v>
      </c>
      <c r="AW37">
        <v>34</v>
      </c>
      <c r="AX37">
        <f>IF(Z37&gt;0, (R37*SUMPRODUCT(K37:$K$98, X37:$X$98)-K37*$AZ$3)/Z37, 0)</f>
        <v>-3082398131.5742064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4.8446627314119292E-2</v>
      </c>
      <c r="L38" s="2">
        <v>35</v>
      </c>
      <c r="M38" s="6">
        <v>0.84045353700000003</v>
      </c>
      <c r="Q38" s="4">
        <f t="shared" si="21"/>
        <v>12.5</v>
      </c>
      <c r="R38">
        <f t="shared" si="0"/>
        <v>50000</v>
      </c>
      <c r="S38">
        <f t="shared" si="1"/>
        <v>-18403339061.585609</v>
      </c>
      <c r="U38">
        <f t="shared" si="12"/>
        <v>0.84045353700000003</v>
      </c>
      <c r="V38">
        <f t="shared" si="13"/>
        <v>0.01</v>
      </c>
      <c r="W38">
        <f t="shared" si="14"/>
        <v>3.4212498499510238E-7</v>
      </c>
      <c r="X38">
        <f t="shared" si="15"/>
        <v>2.8754015373520572E-7</v>
      </c>
      <c r="Y38">
        <f t="shared" si="16"/>
        <v>3.4212498499510238E-9</v>
      </c>
      <c r="Z38">
        <f t="shared" si="17"/>
        <v>5.1163581409945632E-8</v>
      </c>
      <c r="AB38">
        <f t="shared" si="18"/>
        <v>-1054.5654145137569</v>
      </c>
      <c r="AC38">
        <f t="shared" si="22"/>
        <v>-941.58073629226783</v>
      </c>
      <c r="AE38">
        <f t="shared" si="2"/>
        <v>0</v>
      </c>
      <c r="AF38">
        <f t="shared" si="26"/>
        <v>0</v>
      </c>
      <c r="AG38">
        <f t="shared" si="26"/>
        <v>-6.3954476762432041E-7</v>
      </c>
      <c r="AH38">
        <f t="shared" si="4"/>
        <v>-1.4377007686760286E-2</v>
      </c>
      <c r="AI38">
        <f t="shared" si="23"/>
        <v>-1.437764723152791E-2</v>
      </c>
      <c r="AJ38">
        <f t="shared" si="6"/>
        <v>-112.98467822148905</v>
      </c>
      <c r="AK38">
        <f t="shared" si="19"/>
        <v>-73.819579015962987</v>
      </c>
      <c r="AL38">
        <f t="shared" si="24"/>
        <v>-186.81863488468355</v>
      </c>
      <c r="AN38">
        <f t="shared" si="27"/>
        <v>0</v>
      </c>
      <c r="AO38">
        <f t="shared" si="27"/>
        <v>0</v>
      </c>
      <c r="AP38">
        <f t="shared" si="27"/>
        <v>-3.0983787007790476E-8</v>
      </c>
      <c r="AQ38">
        <f t="shared" si="27"/>
        <v>-6.9651753329270396E-4</v>
      </c>
      <c r="AR38">
        <f t="shared" si="27"/>
        <v>-6.9654851707971169E-4</v>
      </c>
      <c r="AS38">
        <f t="shared" si="27"/>
        <v>-5.4737265980021705</v>
      </c>
      <c r="AT38">
        <f t="shared" si="27"/>
        <v>-3.5763096330715398</v>
      </c>
      <c r="AU38">
        <f t="shared" si="25"/>
        <v>-9.0507327795907884</v>
      </c>
      <c r="AW38">
        <v>35</v>
      </c>
      <c r="AX38">
        <f>IF(Z38&gt;0, (R38*SUMPRODUCT(K38:$K$98, X38:$X$98)-K38*$AZ$3)/Z38, 0)</f>
        <v>-18403339061.585609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4.3255917244749365E-2</v>
      </c>
      <c r="L39" s="2">
        <v>36</v>
      </c>
      <c r="M39" s="6">
        <v>0.84346351399999997</v>
      </c>
      <c r="Q39" s="4">
        <f t="shared" si="21"/>
        <v>12.5</v>
      </c>
      <c r="R39">
        <f t="shared" si="0"/>
        <v>50000</v>
      </c>
      <c r="S39">
        <f t="shared" si="1"/>
        <v>-112132924107.47469</v>
      </c>
      <c r="U39">
        <f t="shared" si="12"/>
        <v>0.84346351399999997</v>
      </c>
      <c r="V39">
        <f t="shared" si="13"/>
        <v>0.01</v>
      </c>
      <c r="W39">
        <f t="shared" si="14"/>
        <v>5.1163581409945632E-8</v>
      </c>
      <c r="X39">
        <f t="shared" si="15"/>
        <v>4.3154614164857818E-8</v>
      </c>
      <c r="Y39">
        <f t="shared" si="16"/>
        <v>5.116358140994563E-10</v>
      </c>
      <c r="Z39">
        <f t="shared" si="17"/>
        <v>7.4973314309883569E-9</v>
      </c>
      <c r="AB39">
        <f t="shared" si="18"/>
        <v>-941.58073629226783</v>
      </c>
      <c r="AC39">
        <f t="shared" si="22"/>
        <v>-840.69769635960199</v>
      </c>
      <c r="AE39">
        <f t="shared" si="2"/>
        <v>0</v>
      </c>
      <c r="AF39">
        <f t="shared" si="26"/>
        <v>0</v>
      </c>
      <c r="AG39">
        <f t="shared" si="26"/>
        <v>-9.3716642887354458E-8</v>
      </c>
      <c r="AH39">
        <f t="shared" si="4"/>
        <v>-2.157730708242891E-3</v>
      </c>
      <c r="AI39">
        <f t="shared" si="23"/>
        <v>-2.1578244248857785E-3</v>
      </c>
      <c r="AJ39">
        <f t="shared" si="6"/>
        <v>-100.88303993266584</v>
      </c>
      <c r="AK39">
        <f t="shared" si="19"/>
        <v>-65.910651540458758</v>
      </c>
      <c r="AL39">
        <f t="shared" si="24"/>
        <v>-166.79584929754947</v>
      </c>
      <c r="AN39">
        <f t="shared" si="27"/>
        <v>0</v>
      </c>
      <c r="AO39">
        <f t="shared" si="27"/>
        <v>0</v>
      </c>
      <c r="AP39">
        <f t="shared" si="27"/>
        <v>-4.053799349191134E-9</v>
      </c>
      <c r="AQ39">
        <f t="shared" si="27"/>
        <v>-9.3334620952208934E-5</v>
      </c>
      <c r="AR39">
        <f t="shared" si="27"/>
        <v>-9.3338674751558128E-5</v>
      </c>
      <c r="AS39">
        <f t="shared" si="27"/>
        <v>-4.3637884267261393</v>
      </c>
      <c r="AT39">
        <f t="shared" si="27"/>
        <v>-2.8510256885815961</v>
      </c>
      <c r="AU39">
        <f t="shared" si="25"/>
        <v>-7.2149074539824865</v>
      </c>
      <c r="AW39">
        <v>36</v>
      </c>
      <c r="AX39">
        <f>IF(Z39&gt;0, (R39*SUMPRODUCT(K39:$K$98, X39:$X$98)-K39*$AZ$3)/Z39, 0)</f>
        <v>-112132924107.47469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3.8621354682811929E-2</v>
      </c>
      <c r="L40" s="2">
        <v>37</v>
      </c>
      <c r="M40" s="6">
        <v>0.84645297100000005</v>
      </c>
      <c r="Q40" s="4">
        <f t="shared" si="21"/>
        <v>12.5</v>
      </c>
      <c r="R40">
        <f t="shared" si="0"/>
        <v>50000</v>
      </c>
      <c r="S40">
        <f t="shared" si="1"/>
        <v>-697462663286.07898</v>
      </c>
      <c r="U40">
        <f t="shared" si="12"/>
        <v>0.84645297100000005</v>
      </c>
      <c r="V40">
        <f t="shared" si="13"/>
        <v>0.01</v>
      </c>
      <c r="W40">
        <f t="shared" si="14"/>
        <v>7.4973314309883569E-9</v>
      </c>
      <c r="X40">
        <f t="shared" si="15"/>
        <v>6.3461384643317765E-9</v>
      </c>
      <c r="Y40">
        <f t="shared" si="16"/>
        <v>7.4973314309883572E-11</v>
      </c>
      <c r="Z40">
        <f t="shared" si="17"/>
        <v>1.0762196523466968E-9</v>
      </c>
      <c r="AB40">
        <f t="shared" si="18"/>
        <v>-840.69769635960199</v>
      </c>
      <c r="AC40">
        <f t="shared" si="22"/>
        <v>-750.62302500654516</v>
      </c>
      <c r="AE40">
        <f t="shared" si="2"/>
        <v>0</v>
      </c>
      <c r="AF40">
        <f t="shared" si="26"/>
        <v>0</v>
      </c>
      <c r="AG40">
        <f t="shared" si="26"/>
        <v>-1.3452745654333711E-8</v>
      </c>
      <c r="AH40">
        <f t="shared" si="4"/>
        <v>-3.1730692321658884E-4</v>
      </c>
      <c r="AI40">
        <f t="shared" si="23"/>
        <v>-3.1732037596224317E-4</v>
      </c>
      <c r="AJ40">
        <f t="shared" si="6"/>
        <v>-90.074671353056829</v>
      </c>
      <c r="AK40">
        <f t="shared" si="19"/>
        <v>-58.848838745172145</v>
      </c>
      <c r="AL40">
        <f t="shared" si="24"/>
        <v>-148.92382741860493</v>
      </c>
      <c r="AN40">
        <f t="shared" si="27"/>
        <v>0</v>
      </c>
      <c r="AO40">
        <f t="shared" si="27"/>
        <v>0</v>
      </c>
      <c r="AP40">
        <f t="shared" si="27"/>
        <v>-5.1956326137367905E-10</v>
      </c>
      <c r="AQ40">
        <f t="shared" si="27"/>
        <v>-1.2254823224859649E-5</v>
      </c>
      <c r="AR40">
        <f t="shared" si="27"/>
        <v>-1.2255342788121022E-5</v>
      </c>
      <c r="AS40">
        <f t="shared" si="27"/>
        <v>-3.4788058302641267</v>
      </c>
      <c r="AT40">
        <f t="shared" si="27"/>
        <v>-2.2728218738488981</v>
      </c>
      <c r="AU40">
        <f t="shared" si="25"/>
        <v>-5.7516399594558134</v>
      </c>
      <c r="AW40">
        <v>37</v>
      </c>
      <c r="AX40">
        <f>IF(Z40&gt;0, (R40*SUMPRODUCT(K40:$K$98, X40:$X$98)-K40*$AZ$3)/Z40, 0)</f>
        <v>-697462663286.07898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3.4483352395367789E-2</v>
      </c>
      <c r="L41" s="2">
        <v>38</v>
      </c>
      <c r="M41" s="6">
        <v>0.84968151000000003</v>
      </c>
      <c r="Q41" s="4">
        <f t="shared" si="21"/>
        <v>12.5</v>
      </c>
      <c r="R41">
        <f t="shared" si="0"/>
        <v>50000</v>
      </c>
      <c r="S41">
        <f t="shared" si="1"/>
        <v>-4438007640893.0332</v>
      </c>
      <c r="U41">
        <f t="shared" si="12"/>
        <v>0.84968151000000003</v>
      </c>
      <c r="V41">
        <f t="shared" si="13"/>
        <v>0.01</v>
      </c>
      <c r="W41">
        <f t="shared" si="14"/>
        <v>1.0762196523466968E-9</v>
      </c>
      <c r="X41">
        <f t="shared" si="15"/>
        <v>9.1444393929761641E-10</v>
      </c>
      <c r="Y41">
        <f t="shared" si="16"/>
        <v>1.0762196523466968E-11</v>
      </c>
      <c r="Z41">
        <f t="shared" si="17"/>
        <v>1.5101351652561346E-10</v>
      </c>
      <c r="AB41">
        <f t="shared" si="18"/>
        <v>-750.62302500654516</v>
      </c>
      <c r="AC41">
        <f t="shared" si="22"/>
        <v>-670.1991402187989</v>
      </c>
      <c r="AE41">
        <f t="shared" si="2"/>
        <v>0</v>
      </c>
      <c r="AF41">
        <f t="shared" si="26"/>
        <v>0</v>
      </c>
      <c r="AG41">
        <f t="shared" si="26"/>
        <v>-1.8876689565701683E-9</v>
      </c>
      <c r="AH41">
        <f t="shared" si="4"/>
        <v>-4.5722196964880821E-5</v>
      </c>
      <c r="AI41">
        <f t="shared" si="23"/>
        <v>-4.5724084633837391E-5</v>
      </c>
      <c r="AJ41">
        <f t="shared" si="6"/>
        <v>-80.42388478774626</v>
      </c>
      <c r="AK41">
        <f t="shared" si="19"/>
        <v>-52.543611750458169</v>
      </c>
      <c r="AL41">
        <f t="shared" si="24"/>
        <v>-132.96754226228904</v>
      </c>
      <c r="AN41">
        <f t="shared" si="27"/>
        <v>0</v>
      </c>
      <c r="AO41">
        <f t="shared" si="27"/>
        <v>0</v>
      </c>
      <c r="AP41">
        <f t="shared" si="27"/>
        <v>-6.509315383520532E-11</v>
      </c>
      <c r="AQ41">
        <f t="shared" si="27"/>
        <v>-1.5766546302304008E-6</v>
      </c>
      <c r="AR41">
        <f t="shared" si="27"/>
        <v>-1.5767197233842361E-6</v>
      </c>
      <c r="AS41">
        <f t="shared" si="27"/>
        <v>-2.773285160140313</v>
      </c>
      <c r="AT41">
        <f t="shared" si="27"/>
        <v>-1.8118798801164369</v>
      </c>
      <c r="AU41">
        <f t="shared" si="25"/>
        <v>-4.5851666169764727</v>
      </c>
      <c r="AW41">
        <v>38</v>
      </c>
      <c r="AX41">
        <f>IF(Z41&gt;0, (R41*SUMPRODUCT(K41:$K$98, X41:$X$98)-K41*$AZ$3)/Z41, 0)</f>
        <v>-4438007640893.0332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3.0788707495864095E-2</v>
      </c>
      <c r="L42" s="2">
        <v>39</v>
      </c>
      <c r="M42" s="6">
        <v>0.85306441600000005</v>
      </c>
      <c r="Q42" s="4">
        <f t="shared" si="21"/>
        <v>12.5</v>
      </c>
      <c r="R42">
        <f t="shared" si="0"/>
        <v>50000</v>
      </c>
      <c r="S42">
        <f t="shared" si="1"/>
        <v>-28937013416377.359</v>
      </c>
      <c r="U42">
        <f t="shared" si="12"/>
        <v>0.85306441600000005</v>
      </c>
      <c r="V42">
        <f t="shared" si="13"/>
        <v>0.01</v>
      </c>
      <c r="W42">
        <f t="shared" si="14"/>
        <v>1.5101351652561346E-10</v>
      </c>
      <c r="X42">
        <f t="shared" si="15"/>
        <v>1.2882425728302879E-10</v>
      </c>
      <c r="Y42">
        <f t="shared" si="16"/>
        <v>1.5101351652561346E-12</v>
      </c>
      <c r="Z42">
        <f t="shared" si="17"/>
        <v>2.0679124077328535E-11</v>
      </c>
      <c r="AB42">
        <f t="shared" si="18"/>
        <v>-670.1991402187989</v>
      </c>
      <c r="AC42">
        <f t="shared" si="22"/>
        <v>-598.39209086458789</v>
      </c>
      <c r="AE42">
        <f t="shared" si="2"/>
        <v>0</v>
      </c>
      <c r="AF42">
        <f t="shared" si="26"/>
        <v>0</v>
      </c>
      <c r="AG42">
        <f t="shared" si="26"/>
        <v>-2.5848905096660667E-10</v>
      </c>
      <c r="AH42">
        <f t="shared" si="4"/>
        <v>-6.4412128641514397E-6</v>
      </c>
      <c r="AI42">
        <f t="shared" si="23"/>
        <v>-6.441471353202406E-6</v>
      </c>
      <c r="AJ42">
        <f t="shared" si="6"/>
        <v>-71.807049354211017</v>
      </c>
      <c r="AK42">
        <f t="shared" si="19"/>
        <v>-46.913939815315928</v>
      </c>
      <c r="AL42">
        <f t="shared" si="24"/>
        <v>-118.7209956109983</v>
      </c>
      <c r="AN42">
        <f t="shared" si="27"/>
        <v>0</v>
      </c>
      <c r="AO42">
        <f t="shared" si="27"/>
        <v>0</v>
      </c>
      <c r="AP42">
        <f t="shared" si="27"/>
        <v>-7.9585437810943593E-12</v>
      </c>
      <c r="AQ42">
        <f t="shared" si="27"/>
        <v>-1.9831661879295567E-7</v>
      </c>
      <c r="AR42">
        <f t="shared" si="27"/>
        <v>-1.9832457733673676E-7</v>
      </c>
      <c r="AS42">
        <f t="shared" si="27"/>
        <v>-2.2108462387078798</v>
      </c>
      <c r="AT42">
        <f t="shared" si="27"/>
        <v>-1.4444195704523346</v>
      </c>
      <c r="AU42">
        <f t="shared" si="25"/>
        <v>-3.6552660074847916</v>
      </c>
      <c r="AW42">
        <v>39</v>
      </c>
      <c r="AX42">
        <f>IF(Z42&gt;0, (R42*SUMPRODUCT(K42:$K$98, X42:$X$98)-K42*$AZ$3)/Z42, 0)</f>
        <v>-28937013416377.359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2.7489917407021513E-2</v>
      </c>
      <c r="L43" s="2">
        <v>40</v>
      </c>
      <c r="M43" s="6">
        <v>0.856559709</v>
      </c>
      <c r="Q43" s="4">
        <f t="shared" si="21"/>
        <v>12.5</v>
      </c>
      <c r="R43">
        <f t="shared" si="0"/>
        <v>50000</v>
      </c>
      <c r="S43">
        <f t="shared" si="1"/>
        <v>-193619325441855.84</v>
      </c>
      <c r="U43">
        <f t="shared" si="12"/>
        <v>0.856559709</v>
      </c>
      <c r="V43">
        <f t="shared" si="13"/>
        <v>0.01</v>
      </c>
      <c r="W43">
        <f t="shared" si="14"/>
        <v>2.0679124077328535E-11</v>
      </c>
      <c r="X43">
        <f t="shared" si="15"/>
        <v>1.7712904502051423E-11</v>
      </c>
      <c r="Y43">
        <f t="shared" si="16"/>
        <v>2.0679124077328536E-13</v>
      </c>
      <c r="Z43">
        <f t="shared" si="17"/>
        <v>2.7594283345038265E-12</v>
      </c>
      <c r="AB43">
        <f t="shared" si="18"/>
        <v>-598.39209086458789</v>
      </c>
      <c r="AC43">
        <f t="shared" si="22"/>
        <v>-534.27865273177463</v>
      </c>
      <c r="AE43">
        <f t="shared" si="2"/>
        <v>0</v>
      </c>
      <c r="AF43">
        <f t="shared" si="26"/>
        <v>0</v>
      </c>
      <c r="AG43">
        <f t="shared" si="26"/>
        <v>-3.4492854181297829E-11</v>
      </c>
      <c r="AH43">
        <f t="shared" si="4"/>
        <v>-8.8564522510257112E-7</v>
      </c>
      <c r="AI43">
        <f t="shared" si="23"/>
        <v>-8.8567971795675247E-7</v>
      </c>
      <c r="AJ43">
        <f t="shared" si="6"/>
        <v>-64.113438132813258</v>
      </c>
      <c r="AK43">
        <f t="shared" si="19"/>
        <v>-41.887446360521153</v>
      </c>
      <c r="AL43">
        <f t="shared" si="24"/>
        <v>-106.00088537901412</v>
      </c>
      <c r="AN43">
        <f t="shared" si="27"/>
        <v>0</v>
      </c>
      <c r="AO43">
        <f t="shared" si="27"/>
        <v>0</v>
      </c>
      <c r="AP43">
        <f t="shared" si="27"/>
        <v>-9.4820571257631388E-13</v>
      </c>
      <c r="AQ43">
        <f t="shared" si="27"/>
        <v>-2.4346314089992657E-8</v>
      </c>
      <c r="AR43">
        <f t="shared" si="27"/>
        <v>-2.4347262295705234E-8</v>
      </c>
      <c r="AS43">
        <f t="shared" si="27"/>
        <v>-1.7624731189512199</v>
      </c>
      <c r="AT43">
        <f t="shared" si="27"/>
        <v>-1.1514824408417703</v>
      </c>
      <c r="AU43">
        <f t="shared" si="25"/>
        <v>-2.9139555841402527</v>
      </c>
      <c r="AW43">
        <v>40</v>
      </c>
      <c r="AX43">
        <f>IF(Z43&gt;0, (R43*SUMPRODUCT(K43:$K$98, X43:$X$98)-K43*$AZ$3)/Z43, 0)</f>
        <v>-193619325441855.84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2.4544569113412063E-2</v>
      </c>
      <c r="L44" s="2">
        <v>41</v>
      </c>
      <c r="M44" s="6">
        <v>0.86031008399999997</v>
      </c>
      <c r="Q44" s="4">
        <f t="shared" si="21"/>
        <v>12.5</v>
      </c>
      <c r="R44">
        <f t="shared" si="0"/>
        <v>50000</v>
      </c>
      <c r="S44">
        <f t="shared" si="1"/>
        <v>-1332982571472189.8</v>
      </c>
      <c r="U44">
        <f t="shared" si="12"/>
        <v>0.86031008399999997</v>
      </c>
      <c r="V44">
        <f t="shared" si="13"/>
        <v>0.01</v>
      </c>
      <c r="W44">
        <f t="shared" si="14"/>
        <v>2.7594283345038265E-12</v>
      </c>
      <c r="X44">
        <f t="shared" si="15"/>
        <v>2.3739640222489669E-12</v>
      </c>
      <c r="Y44">
        <f t="shared" si="16"/>
        <v>2.7594283345038266E-14</v>
      </c>
      <c r="Z44">
        <f t="shared" si="17"/>
        <v>3.5787002890982137E-13</v>
      </c>
      <c r="AB44">
        <f t="shared" si="18"/>
        <v>-534.27865273177463</v>
      </c>
      <c r="AC44">
        <f t="shared" si="22"/>
        <v>-477.03451138904057</v>
      </c>
      <c r="AE44">
        <f t="shared" si="2"/>
        <v>0</v>
      </c>
      <c r="AF44">
        <f t="shared" si="26"/>
        <v>0</v>
      </c>
      <c r="AG44">
        <f t="shared" si="26"/>
        <v>-4.4733753613727667E-12</v>
      </c>
      <c r="AH44">
        <f t="shared" si="4"/>
        <v>-1.1869820111244835E-7</v>
      </c>
      <c r="AI44">
        <f t="shared" si="23"/>
        <v>-1.1870267448780971E-7</v>
      </c>
      <c r="AJ44">
        <f t="shared" si="6"/>
        <v>-57.244141342734054</v>
      </c>
      <c r="AK44">
        <f t="shared" si="19"/>
        <v>-37.399505691224228</v>
      </c>
      <c r="AL44">
        <f t="shared" si="24"/>
        <v>-94.643647152660947</v>
      </c>
      <c r="AN44">
        <f t="shared" si="27"/>
        <v>0</v>
      </c>
      <c r="AO44">
        <f t="shared" si="27"/>
        <v>0</v>
      </c>
      <c r="AP44">
        <f t="shared" si="27"/>
        <v>-1.0979707072744853E-13</v>
      </c>
      <c r="AQ44">
        <f t="shared" si="27"/>
        <v>-2.9133962008421732E-9</v>
      </c>
      <c r="AR44">
        <f t="shared" si="27"/>
        <v>-2.9135059979129002E-9</v>
      </c>
      <c r="AS44">
        <f t="shared" si="27"/>
        <v>-1.4050327835246648</v>
      </c>
      <c r="AT44">
        <f t="shared" si="27"/>
        <v>-0.91795475224570089</v>
      </c>
      <c r="AU44">
        <f t="shared" si="25"/>
        <v>-2.3229875386838716</v>
      </c>
      <c r="AW44">
        <v>41</v>
      </c>
      <c r="AX44">
        <f>IF(Z44&gt;0, (R44*SUMPRODUCT(K44:$K$98, X44:$X$98)-K44*$AZ$3)/Z44, 0)</f>
        <v>-1332982571472189.8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2.1914793851260769E-2</v>
      </c>
      <c r="L45" s="2">
        <v>42</v>
      </c>
      <c r="M45" s="6">
        <v>0.86416701100000004</v>
      </c>
      <c r="Q45" s="4">
        <f t="shared" si="21"/>
        <v>12.5</v>
      </c>
      <c r="R45">
        <f t="shared" si="0"/>
        <v>50000</v>
      </c>
      <c r="S45">
        <f t="shared" si="1"/>
        <v>-9458274969930036</v>
      </c>
      <c r="U45">
        <f t="shared" si="12"/>
        <v>0.86416701100000004</v>
      </c>
      <c r="V45">
        <f t="shared" si="13"/>
        <v>0.01</v>
      </c>
      <c r="W45">
        <f t="shared" si="14"/>
        <v>3.5787002890982137E-13</v>
      </c>
      <c r="X45">
        <f t="shared" si="15"/>
        <v>3.0925947320948394E-13</v>
      </c>
      <c r="Y45">
        <f t="shared" si="16"/>
        <v>3.578700289098214E-15</v>
      </c>
      <c r="Z45">
        <f t="shared" si="17"/>
        <v>4.5031855411239209E-14</v>
      </c>
      <c r="AB45">
        <f t="shared" si="18"/>
        <v>-477.03451138904057</v>
      </c>
      <c r="AC45">
        <f t="shared" si="22"/>
        <v>-425.92367088563225</v>
      </c>
      <c r="AE45">
        <f t="shared" si="2"/>
        <v>0</v>
      </c>
      <c r="AF45">
        <f t="shared" si="26"/>
        <v>0</v>
      </c>
      <c r="AG45">
        <f t="shared" si="26"/>
        <v>-5.6289819264049011E-13</v>
      </c>
      <c r="AH45">
        <f t="shared" si="4"/>
        <v>-1.5462973660474198E-8</v>
      </c>
      <c r="AI45">
        <f t="shared" si="23"/>
        <v>-1.5463536558666837E-8</v>
      </c>
      <c r="AJ45">
        <f t="shared" si="6"/>
        <v>-51.110840503408326</v>
      </c>
      <c r="AK45">
        <f t="shared" si="19"/>
        <v>-33.392415797232843</v>
      </c>
      <c r="AL45">
        <f t="shared" si="24"/>
        <v>-84.503256316104711</v>
      </c>
      <c r="AN45">
        <f t="shared" si="27"/>
        <v>0</v>
      </c>
      <c r="AO45">
        <f t="shared" si="27"/>
        <v>0</v>
      </c>
      <c r="AP45">
        <f t="shared" si="27"/>
        <v>-1.2335797850963613E-14</v>
      </c>
      <c r="AQ45">
        <f t="shared" si="27"/>
        <v>-3.3886788009676716E-10</v>
      </c>
      <c r="AR45">
        <f t="shared" si="27"/>
        <v>-3.3888021589461811E-10</v>
      </c>
      <c r="AS45">
        <f t="shared" si="27"/>
        <v>-1.1200835331968626</v>
      </c>
      <c r="AT45">
        <f t="shared" si="27"/>
        <v>-0.7317879083919413</v>
      </c>
      <c r="AU45">
        <f t="shared" si="25"/>
        <v>-1.8518714419276843</v>
      </c>
      <c r="AW45">
        <v>42</v>
      </c>
      <c r="AX45">
        <f>IF(Z45&gt;0, (R45*SUMPRODUCT(K45:$K$98, X45:$X$98)-K45*$AZ$3)/Z45, 0)</f>
        <v>-9458274969930036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1.9566780224339969E-2</v>
      </c>
      <c r="L46" s="2">
        <v>43</v>
      </c>
      <c r="M46" s="6">
        <v>0.86825209999999997</v>
      </c>
      <c r="Q46" s="4">
        <f t="shared" si="21"/>
        <v>12.5</v>
      </c>
      <c r="R46">
        <f t="shared" si="0"/>
        <v>50000</v>
      </c>
      <c r="S46">
        <f t="shared" si="1"/>
        <v>-6.9363729197921024E+16</v>
      </c>
      <c r="U46">
        <f t="shared" si="12"/>
        <v>0.86825209999999997</v>
      </c>
      <c r="V46">
        <f t="shared" si="13"/>
        <v>0.01</v>
      </c>
      <c r="W46">
        <f t="shared" si="14"/>
        <v>4.5031855411239209E-14</v>
      </c>
      <c r="X46">
        <f t="shared" si="15"/>
        <v>3.9099003027704803E-14</v>
      </c>
      <c r="Y46">
        <f t="shared" si="16"/>
        <v>4.503185541123921E-16</v>
      </c>
      <c r="Z46">
        <f t="shared" si="17"/>
        <v>5.4825338294220147E-15</v>
      </c>
      <c r="AB46">
        <f t="shared" si="18"/>
        <v>-425.92367088563225</v>
      </c>
      <c r="AC46">
        <f t="shared" si="22"/>
        <v>-380.28899186246957</v>
      </c>
      <c r="AE46">
        <f t="shared" si="2"/>
        <v>0</v>
      </c>
      <c r="AF46">
        <f t="shared" si="26"/>
        <v>0</v>
      </c>
      <c r="AG46">
        <f t="shared" si="26"/>
        <v>-6.8531672867775181E-14</v>
      </c>
      <c r="AH46">
        <f t="shared" si="4"/>
        <v>-1.9549501513852403E-9</v>
      </c>
      <c r="AI46">
        <f t="shared" si="23"/>
        <v>-1.9550186830581079E-9</v>
      </c>
      <c r="AJ46">
        <f t="shared" si="6"/>
        <v>-45.634679023162676</v>
      </c>
      <c r="AK46">
        <f t="shared" si="19"/>
        <v>-29.81465696199426</v>
      </c>
      <c r="AL46">
        <f t="shared" si="24"/>
        <v>-75.449335987111951</v>
      </c>
      <c r="AN46">
        <f t="shared" si="27"/>
        <v>0</v>
      </c>
      <c r="AO46">
        <f t="shared" si="27"/>
        <v>0</v>
      </c>
      <c r="AP46">
        <f t="shared" si="27"/>
        <v>-1.3409441814101195E-15</v>
      </c>
      <c r="AQ46">
        <f t="shared" si="27"/>
        <v>-3.8252079961695149E-11</v>
      </c>
      <c r="AR46">
        <f t="shared" si="27"/>
        <v>-3.8253420905876554E-11</v>
      </c>
      <c r="AS46">
        <f t="shared" si="27"/>
        <v>-0.89292373505452149</v>
      </c>
      <c r="AT46">
        <f t="shared" si="27"/>
        <v>-0.58337684023942926</v>
      </c>
      <c r="AU46">
        <f t="shared" si="25"/>
        <v>-1.476300575332204</v>
      </c>
      <c r="AW46">
        <v>43</v>
      </c>
      <c r="AX46">
        <f>IF(Z46&gt;0, (R46*SUMPRODUCT(K46:$K$98, X46:$X$98)-K46*$AZ$3)/Z46, 0)</f>
        <v>-6.9363729197921024E+16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1.7470339486017828E-2</v>
      </c>
      <c r="L47" s="2">
        <v>44</v>
      </c>
      <c r="M47" s="6">
        <v>0.87257664800000001</v>
      </c>
      <c r="Q47" s="4">
        <f t="shared" si="21"/>
        <v>12.5</v>
      </c>
      <c r="R47">
        <f t="shared" si="0"/>
        <v>50000</v>
      </c>
      <c r="S47">
        <f t="shared" si="1"/>
        <v>-5.2742406016120608E+17</v>
      </c>
      <c r="U47">
        <f t="shared" si="12"/>
        <v>0.87257664800000001</v>
      </c>
      <c r="V47">
        <f t="shared" si="13"/>
        <v>0.01</v>
      </c>
      <c r="W47">
        <f t="shared" si="14"/>
        <v>5.4825338294220147E-15</v>
      </c>
      <c r="X47">
        <f t="shared" si="15"/>
        <v>4.7839309914236654E-15</v>
      </c>
      <c r="Y47">
        <f t="shared" si="16"/>
        <v>5.4825338294220146E-17</v>
      </c>
      <c r="Z47">
        <f t="shared" si="17"/>
        <v>6.4377749970412918E-16</v>
      </c>
      <c r="AB47">
        <f t="shared" si="18"/>
        <v>-380.28899186246957</v>
      </c>
      <c r="AC47">
        <f t="shared" si="22"/>
        <v>-339.54374273438145</v>
      </c>
      <c r="AE47">
        <f t="shared" si="2"/>
        <v>0</v>
      </c>
      <c r="AF47">
        <f t="shared" si="26"/>
        <v>0</v>
      </c>
      <c r="AG47">
        <f t="shared" si="26"/>
        <v>-8.047218746301615E-15</v>
      </c>
      <c r="AH47">
        <f t="shared" si="4"/>
        <v>-2.3919654957118326E-10</v>
      </c>
      <c r="AI47">
        <f t="shared" si="23"/>
        <v>-2.3920459678992957E-10</v>
      </c>
      <c r="AJ47">
        <f t="shared" si="6"/>
        <v>-40.745249128088119</v>
      </c>
      <c r="AK47">
        <f t="shared" si="19"/>
        <v>-26.620229430372873</v>
      </c>
      <c r="AL47">
        <f t="shared" si="24"/>
        <v>-67.365478558700204</v>
      </c>
      <c r="AN47">
        <f t="shared" si="27"/>
        <v>0</v>
      </c>
      <c r="AO47">
        <f t="shared" si="27"/>
        <v>0</v>
      </c>
      <c r="AP47">
        <f t="shared" si="27"/>
        <v>-1.4058764341613598E-16</v>
      </c>
      <c r="AQ47">
        <f t="shared" si="27"/>
        <v>-4.1788449248926636E-12</v>
      </c>
      <c r="AR47">
        <f t="shared" si="27"/>
        <v>-4.1789855125360801E-12</v>
      </c>
      <c r="AS47">
        <f t="shared" si="27"/>
        <v>-0.71183333471007137</v>
      </c>
      <c r="AT47">
        <f t="shared" si="27"/>
        <v>-0.46506444534429708</v>
      </c>
      <c r="AU47">
        <f t="shared" si="25"/>
        <v>-1.1768977800585476</v>
      </c>
      <c r="AW47">
        <v>44</v>
      </c>
      <c r="AX47">
        <f>IF(Z47&gt;0, (R47*SUMPRODUCT(K47:$K$98, X47:$X$98)-K47*$AZ$3)/Z47, 0)</f>
        <v>-5.2742406016120608E+17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1.5598517398230203E-2</v>
      </c>
      <c r="L48" s="2">
        <v>45</v>
      </c>
      <c r="M48" s="6">
        <v>0.87698101399999995</v>
      </c>
      <c r="Q48" s="4">
        <f t="shared" si="21"/>
        <v>12.5</v>
      </c>
      <c r="R48">
        <f t="shared" si="0"/>
        <v>50000</v>
      </c>
      <c r="S48">
        <f t="shared" si="1"/>
        <v>-4.166683458208107E+18</v>
      </c>
      <c r="U48">
        <f t="shared" si="12"/>
        <v>0.87698101399999995</v>
      </c>
      <c r="V48">
        <f t="shared" si="13"/>
        <v>0.01</v>
      </c>
      <c r="W48">
        <f t="shared" si="14"/>
        <v>6.4377749970412918E-16</v>
      </c>
      <c r="X48">
        <f t="shared" si="15"/>
        <v>5.6458064448091185E-16</v>
      </c>
      <c r="Y48">
        <f t="shared" si="16"/>
        <v>6.4377749970412921E-18</v>
      </c>
      <c r="Z48">
        <f t="shared" si="17"/>
        <v>7.2759080226176027E-17</v>
      </c>
      <c r="AB48">
        <f t="shared" si="18"/>
        <v>-339.54374273438145</v>
      </c>
      <c r="AC48">
        <f t="shared" si="22"/>
        <v>-303.16405601284424</v>
      </c>
      <c r="AE48">
        <f t="shared" si="2"/>
        <v>0</v>
      </c>
      <c r="AF48">
        <f t="shared" si="26"/>
        <v>0</v>
      </c>
      <c r="AG48">
        <f t="shared" si="26"/>
        <v>-9.0948850282720036E-16</v>
      </c>
      <c r="AH48">
        <f t="shared" si="4"/>
        <v>-2.8229032224045594E-11</v>
      </c>
      <c r="AI48">
        <f t="shared" si="23"/>
        <v>-2.8229941712548421E-11</v>
      </c>
      <c r="AJ48">
        <f t="shared" si="6"/>
        <v>-36.379686721537212</v>
      </c>
      <c r="AK48">
        <f t="shared" si="19"/>
        <v>-23.768061991406704</v>
      </c>
      <c r="AL48">
        <f t="shared" si="24"/>
        <v>-60.147748712972145</v>
      </c>
      <c r="AN48">
        <f t="shared" si="27"/>
        <v>0</v>
      </c>
      <c r="AO48">
        <f t="shared" si="27"/>
        <v>0</v>
      </c>
      <c r="AP48">
        <f t="shared" si="27"/>
        <v>-1.4186672234840425E-17</v>
      </c>
      <c r="AQ48">
        <f t="shared" si="27"/>
        <v>-4.4033105028197625E-13</v>
      </c>
      <c r="AR48">
        <f t="shared" si="27"/>
        <v>-4.4034523695421111E-13</v>
      </c>
      <c r="AS48">
        <f t="shared" si="27"/>
        <v>-0.56746917626806248</v>
      </c>
      <c r="AT48">
        <f t="shared" si="27"/>
        <v>-0.37074652849517148</v>
      </c>
      <c r="AU48">
        <f t="shared" si="25"/>
        <v>-0.93821570476367433</v>
      </c>
      <c r="AW48">
        <v>45</v>
      </c>
      <c r="AX48">
        <f>IF(Z48&gt;0, (R48*SUMPRODUCT(K48:$K$98, X48:$X$98)-K48*$AZ$3)/Z48, 0)</f>
        <v>-4.166683458208107E+18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1.3927247676991251E-2</v>
      </c>
      <c r="L49" s="2">
        <v>46</v>
      </c>
      <c r="M49" s="6">
        <v>0.88158379899999995</v>
      </c>
      <c r="Q49" s="4">
        <f t="shared" si="21"/>
        <v>12.5</v>
      </c>
      <c r="R49">
        <f t="shared" si="0"/>
        <v>50000</v>
      </c>
      <c r="S49">
        <f t="shared" si="1"/>
        <v>-3.4314549425005355E+19</v>
      </c>
      <c r="U49">
        <f t="shared" si="12"/>
        <v>0.88158379899999995</v>
      </c>
      <c r="V49">
        <f t="shared" si="13"/>
        <v>0.01</v>
      </c>
      <c r="W49">
        <f t="shared" si="14"/>
        <v>7.2759080226176027E-17</v>
      </c>
      <c r="X49">
        <f t="shared" si="15"/>
        <v>6.414322635753804E-17</v>
      </c>
      <c r="Y49">
        <f t="shared" si="16"/>
        <v>7.2759080226176031E-19</v>
      </c>
      <c r="Z49">
        <f t="shared" si="17"/>
        <v>7.8882630663762259E-18</v>
      </c>
      <c r="AB49">
        <f t="shared" si="18"/>
        <v>-303.16405601284424</v>
      </c>
      <c r="AC49">
        <f t="shared" si="22"/>
        <v>-270.68219286861131</v>
      </c>
      <c r="AE49">
        <f t="shared" si="2"/>
        <v>0</v>
      </c>
      <c r="AF49">
        <f t="shared" si="26"/>
        <v>0</v>
      </c>
      <c r="AG49">
        <f t="shared" si="26"/>
        <v>-9.8603288329702825E-17</v>
      </c>
      <c r="AH49">
        <f t="shared" si="4"/>
        <v>-3.207161317876902E-12</v>
      </c>
      <c r="AI49">
        <f t="shared" si="23"/>
        <v>-3.2072599211652316E-12</v>
      </c>
      <c r="AJ49">
        <f t="shared" si="6"/>
        <v>-32.481863144232932</v>
      </c>
      <c r="AK49">
        <f t="shared" si="19"/>
        <v>-21.2214839208991</v>
      </c>
      <c r="AL49">
        <f t="shared" si="24"/>
        <v>-53.703347065135233</v>
      </c>
      <c r="AN49">
        <f t="shared" si="27"/>
        <v>0</v>
      </c>
      <c r="AO49">
        <f t="shared" si="27"/>
        <v>0</v>
      </c>
      <c r="AP49">
        <f t="shared" si="27"/>
        <v>-1.3732724183335523E-18</v>
      </c>
      <c r="AQ49">
        <f t="shared" si="27"/>
        <v>-4.4666930014137281E-14</v>
      </c>
      <c r="AR49">
        <f t="shared" si="27"/>
        <v>-4.4668303286555614E-14</v>
      </c>
      <c r="AS49">
        <f t="shared" si="27"/>
        <v>-0.45238295301986586</v>
      </c>
      <c r="AT49">
        <f t="shared" si="27"/>
        <v>-0.2955568626396492</v>
      </c>
      <c r="AU49">
        <f t="shared" si="25"/>
        <v>-0.74793981565955958</v>
      </c>
      <c r="AW49">
        <v>46</v>
      </c>
      <c r="AX49">
        <f>IF(Z49&gt;0, (R49*SUMPRODUCT(K49:$K$98, X49:$X$98)-K49*$AZ$3)/Z49, 0)</f>
        <v>-3.4314549425005355E+19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1.2435042568742187E-2</v>
      </c>
      <c r="L50" s="2">
        <v>47</v>
      </c>
      <c r="M50" s="6">
        <v>0.88621764599999997</v>
      </c>
      <c r="Q50" s="4">
        <f t="shared" si="21"/>
        <v>12.5</v>
      </c>
      <c r="R50">
        <f t="shared" si="0"/>
        <v>50000</v>
      </c>
      <c r="S50">
        <f t="shared" si="1"/>
        <v>-2.9521387188847621E+20</v>
      </c>
      <c r="U50">
        <f t="shared" si="12"/>
        <v>0.88621764599999997</v>
      </c>
      <c r="V50">
        <f t="shared" si="13"/>
        <v>0.01</v>
      </c>
      <c r="W50">
        <f t="shared" si="14"/>
        <v>7.8882630663762259E-18</v>
      </c>
      <c r="X50">
        <f t="shared" si="15"/>
        <v>6.9907179257126802E-18</v>
      </c>
      <c r="Y50">
        <f t="shared" si="16"/>
        <v>7.8882630663762265E-20</v>
      </c>
      <c r="Z50">
        <f t="shared" si="17"/>
        <v>8.1866250999978335E-19</v>
      </c>
      <c r="AB50">
        <f t="shared" si="18"/>
        <v>-270.68219286861131</v>
      </c>
      <c r="AC50">
        <f t="shared" si="22"/>
        <v>-241.68052934697442</v>
      </c>
      <c r="AE50">
        <f t="shared" si="2"/>
        <v>0</v>
      </c>
      <c r="AF50">
        <f t="shared" si="26"/>
        <v>0</v>
      </c>
      <c r="AG50">
        <f t="shared" si="26"/>
        <v>-1.0233281374997292E-17</v>
      </c>
      <c r="AH50">
        <f t="shared" si="4"/>
        <v>-3.4953589628563401E-13</v>
      </c>
      <c r="AI50">
        <f t="shared" si="23"/>
        <v>-3.49546129567009E-13</v>
      </c>
      <c r="AJ50">
        <f t="shared" si="6"/>
        <v>-29.001663521636885</v>
      </c>
      <c r="AK50">
        <f t="shared" si="19"/>
        <v>-18.947753500802794</v>
      </c>
      <c r="AL50">
        <f t="shared" si="24"/>
        <v>-47.949417022440031</v>
      </c>
      <c r="AN50">
        <f t="shared" si="27"/>
        <v>0</v>
      </c>
      <c r="AO50">
        <f t="shared" si="27"/>
        <v>0</v>
      </c>
      <c r="AP50">
        <f t="shared" si="27"/>
        <v>-1.2725128951600792E-19</v>
      </c>
      <c r="AQ50">
        <f t="shared" si="27"/>
        <v>-4.346493749615313E-15</v>
      </c>
      <c r="AR50">
        <f t="shared" si="27"/>
        <v>-4.3466210009048292E-15</v>
      </c>
      <c r="AS50">
        <f t="shared" si="27"/>
        <v>-0.36063692045589213</v>
      </c>
      <c r="AT50">
        <f t="shared" si="27"/>
        <v>-0.23561612136451654</v>
      </c>
      <c r="AU50">
        <f t="shared" si="25"/>
        <v>-0.59625304182041305</v>
      </c>
      <c r="AW50">
        <v>47</v>
      </c>
      <c r="AX50">
        <f>IF(Z50&gt;0, (R50*SUMPRODUCT(K50:$K$98, X50:$X$98)-K50*$AZ$3)/Z50, 0)</f>
        <v>-2.9521387188847621E+20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1.1102716579234095E-2</v>
      </c>
      <c r="L51" s="2">
        <v>48</v>
      </c>
      <c r="M51" s="6">
        <v>0.89077562700000001</v>
      </c>
      <c r="Q51" s="4">
        <f t="shared" si="21"/>
        <v>12.5</v>
      </c>
      <c r="R51">
        <f t="shared" si="0"/>
        <v>50000</v>
      </c>
      <c r="S51">
        <f t="shared" si="1"/>
        <v>-2.656442224997879E+21</v>
      </c>
      <c r="U51">
        <f t="shared" si="12"/>
        <v>0.89077562700000001</v>
      </c>
      <c r="V51">
        <f t="shared" si="13"/>
        <v>0.01</v>
      </c>
      <c r="W51">
        <f t="shared" si="14"/>
        <v>8.1866250999978335E-19</v>
      </c>
      <c r="X51">
        <f t="shared" si="15"/>
        <v>7.292446106464508E-19</v>
      </c>
      <c r="Y51">
        <f t="shared" si="16"/>
        <v>8.186625099997833E-21</v>
      </c>
      <c r="Z51">
        <f t="shared" si="17"/>
        <v>8.1231274253334717E-20</v>
      </c>
      <c r="AB51">
        <f t="shared" si="18"/>
        <v>-241.68052934697442</v>
      </c>
      <c r="AC51">
        <f t="shared" si="22"/>
        <v>-215.7861869169414</v>
      </c>
      <c r="AE51">
        <f t="shared" si="2"/>
        <v>0</v>
      </c>
      <c r="AF51">
        <f t="shared" si="26"/>
        <v>0</v>
      </c>
      <c r="AG51">
        <f t="shared" si="26"/>
        <v>-1.015390928166684E-18</v>
      </c>
      <c r="AH51">
        <f t="shared" si="4"/>
        <v>-3.6462230532322543E-14</v>
      </c>
      <c r="AI51">
        <f t="shared" si="23"/>
        <v>-3.6463245923250712E-14</v>
      </c>
      <c r="AJ51">
        <f t="shared" si="6"/>
        <v>-25.894342430033021</v>
      </c>
      <c r="AK51">
        <f t="shared" si="19"/>
        <v>-16.91763705428821</v>
      </c>
      <c r="AL51">
        <f t="shared" si="24"/>
        <v>-42.81197948432127</v>
      </c>
      <c r="AN51">
        <f t="shared" si="27"/>
        <v>0</v>
      </c>
      <c r="AO51">
        <f t="shared" si="27"/>
        <v>0</v>
      </c>
      <c r="AP51">
        <f t="shared" si="27"/>
        <v>-1.1273597692560138E-20</v>
      </c>
      <c r="AQ51">
        <f t="shared" si="27"/>
        <v>-4.0482981144707313E-16</v>
      </c>
      <c r="AR51">
        <f t="shared" si="27"/>
        <v>-4.0484108504476573E-16</v>
      </c>
      <c r="AS51">
        <f t="shared" si="27"/>
        <v>-0.28749754500629249</v>
      </c>
      <c r="AT51">
        <f t="shared" si="27"/>
        <v>-0.18783172940411078</v>
      </c>
      <c r="AU51">
        <f t="shared" si="25"/>
        <v>-0.47532927441040373</v>
      </c>
      <c r="AW51">
        <v>48</v>
      </c>
      <c r="AX51">
        <f>IF(Z51&gt;0, (R51*SUMPRODUCT(K51:$K$98, X51:$X$98)-K51*$AZ$3)/Z51, 0)</f>
        <v>-2.656442224997879E+21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9.9131398028875842E-3</v>
      </c>
      <c r="L52" s="2">
        <v>49</v>
      </c>
      <c r="M52" s="6">
        <v>0.89544260600000003</v>
      </c>
      <c r="Q52" s="4">
        <f t="shared" si="21"/>
        <v>12.5</v>
      </c>
      <c r="R52">
        <f t="shared" si="0"/>
        <v>50000</v>
      </c>
      <c r="S52">
        <f t="shared" si="1"/>
        <v>-2.5083426211774392E+22</v>
      </c>
      <c r="U52">
        <f t="shared" si="12"/>
        <v>0.89544260600000003</v>
      </c>
      <c r="V52">
        <f t="shared" si="13"/>
        <v>0.01</v>
      </c>
      <c r="W52">
        <f t="shared" si="14"/>
        <v>8.1231274253334717E-20</v>
      </c>
      <c r="X52">
        <f t="shared" si="15"/>
        <v>7.2737943906106745E-20</v>
      </c>
      <c r="Y52">
        <f t="shared" si="16"/>
        <v>8.1231274253334721E-22</v>
      </c>
      <c r="Z52">
        <f t="shared" si="17"/>
        <v>7.6810176046946238E-21</v>
      </c>
      <c r="AB52">
        <f t="shared" si="18"/>
        <v>-215.7861869169414</v>
      </c>
      <c r="AC52">
        <f t="shared" si="22"/>
        <v>-192.66623831869768</v>
      </c>
      <c r="AE52">
        <f t="shared" si="2"/>
        <v>0</v>
      </c>
      <c r="AF52">
        <f t="shared" si="26"/>
        <v>0</v>
      </c>
      <c r="AG52">
        <f t="shared" si="26"/>
        <v>-9.6012720058682794E-20</v>
      </c>
      <c r="AH52">
        <f t="shared" si="4"/>
        <v>-3.6368971953053374E-15</v>
      </c>
      <c r="AI52">
        <f t="shared" si="23"/>
        <v>-3.6369932080253961E-15</v>
      </c>
      <c r="AJ52">
        <f t="shared" si="6"/>
        <v>-23.119948598243724</v>
      </c>
      <c r="AK52">
        <f t="shared" si="19"/>
        <v>-15.1050330841859</v>
      </c>
      <c r="AL52">
        <f t="shared" si="24"/>
        <v>-38.224981682429629</v>
      </c>
      <c r="AN52">
        <f t="shared" si="27"/>
        <v>0</v>
      </c>
      <c r="AO52">
        <f t="shared" si="27"/>
        <v>0</v>
      </c>
      <c r="AP52">
        <f t="shared" si="27"/>
        <v>-9.5178751679723152E-22</v>
      </c>
      <c r="AQ52">
        <f t="shared" si="27"/>
        <v>-3.6053070345791561E-17</v>
      </c>
      <c r="AR52">
        <f t="shared" si="27"/>
        <v>-3.605402213330836E-17</v>
      </c>
      <c r="AS52">
        <f t="shared" si="27"/>
        <v>-0.22919128268996486</v>
      </c>
      <c r="AT52">
        <f t="shared" si="27"/>
        <v>-0.14973830469077704</v>
      </c>
      <c r="AU52">
        <f t="shared" si="25"/>
        <v>-0.37892958738074195</v>
      </c>
      <c r="AW52">
        <v>49</v>
      </c>
      <c r="AX52">
        <f>IF(Z52&gt;0, (R52*SUMPRODUCT(K52:$K$98, X52:$X$98)-K52*$AZ$3)/Z52, 0)</f>
        <v>-2.5083426211774392E+22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8.8510176811496272E-3</v>
      </c>
      <c r="L53" s="2">
        <v>50</v>
      </c>
      <c r="M53" s="6">
        <v>0.90019128800000003</v>
      </c>
      <c r="Q53" s="4">
        <f t="shared" si="21"/>
        <v>12.5</v>
      </c>
      <c r="R53">
        <f t="shared" si="0"/>
        <v>50000</v>
      </c>
      <c r="S53">
        <f t="shared" si="1"/>
        <v>-2.4937353806513631E+23</v>
      </c>
      <c r="U53">
        <f t="shared" si="12"/>
        <v>0.90019128800000003</v>
      </c>
      <c r="V53">
        <f t="shared" si="13"/>
        <v>0.01</v>
      </c>
      <c r="W53">
        <f t="shared" si="14"/>
        <v>7.6810176046946238E-21</v>
      </c>
      <c r="X53">
        <f t="shared" si="15"/>
        <v>6.9143851307207289E-21</v>
      </c>
      <c r="Y53">
        <f t="shared" si="16"/>
        <v>7.6810176046946243E-23</v>
      </c>
      <c r="Z53">
        <f t="shared" si="17"/>
        <v>6.8982229792694868E-22</v>
      </c>
      <c r="AB53">
        <f t="shared" si="18"/>
        <v>-192.66623831869768</v>
      </c>
      <c r="AC53">
        <f t="shared" si="22"/>
        <v>-172.02342707026574</v>
      </c>
      <c r="AE53">
        <f t="shared" si="2"/>
        <v>0</v>
      </c>
      <c r="AF53">
        <f t="shared" si="26"/>
        <v>0</v>
      </c>
      <c r="AG53">
        <f t="shared" si="26"/>
        <v>-8.6227787240868592E-21</v>
      </c>
      <c r="AH53">
        <f t="shared" si="4"/>
        <v>-3.4571925653603644E-16</v>
      </c>
      <c r="AI53">
        <f t="shared" si="23"/>
        <v>-3.4572787931476055E-16</v>
      </c>
      <c r="AJ53">
        <f t="shared" si="6"/>
        <v>-20.64281124843194</v>
      </c>
      <c r="AK53">
        <f t="shared" si="19"/>
        <v>-13.486636682308839</v>
      </c>
      <c r="AL53">
        <f t="shared" si="24"/>
        <v>-34.129447930740781</v>
      </c>
      <c r="AN53">
        <f t="shared" si="27"/>
        <v>0</v>
      </c>
      <c r="AO53">
        <f t="shared" si="27"/>
        <v>0</v>
      </c>
      <c r="AP53">
        <f t="shared" si="27"/>
        <v>-7.632036694753361E-23</v>
      </c>
      <c r="AQ53">
        <f t="shared" si="27"/>
        <v>-3.0599672523143624E-18</v>
      </c>
      <c r="AR53">
        <f t="shared" si="27"/>
        <v>-3.0600435726813099E-18</v>
      </c>
      <c r="AS53">
        <f t="shared" si="27"/>
        <v>-0.18270988734850552</v>
      </c>
      <c r="AT53">
        <f t="shared" si="27"/>
        <v>-0.11937045973435668</v>
      </c>
      <c r="AU53">
        <f t="shared" si="25"/>
        <v>-0.30208034708286219</v>
      </c>
      <c r="AW53">
        <v>50</v>
      </c>
      <c r="AX53">
        <f>IF(Z53&gt;0, (R53*SUMPRODUCT(K53:$K$98, X53:$X$98)-K53*$AZ$3)/Z53, 0)</f>
        <v>-2.4937353806513631E+23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7.9026943581693102E-3</v>
      </c>
      <c r="L54" s="2">
        <v>51</v>
      </c>
      <c r="M54" s="6">
        <v>0.90499098499999997</v>
      </c>
      <c r="Q54" s="4">
        <f t="shared" si="21"/>
        <v>12.5</v>
      </c>
      <c r="R54">
        <f t="shared" si="0"/>
        <v>50000</v>
      </c>
      <c r="S54">
        <f t="shared" si="1"/>
        <v>-2.6191921492210512E+24</v>
      </c>
      <c r="U54">
        <f t="shared" si="12"/>
        <v>0.90499098499999997</v>
      </c>
      <c r="V54">
        <f t="shared" si="13"/>
        <v>0.01</v>
      </c>
      <c r="W54">
        <f t="shared" si="14"/>
        <v>6.8982229792694868E-22</v>
      </c>
      <c r="X54">
        <f t="shared" si="15"/>
        <v>6.2428296087587274E-22</v>
      </c>
      <c r="Y54">
        <f t="shared" si="16"/>
        <v>6.8982229792694874E-24</v>
      </c>
      <c r="Z54">
        <f t="shared" si="17"/>
        <v>5.8641114071806455E-23</v>
      </c>
      <c r="AB54">
        <f t="shared" si="18"/>
        <v>-172.02342707026574</v>
      </c>
      <c r="AC54">
        <f t="shared" si="22"/>
        <v>-153.59234559845157</v>
      </c>
      <c r="AE54">
        <f t="shared" si="2"/>
        <v>0</v>
      </c>
      <c r="AF54">
        <f t="shared" si="26"/>
        <v>0</v>
      </c>
      <c r="AG54">
        <f t="shared" si="26"/>
        <v>-7.3301392589758067E-22</v>
      </c>
      <c r="AH54">
        <f t="shared" si="4"/>
        <v>-3.121414804379364E-17</v>
      </c>
      <c r="AI54">
        <f t="shared" si="23"/>
        <v>-3.1214881057719538E-17</v>
      </c>
      <c r="AJ54">
        <f t="shared" si="6"/>
        <v>-18.431081471814167</v>
      </c>
      <c r="AK54">
        <f t="shared" si="19"/>
        <v>-12.041639894918603</v>
      </c>
      <c r="AL54">
        <f t="shared" si="24"/>
        <v>-30.47272136673277</v>
      </c>
      <c r="AN54">
        <f t="shared" si="27"/>
        <v>0</v>
      </c>
      <c r="AO54">
        <f t="shared" si="27"/>
        <v>0</v>
      </c>
      <c r="AP54">
        <f t="shared" si="27"/>
        <v>-5.7927850166503477E-24</v>
      </c>
      <c r="AQ54">
        <f t="shared" si="27"/>
        <v>-2.466758716407496E-19</v>
      </c>
      <c r="AR54">
        <f t="shared" si="27"/>
        <v>-2.4668166442576627E-19</v>
      </c>
      <c r="AS54">
        <f t="shared" si="27"/>
        <v>-0.14565520356226472</v>
      </c>
      <c r="AT54">
        <f t="shared" si="27"/>
        <v>-9.5161399660679727E-2</v>
      </c>
      <c r="AU54">
        <f t="shared" si="25"/>
        <v>-0.24081660322294446</v>
      </c>
      <c r="AW54">
        <v>51</v>
      </c>
      <c r="AX54">
        <f>IF(Z54&gt;0, (R54*SUMPRODUCT(K54:$K$98, X54:$X$98)-K54*$AZ$3)/Z54, 0)</f>
        <v>-2.6191921492210512E+24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7.0559771055083119E-3</v>
      </c>
      <c r="L55" s="2">
        <v>52</v>
      </c>
      <c r="M55" s="6">
        <v>0.90981139099999997</v>
      </c>
      <c r="Q55" s="4">
        <f t="shared" si="21"/>
        <v>12.5</v>
      </c>
      <c r="R55">
        <f t="shared" si="0"/>
        <v>50000</v>
      </c>
      <c r="S55">
        <f t="shared" si="1"/>
        <v>-2.9163299477452756E+25</v>
      </c>
      <c r="U55">
        <f t="shared" si="12"/>
        <v>0.90981139099999997</v>
      </c>
      <c r="V55">
        <f t="shared" si="13"/>
        <v>0.01</v>
      </c>
      <c r="W55">
        <f t="shared" si="14"/>
        <v>5.8641114071806455E-23</v>
      </c>
      <c r="X55">
        <f t="shared" si="15"/>
        <v>5.3352353563459899E-23</v>
      </c>
      <c r="Y55">
        <f t="shared" si="16"/>
        <v>5.8641114071806459E-25</v>
      </c>
      <c r="Z55">
        <f t="shared" si="17"/>
        <v>4.7023493676284921E-24</v>
      </c>
      <c r="AB55">
        <f t="shared" si="18"/>
        <v>-153.59234559845157</v>
      </c>
      <c r="AC55">
        <f t="shared" si="22"/>
        <v>-137.1360228557603</v>
      </c>
      <c r="AE55">
        <f t="shared" si="2"/>
        <v>0</v>
      </c>
      <c r="AF55">
        <f t="shared" si="26"/>
        <v>0</v>
      </c>
      <c r="AG55">
        <f t="shared" si="26"/>
        <v>-5.8779367095356155E-23</v>
      </c>
      <c r="AH55">
        <f t="shared" si="4"/>
        <v>-2.6676176781729949E-18</v>
      </c>
      <c r="AI55">
        <f t="shared" si="23"/>
        <v>-2.6676764575400902E-18</v>
      </c>
      <c r="AJ55">
        <f t="shared" si="6"/>
        <v>-16.45632274269127</v>
      </c>
      <c r="AK55">
        <f t="shared" si="19"/>
        <v>-10.751464191891611</v>
      </c>
      <c r="AL55">
        <f t="shared" si="24"/>
        <v>-27.207786934582881</v>
      </c>
      <c r="AN55">
        <f t="shared" si="27"/>
        <v>0</v>
      </c>
      <c r="AO55">
        <f t="shared" si="27"/>
        <v>0</v>
      </c>
      <c r="AP55">
        <f t="shared" si="27"/>
        <v>-4.1474586850110162E-25</v>
      </c>
      <c r="AQ55">
        <f t="shared" si="27"/>
        <v>-1.8822649263437892E-20</v>
      </c>
      <c r="AR55">
        <f t="shared" si="27"/>
        <v>-1.8823064009306393E-20</v>
      </c>
      <c r="AS55">
        <f t="shared" si="27"/>
        <v>-0.11611543651328536</v>
      </c>
      <c r="AT55">
        <f t="shared" si="27"/>
        <v>-7.5862085188679623E-2</v>
      </c>
      <c r="AU55">
        <f t="shared" si="25"/>
        <v>-0.19197752170196497</v>
      </c>
      <c r="AW55">
        <v>52</v>
      </c>
      <c r="AX55">
        <f>IF(Z55&gt;0, (R55*SUMPRODUCT(K55:$K$98, X55:$X$98)-K55*$AZ$3)/Z55, 0)</f>
        <v>-2.9163299477452756E+25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6.2999795584895634E-3</v>
      </c>
      <c r="L56" s="2">
        <v>53</v>
      </c>
      <c r="M56" s="6">
        <v>0.91465739899999998</v>
      </c>
      <c r="Q56" s="4">
        <f t="shared" si="21"/>
        <v>12.5</v>
      </c>
      <c r="R56">
        <f t="shared" si="0"/>
        <v>50000</v>
      </c>
      <c r="S56">
        <f t="shared" si="1"/>
        <v>-3.456034156257184E+26</v>
      </c>
      <c r="U56">
        <f t="shared" si="12"/>
        <v>0.91465739899999998</v>
      </c>
      <c r="V56">
        <f t="shared" si="13"/>
        <v>0.01</v>
      </c>
      <c r="W56">
        <f t="shared" si="14"/>
        <v>4.7023493676284921E-24</v>
      </c>
      <c r="X56">
        <f t="shared" si="15"/>
        <v>4.3010386417843713E-24</v>
      </c>
      <c r="Y56">
        <f t="shared" si="16"/>
        <v>4.7023493676284923E-26</v>
      </c>
      <c r="Z56">
        <f t="shared" si="17"/>
        <v>3.5428723216783586E-25</v>
      </c>
      <c r="AB56">
        <f t="shared" si="18"/>
        <v>-137.1360228557603</v>
      </c>
      <c r="AC56">
        <f t="shared" si="22"/>
        <v>-122.44287754978596</v>
      </c>
      <c r="AE56">
        <f t="shared" si="2"/>
        <v>0</v>
      </c>
      <c r="AF56">
        <f t="shared" si="26"/>
        <v>0</v>
      </c>
      <c r="AG56">
        <f t="shared" si="26"/>
        <v>-4.4285904020979484E-24</v>
      </c>
      <c r="AH56">
        <f t="shared" si="4"/>
        <v>-2.1505193208921856E-19</v>
      </c>
      <c r="AI56">
        <f t="shared" si="23"/>
        <v>-2.1505636067962065E-19</v>
      </c>
      <c r="AJ56">
        <f t="shared" si="6"/>
        <v>-14.69314530597434</v>
      </c>
      <c r="AK56">
        <f t="shared" si="19"/>
        <v>-9.5995215999032215</v>
      </c>
      <c r="AL56">
        <f t="shared" si="24"/>
        <v>-24.29266690587756</v>
      </c>
      <c r="AN56">
        <f t="shared" si="27"/>
        <v>0</v>
      </c>
      <c r="AO56">
        <f t="shared" si="27"/>
        <v>0</v>
      </c>
      <c r="AP56">
        <f t="shared" si="27"/>
        <v>-2.7900029006140151E-26</v>
      </c>
      <c r="AQ56">
        <f t="shared" si="27"/>
        <v>-1.3548227761757627E-21</v>
      </c>
      <c r="AR56">
        <f t="shared" si="27"/>
        <v>-1.3548506762047687E-21</v>
      </c>
      <c r="AS56">
        <f t="shared" si="27"/>
        <v>-9.2566515077555228E-2</v>
      </c>
      <c r="AT56">
        <f t="shared" si="27"/>
        <v>-6.0476789850669323E-2</v>
      </c>
      <c r="AU56">
        <f t="shared" si="25"/>
        <v>-0.15304330492822454</v>
      </c>
      <c r="AW56">
        <v>53</v>
      </c>
      <c r="AX56">
        <f>IF(Z56&gt;0, (R56*SUMPRODUCT(K56:$K$98, X56:$X$98)-K56*$AZ$3)/Z56, 0)</f>
        <v>-3.456034156257184E+26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5.6249817486513955E-3</v>
      </c>
      <c r="L57" s="2">
        <v>54</v>
      </c>
      <c r="M57" s="6">
        <v>0.91953785700000001</v>
      </c>
      <c r="Q57" s="4">
        <f t="shared" si="21"/>
        <v>12.5</v>
      </c>
      <c r="R57">
        <f t="shared" si="0"/>
        <v>50000</v>
      </c>
      <c r="S57">
        <f t="shared" si="1"/>
        <v>-4.3792945417122574E+27</v>
      </c>
      <c r="U57">
        <f t="shared" si="12"/>
        <v>0.91953785700000001</v>
      </c>
      <c r="V57">
        <f t="shared" si="13"/>
        <v>0.01</v>
      </c>
      <c r="W57">
        <f t="shared" si="14"/>
        <v>3.5428723216783586E-25</v>
      </c>
      <c r="X57">
        <f t="shared" si="15"/>
        <v>3.2578052223007325E-25</v>
      </c>
      <c r="Y57">
        <f t="shared" si="16"/>
        <v>3.5428723216783586E-27</v>
      </c>
      <c r="Z57">
        <f t="shared" si="17"/>
        <v>2.4963837616084253E-26</v>
      </c>
      <c r="AB57">
        <f t="shared" si="18"/>
        <v>-122.44287754978596</v>
      </c>
      <c r="AC57">
        <f t="shared" si="22"/>
        <v>-109.3239978123089</v>
      </c>
      <c r="AE57">
        <f t="shared" si="2"/>
        <v>0</v>
      </c>
      <c r="AF57">
        <f t="shared" si="26"/>
        <v>0</v>
      </c>
      <c r="AG57">
        <f t="shared" si="26"/>
        <v>-3.1204797020105316E-25</v>
      </c>
      <c r="AH57">
        <f t="shared" si="4"/>
        <v>-1.6289026111503663E-20</v>
      </c>
      <c r="AI57">
        <f t="shared" si="23"/>
        <v>-1.6289338159473865E-20</v>
      </c>
      <c r="AJ57">
        <f t="shared" si="6"/>
        <v>-13.118879737477059</v>
      </c>
      <c r="AK57">
        <f t="shared" si="19"/>
        <v>-8.5710014284850189</v>
      </c>
      <c r="AL57">
        <f t="shared" si="24"/>
        <v>-21.689881165962078</v>
      </c>
      <c r="AN57">
        <f t="shared" si="27"/>
        <v>0</v>
      </c>
      <c r="AO57">
        <f t="shared" si="27"/>
        <v>0</v>
      </c>
      <c r="AP57">
        <f t="shared" si="27"/>
        <v>-1.7552641370846384E-27</v>
      </c>
      <c r="AQ57">
        <f t="shared" si="27"/>
        <v>-9.1625474580514114E-23</v>
      </c>
      <c r="AR57">
        <f t="shared" si="27"/>
        <v>-9.1627229844651203E-23</v>
      </c>
      <c r="AS57">
        <f t="shared" si="27"/>
        <v>-7.3793459086061067E-2</v>
      </c>
      <c r="AT57">
        <f t="shared" si="27"/>
        <v>-4.8211726602893273E-2</v>
      </c>
      <c r="AU57">
        <f t="shared" si="25"/>
        <v>-0.12200518568895434</v>
      </c>
      <c r="AW57">
        <v>54</v>
      </c>
      <c r="AX57">
        <f>IF(Z57&gt;0, (R57*SUMPRODUCT(K57:$K$98, X57:$X$98)-K57*$AZ$3)/Z57, 0)</f>
        <v>-4.3792945417122574E+27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5.0223051327244602E-3</v>
      </c>
      <c r="L58" s="2">
        <v>55</v>
      </c>
      <c r="M58" s="6">
        <v>0.924425092</v>
      </c>
      <c r="Q58" s="4">
        <f t="shared" si="21"/>
        <v>12.5</v>
      </c>
      <c r="R58">
        <f t="shared" si="0"/>
        <v>50000</v>
      </c>
      <c r="S58">
        <f t="shared" si="1"/>
        <v>-5.9627752924077127E+28</v>
      </c>
      <c r="U58">
        <f t="shared" si="12"/>
        <v>0.924425092</v>
      </c>
      <c r="V58">
        <f t="shared" si="13"/>
        <v>0.01</v>
      </c>
      <c r="W58">
        <f t="shared" si="14"/>
        <v>2.4963837616084253E-26</v>
      </c>
      <c r="X58">
        <f t="shared" si="15"/>
        <v>2.3077197884921747E-26</v>
      </c>
      <c r="Y58">
        <f t="shared" si="16"/>
        <v>2.4963837616084255E-28</v>
      </c>
      <c r="Z58">
        <f t="shared" si="17"/>
        <v>1.6370013550016635E-27</v>
      </c>
      <c r="AB58">
        <f t="shared" si="18"/>
        <v>-109.3239978123089</v>
      </c>
      <c r="AC58">
        <f t="shared" si="22"/>
        <v>-97.610712332418657</v>
      </c>
      <c r="AE58">
        <f t="shared" si="2"/>
        <v>0</v>
      </c>
      <c r="AF58">
        <f t="shared" si="26"/>
        <v>0</v>
      </c>
      <c r="AG58">
        <f t="shared" si="26"/>
        <v>-2.0462516937520795E-26</v>
      </c>
      <c r="AH58">
        <f t="shared" si="4"/>
        <v>-1.1538598942460874E-21</v>
      </c>
      <c r="AI58">
        <f t="shared" si="23"/>
        <v>-1.1538803567630249E-21</v>
      </c>
      <c r="AJ58">
        <f t="shared" si="6"/>
        <v>-11.713285479890246</v>
      </c>
      <c r="AK58">
        <f t="shared" si="19"/>
        <v>-7.6526798468616235</v>
      </c>
      <c r="AL58">
        <f t="shared" si="24"/>
        <v>-19.365965326751869</v>
      </c>
      <c r="AN58">
        <f t="shared" si="27"/>
        <v>0</v>
      </c>
      <c r="AO58">
        <f t="shared" si="27"/>
        <v>0</v>
      </c>
      <c r="AP58">
        <f t="shared" si="27"/>
        <v>-1.0276900384377188E-28</v>
      </c>
      <c r="AQ58">
        <f t="shared" si="27"/>
        <v>-5.7950364693170275E-24</v>
      </c>
      <c r="AR58">
        <f t="shared" si="27"/>
        <v>-5.7951392383208711E-24</v>
      </c>
      <c r="AS58">
        <f t="shared" si="27"/>
        <v>-5.8827693786719676E-2</v>
      </c>
      <c r="AT58">
        <f t="shared" si="27"/>
        <v>-3.8434093273990166E-2</v>
      </c>
      <c r="AU58">
        <f t="shared" si="25"/>
        <v>-9.7261787060709842E-2</v>
      </c>
      <c r="AW58">
        <v>55</v>
      </c>
      <c r="AX58">
        <f>IF(Z58&gt;0, (R58*SUMPRODUCT(K58:$K$98, X58:$X$98)-K58*$AZ$3)/Z58, 0)</f>
        <v>-5.9627752924077127E+28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4.4842010113611249E-3</v>
      </c>
      <c r="L59" s="2">
        <v>56</v>
      </c>
      <c r="M59" s="6">
        <v>0.92929067899999995</v>
      </c>
      <c r="Q59" s="4">
        <f t="shared" si="21"/>
        <v>12.5</v>
      </c>
      <c r="R59">
        <f t="shared" si="0"/>
        <v>50000</v>
      </c>
      <c r="S59">
        <f t="shared" si="1"/>
        <v>-8.7695042925588158E+29</v>
      </c>
      <c r="U59">
        <f t="shared" si="12"/>
        <v>0.92929067899999995</v>
      </c>
      <c r="V59">
        <f t="shared" si="13"/>
        <v>0.01</v>
      </c>
      <c r="W59">
        <f t="shared" si="14"/>
        <v>1.6370013550016635E-27</v>
      </c>
      <c r="X59">
        <f t="shared" si="15"/>
        <v>1.5212501007134159E-27</v>
      </c>
      <c r="Y59">
        <f t="shared" si="16"/>
        <v>1.6370013550016637E-29</v>
      </c>
      <c r="Z59">
        <f t="shared" si="17"/>
        <v>9.9381240738231014E-29</v>
      </c>
      <c r="AB59">
        <f t="shared" si="18"/>
        <v>-97.610712332418657</v>
      </c>
      <c r="AC59">
        <f t="shared" si="22"/>
        <v>-87.152421725373799</v>
      </c>
      <c r="AE59">
        <f t="shared" si="2"/>
        <v>0</v>
      </c>
      <c r="AF59">
        <f t="shared" si="26"/>
        <v>0</v>
      </c>
      <c r="AG59">
        <f t="shared" si="26"/>
        <v>-1.2422655092278877E-27</v>
      </c>
      <c r="AH59">
        <f t="shared" si="4"/>
        <v>-7.6062505035670798E-23</v>
      </c>
      <c r="AI59">
        <f t="shared" si="23"/>
        <v>-7.6063747301180025E-23</v>
      </c>
      <c r="AJ59">
        <f t="shared" si="6"/>
        <v>-10.458290607044859</v>
      </c>
      <c r="AK59">
        <f t="shared" si="19"/>
        <v>-6.8327498632693064</v>
      </c>
      <c r="AL59">
        <f t="shared" si="24"/>
        <v>-17.291040470314165</v>
      </c>
      <c r="AN59">
        <f t="shared" si="27"/>
        <v>0</v>
      </c>
      <c r="AO59">
        <f t="shared" si="27"/>
        <v>0</v>
      </c>
      <c r="AP59">
        <f t="shared" si="27"/>
        <v>-5.5705682528587367E-30</v>
      </c>
      <c r="AQ59">
        <f t="shared" si="27"/>
        <v>-3.4107956200761566E-25</v>
      </c>
      <c r="AR59">
        <f t="shared" si="27"/>
        <v>-3.410851325758685E-25</v>
      </c>
      <c r="AS59">
        <f t="shared" si="27"/>
        <v>-4.6897077317219107E-2</v>
      </c>
      <c r="AT59">
        <f t="shared" si="27"/>
        <v>-3.0639423847249811E-2</v>
      </c>
      <c r="AU59">
        <f t="shared" si="25"/>
        <v>-7.7536501164468918E-2</v>
      </c>
      <c r="AW59">
        <v>56</v>
      </c>
      <c r="AX59">
        <f>IF(Z59&gt;0, (R59*SUMPRODUCT(K59:$K$98, X59:$X$98)-K59*$AZ$3)/Z59, 0)</f>
        <v>-8.7695042925588158E+29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4.0037509030010042E-3</v>
      </c>
      <c r="L60" s="2">
        <v>57</v>
      </c>
      <c r="M60" s="6">
        <v>0.93493958499999996</v>
      </c>
      <c r="Q60" s="4">
        <f t="shared" si="21"/>
        <v>12.5</v>
      </c>
      <c r="R60">
        <f t="shared" si="0"/>
        <v>50000</v>
      </c>
      <c r="S60">
        <f t="shared" si="1"/>
        <v>-1.4220587598054811E+31</v>
      </c>
      <c r="U60">
        <f t="shared" si="12"/>
        <v>0.93493958499999996</v>
      </c>
      <c r="V60">
        <f t="shared" si="13"/>
        <v>0.01</v>
      </c>
      <c r="W60">
        <f t="shared" si="14"/>
        <v>9.9381240738231014E-29</v>
      </c>
      <c r="X60">
        <f t="shared" si="15"/>
        <v>9.2915455972586796E-29</v>
      </c>
      <c r="Y60">
        <f t="shared" si="16"/>
        <v>9.9381240738231025E-31</v>
      </c>
      <c r="Z60">
        <f t="shared" si="17"/>
        <v>5.4719723582619078E-30</v>
      </c>
      <c r="AB60">
        <f t="shared" si="18"/>
        <v>-87.152421725373799</v>
      </c>
      <c r="AC60">
        <f t="shared" si="22"/>
        <v>-77.814662254798023</v>
      </c>
      <c r="AE60">
        <f t="shared" si="2"/>
        <v>0</v>
      </c>
      <c r="AF60">
        <f t="shared" si="26"/>
        <v>0</v>
      </c>
      <c r="AG60">
        <f t="shared" si="26"/>
        <v>-6.8399654478273852E-29</v>
      </c>
      <c r="AH60">
        <f t="shared" si="4"/>
        <v>-4.64577279862934E-24</v>
      </c>
      <c r="AI60">
        <f t="shared" si="23"/>
        <v>-4.6458411982838185E-24</v>
      </c>
      <c r="AJ60">
        <f t="shared" si="6"/>
        <v>-9.3377594705757758</v>
      </c>
      <c r="AK60">
        <f t="shared" si="19"/>
        <v>-6.1006695207761661</v>
      </c>
      <c r="AL60">
        <f t="shared" si="24"/>
        <v>-15.438428991351941</v>
      </c>
      <c r="AN60">
        <f t="shared" si="27"/>
        <v>0</v>
      </c>
      <c r="AO60">
        <f t="shared" si="27"/>
        <v>0</v>
      </c>
      <c r="AP60">
        <f t="shared" si="27"/>
        <v>-2.7385517838234564E-31</v>
      </c>
      <c r="AQ60">
        <f t="shared" si="27"/>
        <v>-1.8600517037649723E-26</v>
      </c>
      <c r="AR60">
        <f t="shared" si="27"/>
        <v>-1.8600790892828107E-26</v>
      </c>
      <c r="AS60">
        <f t="shared" si="27"/>
        <v>-3.7386062912323943E-2</v>
      </c>
      <c r="AT60">
        <f t="shared" si="27"/>
        <v>-2.442556110271828E-2</v>
      </c>
      <c r="AU60">
        <f t="shared" si="25"/>
        <v>-6.1811624015042213E-2</v>
      </c>
      <c r="AW60">
        <v>57</v>
      </c>
      <c r="AX60">
        <f>IF(Z60&gt;0, (R60*SUMPRODUCT(K60:$K$98, X60:$X$98)-K60*$AZ$3)/Z60, 0)</f>
        <v>-1.4220587598054811E+31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3.5747775919651821E-3</v>
      </c>
      <c r="L61" s="2">
        <v>58</v>
      </c>
      <c r="M61" s="6">
        <v>0.94055780700000002</v>
      </c>
      <c r="Q61" s="4">
        <f t="shared" si="21"/>
        <v>12.5</v>
      </c>
      <c r="R61">
        <f t="shared" si="0"/>
        <v>50000</v>
      </c>
      <c r="S61">
        <f t="shared" si="1"/>
        <v>-2.5680400569102863E+32</v>
      </c>
      <c r="U61">
        <f t="shared" si="12"/>
        <v>0.94055780700000002</v>
      </c>
      <c r="V61">
        <f t="shared" si="13"/>
        <v>0.01</v>
      </c>
      <c r="W61">
        <f t="shared" si="14"/>
        <v>5.4719723582619078E-30</v>
      </c>
      <c r="X61">
        <f t="shared" si="15"/>
        <v>5.1467063212514383E-30</v>
      </c>
      <c r="Y61">
        <f t="shared" si="16"/>
        <v>5.4719723582619081E-32</v>
      </c>
      <c r="Z61">
        <f t="shared" si="17"/>
        <v>2.7054631342785045E-31</v>
      </c>
      <c r="AB61">
        <f t="shared" si="18"/>
        <v>-77.814662254798023</v>
      </c>
      <c r="AC61">
        <f t="shared" si="22"/>
        <v>-69.477377013212518</v>
      </c>
      <c r="AE61">
        <f t="shared" si="2"/>
        <v>0</v>
      </c>
      <c r="AF61">
        <f t="shared" si="26"/>
        <v>0</v>
      </c>
      <c r="AG61">
        <f t="shared" si="26"/>
        <v>-3.3818289178481309E-30</v>
      </c>
      <c r="AH61">
        <f t="shared" si="4"/>
        <v>-2.5733531606257191E-25</v>
      </c>
      <c r="AI61">
        <f t="shared" si="23"/>
        <v>-2.5733869789148976E-25</v>
      </c>
      <c r="AJ61">
        <f t="shared" si="6"/>
        <v>-8.337285241585505</v>
      </c>
      <c r="AK61">
        <f t="shared" si="19"/>
        <v>-5.4470263578358624</v>
      </c>
      <c r="AL61">
        <f t="shared" si="24"/>
        <v>-13.784311599421368</v>
      </c>
      <c r="AN61">
        <f t="shared" si="27"/>
        <v>0</v>
      </c>
      <c r="AO61">
        <f t="shared" si="27"/>
        <v>0</v>
      </c>
      <c r="AP61">
        <f t="shared" si="27"/>
        <v>-1.2089286235383359E-32</v>
      </c>
      <c r="AQ61">
        <f t="shared" si="27"/>
        <v>-9.1991652148175981E-28</v>
      </c>
      <c r="AR61">
        <f t="shared" si="27"/>
        <v>-9.1992861076799522E-28</v>
      </c>
      <c r="AS61">
        <f t="shared" si="27"/>
        <v>-2.9803940459441881E-2</v>
      </c>
      <c r="AT61">
        <f t="shared" si="27"/>
        <v>-1.9471907766835359E-2</v>
      </c>
      <c r="AU61">
        <f t="shared" si="25"/>
        <v>-4.9275848226277244E-2</v>
      </c>
      <c r="AW61">
        <v>58</v>
      </c>
      <c r="AX61">
        <f>IF(Z61&gt;0, (R61*SUMPRODUCT(K61:$K$98, X61:$X$98)-K61*$AZ$3)/Z61, 0)</f>
        <v>-2.5680400569102863E+32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3.1917657071117694E-3</v>
      </c>
      <c r="L62" s="2">
        <v>59</v>
      </c>
      <c r="M62" s="6">
        <v>0.946138378</v>
      </c>
      <c r="Q62" s="4">
        <f t="shared" si="21"/>
        <v>12.5</v>
      </c>
      <c r="R62">
        <f t="shared" si="0"/>
        <v>50000</v>
      </c>
      <c r="S62">
        <f t="shared" si="1"/>
        <v>-5.2275606860950421E+33</v>
      </c>
      <c r="U62">
        <f t="shared" si="12"/>
        <v>0.946138378</v>
      </c>
      <c r="V62">
        <f t="shared" si="13"/>
        <v>0.01</v>
      </c>
      <c r="W62">
        <f t="shared" si="14"/>
        <v>2.7054631342785045E-31</v>
      </c>
      <c r="X62">
        <f t="shared" si="15"/>
        <v>2.5597425016050605E-31</v>
      </c>
      <c r="Y62">
        <f t="shared" si="16"/>
        <v>2.7054631342785046E-33</v>
      </c>
      <c r="Z62">
        <f t="shared" si="17"/>
        <v>1.1866600133065892E-32</v>
      </c>
      <c r="AB62">
        <f t="shared" si="18"/>
        <v>-69.477377013212518</v>
      </c>
      <c r="AC62">
        <f t="shared" si="22"/>
        <v>-62.033372333225451</v>
      </c>
      <c r="AE62">
        <f t="shared" si="2"/>
        <v>0</v>
      </c>
      <c r="AF62">
        <f t="shared" si="26"/>
        <v>0</v>
      </c>
      <c r="AG62">
        <f t="shared" si="26"/>
        <v>-1.4833250166332364E-31</v>
      </c>
      <c r="AH62">
        <f t="shared" si="4"/>
        <v>-1.2798712508025303E-26</v>
      </c>
      <c r="AI62">
        <f t="shared" si="23"/>
        <v>-1.2798860840526966E-26</v>
      </c>
      <c r="AJ62">
        <f t="shared" si="6"/>
        <v>-7.4440046799870672</v>
      </c>
      <c r="AK62">
        <f t="shared" si="19"/>
        <v>-4.8634163909248764</v>
      </c>
      <c r="AL62">
        <f t="shared" si="24"/>
        <v>-12.307421070911943</v>
      </c>
      <c r="AN62">
        <f t="shared" si="27"/>
        <v>0</v>
      </c>
      <c r="AO62">
        <f t="shared" si="27"/>
        <v>0</v>
      </c>
      <c r="AP62">
        <f t="shared" si="27"/>
        <v>-4.7344259205909589E-34</v>
      </c>
      <c r="AQ62">
        <f t="shared" si="27"/>
        <v>-4.0850491678297628E-29</v>
      </c>
      <c r="AR62">
        <f t="shared" si="27"/>
        <v>-4.0850965120889686E-29</v>
      </c>
      <c r="AS62">
        <f t="shared" si="27"/>
        <v>-2.3759518861162243E-2</v>
      </c>
      <c r="AT62">
        <f t="shared" si="27"/>
        <v>-1.5522885655959308E-2</v>
      </c>
      <c r="AU62">
        <f t="shared" si="25"/>
        <v>-3.9282404517121547E-2</v>
      </c>
      <c r="AW62">
        <v>59</v>
      </c>
      <c r="AX62">
        <f>IF(Z62&gt;0, (R62*SUMPRODUCT(K62:$K$98, X62:$X$98)-K62*$AZ$3)/Z62, 0)</f>
        <v>-5.2275606860950421E+33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2.8497908099212226E-3</v>
      </c>
      <c r="L63" s="2">
        <v>60</v>
      </c>
      <c r="M63" s="6">
        <v>0.95167433300000004</v>
      </c>
      <c r="Q63" s="4">
        <f t="shared" si="21"/>
        <v>12.5</v>
      </c>
      <c r="R63">
        <f t="shared" si="0"/>
        <v>50000</v>
      </c>
      <c r="S63">
        <f t="shared" si="1"/>
        <v>-1.2178430967161386E+35</v>
      </c>
      <c r="U63">
        <f t="shared" si="12"/>
        <v>0.95167433300000004</v>
      </c>
      <c r="V63">
        <f t="shared" si="13"/>
        <v>0.01</v>
      </c>
      <c r="W63">
        <f t="shared" si="14"/>
        <v>1.1866600133065892E-32</v>
      </c>
      <c r="X63">
        <f t="shared" si="15"/>
        <v>1.1293138766613195E-32</v>
      </c>
      <c r="Y63">
        <f t="shared" si="16"/>
        <v>1.1866600133065893E-34</v>
      </c>
      <c r="Z63">
        <f t="shared" si="17"/>
        <v>4.5479536512203836E-34</v>
      </c>
      <c r="AB63">
        <f t="shared" si="18"/>
        <v>-62.033372333225451</v>
      </c>
      <c r="AC63">
        <f t="shared" si="22"/>
        <v>-55.386939583237016</v>
      </c>
      <c r="AE63">
        <f t="shared" si="2"/>
        <v>0</v>
      </c>
      <c r="AF63">
        <f t="shared" si="26"/>
        <v>0</v>
      </c>
      <c r="AG63">
        <f t="shared" si="26"/>
        <v>-5.6849420640254795E-33</v>
      </c>
      <c r="AH63">
        <f t="shared" si="4"/>
        <v>-5.6465693833065972E-28</v>
      </c>
      <c r="AI63">
        <f t="shared" si="23"/>
        <v>-5.6466262327272374E-28</v>
      </c>
      <c r="AJ63">
        <f t="shared" si="6"/>
        <v>-6.6464327499884348</v>
      </c>
      <c r="AK63">
        <f t="shared" si="19"/>
        <v>-4.3423360633257824</v>
      </c>
      <c r="AL63">
        <f t="shared" si="24"/>
        <v>-10.988768813314216</v>
      </c>
      <c r="AN63">
        <f t="shared" si="27"/>
        <v>0</v>
      </c>
      <c r="AO63">
        <f t="shared" si="27"/>
        <v>0</v>
      </c>
      <c r="AP63">
        <f t="shared" si="27"/>
        <v>-1.6200895648994398E-35</v>
      </c>
      <c r="AQ63">
        <f t="shared" si="27"/>
        <v>-1.6091541536129685E-30</v>
      </c>
      <c r="AR63">
        <f t="shared" si="27"/>
        <v>-1.6091703545086176E-30</v>
      </c>
      <c r="AS63">
        <f t="shared" si="27"/>
        <v>-1.894094296967648E-2</v>
      </c>
      <c r="AT63">
        <f t="shared" si="27"/>
        <v>-1.2374749406855314E-2</v>
      </c>
      <c r="AU63">
        <f t="shared" si="25"/>
        <v>-3.1315692376531791E-2</v>
      </c>
      <c r="AW63">
        <v>60</v>
      </c>
      <c r="AX63">
        <f>IF(Z63&gt;0, (R63*SUMPRODUCT(K63:$K$98, X63:$X$98)-K63*$AZ$3)/Z63, 0)</f>
        <v>-1.2178430967161386E+35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2.5444560802868059E-3</v>
      </c>
      <c r="L64" s="2">
        <v>61</v>
      </c>
      <c r="M64" s="6">
        <v>0.95715889499999995</v>
      </c>
      <c r="Q64" s="4">
        <f t="shared" si="21"/>
        <v>12.5</v>
      </c>
      <c r="R64">
        <f t="shared" si="0"/>
        <v>50000</v>
      </c>
      <c r="S64">
        <f t="shared" si="1"/>
        <v>-3.3109723554742241E+36</v>
      </c>
      <c r="U64">
        <f t="shared" si="12"/>
        <v>0.95715889499999995</v>
      </c>
      <c r="V64">
        <f t="shared" si="13"/>
        <v>0.01</v>
      </c>
      <c r="W64">
        <f t="shared" si="14"/>
        <v>4.5479536512203836E-34</v>
      </c>
      <c r="X64">
        <f t="shared" si="15"/>
        <v>4.3531142913133172E-34</v>
      </c>
      <c r="Y64">
        <f t="shared" si="16"/>
        <v>4.5479536512203833E-36</v>
      </c>
      <c r="Z64">
        <f t="shared" si="17"/>
        <v>1.4935982339486248E-35</v>
      </c>
      <c r="AB64">
        <f t="shared" si="18"/>
        <v>-55.386939583237016</v>
      </c>
      <c r="AC64">
        <f t="shared" si="22"/>
        <v>-49.452624627890195</v>
      </c>
      <c r="AE64">
        <f t="shared" si="2"/>
        <v>0</v>
      </c>
      <c r="AF64">
        <f t="shared" si="26"/>
        <v>0</v>
      </c>
      <c r="AG64">
        <f t="shared" si="26"/>
        <v>-1.8669977924357811E-34</v>
      </c>
      <c r="AH64">
        <f t="shared" si="4"/>
        <v>-2.1765571456566587E-29</v>
      </c>
      <c r="AI64">
        <f t="shared" si="23"/>
        <v>-2.1765758156345832E-29</v>
      </c>
      <c r="AJ64">
        <f t="shared" si="6"/>
        <v>-5.9343149553468209</v>
      </c>
      <c r="AK64">
        <f t="shared" si="19"/>
        <v>-3.8770857708265916</v>
      </c>
      <c r="AL64">
        <f t="shared" si="24"/>
        <v>-9.811400726173412</v>
      </c>
      <c r="AN64">
        <f t="shared" si="27"/>
        <v>0</v>
      </c>
      <c r="AO64">
        <f t="shared" si="27"/>
        <v>0</v>
      </c>
      <c r="AP64">
        <f t="shared" si="27"/>
        <v>-4.7504938848452669E-37</v>
      </c>
      <c r="AQ64">
        <f t="shared" si="27"/>
        <v>-5.5381540633577802E-32</v>
      </c>
      <c r="AR64">
        <f t="shared" si="27"/>
        <v>-5.538201568296629E-32</v>
      </c>
      <c r="AS64">
        <f t="shared" si="27"/>
        <v>-1.5099603770469143E-2</v>
      </c>
      <c r="AT64">
        <f t="shared" si="27"/>
        <v>-9.8650744633731781E-3</v>
      </c>
      <c r="AU64">
        <f t="shared" si="25"/>
        <v>-2.4964678233842321E-2</v>
      </c>
      <c r="AW64">
        <v>61</v>
      </c>
      <c r="AX64">
        <f>IF(Z64&gt;0, (R64*SUMPRODUCT(K64:$K$98, X64:$X$98)-K64*$AZ$3)/Z64, 0)</f>
        <v>-3.3109723554742241E+36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2.2718357859703624E-3</v>
      </c>
      <c r="L65" s="2">
        <v>62</v>
      </c>
      <c r="M65" s="6">
        <v>0.96261559600000002</v>
      </c>
      <c r="Q65" s="4">
        <f t="shared" si="21"/>
        <v>12.5</v>
      </c>
      <c r="R65">
        <f t="shared" si="0"/>
        <v>50000</v>
      </c>
      <c r="S65">
        <f t="shared" si="1"/>
        <v>-1.0795288140606266E+38</v>
      </c>
      <c r="U65">
        <f t="shared" si="12"/>
        <v>0.96261559600000002</v>
      </c>
      <c r="V65">
        <f t="shared" si="13"/>
        <v>0.01</v>
      </c>
      <c r="W65">
        <f t="shared" si="14"/>
        <v>1.4935982339486248E-35</v>
      </c>
      <c r="X65">
        <f t="shared" si="15"/>
        <v>1.437760954157003E-35</v>
      </c>
      <c r="Y65">
        <f t="shared" si="16"/>
        <v>1.4935982339486248E-37</v>
      </c>
      <c r="Z65">
        <f t="shared" si="17"/>
        <v>4.0901297452135542E-37</v>
      </c>
      <c r="AB65">
        <f t="shared" si="18"/>
        <v>-49.452624627890195</v>
      </c>
      <c r="AC65">
        <f t="shared" si="22"/>
        <v>-44.154129132044808</v>
      </c>
      <c r="AE65">
        <f t="shared" si="2"/>
        <v>0</v>
      </c>
      <c r="AF65">
        <f t="shared" si="26"/>
        <v>0</v>
      </c>
      <c r="AG65">
        <f t="shared" si="26"/>
        <v>-5.1126621815169428E-36</v>
      </c>
      <c r="AH65">
        <f t="shared" si="4"/>
        <v>-7.1888047707850154E-31</v>
      </c>
      <c r="AI65">
        <f t="shared" si="23"/>
        <v>-7.1888558974068303E-31</v>
      </c>
      <c r="AJ65">
        <f t="shared" si="6"/>
        <v>-5.2984954958453869</v>
      </c>
      <c r="AK65">
        <f t="shared" si="19"/>
        <v>-3.4616837239523139</v>
      </c>
      <c r="AL65">
        <f t="shared" si="24"/>
        <v>-8.7601792197977009</v>
      </c>
      <c r="AN65">
        <f t="shared" si="27"/>
        <v>0</v>
      </c>
      <c r="AO65">
        <f t="shared" si="27"/>
        <v>0</v>
      </c>
      <c r="AP65">
        <f t="shared" si="27"/>
        <v>-1.1615128905547491E-38</v>
      </c>
      <c r="AQ65">
        <f t="shared" si="27"/>
        <v>-1.6331783936623866E-33</v>
      </c>
      <c r="AR65">
        <f t="shared" si="27"/>
        <v>-1.633190008791292E-33</v>
      </c>
      <c r="AS65">
        <f t="shared" si="27"/>
        <v>-1.2037311679264329E-2</v>
      </c>
      <c r="AT65">
        <f t="shared" si="27"/>
        <v>-7.8643769637860156E-3</v>
      </c>
      <c r="AU65">
        <f t="shared" si="25"/>
        <v>-1.9901688643050346E-2</v>
      </c>
      <c r="AW65">
        <v>62</v>
      </c>
      <c r="AX65">
        <f>IF(Z65&gt;0, (R65*SUMPRODUCT(K65:$K$98, X65:$X$98)-K65*$AZ$3)/Z65, 0)</f>
        <v>-1.0795288140606266E+38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2.0284248089021089E-3</v>
      </c>
      <c r="L66" s="2">
        <v>63</v>
      </c>
      <c r="M66" s="6">
        <v>0.96807210799999999</v>
      </c>
      <c r="Q66" s="4">
        <f t="shared" si="21"/>
        <v>12.5</v>
      </c>
      <c r="R66">
        <f t="shared" si="0"/>
        <v>50000</v>
      </c>
      <c r="S66">
        <f t="shared" si="1"/>
        <v>-4.3956118196593304E+39</v>
      </c>
      <c r="U66">
        <f t="shared" si="12"/>
        <v>0.96807210799999999</v>
      </c>
      <c r="V66">
        <f t="shared" si="13"/>
        <v>0.01</v>
      </c>
      <c r="W66">
        <f t="shared" si="14"/>
        <v>4.0901297452135542E-37</v>
      </c>
      <c r="X66">
        <f t="shared" si="15"/>
        <v>3.9595405244423885E-37</v>
      </c>
      <c r="Y66">
        <f t="shared" si="16"/>
        <v>4.0901297452135542E-39</v>
      </c>
      <c r="Z66">
        <f t="shared" si="17"/>
        <v>8.9687923319030166E-39</v>
      </c>
      <c r="AB66">
        <f t="shared" si="18"/>
        <v>-44.154129132044808</v>
      </c>
      <c r="AC66">
        <f t="shared" si="22"/>
        <v>-39.423329582182866</v>
      </c>
      <c r="AE66">
        <f t="shared" si="2"/>
        <v>0</v>
      </c>
      <c r="AF66">
        <f t="shared" si="26"/>
        <v>0</v>
      </c>
      <c r="AG66">
        <f t="shared" si="26"/>
        <v>-1.121099041487877E-37</v>
      </c>
      <c r="AH66">
        <f t="shared" si="4"/>
        <v>-1.9797702622211942E-32</v>
      </c>
      <c r="AI66">
        <f t="shared" si="23"/>
        <v>-1.9797814732116092E-32</v>
      </c>
      <c r="AJ66">
        <f t="shared" si="6"/>
        <v>-4.730799549861942</v>
      </c>
      <c r="AK66">
        <f t="shared" si="19"/>
        <v>-3.0907890392431367</v>
      </c>
      <c r="AL66">
        <f t="shared" si="24"/>
        <v>-7.8215885891050787</v>
      </c>
      <c r="AN66">
        <f t="shared" si="27"/>
        <v>0</v>
      </c>
      <c r="AO66">
        <f t="shared" si="27"/>
        <v>0</v>
      </c>
      <c r="AP66">
        <f t="shared" si="27"/>
        <v>-2.2740651089903844E-40</v>
      </c>
      <c r="AQ66">
        <f t="shared" si="27"/>
        <v>-4.0158151158161042E-35</v>
      </c>
      <c r="AR66">
        <f t="shared" si="27"/>
        <v>-4.0158378564671944E-35</v>
      </c>
      <c r="AS66">
        <f t="shared" si="27"/>
        <v>-9.5960711728828932E-3</v>
      </c>
      <c r="AT66">
        <f t="shared" si="27"/>
        <v>-6.2694331662834927E-3</v>
      </c>
      <c r="AU66">
        <f t="shared" si="25"/>
        <v>-1.5865504339166385E-2</v>
      </c>
      <c r="AW66">
        <v>63</v>
      </c>
      <c r="AX66">
        <f>IF(Z66&gt;0, (R66*SUMPRODUCT(K66:$K$98, X66:$X$98)-K66*$AZ$3)/Z66, 0)</f>
        <v>-4.3956118196593304E+39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1.8110935793768828E-3</v>
      </c>
      <c r="L67" s="2">
        <v>64</v>
      </c>
      <c r="M67" s="6">
        <v>0.97352880900000005</v>
      </c>
      <c r="Q67" s="4">
        <f t="shared" si="21"/>
        <v>12.5</v>
      </c>
      <c r="R67">
        <f t="shared" ref="R67:R69" si="28">$C$6</f>
        <v>50000</v>
      </c>
      <c r="S67">
        <f t="shared" ref="S67:S69" si="29">AX67</f>
        <v>-2.3827380851877346E+41</v>
      </c>
      <c r="U67">
        <f t="shared" si="12"/>
        <v>0.97352880900000005</v>
      </c>
      <c r="V67">
        <f t="shared" si="13"/>
        <v>0.01</v>
      </c>
      <c r="W67">
        <f t="shared" si="14"/>
        <v>8.9687923319030166E-39</v>
      </c>
      <c r="X67">
        <f t="shared" si="15"/>
        <v>8.7313777170458775E-39</v>
      </c>
      <c r="Y67">
        <f t="shared" si="16"/>
        <v>8.9687923319030166E-41</v>
      </c>
      <c r="Z67">
        <f t="shared" si="17"/>
        <v>1.4772669153810888E-40</v>
      </c>
      <c r="AB67">
        <f t="shared" si="18"/>
        <v>-39.423329582182866</v>
      </c>
      <c r="AC67">
        <f t="shared" si="22"/>
        <v>-35.199401412663271</v>
      </c>
      <c r="AE67">
        <f t="shared" ref="AE67:AE69" si="30">$Z67*O67</f>
        <v>0</v>
      </c>
      <c r="AF67">
        <f t="shared" si="26"/>
        <v>0</v>
      </c>
      <c r="AG67">
        <f t="shared" si="26"/>
        <v>-1.8465836442263609E-39</v>
      </c>
      <c r="AH67">
        <f t="shared" ref="AH67:AH69" si="31">-X67*R67</f>
        <v>-4.3656888585229384E-34</v>
      </c>
      <c r="AI67">
        <f t="shared" si="23"/>
        <v>-4.3657073243593806E-34</v>
      </c>
      <c r="AJ67">
        <f t="shared" ref="AJ67:AJ69" si="32">AB67-AC67</f>
        <v>-4.2239281695195956</v>
      </c>
      <c r="AK67">
        <f t="shared" si="19"/>
        <v>-2.759633070752801</v>
      </c>
      <c r="AL67">
        <f t="shared" si="24"/>
        <v>-6.9835612402723966</v>
      </c>
      <c r="AN67">
        <f t="shared" si="27"/>
        <v>0</v>
      </c>
      <c r="AO67">
        <f t="shared" si="27"/>
        <v>0</v>
      </c>
      <c r="AP67">
        <f t="shared" si="27"/>
        <v>-3.3443357818407284E-42</v>
      </c>
      <c r="AQ67">
        <f t="shared" si="27"/>
        <v>-7.9066710612280866E-37</v>
      </c>
      <c r="AR67">
        <f t="shared" si="27"/>
        <v>-7.906704504585905E-37</v>
      </c>
      <c r="AS67">
        <f t="shared" si="27"/>
        <v>-7.6499291875660892E-3</v>
      </c>
      <c r="AT67">
        <f t="shared" si="27"/>
        <v>-4.9979537358765085E-3</v>
      </c>
      <c r="AU67">
        <f t="shared" si="25"/>
        <v>-1.2647882923442598E-2</v>
      </c>
      <c r="AW67">
        <v>64</v>
      </c>
      <c r="AX67">
        <f>IF(Z67&gt;0, (R67*SUMPRODUCT(K67:$K$98, X67:$X$98)-K67*$AZ$3)/Z67, 0)</f>
        <v>-2.3827380851877346E+41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1.6170478387293595E-3</v>
      </c>
      <c r="L68" s="2">
        <v>65</v>
      </c>
      <c r="M68" s="6">
        <v>0.97898550900000003</v>
      </c>
      <c r="Q68" s="4">
        <f t="shared" si="21"/>
        <v>12.5</v>
      </c>
      <c r="R68">
        <f t="shared" si="28"/>
        <v>50000</v>
      </c>
      <c r="S68">
        <f t="shared" si="29"/>
        <v>-1.9314961707423613E+43</v>
      </c>
      <c r="U68">
        <f t="shared" ref="U68:U69" si="36">M68</f>
        <v>0.97898550900000003</v>
      </c>
      <c r="V68">
        <f t="shared" ref="V68:V69" si="37">$C$10</f>
        <v>0.01</v>
      </c>
      <c r="W68">
        <f t="shared" ref="W68:W69" si="38">Z67</f>
        <v>1.4772669153810888E-40</v>
      </c>
      <c r="X68">
        <f t="shared" ref="X68:X69" si="39">U68*W68</f>
        <v>1.4462229030832152E-40</v>
      </c>
      <c r="Y68">
        <f t="shared" ref="Y68:Y69" si="40">V68*W68</f>
        <v>1.4772669153810889E-42</v>
      </c>
      <c r="Z68">
        <f>MAX(0, W68-X68-Y68)</f>
        <v>1.6271343144062763E-42</v>
      </c>
      <c r="AB68">
        <f t="shared" ref="AB68:AB69" si="41">AC67</f>
        <v>-35.199401412663271</v>
      </c>
      <c r="AC68">
        <f t="shared" si="22"/>
        <v>-31.4280369755922</v>
      </c>
      <c r="AE68">
        <f t="shared" si="30"/>
        <v>0</v>
      </c>
      <c r="AF68">
        <f t="shared" si="26"/>
        <v>0</v>
      </c>
      <c r="AG68">
        <f t="shared" si="26"/>
        <v>-2.0339178930078455E-41</v>
      </c>
      <c r="AH68">
        <f t="shared" si="31"/>
        <v>-7.2311145154160759E-36</v>
      </c>
      <c r="AI68">
        <f t="shared" si="23"/>
        <v>-7.2311348545950062E-36</v>
      </c>
      <c r="AJ68">
        <f t="shared" si="32"/>
        <v>-3.7713644370710711</v>
      </c>
      <c r="AK68">
        <f t="shared" ref="AK68:AK69" si="42">G68*SUM(AB68:AB68, AE68:AF68)</f>
        <v>-2.4639580988864291</v>
      </c>
      <c r="AL68">
        <f t="shared" si="24"/>
        <v>-6.2353225359575006</v>
      </c>
      <c r="AN68">
        <f t="shared" si="27"/>
        <v>0</v>
      </c>
      <c r="AO68">
        <f t="shared" si="27"/>
        <v>0</v>
      </c>
      <c r="AP68">
        <f t="shared" si="27"/>
        <v>-3.2889425330413094E-44</v>
      </c>
      <c r="AQ68">
        <f t="shared" si="27"/>
        <v>-1.1693058098758066E-38</v>
      </c>
      <c r="AR68">
        <f t="shared" si="27"/>
        <v>-1.1693090988183396E-38</v>
      </c>
      <c r="AS68">
        <f t="shared" si="27"/>
        <v>-6.098476712026543E-3</v>
      </c>
      <c r="AT68">
        <f t="shared" si="27"/>
        <v>-3.9843381185240018E-3</v>
      </c>
      <c r="AU68">
        <f t="shared" si="25"/>
        <v>-1.0082814830550546E-2</v>
      </c>
      <c r="AW68">
        <v>65</v>
      </c>
      <c r="AX68">
        <f>IF(Z68&gt;0, (R68*SUMPRODUCT(K68:$K$98, X68:$X$98)-K68*$AZ$3)/Z68, 0)</f>
        <v>-1.9314961707423613E+43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1.4437927131512138E-3</v>
      </c>
      <c r="L69" s="2">
        <v>66</v>
      </c>
      <c r="M69" s="6">
        <v>1</v>
      </c>
      <c r="Q69" s="4">
        <f t="shared" ref="Q69" si="44">$C$8</f>
        <v>12.5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1.6271343144062763E-42</v>
      </c>
      <c r="X69">
        <f t="shared" si="39"/>
        <v>1.6271343144062763E-42</v>
      </c>
      <c r="Y69">
        <f t="shared" si="40"/>
        <v>1.6271343144062764E-44</v>
      </c>
      <c r="Z69">
        <f t="shared" ref="Z69" si="45">MAX(0, W69-X69-Y69)</f>
        <v>0</v>
      </c>
      <c r="AB69">
        <f t="shared" si="41"/>
        <v>-31.4280369755922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-8.1356715720313819E-38</v>
      </c>
      <c r="AI69">
        <f t="shared" si="23"/>
        <v>-8.1356715720313819E-38</v>
      </c>
      <c r="AJ69">
        <f t="shared" si="32"/>
        <v>-31.4280369755922</v>
      </c>
      <c r="AK69">
        <f t="shared" si="42"/>
        <v>-2.199962588291454</v>
      </c>
      <c r="AL69">
        <f t="shared" si="24"/>
        <v>-33.627999563883655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-1.174622333229039E-40</v>
      </c>
      <c r="AR69">
        <f t="shared" si="27"/>
        <v>-1.174622333229039E-40</v>
      </c>
      <c r="AS69">
        <f t="shared" si="27"/>
        <v>-4.5375570774006932E-2</v>
      </c>
      <c r="AT69">
        <f t="shared" si="27"/>
        <v>-3.1762899541804852E-3</v>
      </c>
      <c r="AU69">
        <f t="shared" si="25"/>
        <v>-4.8551860728187415E-2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6">SUM(AN3:AN69)</f>
        <v>30599.364206659578</v>
      </c>
      <c r="AO71" s="8">
        <f t="shared" si="46"/>
        <v>-3059.9364206659579</v>
      </c>
      <c r="AP71" s="8">
        <f t="shared" si="46"/>
        <v>-174.78242080749882</v>
      </c>
      <c r="AQ71" s="8">
        <f t="shared" si="46"/>
        <v>-19435.440450721388</v>
      </c>
      <c r="AR71" s="8">
        <f t="shared" si="46"/>
        <v>7929.2049144647317</v>
      </c>
      <c r="AS71" s="8">
        <f t="shared" si="46"/>
        <v>136.33428348658092</v>
      </c>
      <c r="AT71" s="8">
        <f t="shared" si="46"/>
        <v>-197.13125909599111</v>
      </c>
      <c r="AU71" s="8">
        <f t="shared" si="46"/>
        <v>7868.4079388553155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C0CC7-97C6-47B2-AB90-2F9AE4B7A410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6994.4158044178512</v>
      </c>
      <c r="K3">
        <v>1</v>
      </c>
      <c r="L3" s="2">
        <v>0</v>
      </c>
      <c r="O3">
        <f>$C$3</f>
        <v>6994.4158044178512</v>
      </c>
      <c r="P3">
        <f>O3*C5</f>
        <v>699.44158044178516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6994.4158044178512</v>
      </c>
      <c r="AF3">
        <f t="shared" ref="AF3:AG34" si="4">-$Z3*P3</f>
        <v>-699.44158044178516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6194.9742239760662</v>
      </c>
      <c r="AJ3">
        <f t="shared" ref="AJ3:AJ66" si="7">AB3-AC3</f>
        <v>0</v>
      </c>
      <c r="AL3">
        <f t="shared" ref="AL3:AL34" si="8">SUM(AI3:AK3)</f>
        <v>6194.9742239760662</v>
      </c>
      <c r="AN3">
        <f t="shared" ref="AN3:AU34" si="9">AE3*$K3</f>
        <v>6994.4158044178512</v>
      </c>
      <c r="AO3">
        <f t="shared" si="9"/>
        <v>-699.44158044178516</v>
      </c>
      <c r="AP3">
        <f t="shared" si="9"/>
        <v>-100</v>
      </c>
      <c r="AQ3">
        <f t="shared" si="9"/>
        <v>0</v>
      </c>
      <c r="AR3">
        <f t="shared" si="9"/>
        <v>6194.9742239760662</v>
      </c>
      <c r="AS3">
        <f t="shared" si="9"/>
        <v>0</v>
      </c>
      <c r="AT3">
        <f t="shared" si="9"/>
        <v>0</v>
      </c>
      <c r="AU3">
        <f t="shared" si="9"/>
        <v>6194.9742239760662</v>
      </c>
      <c r="AW3">
        <v>0</v>
      </c>
      <c r="AX3">
        <f>IF(Z3&gt;0, (R3*SUMPRODUCT(K3:$K$98, X3:$X$98)-K3*$AZ$3)/Z3, 0)</f>
        <v>0</v>
      </c>
      <c r="AZ3">
        <f>C6*SUMPRODUCT(X4:X98, K4:K98)/1</f>
        <v>3696.6720570198763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1.1601210000000001E-3</v>
      </c>
      <c r="R4">
        <f t="shared" si="0"/>
        <v>100000</v>
      </c>
      <c r="S4">
        <f t="shared" si="1"/>
        <v>250.76075650719196</v>
      </c>
      <c r="U4">
        <f t="shared" ref="U4:U67" si="13">M4</f>
        <v>1.1601210000000001E-3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1.1601210000000001E-3</v>
      </c>
      <c r="Y4">
        <f t="shared" ref="Y4:Y67" si="17">V4*W4</f>
        <v>0.01</v>
      </c>
      <c r="Z4">
        <f t="shared" ref="Z4:Z67" si="18">MAX(0, W4-X4-Y4)</f>
        <v>0.98883987900000003</v>
      </c>
      <c r="AB4">
        <f t="shared" ref="AB4:AB67" si="19">AC3</f>
        <v>0</v>
      </c>
      <c r="AC4">
        <f t="shared" si="2"/>
        <v>247.96223612252015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-116.0121</v>
      </c>
      <c r="AI4">
        <f t="shared" si="6"/>
        <v>-116.0121</v>
      </c>
      <c r="AJ4">
        <f t="shared" si="7"/>
        <v>-247.96223612252015</v>
      </c>
      <c r="AK4">
        <f>G4*SUM(AB4, AE4:AF4)</f>
        <v>0</v>
      </c>
      <c r="AL4">
        <f t="shared" si="8"/>
        <v>-363.97433612252019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-108.23033865099356</v>
      </c>
      <c r="AR4">
        <f t="shared" si="9"/>
        <v>-108.23033865099356</v>
      </c>
      <c r="AS4">
        <f t="shared" si="9"/>
        <v>-231.32963534146856</v>
      </c>
      <c r="AT4">
        <f t="shared" si="9"/>
        <v>0</v>
      </c>
      <c r="AU4">
        <f t="shared" si="9"/>
        <v>-339.55997399246218</v>
      </c>
      <c r="AW4">
        <v>1</v>
      </c>
      <c r="AX4">
        <f>IF(Z4&gt;0, (R4*SUMPRODUCT(K4:$K$98, X4:$X$98)-K4*$AZ$3)/Z4, 0)</f>
        <v>250.76075650719196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1.1721139999999999E-3</v>
      </c>
      <c r="Q5" s="4">
        <f t="shared" ref="Q5:Q68" si="21">$C$8</f>
        <v>12.5</v>
      </c>
      <c r="R5">
        <f t="shared" si="0"/>
        <v>100000</v>
      </c>
      <c r="S5">
        <f t="shared" si="1"/>
        <v>437.0946052551086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247.96223612252015</v>
      </c>
      <c r="AC5">
        <f t="shared" si="2"/>
        <v>427.3878037058621</v>
      </c>
      <c r="AE5">
        <f t="shared" si="3"/>
        <v>0</v>
      </c>
      <c r="AF5">
        <f t="shared" si="4"/>
        <v>0</v>
      </c>
      <c r="AG5">
        <f t="shared" si="4"/>
        <v>-12.222405589300822</v>
      </c>
      <c r="AH5">
        <f t="shared" si="5"/>
        <v>-115.90330659342058</v>
      </c>
      <c r="AI5">
        <f t="shared" si="6"/>
        <v>-128.1257121827214</v>
      </c>
      <c r="AJ5">
        <f t="shared" si="7"/>
        <v>-179.42556758334194</v>
      </c>
      <c r="AK5">
        <f>G5*SUM(AB5, AE5:AF5)</f>
        <v>10.166451681023327</v>
      </c>
      <c r="AL5">
        <f t="shared" si="8"/>
        <v>-297.38482808504</v>
      </c>
      <c r="AN5">
        <f t="shared" si="9"/>
        <v>0</v>
      </c>
      <c r="AO5">
        <f t="shared" si="9"/>
        <v>0</v>
      </c>
      <c r="AP5">
        <f t="shared" si="9"/>
        <v>-10.451477014654433</v>
      </c>
      <c r="AQ5">
        <f t="shared" si="9"/>
        <v>-99.109846742770074</v>
      </c>
      <c r="AR5">
        <f t="shared" si="9"/>
        <v>-109.5613237574245</v>
      </c>
      <c r="AS5">
        <f t="shared" si="9"/>
        <v>-153.42824141592715</v>
      </c>
      <c r="AT5">
        <f t="shared" si="9"/>
        <v>8.6934143437215514</v>
      </c>
      <c r="AU5">
        <f t="shared" si="9"/>
        <v>-254.29615082963011</v>
      </c>
      <c r="AW5">
        <v>2</v>
      </c>
      <c r="AX5">
        <f>IF(Z5&gt;0, (R5*SUMPRODUCT(K5:$K$98, X5:$X$98)-K5*$AZ$3)/Z5, 0)</f>
        <v>437.0946052551086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1.1871049999999999E-3</v>
      </c>
      <c r="Q6" s="4">
        <f t="shared" si="21"/>
        <v>12.5</v>
      </c>
      <c r="R6">
        <f t="shared" si="0"/>
        <v>100000</v>
      </c>
      <c r="S6">
        <f t="shared" si="1"/>
        <v>659.54333955182028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427.3878037058621</v>
      </c>
      <c r="AC6">
        <f t="shared" si="2"/>
        <v>637.68197116330657</v>
      </c>
      <c r="AE6">
        <f t="shared" si="3"/>
        <v>0</v>
      </c>
      <c r="AF6">
        <f t="shared" si="4"/>
        <v>0</v>
      </c>
      <c r="AG6">
        <f t="shared" si="4"/>
        <v>-12.085672254620727</v>
      </c>
      <c r="AH6">
        <f t="shared" si="5"/>
        <v>-116.07423029669562</v>
      </c>
      <c r="AI6">
        <f t="shared" si="6"/>
        <v>-128.15990255131635</v>
      </c>
      <c r="AJ6">
        <f t="shared" si="7"/>
        <v>-210.29416745744447</v>
      </c>
      <c r="AK6">
        <f>G6*SUM(AB6, AE6:AF6)</f>
        <v>25.002186516792936</v>
      </c>
      <c r="AL6">
        <f t="shared" si="8"/>
        <v>-313.45188349196786</v>
      </c>
      <c r="AN6">
        <f t="shared" si="9"/>
        <v>0</v>
      </c>
      <c r="AO6">
        <f t="shared" si="9"/>
        <v>0</v>
      </c>
      <c r="AP6">
        <f t="shared" si="9"/>
        <v>-9.3230087901546295</v>
      </c>
      <c r="AQ6">
        <f t="shared" si="9"/>
        <v>-89.540825414389531</v>
      </c>
      <c r="AR6">
        <f t="shared" si="9"/>
        <v>-98.863834204544176</v>
      </c>
      <c r="AS6">
        <f t="shared" si="9"/>
        <v>-162.2230299166367</v>
      </c>
      <c r="AT6">
        <f t="shared" si="9"/>
        <v>19.286937437843097</v>
      </c>
      <c r="AU6">
        <f t="shared" si="9"/>
        <v>-241.79992668333776</v>
      </c>
      <c r="AW6">
        <v>3</v>
      </c>
      <c r="AX6">
        <f>IF(Z6&gt;0, (R6*SUMPRODUCT(K6:$K$98, X6:$X$98)-K6*$AZ$3)/Z6, 0)</f>
        <v>659.54333955182028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1.2030949999999999E-3</v>
      </c>
      <c r="Q7" s="4">
        <f t="shared" si="21"/>
        <v>12.5</v>
      </c>
      <c r="R7">
        <f t="shared" si="0"/>
        <v>100000</v>
      </c>
      <c r="S7">
        <f t="shared" si="1"/>
        <v>842.30198203483894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637.68197116330657</v>
      </c>
      <c r="AC7">
        <f t="shared" si="2"/>
        <v>805.25924704621775</v>
      </c>
      <c r="AE7">
        <f t="shared" si="3"/>
        <v>0</v>
      </c>
      <c r="AF7">
        <f t="shared" si="4"/>
        <v>0</v>
      </c>
      <c r="AG7">
        <f t="shared" si="4"/>
        <v>-11.950275320213347</v>
      </c>
      <c r="AH7">
        <f t="shared" si="5"/>
        <v>-116.32169488938338</v>
      </c>
      <c r="AI7">
        <f t="shared" si="6"/>
        <v>-128.27197020959673</v>
      </c>
      <c r="AJ7">
        <f t="shared" si="7"/>
        <v>-167.57727588291118</v>
      </c>
      <c r="AK7">
        <f>G7*SUM(AB7, AE7:AF7)</f>
        <v>31.310184784118352</v>
      </c>
      <c r="AL7">
        <f t="shared" si="8"/>
        <v>-264.53906130838953</v>
      </c>
      <c r="AN7">
        <f t="shared" si="9"/>
        <v>0</v>
      </c>
      <c r="AO7">
        <f t="shared" si="9"/>
        <v>0</v>
      </c>
      <c r="AP7">
        <f t="shared" si="9"/>
        <v>-8.3873735210560394</v>
      </c>
      <c r="AQ7">
        <f t="shared" si="9"/>
        <v>-81.641090058346535</v>
      </c>
      <c r="AR7">
        <f t="shared" si="9"/>
        <v>-90.028463579402583</v>
      </c>
      <c r="AS7">
        <f t="shared" si="9"/>
        <v>-117.61513176969544</v>
      </c>
      <c r="AT7">
        <f t="shared" si="9"/>
        <v>21.975243896974721</v>
      </c>
      <c r="AU7">
        <f t="shared" si="9"/>
        <v>-185.66835145212329</v>
      </c>
      <c r="AW7">
        <v>4</v>
      </c>
      <c r="AX7">
        <f>IF(Z7&gt;0, (R7*SUMPRODUCT(K7:$K$98, X7:$X$98)-K7*$AZ$3)/Z7, 0)</f>
        <v>842.30198203483894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1.223083E-3</v>
      </c>
      <c r="Q8" s="4">
        <f t="shared" si="21"/>
        <v>12.5</v>
      </c>
      <c r="R8">
        <f t="shared" si="0"/>
        <v>100000</v>
      </c>
      <c r="S8">
        <f t="shared" si="1"/>
        <v>948.16822376453683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805.25924704621775</v>
      </c>
      <c r="AC8">
        <f t="shared" si="2"/>
        <v>896.29632116270614</v>
      </c>
      <c r="AE8">
        <f t="shared" si="3"/>
        <v>0</v>
      </c>
      <c r="AF8">
        <f t="shared" si="4"/>
        <v>0</v>
      </c>
      <c r="AG8">
        <f t="shared" si="4"/>
        <v>-11.81615638842174</v>
      </c>
      <c r="AH8">
        <f t="shared" si="5"/>
        <v>-116.92942871578001</v>
      </c>
      <c r="AI8">
        <f t="shared" si="6"/>
        <v>-128.74558510420175</v>
      </c>
      <c r="AJ8">
        <f t="shared" si="7"/>
        <v>-91.037074116488384</v>
      </c>
      <c r="AK8">
        <f>G8*SUM(AB8, AE8:AF8)</f>
        <v>17.152021962084437</v>
      </c>
      <c r="AL8">
        <f t="shared" si="8"/>
        <v>-202.6306372586057</v>
      </c>
      <c r="AN8">
        <f t="shared" si="9"/>
        <v>0</v>
      </c>
      <c r="AO8">
        <f t="shared" si="9"/>
        <v>0</v>
      </c>
      <c r="AP8">
        <f t="shared" si="9"/>
        <v>-7.7412875309224551</v>
      </c>
      <c r="AQ8">
        <f t="shared" si="9"/>
        <v>-76.605648974171828</v>
      </c>
      <c r="AR8">
        <f t="shared" si="9"/>
        <v>-84.346936505094291</v>
      </c>
      <c r="AS8">
        <f t="shared" si="9"/>
        <v>-59.642420389780071</v>
      </c>
      <c r="AT8">
        <f t="shared" si="9"/>
        <v>11.237049458426076</v>
      </c>
      <c r="AU8">
        <f t="shared" si="9"/>
        <v>-132.75230743644829</v>
      </c>
      <c r="AW8">
        <v>5</v>
      </c>
      <c r="AX8">
        <f>IF(Z8&gt;0, (R8*SUMPRODUCT(K8:$K$98, X8:$X$98)-K8*$AZ$3)/Z8, 0)</f>
        <v>948.16822376453683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1.254064E-3</v>
      </c>
      <c r="Q9" s="4">
        <f t="shared" si="21"/>
        <v>12.5</v>
      </c>
      <c r="R9">
        <f t="shared" si="0"/>
        <v>100000</v>
      </c>
      <c r="S9">
        <f t="shared" si="1"/>
        <v>1014.1774102347863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896.29632116270614</v>
      </c>
      <c r="AC9">
        <f t="shared" si="2"/>
        <v>947.90510366497892</v>
      </c>
      <c r="AE9">
        <f t="shared" si="3"/>
        <v>0</v>
      </c>
      <c r="AF9">
        <f t="shared" si="4"/>
        <v>0</v>
      </c>
      <c r="AG9">
        <f t="shared" si="4"/>
        <v>-11.683176608192433</v>
      </c>
      <c r="AH9">
        <f t="shared" si="5"/>
        <v>-118.54573076071777</v>
      </c>
      <c r="AI9">
        <f t="shared" si="6"/>
        <v>-130.2289073689102</v>
      </c>
      <c r="AJ9">
        <f t="shared" si="7"/>
        <v>-51.608782502272788</v>
      </c>
      <c r="AK9">
        <f t="shared" ref="AK9:AK72" si="22">G9*SUM(AB9:AB9, AE9:AF9)</f>
        <v>5.2881482948599663</v>
      </c>
      <c r="AL9">
        <f t="shared" si="8"/>
        <v>-176.54954157632301</v>
      </c>
      <c r="AN9">
        <f t="shared" si="9"/>
        <v>0</v>
      </c>
      <c r="AO9">
        <f t="shared" si="9"/>
        <v>0</v>
      </c>
      <c r="AP9">
        <f t="shared" si="9"/>
        <v>-7.2489502657515397</v>
      </c>
      <c r="AQ9">
        <f t="shared" si="9"/>
        <v>-73.552950136783679</v>
      </c>
      <c r="AR9">
        <f t="shared" si="9"/>
        <v>-80.801900402535225</v>
      </c>
      <c r="AS9">
        <f t="shared" si="9"/>
        <v>-32.021213937023951</v>
      </c>
      <c r="AT9">
        <f t="shared" si="9"/>
        <v>3.2810874364835514</v>
      </c>
      <c r="AU9">
        <f t="shared" si="9"/>
        <v>-109.54202690307561</v>
      </c>
      <c r="AW9">
        <v>6</v>
      </c>
      <c r="AX9">
        <f>IF(Z9&gt;0, (R9*SUMPRODUCT(K9:$K$98, X9:$X$98)-K9*$AZ$3)/Z9, 0)</f>
        <v>1014.1774102347863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1.2910420000000001E-3</v>
      </c>
      <c r="Q10" s="4">
        <f t="shared" si="21"/>
        <v>12.5</v>
      </c>
      <c r="R10">
        <f t="shared" si="0"/>
        <v>100000</v>
      </c>
      <c r="S10">
        <f t="shared" si="1"/>
        <v>1073.551074691379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947.90510366497892</v>
      </c>
      <c r="AC10">
        <f t="shared" si="2"/>
        <v>992.06952466008136</v>
      </c>
      <c r="AE10">
        <f t="shared" si="3"/>
        <v>0</v>
      </c>
      <c r="AF10">
        <f t="shared" si="4"/>
        <v>0</v>
      </c>
      <c r="AG10">
        <f t="shared" si="4"/>
        <v>-11.551261370415915</v>
      </c>
      <c r="AH10">
        <f t="shared" si="5"/>
        <v>-120.66777355675181</v>
      </c>
      <c r="AI10">
        <f t="shared" si="6"/>
        <v>-132.21903492716774</v>
      </c>
      <c r="AJ10">
        <f t="shared" si="7"/>
        <v>-44.164420995102432</v>
      </c>
      <c r="AK10">
        <f t="shared" si="22"/>
        <v>3.8864109250264138</v>
      </c>
      <c r="AL10">
        <f t="shared" si="8"/>
        <v>-172.49704499724376</v>
      </c>
      <c r="AN10">
        <f t="shared" si="9"/>
        <v>0</v>
      </c>
      <c r="AO10">
        <f t="shared" si="9"/>
        <v>0</v>
      </c>
      <c r="AP10">
        <f t="shared" si="9"/>
        <v>-6.7992619901764808</v>
      </c>
      <c r="AQ10">
        <f t="shared" si="9"/>
        <v>-71.027031583313914</v>
      </c>
      <c r="AR10">
        <f t="shared" si="9"/>
        <v>-77.826293573490403</v>
      </c>
      <c r="AS10">
        <f t="shared" si="9"/>
        <v>-25.99590290279615</v>
      </c>
      <c r="AT10">
        <f t="shared" si="9"/>
        <v>2.2876052435637391</v>
      </c>
      <c r="AU10">
        <f t="shared" si="9"/>
        <v>-101.53459123272282</v>
      </c>
      <c r="AW10">
        <v>7</v>
      </c>
      <c r="AX10">
        <f>IF(Z10&gt;0, (R10*SUMPRODUCT(K10:$K$98, X10:$X$98)-K10*$AZ$3)/Z10, 0)</f>
        <v>1073.551074691379</v>
      </c>
    </row>
    <row r="11" spans="1:52" x14ac:dyDescent="0.25">
      <c r="A11" t="s">
        <v>33</v>
      </c>
      <c r="C11" s="12">
        <f>AU100</f>
        <v>1798.5640639931607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1.3270199999999999E-3</v>
      </c>
      <c r="Q11" s="4">
        <f t="shared" si="21"/>
        <v>12.5</v>
      </c>
      <c r="R11">
        <f t="shared" si="0"/>
        <v>100000</v>
      </c>
      <c r="S11">
        <f t="shared" si="1"/>
        <v>1126.6920533520706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992.06952466008136</v>
      </c>
      <c r="AC11">
        <f t="shared" si="2"/>
        <v>1029.3837169620133</v>
      </c>
      <c r="AE11">
        <f t="shared" si="3"/>
        <v>0</v>
      </c>
      <c r="AF11">
        <f t="shared" si="4"/>
        <v>0</v>
      </c>
      <c r="AG11">
        <f t="shared" si="4"/>
        <v>-11.420420001847987</v>
      </c>
      <c r="AH11">
        <f t="shared" si="5"/>
        <v>-122.63003891015461</v>
      </c>
      <c r="AI11">
        <f t="shared" si="6"/>
        <v>-134.0504589120026</v>
      </c>
      <c r="AJ11">
        <f t="shared" si="7"/>
        <v>-37.314192301931939</v>
      </c>
      <c r="AK11">
        <f t="shared" si="22"/>
        <v>2.3809668591841953</v>
      </c>
      <c r="AL11">
        <f t="shared" si="8"/>
        <v>-168.98368435475035</v>
      </c>
      <c r="AN11">
        <f t="shared" si="9"/>
        <v>0</v>
      </c>
      <c r="AO11">
        <f t="shared" si="9"/>
        <v>0</v>
      </c>
      <c r="AP11">
        <f t="shared" si="9"/>
        <v>-6.387539541646249</v>
      </c>
      <c r="AQ11">
        <f t="shared" si="9"/>
        <v>-68.588039879923926</v>
      </c>
      <c r="AR11">
        <f t="shared" si="9"/>
        <v>-74.975579421570174</v>
      </c>
      <c r="AS11">
        <f t="shared" si="9"/>
        <v>-20.870150025534485</v>
      </c>
      <c r="AT11">
        <f t="shared" si="9"/>
        <v>1.3316953280113488</v>
      </c>
      <c r="AU11">
        <f t="shared" si="9"/>
        <v>-94.514034119093324</v>
      </c>
      <c r="AW11">
        <v>8</v>
      </c>
      <c r="AX11">
        <f>IF(Z11&gt;0, (R11*SUMPRODUCT(K11:$K$98, X11:$X$98)-K11*$AZ$3)/Z11, 0)</f>
        <v>1126.6920533520706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1.3729930000000001E-3</v>
      </c>
      <c r="Q12" s="4">
        <f t="shared" si="21"/>
        <v>12.5</v>
      </c>
      <c r="R12">
        <f t="shared" si="0"/>
        <v>100000</v>
      </c>
      <c r="S12">
        <f t="shared" si="1"/>
        <v>1177.4859741831408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1029.3837169620133</v>
      </c>
      <c r="AC12">
        <f t="shared" si="2"/>
        <v>1063.5557890505374</v>
      </c>
      <c r="AE12">
        <f t="shared" si="3"/>
        <v>0</v>
      </c>
      <c r="AF12">
        <f t="shared" si="4"/>
        <v>0</v>
      </c>
      <c r="AG12">
        <f t="shared" si="4"/>
        <v>-11.290535645109911</v>
      </c>
      <c r="AH12">
        <f t="shared" si="5"/>
        <v>-125.44125375677818</v>
      </c>
      <c r="AI12">
        <f t="shared" si="6"/>
        <v>-136.73178940188808</v>
      </c>
      <c r="AJ12">
        <f t="shared" si="7"/>
        <v>-34.172072088524146</v>
      </c>
      <c r="AK12">
        <f t="shared" si="22"/>
        <v>2.3675825490126305</v>
      </c>
      <c r="AL12">
        <f t="shared" si="8"/>
        <v>-168.53627894139959</v>
      </c>
      <c r="AN12">
        <f t="shared" si="9"/>
        <v>0</v>
      </c>
      <c r="AO12">
        <f t="shared" si="9"/>
        <v>0</v>
      </c>
      <c r="AP12">
        <f t="shared" si="9"/>
        <v>-6.0010397217066265</v>
      </c>
      <c r="AQ12">
        <f t="shared" si="9"/>
        <v>-66.673359900435287</v>
      </c>
      <c r="AR12">
        <f t="shared" si="9"/>
        <v>-72.674399622141905</v>
      </c>
      <c r="AS12">
        <f t="shared" si="9"/>
        <v>-18.162819588198502</v>
      </c>
      <c r="AT12">
        <f t="shared" si="9"/>
        <v>1.2583952938670262</v>
      </c>
      <c r="AU12">
        <f t="shared" si="9"/>
        <v>-89.578823916473382</v>
      </c>
      <c r="AW12">
        <v>9</v>
      </c>
      <c r="AX12">
        <f>IF(Z12&gt;0, (R12*SUMPRODUCT(K12:$K$98, X12:$X$98)-K12*$AZ$3)/Z12, 0)</f>
        <v>1177.4859741831408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1.420964E-3</v>
      </c>
      <c r="Q13" s="4">
        <f t="shared" si="21"/>
        <v>12.5</v>
      </c>
      <c r="R13">
        <f t="shared" si="0"/>
        <v>100000</v>
      </c>
      <c r="S13">
        <f t="shared" si="1"/>
        <v>1225.1873873481352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1063.5557890505374</v>
      </c>
      <c r="AC13">
        <f t="shared" si="2"/>
        <v>1094.0028339214803</v>
      </c>
      <c r="AE13">
        <f t="shared" si="3"/>
        <v>0</v>
      </c>
      <c r="AF13">
        <f t="shared" si="4"/>
        <v>0</v>
      </c>
      <c r="AG13">
        <f t="shared" si="4"/>
        <v>-11.161586843966393</v>
      </c>
      <c r="AH13">
        <f t="shared" si="5"/>
        <v>-128.34755753934368</v>
      </c>
      <c r="AI13">
        <f t="shared" si="6"/>
        <v>-139.50914438331009</v>
      </c>
      <c r="AJ13">
        <f t="shared" si="7"/>
        <v>-30.447044870942818</v>
      </c>
      <c r="AK13">
        <f t="shared" si="22"/>
        <v>2.1271115781010748</v>
      </c>
      <c r="AL13">
        <f t="shared" si="8"/>
        <v>-167.82907767615183</v>
      </c>
      <c r="AN13">
        <f t="shared" si="9"/>
        <v>0</v>
      </c>
      <c r="AO13">
        <f t="shared" si="9"/>
        <v>0</v>
      </c>
      <c r="AP13">
        <f t="shared" si="9"/>
        <v>-5.6392605162380649</v>
      </c>
      <c r="AQ13">
        <f t="shared" si="9"/>
        <v>-64.846094350685433</v>
      </c>
      <c r="AR13">
        <f t="shared" si="9"/>
        <v>-70.485354866923501</v>
      </c>
      <c r="AS13">
        <f t="shared" si="9"/>
        <v>-15.383011428133228</v>
      </c>
      <c r="AT13">
        <f t="shared" si="9"/>
        <v>1.0746981144981671</v>
      </c>
      <c r="AU13">
        <f t="shared" si="9"/>
        <v>-84.793668180558555</v>
      </c>
      <c r="AW13">
        <v>10</v>
      </c>
      <c r="AX13">
        <f>IF(Z13&gt;0, (R13*SUMPRODUCT(K13:$K$98, X13:$X$98)-K13*$AZ$3)/Z13, 0)</f>
        <v>1225.1873873481352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1.47693E-3</v>
      </c>
      <c r="Q14" s="4">
        <f t="shared" si="21"/>
        <v>12.5</v>
      </c>
      <c r="R14">
        <f t="shared" si="0"/>
        <v>100000</v>
      </c>
      <c r="S14">
        <f t="shared" si="1"/>
        <v>1270.1549147264732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1094.0028339214803</v>
      </c>
      <c r="AC14">
        <f t="shared" si="2"/>
        <v>1121.1389270142502</v>
      </c>
      <c r="AE14">
        <f t="shared" si="3"/>
        <v>0</v>
      </c>
      <c r="AF14">
        <f t="shared" si="4"/>
        <v>0</v>
      </c>
      <c r="AG14">
        <f t="shared" si="4"/>
        <v>-11.03348609306927</v>
      </c>
      <c r="AH14">
        <f t="shared" si="5"/>
        <v>-131.87905965967428</v>
      </c>
      <c r="AI14">
        <f t="shared" si="6"/>
        <v>-142.91254575274354</v>
      </c>
      <c r="AJ14">
        <f t="shared" si="7"/>
        <v>-27.136093092769897</v>
      </c>
      <c r="AK14">
        <f t="shared" si="22"/>
        <v>1.9692051010586644</v>
      </c>
      <c r="AL14">
        <f t="shared" si="8"/>
        <v>-168.07943374445478</v>
      </c>
      <c r="AN14">
        <f t="shared" si="9"/>
        <v>0</v>
      </c>
      <c r="AO14">
        <f t="shared" si="9"/>
        <v>0</v>
      </c>
      <c r="AP14">
        <f t="shared" si="9"/>
        <v>-5.2999991614769311</v>
      </c>
      <c r="AQ14">
        <f t="shared" si="9"/>
        <v>-63.348872669689939</v>
      </c>
      <c r="AR14">
        <f t="shared" si="9"/>
        <v>-68.648871831166858</v>
      </c>
      <c r="AS14">
        <f t="shared" si="9"/>
        <v>-13.03498000761358</v>
      </c>
      <c r="AT14">
        <f t="shared" si="9"/>
        <v>0.94591911353773561</v>
      </c>
      <c r="AU14">
        <f t="shared" si="9"/>
        <v>-80.737932725242715</v>
      </c>
      <c r="AW14">
        <v>11</v>
      </c>
      <c r="AX14">
        <f>IF(Z14&gt;0, (R14*SUMPRODUCT(K14:$K$98, X14:$X$98)-K14*$AZ$3)/Z14, 0)</f>
        <v>1270.1549147264732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1.553883E-3</v>
      </c>
      <c r="Q15" s="4">
        <f t="shared" si="21"/>
        <v>12.5</v>
      </c>
      <c r="R15">
        <f t="shared" si="0"/>
        <v>100000</v>
      </c>
      <c r="S15">
        <f t="shared" si="1"/>
        <v>1316.8499658698277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1121.1389270142502</v>
      </c>
      <c r="AC15">
        <f t="shared" si="2"/>
        <v>1148.925941474223</v>
      </c>
      <c r="AE15">
        <f t="shared" si="3"/>
        <v>0</v>
      </c>
      <c r="AF15">
        <f t="shared" si="4"/>
        <v>0</v>
      </c>
      <c r="AG15">
        <f t="shared" si="4"/>
        <v>-10.90600648566782</v>
      </c>
      <c r="AH15">
        <f t="shared" si="5"/>
        <v>-137.15797176605406</v>
      </c>
      <c r="AI15">
        <f t="shared" si="6"/>
        <v>-148.06397825172189</v>
      </c>
      <c r="AJ15">
        <f t="shared" si="7"/>
        <v>-27.787014459972852</v>
      </c>
      <c r="AK15">
        <f t="shared" si="22"/>
        <v>4.5966696007584265</v>
      </c>
      <c r="AL15">
        <f t="shared" si="8"/>
        <v>-171.25432311093633</v>
      </c>
      <c r="AN15">
        <f t="shared" si="9"/>
        <v>0</v>
      </c>
      <c r="AO15">
        <f t="shared" si="9"/>
        <v>0</v>
      </c>
      <c r="AP15">
        <f t="shared" si="9"/>
        <v>-4.9698924117874288</v>
      </c>
      <c r="AQ15">
        <f t="shared" si="9"/>
        <v>-62.50320536596724</v>
      </c>
      <c r="AR15">
        <f t="shared" si="9"/>
        <v>-67.473097777754674</v>
      </c>
      <c r="AS15">
        <f t="shared" si="9"/>
        <v>-12.662606838931316</v>
      </c>
      <c r="AT15">
        <f t="shared" si="9"/>
        <v>2.0947129820915711</v>
      </c>
      <c r="AU15">
        <f t="shared" si="9"/>
        <v>-78.04099163459442</v>
      </c>
      <c r="AW15">
        <v>12</v>
      </c>
      <c r="AX15">
        <f>IF(Z15&gt;0, (R15*SUMPRODUCT(K15:$K$98, X15:$X$98)-K15*$AZ$3)/Z15, 0)</f>
        <v>1316.8499658698277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1.6428289999999999E-3</v>
      </c>
      <c r="Q16" s="4">
        <f t="shared" si="21"/>
        <v>12.5</v>
      </c>
      <c r="R16">
        <f t="shared" si="0"/>
        <v>100000</v>
      </c>
      <c r="S16">
        <f t="shared" si="1"/>
        <v>1365.4019071091564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1148.925941474223</v>
      </c>
      <c r="AC16">
        <f t="shared" si="2"/>
        <v>1177.4166185992353</v>
      </c>
      <c r="AE16">
        <f t="shared" si="3"/>
        <v>0</v>
      </c>
      <c r="AF16">
        <f t="shared" si="4"/>
        <v>0</v>
      </c>
      <c r="AG16">
        <f t="shared" si="4"/>
        <v>-10.779029717082299</v>
      </c>
      <c r="AH16">
        <f t="shared" si="5"/>
        <v>-143.33362983074542</v>
      </c>
      <c r="AI16">
        <f t="shared" si="6"/>
        <v>-154.11265954782772</v>
      </c>
      <c r="AJ16">
        <f t="shared" si="7"/>
        <v>-28.490677125012326</v>
      </c>
      <c r="AK16">
        <f t="shared" si="22"/>
        <v>8.1573741844669847</v>
      </c>
      <c r="AL16">
        <f t="shared" si="8"/>
        <v>-174.44596248837306</v>
      </c>
      <c r="AN16">
        <f t="shared" si="9"/>
        <v>0</v>
      </c>
      <c r="AO16">
        <f t="shared" si="9"/>
        <v>0</v>
      </c>
      <c r="AP16">
        <f t="shared" si="9"/>
        <v>-4.6467021136019202</v>
      </c>
      <c r="AQ16">
        <f t="shared" si="9"/>
        <v>-61.78929812478917</v>
      </c>
      <c r="AR16">
        <f t="shared" si="9"/>
        <v>-66.436000238391088</v>
      </c>
      <c r="AS16">
        <f t="shared" si="9"/>
        <v>-12.281967216858158</v>
      </c>
      <c r="AT16">
        <f t="shared" si="9"/>
        <v>3.516539879682667</v>
      </c>
      <c r="AU16">
        <f t="shared" si="9"/>
        <v>-75.201427575566584</v>
      </c>
      <c r="AW16">
        <v>13</v>
      </c>
      <c r="AX16">
        <f>IF(Z16&gt;0, (R16*SUMPRODUCT(K16:$K$98, X16:$X$98)-K16*$AZ$3)/Z16, 0)</f>
        <v>1365.4019071091564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1.733774E-3</v>
      </c>
      <c r="Q17" s="4">
        <f t="shared" si="21"/>
        <v>12.5</v>
      </c>
      <c r="R17">
        <f t="shared" si="0"/>
        <v>100000</v>
      </c>
      <c r="S17">
        <f t="shared" si="1"/>
        <v>1421.2565868552697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1177.4166185992353</v>
      </c>
      <c r="AC17">
        <f t="shared" si="2"/>
        <v>1211.200664141888</v>
      </c>
      <c r="AE17">
        <f t="shared" si="3"/>
        <v>0</v>
      </c>
      <c r="AF17">
        <f t="shared" si="4"/>
        <v>0</v>
      </c>
      <c r="AG17">
        <f t="shared" si="4"/>
        <v>-10.652551018442772</v>
      </c>
      <c r="AH17">
        <f t="shared" si="5"/>
        <v>-149.50721174963715</v>
      </c>
      <c r="AI17">
        <f t="shared" si="6"/>
        <v>-160.15976276807993</v>
      </c>
      <c r="AJ17">
        <f t="shared" si="7"/>
        <v>-33.78404554265262</v>
      </c>
      <c r="AK17">
        <f t="shared" si="22"/>
        <v>16.248349336669449</v>
      </c>
      <c r="AL17">
        <f t="shared" si="8"/>
        <v>-177.69545897406311</v>
      </c>
      <c r="AN17">
        <f t="shared" si="9"/>
        <v>0</v>
      </c>
      <c r="AO17">
        <f t="shared" si="9"/>
        <v>0</v>
      </c>
      <c r="AP17">
        <f t="shared" si="9"/>
        <v>-4.3167689050155982</v>
      </c>
      <c r="AQ17">
        <f t="shared" si="9"/>
        <v>-60.585307842136153</v>
      </c>
      <c r="AR17">
        <f t="shared" si="9"/>
        <v>-64.902076747151753</v>
      </c>
      <c r="AS17">
        <f t="shared" si="9"/>
        <v>-13.690421855916421</v>
      </c>
      <c r="AT17">
        <f t="shared" si="9"/>
        <v>6.5843729875530661</v>
      </c>
      <c r="AU17">
        <f t="shared" si="9"/>
        <v>-72.008125615515112</v>
      </c>
      <c r="AW17">
        <v>14</v>
      </c>
      <c r="AX17">
        <f>IF(Z17&gt;0, (R17*SUMPRODUCT(K17:$K$98, X17:$X$98)-K17*$AZ$3)/Z17, 0)</f>
        <v>1421.2565868552697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1.8297159999999999E-3</v>
      </c>
      <c r="Q18" s="4">
        <f t="shared" si="21"/>
        <v>12.5</v>
      </c>
      <c r="R18">
        <f t="shared" si="0"/>
        <v>100000</v>
      </c>
      <c r="S18">
        <f t="shared" si="1"/>
        <v>1485.1833393079598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1211.200664141888</v>
      </c>
      <c r="AC18">
        <f t="shared" si="2"/>
        <v>1250.7066767900856</v>
      </c>
      <c r="AE18">
        <f t="shared" si="3"/>
        <v>0</v>
      </c>
      <c r="AF18">
        <f t="shared" si="4"/>
        <v>0</v>
      </c>
      <c r="AG18">
        <f t="shared" si="4"/>
        <v>-10.526534365219081</v>
      </c>
      <c r="AH18">
        <f t="shared" si="5"/>
        <v>-155.92914431408826</v>
      </c>
      <c r="AI18">
        <f t="shared" si="6"/>
        <v>-166.45567867930734</v>
      </c>
      <c r="AJ18">
        <f t="shared" si="7"/>
        <v>-39.506012648197611</v>
      </c>
      <c r="AK18">
        <f t="shared" si="22"/>
        <v>26.161934345464783</v>
      </c>
      <c r="AL18">
        <f t="shared" si="8"/>
        <v>-179.79975698204018</v>
      </c>
      <c r="AN18">
        <f t="shared" si="9"/>
        <v>0</v>
      </c>
      <c r="AO18">
        <f t="shared" si="9"/>
        <v>0</v>
      </c>
      <c r="AP18">
        <f t="shared" si="9"/>
        <v>-3.9806856614703543</v>
      </c>
      <c r="AQ18">
        <f t="shared" si="9"/>
        <v>-58.965741947066213</v>
      </c>
      <c r="AR18">
        <f t="shared" si="9"/>
        <v>-62.946427608536567</v>
      </c>
      <c r="AS18">
        <f t="shared" si="9"/>
        <v>-14.939486504709068</v>
      </c>
      <c r="AT18">
        <f t="shared" si="9"/>
        <v>9.8933260759988997</v>
      </c>
      <c r="AU18">
        <f t="shared" si="9"/>
        <v>-67.992588037246733</v>
      </c>
      <c r="AW18">
        <v>15</v>
      </c>
      <c r="AX18">
        <f>IF(Z18&gt;0, (R18*SUMPRODUCT(K18:$K$98, X18:$X$98)-K18*$AZ$3)/Z18, 0)</f>
        <v>1485.1833393079598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1.940649E-3</v>
      </c>
      <c r="Q19" s="4">
        <f t="shared" si="21"/>
        <v>12.5</v>
      </c>
      <c r="R19">
        <f t="shared" si="0"/>
        <v>100000</v>
      </c>
      <c r="S19">
        <f t="shared" si="1"/>
        <v>1545.543510844901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1250.7066767900856</v>
      </c>
      <c r="AC19">
        <f t="shared" si="2"/>
        <v>1285.9961497266427</v>
      </c>
      <c r="AE19">
        <f t="shared" si="3"/>
        <v>0</v>
      </c>
      <c r="AF19">
        <f t="shared" si="4"/>
        <v>0</v>
      </c>
      <c r="AG19">
        <f t="shared" si="4"/>
        <v>-10.400840713177564</v>
      </c>
      <c r="AH19">
        <f t="shared" si="5"/>
        <v>-163.42646711462436</v>
      </c>
      <c r="AI19">
        <f t="shared" si="6"/>
        <v>-173.82730782780192</v>
      </c>
      <c r="AJ19">
        <f t="shared" si="7"/>
        <v>-35.289472936557104</v>
      </c>
      <c r="AK19">
        <f t="shared" si="22"/>
        <v>27.890758892418908</v>
      </c>
      <c r="AL19">
        <f t="shared" si="8"/>
        <v>-181.22602187194011</v>
      </c>
      <c r="AN19">
        <f t="shared" si="9"/>
        <v>0</v>
      </c>
      <c r="AO19">
        <f t="shared" si="9"/>
        <v>0</v>
      </c>
      <c r="AP19">
        <f t="shared" si="9"/>
        <v>-3.6679601708546157</v>
      </c>
      <c r="AQ19">
        <f t="shared" si="9"/>
        <v>-57.633972942249606</v>
      </c>
      <c r="AR19">
        <f t="shared" si="9"/>
        <v>-61.301933113104219</v>
      </c>
      <c r="AS19">
        <f t="shared" si="9"/>
        <v>-12.445184456843583</v>
      </c>
      <c r="AT19">
        <f t="shared" si="9"/>
        <v>9.8359541861541864</v>
      </c>
      <c r="AU19">
        <f t="shared" si="9"/>
        <v>-63.911163383793614</v>
      </c>
      <c r="AW19">
        <v>16</v>
      </c>
      <c r="AX19">
        <f>IF(Z19&gt;0, (R19*SUMPRODUCT(K19:$K$98, X19:$X$98)-K19*$AZ$3)/Z19, 0)</f>
        <v>1545.543510844901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2.0505829999999999E-3</v>
      </c>
      <c r="Q20" s="4">
        <f t="shared" si="21"/>
        <v>12.5</v>
      </c>
      <c r="R20">
        <f t="shared" si="0"/>
        <v>100000</v>
      </c>
      <c r="S20">
        <f t="shared" si="1"/>
        <v>1575.9633495756575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1285.9961497266427</v>
      </c>
      <c r="AC20">
        <f t="shared" si="2"/>
        <v>1295.5054816140339</v>
      </c>
      <c r="AE20">
        <f t="shared" si="3"/>
        <v>0</v>
      </c>
      <c r="AF20">
        <f t="shared" si="4"/>
        <v>0</v>
      </c>
      <c r="AG20">
        <f t="shared" si="4"/>
        <v>-10.275504518893639</v>
      </c>
      <c r="AH20">
        <f t="shared" si="5"/>
        <v>-170.62229721719828</v>
      </c>
      <c r="AI20">
        <f t="shared" si="6"/>
        <v>-180.89780173609191</v>
      </c>
      <c r="AJ20">
        <f t="shared" si="7"/>
        <v>-9.5093318873912267</v>
      </c>
      <c r="AK20">
        <f t="shared" si="22"/>
        <v>5.5297834438245639</v>
      </c>
      <c r="AL20">
        <f t="shared" si="8"/>
        <v>-184.87735017965858</v>
      </c>
      <c r="AN20">
        <f t="shared" si="9"/>
        <v>0</v>
      </c>
      <c r="AO20">
        <f t="shared" si="9"/>
        <v>0</v>
      </c>
      <c r="AP20">
        <f t="shared" si="9"/>
        <v>-3.4371233162999508</v>
      </c>
      <c r="AQ20">
        <f t="shared" si="9"/>
        <v>-57.072611370817185</v>
      </c>
      <c r="AR20">
        <f t="shared" si="9"/>
        <v>-60.509734687117131</v>
      </c>
      <c r="AS20">
        <f t="shared" si="9"/>
        <v>-3.1808410275611618</v>
      </c>
      <c r="AT20">
        <f t="shared" si="9"/>
        <v>1.8496948323959552</v>
      </c>
      <c r="AU20">
        <f t="shared" si="9"/>
        <v>-61.840880882282342</v>
      </c>
      <c r="AW20">
        <v>17</v>
      </c>
      <c r="AX20">
        <f>IF(Z20&gt;0, (R20*SUMPRODUCT(K20:$K$98, X20:$X$98)-K20*$AZ$3)/Z20, 0)</f>
        <v>1575.9633495756575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2.1765069999999998E-3</v>
      </c>
      <c r="Q21" s="4">
        <f t="shared" si="21"/>
        <v>12.5</v>
      </c>
      <c r="R21">
        <f t="shared" si="0"/>
        <v>100000</v>
      </c>
      <c r="S21">
        <f t="shared" si="1"/>
        <v>1599.824555536647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1295.5054816140339</v>
      </c>
      <c r="AC21">
        <f t="shared" si="2"/>
        <v>1299.1067837677717</v>
      </c>
      <c r="AE21">
        <f t="shared" si="3"/>
        <v>0</v>
      </c>
      <c r="AF21">
        <f t="shared" si="4"/>
        <v>0</v>
      </c>
      <c r="AG21">
        <f t="shared" si="4"/>
        <v>-10.150384766190799</v>
      </c>
      <c r="AH21">
        <f t="shared" si="5"/>
        <v>-178.91766011122908</v>
      </c>
      <c r="AI21">
        <f t="shared" si="6"/>
        <v>-189.06804487741988</v>
      </c>
      <c r="AJ21">
        <f t="shared" si="7"/>
        <v>-3.6013021537378336</v>
      </c>
      <c r="AK21">
        <f t="shared" si="22"/>
        <v>2.0728087705824545</v>
      </c>
      <c r="AL21">
        <f t="shared" si="8"/>
        <v>-190.59653826057527</v>
      </c>
      <c r="AN21">
        <f t="shared" si="9"/>
        <v>0</v>
      </c>
      <c r="AO21">
        <f t="shared" si="9"/>
        <v>0</v>
      </c>
      <c r="AP21">
        <f t="shared" si="9"/>
        <v>-3.2286717004366312</v>
      </c>
      <c r="AQ21">
        <f t="shared" si="9"/>
        <v>-56.910787050513939</v>
      </c>
      <c r="AR21">
        <f t="shared" si="9"/>
        <v>-60.139458750950567</v>
      </c>
      <c r="AS21">
        <f t="shared" si="9"/>
        <v>-1.1455154278706552</v>
      </c>
      <c r="AT21">
        <f t="shared" si="9"/>
        <v>0.65932663363537936</v>
      </c>
      <c r="AU21">
        <f t="shared" si="9"/>
        <v>-60.625647545185849</v>
      </c>
      <c r="AW21">
        <v>18</v>
      </c>
      <c r="AX21">
        <f>IF(Z21&gt;0, (R21*SUMPRODUCT(K21:$K$98, X21:$X$98)-K21*$AZ$3)/Z21, 0)</f>
        <v>1599.824555536647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2.312424E-3</v>
      </c>
      <c r="Q22" s="4">
        <f t="shared" si="21"/>
        <v>12.5</v>
      </c>
      <c r="R22">
        <f t="shared" si="0"/>
        <v>100000</v>
      </c>
      <c r="S22">
        <f t="shared" si="1"/>
        <v>1646.0013198347128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1299.1067837677717</v>
      </c>
      <c r="AC22">
        <f t="shared" si="2"/>
        <v>1320.146905819151</v>
      </c>
      <c r="AE22">
        <f t="shared" si="3"/>
        <v>0</v>
      </c>
      <c r="AF22">
        <f t="shared" si="4"/>
        <v>0</v>
      </c>
      <c r="AG22">
        <f t="shared" si="4"/>
        <v>-10.025408925186317</v>
      </c>
      <c r="AH22">
        <f t="shared" si="5"/>
        <v>-187.77594674059193</v>
      </c>
      <c r="AI22">
        <f t="shared" si="6"/>
        <v>-197.80135566577826</v>
      </c>
      <c r="AJ22">
        <f t="shared" si="7"/>
        <v>-21.040122051379285</v>
      </c>
      <c r="AK22">
        <f t="shared" si="22"/>
        <v>27.281242459123209</v>
      </c>
      <c r="AL22">
        <f t="shared" si="8"/>
        <v>-191.56023525803434</v>
      </c>
      <c r="AN22">
        <f t="shared" si="9"/>
        <v>0</v>
      </c>
      <c r="AO22">
        <f t="shared" si="9"/>
        <v>0</v>
      </c>
      <c r="AP22">
        <f t="shared" si="9"/>
        <v>-2.977515336605093</v>
      </c>
      <c r="AQ22">
        <f t="shared" si="9"/>
        <v>-55.768873413336891</v>
      </c>
      <c r="AR22">
        <f t="shared" si="9"/>
        <v>-58.746388749941985</v>
      </c>
      <c r="AS22">
        <f t="shared" si="9"/>
        <v>-6.2488509505721295</v>
      </c>
      <c r="AT22">
        <f t="shared" si="9"/>
        <v>8.1024443421565238</v>
      </c>
      <c r="AU22">
        <f t="shared" si="9"/>
        <v>-56.892795358357596</v>
      </c>
      <c r="AW22">
        <v>19</v>
      </c>
      <c r="AX22">
        <f>IF(Z22&gt;0, (R22*SUMPRODUCT(K22:$K$98, X22:$X$98)-K22*$AZ$3)/Z22, 0)</f>
        <v>1646.0013198347128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2.4603350000000001E-3</v>
      </c>
      <c r="Q23" s="4">
        <f t="shared" si="21"/>
        <v>12.5</v>
      </c>
      <c r="R23">
        <f t="shared" si="0"/>
        <v>100000</v>
      </c>
      <c r="S23">
        <f t="shared" si="1"/>
        <v>1744.8761785670411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1320.146905819151</v>
      </c>
      <c r="AC23">
        <f t="shared" si="2"/>
        <v>1382.0101889982088</v>
      </c>
      <c r="AE23">
        <f t="shared" si="3"/>
        <v>0</v>
      </c>
      <c r="AF23">
        <f t="shared" si="4"/>
        <v>0</v>
      </c>
      <c r="AG23">
        <f t="shared" si="4"/>
        <v>-9.9004889714665048</v>
      </c>
      <c r="AH23">
        <f t="shared" si="5"/>
        <v>-197.32691574358623</v>
      </c>
      <c r="AI23">
        <f t="shared" si="6"/>
        <v>-207.22740471505273</v>
      </c>
      <c r="AJ23">
        <f t="shared" si="7"/>
        <v>-61.863283179057817</v>
      </c>
      <c r="AK23">
        <f t="shared" si="22"/>
        <v>92.410283407340586</v>
      </c>
      <c r="AL23">
        <f t="shared" si="8"/>
        <v>-176.68040448676996</v>
      </c>
      <c r="AN23">
        <f t="shared" si="9"/>
        <v>0</v>
      </c>
      <c r="AO23">
        <f t="shared" si="9"/>
        <v>0</v>
      </c>
      <c r="AP23">
        <f t="shared" si="9"/>
        <v>-2.6253700875387103</v>
      </c>
      <c r="AQ23">
        <f t="shared" si="9"/>
        <v>-52.326322826330653</v>
      </c>
      <c r="AR23">
        <f t="shared" si="9"/>
        <v>-54.951692913869365</v>
      </c>
      <c r="AS23">
        <f t="shared" si="9"/>
        <v>-16.404645633495164</v>
      </c>
      <c r="AT23">
        <f t="shared" si="9"/>
        <v>24.504970869400417</v>
      </c>
      <c r="AU23">
        <f t="shared" si="9"/>
        <v>-46.851367677964113</v>
      </c>
      <c r="AW23">
        <v>20</v>
      </c>
      <c r="AX23">
        <f>IF(Z23&gt;0, (R23*SUMPRODUCT(K23:$K$98, X23:$X$98)-K23*$AZ$3)/Z23, 0)</f>
        <v>1744.8761785670411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2.6172399999999998E-3</v>
      </c>
      <c r="Q24" s="4">
        <f t="shared" si="21"/>
        <v>12.5</v>
      </c>
      <c r="R24">
        <f t="shared" si="0"/>
        <v>100000</v>
      </c>
      <c r="S24">
        <f t="shared" si="1"/>
        <v>1834.5634390029197</v>
      </c>
      <c r="U24">
        <f t="shared" si="13"/>
        <v>2.6172399999999998E-3</v>
      </c>
      <c r="V24">
        <f t="shared" si="14"/>
        <v>0.01</v>
      </c>
      <c r="W24">
        <f t="shared" si="15"/>
        <v>0.79203911771732038</v>
      </c>
      <c r="X24">
        <f t="shared" si="16"/>
        <v>2.0729564604544796E-3</v>
      </c>
      <c r="Y24">
        <f t="shared" si="17"/>
        <v>7.9203911771732038E-3</v>
      </c>
      <c r="Z24">
        <f t="shared" si="18"/>
        <v>0.78204577007969267</v>
      </c>
      <c r="AB24">
        <f t="shared" si="19"/>
        <v>1382.0101889982088</v>
      </c>
      <c r="AC24">
        <f t="shared" si="2"/>
        <v>1434.7125774150877</v>
      </c>
      <c r="AE24">
        <f t="shared" si="3"/>
        <v>0</v>
      </c>
      <c r="AF24">
        <f t="shared" si="4"/>
        <v>0</v>
      </c>
      <c r="AG24">
        <f t="shared" si="4"/>
        <v>-9.7755721259961579</v>
      </c>
      <c r="AH24">
        <f t="shared" si="5"/>
        <v>-207.29564604544797</v>
      </c>
      <c r="AI24">
        <f t="shared" si="6"/>
        <v>-217.07121817144412</v>
      </c>
      <c r="AJ24">
        <f t="shared" si="7"/>
        <v>-52.702388416878875</v>
      </c>
      <c r="AK24">
        <f t="shared" si="22"/>
        <v>96.740713229874629</v>
      </c>
      <c r="AL24">
        <f t="shared" si="8"/>
        <v>-173.03289335844835</v>
      </c>
      <c r="AN24">
        <f t="shared" si="9"/>
        <v>0</v>
      </c>
      <c r="AO24">
        <f t="shared" si="9"/>
        <v>0</v>
      </c>
      <c r="AP24">
        <f t="shared" si="9"/>
        <v>-2.3145046098709043</v>
      </c>
      <c r="AQ24">
        <f t="shared" si="9"/>
        <v>-49.080168627927243</v>
      </c>
      <c r="AR24">
        <f t="shared" si="9"/>
        <v>-51.394673237798145</v>
      </c>
      <c r="AS24">
        <f t="shared" si="9"/>
        <v>-12.478033957490036</v>
      </c>
      <c r="AT24">
        <f t="shared" si="9"/>
        <v>22.904728628343815</v>
      </c>
      <c r="AU24">
        <f t="shared" si="9"/>
        <v>-40.96797856694436</v>
      </c>
      <c r="AW24">
        <v>21</v>
      </c>
      <c r="AX24">
        <f>IF(Z24&gt;0, (R24*SUMPRODUCT(K24:$K$98, X24:$X$98)-K24*$AZ$3)/Z24, 0)</f>
        <v>1834.5634390029197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2.8021280000000001E-3</v>
      </c>
      <c r="Q25" s="4">
        <f t="shared" si="21"/>
        <v>12.5</v>
      </c>
      <c r="R25">
        <f t="shared" si="0"/>
        <v>100000</v>
      </c>
      <c r="S25">
        <f t="shared" si="1"/>
        <v>1916.2474671704122</v>
      </c>
      <c r="U25">
        <f t="shared" si="13"/>
        <v>2.8021280000000001E-3</v>
      </c>
      <c r="V25">
        <f t="shared" si="14"/>
        <v>0.01</v>
      </c>
      <c r="W25">
        <f t="shared" si="15"/>
        <v>0.78204577007969267</v>
      </c>
      <c r="X25">
        <f t="shared" si="16"/>
        <v>2.1913923496218691E-3</v>
      </c>
      <c r="Y25">
        <f t="shared" si="17"/>
        <v>7.8204577007969268E-3</v>
      </c>
      <c r="Z25">
        <f t="shared" si="18"/>
        <v>0.77203392002927385</v>
      </c>
      <c r="AB25">
        <f t="shared" si="19"/>
        <v>1434.7125774150877</v>
      </c>
      <c r="AC25">
        <f t="shared" si="2"/>
        <v>1479.4080438257406</v>
      </c>
      <c r="AE25">
        <f t="shared" si="3"/>
        <v>0</v>
      </c>
      <c r="AF25">
        <f t="shared" si="4"/>
        <v>0</v>
      </c>
      <c r="AG25">
        <f t="shared" si="4"/>
        <v>-9.6504240003659234</v>
      </c>
      <c r="AH25">
        <f t="shared" si="5"/>
        <v>-219.13923496218692</v>
      </c>
      <c r="AI25">
        <f t="shared" si="6"/>
        <v>-228.78965896255283</v>
      </c>
      <c r="AJ25">
        <f t="shared" si="7"/>
        <v>-44.695466410652898</v>
      </c>
      <c r="AK25">
        <f t="shared" si="22"/>
        <v>100.42988041905615</v>
      </c>
      <c r="AL25">
        <f t="shared" si="8"/>
        <v>-173.0552449541496</v>
      </c>
      <c r="AN25">
        <f t="shared" si="9"/>
        <v>0</v>
      </c>
      <c r="AO25">
        <f t="shared" si="9"/>
        <v>0</v>
      </c>
      <c r="AP25">
        <f t="shared" si="9"/>
        <v>-2.0400660942845956</v>
      </c>
      <c r="AQ25">
        <f t="shared" si="9"/>
        <v>-46.325272667488129</v>
      </c>
      <c r="AR25">
        <f t="shared" si="9"/>
        <v>-48.365338761772719</v>
      </c>
      <c r="AS25">
        <f t="shared" si="9"/>
        <v>-9.4484662631560621</v>
      </c>
      <c r="AT25">
        <f t="shared" si="9"/>
        <v>21.230527683364389</v>
      </c>
      <c r="AU25">
        <f t="shared" si="9"/>
        <v>-36.583277341564397</v>
      </c>
      <c r="AW25">
        <v>22</v>
      </c>
      <c r="AX25">
        <f>IF(Z25&gt;0, (R25*SUMPRODUCT(K25:$K$98, X25:$X$98)-K25*$AZ$3)/Z25, 0)</f>
        <v>1916.2474671704122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3.0140000000000002E-3</v>
      </c>
      <c r="Q26" s="4">
        <f t="shared" si="21"/>
        <v>12.5</v>
      </c>
      <c r="R26">
        <f t="shared" si="0"/>
        <v>100000</v>
      </c>
      <c r="S26">
        <f t="shared" si="1"/>
        <v>1990.6004596457963</v>
      </c>
      <c r="U26">
        <f t="shared" si="13"/>
        <v>3.0140000000000002E-3</v>
      </c>
      <c r="V26">
        <f t="shared" si="14"/>
        <v>0.01</v>
      </c>
      <c r="W26">
        <f t="shared" si="15"/>
        <v>0.77203392002927385</v>
      </c>
      <c r="X26">
        <f t="shared" si="16"/>
        <v>2.3269102349682317E-3</v>
      </c>
      <c r="Y26">
        <f t="shared" si="17"/>
        <v>7.7203392002927387E-3</v>
      </c>
      <c r="Z26">
        <f t="shared" si="18"/>
        <v>0.76198667059401293</v>
      </c>
      <c r="AB26">
        <f t="shared" si="19"/>
        <v>1479.4080438257406</v>
      </c>
      <c r="AC26">
        <f t="shared" si="2"/>
        <v>1516.8110167284121</v>
      </c>
      <c r="AE26">
        <f t="shared" si="3"/>
        <v>0</v>
      </c>
      <c r="AF26">
        <f t="shared" si="4"/>
        <v>0</v>
      </c>
      <c r="AG26">
        <f t="shared" si="4"/>
        <v>-9.524833382425161</v>
      </c>
      <c r="AH26">
        <f t="shared" si="5"/>
        <v>-232.69102349682316</v>
      </c>
      <c r="AI26">
        <f t="shared" si="6"/>
        <v>-242.21585687924832</v>
      </c>
      <c r="AJ26">
        <f t="shared" si="7"/>
        <v>-37.402972902671536</v>
      </c>
      <c r="AK26">
        <f t="shared" si="22"/>
        <v>103.55856306780186</v>
      </c>
      <c r="AL26">
        <f t="shared" si="8"/>
        <v>-176.06026671411803</v>
      </c>
      <c r="AN26">
        <f t="shared" si="9"/>
        <v>0</v>
      </c>
      <c r="AO26">
        <f t="shared" si="9"/>
        <v>0</v>
      </c>
      <c r="AP26">
        <f t="shared" si="9"/>
        <v>-1.7977827447621213</v>
      </c>
      <c r="AQ26">
        <f t="shared" si="9"/>
        <v>-43.919708629812654</v>
      </c>
      <c r="AR26">
        <f t="shared" si="9"/>
        <v>-45.71749137457477</v>
      </c>
      <c r="AS26">
        <f t="shared" si="9"/>
        <v>-7.0596950715485569</v>
      </c>
      <c r="AT26">
        <f t="shared" si="9"/>
        <v>19.546357430165461</v>
      </c>
      <c r="AU26">
        <f t="shared" si="9"/>
        <v>-33.230829015957873</v>
      </c>
      <c r="AW26">
        <v>23</v>
      </c>
      <c r="AX26">
        <f>IF(Z26&gt;0, (R26*SUMPRODUCT(K26:$K$98, X26:$X$98)-K26*$AZ$3)/Z26, 0)</f>
        <v>1990.6004596457963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4.6990000000000001E-3</v>
      </c>
      <c r="Q27" s="4">
        <f t="shared" si="21"/>
        <v>12.5</v>
      </c>
      <c r="R27">
        <f t="shared" si="0"/>
        <v>100000</v>
      </c>
      <c r="S27">
        <f t="shared" si="1"/>
        <v>2061.3706157870779</v>
      </c>
      <c r="U27">
        <f t="shared" si="13"/>
        <v>4.6990000000000001E-3</v>
      </c>
      <c r="V27">
        <f t="shared" si="14"/>
        <v>0.01</v>
      </c>
      <c r="W27">
        <f t="shared" si="15"/>
        <v>0.76198667059401293</v>
      </c>
      <c r="X27">
        <f t="shared" si="16"/>
        <v>3.5805753651212669E-3</v>
      </c>
      <c r="Y27">
        <f t="shared" si="17"/>
        <v>7.6198667059401296E-3</v>
      </c>
      <c r="Z27">
        <f t="shared" si="18"/>
        <v>0.75078622852295152</v>
      </c>
      <c r="AB27">
        <f t="shared" si="19"/>
        <v>1516.8110167284121</v>
      </c>
      <c r="AC27">
        <f t="shared" si="2"/>
        <v>1547.6486702148143</v>
      </c>
      <c r="AE27">
        <f t="shared" si="3"/>
        <v>0</v>
      </c>
      <c r="AF27">
        <f t="shared" si="4"/>
        <v>0</v>
      </c>
      <c r="AG27">
        <f t="shared" si="4"/>
        <v>-9.3848278565368943</v>
      </c>
      <c r="AH27">
        <f t="shared" si="5"/>
        <v>-358.05753651212672</v>
      </c>
      <c r="AI27">
        <f t="shared" si="6"/>
        <v>-367.44236436866362</v>
      </c>
      <c r="AJ27">
        <f t="shared" si="7"/>
        <v>-30.837653486402132</v>
      </c>
      <c r="AK27">
        <f t="shared" si="22"/>
        <v>106.17677117098886</v>
      </c>
      <c r="AL27">
        <f t="shared" si="8"/>
        <v>-292.10324668407691</v>
      </c>
      <c r="AN27">
        <f t="shared" si="9"/>
        <v>0</v>
      </c>
      <c r="AO27">
        <f t="shared" si="9"/>
        <v>0</v>
      </c>
      <c r="AP27">
        <f t="shared" si="9"/>
        <v>-1.5815688716043417</v>
      </c>
      <c r="AQ27">
        <f t="shared" si="9"/>
        <v>-60.341293697408631</v>
      </c>
      <c r="AR27">
        <f t="shared" si="9"/>
        <v>-61.92286256901297</v>
      </c>
      <c r="AS27">
        <f t="shared" si="9"/>
        <v>-5.1968851824429816</v>
      </c>
      <c r="AT27">
        <f t="shared" si="9"/>
        <v>17.893335790333801</v>
      </c>
      <c r="AU27">
        <f t="shared" si="9"/>
        <v>-49.22641196112216</v>
      </c>
      <c r="AW27">
        <v>24</v>
      </c>
      <c r="AX27">
        <f>IF(Z27&gt;0, (R27*SUMPRODUCT(K27:$K$98, X27:$X$98)-K27*$AZ$3)/Z27, 0)</f>
        <v>2061.3706157870779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6.5490000000000001E-3</v>
      </c>
      <c r="Q28" s="4">
        <f t="shared" si="21"/>
        <v>12.5</v>
      </c>
      <c r="R28">
        <f t="shared" si="0"/>
        <v>100000</v>
      </c>
      <c r="S28">
        <f t="shared" si="1"/>
        <v>2104.7347271522603</v>
      </c>
      <c r="U28">
        <f t="shared" si="13"/>
        <v>6.5490000000000001E-3</v>
      </c>
      <c r="V28">
        <f t="shared" si="14"/>
        <v>0.01</v>
      </c>
      <c r="W28">
        <f t="shared" si="15"/>
        <v>0.75078622852295152</v>
      </c>
      <c r="X28">
        <f t="shared" si="16"/>
        <v>4.9168990105968096E-3</v>
      </c>
      <c r="Y28">
        <f t="shared" si="17"/>
        <v>7.507862285229515E-3</v>
      </c>
      <c r="Z28">
        <f t="shared" si="18"/>
        <v>0.73836146722712526</v>
      </c>
      <c r="AB28">
        <f t="shared" si="19"/>
        <v>1547.6486702148143</v>
      </c>
      <c r="AC28">
        <f t="shared" si="2"/>
        <v>1554.0550212640262</v>
      </c>
      <c r="AE28">
        <f t="shared" si="3"/>
        <v>0</v>
      </c>
      <c r="AF28">
        <f t="shared" si="4"/>
        <v>0</v>
      </c>
      <c r="AG28">
        <f t="shared" si="4"/>
        <v>-9.2295183403390659</v>
      </c>
      <c r="AH28">
        <f t="shared" si="5"/>
        <v>-491.68990105968095</v>
      </c>
      <c r="AI28">
        <f t="shared" si="6"/>
        <v>-500.91941940001999</v>
      </c>
      <c r="AJ28">
        <f t="shared" si="7"/>
        <v>-6.4063510492119349</v>
      </c>
      <c r="AK28">
        <f t="shared" si="22"/>
        <v>108.33540691503701</v>
      </c>
      <c r="AL28">
        <f t="shared" si="8"/>
        <v>-398.9903635341949</v>
      </c>
      <c r="AN28">
        <f t="shared" si="9"/>
        <v>0</v>
      </c>
      <c r="AO28">
        <f t="shared" si="9"/>
        <v>0</v>
      </c>
      <c r="AP28">
        <f t="shared" si="9"/>
        <v>-1.3887459717394299</v>
      </c>
      <c r="AQ28">
        <f t="shared" si="9"/>
        <v>-73.983532429548816</v>
      </c>
      <c r="AR28">
        <f t="shared" si="9"/>
        <v>-75.372278401288241</v>
      </c>
      <c r="AS28">
        <f t="shared" si="9"/>
        <v>-0.96395000097208794</v>
      </c>
      <c r="AT28">
        <f t="shared" si="9"/>
        <v>16.300997993843581</v>
      </c>
      <c r="AU28">
        <f t="shared" si="9"/>
        <v>-60.035230408416744</v>
      </c>
      <c r="AW28">
        <v>25</v>
      </c>
      <c r="AX28">
        <f>IF(Z28&gt;0, (R28*SUMPRODUCT(K28:$K$98, X28:$X$98)-K28*$AZ$3)/Z28, 0)</f>
        <v>2104.7347271522603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8.5349999999999992E-3</v>
      </c>
      <c r="Q29" s="4">
        <f t="shared" si="21"/>
        <v>12.5</v>
      </c>
      <c r="R29">
        <f t="shared" si="0"/>
        <v>100000</v>
      </c>
      <c r="S29">
        <f t="shared" si="1"/>
        <v>2124.6291213577283</v>
      </c>
      <c r="U29">
        <f t="shared" si="13"/>
        <v>8.5349999999999992E-3</v>
      </c>
      <c r="V29">
        <f t="shared" si="14"/>
        <v>0.01</v>
      </c>
      <c r="W29">
        <f t="shared" si="15"/>
        <v>0.73836146722712526</v>
      </c>
      <c r="X29">
        <f t="shared" si="16"/>
        <v>6.3019151227835133E-3</v>
      </c>
      <c r="Y29">
        <f t="shared" si="17"/>
        <v>7.3836146722712527E-3</v>
      </c>
      <c r="Z29">
        <f t="shared" si="18"/>
        <v>0.72467593743207048</v>
      </c>
      <c r="AB29">
        <f t="shared" si="19"/>
        <v>1554.0550212640262</v>
      </c>
      <c r="AC29">
        <f t="shared" si="2"/>
        <v>1539.6676002153879</v>
      </c>
      <c r="AE29">
        <f t="shared" si="3"/>
        <v>0</v>
      </c>
      <c r="AF29">
        <f t="shared" si="4"/>
        <v>0</v>
      </c>
      <c r="AG29">
        <f t="shared" si="4"/>
        <v>-9.0584492179008809</v>
      </c>
      <c r="AH29">
        <f t="shared" si="5"/>
        <v>-630.1915122783513</v>
      </c>
      <c r="AI29">
        <f t="shared" si="6"/>
        <v>-639.24996149625213</v>
      </c>
      <c r="AJ29">
        <f t="shared" si="7"/>
        <v>14.387421048638316</v>
      </c>
      <c r="AK29">
        <f t="shared" si="22"/>
        <v>108.78385148848184</v>
      </c>
      <c r="AL29">
        <f t="shared" si="8"/>
        <v>-516.07868895913202</v>
      </c>
      <c r="AN29">
        <f t="shared" si="9"/>
        <v>0</v>
      </c>
      <c r="AO29">
        <f t="shared" si="9"/>
        <v>0</v>
      </c>
      <c r="AP29">
        <f t="shared" si="9"/>
        <v>-1.2169692546011068</v>
      </c>
      <c r="AQ29">
        <f t="shared" si="9"/>
        <v>-84.663906205685947</v>
      </c>
      <c r="AR29">
        <f t="shared" si="9"/>
        <v>-85.880875460287044</v>
      </c>
      <c r="AS29">
        <f t="shared" si="9"/>
        <v>1.9328969725406295</v>
      </c>
      <c r="AT29">
        <f t="shared" si="9"/>
        <v>14.614709369563951</v>
      </c>
      <c r="AU29">
        <f t="shared" si="9"/>
        <v>-69.333269118182471</v>
      </c>
      <c r="AW29">
        <v>26</v>
      </c>
      <c r="AX29">
        <f>IF(Z29&gt;0, (R29*SUMPRODUCT(K29:$K$98, X29:$X$98)-K29*$AZ$3)/Z29, 0)</f>
        <v>2124.6291213577283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1.0821000000000001E-2</v>
      </c>
      <c r="Q30" s="4">
        <f t="shared" si="21"/>
        <v>12.5</v>
      </c>
      <c r="R30">
        <f t="shared" si="0"/>
        <v>100000</v>
      </c>
      <c r="S30">
        <f t="shared" si="1"/>
        <v>2125.48078047749</v>
      </c>
      <c r="U30">
        <f t="shared" si="13"/>
        <v>1.0821000000000001E-2</v>
      </c>
      <c r="V30">
        <f t="shared" si="14"/>
        <v>0.01</v>
      </c>
      <c r="W30">
        <f t="shared" si="15"/>
        <v>0.72467593743207048</v>
      </c>
      <c r="X30">
        <f t="shared" si="16"/>
        <v>7.8417183189524349E-3</v>
      </c>
      <c r="Y30">
        <f t="shared" si="17"/>
        <v>7.2467593743207048E-3</v>
      </c>
      <c r="Z30">
        <f t="shared" si="18"/>
        <v>0.70958745973879733</v>
      </c>
      <c r="AB30">
        <f t="shared" si="19"/>
        <v>1539.6676002153879</v>
      </c>
      <c r="AC30">
        <f t="shared" si="2"/>
        <v>1508.2145077426585</v>
      </c>
      <c r="AE30">
        <f t="shared" si="3"/>
        <v>0</v>
      </c>
      <c r="AF30">
        <f t="shared" si="4"/>
        <v>0</v>
      </c>
      <c r="AG30">
        <f t="shared" si="4"/>
        <v>-8.8698432467349662</v>
      </c>
      <c r="AH30">
        <f t="shared" si="5"/>
        <v>-784.17183189524349</v>
      </c>
      <c r="AI30">
        <f t="shared" si="6"/>
        <v>-793.04167514197843</v>
      </c>
      <c r="AJ30">
        <f t="shared" si="7"/>
        <v>31.453092472729395</v>
      </c>
      <c r="AK30">
        <f t="shared" si="22"/>
        <v>107.77673201507716</v>
      </c>
      <c r="AL30">
        <f t="shared" si="8"/>
        <v>-653.81185065417185</v>
      </c>
      <c r="AN30">
        <f t="shared" si="9"/>
        <v>0</v>
      </c>
      <c r="AO30">
        <f t="shared" si="9"/>
        <v>0</v>
      </c>
      <c r="AP30">
        <f t="shared" si="9"/>
        <v>-1.0639560158491581</v>
      </c>
      <c r="AQ30">
        <f t="shared" si="9"/>
        <v>-94.063030743132686</v>
      </c>
      <c r="AR30">
        <f t="shared" si="9"/>
        <v>-95.126986758981843</v>
      </c>
      <c r="AS30">
        <f t="shared" si="9"/>
        <v>3.7728634004596233</v>
      </c>
      <c r="AT30">
        <f t="shared" si="9"/>
        <v>12.928041590612596</v>
      </c>
      <c r="AU30">
        <f t="shared" si="9"/>
        <v>-78.426081767909622</v>
      </c>
      <c r="AW30">
        <v>27</v>
      </c>
      <c r="AX30">
        <f>IF(Z30&gt;0, (R30*SUMPRODUCT(K30:$K$98, X30:$X$98)-K30*$AZ$3)/Z30, 0)</f>
        <v>2125.48078047749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1.3422999999999999E-2</v>
      </c>
      <c r="Q31" s="4">
        <f t="shared" si="21"/>
        <v>12.5</v>
      </c>
      <c r="R31">
        <f t="shared" si="0"/>
        <v>100000</v>
      </c>
      <c r="S31">
        <f t="shared" si="1"/>
        <v>2109.2801957909983</v>
      </c>
      <c r="U31">
        <f t="shared" si="13"/>
        <v>1.3422999999999999E-2</v>
      </c>
      <c r="V31">
        <f t="shared" si="14"/>
        <v>0.01</v>
      </c>
      <c r="W31">
        <f t="shared" si="15"/>
        <v>0.70958745973879733</v>
      </c>
      <c r="X31">
        <f t="shared" si="16"/>
        <v>9.5247924720738755E-3</v>
      </c>
      <c r="Y31">
        <f t="shared" si="17"/>
        <v>7.0958745973879736E-3</v>
      </c>
      <c r="Z31">
        <f t="shared" si="18"/>
        <v>0.69296679266933559</v>
      </c>
      <c r="AB31">
        <f t="shared" si="19"/>
        <v>1508.2145077426585</v>
      </c>
      <c r="AC31">
        <f t="shared" si="2"/>
        <v>1461.6611321182363</v>
      </c>
      <c r="AE31">
        <f t="shared" si="3"/>
        <v>0</v>
      </c>
      <c r="AF31">
        <f t="shared" si="4"/>
        <v>0</v>
      </c>
      <c r="AG31">
        <f t="shared" si="4"/>
        <v>-8.662084908366694</v>
      </c>
      <c r="AH31">
        <f t="shared" si="5"/>
        <v>-952.47924720738752</v>
      </c>
      <c r="AI31">
        <f t="shared" si="6"/>
        <v>-961.14133211575427</v>
      </c>
      <c r="AJ31">
        <f t="shared" si="7"/>
        <v>46.553375624422188</v>
      </c>
      <c r="AK31">
        <f t="shared" si="22"/>
        <v>105.5750155419861</v>
      </c>
      <c r="AL31">
        <f t="shared" si="8"/>
        <v>-809.01294094934599</v>
      </c>
      <c r="AN31">
        <f t="shared" si="9"/>
        <v>0</v>
      </c>
      <c r="AO31">
        <f t="shared" si="9"/>
        <v>0</v>
      </c>
      <c r="AP31">
        <f t="shared" si="9"/>
        <v>-0.92770979829457434</v>
      </c>
      <c r="AQ31">
        <f t="shared" si="9"/>
        <v>-102.01058286245176</v>
      </c>
      <c r="AR31">
        <f t="shared" si="9"/>
        <v>-102.93829266074634</v>
      </c>
      <c r="AS31">
        <f t="shared" si="9"/>
        <v>4.9858692413357684</v>
      </c>
      <c r="AT31">
        <f t="shared" si="9"/>
        <v>11.307090314803947</v>
      </c>
      <c r="AU31">
        <f t="shared" si="9"/>
        <v>-86.645333104606621</v>
      </c>
      <c r="AW31">
        <v>28</v>
      </c>
      <c r="AX31">
        <f>IF(Z31&gt;0, (R31*SUMPRODUCT(K31:$K$98, X31:$X$98)-K31*$AZ$3)/Z31, 0)</f>
        <v>2109.2801957909983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1.6303999999999999E-2</v>
      </c>
      <c r="Q32" s="4">
        <f t="shared" si="21"/>
        <v>12.5</v>
      </c>
      <c r="R32">
        <f t="shared" si="0"/>
        <v>100000</v>
      </c>
      <c r="S32">
        <f t="shared" si="1"/>
        <v>2077.9440588566372</v>
      </c>
      <c r="U32">
        <f t="shared" si="13"/>
        <v>1.6303999999999999E-2</v>
      </c>
      <c r="V32">
        <f t="shared" si="14"/>
        <v>0.01</v>
      </c>
      <c r="W32">
        <f t="shared" si="15"/>
        <v>0.69296679266933559</v>
      </c>
      <c r="X32">
        <f t="shared" si="16"/>
        <v>1.1298130587680847E-2</v>
      </c>
      <c r="Y32">
        <f t="shared" si="17"/>
        <v>6.9296679266933562E-3</v>
      </c>
      <c r="Z32">
        <f t="shared" si="18"/>
        <v>0.67473899415496141</v>
      </c>
      <c r="AB32">
        <f t="shared" si="19"/>
        <v>1461.6611321182363</v>
      </c>
      <c r="AC32">
        <f t="shared" si="2"/>
        <v>1402.0698841832052</v>
      </c>
      <c r="AE32">
        <f t="shared" si="3"/>
        <v>0</v>
      </c>
      <c r="AF32">
        <f t="shared" si="4"/>
        <v>0</v>
      </c>
      <c r="AG32">
        <f t="shared" si="4"/>
        <v>-8.4342374269370168</v>
      </c>
      <c r="AH32">
        <f t="shared" si="5"/>
        <v>-1129.8130587680846</v>
      </c>
      <c r="AI32">
        <f t="shared" si="6"/>
        <v>-1138.2472961950216</v>
      </c>
      <c r="AJ32">
        <f t="shared" si="7"/>
        <v>59.591247935031106</v>
      </c>
      <c r="AK32">
        <f t="shared" si="22"/>
        <v>102.31627924827656</v>
      </c>
      <c r="AL32">
        <f t="shared" si="8"/>
        <v>-976.33976901171388</v>
      </c>
      <c r="AN32">
        <f t="shared" si="9"/>
        <v>0</v>
      </c>
      <c r="AO32">
        <f t="shared" si="9"/>
        <v>0</v>
      </c>
      <c r="AP32">
        <f t="shared" si="9"/>
        <v>-0.80652439264306586</v>
      </c>
      <c r="AQ32">
        <f t="shared" si="9"/>
        <v>-108.0384325099624</v>
      </c>
      <c r="AR32">
        <f t="shared" si="9"/>
        <v>-108.84495690260547</v>
      </c>
      <c r="AS32">
        <f t="shared" si="9"/>
        <v>5.6984161833226299</v>
      </c>
      <c r="AT32">
        <f t="shared" si="9"/>
        <v>9.7839995249200378</v>
      </c>
      <c r="AU32">
        <f t="shared" si="9"/>
        <v>-93.362541194362805</v>
      </c>
      <c r="AW32">
        <v>29</v>
      </c>
      <c r="AX32">
        <f>IF(Z32&gt;0, (R32*SUMPRODUCT(K32:$K$98, X32:$X$98)-K32*$AZ$3)/Z32, 0)</f>
        <v>2077.9440588566372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1.9576E-2</v>
      </c>
      <c r="Q33" s="4">
        <f t="shared" si="21"/>
        <v>12.5</v>
      </c>
      <c r="R33">
        <f t="shared" si="0"/>
        <v>100000</v>
      </c>
      <c r="S33">
        <f t="shared" si="1"/>
        <v>2034.118224627714</v>
      </c>
      <c r="U33">
        <f t="shared" si="13"/>
        <v>1.9576E-2</v>
      </c>
      <c r="V33">
        <f t="shared" si="14"/>
        <v>0.01</v>
      </c>
      <c r="W33">
        <f t="shared" si="15"/>
        <v>0.67473899415496141</v>
      </c>
      <c r="X33">
        <f t="shared" si="16"/>
        <v>1.3208690549577524E-2</v>
      </c>
      <c r="Y33">
        <f t="shared" si="17"/>
        <v>6.7473899415496147E-3</v>
      </c>
      <c r="Z33">
        <f t="shared" si="18"/>
        <v>0.65478291366383423</v>
      </c>
      <c r="AB33">
        <f t="shared" si="19"/>
        <v>1402.0698841832052</v>
      </c>
      <c r="AC33">
        <f t="shared" si="2"/>
        <v>1331.9058578584402</v>
      </c>
      <c r="AE33">
        <f t="shared" si="3"/>
        <v>0</v>
      </c>
      <c r="AF33">
        <f t="shared" si="4"/>
        <v>0</v>
      </c>
      <c r="AG33">
        <f t="shared" si="4"/>
        <v>-8.1847864207979271</v>
      </c>
      <c r="AH33">
        <f t="shared" si="5"/>
        <v>-1320.8690549577525</v>
      </c>
      <c r="AI33">
        <f t="shared" si="6"/>
        <v>-1329.0538413785505</v>
      </c>
      <c r="AJ33">
        <f t="shared" si="7"/>
        <v>70.164026324765018</v>
      </c>
      <c r="AK33">
        <f t="shared" si="22"/>
        <v>98.144891892824376</v>
      </c>
      <c r="AL33">
        <f t="shared" si="8"/>
        <v>-1160.7449231609612</v>
      </c>
      <c r="AN33">
        <f t="shared" si="9"/>
        <v>0</v>
      </c>
      <c r="AO33">
        <f t="shared" si="9"/>
        <v>0</v>
      </c>
      <c r="AP33">
        <f t="shared" si="9"/>
        <v>-0.6988130600055843</v>
      </c>
      <c r="AQ33">
        <f t="shared" si="9"/>
        <v>-112.77515364557613</v>
      </c>
      <c r="AR33">
        <f t="shared" si="9"/>
        <v>-113.47396670558172</v>
      </c>
      <c r="AS33">
        <f t="shared" si="9"/>
        <v>5.9905702381836097</v>
      </c>
      <c r="AT33">
        <f t="shared" si="9"/>
        <v>8.3795628500780825</v>
      </c>
      <c r="AU33">
        <f t="shared" si="9"/>
        <v>-99.103833617320035</v>
      </c>
      <c r="AW33">
        <v>30</v>
      </c>
      <c r="AX33">
        <f>IF(Z33&gt;0, (R33*SUMPRODUCT(K33:$K$98, X33:$X$98)-K33*$AZ$3)/Z33, 0)</f>
        <v>2034.118224627714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2.3283000000000002E-2</v>
      </c>
      <c r="Q34" s="4">
        <f t="shared" si="21"/>
        <v>12.5</v>
      </c>
      <c r="R34">
        <f t="shared" si="0"/>
        <v>100000</v>
      </c>
      <c r="S34">
        <f t="shared" si="1"/>
        <v>1979.4113426056772</v>
      </c>
      <c r="U34">
        <f t="shared" si="13"/>
        <v>2.3283000000000002E-2</v>
      </c>
      <c r="V34">
        <f t="shared" si="14"/>
        <v>0.01</v>
      </c>
      <c r="W34">
        <f t="shared" si="15"/>
        <v>0.65478291366383423</v>
      </c>
      <c r="X34">
        <f t="shared" si="16"/>
        <v>1.5245310578835054E-2</v>
      </c>
      <c r="Y34">
        <f t="shared" si="17"/>
        <v>6.5478291366383428E-3</v>
      </c>
      <c r="Z34">
        <f t="shared" si="18"/>
        <v>0.63298977394836087</v>
      </c>
      <c r="AB34">
        <f t="shared" si="19"/>
        <v>1331.9058578584402</v>
      </c>
      <c r="AC34">
        <f t="shared" si="2"/>
        <v>1252.9471383067892</v>
      </c>
      <c r="AE34">
        <f t="shared" si="3"/>
        <v>0</v>
      </c>
      <c r="AF34">
        <f t="shared" si="4"/>
        <v>0</v>
      </c>
      <c r="AG34">
        <f t="shared" si="4"/>
        <v>-7.9123721743545108</v>
      </c>
      <c r="AH34">
        <f t="shared" si="5"/>
        <v>-1524.5310578835054</v>
      </c>
      <c r="AI34">
        <f t="shared" si="6"/>
        <v>-1532.4434300578598</v>
      </c>
      <c r="AJ34">
        <f t="shared" si="7"/>
        <v>78.958719551651029</v>
      </c>
      <c r="AK34">
        <f t="shared" si="22"/>
        <v>93.233410050090825</v>
      </c>
      <c r="AL34">
        <f t="shared" si="8"/>
        <v>-1360.2513004561179</v>
      </c>
      <c r="AN34">
        <f t="shared" si="9"/>
        <v>0</v>
      </c>
      <c r="AO34">
        <f t="shared" si="9"/>
        <v>0</v>
      </c>
      <c r="AP34">
        <f t="shared" si="9"/>
        <v>-0.60317362940126651</v>
      </c>
      <c r="AQ34">
        <f t="shared" si="9"/>
        <v>-116.21760340078586</v>
      </c>
      <c r="AR34">
        <f t="shared" si="9"/>
        <v>-116.82077703018713</v>
      </c>
      <c r="AS34">
        <f t="shared" si="9"/>
        <v>6.0191578954299372</v>
      </c>
      <c r="AT34">
        <f t="shared" si="9"/>
        <v>7.1073419048260975</v>
      </c>
      <c r="AU34">
        <f t="shared" ref="AU34:AU97" si="23">AL34*$K34</f>
        <v>-103.69427722993109</v>
      </c>
      <c r="AW34">
        <v>31</v>
      </c>
      <c r="AX34">
        <f>IF(Z34&gt;0, (R34*SUMPRODUCT(K34:$K$98, X34:$X$98)-K34*$AZ$3)/Z34, 0)</f>
        <v>1979.4113426056772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2.7149E-2</v>
      </c>
      <c r="Q35" s="4">
        <f t="shared" si="21"/>
        <v>12.5</v>
      </c>
      <c r="R35">
        <f t="shared" si="0"/>
        <v>100000</v>
      </c>
      <c r="S35">
        <f t="shared" si="1"/>
        <v>1914.6365183683745</v>
      </c>
      <c r="U35">
        <f t="shared" si="13"/>
        <v>2.7149E-2</v>
      </c>
      <c r="V35">
        <f t="shared" si="14"/>
        <v>0.01</v>
      </c>
      <c r="W35">
        <f t="shared" si="15"/>
        <v>0.63298977394836087</v>
      </c>
      <c r="X35">
        <f t="shared" si="16"/>
        <v>1.7185039372924048E-2</v>
      </c>
      <c r="Y35">
        <f t="shared" si="17"/>
        <v>6.329897739483609E-3</v>
      </c>
      <c r="Z35">
        <f t="shared" si="18"/>
        <v>0.60947483683595327</v>
      </c>
      <c r="AB35">
        <f t="shared" si="19"/>
        <v>1252.9471383067892</v>
      </c>
      <c r="AC35">
        <f t="shared" si="2"/>
        <v>1166.9227796327227</v>
      </c>
      <c r="AE35">
        <f t="shared" si="3"/>
        <v>0</v>
      </c>
      <c r="AF35">
        <f t="shared" ref="AF35:AG66" si="24">-$Z35*P35</f>
        <v>0</v>
      </c>
      <c r="AG35">
        <f t="shared" si="24"/>
        <v>-7.6184354604494162</v>
      </c>
      <c r="AH35">
        <f t="shared" si="5"/>
        <v>-1718.5039372924048</v>
      </c>
      <c r="AI35">
        <f t="shared" ref="AI35:AI66" si="25">SUM(AE35:AH35)</f>
        <v>-1726.1223727528543</v>
      </c>
      <c r="AJ35">
        <f t="shared" si="7"/>
        <v>86.024358674066434</v>
      </c>
      <c r="AK35">
        <f t="shared" si="22"/>
        <v>87.706299681475244</v>
      </c>
      <c r="AL35">
        <f t="shared" ref="AL35:AL98" si="26">SUM(AI35:AK35)</f>
        <v>-1552.3917143973126</v>
      </c>
      <c r="AN35">
        <f t="shared" ref="AN35:AT66" si="27">AE35*$K35</f>
        <v>0</v>
      </c>
      <c r="AO35">
        <f t="shared" si="27"/>
        <v>0</v>
      </c>
      <c r="AP35">
        <f t="shared" si="27"/>
        <v>-0.51854136807378481</v>
      </c>
      <c r="AQ35">
        <f t="shared" si="27"/>
        <v>-116.96829189010703</v>
      </c>
      <c r="AR35">
        <f t="shared" si="27"/>
        <v>-117.48683325818082</v>
      </c>
      <c r="AS35">
        <f t="shared" si="27"/>
        <v>5.8551639462059519</v>
      </c>
      <c r="AT35">
        <f t="shared" si="27"/>
        <v>5.9696436179875016</v>
      </c>
      <c r="AU35">
        <f t="shared" si="23"/>
        <v>-105.66202569398736</v>
      </c>
      <c r="AW35">
        <v>32</v>
      </c>
      <c r="AX35">
        <f>IF(Z35&gt;0, (R35*SUMPRODUCT(K35:$K$98, X35:$X$98)-K35*$AZ$3)/Z35, 0)</f>
        <v>1914.6365183683745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3.1286000000000001E-2</v>
      </c>
      <c r="Q36" s="4">
        <f t="shared" si="21"/>
        <v>12.5</v>
      </c>
      <c r="R36">
        <f t="shared" si="0"/>
        <v>100000</v>
      </c>
      <c r="S36">
        <f t="shared" si="1"/>
        <v>1843.0438425619295</v>
      </c>
      <c r="U36">
        <f t="shared" si="13"/>
        <v>3.1286000000000001E-2</v>
      </c>
      <c r="V36">
        <f t="shared" si="14"/>
        <v>0.01</v>
      </c>
      <c r="W36">
        <f t="shared" si="15"/>
        <v>0.60947483683595327</v>
      </c>
      <c r="X36">
        <f t="shared" si="16"/>
        <v>1.9068029745249637E-2</v>
      </c>
      <c r="Y36">
        <f t="shared" si="17"/>
        <v>6.0947483683595326E-3</v>
      </c>
      <c r="Z36">
        <f t="shared" si="18"/>
        <v>0.58431205872234404</v>
      </c>
      <c r="AB36">
        <f t="shared" si="19"/>
        <v>1166.9227796327227</v>
      </c>
      <c r="AC36">
        <f t="shared" si="2"/>
        <v>1076.9127419629008</v>
      </c>
      <c r="AE36">
        <f t="shared" si="3"/>
        <v>0</v>
      </c>
      <c r="AF36">
        <f t="shared" si="24"/>
        <v>0</v>
      </c>
      <c r="AG36">
        <f t="shared" si="24"/>
        <v>-7.3039007340293001</v>
      </c>
      <c r="AH36">
        <f t="shared" si="5"/>
        <v>-1906.8029745249637</v>
      </c>
      <c r="AI36">
        <f t="shared" si="25"/>
        <v>-1914.1068752589931</v>
      </c>
      <c r="AJ36">
        <f t="shared" si="7"/>
        <v>90.010037669821941</v>
      </c>
      <c r="AK36">
        <f t="shared" si="22"/>
        <v>81.6845945742906</v>
      </c>
      <c r="AL36">
        <f t="shared" si="26"/>
        <v>-1742.4122430148805</v>
      </c>
      <c r="AN36">
        <f t="shared" si="27"/>
        <v>0</v>
      </c>
      <c r="AO36">
        <f t="shared" si="27"/>
        <v>0</v>
      </c>
      <c r="AP36">
        <f t="shared" si="27"/>
        <v>-0.44386863317097353</v>
      </c>
      <c r="AQ36">
        <f t="shared" si="27"/>
        <v>-115.87918029683165</v>
      </c>
      <c r="AR36">
        <f t="shared" si="27"/>
        <v>-116.32304893000263</v>
      </c>
      <c r="AS36">
        <f t="shared" si="27"/>
        <v>5.470040440997515</v>
      </c>
      <c r="AT36">
        <f t="shared" si="27"/>
        <v>4.9640911979938256</v>
      </c>
      <c r="AU36">
        <f t="shared" si="23"/>
        <v>-105.88891729101128</v>
      </c>
      <c r="AW36">
        <v>33</v>
      </c>
      <c r="AX36">
        <f>IF(Z36&gt;0, (R36*SUMPRODUCT(K36:$K$98, X36:$X$98)-K36*$AZ$3)/Z36, 0)</f>
        <v>1843.0438425619295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3.5844000000000001E-2</v>
      </c>
      <c r="Q37" s="4">
        <f t="shared" si="21"/>
        <v>12.5</v>
      </c>
      <c r="R37">
        <f t="shared" si="0"/>
        <v>100000</v>
      </c>
      <c r="S37">
        <f t="shared" si="1"/>
        <v>1766.9228908150067</v>
      </c>
      <c r="U37">
        <f t="shared" si="13"/>
        <v>3.5844000000000001E-2</v>
      </c>
      <c r="V37">
        <f t="shared" si="14"/>
        <v>0.01</v>
      </c>
      <c r="W37">
        <f t="shared" si="15"/>
        <v>0.58431205872234404</v>
      </c>
      <c r="X37">
        <f t="shared" si="16"/>
        <v>2.0944081432843702E-2</v>
      </c>
      <c r="Y37">
        <f t="shared" si="17"/>
        <v>5.8431205872234403E-3</v>
      </c>
      <c r="Z37">
        <f t="shared" si="18"/>
        <v>0.55752485670227692</v>
      </c>
      <c r="AB37">
        <f t="shared" si="19"/>
        <v>1076.9127419629008</v>
      </c>
      <c r="AC37">
        <f t="shared" si="2"/>
        <v>985.10343150560948</v>
      </c>
      <c r="AE37">
        <f t="shared" si="3"/>
        <v>0</v>
      </c>
      <c r="AF37">
        <f t="shared" si="24"/>
        <v>0</v>
      </c>
      <c r="AG37">
        <f t="shared" si="24"/>
        <v>-6.9690607087784615</v>
      </c>
      <c r="AH37">
        <f t="shared" si="5"/>
        <v>-2094.40814328437</v>
      </c>
      <c r="AI37">
        <f t="shared" si="25"/>
        <v>-2101.3772039931487</v>
      </c>
      <c r="AJ37">
        <f t="shared" si="7"/>
        <v>91.809310457291303</v>
      </c>
      <c r="AK37">
        <f t="shared" si="22"/>
        <v>75.383891937403064</v>
      </c>
      <c r="AL37">
        <f t="shared" si="26"/>
        <v>-1934.1840015984544</v>
      </c>
      <c r="AN37">
        <f t="shared" si="27"/>
        <v>0</v>
      </c>
      <c r="AO37">
        <f t="shared" si="27"/>
        <v>0</v>
      </c>
      <c r="AP37">
        <f t="shared" si="27"/>
        <v>-0.37814278531418166</v>
      </c>
      <c r="AQ37">
        <f t="shared" si="27"/>
        <v>-113.64305205271697</v>
      </c>
      <c r="AR37">
        <f t="shared" si="27"/>
        <v>-114.02119483803116</v>
      </c>
      <c r="AS37">
        <f t="shared" si="27"/>
        <v>4.9815936214135466</v>
      </c>
      <c r="AT37">
        <f t="shared" si="27"/>
        <v>4.0903467563607139</v>
      </c>
      <c r="AU37">
        <f t="shared" si="23"/>
        <v>-104.94925446025691</v>
      </c>
      <c r="AW37">
        <v>34</v>
      </c>
      <c r="AX37">
        <f>IF(Z37&gt;0, (R37*SUMPRODUCT(K37:$K$98, X37:$X$98)-K37*$AZ$3)/Z37, 0)</f>
        <v>1766.9228908150067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4.1295999999999999E-2</v>
      </c>
      <c r="Q38" s="4">
        <f t="shared" si="21"/>
        <v>12.5</v>
      </c>
      <c r="R38">
        <f t="shared" si="0"/>
        <v>100000</v>
      </c>
      <c r="S38">
        <f t="shared" si="1"/>
        <v>1688.2347069008545</v>
      </c>
      <c r="U38">
        <f t="shared" si="13"/>
        <v>4.1295999999999999E-2</v>
      </c>
      <c r="V38">
        <f t="shared" si="14"/>
        <v>0.01</v>
      </c>
      <c r="W38">
        <f t="shared" si="15"/>
        <v>0.55752485670227692</v>
      </c>
      <c r="X38">
        <f t="shared" si="16"/>
        <v>2.3023546482377227E-2</v>
      </c>
      <c r="Y38">
        <f t="shared" si="17"/>
        <v>5.5752485670227695E-3</v>
      </c>
      <c r="Z38">
        <f t="shared" si="18"/>
        <v>0.52892606165287692</v>
      </c>
      <c r="AB38">
        <f t="shared" si="19"/>
        <v>985.10343150560948</v>
      </c>
      <c r="AC38">
        <f t="shared" si="2"/>
        <v>892.95133466676793</v>
      </c>
      <c r="AE38">
        <f t="shared" si="3"/>
        <v>0</v>
      </c>
      <c r="AF38">
        <f t="shared" si="24"/>
        <v>0</v>
      </c>
      <c r="AG38">
        <f t="shared" si="24"/>
        <v>-6.6115757706609619</v>
      </c>
      <c r="AH38">
        <f t="shared" si="5"/>
        <v>-2302.3546482377228</v>
      </c>
      <c r="AI38">
        <f t="shared" si="25"/>
        <v>-2308.966224008384</v>
      </c>
      <c r="AJ38">
        <f t="shared" si="7"/>
        <v>92.152096838841544</v>
      </c>
      <c r="AK38">
        <f t="shared" si="22"/>
        <v>68.957240205392665</v>
      </c>
      <c r="AL38">
        <f t="shared" si="26"/>
        <v>-2147.8568869641495</v>
      </c>
      <c r="AN38">
        <f t="shared" si="27"/>
        <v>0</v>
      </c>
      <c r="AO38">
        <f t="shared" si="27"/>
        <v>0</v>
      </c>
      <c r="AP38">
        <f t="shared" si="27"/>
        <v>-0.32030854732027264</v>
      </c>
      <c r="AQ38">
        <f t="shared" si="27"/>
        <v>-111.54131758810318</v>
      </c>
      <c r="AR38">
        <f t="shared" si="27"/>
        <v>-111.86162613542346</v>
      </c>
      <c r="AS38">
        <f t="shared" si="27"/>
        <v>4.464458291765987</v>
      </c>
      <c r="AT38">
        <f t="shared" si="27"/>
        <v>3.3407457168408614</v>
      </c>
      <c r="AU38">
        <f t="shared" si="23"/>
        <v>-104.0564221268166</v>
      </c>
      <c r="AW38">
        <v>35</v>
      </c>
      <c r="AX38">
        <f>IF(Z38&gt;0, (R38*SUMPRODUCT(K38:$K$98, X38:$X$98)-K38*$AZ$3)/Z38, 0)</f>
        <v>1688.2347069008545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4.7109999999999999E-2</v>
      </c>
      <c r="Q39" s="4">
        <f t="shared" si="21"/>
        <v>12.5</v>
      </c>
      <c r="R39">
        <f t="shared" si="0"/>
        <v>100000</v>
      </c>
      <c r="S39">
        <f t="shared" si="1"/>
        <v>1605.3092394969401</v>
      </c>
      <c r="U39">
        <f t="shared" si="13"/>
        <v>4.7109999999999999E-2</v>
      </c>
      <c r="V39">
        <f t="shared" si="14"/>
        <v>0.01</v>
      </c>
      <c r="W39">
        <f t="shared" si="15"/>
        <v>0.52892606165287692</v>
      </c>
      <c r="X39">
        <f t="shared" si="16"/>
        <v>2.4917706764467033E-2</v>
      </c>
      <c r="Y39">
        <f t="shared" si="17"/>
        <v>5.2892606165287695E-3</v>
      </c>
      <c r="Z39">
        <f t="shared" si="18"/>
        <v>0.4987190942718811</v>
      </c>
      <c r="AB39">
        <f t="shared" si="19"/>
        <v>892.95133466676793</v>
      </c>
      <c r="AC39">
        <f t="shared" si="2"/>
        <v>800.59836994819625</v>
      </c>
      <c r="AE39">
        <f t="shared" si="3"/>
        <v>0</v>
      </c>
      <c r="AF39">
        <f t="shared" si="24"/>
        <v>0</v>
      </c>
      <c r="AG39">
        <f t="shared" si="24"/>
        <v>-6.2339886783985134</v>
      </c>
      <c r="AH39">
        <f t="shared" si="5"/>
        <v>-2491.7706764467034</v>
      </c>
      <c r="AI39">
        <f t="shared" si="25"/>
        <v>-2498.0046651251018</v>
      </c>
      <c r="AJ39">
        <f t="shared" si="7"/>
        <v>92.352964718571684</v>
      </c>
      <c r="AK39">
        <f t="shared" si="22"/>
        <v>62.50659342667376</v>
      </c>
      <c r="AL39">
        <f t="shared" si="26"/>
        <v>-2343.1451069798563</v>
      </c>
      <c r="AN39">
        <f t="shared" si="27"/>
        <v>0</v>
      </c>
      <c r="AO39">
        <f t="shared" si="27"/>
        <v>0</v>
      </c>
      <c r="AP39">
        <f t="shared" si="27"/>
        <v>-0.26965689837751056</v>
      </c>
      <c r="AQ39">
        <f t="shared" si="27"/>
        <v>-107.78382617327175</v>
      </c>
      <c r="AR39">
        <f t="shared" si="27"/>
        <v>-108.05348307164925</v>
      </c>
      <c r="AS39">
        <f t="shared" si="27"/>
        <v>3.9948121991737944</v>
      </c>
      <c r="AT39">
        <f t="shared" si="27"/>
        <v>2.7037800325153949</v>
      </c>
      <c r="AU39">
        <f t="shared" si="23"/>
        <v>-101.35489083996006</v>
      </c>
      <c r="AW39">
        <v>36</v>
      </c>
      <c r="AX39">
        <f>IF(Z39&gt;0, (R39*SUMPRODUCT(K39:$K$98, X39:$X$98)-K39*$AZ$3)/Z39, 0)</f>
        <v>1605.3092394969401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5.2900999999999997E-2</v>
      </c>
      <c r="Q40" s="4">
        <f t="shared" si="21"/>
        <v>12.5</v>
      </c>
      <c r="R40">
        <f t="shared" si="0"/>
        <v>100000</v>
      </c>
      <c r="S40">
        <f t="shared" si="1"/>
        <v>1519.0933366033225</v>
      </c>
      <c r="U40">
        <f t="shared" si="13"/>
        <v>5.2900999999999997E-2</v>
      </c>
      <c r="V40">
        <f t="shared" si="14"/>
        <v>0.01</v>
      </c>
      <c r="W40">
        <f t="shared" si="15"/>
        <v>0.4987190942718811</v>
      </c>
      <c r="X40">
        <f t="shared" si="16"/>
        <v>2.6382738806076781E-2</v>
      </c>
      <c r="Y40">
        <f t="shared" si="17"/>
        <v>4.9871909427188109E-3</v>
      </c>
      <c r="Z40">
        <f t="shared" si="18"/>
        <v>0.4673491645230855</v>
      </c>
      <c r="AB40">
        <f t="shared" si="19"/>
        <v>800.59836994819625</v>
      </c>
      <c r="AC40">
        <f t="shared" si="2"/>
        <v>709.94700169414909</v>
      </c>
      <c r="AE40">
        <f t="shared" si="3"/>
        <v>0</v>
      </c>
      <c r="AF40">
        <f t="shared" si="24"/>
        <v>0</v>
      </c>
      <c r="AG40">
        <f t="shared" si="24"/>
        <v>-5.8418645565385692</v>
      </c>
      <c r="AH40">
        <f t="shared" si="5"/>
        <v>-2638.2738806076782</v>
      </c>
      <c r="AI40">
        <f t="shared" si="25"/>
        <v>-2644.1157451642166</v>
      </c>
      <c r="AJ40">
        <f t="shared" si="7"/>
        <v>90.651368254047156</v>
      </c>
      <c r="AK40">
        <f t="shared" si="22"/>
        <v>56.041885896373742</v>
      </c>
      <c r="AL40">
        <f t="shared" si="26"/>
        <v>-2497.4224910137955</v>
      </c>
      <c r="AN40">
        <f t="shared" si="27"/>
        <v>0</v>
      </c>
      <c r="AO40">
        <f t="shared" si="27"/>
        <v>0</v>
      </c>
      <c r="AP40">
        <f t="shared" si="27"/>
        <v>-0.22562072304702391</v>
      </c>
      <c r="AQ40">
        <f t="shared" si="27"/>
        <v>-101.89371129334775</v>
      </c>
      <c r="AR40">
        <f t="shared" si="27"/>
        <v>-102.11933201639476</v>
      </c>
      <c r="AS40">
        <f t="shared" si="27"/>
        <v>3.5010786458217527</v>
      </c>
      <c r="AT40">
        <f t="shared" si="27"/>
        <v>2.1644135522975256</v>
      </c>
      <c r="AU40">
        <f t="shared" si="23"/>
        <v>-96.453839818275483</v>
      </c>
      <c r="AW40">
        <v>37</v>
      </c>
      <c r="AX40">
        <f>IF(Z40&gt;0, (R40*SUMPRODUCT(K40:$K$98, X40:$X$98)-K40*$AZ$3)/Z40, 0)</f>
        <v>1519.0933366033225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5.9271999999999998E-2</v>
      </c>
      <c r="Q41" s="4">
        <f t="shared" si="21"/>
        <v>12.5</v>
      </c>
      <c r="R41">
        <f t="shared" si="0"/>
        <v>100000</v>
      </c>
      <c r="S41">
        <f t="shared" si="1"/>
        <v>1433.0713142110169</v>
      </c>
      <c r="U41">
        <f t="shared" si="13"/>
        <v>5.9271999999999998E-2</v>
      </c>
      <c r="V41">
        <f t="shared" si="14"/>
        <v>0.01</v>
      </c>
      <c r="W41">
        <f t="shared" si="15"/>
        <v>0.4673491645230855</v>
      </c>
      <c r="X41">
        <f t="shared" si="16"/>
        <v>2.7700719679612323E-2</v>
      </c>
      <c r="Y41">
        <f t="shared" si="17"/>
        <v>4.673491645230855E-3</v>
      </c>
      <c r="Z41">
        <f t="shared" si="18"/>
        <v>0.43497495319824236</v>
      </c>
      <c r="AB41">
        <f t="shared" si="19"/>
        <v>709.94700169414909</v>
      </c>
      <c r="AC41">
        <f t="shared" si="2"/>
        <v>623.3501278286808</v>
      </c>
      <c r="AE41">
        <f t="shared" si="3"/>
        <v>0</v>
      </c>
      <c r="AF41">
        <f t="shared" si="24"/>
        <v>0</v>
      </c>
      <c r="AG41">
        <f t="shared" si="24"/>
        <v>-5.4371869149780299</v>
      </c>
      <c r="AH41">
        <f t="shared" si="5"/>
        <v>-2770.0719679612325</v>
      </c>
      <c r="AI41">
        <f t="shared" si="25"/>
        <v>-2775.5091548762107</v>
      </c>
      <c r="AJ41">
        <f t="shared" si="7"/>
        <v>86.596873865468297</v>
      </c>
      <c r="AK41">
        <f t="shared" si="22"/>
        <v>49.69629011859044</v>
      </c>
      <c r="AL41">
        <f t="shared" si="26"/>
        <v>-2639.2159908921521</v>
      </c>
      <c r="AN41">
        <f t="shared" si="27"/>
        <v>0</v>
      </c>
      <c r="AO41">
        <f t="shared" si="27"/>
        <v>0</v>
      </c>
      <c r="AP41">
        <f t="shared" si="27"/>
        <v>-0.18749243242867006</v>
      </c>
      <c r="AQ41">
        <f t="shared" si="27"/>
        <v>-95.521367831737138</v>
      </c>
      <c r="AR41">
        <f t="shared" si="27"/>
        <v>-95.708860264165807</v>
      </c>
      <c r="AS41">
        <f t="shared" si="27"/>
        <v>2.9861505178401586</v>
      </c>
      <c r="AT41">
        <f t="shared" si="27"/>
        <v>1.7136946849017882</v>
      </c>
      <c r="AU41">
        <f t="shared" si="23"/>
        <v>-91.009015061423867</v>
      </c>
      <c r="AW41">
        <v>38</v>
      </c>
      <c r="AX41">
        <f>IF(Z41&gt;0, (R41*SUMPRODUCT(K41:$K$98, X41:$X$98)-K41*$AZ$3)/Z41, 0)</f>
        <v>1433.0713142110169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6.6047999999999996E-2</v>
      </c>
      <c r="Q42" s="4">
        <f t="shared" si="21"/>
        <v>12.5</v>
      </c>
      <c r="R42">
        <f t="shared" si="0"/>
        <v>100000</v>
      </c>
      <c r="S42">
        <f t="shared" si="1"/>
        <v>1347.3303547589026</v>
      </c>
      <c r="U42">
        <f t="shared" si="13"/>
        <v>6.6047999999999996E-2</v>
      </c>
      <c r="V42">
        <f t="shared" si="14"/>
        <v>0.01</v>
      </c>
      <c r="W42">
        <f t="shared" si="15"/>
        <v>0.43497495319824236</v>
      </c>
      <c r="X42">
        <f t="shared" si="16"/>
        <v>2.872922570883751E-2</v>
      </c>
      <c r="Y42">
        <f t="shared" si="17"/>
        <v>4.3497495319824234E-3</v>
      </c>
      <c r="Z42">
        <f t="shared" si="18"/>
        <v>0.40189597795742243</v>
      </c>
      <c r="AB42">
        <f t="shared" si="19"/>
        <v>623.3501278286808</v>
      </c>
      <c r="AC42">
        <f t="shared" si="2"/>
        <v>541.48665055755009</v>
      </c>
      <c r="AE42">
        <f t="shared" si="3"/>
        <v>0</v>
      </c>
      <c r="AF42">
        <f t="shared" si="24"/>
        <v>0</v>
      </c>
      <c r="AG42">
        <f t="shared" si="24"/>
        <v>-5.0236997244677806</v>
      </c>
      <c r="AH42">
        <f t="shared" si="5"/>
        <v>-2872.9225708837512</v>
      </c>
      <c r="AI42">
        <f t="shared" si="25"/>
        <v>-2877.946270608219</v>
      </c>
      <c r="AJ42">
        <f t="shared" si="7"/>
        <v>81.863477271130705</v>
      </c>
      <c r="AK42">
        <f t="shared" si="22"/>
        <v>43.634508948007657</v>
      </c>
      <c r="AL42">
        <f t="shared" si="26"/>
        <v>-2752.4482843890805</v>
      </c>
      <c r="AN42">
        <f t="shared" si="27"/>
        <v>0</v>
      </c>
      <c r="AO42">
        <f t="shared" si="27"/>
        <v>0</v>
      </c>
      <c r="AP42">
        <f t="shared" si="27"/>
        <v>-0.15467322136369155</v>
      </c>
      <c r="AQ42">
        <f t="shared" si="27"/>
        <v>-88.4535726932057</v>
      </c>
      <c r="AR42">
        <f t="shared" si="27"/>
        <v>-88.608245914569395</v>
      </c>
      <c r="AS42">
        <f t="shared" si="27"/>
        <v>2.5204706562951618</v>
      </c>
      <c r="AT42">
        <f t="shared" si="27"/>
        <v>1.3434501327258723</v>
      </c>
      <c r="AU42">
        <f t="shared" si="23"/>
        <v>-84.744325125548357</v>
      </c>
      <c r="AW42">
        <v>39</v>
      </c>
      <c r="AX42">
        <f>IF(Z42&gt;0, (R42*SUMPRODUCT(K42:$K$98, X42:$X$98)-K42*$AZ$3)/Z42, 0)</f>
        <v>1347.3303547589026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7.3592000000000005E-2</v>
      </c>
      <c r="Q43" s="4">
        <f t="shared" si="21"/>
        <v>12.5</v>
      </c>
      <c r="R43">
        <f t="shared" si="0"/>
        <v>100000</v>
      </c>
      <c r="S43">
        <f t="shared" si="1"/>
        <v>1263.1733701233668</v>
      </c>
      <c r="U43">
        <f t="shared" si="13"/>
        <v>7.3592000000000005E-2</v>
      </c>
      <c r="V43">
        <f t="shared" si="14"/>
        <v>0.01</v>
      </c>
      <c r="W43">
        <f t="shared" si="15"/>
        <v>0.40189597795742243</v>
      </c>
      <c r="X43">
        <f t="shared" si="16"/>
        <v>2.9576328809842633E-2</v>
      </c>
      <c r="Y43">
        <f t="shared" si="17"/>
        <v>4.0189597795742245E-3</v>
      </c>
      <c r="Z43">
        <f t="shared" si="18"/>
        <v>0.36830068936800558</v>
      </c>
      <c r="AB43">
        <f t="shared" si="19"/>
        <v>541.48665055755009</v>
      </c>
      <c r="AC43">
        <f t="shared" si="2"/>
        <v>465.22762300774286</v>
      </c>
      <c r="AE43">
        <f t="shared" si="3"/>
        <v>0</v>
      </c>
      <c r="AF43">
        <f t="shared" si="24"/>
        <v>0</v>
      </c>
      <c r="AG43">
        <f t="shared" si="24"/>
        <v>-4.6037586171000697</v>
      </c>
      <c r="AH43">
        <f t="shared" si="5"/>
        <v>-2957.6328809842635</v>
      </c>
      <c r="AI43">
        <f t="shared" si="25"/>
        <v>-2962.2366396013635</v>
      </c>
      <c r="AJ43">
        <f t="shared" si="7"/>
        <v>76.259027549807229</v>
      </c>
      <c r="AK43">
        <f t="shared" si="22"/>
        <v>37.904065539028508</v>
      </c>
      <c r="AL43">
        <f t="shared" si="26"/>
        <v>-2848.0735465125276</v>
      </c>
      <c r="AN43">
        <f t="shared" si="27"/>
        <v>0</v>
      </c>
      <c r="AO43">
        <f t="shared" si="27"/>
        <v>0</v>
      </c>
      <c r="AP43">
        <f t="shared" si="27"/>
        <v>-0.12655694414594448</v>
      </c>
      <c r="AQ43">
        <f t="shared" si="27"/>
        <v>-81.305083618548494</v>
      </c>
      <c r="AR43">
        <f t="shared" si="27"/>
        <v>-81.43164056269444</v>
      </c>
      <c r="AS43">
        <f t="shared" si="27"/>
        <v>2.0963543688839787</v>
      </c>
      <c r="AT43">
        <f t="shared" si="27"/>
        <v>1.0419796310582241</v>
      </c>
      <c r="AU43">
        <f t="shared" si="23"/>
        <v>-78.293306562752221</v>
      </c>
      <c r="AW43">
        <v>40</v>
      </c>
      <c r="AX43">
        <f>IF(Z43&gt;0, (R43*SUMPRODUCT(K43:$K$98, X43:$X$98)-K43*$AZ$3)/Z43, 0)</f>
        <v>1263.1733701233668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8.2293000000000005E-2</v>
      </c>
      <c r="Q44" s="4">
        <f t="shared" si="21"/>
        <v>12.5</v>
      </c>
      <c r="R44">
        <f t="shared" si="0"/>
        <v>100000</v>
      </c>
      <c r="S44">
        <f t="shared" si="1"/>
        <v>1180.9744627794075</v>
      </c>
      <c r="U44">
        <f t="shared" si="13"/>
        <v>8.2293000000000005E-2</v>
      </c>
      <c r="V44">
        <f t="shared" si="14"/>
        <v>0.01</v>
      </c>
      <c r="W44">
        <f t="shared" si="15"/>
        <v>0.36830068936800558</v>
      </c>
      <c r="X44">
        <f t="shared" si="16"/>
        <v>3.0308568630161285E-2</v>
      </c>
      <c r="Y44">
        <f t="shared" si="17"/>
        <v>3.6830068936800561E-3</v>
      </c>
      <c r="Z44">
        <f t="shared" si="18"/>
        <v>0.33430911384416423</v>
      </c>
      <c r="AB44">
        <f t="shared" si="19"/>
        <v>465.22762300774286</v>
      </c>
      <c r="AC44">
        <f t="shared" si="2"/>
        <v>394.81052612437162</v>
      </c>
      <c r="AE44">
        <f t="shared" si="3"/>
        <v>0</v>
      </c>
      <c r="AF44">
        <f t="shared" si="24"/>
        <v>0</v>
      </c>
      <c r="AG44">
        <f t="shared" si="24"/>
        <v>-4.1788639230520532</v>
      </c>
      <c r="AH44">
        <f t="shared" si="5"/>
        <v>-3030.8568630161285</v>
      </c>
      <c r="AI44">
        <f t="shared" si="25"/>
        <v>-3035.0357269391807</v>
      </c>
      <c r="AJ44">
        <f t="shared" si="7"/>
        <v>70.417096883371244</v>
      </c>
      <c r="AK44">
        <f t="shared" si="22"/>
        <v>32.565933610542004</v>
      </c>
      <c r="AL44">
        <f t="shared" si="26"/>
        <v>-2932.0526964452674</v>
      </c>
      <c r="AN44">
        <f t="shared" si="27"/>
        <v>0</v>
      </c>
      <c r="AO44">
        <f t="shared" si="27"/>
        <v>0</v>
      </c>
      <c r="AP44">
        <f t="shared" si="27"/>
        <v>-0.10256841437489539</v>
      </c>
      <c r="AQ44">
        <f t="shared" si="27"/>
        <v>-74.391075747158638</v>
      </c>
      <c r="AR44">
        <f t="shared" si="27"/>
        <v>-74.493644161533538</v>
      </c>
      <c r="AS44">
        <f t="shared" si="27"/>
        <v>1.7283573012197386</v>
      </c>
      <c r="AT44">
        <f t="shared" si="27"/>
        <v>0.79931680824673701</v>
      </c>
      <c r="AU44">
        <f t="shared" si="23"/>
        <v>-71.965970052067064</v>
      </c>
      <c r="AW44">
        <v>41</v>
      </c>
      <c r="AX44">
        <f>IF(Z44&gt;0, (R44*SUMPRODUCT(K44:$K$98, X44:$X$98)-K44*$AZ$3)/Z44, 0)</f>
        <v>1180.9744627794075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9.1596999999999998E-2</v>
      </c>
      <c r="Q45" s="4">
        <f t="shared" si="21"/>
        <v>12.5</v>
      </c>
      <c r="R45">
        <f t="shared" si="0"/>
        <v>100000</v>
      </c>
      <c r="S45">
        <f t="shared" si="1"/>
        <v>1099.2079930538878</v>
      </c>
      <c r="U45">
        <f t="shared" si="13"/>
        <v>9.1596999999999998E-2</v>
      </c>
      <c r="V45">
        <f t="shared" si="14"/>
        <v>0.01</v>
      </c>
      <c r="W45">
        <f t="shared" si="15"/>
        <v>0.33430911384416423</v>
      </c>
      <c r="X45">
        <f t="shared" si="16"/>
        <v>3.0621711900783909E-2</v>
      </c>
      <c r="Y45">
        <f t="shared" si="17"/>
        <v>3.3430911384416426E-3</v>
      </c>
      <c r="Z45">
        <f t="shared" si="18"/>
        <v>0.30034431080493867</v>
      </c>
      <c r="AB45">
        <f t="shared" si="19"/>
        <v>394.81052612437162</v>
      </c>
      <c r="AC45">
        <f t="shared" si="2"/>
        <v>330.14086710504972</v>
      </c>
      <c r="AE45">
        <f t="shared" si="3"/>
        <v>0</v>
      </c>
      <c r="AF45">
        <f t="shared" si="24"/>
        <v>0</v>
      </c>
      <c r="AG45">
        <f t="shared" si="24"/>
        <v>-3.7543038850617334</v>
      </c>
      <c r="AH45">
        <f t="shared" si="5"/>
        <v>-3062.1711900783907</v>
      </c>
      <c r="AI45">
        <f t="shared" si="25"/>
        <v>-3065.9254939634525</v>
      </c>
      <c r="AJ45">
        <f t="shared" si="7"/>
        <v>64.669659019321898</v>
      </c>
      <c r="AK45">
        <f t="shared" si="22"/>
        <v>27.636736828706017</v>
      </c>
      <c r="AL45">
        <f t="shared" si="26"/>
        <v>-2973.6190981154245</v>
      </c>
      <c r="AN45">
        <f t="shared" si="27"/>
        <v>0</v>
      </c>
      <c r="AO45">
        <f t="shared" si="27"/>
        <v>0</v>
      </c>
      <c r="AP45">
        <f t="shared" si="27"/>
        <v>-8.2274795696115288E-2</v>
      </c>
      <c r="AQ45">
        <f t="shared" si="27"/>
        <v>-67.106850367837794</v>
      </c>
      <c r="AR45">
        <f t="shared" si="27"/>
        <v>-67.189125163533902</v>
      </c>
      <c r="AS45">
        <f t="shared" si="27"/>
        <v>1.4172222458397661</v>
      </c>
      <c r="AT45">
        <f t="shared" si="27"/>
        <v>0.60565339032263865</v>
      </c>
      <c r="AU45">
        <f t="shared" si="23"/>
        <v>-65.166249527371491</v>
      </c>
      <c r="AW45">
        <v>42</v>
      </c>
      <c r="AX45">
        <f>IF(Z45&gt;0, (R45*SUMPRODUCT(K45:$K$98, X45:$X$98)-K45*$AZ$3)/Z45, 0)</f>
        <v>1099.2079930538878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0.10148</v>
      </c>
      <c r="Q46" s="4">
        <f t="shared" si="21"/>
        <v>12.5</v>
      </c>
      <c r="R46">
        <f t="shared" si="0"/>
        <v>100000</v>
      </c>
      <c r="S46">
        <f t="shared" si="1"/>
        <v>1018.1814098355283</v>
      </c>
      <c r="U46">
        <f t="shared" si="13"/>
        <v>0.10148</v>
      </c>
      <c r="V46">
        <f t="shared" si="14"/>
        <v>0.01</v>
      </c>
      <c r="W46">
        <f t="shared" si="15"/>
        <v>0.30034431080493867</v>
      </c>
      <c r="X46">
        <f t="shared" si="16"/>
        <v>3.0478940660485176E-2</v>
      </c>
      <c r="Y46">
        <f t="shared" si="17"/>
        <v>3.0034431080493869E-3</v>
      </c>
      <c r="Z46">
        <f t="shared" si="18"/>
        <v>0.2668619270364041</v>
      </c>
      <c r="AB46">
        <f t="shared" si="19"/>
        <v>330.14086710504972</v>
      </c>
      <c r="AC46">
        <f t="shared" si="2"/>
        <v>271.71385310135179</v>
      </c>
      <c r="AE46">
        <f t="shared" si="3"/>
        <v>0</v>
      </c>
      <c r="AF46">
        <f t="shared" si="24"/>
        <v>0</v>
      </c>
      <c r="AG46">
        <f t="shared" si="24"/>
        <v>-3.335774087955051</v>
      </c>
      <c r="AH46">
        <f t="shared" si="5"/>
        <v>-3047.8940660485177</v>
      </c>
      <c r="AI46">
        <f t="shared" si="25"/>
        <v>-3051.2298401364728</v>
      </c>
      <c r="AJ46">
        <f t="shared" si="7"/>
        <v>58.427014003697934</v>
      </c>
      <c r="AK46">
        <f t="shared" si="22"/>
        <v>23.109860697353483</v>
      </c>
      <c r="AL46">
        <f t="shared" si="26"/>
        <v>-2969.6929654354217</v>
      </c>
      <c r="AN46">
        <f t="shared" si="27"/>
        <v>0</v>
      </c>
      <c r="AO46">
        <f t="shared" si="27"/>
        <v>0</v>
      </c>
      <c r="AP46">
        <f t="shared" si="27"/>
        <v>-6.5270358457064595E-2</v>
      </c>
      <c r="AQ46">
        <f t="shared" si="27"/>
        <v>-59.637473337441278</v>
      </c>
      <c r="AR46">
        <f t="shared" si="27"/>
        <v>-59.702743695898342</v>
      </c>
      <c r="AS46">
        <f t="shared" si="27"/>
        <v>1.1432285421747912</v>
      </c>
      <c r="AT46">
        <f t="shared" si="27"/>
        <v>0.45218556528022763</v>
      </c>
      <c r="AU46">
        <f t="shared" si="23"/>
        <v>-58.107329588443328</v>
      </c>
      <c r="AW46">
        <v>43</v>
      </c>
      <c r="AX46">
        <f>IF(Z46&gt;0, (R46*SUMPRODUCT(K46:$K$98, X46:$X$98)-K46*$AZ$3)/Z46, 0)</f>
        <v>1018.1814098355283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0.112611</v>
      </c>
      <c r="Q47" s="4">
        <f t="shared" si="21"/>
        <v>12.5</v>
      </c>
      <c r="R47">
        <f t="shared" si="0"/>
        <v>100000</v>
      </c>
      <c r="S47">
        <f t="shared" si="1"/>
        <v>938.85973980696645</v>
      </c>
      <c r="U47">
        <f t="shared" si="13"/>
        <v>0.112611</v>
      </c>
      <c r="V47">
        <f t="shared" si="14"/>
        <v>0.01</v>
      </c>
      <c r="W47">
        <f t="shared" si="15"/>
        <v>0.2668619270364041</v>
      </c>
      <c r="X47">
        <f t="shared" si="16"/>
        <v>3.0051588465496503E-2</v>
      </c>
      <c r="Y47">
        <f t="shared" si="17"/>
        <v>2.6686192703640412E-3</v>
      </c>
      <c r="Z47">
        <f t="shared" si="18"/>
        <v>0.23414171930054356</v>
      </c>
      <c r="AB47">
        <f t="shared" si="19"/>
        <v>271.71385310135179</v>
      </c>
      <c r="AC47">
        <f t="shared" si="2"/>
        <v>219.82623366046411</v>
      </c>
      <c r="AE47">
        <f t="shared" si="3"/>
        <v>0</v>
      </c>
      <c r="AF47">
        <f t="shared" si="24"/>
        <v>0</v>
      </c>
      <c r="AG47">
        <f t="shared" si="24"/>
        <v>-2.9267714912567944</v>
      </c>
      <c r="AH47">
        <f t="shared" si="5"/>
        <v>-3005.1588465496502</v>
      </c>
      <c r="AI47">
        <f t="shared" si="25"/>
        <v>-3008.0856180409069</v>
      </c>
      <c r="AJ47">
        <f t="shared" si="7"/>
        <v>51.887619440887676</v>
      </c>
      <c r="AK47">
        <f t="shared" si="22"/>
        <v>19.019969717094629</v>
      </c>
      <c r="AL47">
        <f t="shared" si="26"/>
        <v>-2937.1780288829245</v>
      </c>
      <c r="AN47">
        <f t="shared" si="27"/>
        <v>0</v>
      </c>
      <c r="AO47">
        <f t="shared" si="27"/>
        <v>0</v>
      </c>
      <c r="AP47">
        <f t="shared" si="27"/>
        <v>-5.1131691550254856E-2</v>
      </c>
      <c r="AQ47">
        <f t="shared" si="27"/>
        <v>-52.501145258632143</v>
      </c>
      <c r="AR47">
        <f t="shared" si="27"/>
        <v>-52.552276950182396</v>
      </c>
      <c r="AS47">
        <f t="shared" si="27"/>
        <v>0.90649432675360631</v>
      </c>
      <c r="AT47">
        <f t="shared" si="27"/>
        <v>0.33228532797142163</v>
      </c>
      <c r="AU47">
        <f t="shared" si="23"/>
        <v>-51.313497295457367</v>
      </c>
      <c r="AW47">
        <v>44</v>
      </c>
      <c r="AX47">
        <f>IF(Z47&gt;0, (R47*SUMPRODUCT(K47:$K$98, X47:$X$98)-K47*$AZ$3)/Z47, 0)</f>
        <v>938.85973980696645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0.125163</v>
      </c>
      <c r="Q48" s="4">
        <f t="shared" si="21"/>
        <v>12.5</v>
      </c>
      <c r="R48">
        <f t="shared" si="0"/>
        <v>100000</v>
      </c>
      <c r="S48">
        <f t="shared" si="1"/>
        <v>860.49086689390276</v>
      </c>
      <c r="U48">
        <f t="shared" si="13"/>
        <v>0.125163</v>
      </c>
      <c r="V48">
        <f t="shared" si="14"/>
        <v>0.01</v>
      </c>
      <c r="W48">
        <f t="shared" si="15"/>
        <v>0.23414171930054356</v>
      </c>
      <c r="X48">
        <f t="shared" si="16"/>
        <v>2.9305880012813933E-2</v>
      </c>
      <c r="Y48">
        <f t="shared" si="17"/>
        <v>2.3414171930054356E-3</v>
      </c>
      <c r="Z48">
        <f t="shared" si="18"/>
        <v>0.20249442209472421</v>
      </c>
      <c r="AB48">
        <f t="shared" si="19"/>
        <v>219.82623366046411</v>
      </c>
      <c r="AC48">
        <f t="shared" si="2"/>
        <v>174.24460080946909</v>
      </c>
      <c r="AE48">
        <f t="shared" si="3"/>
        <v>0</v>
      </c>
      <c r="AF48">
        <f t="shared" si="24"/>
        <v>0</v>
      </c>
      <c r="AG48">
        <f t="shared" si="24"/>
        <v>-2.5311802761840525</v>
      </c>
      <c r="AH48">
        <f t="shared" si="5"/>
        <v>-2930.5880012813932</v>
      </c>
      <c r="AI48">
        <f t="shared" si="25"/>
        <v>-2933.1191815575771</v>
      </c>
      <c r="AJ48">
        <f t="shared" si="7"/>
        <v>45.581632850995021</v>
      </c>
      <c r="AK48">
        <f t="shared" si="22"/>
        <v>15.387836356232489</v>
      </c>
      <c r="AL48">
        <f t="shared" si="26"/>
        <v>-2872.1497123503495</v>
      </c>
      <c r="AN48">
        <f t="shared" si="27"/>
        <v>0</v>
      </c>
      <c r="AO48">
        <f t="shared" si="27"/>
        <v>0</v>
      </c>
      <c r="AP48">
        <f t="shared" si="27"/>
        <v>-3.9482659576114076E-2</v>
      </c>
      <c r="AQ48">
        <f t="shared" si="27"/>
        <v>-45.712827925032492</v>
      </c>
      <c r="AR48">
        <f t="shared" si="27"/>
        <v>-45.752310584608601</v>
      </c>
      <c r="AS48">
        <f t="shared" si="27"/>
        <v>0.71100589306598727</v>
      </c>
      <c r="AT48">
        <f t="shared" si="27"/>
        <v>0.24002743312381172</v>
      </c>
      <c r="AU48">
        <f t="shared" si="23"/>
        <v>-44.8012772584188</v>
      </c>
      <c r="AW48">
        <v>45</v>
      </c>
      <c r="AX48">
        <f>IF(Z48&gt;0, (R48*SUMPRODUCT(K48:$K$98, X48:$X$98)-K48*$AZ$3)/Z48, 0)</f>
        <v>860.49086689390276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0.13952899999999999</v>
      </c>
      <c r="Q49" s="4">
        <f t="shared" si="21"/>
        <v>12.5</v>
      </c>
      <c r="R49">
        <f t="shared" si="0"/>
        <v>100000</v>
      </c>
      <c r="S49">
        <f t="shared" si="1"/>
        <v>782.21649280611291</v>
      </c>
      <c r="U49">
        <f t="shared" si="13"/>
        <v>0.13952899999999999</v>
      </c>
      <c r="V49">
        <f t="shared" si="14"/>
        <v>0.01</v>
      </c>
      <c r="W49">
        <f t="shared" si="15"/>
        <v>0.20249442209472421</v>
      </c>
      <c r="X49">
        <f t="shared" si="16"/>
        <v>2.8253844220454773E-2</v>
      </c>
      <c r="Y49">
        <f t="shared" si="17"/>
        <v>2.0249442209472421E-3</v>
      </c>
      <c r="Z49">
        <f t="shared" si="18"/>
        <v>0.17221563365332221</v>
      </c>
      <c r="AB49">
        <f t="shared" si="19"/>
        <v>174.24460080946909</v>
      </c>
      <c r="AC49">
        <f t="shared" si="2"/>
        <v>134.7099089626841</v>
      </c>
      <c r="AE49">
        <f t="shared" si="3"/>
        <v>0</v>
      </c>
      <c r="AF49">
        <f t="shared" si="24"/>
        <v>0</v>
      </c>
      <c r="AG49">
        <f t="shared" si="24"/>
        <v>-2.1526954206665274</v>
      </c>
      <c r="AH49">
        <f t="shared" si="5"/>
        <v>-2825.3844220454771</v>
      </c>
      <c r="AI49">
        <f t="shared" si="25"/>
        <v>-2827.5371174661436</v>
      </c>
      <c r="AJ49">
        <f t="shared" si="7"/>
        <v>39.534691846784995</v>
      </c>
      <c r="AK49">
        <f t="shared" si="22"/>
        <v>12.197122056662838</v>
      </c>
      <c r="AL49">
        <f t="shared" si="26"/>
        <v>-2775.8053035626958</v>
      </c>
      <c r="AN49">
        <f t="shared" si="27"/>
        <v>0</v>
      </c>
      <c r="AO49">
        <f t="shared" si="27"/>
        <v>0</v>
      </c>
      <c r="AP49">
        <f t="shared" si="27"/>
        <v>-2.9981122296747598E-2</v>
      </c>
      <c r="AQ49">
        <f t="shared" si="27"/>
        <v>-39.349828628540138</v>
      </c>
      <c r="AR49">
        <f t="shared" si="27"/>
        <v>-39.379809750836891</v>
      </c>
      <c r="AS49">
        <f t="shared" si="27"/>
        <v>0.55060944518370125</v>
      </c>
      <c r="AT49">
        <f t="shared" si="27"/>
        <v>0.16987233982963626</v>
      </c>
      <c r="AU49">
        <f t="shared" si="23"/>
        <v>-38.65932796582355</v>
      </c>
      <c r="AW49">
        <v>46</v>
      </c>
      <c r="AX49">
        <f>IF(Z49&gt;0, (R49*SUMPRODUCT(K49:$K$98, X49:$X$98)-K49*$AZ$3)/Z49, 0)</f>
        <v>782.21649280611291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0.15610499999999999</v>
      </c>
      <c r="Q50" s="4">
        <f t="shared" si="21"/>
        <v>12.5</v>
      </c>
      <c r="R50">
        <f t="shared" si="0"/>
        <v>100000</v>
      </c>
      <c r="S50">
        <f t="shared" si="1"/>
        <v>702.43329000461233</v>
      </c>
      <c r="U50">
        <f t="shared" si="13"/>
        <v>0.15610499999999999</v>
      </c>
      <c r="V50">
        <f t="shared" si="14"/>
        <v>0.01</v>
      </c>
      <c r="W50">
        <f t="shared" si="15"/>
        <v>0.17221563365332221</v>
      </c>
      <c r="X50">
        <f t="shared" si="16"/>
        <v>2.6883721491451861E-2</v>
      </c>
      <c r="Y50">
        <f t="shared" si="17"/>
        <v>1.7221563365332222E-3</v>
      </c>
      <c r="Z50">
        <f t="shared" si="18"/>
        <v>0.14360975582533714</v>
      </c>
      <c r="AB50">
        <f t="shared" si="19"/>
        <v>134.7099089626841</v>
      </c>
      <c r="AC50">
        <f t="shared" si="2"/>
        <v>100.8762732611506</v>
      </c>
      <c r="AE50">
        <f t="shared" si="3"/>
        <v>0</v>
      </c>
      <c r="AF50">
        <f t="shared" si="24"/>
        <v>0</v>
      </c>
      <c r="AG50">
        <f t="shared" si="24"/>
        <v>-1.7951219478167142</v>
      </c>
      <c r="AH50">
        <f t="shared" si="5"/>
        <v>-2688.3721491451861</v>
      </c>
      <c r="AI50">
        <f t="shared" si="25"/>
        <v>-2690.1672710930029</v>
      </c>
      <c r="AJ50">
        <f t="shared" si="7"/>
        <v>33.833635701533495</v>
      </c>
      <c r="AK50">
        <f t="shared" si="22"/>
        <v>9.4296936273878877</v>
      </c>
      <c r="AL50">
        <f t="shared" si="26"/>
        <v>-2646.9039417640815</v>
      </c>
      <c r="AN50">
        <f t="shared" si="27"/>
        <v>0</v>
      </c>
      <c r="AO50">
        <f t="shared" si="27"/>
        <v>0</v>
      </c>
      <c r="AP50">
        <f t="shared" si="27"/>
        <v>-2.2322417837184232E-2</v>
      </c>
      <c r="AQ50">
        <f t="shared" si="27"/>
        <v>-33.430022115241307</v>
      </c>
      <c r="AR50">
        <f t="shared" si="27"/>
        <v>-33.452344533078495</v>
      </c>
      <c r="AS50">
        <f t="shared" si="27"/>
        <v>0.42072270020388447</v>
      </c>
      <c r="AT50">
        <f t="shared" si="27"/>
        <v>0.11725864166676532</v>
      </c>
      <c r="AU50">
        <f t="shared" si="23"/>
        <v>-32.914363191207848</v>
      </c>
      <c r="AW50">
        <v>47</v>
      </c>
      <c r="AX50">
        <f>IF(Z50&gt;0, (R50*SUMPRODUCT(K50:$K$98, X50:$X$98)-K50*$AZ$3)/Z50, 0)</f>
        <v>702.43329000461233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0.17521600000000001</v>
      </c>
      <c r="Q51" s="4">
        <f t="shared" si="21"/>
        <v>12.5</v>
      </c>
      <c r="R51">
        <f t="shared" si="0"/>
        <v>100000</v>
      </c>
      <c r="S51">
        <f t="shared" si="1"/>
        <v>618.50138789646621</v>
      </c>
      <c r="U51">
        <f t="shared" si="13"/>
        <v>0.17521600000000001</v>
      </c>
      <c r="V51">
        <f t="shared" si="14"/>
        <v>0.01</v>
      </c>
      <c r="W51">
        <f t="shared" si="15"/>
        <v>0.14360975582533714</v>
      </c>
      <c r="X51">
        <f t="shared" si="16"/>
        <v>2.5162726976692272E-2</v>
      </c>
      <c r="Y51">
        <f t="shared" si="17"/>
        <v>1.4360975582533714E-3</v>
      </c>
      <c r="Z51">
        <f t="shared" si="18"/>
        <v>0.11701093129039149</v>
      </c>
      <c r="AB51">
        <f t="shared" si="19"/>
        <v>100.8762732611506</v>
      </c>
      <c r="AC51">
        <f t="shared" si="2"/>
        <v>72.371423402165178</v>
      </c>
      <c r="AE51">
        <f t="shared" si="3"/>
        <v>0</v>
      </c>
      <c r="AF51">
        <f t="shared" si="24"/>
        <v>0</v>
      </c>
      <c r="AG51">
        <f t="shared" si="24"/>
        <v>-1.4626366411298937</v>
      </c>
      <c r="AH51">
        <f t="shared" si="5"/>
        <v>-2516.272697669227</v>
      </c>
      <c r="AI51">
        <f t="shared" si="25"/>
        <v>-2517.7353343103568</v>
      </c>
      <c r="AJ51">
        <f t="shared" si="7"/>
        <v>28.504849858985423</v>
      </c>
      <c r="AK51">
        <f t="shared" si="22"/>
        <v>7.0613391282805429</v>
      </c>
      <c r="AL51">
        <f t="shared" si="26"/>
        <v>-2482.169145323091</v>
      </c>
      <c r="AN51">
        <f t="shared" si="27"/>
        <v>0</v>
      </c>
      <c r="AO51">
        <f t="shared" si="27"/>
        <v>0</v>
      </c>
      <c r="AP51">
        <f t="shared" si="27"/>
        <v>-1.6239240084868139E-2</v>
      </c>
      <c r="AQ51">
        <f t="shared" si="27"/>
        <v>-27.937462598286228</v>
      </c>
      <c r="AR51">
        <f t="shared" si="27"/>
        <v>-27.953701838371096</v>
      </c>
      <c r="AS51">
        <f t="shared" si="27"/>
        <v>0.31648126911793611</v>
      </c>
      <c r="AT51">
        <f t="shared" si="27"/>
        <v>7.8400047011154814E-2</v>
      </c>
      <c r="AU51">
        <f t="shared" si="23"/>
        <v>-27.558820522242005</v>
      </c>
      <c r="AW51">
        <v>48</v>
      </c>
      <c r="AX51">
        <f>IF(Z51&gt;0, (R51*SUMPRODUCT(K51:$K$98, X51:$X$98)-K51*$AZ$3)/Z51, 0)</f>
        <v>618.50138789646621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0.19798199999999999</v>
      </c>
      <c r="Q52" s="4">
        <f t="shared" si="21"/>
        <v>12.5</v>
      </c>
      <c r="R52">
        <f t="shared" si="0"/>
        <v>100000</v>
      </c>
      <c r="S52">
        <f t="shared" si="1"/>
        <v>526.91190181241143</v>
      </c>
      <c r="U52">
        <f t="shared" si="13"/>
        <v>0.19798199999999999</v>
      </c>
      <c r="V52">
        <f t="shared" si="14"/>
        <v>0.01</v>
      </c>
      <c r="W52">
        <f t="shared" si="15"/>
        <v>0.11701093129039149</v>
      </c>
      <c r="X52">
        <f t="shared" si="16"/>
        <v>2.3166058198734286E-2</v>
      </c>
      <c r="Y52">
        <f t="shared" si="17"/>
        <v>1.1701093129039149E-3</v>
      </c>
      <c r="Z52">
        <f t="shared" si="18"/>
        <v>9.2674763778753291E-2</v>
      </c>
      <c r="AB52">
        <f t="shared" si="19"/>
        <v>72.371423402165178</v>
      </c>
      <c r="AC52">
        <f t="shared" si="2"/>
        <v>48.83143603267888</v>
      </c>
      <c r="AE52">
        <f t="shared" si="3"/>
        <v>0</v>
      </c>
      <c r="AF52">
        <f t="shared" si="24"/>
        <v>0</v>
      </c>
      <c r="AG52">
        <f t="shared" si="24"/>
        <v>-1.1584345472344162</v>
      </c>
      <c r="AH52">
        <f t="shared" si="5"/>
        <v>-2316.6058198734286</v>
      </c>
      <c r="AI52">
        <f t="shared" si="25"/>
        <v>-2317.7642544206628</v>
      </c>
      <c r="AJ52">
        <f t="shared" si="7"/>
        <v>23.539987369486298</v>
      </c>
      <c r="AK52">
        <f t="shared" si="22"/>
        <v>5.0659996381515633</v>
      </c>
      <c r="AL52">
        <f t="shared" si="26"/>
        <v>-2289.158267413025</v>
      </c>
      <c r="AN52">
        <f t="shared" si="27"/>
        <v>0</v>
      </c>
      <c r="AO52">
        <f t="shared" si="27"/>
        <v>0</v>
      </c>
      <c r="AP52">
        <f t="shared" si="27"/>
        <v>-1.1483723619229549E-2</v>
      </c>
      <c r="AQ52">
        <f t="shared" si="27"/>
        <v>-22.964837360588309</v>
      </c>
      <c r="AR52">
        <f t="shared" si="27"/>
        <v>-22.976321084207537</v>
      </c>
      <c r="AS52">
        <f t="shared" si="27"/>
        <v>0.23335518575192563</v>
      </c>
      <c r="AT52">
        <f t="shared" si="27"/>
        <v>5.021996265437436E-2</v>
      </c>
      <c r="AU52">
        <f t="shared" si="23"/>
        <v>-22.692745935801238</v>
      </c>
      <c r="AW52">
        <v>49</v>
      </c>
      <c r="AX52">
        <f>IF(Z52&gt;0, (R52*SUMPRODUCT(K52:$K$98, X52:$X$98)-K52*$AZ$3)/Z52, 0)</f>
        <v>526.91190181241143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0.22423799999999999</v>
      </c>
      <c r="Q53" s="4">
        <f t="shared" si="21"/>
        <v>12.5</v>
      </c>
      <c r="R53">
        <f t="shared" si="0"/>
        <v>100000</v>
      </c>
      <c r="S53">
        <f t="shared" si="1"/>
        <v>419.81476703834619</v>
      </c>
      <c r="U53">
        <f t="shared" si="13"/>
        <v>0.22423799999999999</v>
      </c>
      <c r="V53">
        <f t="shared" si="14"/>
        <v>0.01</v>
      </c>
      <c r="W53">
        <f t="shared" si="15"/>
        <v>9.2674763778753291E-2</v>
      </c>
      <c r="X53">
        <f t="shared" si="16"/>
        <v>2.078120368022008E-2</v>
      </c>
      <c r="Y53">
        <f t="shared" si="17"/>
        <v>9.2674763778753297E-4</v>
      </c>
      <c r="Z53">
        <f t="shared" si="18"/>
        <v>7.0966812460745668E-2</v>
      </c>
      <c r="AB53">
        <f t="shared" si="19"/>
        <v>48.83143603267888</v>
      </c>
      <c r="AC53">
        <f t="shared" si="2"/>
        <v>29.792915840661948</v>
      </c>
      <c r="AE53">
        <f t="shared" si="3"/>
        <v>0</v>
      </c>
      <c r="AF53">
        <f t="shared" si="24"/>
        <v>0</v>
      </c>
      <c r="AG53">
        <f t="shared" si="24"/>
        <v>-0.8870851557593209</v>
      </c>
      <c r="AH53">
        <f t="shared" si="5"/>
        <v>-2078.1203680220078</v>
      </c>
      <c r="AI53">
        <f t="shared" si="25"/>
        <v>-2079.0074531777673</v>
      </c>
      <c r="AJ53">
        <f t="shared" si="7"/>
        <v>19.038520192016932</v>
      </c>
      <c r="AK53">
        <f t="shared" si="22"/>
        <v>3.4182005222875218</v>
      </c>
      <c r="AL53">
        <f t="shared" si="26"/>
        <v>-2056.5507324634627</v>
      </c>
      <c r="AN53">
        <f t="shared" si="27"/>
        <v>0</v>
      </c>
      <c r="AO53">
        <f t="shared" si="27"/>
        <v>0</v>
      </c>
      <c r="AP53">
        <f t="shared" si="27"/>
        <v>-7.8516063983111208E-3</v>
      </c>
      <c r="AQ53">
        <f t="shared" si="27"/>
        <v>-18.393480120919961</v>
      </c>
      <c r="AR53">
        <f t="shared" si="27"/>
        <v>-18.401331727318272</v>
      </c>
      <c r="AS53">
        <f t="shared" si="27"/>
        <v>0.16851027884246605</v>
      </c>
      <c r="AT53">
        <f t="shared" si="27"/>
        <v>3.0254553260481747E-2</v>
      </c>
      <c r="AU53">
        <f t="shared" si="23"/>
        <v>-18.202566895215327</v>
      </c>
      <c r="AW53">
        <v>50</v>
      </c>
      <c r="AX53">
        <f>IF(Z53&gt;0, (R53*SUMPRODUCT(K53:$K$98, X53:$X$98)-K53*$AZ$3)/Z53, 0)</f>
        <v>419.81476703834619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0.25439000000000001</v>
      </c>
      <c r="Q54" s="4">
        <f t="shared" si="21"/>
        <v>12.5</v>
      </c>
      <c r="R54">
        <f t="shared" si="0"/>
        <v>100000</v>
      </c>
      <c r="S54">
        <f t="shared" si="1"/>
        <v>285.51654052391632</v>
      </c>
      <c r="U54">
        <f t="shared" si="13"/>
        <v>0.25439000000000001</v>
      </c>
      <c r="V54">
        <f t="shared" si="14"/>
        <v>0.01</v>
      </c>
      <c r="W54">
        <f t="shared" si="15"/>
        <v>7.0966812460745668E-2</v>
      </c>
      <c r="X54">
        <f t="shared" si="16"/>
        <v>1.8053247421889091E-2</v>
      </c>
      <c r="Y54">
        <f t="shared" si="17"/>
        <v>7.0966812460745673E-4</v>
      </c>
      <c r="Z54">
        <f t="shared" si="18"/>
        <v>5.220389691424912E-2</v>
      </c>
      <c r="AB54">
        <f t="shared" si="19"/>
        <v>29.792915840661948</v>
      </c>
      <c r="AC54">
        <f t="shared" si="2"/>
        <v>14.90507604882356</v>
      </c>
      <c r="AE54">
        <f t="shared" si="3"/>
        <v>0</v>
      </c>
      <c r="AF54">
        <f t="shared" si="24"/>
        <v>0</v>
      </c>
      <c r="AG54">
        <f t="shared" si="24"/>
        <v>-0.65254871142811399</v>
      </c>
      <c r="AH54">
        <f t="shared" si="5"/>
        <v>-1805.3247421889091</v>
      </c>
      <c r="AI54">
        <f t="shared" si="25"/>
        <v>-1805.9772909003373</v>
      </c>
      <c r="AJ54">
        <f t="shared" si="7"/>
        <v>14.887839791838388</v>
      </c>
      <c r="AK54">
        <f t="shared" si="22"/>
        <v>2.0855041088463366</v>
      </c>
      <c r="AL54">
        <f t="shared" si="26"/>
        <v>-1789.0039469996525</v>
      </c>
      <c r="AN54">
        <f t="shared" si="27"/>
        <v>0</v>
      </c>
      <c r="AO54">
        <f t="shared" si="27"/>
        <v>0</v>
      </c>
      <c r="AP54">
        <f t="shared" si="27"/>
        <v>-5.15689302023361E-3</v>
      </c>
      <c r="AQ54">
        <f t="shared" si="27"/>
        <v>-14.266929654759757</v>
      </c>
      <c r="AR54">
        <f t="shared" si="27"/>
        <v>-14.27208654777999</v>
      </c>
      <c r="AS54">
        <f t="shared" si="27"/>
        <v>0.11765404752828978</v>
      </c>
      <c r="AT54">
        <f t="shared" si="27"/>
        <v>1.6481101554918859E-2</v>
      </c>
      <c r="AU54">
        <f t="shared" si="23"/>
        <v>-14.137951398696782</v>
      </c>
      <c r="AW54">
        <v>51</v>
      </c>
      <c r="AX54">
        <f>IF(Z54&gt;0, (R54*SUMPRODUCT(K54:$K$98, X54:$X$98)-K54*$AZ$3)/Z54, 0)</f>
        <v>285.51654052391632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0.28921999999999998</v>
      </c>
      <c r="Q55" s="4">
        <f t="shared" si="21"/>
        <v>12.5</v>
      </c>
      <c r="R55">
        <f t="shared" si="0"/>
        <v>100000</v>
      </c>
      <c r="S55">
        <f t="shared" si="1"/>
        <v>103.00238833637508</v>
      </c>
      <c r="U55">
        <f t="shared" si="13"/>
        <v>0.28921999999999998</v>
      </c>
      <c r="V55">
        <f t="shared" si="14"/>
        <v>0.01</v>
      </c>
      <c r="W55">
        <f t="shared" si="15"/>
        <v>5.220389691424912E-2</v>
      </c>
      <c r="X55">
        <f t="shared" si="16"/>
        <v>1.5098411065539129E-2</v>
      </c>
      <c r="Y55">
        <f t="shared" si="17"/>
        <v>5.2203896914249125E-4</v>
      </c>
      <c r="Z55">
        <f t="shared" si="18"/>
        <v>3.6583446879567501E-2</v>
      </c>
      <c r="AB55">
        <f t="shared" si="19"/>
        <v>14.90507604882356</v>
      </c>
      <c r="AC55">
        <f t="shared" si="2"/>
        <v>3.7681824021723607</v>
      </c>
      <c r="AE55">
        <f t="shared" si="3"/>
        <v>0</v>
      </c>
      <c r="AF55">
        <f t="shared" si="24"/>
        <v>0</v>
      </c>
      <c r="AG55">
        <f t="shared" si="24"/>
        <v>-0.45729308599459378</v>
      </c>
      <c r="AH55">
        <f t="shared" si="5"/>
        <v>-1509.8411065539128</v>
      </c>
      <c r="AI55">
        <f t="shared" si="25"/>
        <v>-1510.2983996399075</v>
      </c>
      <c r="AJ55">
        <f t="shared" si="7"/>
        <v>11.136893646651199</v>
      </c>
      <c r="AK55">
        <f t="shared" si="22"/>
        <v>1.0433553234176494</v>
      </c>
      <c r="AL55">
        <f t="shared" si="26"/>
        <v>-1498.1181506698385</v>
      </c>
      <c r="AN55">
        <f t="shared" si="27"/>
        <v>0</v>
      </c>
      <c r="AO55">
        <f t="shared" si="27"/>
        <v>0</v>
      </c>
      <c r="AP55">
        <f t="shared" si="27"/>
        <v>-3.2266495452850973E-3</v>
      </c>
      <c r="AQ55">
        <f t="shared" si="27"/>
        <v>-10.653404280799744</v>
      </c>
      <c r="AR55">
        <f t="shared" si="27"/>
        <v>-10.656630930345031</v>
      </c>
      <c r="AS55">
        <f t="shared" si="27"/>
        <v>7.858166659725184E-2</v>
      </c>
      <c r="AT55">
        <f t="shared" si="27"/>
        <v>7.3618912749451541E-3</v>
      </c>
      <c r="AU55">
        <f t="shared" si="23"/>
        <v>-10.570687372472833</v>
      </c>
      <c r="AW55">
        <v>52</v>
      </c>
      <c r="AX55">
        <f>IF(Z55&gt;0, (R55*SUMPRODUCT(K55:$K$98, X55:$X$98)-K55*$AZ$3)/Z55, 0)</f>
        <v>103.00238833637508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0.32816400000000001</v>
      </c>
      <c r="Q56" s="4">
        <f t="shared" si="21"/>
        <v>12.5</v>
      </c>
      <c r="R56">
        <f t="shared" si="0"/>
        <v>100000</v>
      </c>
      <c r="S56">
        <f t="shared" si="1"/>
        <v>-168.94539738274597</v>
      </c>
      <c r="U56">
        <f t="shared" si="13"/>
        <v>0.32816400000000001</v>
      </c>
      <c r="V56">
        <f t="shared" si="14"/>
        <v>0.01</v>
      </c>
      <c r="W56">
        <f t="shared" si="15"/>
        <v>3.6583446879567501E-2</v>
      </c>
      <c r="X56">
        <f t="shared" si="16"/>
        <v>1.2005370261786389E-2</v>
      </c>
      <c r="Y56">
        <f t="shared" si="17"/>
        <v>3.6583446879567502E-4</v>
      </c>
      <c r="Z56">
        <f t="shared" si="18"/>
        <v>2.4212242148985437E-2</v>
      </c>
      <c r="AB56">
        <f t="shared" si="19"/>
        <v>3.7681824021723607</v>
      </c>
      <c r="AC56">
        <f t="shared" si="2"/>
        <v>-4.0905468713876161</v>
      </c>
      <c r="AE56">
        <f t="shared" si="3"/>
        <v>0</v>
      </c>
      <c r="AF56">
        <f t="shared" si="24"/>
        <v>0</v>
      </c>
      <c r="AG56">
        <f t="shared" si="24"/>
        <v>-0.30265302686231799</v>
      </c>
      <c r="AH56">
        <f t="shared" si="5"/>
        <v>-1200.5370261786388</v>
      </c>
      <c r="AI56">
        <f t="shared" si="25"/>
        <v>-1200.8396792055012</v>
      </c>
      <c r="AJ56">
        <f t="shared" si="7"/>
        <v>7.8587292735599767</v>
      </c>
      <c r="AK56">
        <f t="shared" si="22"/>
        <v>0.2637727681520653</v>
      </c>
      <c r="AL56">
        <f t="shared" si="26"/>
        <v>-1192.7171771637893</v>
      </c>
      <c r="AN56">
        <f t="shared" si="27"/>
        <v>0</v>
      </c>
      <c r="AO56">
        <f t="shared" si="27"/>
        <v>0</v>
      </c>
      <c r="AP56">
        <f t="shared" si="27"/>
        <v>-1.9067078825475961E-3</v>
      </c>
      <c r="AQ56">
        <f t="shared" si="27"/>
        <v>-7.5633587241352744</v>
      </c>
      <c r="AR56">
        <f t="shared" si="27"/>
        <v>-7.5652654320178225</v>
      </c>
      <c r="AS56">
        <f t="shared" si="27"/>
        <v>4.9509833779131387E-2</v>
      </c>
      <c r="AT56">
        <f t="shared" si="27"/>
        <v>1.6617630474442184E-3</v>
      </c>
      <c r="AU56">
        <f t="shared" si="23"/>
        <v>-7.5140938351912476</v>
      </c>
      <c r="AW56">
        <v>53</v>
      </c>
      <c r="AX56">
        <f>IF(Z56&gt;0, (R56*SUMPRODUCT(K56:$K$98, X56:$X$98)-K56*$AZ$3)/Z56, 0)</f>
        <v>-168.94539738274597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0.37150699999999998</v>
      </c>
      <c r="Q57" s="4">
        <f t="shared" si="21"/>
        <v>12.5</v>
      </c>
      <c r="R57">
        <f t="shared" si="0"/>
        <v>100000</v>
      </c>
      <c r="S57">
        <f t="shared" si="1"/>
        <v>-611.59248731575417</v>
      </c>
      <c r="U57">
        <f t="shared" si="13"/>
        <v>0.37150699999999998</v>
      </c>
      <c r="V57">
        <f t="shared" si="14"/>
        <v>0.01</v>
      </c>
      <c r="W57">
        <f t="shared" si="15"/>
        <v>2.4212242148985437E-2</v>
      </c>
      <c r="X57">
        <f t="shared" si="16"/>
        <v>8.9950174440431314E-3</v>
      </c>
      <c r="Y57">
        <f t="shared" si="17"/>
        <v>2.4212242148985438E-4</v>
      </c>
      <c r="Z57">
        <f t="shared" si="18"/>
        <v>1.4975102283452451E-2</v>
      </c>
      <c r="AB57">
        <f t="shared" si="19"/>
        <v>-4.0905468713876161</v>
      </c>
      <c r="AC57">
        <f t="shared" si="2"/>
        <v>-9.1586600533445139</v>
      </c>
      <c r="AE57">
        <f t="shared" si="3"/>
        <v>0</v>
      </c>
      <c r="AF57">
        <f t="shared" si="24"/>
        <v>0</v>
      </c>
      <c r="AG57">
        <f t="shared" si="24"/>
        <v>-0.18718877854315563</v>
      </c>
      <c r="AH57">
        <f t="shared" si="5"/>
        <v>-899.50174440431317</v>
      </c>
      <c r="AI57">
        <f t="shared" si="25"/>
        <v>-899.68893318285632</v>
      </c>
      <c r="AJ57">
        <f t="shared" si="7"/>
        <v>5.0681131819568979</v>
      </c>
      <c r="AK57">
        <f t="shared" si="22"/>
        <v>-0.28633828099713315</v>
      </c>
      <c r="AL57">
        <f t="shared" si="26"/>
        <v>-894.90715828189661</v>
      </c>
      <c r="AN57">
        <f t="shared" si="27"/>
        <v>0</v>
      </c>
      <c r="AO57">
        <f t="shared" si="27"/>
        <v>0</v>
      </c>
      <c r="AP57">
        <f t="shared" si="27"/>
        <v>-1.0529334628575984E-3</v>
      </c>
      <c r="AQ57">
        <f t="shared" si="27"/>
        <v>-5.0596808951543544</v>
      </c>
      <c r="AR57">
        <f t="shared" si="27"/>
        <v>-5.0607338286172112</v>
      </c>
      <c r="AS57">
        <f t="shared" si="27"/>
        <v>2.8508044148607099E-2</v>
      </c>
      <c r="AT57">
        <f t="shared" si="27"/>
        <v>-1.6106476045490887E-3</v>
      </c>
      <c r="AU57">
        <f t="shared" si="23"/>
        <v>-5.0338364320731541</v>
      </c>
      <c r="AW57">
        <v>54</v>
      </c>
      <c r="AX57">
        <f>IF(Z57&gt;0, (R57*SUMPRODUCT(K57:$K$98, X57:$X$98)-K57*$AZ$3)/Z57, 0)</f>
        <v>-611.59248731575417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0.41881499999999999</v>
      </c>
      <c r="Q58" s="4">
        <f t="shared" si="21"/>
        <v>12.5</v>
      </c>
      <c r="R58">
        <f t="shared" si="0"/>
        <v>100000</v>
      </c>
      <c r="S58">
        <f t="shared" si="1"/>
        <v>-1401.8083508287734</v>
      </c>
      <c r="U58">
        <f t="shared" si="13"/>
        <v>0.41881499999999999</v>
      </c>
      <c r="V58">
        <f t="shared" si="14"/>
        <v>0.01</v>
      </c>
      <c r="W58">
        <f t="shared" si="15"/>
        <v>1.4975102283452451E-2</v>
      </c>
      <c r="X58">
        <f t="shared" si="16"/>
        <v>6.271797462844138E-3</v>
      </c>
      <c r="Y58">
        <f t="shared" si="17"/>
        <v>1.4975102283452452E-4</v>
      </c>
      <c r="Z58">
        <f t="shared" si="18"/>
        <v>8.5535537977737882E-3</v>
      </c>
      <c r="AB58">
        <f t="shared" si="19"/>
        <v>-9.1586600533445139</v>
      </c>
      <c r="AC58">
        <f t="shared" si="2"/>
        <v>-11.990443142982466</v>
      </c>
      <c r="AE58">
        <f t="shared" si="3"/>
        <v>0</v>
      </c>
      <c r="AF58">
        <f t="shared" si="24"/>
        <v>0</v>
      </c>
      <c r="AG58">
        <f t="shared" si="24"/>
        <v>-0.10691942247217236</v>
      </c>
      <c r="AH58">
        <f t="shared" si="5"/>
        <v>-627.1797462844138</v>
      </c>
      <c r="AI58">
        <f t="shared" si="25"/>
        <v>-627.28666570688597</v>
      </c>
      <c r="AJ58">
        <f t="shared" si="7"/>
        <v>2.8317830896379519</v>
      </c>
      <c r="AK58">
        <f t="shared" si="22"/>
        <v>-0.64110620373411609</v>
      </c>
      <c r="AL58">
        <f t="shared" si="26"/>
        <v>-625.09598882098214</v>
      </c>
      <c r="AN58">
        <f t="shared" si="27"/>
        <v>0</v>
      </c>
      <c r="AO58">
        <f t="shared" si="27"/>
        <v>0</v>
      </c>
      <c r="AP58">
        <f t="shared" si="27"/>
        <v>-5.3698196426992624E-4</v>
      </c>
      <c r="AQ58">
        <f t="shared" si="27"/>
        <v>-3.1498880589050362</v>
      </c>
      <c r="AR58">
        <f t="shared" si="27"/>
        <v>-3.150425040869306</v>
      </c>
      <c r="AS58">
        <f t="shared" si="27"/>
        <v>1.4222078745851015E-2</v>
      </c>
      <c r="AT58">
        <f t="shared" si="27"/>
        <v>-3.2198309776353446E-3</v>
      </c>
      <c r="AU58">
        <f t="shared" si="23"/>
        <v>-3.1394227931010903</v>
      </c>
      <c r="AW58">
        <v>55</v>
      </c>
      <c r="AX58">
        <f>IF(Z58&gt;0, (R58*SUMPRODUCT(K58:$K$98, X58:$X$98)-K58*$AZ$3)/Z58, 0)</f>
        <v>-1401.8083508287734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0.47081499999999998</v>
      </c>
      <c r="Q59" s="4">
        <f t="shared" si="21"/>
        <v>12.5</v>
      </c>
      <c r="R59">
        <f t="shared" si="0"/>
        <v>100000</v>
      </c>
      <c r="S59">
        <f t="shared" si="1"/>
        <v>-2961.3829071514342</v>
      </c>
      <c r="U59">
        <f t="shared" si="13"/>
        <v>0.47081499999999998</v>
      </c>
      <c r="V59">
        <f t="shared" si="14"/>
        <v>0.01</v>
      </c>
      <c r="W59">
        <f t="shared" si="15"/>
        <v>8.5535537977737882E-3</v>
      </c>
      <c r="X59">
        <f t="shared" si="16"/>
        <v>4.0271414312988661E-3</v>
      </c>
      <c r="Y59">
        <f t="shared" si="17"/>
        <v>8.5535537977737879E-5</v>
      </c>
      <c r="Z59">
        <f t="shared" si="18"/>
        <v>4.4408768284971839E-3</v>
      </c>
      <c r="AB59">
        <f t="shared" si="19"/>
        <v>-11.990443142982466</v>
      </c>
      <c r="AC59">
        <f t="shared" si="2"/>
        <v>-13.151136732676431</v>
      </c>
      <c r="AE59">
        <f t="shared" si="3"/>
        <v>0</v>
      </c>
      <c r="AF59">
        <f t="shared" si="24"/>
        <v>0</v>
      </c>
      <c r="AG59">
        <f t="shared" si="24"/>
        <v>-5.5510960356214799E-2</v>
      </c>
      <c r="AH59">
        <f t="shared" si="5"/>
        <v>-402.71414312988662</v>
      </c>
      <c r="AI59">
        <f t="shared" si="25"/>
        <v>-402.76965409024285</v>
      </c>
      <c r="AJ59">
        <f t="shared" si="7"/>
        <v>1.160693589693965</v>
      </c>
      <c r="AK59">
        <f t="shared" si="22"/>
        <v>-0.83933102000877269</v>
      </c>
      <c r="AL59">
        <f t="shared" si="26"/>
        <v>-402.44829152055769</v>
      </c>
      <c r="AN59">
        <f t="shared" si="27"/>
        <v>0</v>
      </c>
      <c r="AO59">
        <f t="shared" si="27"/>
        <v>0</v>
      </c>
      <c r="AP59">
        <f t="shared" si="27"/>
        <v>-2.4892230457096572E-4</v>
      </c>
      <c r="AQ59">
        <f t="shared" si="27"/>
        <v>-1.8058511679124665</v>
      </c>
      <c r="AR59">
        <f t="shared" si="27"/>
        <v>-1.8061000902170374</v>
      </c>
      <c r="AS59">
        <f t="shared" si="27"/>
        <v>5.2047833687860522E-3</v>
      </c>
      <c r="AT59">
        <f t="shared" si="27"/>
        <v>-3.7637290087901031E-3</v>
      </c>
      <c r="AU59">
        <f t="shared" si="23"/>
        <v>-1.8046590358570416</v>
      </c>
      <c r="AW59">
        <v>56</v>
      </c>
      <c r="AX59">
        <f>IF(Z59&gt;0, (R59*SUMPRODUCT(K59:$K$98, X59:$X$98)-K59*$AZ$3)/Z59, 0)</f>
        <v>-2961.3829071514342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0.52931399999999995</v>
      </c>
      <c r="Q60" s="4">
        <f t="shared" si="21"/>
        <v>12.5</v>
      </c>
      <c r="R60">
        <f t="shared" si="0"/>
        <v>100000</v>
      </c>
      <c r="S60">
        <f t="shared" si="1"/>
        <v>-6442.7611070186113</v>
      </c>
      <c r="U60">
        <f t="shared" si="13"/>
        <v>0.52931399999999995</v>
      </c>
      <c r="V60">
        <f t="shared" si="14"/>
        <v>0.01</v>
      </c>
      <c r="W60">
        <f t="shared" si="15"/>
        <v>4.4408768284971839E-3</v>
      </c>
      <c r="X60">
        <f t="shared" si="16"/>
        <v>2.3506182775991581E-3</v>
      </c>
      <c r="Y60">
        <f t="shared" si="17"/>
        <v>4.4408768284971841E-5</v>
      </c>
      <c r="Z60">
        <f t="shared" si="18"/>
        <v>2.045849782613054E-3</v>
      </c>
      <c r="AB60">
        <f t="shared" si="19"/>
        <v>-13.151136732676431</v>
      </c>
      <c r="AC60">
        <f t="shared" si="2"/>
        <v>-13.180921410221865</v>
      </c>
      <c r="AE60">
        <f t="shared" si="3"/>
        <v>0</v>
      </c>
      <c r="AF60">
        <f t="shared" si="24"/>
        <v>0</v>
      </c>
      <c r="AG60">
        <f t="shared" si="24"/>
        <v>-2.5573122282663174E-2</v>
      </c>
      <c r="AH60">
        <f t="shared" si="5"/>
        <v>-235.06182775991581</v>
      </c>
      <c r="AI60">
        <f t="shared" si="25"/>
        <v>-235.08740088219847</v>
      </c>
      <c r="AJ60">
        <f t="shared" si="7"/>
        <v>2.9784677545434235E-2</v>
      </c>
      <c r="AK60">
        <f t="shared" si="22"/>
        <v>-0.92057957128735024</v>
      </c>
      <c r="AL60">
        <f t="shared" si="26"/>
        <v>-235.97819577594041</v>
      </c>
      <c r="AN60">
        <f t="shared" si="27"/>
        <v>0</v>
      </c>
      <c r="AO60">
        <f t="shared" si="27"/>
        <v>0</v>
      </c>
      <c r="AP60">
        <f t="shared" si="27"/>
        <v>-1.0238841143176779E-4</v>
      </c>
      <c r="AQ60">
        <f t="shared" si="27"/>
        <v>-0.94112900515482945</v>
      </c>
      <c r="AR60">
        <f t="shared" si="27"/>
        <v>-0.94123139356626118</v>
      </c>
      <c r="AS60">
        <f t="shared" si="27"/>
        <v>1.1925042961812605E-4</v>
      </c>
      <c r="AT60">
        <f t="shared" si="27"/>
        <v>-3.6857712898260057E-3</v>
      </c>
      <c r="AU60">
        <f t="shared" si="23"/>
        <v>-0.94479791442646921</v>
      </c>
      <c r="AW60">
        <v>57</v>
      </c>
      <c r="AX60">
        <f>IF(Z60&gt;0, (R60*SUMPRODUCT(K60:$K$98, X60:$X$98)-K60*$AZ$3)/Z60, 0)</f>
        <v>-6442.7611070186113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0.595055</v>
      </c>
      <c r="Q61" s="4">
        <f t="shared" si="21"/>
        <v>12.5</v>
      </c>
      <c r="R61">
        <f t="shared" si="0"/>
        <v>100000</v>
      </c>
      <c r="S61">
        <f t="shared" si="1"/>
        <v>-15515.22968371941</v>
      </c>
      <c r="U61">
        <f t="shared" si="13"/>
        <v>0.595055</v>
      </c>
      <c r="V61">
        <f t="shared" si="14"/>
        <v>0.01</v>
      </c>
      <c r="W61">
        <f t="shared" si="15"/>
        <v>2.045849782613054E-3</v>
      </c>
      <c r="X61">
        <f t="shared" si="16"/>
        <v>1.2173931423928109E-3</v>
      </c>
      <c r="Y61">
        <f t="shared" si="17"/>
        <v>2.0458497826130542E-5</v>
      </c>
      <c r="Z61">
        <f t="shared" si="18"/>
        <v>8.0799814239411254E-4</v>
      </c>
      <c r="AB61">
        <f t="shared" si="19"/>
        <v>-13.180921410221865</v>
      </c>
      <c r="AC61">
        <f t="shared" si="2"/>
        <v>-12.536276763263277</v>
      </c>
      <c r="AE61">
        <f t="shared" si="3"/>
        <v>0</v>
      </c>
      <c r="AF61">
        <f t="shared" si="24"/>
        <v>0</v>
      </c>
      <c r="AG61">
        <f t="shared" si="24"/>
        <v>-1.0099976779926407E-2</v>
      </c>
      <c r="AH61">
        <f t="shared" si="5"/>
        <v>-121.73931423928109</v>
      </c>
      <c r="AI61">
        <f t="shared" si="25"/>
        <v>-121.74941421606101</v>
      </c>
      <c r="AJ61">
        <f t="shared" si="7"/>
        <v>-0.64464464695858759</v>
      </c>
      <c r="AK61">
        <f t="shared" si="22"/>
        <v>-0.92266449871553069</v>
      </c>
      <c r="AL61">
        <f t="shared" si="26"/>
        <v>-123.31672336173513</v>
      </c>
      <c r="AN61">
        <f t="shared" si="27"/>
        <v>0</v>
      </c>
      <c r="AO61">
        <f t="shared" si="27"/>
        <v>0</v>
      </c>
      <c r="AP61">
        <f t="shared" si="27"/>
        <v>-3.6105170672249575E-5</v>
      </c>
      <c r="AQ61">
        <f t="shared" si="27"/>
        <v>-0.43519097260378986</v>
      </c>
      <c r="AR61">
        <f t="shared" si="27"/>
        <v>-0.43522707777446207</v>
      </c>
      <c r="AS61">
        <f t="shared" si="27"/>
        <v>-2.3044612387278646E-3</v>
      </c>
      <c r="AT61">
        <f t="shared" si="27"/>
        <v>-3.2983203749100665E-3</v>
      </c>
      <c r="AU61">
        <f t="shared" si="23"/>
        <v>-0.44082985938810004</v>
      </c>
      <c r="AW61">
        <v>58</v>
      </c>
      <c r="AX61">
        <f>IF(Z61&gt;0, (R61*SUMPRODUCT(K61:$K$98, X61:$X$98)-K61*$AZ$3)/Z61, 0)</f>
        <v>-15515.22968371941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0.66919700000000004</v>
      </c>
      <c r="Q62" s="4">
        <f t="shared" si="21"/>
        <v>12.5</v>
      </c>
      <c r="R62">
        <f t="shared" si="0"/>
        <v>100000</v>
      </c>
      <c r="S62">
        <f t="shared" si="1"/>
        <v>-44580.368800266464</v>
      </c>
      <c r="U62">
        <f t="shared" si="13"/>
        <v>0.66919700000000004</v>
      </c>
      <c r="V62">
        <f t="shared" si="14"/>
        <v>0.01</v>
      </c>
      <c r="W62">
        <f t="shared" si="15"/>
        <v>8.0799814239411254E-4</v>
      </c>
      <c r="X62">
        <f t="shared" si="16"/>
        <v>5.4070993289571294E-4</v>
      </c>
      <c r="Y62">
        <f t="shared" si="17"/>
        <v>8.0799814239411254E-6</v>
      </c>
      <c r="Z62">
        <f t="shared" si="18"/>
        <v>2.5920822807445849E-4</v>
      </c>
      <c r="AB62">
        <f t="shared" si="19"/>
        <v>-12.536276763263277</v>
      </c>
      <c r="AC62">
        <f t="shared" si="2"/>
        <v>-11.555598403622943</v>
      </c>
      <c r="AE62">
        <f t="shared" si="3"/>
        <v>0</v>
      </c>
      <c r="AF62">
        <f t="shared" si="24"/>
        <v>0</v>
      </c>
      <c r="AG62">
        <f t="shared" si="24"/>
        <v>-3.2401028509307312E-3</v>
      </c>
      <c r="AH62">
        <f t="shared" si="5"/>
        <v>-54.070993289571291</v>
      </c>
      <c r="AI62">
        <f t="shared" si="25"/>
        <v>-54.074233392422222</v>
      </c>
      <c r="AJ62">
        <f t="shared" si="7"/>
        <v>-0.98067835964033456</v>
      </c>
      <c r="AK62">
        <f t="shared" si="22"/>
        <v>-0.87753937342842947</v>
      </c>
      <c r="AL62">
        <f t="shared" si="26"/>
        <v>-55.932451125490985</v>
      </c>
      <c r="AN62">
        <f t="shared" si="27"/>
        <v>0</v>
      </c>
      <c r="AO62">
        <f t="shared" si="27"/>
        <v>0</v>
      </c>
      <c r="AP62">
        <f t="shared" si="27"/>
        <v>-1.0341649167115786E-5</v>
      </c>
      <c r="AQ62">
        <f t="shared" si="27"/>
        <v>-0.17258194213112424</v>
      </c>
      <c r="AR62">
        <f t="shared" si="27"/>
        <v>-0.17259228378029137</v>
      </c>
      <c r="AS62">
        <f t="shared" si="27"/>
        <v>-3.1300955580066425E-3</v>
      </c>
      <c r="AT62">
        <f t="shared" si="27"/>
        <v>-2.8009000787492101E-3</v>
      </c>
      <c r="AU62">
        <f t="shared" si="23"/>
        <v>-0.17852327941704721</v>
      </c>
      <c r="AW62">
        <v>59</v>
      </c>
      <c r="AX62">
        <f>IF(Z62&gt;0, (R62*SUMPRODUCT(K62:$K$98, X62:$X$98)-K62*$AZ$3)/Z62, 0)</f>
        <v>-44580.368800266464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0.74928899999999998</v>
      </c>
      <c r="Q63" s="4">
        <f t="shared" si="21"/>
        <v>12.5</v>
      </c>
      <c r="R63">
        <f t="shared" si="0"/>
        <v>100000</v>
      </c>
      <c r="S63">
        <f t="shared" si="1"/>
        <v>-167707.88406115872</v>
      </c>
      <c r="U63">
        <f t="shared" si="13"/>
        <v>0.74928899999999998</v>
      </c>
      <c r="V63">
        <f t="shared" si="14"/>
        <v>0.01</v>
      </c>
      <c r="W63">
        <f t="shared" si="15"/>
        <v>2.5920822807445849E-4</v>
      </c>
      <c r="X63">
        <f t="shared" si="16"/>
        <v>1.9422187400568291E-4</v>
      </c>
      <c r="Y63">
        <f t="shared" si="17"/>
        <v>2.592082280744585E-6</v>
      </c>
      <c r="Z63">
        <f t="shared" si="18"/>
        <v>6.2394271788030991E-5</v>
      </c>
      <c r="AB63">
        <f t="shared" si="19"/>
        <v>-11.555598403622943</v>
      </c>
      <c r="AC63">
        <f t="shared" si="2"/>
        <v>-10.464011299107527</v>
      </c>
      <c r="AE63">
        <f t="shared" si="3"/>
        <v>0</v>
      </c>
      <c r="AF63">
        <f t="shared" si="24"/>
        <v>0</v>
      </c>
      <c r="AG63">
        <f t="shared" si="24"/>
        <v>-7.7992839735038734E-4</v>
      </c>
      <c r="AH63">
        <f t="shared" si="5"/>
        <v>-19.422187400568291</v>
      </c>
      <c r="AI63">
        <f t="shared" si="25"/>
        <v>-19.42296732896564</v>
      </c>
      <c r="AJ63">
        <f t="shared" si="7"/>
        <v>-1.0915871045154155</v>
      </c>
      <c r="AK63">
        <f t="shared" si="22"/>
        <v>-0.80889188825360603</v>
      </c>
      <c r="AL63">
        <f t="shared" si="26"/>
        <v>-21.323446321734661</v>
      </c>
      <c r="AN63">
        <f t="shared" si="27"/>
        <v>0</v>
      </c>
      <c r="AO63">
        <f t="shared" si="27"/>
        <v>0</v>
      </c>
      <c r="AP63">
        <f t="shared" si="27"/>
        <v>-2.2226327791657213E-6</v>
      </c>
      <c r="AQ63">
        <f t="shared" si="27"/>
        <v>-5.5349171162707274E-2</v>
      </c>
      <c r="AR63">
        <f t="shared" si="27"/>
        <v>-5.5351393795486439E-2</v>
      </c>
      <c r="AS63">
        <f t="shared" si="27"/>
        <v>-3.1107948986765482E-3</v>
      </c>
      <c r="AT63">
        <f t="shared" si="27"/>
        <v>-2.3051726693649509E-3</v>
      </c>
      <c r="AU63">
        <f t="shared" si="23"/>
        <v>-6.0767361363527936E-2</v>
      </c>
      <c r="AW63">
        <v>60</v>
      </c>
      <c r="AX63">
        <f>IF(Z63&gt;0, (R63*SUMPRODUCT(K63:$K$98, X63:$X$98)-K63*$AZ$3)/Z63, 0)</f>
        <v>-167707.88406115872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0.83297500000000002</v>
      </c>
      <c r="Q64" s="4">
        <f t="shared" si="21"/>
        <v>12.5</v>
      </c>
      <c r="R64">
        <f t="shared" si="0"/>
        <v>100000</v>
      </c>
      <c r="S64">
        <f t="shared" si="1"/>
        <v>-958476.74821653392</v>
      </c>
      <c r="U64">
        <f t="shared" si="13"/>
        <v>0.83297500000000002</v>
      </c>
      <c r="V64">
        <f t="shared" si="14"/>
        <v>0.01</v>
      </c>
      <c r="W64">
        <f t="shared" si="15"/>
        <v>6.2394271788030991E-5</v>
      </c>
      <c r="X64">
        <f t="shared" si="16"/>
        <v>5.1972868542635114E-5</v>
      </c>
      <c r="Y64">
        <f t="shared" si="17"/>
        <v>6.2394271788030993E-7</v>
      </c>
      <c r="Z64">
        <f t="shared" si="18"/>
        <v>9.7974605275155664E-6</v>
      </c>
      <c r="AB64">
        <f t="shared" si="19"/>
        <v>-10.464011299107527</v>
      </c>
      <c r="AC64">
        <f t="shared" si="2"/>
        <v>-9.3906381071929665</v>
      </c>
      <c r="AE64">
        <f t="shared" si="3"/>
        <v>0</v>
      </c>
      <c r="AF64">
        <f t="shared" si="24"/>
        <v>0</v>
      </c>
      <c r="AG64">
        <f t="shared" si="24"/>
        <v>-1.2246825659394459E-4</v>
      </c>
      <c r="AH64">
        <f t="shared" si="5"/>
        <v>-5.1972868542635116</v>
      </c>
      <c r="AI64">
        <f t="shared" si="25"/>
        <v>-5.1974093225201052</v>
      </c>
      <c r="AJ64">
        <f t="shared" si="7"/>
        <v>-1.0733731919145608</v>
      </c>
      <c r="AK64">
        <f t="shared" si="22"/>
        <v>-0.73248079093752694</v>
      </c>
      <c r="AL64">
        <f t="shared" si="26"/>
        <v>-7.0032633053721929</v>
      </c>
      <c r="AN64">
        <f t="shared" si="27"/>
        <v>0</v>
      </c>
      <c r="AO64">
        <f t="shared" si="27"/>
        <v>0</v>
      </c>
      <c r="AP64">
        <f t="shared" si="27"/>
        <v>-3.1161510013258701E-7</v>
      </c>
      <c r="AQ64">
        <f t="shared" si="27"/>
        <v>-1.3224268137325478E-2</v>
      </c>
      <c r="AR64">
        <f t="shared" si="27"/>
        <v>-1.322457975242561E-2</v>
      </c>
      <c r="AS64">
        <f t="shared" si="27"/>
        <v>-2.7311509445838607E-3</v>
      </c>
      <c r="AT64">
        <f t="shared" si="27"/>
        <v>-1.8637652021942792E-3</v>
      </c>
      <c r="AU64">
        <f t="shared" si="23"/>
        <v>-1.7819495899203751E-2</v>
      </c>
      <c r="AW64">
        <v>61</v>
      </c>
      <c r="AX64">
        <f>IF(Z64&gt;0, (R64*SUMPRODUCT(K64:$K$98, X64:$X$98)-K64*$AZ$3)/Z64, 0)</f>
        <v>-958476.74821653392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0.83526170899999996</v>
      </c>
      <c r="Q65" s="4">
        <f t="shared" si="21"/>
        <v>12.5</v>
      </c>
      <c r="R65">
        <f t="shared" si="0"/>
        <v>100000</v>
      </c>
      <c r="S65">
        <f t="shared" si="1"/>
        <v>-5538153.2304881066</v>
      </c>
      <c r="U65">
        <f t="shared" si="13"/>
        <v>0.83526170899999996</v>
      </c>
      <c r="V65">
        <f t="shared" si="14"/>
        <v>0.01</v>
      </c>
      <c r="W65">
        <f t="shared" si="15"/>
        <v>9.7974605275155664E-6</v>
      </c>
      <c r="X65">
        <f t="shared" si="16"/>
        <v>8.1834436240726925E-6</v>
      </c>
      <c r="Y65">
        <f t="shared" si="17"/>
        <v>9.797460527515566E-8</v>
      </c>
      <c r="Z65">
        <f t="shared" si="18"/>
        <v>1.5160422981677181E-6</v>
      </c>
      <c r="AB65">
        <f t="shared" si="19"/>
        <v>-9.3906381071929665</v>
      </c>
      <c r="AC65">
        <f t="shared" si="2"/>
        <v>-8.396074551154161</v>
      </c>
      <c r="AE65">
        <f t="shared" si="3"/>
        <v>0</v>
      </c>
      <c r="AF65">
        <f t="shared" si="24"/>
        <v>0</v>
      </c>
      <c r="AG65">
        <f t="shared" si="24"/>
        <v>-1.8950528727096478E-5</v>
      </c>
      <c r="AH65">
        <f t="shared" si="5"/>
        <v>-0.81834436240726927</v>
      </c>
      <c r="AI65">
        <f t="shared" si="25"/>
        <v>-0.8183633129359964</v>
      </c>
      <c r="AJ65">
        <f t="shared" si="7"/>
        <v>-0.99456355603880553</v>
      </c>
      <c r="AK65">
        <f t="shared" si="22"/>
        <v>-0.65734466750350773</v>
      </c>
      <c r="AL65">
        <f t="shared" si="26"/>
        <v>-2.4702715364783097</v>
      </c>
      <c r="AN65">
        <f t="shared" si="27"/>
        <v>0</v>
      </c>
      <c r="AO65">
        <f t="shared" si="27"/>
        <v>0</v>
      </c>
      <c r="AP65">
        <f t="shared" si="27"/>
        <v>-4.3052489325277157E-8</v>
      </c>
      <c r="AQ65">
        <f t="shared" si="27"/>
        <v>-1.8591440077639337E-3</v>
      </c>
      <c r="AR65">
        <f t="shared" si="27"/>
        <v>-1.859187060253259E-3</v>
      </c>
      <c r="AS65">
        <f t="shared" si="27"/>
        <v>-2.2594850780308985E-3</v>
      </c>
      <c r="AT65">
        <f t="shared" si="27"/>
        <v>-1.4933791393512579E-3</v>
      </c>
      <c r="AU65">
        <f t="shared" si="23"/>
        <v>-5.6120512776354154E-3</v>
      </c>
      <c r="AW65">
        <v>62</v>
      </c>
      <c r="AX65">
        <f>IF(Z65&gt;0, (R65*SUMPRODUCT(K65:$K$98, X65:$X$98)-K65*$AZ$3)/Z65, 0)</f>
        <v>-5538153.2304881066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0.83773177600000004</v>
      </c>
      <c r="Q66" s="4">
        <f t="shared" si="21"/>
        <v>12.5</v>
      </c>
      <c r="R66">
        <f t="shared" si="0"/>
        <v>100000</v>
      </c>
      <c r="S66">
        <f t="shared" si="1"/>
        <v>-32481192.666039679</v>
      </c>
      <c r="U66">
        <f t="shared" si="13"/>
        <v>0.83773177600000004</v>
      </c>
      <c r="V66">
        <f t="shared" si="14"/>
        <v>0.01</v>
      </c>
      <c r="W66">
        <f t="shared" si="15"/>
        <v>1.5160422981677181E-6</v>
      </c>
      <c r="X66">
        <f t="shared" si="16"/>
        <v>1.2700368069351642E-6</v>
      </c>
      <c r="Y66">
        <f t="shared" si="17"/>
        <v>1.5160422981677182E-8</v>
      </c>
      <c r="Z66">
        <f t="shared" si="18"/>
        <v>2.3084506825087674E-7</v>
      </c>
      <c r="AB66">
        <f t="shared" si="19"/>
        <v>-8.396074551154161</v>
      </c>
      <c r="AC66">
        <f t="shared" si="2"/>
        <v>-7.498123137861807</v>
      </c>
      <c r="AE66">
        <f t="shared" si="3"/>
        <v>0</v>
      </c>
      <c r="AF66">
        <f t="shared" si="24"/>
        <v>0</v>
      </c>
      <c r="AG66">
        <f t="shared" si="24"/>
        <v>-2.8855633531359593E-6</v>
      </c>
      <c r="AH66">
        <f t="shared" si="5"/>
        <v>-0.12700368069351642</v>
      </c>
      <c r="AI66">
        <f t="shared" si="25"/>
        <v>-0.12700656625686954</v>
      </c>
      <c r="AJ66">
        <f t="shared" si="7"/>
        <v>-0.89795141329235406</v>
      </c>
      <c r="AK66">
        <f t="shared" si="22"/>
        <v>-0.5877252185807913</v>
      </c>
      <c r="AL66">
        <f t="shared" si="26"/>
        <v>-1.6126831981300149</v>
      </c>
      <c r="AN66">
        <f t="shared" si="27"/>
        <v>0</v>
      </c>
      <c r="AO66">
        <f t="shared" si="27"/>
        <v>0</v>
      </c>
      <c r="AP66">
        <f t="shared" si="27"/>
        <v>-5.8531482931597371E-9</v>
      </c>
      <c r="AQ66">
        <f t="shared" si="27"/>
        <v>-2.5761741674061052E-4</v>
      </c>
      <c r="AR66">
        <f t="shared" si="27"/>
        <v>-2.5762326988890366E-4</v>
      </c>
      <c r="AS66">
        <f t="shared" si="27"/>
        <v>-1.8214269239109218E-3</v>
      </c>
      <c r="AT66">
        <f t="shared" si="27"/>
        <v>-1.1921564141866919E-3</v>
      </c>
      <c r="AU66">
        <f t="shared" si="23"/>
        <v>-3.2712066079865175E-3</v>
      </c>
      <c r="AW66">
        <v>63</v>
      </c>
      <c r="AX66">
        <f>IF(Z66&gt;0, (R66*SUMPRODUCT(K66:$K$98, X66:$X$98)-K66*$AZ$3)/Z66, 0)</f>
        <v>-32481192.666039679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0.84045353700000003</v>
      </c>
      <c r="Q67" s="4">
        <f t="shared" si="21"/>
        <v>12.5</v>
      </c>
      <c r="R67">
        <f t="shared" ref="R67:R98" si="28">$C$6</f>
        <v>100000</v>
      </c>
      <c r="S67">
        <f t="shared" ref="S67:S98" si="29">AX67</f>
        <v>-193933322.67455849</v>
      </c>
      <c r="U67">
        <f t="shared" si="13"/>
        <v>0.84045353700000003</v>
      </c>
      <c r="V67">
        <f t="shared" si="14"/>
        <v>0.01</v>
      </c>
      <c r="W67">
        <f t="shared" si="15"/>
        <v>2.3084506825087674E-7</v>
      </c>
      <c r="X67">
        <f t="shared" si="16"/>
        <v>1.9401455411045577E-7</v>
      </c>
      <c r="Y67">
        <f t="shared" si="17"/>
        <v>2.3084506825087676E-9</v>
      </c>
      <c r="Z67">
        <f t="shared" si="18"/>
        <v>3.4522063457912199E-8</v>
      </c>
      <c r="AB67">
        <f t="shared" si="19"/>
        <v>-7.498123137861807</v>
      </c>
      <c r="AC67">
        <f t="shared" ref="AC67:AC98" si="30">S67*Z67</f>
        <v>-6.6949784719748706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-4.315257932239025E-7</v>
      </c>
      <c r="AH67">
        <f t="shared" ref="AH67:AH98" si="33">-X67*R67</f>
        <v>-1.9401455411045578E-2</v>
      </c>
      <c r="AI67">
        <f t="shared" ref="AI67:AI98" si="34">SUM(AE67:AH67)</f>
        <v>-1.9401886936838801E-2</v>
      </c>
      <c r="AJ67">
        <f t="shared" ref="AJ67:AJ98" si="35">AB67-AC67</f>
        <v>-0.80314466588693634</v>
      </c>
      <c r="AK67">
        <f t="shared" si="22"/>
        <v>-0.5248686196503265</v>
      </c>
      <c r="AL67">
        <f t="shared" si="26"/>
        <v>-1.3474151724741015</v>
      </c>
      <c r="AN67">
        <f t="shared" ref="AN67:AU98" si="36">AE67*$K67</f>
        <v>0</v>
      </c>
      <c r="AO67">
        <f t="shared" si="36"/>
        <v>0</v>
      </c>
      <c r="AP67">
        <f t="shared" si="36"/>
        <v>-7.815335934433262E-10</v>
      </c>
      <c r="AQ67">
        <f t="shared" si="36"/>
        <v>-3.5137851325511523E-5</v>
      </c>
      <c r="AR67">
        <f t="shared" si="36"/>
        <v>-3.5138632859104966E-5</v>
      </c>
      <c r="AS67">
        <f t="shared" si="36"/>
        <v>-1.4545701476986221E-3</v>
      </c>
      <c r="AT67">
        <f t="shared" si="36"/>
        <v>-9.5058618706511352E-4</v>
      </c>
      <c r="AU67">
        <f t="shared" si="23"/>
        <v>-2.4402949676228403E-3</v>
      </c>
      <c r="AW67">
        <v>64</v>
      </c>
      <c r="AX67">
        <f>IF(Z67&gt;0, (R67*SUMPRODUCT(K67:$K$98, X67:$X$98)-K67*$AZ$3)/Z67, 0)</f>
        <v>-193933322.67455849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0.84346351399999997</v>
      </c>
      <c r="Q68" s="4">
        <f t="shared" si="21"/>
        <v>12.5</v>
      </c>
      <c r="R68">
        <f t="shared" si="28"/>
        <v>100000</v>
      </c>
      <c r="S68">
        <f t="shared" si="29"/>
        <v>-1181655498.1199651</v>
      </c>
      <c r="U68">
        <f t="shared" ref="U68:U98" si="40">M68</f>
        <v>0.84346351399999997</v>
      </c>
      <c r="V68">
        <f t="shared" ref="V68:V98" si="41">$C$10</f>
        <v>0.01</v>
      </c>
      <c r="W68">
        <f t="shared" ref="W68:W98" si="42">Z67</f>
        <v>3.4522063457912199E-8</v>
      </c>
      <c r="X68">
        <f t="shared" ref="X68:X98" si="43">U68*W68</f>
        <v>2.9118100954741612E-8</v>
      </c>
      <c r="Y68">
        <f t="shared" ref="Y68:Y98" si="44">V68*W68</f>
        <v>3.4522063457912198E-10</v>
      </c>
      <c r="Z68">
        <f t="shared" ref="Z68:Z98" si="45">MAX(0, W68-X68-Y68)</f>
        <v>5.0587418685914646E-9</v>
      </c>
      <c r="AB68">
        <f t="shared" ref="AB68:AB98" si="46">AC67</f>
        <v>-6.6949784719748706</v>
      </c>
      <c r="AC68">
        <f t="shared" si="30"/>
        <v>-5.9776901425907703</v>
      </c>
      <c r="AE68">
        <f t="shared" si="31"/>
        <v>0</v>
      </c>
      <c r="AF68">
        <f t="shared" si="32"/>
        <v>0</v>
      </c>
      <c r="AG68">
        <f t="shared" si="32"/>
        <v>-6.3234273357393303E-8</v>
      </c>
      <c r="AH68">
        <f t="shared" si="33"/>
        <v>-2.911810095474161E-3</v>
      </c>
      <c r="AI68">
        <f t="shared" si="34"/>
        <v>-2.9118733297475185E-3</v>
      </c>
      <c r="AJ68">
        <f t="shared" si="35"/>
        <v>-0.71728832938410036</v>
      </c>
      <c r="AK68">
        <f t="shared" si="22"/>
        <v>-0.46864849303824097</v>
      </c>
      <c r="AL68">
        <f t="shared" si="26"/>
        <v>-1.188848695752089</v>
      </c>
      <c r="AN68">
        <f t="shared" si="36"/>
        <v>0</v>
      </c>
      <c r="AO68">
        <f t="shared" si="36"/>
        <v>0</v>
      </c>
      <c r="AP68">
        <f t="shared" si="36"/>
        <v>-1.0225284506619437E-10</v>
      </c>
      <c r="AQ68">
        <f t="shared" si="36"/>
        <v>-4.7085362216768224E-6</v>
      </c>
      <c r="AR68">
        <f t="shared" si="36"/>
        <v>-4.7086384745218889E-6</v>
      </c>
      <c r="AS68">
        <f t="shared" si="36"/>
        <v>-1.1598895427763524E-3</v>
      </c>
      <c r="AT68">
        <f t="shared" si="36"/>
        <v>-7.5782703279125884E-4</v>
      </c>
      <c r="AU68">
        <f t="shared" si="23"/>
        <v>-1.9224252140421334E-3</v>
      </c>
      <c r="AW68">
        <v>65</v>
      </c>
      <c r="AX68">
        <f>IF(Z68&gt;0, (R68*SUMPRODUCT(K68:$K$98, X68:$X$98)-K68*$AZ$3)/Z68, 0)</f>
        <v>-1181655498.1199651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0.84645297100000005</v>
      </c>
      <c r="Q69" s="4">
        <f t="shared" ref="Q69:Q98" si="48">$C$8</f>
        <v>12.5</v>
      </c>
      <c r="R69">
        <f t="shared" si="28"/>
        <v>100000</v>
      </c>
      <c r="S69">
        <f t="shared" si="29"/>
        <v>-7349858616.1572084</v>
      </c>
      <c r="U69">
        <f t="shared" si="40"/>
        <v>0.84645297100000005</v>
      </c>
      <c r="V69">
        <f t="shared" si="41"/>
        <v>0.01</v>
      </c>
      <c r="W69">
        <f t="shared" si="42"/>
        <v>5.0587418685914646E-9</v>
      </c>
      <c r="X69">
        <f t="shared" si="43"/>
        <v>4.2819870841913368E-9</v>
      </c>
      <c r="Y69">
        <f t="shared" si="44"/>
        <v>5.0587418685914648E-11</v>
      </c>
      <c r="Z69">
        <f t="shared" si="45"/>
        <v>7.2616736571421311E-10</v>
      </c>
      <c r="AB69">
        <f t="shared" si="46"/>
        <v>-5.9776901425907703</v>
      </c>
      <c r="AC69">
        <f t="shared" si="30"/>
        <v>-5.3372274696667921</v>
      </c>
      <c r="AE69">
        <f t="shared" si="31"/>
        <v>0</v>
      </c>
      <c r="AF69">
        <f t="shared" si="32"/>
        <v>0</v>
      </c>
      <c r="AG69">
        <f t="shared" si="32"/>
        <v>-9.0770920714276633E-9</v>
      </c>
      <c r="AH69">
        <f t="shared" si="33"/>
        <v>-4.2819870841913371E-4</v>
      </c>
      <c r="AI69">
        <f t="shared" si="34"/>
        <v>-4.2820778551120513E-4</v>
      </c>
      <c r="AJ69">
        <f t="shared" si="35"/>
        <v>-0.64046267292397818</v>
      </c>
      <c r="AK69">
        <f t="shared" si="22"/>
        <v>-0.41843830998135395</v>
      </c>
      <c r="AL69">
        <f t="shared" si="26"/>
        <v>-1.0593291906908433</v>
      </c>
      <c r="AN69">
        <f t="shared" si="36"/>
        <v>0</v>
      </c>
      <c r="AO69">
        <f t="shared" si="36"/>
        <v>0</v>
      </c>
      <c r="AP69">
        <f t="shared" si="36"/>
        <v>-1.3105439389329917E-11</v>
      </c>
      <c r="AQ69">
        <f t="shared" si="36"/>
        <v>-6.1823017499630656E-7</v>
      </c>
      <c r="AR69">
        <f t="shared" si="36"/>
        <v>-6.182432804356959E-7</v>
      </c>
      <c r="AS69">
        <f t="shared" si="36"/>
        <v>-9.2469534021298887E-4</v>
      </c>
      <c r="AT69">
        <f t="shared" si="36"/>
        <v>-6.0413818285438761E-4</v>
      </c>
      <c r="AU69">
        <f t="shared" si="23"/>
        <v>-1.5294517663478123E-3</v>
      </c>
      <c r="AW69">
        <v>66</v>
      </c>
      <c r="AX69">
        <f>IF(Z69&gt;0, (R69*SUMPRODUCT(K69:$K$98, X69:$X$98)-K69*$AZ$3)/Z69, 0)</f>
        <v>-7349858616.1572084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0.84968151000000003</v>
      </c>
      <c r="Q70" s="4">
        <f t="shared" si="48"/>
        <v>12.5</v>
      </c>
      <c r="R70">
        <f t="shared" si="28"/>
        <v>100000</v>
      </c>
      <c r="S70">
        <f t="shared" si="29"/>
        <v>-46767710450.360619</v>
      </c>
      <c r="U70">
        <f t="shared" si="40"/>
        <v>0.84968151000000003</v>
      </c>
      <c r="V70">
        <f t="shared" si="41"/>
        <v>0.01</v>
      </c>
      <c r="W70">
        <f t="shared" si="42"/>
        <v>7.2616736571421311E-10</v>
      </c>
      <c r="X70">
        <f t="shared" si="43"/>
        <v>6.1701098381277483E-10</v>
      </c>
      <c r="Y70">
        <f t="shared" si="44"/>
        <v>7.2616736571421312E-12</v>
      </c>
      <c r="Z70">
        <f t="shared" si="45"/>
        <v>1.0189470824429615E-10</v>
      </c>
      <c r="AB70">
        <f t="shared" si="46"/>
        <v>-5.3372274696667921</v>
      </c>
      <c r="AC70">
        <f t="shared" si="30"/>
        <v>-4.7653822115932156</v>
      </c>
      <c r="AE70">
        <f t="shared" si="31"/>
        <v>0</v>
      </c>
      <c r="AF70">
        <f t="shared" si="32"/>
        <v>0</v>
      </c>
      <c r="AG70">
        <f t="shared" si="32"/>
        <v>-1.2736838530537019E-9</v>
      </c>
      <c r="AH70">
        <f t="shared" si="33"/>
        <v>-6.1701098381277487E-5</v>
      </c>
      <c r="AI70">
        <f t="shared" si="34"/>
        <v>-6.1702372065130536E-5</v>
      </c>
      <c r="AJ70">
        <f t="shared" si="35"/>
        <v>-0.57184525807357645</v>
      </c>
      <c r="AK70">
        <f t="shared" si="22"/>
        <v>-0.37360592287667549</v>
      </c>
      <c r="AL70">
        <f t="shared" si="26"/>
        <v>-0.94551288332231709</v>
      </c>
      <c r="AN70">
        <f t="shared" si="36"/>
        <v>0</v>
      </c>
      <c r="AO70">
        <f t="shared" si="36"/>
        <v>0</v>
      </c>
      <c r="AP70">
        <f t="shared" si="36"/>
        <v>-1.6419066659797286E-12</v>
      </c>
      <c r="AQ70">
        <f t="shared" si="36"/>
        <v>-7.9538925210995167E-8</v>
      </c>
      <c r="AR70">
        <f t="shared" si="36"/>
        <v>-7.9540567117661137E-8</v>
      </c>
      <c r="AS70">
        <f t="shared" si="36"/>
        <v>-7.3716608630062944E-4</v>
      </c>
      <c r="AT70">
        <f t="shared" si="36"/>
        <v>-4.8161563307096286E-4</v>
      </c>
      <c r="AU70">
        <f t="shared" si="23"/>
        <v>-1.21886125993871E-3</v>
      </c>
      <c r="AW70">
        <v>67</v>
      </c>
      <c r="AX70">
        <f>IF(Z70&gt;0, (R70*SUMPRODUCT(K70:$K$98, X70:$X$98)-K70*$AZ$3)/Z70, 0)</f>
        <v>-46767710450.360619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0.85306441600000005</v>
      </c>
      <c r="Q71" s="4">
        <f t="shared" si="48"/>
        <v>12.5</v>
      </c>
      <c r="R71">
        <f t="shared" si="28"/>
        <v>100000</v>
      </c>
      <c r="S71">
        <f t="shared" si="29"/>
        <v>-304938159942.82745</v>
      </c>
      <c r="U71">
        <f t="shared" si="40"/>
        <v>0.85306441600000005</v>
      </c>
      <c r="V71">
        <f t="shared" si="41"/>
        <v>0.01</v>
      </c>
      <c r="W71">
        <f t="shared" si="42"/>
        <v>1.0189470824429615E-10</v>
      </c>
      <c r="X71">
        <f t="shared" si="43"/>
        <v>8.6922749781910891E-11</v>
      </c>
      <c r="Y71">
        <f t="shared" si="44"/>
        <v>1.0189470824429616E-12</v>
      </c>
      <c r="Z71">
        <f t="shared" si="45"/>
        <v>1.3953011379942296E-11</v>
      </c>
      <c r="AB71">
        <f t="shared" si="46"/>
        <v>-4.7653822115932156</v>
      </c>
      <c r="AC71">
        <f t="shared" si="30"/>
        <v>-4.2548056158609358</v>
      </c>
      <c r="AE71">
        <f t="shared" si="31"/>
        <v>0</v>
      </c>
      <c r="AF71">
        <f t="shared" si="32"/>
        <v>0</v>
      </c>
      <c r="AG71">
        <f t="shared" si="32"/>
        <v>-1.7441264224927869E-10</v>
      </c>
      <c r="AH71">
        <f t="shared" si="33"/>
        <v>-8.6922749781910884E-6</v>
      </c>
      <c r="AI71">
        <f t="shared" si="34"/>
        <v>-8.6924493908333371E-6</v>
      </c>
      <c r="AJ71">
        <f t="shared" si="35"/>
        <v>-0.51057659573227987</v>
      </c>
      <c r="AK71">
        <f t="shared" si="22"/>
        <v>-0.3335767548115251</v>
      </c>
      <c r="AL71">
        <f t="shared" si="26"/>
        <v>-0.84416204299319575</v>
      </c>
      <c r="AN71">
        <f t="shared" si="36"/>
        <v>0</v>
      </c>
      <c r="AO71">
        <f t="shared" si="36"/>
        <v>0</v>
      </c>
      <c r="AP71">
        <f t="shared" si="36"/>
        <v>-2.0074593587448827E-13</v>
      </c>
      <c r="AQ71">
        <f t="shared" si="36"/>
        <v>-1.0004658222432173E-8</v>
      </c>
      <c r="AR71">
        <f t="shared" si="36"/>
        <v>-1.0004858968368048E-8</v>
      </c>
      <c r="AS71">
        <f t="shared" si="36"/>
        <v>-5.8766483452153922E-4</v>
      </c>
      <c r="AT71">
        <f t="shared" si="36"/>
        <v>-3.8394107770528459E-4</v>
      </c>
      <c r="AU71">
        <f t="shared" si="23"/>
        <v>-9.7161591708579207E-4</v>
      </c>
      <c r="AW71">
        <v>68</v>
      </c>
      <c r="AX71">
        <f>IF(Z71&gt;0, (R71*SUMPRODUCT(K71:$K$98, X71:$X$98)-K71*$AZ$3)/Z71, 0)</f>
        <v>-304938159942.82745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0.856559709</v>
      </c>
      <c r="Q72" s="4">
        <f t="shared" si="48"/>
        <v>12.5</v>
      </c>
      <c r="R72">
        <f t="shared" si="28"/>
        <v>100000</v>
      </c>
      <c r="S72">
        <f t="shared" si="29"/>
        <v>-2040359870499.3862</v>
      </c>
      <c r="U72">
        <f t="shared" si="40"/>
        <v>0.856559709</v>
      </c>
      <c r="V72">
        <f t="shared" si="41"/>
        <v>0.01</v>
      </c>
      <c r="W72">
        <f t="shared" si="42"/>
        <v>1.3953011379942296E-11</v>
      </c>
      <c r="X72">
        <f t="shared" si="43"/>
        <v>1.1951587367277061E-11</v>
      </c>
      <c r="Y72">
        <f t="shared" si="44"/>
        <v>1.3953011379942297E-13</v>
      </c>
      <c r="Z72">
        <f t="shared" si="45"/>
        <v>1.8618938988658119E-12</v>
      </c>
      <c r="AB72">
        <f t="shared" si="46"/>
        <v>-4.2548056158609358</v>
      </c>
      <c r="AC72">
        <f t="shared" si="30"/>
        <v>-3.798933594373445</v>
      </c>
      <c r="AE72">
        <f t="shared" si="31"/>
        <v>0</v>
      </c>
      <c r="AF72">
        <f t="shared" si="32"/>
        <v>0</v>
      </c>
      <c r="AG72">
        <f t="shared" si="32"/>
        <v>-2.3273673735822648E-11</v>
      </c>
      <c r="AH72">
        <f t="shared" si="33"/>
        <v>-1.1951587367277062E-6</v>
      </c>
      <c r="AI72">
        <f t="shared" si="34"/>
        <v>-1.1951820104014419E-6</v>
      </c>
      <c r="AJ72">
        <f t="shared" si="35"/>
        <v>-0.45587202148749073</v>
      </c>
      <c r="AK72">
        <f t="shared" si="22"/>
        <v>-0.29783639311026555</v>
      </c>
      <c r="AL72">
        <f t="shared" si="26"/>
        <v>-0.75370960977976664</v>
      </c>
      <c r="AN72">
        <f t="shared" si="36"/>
        <v>0</v>
      </c>
      <c r="AO72">
        <f t="shared" si="36"/>
        <v>0</v>
      </c>
      <c r="AP72">
        <f t="shared" si="36"/>
        <v>-2.3917496517999159E-14</v>
      </c>
      <c r="AQ72">
        <f t="shared" si="36"/>
        <v>-1.2282205743970309E-9</v>
      </c>
      <c r="AR72">
        <f t="shared" si="36"/>
        <v>-1.228244491893549E-9</v>
      </c>
      <c r="AS72">
        <f t="shared" si="36"/>
        <v>-4.6848287083263527E-4</v>
      </c>
      <c r="AT72">
        <f t="shared" si="36"/>
        <v>-3.0607548150783653E-4</v>
      </c>
      <c r="AU72">
        <f t="shared" si="23"/>
        <v>-7.7455958058496365E-4</v>
      </c>
      <c r="AW72">
        <v>69</v>
      </c>
      <c r="AX72">
        <f>IF(Z72&gt;0, (R72*SUMPRODUCT(K72:$K$98, X72:$X$98)-K72*$AZ$3)/Z72, 0)</f>
        <v>-2040359870499.3862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0.86031008399999997</v>
      </c>
      <c r="Q73" s="4">
        <f t="shared" si="48"/>
        <v>12.5</v>
      </c>
      <c r="R73">
        <f t="shared" si="28"/>
        <v>100000</v>
      </c>
      <c r="S73">
        <f t="shared" si="29"/>
        <v>-14046966342039.031</v>
      </c>
      <c r="U73">
        <f t="shared" si="40"/>
        <v>0.86031008399999997</v>
      </c>
      <c r="V73">
        <f t="shared" si="41"/>
        <v>0.01</v>
      </c>
      <c r="W73">
        <f t="shared" si="42"/>
        <v>1.8618938988658119E-12</v>
      </c>
      <c r="X73">
        <f t="shared" si="43"/>
        <v>1.6018060965323341E-12</v>
      </c>
      <c r="Y73">
        <f t="shared" si="44"/>
        <v>1.861893898865812E-14</v>
      </c>
      <c r="Z73">
        <f t="shared" si="45"/>
        <v>2.4146886334481972E-13</v>
      </c>
      <c r="AB73">
        <f t="shared" si="46"/>
        <v>-3.798933594373445</v>
      </c>
      <c r="AC73">
        <f t="shared" si="30"/>
        <v>-3.3919049960551049</v>
      </c>
      <c r="AE73">
        <f t="shared" si="31"/>
        <v>0</v>
      </c>
      <c r="AF73">
        <f t="shared" si="32"/>
        <v>0</v>
      </c>
      <c r="AG73">
        <f t="shared" si="32"/>
        <v>-3.0183607918102464E-12</v>
      </c>
      <c r="AH73">
        <f t="shared" si="33"/>
        <v>-1.601806096532334E-7</v>
      </c>
      <c r="AI73">
        <f t="shared" si="34"/>
        <v>-1.6018362801402523E-7</v>
      </c>
      <c r="AJ73">
        <f t="shared" si="35"/>
        <v>-0.40702859831834015</v>
      </c>
      <c r="AK73">
        <f t="shared" ref="AK73:AK98" si="49">G73*SUM(AB73:AB73, AE73:AF73)</f>
        <v>-0.26592535160614117</v>
      </c>
      <c r="AL73">
        <f t="shared" si="26"/>
        <v>-0.67295411010810935</v>
      </c>
      <c r="AN73">
        <f t="shared" si="36"/>
        <v>0</v>
      </c>
      <c r="AO73">
        <f t="shared" si="36"/>
        <v>0</v>
      </c>
      <c r="AP73">
        <f t="shared" si="36"/>
        <v>-2.7695161735264327E-15</v>
      </c>
      <c r="AQ73">
        <f t="shared" si="36"/>
        <v>-1.4697473884621116E-10</v>
      </c>
      <c r="AR73">
        <f t="shared" si="36"/>
        <v>-1.469775083623847E-10</v>
      </c>
      <c r="AS73">
        <f t="shared" si="36"/>
        <v>-3.7347168343462378E-4</v>
      </c>
      <c r="AT73">
        <f t="shared" si="36"/>
        <v>-2.4400150049067143E-4</v>
      </c>
      <c r="AU73">
        <f t="shared" si="23"/>
        <v>-6.1747333090280364E-4</v>
      </c>
      <c r="AW73">
        <v>70</v>
      </c>
      <c r="AX73">
        <f>IF(Z73&gt;0, (R73*SUMPRODUCT(K73:$K$98, X73:$X$98)-K73*$AZ$3)/Z73, 0)</f>
        <v>-14046966342039.031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0.86416701100000004</v>
      </c>
      <c r="Q74" s="4">
        <f t="shared" si="48"/>
        <v>12.5</v>
      </c>
      <c r="R74">
        <f t="shared" si="28"/>
        <v>100000</v>
      </c>
      <c r="S74">
        <f t="shared" si="29"/>
        <v>-99671273281908.094</v>
      </c>
      <c r="U74">
        <f t="shared" si="40"/>
        <v>0.86416701100000004</v>
      </c>
      <c r="V74">
        <f t="shared" si="41"/>
        <v>0.01</v>
      </c>
      <c r="W74">
        <f t="shared" si="42"/>
        <v>2.4146886334481972E-13</v>
      </c>
      <c r="X74">
        <f t="shared" si="43"/>
        <v>2.0866942588626034E-13</v>
      </c>
      <c r="Y74">
        <f t="shared" si="44"/>
        <v>2.4146886334481974E-15</v>
      </c>
      <c r="Z74">
        <f t="shared" si="45"/>
        <v>3.0384748825111187E-14</v>
      </c>
      <c r="AB74">
        <f t="shared" si="46"/>
        <v>-3.3919049960551049</v>
      </c>
      <c r="AC74">
        <f t="shared" si="30"/>
        <v>-3.0284866037497928</v>
      </c>
      <c r="AE74">
        <f t="shared" si="31"/>
        <v>0</v>
      </c>
      <c r="AF74">
        <f t="shared" si="32"/>
        <v>0</v>
      </c>
      <c r="AG74">
        <f t="shared" si="32"/>
        <v>-3.7980936031388984E-13</v>
      </c>
      <c r="AH74">
        <f t="shared" si="33"/>
        <v>-2.0866942588626034E-8</v>
      </c>
      <c r="AI74">
        <f t="shared" si="34"/>
        <v>-2.0867322397986349E-8</v>
      </c>
      <c r="AJ74">
        <f t="shared" si="35"/>
        <v>-0.36341839230531203</v>
      </c>
      <c r="AK74">
        <f t="shared" si="49"/>
        <v>-0.23743334972385735</v>
      </c>
      <c r="AL74">
        <f t="shared" si="26"/>
        <v>-0.60085176289649178</v>
      </c>
      <c r="AN74">
        <f t="shared" si="36"/>
        <v>0</v>
      </c>
      <c r="AO74">
        <f t="shared" si="36"/>
        <v>0</v>
      </c>
      <c r="AP74">
        <f t="shared" si="36"/>
        <v>-3.1115758767738706E-16</v>
      </c>
      <c r="AQ74">
        <f t="shared" si="36"/>
        <v>-1.7095175097089249E-11</v>
      </c>
      <c r="AR74">
        <f t="shared" si="36"/>
        <v>-1.7095486254676926E-11</v>
      </c>
      <c r="AS74">
        <f t="shared" si="36"/>
        <v>-2.9772934025075357E-4</v>
      </c>
      <c r="AT74">
        <f t="shared" si="36"/>
        <v>-1.9451650236629265E-4</v>
      </c>
      <c r="AU74">
        <f t="shared" si="23"/>
        <v>-4.9224585971253249E-4</v>
      </c>
      <c r="AW74">
        <v>71</v>
      </c>
      <c r="AX74">
        <f>IF(Z74&gt;0, (R74*SUMPRODUCT(K74:$K$98, X74:$X$98)-K74*$AZ$3)/Z74, 0)</f>
        <v>-99671273281908.094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0.86825209999999997</v>
      </c>
      <c r="Q75" s="4">
        <f t="shared" si="48"/>
        <v>12.5</v>
      </c>
      <c r="R75">
        <f t="shared" si="28"/>
        <v>100000</v>
      </c>
      <c r="S75">
        <f t="shared" si="29"/>
        <v>-730954770373145.13</v>
      </c>
      <c r="U75">
        <f t="shared" si="40"/>
        <v>0.86825209999999997</v>
      </c>
      <c r="V75">
        <f t="shared" si="41"/>
        <v>0.01</v>
      </c>
      <c r="W75">
        <f t="shared" si="42"/>
        <v>3.0384748825111187E-14</v>
      </c>
      <c r="X75">
        <f t="shared" si="43"/>
        <v>2.638162197537532E-14</v>
      </c>
      <c r="Y75">
        <f t="shared" si="44"/>
        <v>3.038474882511119E-16</v>
      </c>
      <c r="Z75">
        <f t="shared" si="45"/>
        <v>3.6992793614847543E-15</v>
      </c>
      <c r="AB75">
        <f t="shared" si="46"/>
        <v>-3.0284866037497928</v>
      </c>
      <c r="AC75">
        <f t="shared" si="30"/>
        <v>-2.7040058962202034</v>
      </c>
      <c r="AE75">
        <f t="shared" si="31"/>
        <v>0</v>
      </c>
      <c r="AF75">
        <f t="shared" si="32"/>
        <v>0</v>
      </c>
      <c r="AG75">
        <f t="shared" si="32"/>
        <v>-4.6240992018559428E-14</v>
      </c>
      <c r="AH75">
        <f t="shared" si="33"/>
        <v>-2.6381621975375319E-9</v>
      </c>
      <c r="AI75">
        <f t="shared" si="34"/>
        <v>-2.6382084385295506E-9</v>
      </c>
      <c r="AJ75">
        <f t="shared" si="35"/>
        <v>-0.32448070752958946</v>
      </c>
      <c r="AK75">
        <f t="shared" si="49"/>
        <v>-0.21199406226248552</v>
      </c>
      <c r="AL75">
        <f t="shared" si="26"/>
        <v>-0.53647477243028341</v>
      </c>
      <c r="AN75">
        <f t="shared" si="36"/>
        <v>0</v>
      </c>
      <c r="AO75">
        <f t="shared" si="36"/>
        <v>0</v>
      </c>
      <c r="AP75">
        <f t="shared" si="36"/>
        <v>-3.3823913275703345E-17</v>
      </c>
      <c r="AQ75">
        <f t="shared" si="36"/>
        <v>-1.9297373495130385E-12</v>
      </c>
      <c r="AR75">
        <f t="shared" si="36"/>
        <v>-1.9297711734263144E-12</v>
      </c>
      <c r="AS75">
        <f t="shared" si="36"/>
        <v>-2.3734800729868969E-4</v>
      </c>
      <c r="AT75">
        <f t="shared" si="36"/>
        <v>-1.550673647756606E-4</v>
      </c>
      <c r="AU75">
        <f t="shared" si="23"/>
        <v>-3.9241537400412147E-4</v>
      </c>
      <c r="AW75">
        <v>72</v>
      </c>
      <c r="AX75">
        <f>IF(Z75&gt;0, (R75*SUMPRODUCT(K75:$K$98, X75:$X$98)-K75*$AZ$3)/Z75, 0)</f>
        <v>-730954770373145.13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0.87257664800000001</v>
      </c>
      <c r="Q76" s="4">
        <f t="shared" si="48"/>
        <v>12.5</v>
      </c>
      <c r="R76">
        <f t="shared" si="28"/>
        <v>100000</v>
      </c>
      <c r="S76">
        <f t="shared" si="29"/>
        <v>-5557993165053100</v>
      </c>
      <c r="U76">
        <f t="shared" si="40"/>
        <v>0.87257664800000001</v>
      </c>
      <c r="V76">
        <f t="shared" si="41"/>
        <v>0.01</v>
      </c>
      <c r="W76">
        <f t="shared" si="42"/>
        <v>3.6992793614847543E-15</v>
      </c>
      <c r="X76">
        <f t="shared" si="43"/>
        <v>3.2279047852599472E-15</v>
      </c>
      <c r="Y76">
        <f t="shared" si="44"/>
        <v>3.6992793614847543E-17</v>
      </c>
      <c r="Z76">
        <f t="shared" si="45"/>
        <v>4.3438178260995956E-16</v>
      </c>
      <c r="AB76">
        <f t="shared" si="46"/>
        <v>-2.7040058962202034</v>
      </c>
      <c r="AC76">
        <f t="shared" si="30"/>
        <v>-2.4142909787697366</v>
      </c>
      <c r="AE76">
        <f t="shared" si="31"/>
        <v>0</v>
      </c>
      <c r="AF76">
        <f t="shared" si="32"/>
        <v>0</v>
      </c>
      <c r="AG76">
        <f t="shared" si="32"/>
        <v>-5.4297722826244947E-15</v>
      </c>
      <c r="AH76">
        <f t="shared" si="33"/>
        <v>-3.227904785259947E-10</v>
      </c>
      <c r="AI76">
        <f t="shared" si="34"/>
        <v>-3.227959082982773E-10</v>
      </c>
      <c r="AJ76">
        <f t="shared" si="35"/>
        <v>-0.28971491745046674</v>
      </c>
      <c r="AK76">
        <f t="shared" si="49"/>
        <v>-0.18928041273541427</v>
      </c>
      <c r="AL76">
        <f t="shared" si="26"/>
        <v>-0.47899533050867693</v>
      </c>
      <c r="AN76">
        <f t="shared" si="36"/>
        <v>0</v>
      </c>
      <c r="AO76">
        <f t="shared" si="36"/>
        <v>0</v>
      </c>
      <c r="AP76">
        <f t="shared" si="36"/>
        <v>-3.5461761380271311E-18</v>
      </c>
      <c r="AQ76">
        <f t="shared" si="36"/>
        <v>-2.1081397763111374E-13</v>
      </c>
      <c r="AR76">
        <f t="shared" si="36"/>
        <v>-2.1081752380725174E-13</v>
      </c>
      <c r="AS76">
        <f t="shared" si="36"/>
        <v>-1.8921237827615827E-4</v>
      </c>
      <c r="AT76">
        <f t="shared" si="36"/>
        <v>-1.2361875380781457E-4</v>
      </c>
      <c r="AU76">
        <f t="shared" si="23"/>
        <v>-3.1283113229479037E-4</v>
      </c>
      <c r="AW76">
        <v>73</v>
      </c>
      <c r="AX76">
        <f>IF(Z76&gt;0, (R76*SUMPRODUCT(K76:$K$98, X76:$X$98)-K76*$AZ$3)/Z76, 0)</f>
        <v>-5557993165053100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0.87698101399999995</v>
      </c>
      <c r="Q77" s="4">
        <f t="shared" si="48"/>
        <v>12.5</v>
      </c>
      <c r="R77">
        <f t="shared" si="28"/>
        <v>100000</v>
      </c>
      <c r="S77">
        <f t="shared" si="29"/>
        <v>-4.3908497793187264E+16</v>
      </c>
      <c r="U77">
        <f t="shared" si="40"/>
        <v>0.87698101399999995</v>
      </c>
      <c r="V77">
        <f t="shared" si="41"/>
        <v>0.01</v>
      </c>
      <c r="W77">
        <f t="shared" si="42"/>
        <v>4.3438178260995956E-16</v>
      </c>
      <c r="X77">
        <f t="shared" si="43"/>
        <v>3.8094457617640988E-16</v>
      </c>
      <c r="Y77">
        <f t="shared" si="44"/>
        <v>4.3438178260995959E-18</v>
      </c>
      <c r="Z77">
        <f t="shared" si="45"/>
        <v>4.9093388607450092E-17</v>
      </c>
      <c r="AB77">
        <f t="shared" si="46"/>
        <v>-2.4142909787697366</v>
      </c>
      <c r="AC77">
        <f t="shared" si="30"/>
        <v>-2.1556169453303071</v>
      </c>
      <c r="AE77">
        <f t="shared" si="31"/>
        <v>0</v>
      </c>
      <c r="AF77">
        <f t="shared" si="32"/>
        <v>0</v>
      </c>
      <c r="AG77">
        <f t="shared" si="32"/>
        <v>-6.1366735759312617E-16</v>
      </c>
      <c r="AH77">
        <f t="shared" si="33"/>
        <v>-3.8094457617640986E-11</v>
      </c>
      <c r="AI77">
        <f t="shared" si="34"/>
        <v>-3.809507128499858E-11</v>
      </c>
      <c r="AJ77">
        <f t="shared" si="35"/>
        <v>-0.25867403343942952</v>
      </c>
      <c r="AK77">
        <f t="shared" si="49"/>
        <v>-0.16900036851388159</v>
      </c>
      <c r="AL77">
        <f t="shared" si="26"/>
        <v>-0.42767440199140616</v>
      </c>
      <c r="AN77">
        <f t="shared" si="36"/>
        <v>0</v>
      </c>
      <c r="AO77">
        <f t="shared" si="36"/>
        <v>0</v>
      </c>
      <c r="AP77">
        <f t="shared" si="36"/>
        <v>-3.5784395651537734E-19</v>
      </c>
      <c r="AQ77">
        <f t="shared" si="36"/>
        <v>-2.2213779609640264E-14</v>
      </c>
      <c r="AR77">
        <f t="shared" si="36"/>
        <v>-2.2214137453596779E-14</v>
      </c>
      <c r="AS77">
        <f t="shared" si="36"/>
        <v>-1.5083894951950321E-4</v>
      </c>
      <c r="AT77">
        <f t="shared" si="36"/>
        <v>-9.8548113686145966E-5</v>
      </c>
      <c r="AU77">
        <f t="shared" si="23"/>
        <v>-2.4938706322786332E-4</v>
      </c>
      <c r="AW77">
        <v>74</v>
      </c>
      <c r="AX77">
        <f>IF(Z77&gt;0, (R77*SUMPRODUCT(K77:$K$98, X77:$X$98)-K77*$AZ$3)/Z77, 0)</f>
        <v>-4.3908497793187264E+16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0.88158379899999995</v>
      </c>
      <c r="Q78" s="4">
        <f t="shared" si="48"/>
        <v>12.5</v>
      </c>
      <c r="R78">
        <f t="shared" si="28"/>
        <v>100000</v>
      </c>
      <c r="S78">
        <f t="shared" si="29"/>
        <v>-3.6160661898469146E+17</v>
      </c>
      <c r="U78">
        <f t="shared" si="40"/>
        <v>0.88158379899999995</v>
      </c>
      <c r="V78">
        <f t="shared" si="41"/>
        <v>0.01</v>
      </c>
      <c r="W78">
        <f t="shared" si="42"/>
        <v>4.9093388607450092E-17</v>
      </c>
      <c r="X78">
        <f t="shared" si="43"/>
        <v>4.3279936034339169E-17</v>
      </c>
      <c r="Y78">
        <f t="shared" si="44"/>
        <v>4.909338860745009E-19</v>
      </c>
      <c r="Z78">
        <f t="shared" si="45"/>
        <v>5.3225186870364217E-18</v>
      </c>
      <c r="AB78">
        <f t="shared" si="46"/>
        <v>-2.1556169453303071</v>
      </c>
      <c r="AC78">
        <f t="shared" si="30"/>
        <v>-1.9246579869020797</v>
      </c>
      <c r="AE78">
        <f t="shared" si="31"/>
        <v>0</v>
      </c>
      <c r="AF78">
        <f t="shared" si="32"/>
        <v>0</v>
      </c>
      <c r="AG78">
        <f t="shared" si="32"/>
        <v>-6.6531483587955272E-17</v>
      </c>
      <c r="AH78">
        <f t="shared" si="33"/>
        <v>-4.3279936034339172E-12</v>
      </c>
      <c r="AI78">
        <f t="shared" si="34"/>
        <v>-4.3280601349175055E-12</v>
      </c>
      <c r="AJ78">
        <f t="shared" si="35"/>
        <v>-0.23095895842822745</v>
      </c>
      <c r="AK78">
        <f t="shared" si="49"/>
        <v>-0.1508931861731215</v>
      </c>
      <c r="AL78">
        <f t="shared" si="26"/>
        <v>-0.38185214460567701</v>
      </c>
      <c r="AN78">
        <f t="shared" si="36"/>
        <v>0</v>
      </c>
      <c r="AO78">
        <f t="shared" si="36"/>
        <v>0</v>
      </c>
      <c r="AP78">
        <f t="shared" si="36"/>
        <v>-3.4639359210898595E-20</v>
      </c>
      <c r="AQ78">
        <f t="shared" si="36"/>
        <v>-2.2533531045286939E-15</v>
      </c>
      <c r="AR78">
        <f t="shared" si="36"/>
        <v>-2.253387743887905E-15</v>
      </c>
      <c r="AS78">
        <f t="shared" si="36"/>
        <v>-1.2024788705326149E-4</v>
      </c>
      <c r="AT78">
        <f t="shared" si="36"/>
        <v>-7.856195287480423E-5</v>
      </c>
      <c r="AU78">
        <f t="shared" si="23"/>
        <v>-1.988098399303191E-4</v>
      </c>
      <c r="AW78">
        <v>75</v>
      </c>
      <c r="AX78">
        <f>IF(Z78&gt;0, (R78*SUMPRODUCT(K78:$K$98, X78:$X$98)-K78*$AZ$3)/Z78, 0)</f>
        <v>-3.6160661898469146E+17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0.88621764599999997</v>
      </c>
      <c r="Q79" s="4">
        <f t="shared" si="48"/>
        <v>12.5</v>
      </c>
      <c r="R79">
        <f t="shared" si="28"/>
        <v>100000</v>
      </c>
      <c r="S79">
        <f t="shared" si="29"/>
        <v>-3.1109628970730747E+18</v>
      </c>
      <c r="U79">
        <f t="shared" si="40"/>
        <v>0.88621764599999997</v>
      </c>
      <c r="V79">
        <f t="shared" si="41"/>
        <v>0.01</v>
      </c>
      <c r="W79">
        <f t="shared" si="42"/>
        <v>5.3225186870364217E-18</v>
      </c>
      <c r="X79">
        <f t="shared" si="43"/>
        <v>4.7169099816164283E-18</v>
      </c>
      <c r="Y79">
        <f t="shared" si="44"/>
        <v>5.3225186870364218E-20</v>
      </c>
      <c r="Z79">
        <f t="shared" si="45"/>
        <v>5.5238351854962922E-19</v>
      </c>
      <c r="AB79">
        <f t="shared" si="46"/>
        <v>-1.9246579869020797</v>
      </c>
      <c r="AC79">
        <f t="shared" si="30"/>
        <v>-1.718444631162573</v>
      </c>
      <c r="AE79">
        <f t="shared" si="31"/>
        <v>0</v>
      </c>
      <c r="AF79">
        <f t="shared" si="32"/>
        <v>0</v>
      </c>
      <c r="AG79">
        <f t="shared" si="32"/>
        <v>-6.904793981870365E-18</v>
      </c>
      <c r="AH79">
        <f t="shared" si="33"/>
        <v>-4.7169099816164284E-13</v>
      </c>
      <c r="AI79">
        <f t="shared" si="34"/>
        <v>-4.7169790295562467E-13</v>
      </c>
      <c r="AJ79">
        <f t="shared" si="35"/>
        <v>-0.20621335573950672</v>
      </c>
      <c r="AK79">
        <f t="shared" si="49"/>
        <v>-0.13472605908314558</v>
      </c>
      <c r="AL79">
        <f t="shared" si="26"/>
        <v>-0.34093941482312401</v>
      </c>
      <c r="AN79">
        <f t="shared" si="36"/>
        <v>0</v>
      </c>
      <c r="AO79">
        <f t="shared" si="36"/>
        <v>0</v>
      </c>
      <c r="AP79">
        <f t="shared" si="36"/>
        <v>-3.2097805713916421E-21</v>
      </c>
      <c r="AQ79">
        <f t="shared" si="36"/>
        <v>-2.1927150984879263E-16</v>
      </c>
      <c r="AR79">
        <f t="shared" si="36"/>
        <v>-2.1927471962936401E-16</v>
      </c>
      <c r="AS79">
        <f t="shared" si="36"/>
        <v>-9.5860879347315009E-5</v>
      </c>
      <c r="AT79">
        <f t="shared" si="36"/>
        <v>-6.2629107840246362E-5</v>
      </c>
      <c r="AU79">
        <f t="shared" si="23"/>
        <v>-1.5848998718778065E-4</v>
      </c>
      <c r="AW79">
        <v>76</v>
      </c>
      <c r="AX79">
        <f>IF(Z79&gt;0, (R79*SUMPRODUCT(K79:$K$98, X79:$X$98)-K79*$AZ$3)/Z79, 0)</f>
        <v>-3.1109628970730747E+18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0.89077562700000001</v>
      </c>
      <c r="Q80" s="4">
        <f t="shared" si="48"/>
        <v>12.5</v>
      </c>
      <c r="R80">
        <f t="shared" si="28"/>
        <v>100000</v>
      </c>
      <c r="S80">
        <f t="shared" si="29"/>
        <v>-2.79935802044851E+19</v>
      </c>
      <c r="U80">
        <f t="shared" si="40"/>
        <v>0.89077562700000001</v>
      </c>
      <c r="V80">
        <f t="shared" si="41"/>
        <v>0.01</v>
      </c>
      <c r="W80">
        <f t="shared" si="42"/>
        <v>5.5238351854962922E-19</v>
      </c>
      <c r="X80">
        <f t="shared" si="43"/>
        <v>4.920497750805121E-19</v>
      </c>
      <c r="Y80">
        <f t="shared" si="44"/>
        <v>5.5238351854962926E-21</v>
      </c>
      <c r="Z80">
        <f t="shared" si="45"/>
        <v>5.4809908283620825E-20</v>
      </c>
      <c r="AB80">
        <f t="shared" si="46"/>
        <v>-1.718444631162573</v>
      </c>
      <c r="AC80">
        <f t="shared" si="30"/>
        <v>-1.5343255635380117</v>
      </c>
      <c r="AE80">
        <f t="shared" si="31"/>
        <v>0</v>
      </c>
      <c r="AF80">
        <f t="shared" si="32"/>
        <v>0</v>
      </c>
      <c r="AG80">
        <f t="shared" si="32"/>
        <v>-6.8512385354526032E-19</v>
      </c>
      <c r="AH80">
        <f t="shared" si="33"/>
        <v>-4.9204977508051213E-14</v>
      </c>
      <c r="AI80">
        <f t="shared" si="34"/>
        <v>-4.9205662631904758E-14</v>
      </c>
      <c r="AJ80">
        <f t="shared" si="35"/>
        <v>-0.18411906762456121</v>
      </c>
      <c r="AK80">
        <f t="shared" si="49"/>
        <v>-0.12029112418138012</v>
      </c>
      <c r="AL80">
        <f t="shared" si="26"/>
        <v>-0.30441019180599055</v>
      </c>
      <c r="AN80">
        <f t="shared" si="36"/>
        <v>0</v>
      </c>
      <c r="AO80">
        <f t="shared" si="36"/>
        <v>0</v>
      </c>
      <c r="AP80">
        <f t="shared" si="36"/>
        <v>-2.8436470059278338E-22</v>
      </c>
      <c r="AQ80">
        <f t="shared" si="36"/>
        <v>-2.0422816435812916E-17</v>
      </c>
      <c r="AR80">
        <f t="shared" si="36"/>
        <v>-2.0423100800513509E-17</v>
      </c>
      <c r="AS80">
        <f t="shared" si="36"/>
        <v>-7.6419706112337249E-5</v>
      </c>
      <c r="AT80">
        <f t="shared" si="36"/>
        <v>-4.992754132672706E-5</v>
      </c>
      <c r="AU80">
        <f t="shared" si="23"/>
        <v>-1.2634724743908475E-4</v>
      </c>
      <c r="AW80">
        <v>77</v>
      </c>
      <c r="AX80">
        <f>IF(Z80&gt;0, (R80*SUMPRODUCT(K80:$K$98, X80:$X$98)-K80*$AZ$3)/Z80, 0)</f>
        <v>-2.79935802044851E+19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0.89544260600000003</v>
      </c>
      <c r="Q81" s="4">
        <f t="shared" si="48"/>
        <v>12.5</v>
      </c>
      <c r="R81">
        <f t="shared" si="28"/>
        <v>100000</v>
      </c>
      <c r="S81">
        <f t="shared" si="29"/>
        <v>-2.6432907023345893E+20</v>
      </c>
      <c r="U81">
        <f t="shared" si="40"/>
        <v>0.89544260600000003</v>
      </c>
      <c r="V81">
        <f t="shared" si="41"/>
        <v>0.01</v>
      </c>
      <c r="W81">
        <f t="shared" si="42"/>
        <v>5.4809908283620825E-20</v>
      </c>
      <c r="X81">
        <f t="shared" si="43"/>
        <v>4.9079127108106421E-20</v>
      </c>
      <c r="Y81">
        <f t="shared" si="44"/>
        <v>5.4809908283620831E-22</v>
      </c>
      <c r="Z81">
        <f t="shared" si="45"/>
        <v>5.1826820926781959E-21</v>
      </c>
      <c r="AB81">
        <f t="shared" si="46"/>
        <v>-1.5343255635380117</v>
      </c>
      <c r="AC81">
        <f t="shared" si="30"/>
        <v>-1.3699335388732248</v>
      </c>
      <c r="AE81">
        <f t="shared" si="31"/>
        <v>0</v>
      </c>
      <c r="AF81">
        <f t="shared" si="32"/>
        <v>0</v>
      </c>
      <c r="AG81">
        <f t="shared" si="32"/>
        <v>-6.4783526158477454E-20</v>
      </c>
      <c r="AH81">
        <f t="shared" si="33"/>
        <v>-4.9079127108106422E-15</v>
      </c>
      <c r="AI81">
        <f t="shared" si="34"/>
        <v>-4.9079774943368009E-15</v>
      </c>
      <c r="AJ81">
        <f t="shared" si="35"/>
        <v>-0.16439202466478697</v>
      </c>
      <c r="AK81">
        <f t="shared" si="49"/>
        <v>-0.10740278944766084</v>
      </c>
      <c r="AL81">
        <f t="shared" si="26"/>
        <v>-0.27179481411245271</v>
      </c>
      <c r="AN81">
        <f t="shared" si="36"/>
        <v>0</v>
      </c>
      <c r="AO81">
        <f t="shared" si="36"/>
        <v>0</v>
      </c>
      <c r="AP81">
        <f t="shared" si="36"/>
        <v>-2.4007843780039143E-23</v>
      </c>
      <c r="AQ81">
        <f t="shared" si="36"/>
        <v>-1.8188019182372262E-18</v>
      </c>
      <c r="AR81">
        <f t="shared" si="36"/>
        <v>-1.8188259260810064E-18</v>
      </c>
      <c r="AS81">
        <f t="shared" si="36"/>
        <v>-6.0921321837003609E-5</v>
      </c>
      <c r="AT81">
        <f t="shared" si="36"/>
        <v>-3.9801930266842366E-5</v>
      </c>
      <c r="AU81">
        <f t="shared" si="23"/>
        <v>-1.007232521038478E-4</v>
      </c>
      <c r="AW81">
        <v>78</v>
      </c>
      <c r="AX81">
        <f>IF(Z81&gt;0, (R81*SUMPRODUCT(K81:$K$98, X81:$X$98)-K81*$AZ$3)/Z81, 0)</f>
        <v>-2.6432907023345893E+20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0.90019128800000003</v>
      </c>
      <c r="Q82" s="4">
        <f t="shared" si="48"/>
        <v>12.5</v>
      </c>
      <c r="R82">
        <f t="shared" si="28"/>
        <v>100000</v>
      </c>
      <c r="S82">
        <f t="shared" si="29"/>
        <v>-2.6278975966466492E+21</v>
      </c>
      <c r="U82">
        <f t="shared" si="40"/>
        <v>0.90019128800000003</v>
      </c>
      <c r="V82">
        <f t="shared" si="41"/>
        <v>0.01</v>
      </c>
      <c r="W82">
        <f t="shared" si="42"/>
        <v>5.1826820926781959E-21</v>
      </c>
      <c r="X82">
        <f t="shared" si="43"/>
        <v>4.6654052683025205E-21</v>
      </c>
      <c r="Y82">
        <f t="shared" si="44"/>
        <v>5.1826820926781963E-23</v>
      </c>
      <c r="Z82">
        <f t="shared" si="45"/>
        <v>4.6545000344889349E-22</v>
      </c>
      <c r="AB82">
        <f t="shared" si="46"/>
        <v>-1.3699335388732248</v>
      </c>
      <c r="AC82">
        <f t="shared" si="30"/>
        <v>-1.2231549454225219</v>
      </c>
      <c r="AE82">
        <f t="shared" si="31"/>
        <v>0</v>
      </c>
      <c r="AF82">
        <f t="shared" si="32"/>
        <v>0</v>
      </c>
      <c r="AG82">
        <f t="shared" si="32"/>
        <v>-5.8181250431111687E-21</v>
      </c>
      <c r="AH82">
        <f t="shared" si="33"/>
        <v>-4.6654052683025205E-16</v>
      </c>
      <c r="AI82">
        <f t="shared" si="34"/>
        <v>-4.6654634495529518E-16</v>
      </c>
      <c r="AJ82">
        <f t="shared" si="35"/>
        <v>-0.14677859345070288</v>
      </c>
      <c r="AK82">
        <f t="shared" si="49"/>
        <v>-9.5895347721125748E-2</v>
      </c>
      <c r="AL82">
        <f t="shared" si="26"/>
        <v>-0.24267394117182911</v>
      </c>
      <c r="AN82">
        <f t="shared" si="36"/>
        <v>0</v>
      </c>
      <c r="AO82">
        <f t="shared" si="36"/>
        <v>0</v>
      </c>
      <c r="AP82">
        <f t="shared" si="36"/>
        <v>-1.9251013640915416E-24</v>
      </c>
      <c r="AQ82">
        <f t="shared" si="36"/>
        <v>-1.5436894153183014E-19</v>
      </c>
      <c r="AR82">
        <f t="shared" si="36"/>
        <v>-1.5437086663319426E-19</v>
      </c>
      <c r="AS82">
        <f t="shared" si="36"/>
        <v>-4.8566104780774635E-5</v>
      </c>
      <c r="AT82">
        <f t="shared" si="36"/>
        <v>-3.1729855123439385E-5</v>
      </c>
      <c r="AU82">
        <f t="shared" si="23"/>
        <v>-8.0295959904214183E-5</v>
      </c>
      <c r="AW82">
        <v>79</v>
      </c>
      <c r="AX82">
        <f>IF(Z82&gt;0, (R82*SUMPRODUCT(K82:$K$98, X82:$X$98)-K82*$AZ$3)/Z82, 0)</f>
        <v>-2.6278975966466492E+21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0.90499098499999997</v>
      </c>
      <c r="Q83" s="4">
        <f t="shared" si="48"/>
        <v>12.5</v>
      </c>
      <c r="R83">
        <f t="shared" si="28"/>
        <v>100000</v>
      </c>
      <c r="S83">
        <f t="shared" si="29"/>
        <v>-2.7601039017603932E+22</v>
      </c>
      <c r="U83">
        <f t="shared" si="40"/>
        <v>0.90499098499999997</v>
      </c>
      <c r="V83">
        <f t="shared" si="41"/>
        <v>0.01</v>
      </c>
      <c r="W83">
        <f t="shared" si="42"/>
        <v>4.6545000344889349E-22</v>
      </c>
      <c r="X83">
        <f t="shared" si="43"/>
        <v>4.2122805708946749E-22</v>
      </c>
      <c r="Y83">
        <f t="shared" si="44"/>
        <v>4.654500034488935E-24</v>
      </c>
      <c r="Z83">
        <f t="shared" si="45"/>
        <v>3.9567446324937064E-23</v>
      </c>
      <c r="AB83">
        <f t="shared" si="46"/>
        <v>-1.2231549454225219</v>
      </c>
      <c r="AC83">
        <f t="shared" si="30"/>
        <v>-1.0921026298415373</v>
      </c>
      <c r="AE83">
        <f t="shared" si="31"/>
        <v>0</v>
      </c>
      <c r="AF83">
        <f t="shared" si="32"/>
        <v>0</v>
      </c>
      <c r="AG83">
        <f t="shared" si="32"/>
        <v>-4.9459307906171331E-22</v>
      </c>
      <c r="AH83">
        <f t="shared" si="33"/>
        <v>-4.2122805708946751E-17</v>
      </c>
      <c r="AI83">
        <f t="shared" si="34"/>
        <v>-4.2123300302025811E-17</v>
      </c>
      <c r="AJ83">
        <f t="shared" si="35"/>
        <v>-0.13105231558098462</v>
      </c>
      <c r="AK83">
        <f t="shared" si="49"/>
        <v>-8.5620846179576535E-2</v>
      </c>
      <c r="AL83">
        <f t="shared" si="26"/>
        <v>-0.21667316176056123</v>
      </c>
      <c r="AN83">
        <f t="shared" si="36"/>
        <v>0</v>
      </c>
      <c r="AO83">
        <f t="shared" si="36"/>
        <v>0</v>
      </c>
      <c r="AP83">
        <f t="shared" si="36"/>
        <v>-1.461169381576593E-25</v>
      </c>
      <c r="AQ83">
        <f t="shared" si="36"/>
        <v>-1.2444281283671769E-20</v>
      </c>
      <c r="AR83">
        <f t="shared" si="36"/>
        <v>-1.2444427400609926E-20</v>
      </c>
      <c r="AS83">
        <f t="shared" si="36"/>
        <v>-3.8716601387734845E-5</v>
      </c>
      <c r="AT83">
        <f t="shared" si="36"/>
        <v>-2.5294846239986741E-5</v>
      </c>
      <c r="AU83">
        <f t="shared" si="23"/>
        <v>-6.4011447627721613E-5</v>
      </c>
      <c r="AW83">
        <v>80</v>
      </c>
      <c r="AX83">
        <f>IF(Z83&gt;0, (R83*SUMPRODUCT(K83:$K$98, X83:$X$98)-K83*$AZ$3)/Z83, 0)</f>
        <v>-2.7601039017603932E+22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0.90981139099999997</v>
      </c>
      <c r="Q84" s="4">
        <f t="shared" si="48"/>
        <v>12.5</v>
      </c>
      <c r="R84">
        <f t="shared" si="28"/>
        <v>100000</v>
      </c>
      <c r="S84">
        <f t="shared" si="29"/>
        <v>-3.073227624779767E+23</v>
      </c>
      <c r="U84">
        <f t="shared" si="40"/>
        <v>0.90981139099999997</v>
      </c>
      <c r="V84">
        <f t="shared" si="41"/>
        <v>0.01</v>
      </c>
      <c r="W84">
        <f t="shared" si="42"/>
        <v>3.9567446324937064E-23</v>
      </c>
      <c r="X84">
        <f t="shared" si="43"/>
        <v>3.5998913379208825E-23</v>
      </c>
      <c r="Y84">
        <f t="shared" si="44"/>
        <v>3.9567446324937063E-25</v>
      </c>
      <c r="Z84">
        <f t="shared" si="45"/>
        <v>3.1728584824788683E-24</v>
      </c>
      <c r="AB84">
        <f t="shared" si="46"/>
        <v>-1.0921026298415373</v>
      </c>
      <c r="AC84">
        <f t="shared" si="30"/>
        <v>-0.97509163378708685</v>
      </c>
      <c r="AE84">
        <f t="shared" si="31"/>
        <v>0</v>
      </c>
      <c r="AF84">
        <f t="shared" si="32"/>
        <v>0</v>
      </c>
      <c r="AG84">
        <f t="shared" si="32"/>
        <v>-3.9660731030985853E-23</v>
      </c>
      <c r="AH84">
        <f t="shared" si="33"/>
        <v>-3.5998913379208825E-18</v>
      </c>
      <c r="AI84">
        <f t="shared" si="34"/>
        <v>-3.5999309986519136E-18</v>
      </c>
      <c r="AJ84">
        <f t="shared" si="35"/>
        <v>-0.11701099605445042</v>
      </c>
      <c r="AK84">
        <f t="shared" si="49"/>
        <v>-7.6447184088907619E-2</v>
      </c>
      <c r="AL84">
        <f t="shared" si="26"/>
        <v>-0.19345818014335803</v>
      </c>
      <c r="AN84">
        <f t="shared" si="36"/>
        <v>0</v>
      </c>
      <c r="AO84">
        <f t="shared" si="36"/>
        <v>0</v>
      </c>
      <c r="AP84">
        <f t="shared" si="36"/>
        <v>-1.0461530376965834E-26</v>
      </c>
      <c r="AQ84">
        <f t="shared" si="36"/>
        <v>-9.49563248242007E-22</v>
      </c>
      <c r="AR84">
        <f t="shared" si="36"/>
        <v>-9.4957370977238391E-22</v>
      </c>
      <c r="AS84">
        <f t="shared" si="36"/>
        <v>-3.0864637585885524E-5</v>
      </c>
      <c r="AT84">
        <f t="shared" si="36"/>
        <v>-2.0164896556111878E-5</v>
      </c>
      <c r="AU84">
        <f t="shared" si="23"/>
        <v>-5.1029534141997399E-5</v>
      </c>
      <c r="AW84">
        <v>81</v>
      </c>
      <c r="AX84">
        <f>IF(Z84&gt;0, (R84*SUMPRODUCT(K84:$K$98, X84:$X$98)-K84*$AZ$3)/Z84, 0)</f>
        <v>-3.073227624779767E+23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0.91465739899999998</v>
      </c>
      <c r="Q85" s="4">
        <f t="shared" si="48"/>
        <v>12.5</v>
      </c>
      <c r="R85">
        <f t="shared" si="28"/>
        <v>100000</v>
      </c>
      <c r="S85">
        <f t="shared" si="29"/>
        <v>-3.6419677579361838E+24</v>
      </c>
      <c r="U85">
        <f t="shared" si="40"/>
        <v>0.91465739899999998</v>
      </c>
      <c r="V85">
        <f t="shared" si="41"/>
        <v>0.01</v>
      </c>
      <c r="W85">
        <f t="shared" si="42"/>
        <v>3.1728584824788683E-24</v>
      </c>
      <c r="X85">
        <f t="shared" si="43"/>
        <v>2.9020784869792086E-24</v>
      </c>
      <c r="Y85">
        <f t="shared" si="44"/>
        <v>3.1728584824788685E-26</v>
      </c>
      <c r="Z85">
        <f t="shared" si="45"/>
        <v>2.3905141067487097E-25</v>
      </c>
      <c r="AB85">
        <f t="shared" si="46"/>
        <v>-0.97509163378708685</v>
      </c>
      <c r="AC85">
        <f t="shared" si="30"/>
        <v>-0.8706175301670418</v>
      </c>
      <c r="AE85">
        <f t="shared" si="31"/>
        <v>0</v>
      </c>
      <c r="AF85">
        <f t="shared" si="32"/>
        <v>0</v>
      </c>
      <c r="AG85">
        <f t="shared" si="32"/>
        <v>-2.9881426334358872E-24</v>
      </c>
      <c r="AH85">
        <f t="shared" si="33"/>
        <v>-2.9020784869792085E-19</v>
      </c>
      <c r="AI85">
        <f t="shared" si="34"/>
        <v>-2.902108368405543E-19</v>
      </c>
      <c r="AJ85">
        <f t="shared" si="35"/>
        <v>-0.10447410362004506</v>
      </c>
      <c r="AK85">
        <f t="shared" si="49"/>
        <v>-6.825641436509608E-2</v>
      </c>
      <c r="AL85">
        <f t="shared" si="26"/>
        <v>-0.17273051798514114</v>
      </c>
      <c r="AN85">
        <f t="shared" si="36"/>
        <v>0</v>
      </c>
      <c r="AO85">
        <f t="shared" si="36"/>
        <v>0</v>
      </c>
      <c r="AP85">
        <f t="shared" si="36"/>
        <v>-7.0374902592956842E-28</v>
      </c>
      <c r="AQ85">
        <f t="shared" si="36"/>
        <v>-6.8347972601107549E-23</v>
      </c>
      <c r="AR85">
        <f t="shared" si="36"/>
        <v>-6.8348676350133486E-23</v>
      </c>
      <c r="AS85">
        <f t="shared" si="36"/>
        <v>-2.4605100116299053E-5</v>
      </c>
      <c r="AT85">
        <f t="shared" si="36"/>
        <v>-1.6075332075982043E-5</v>
      </c>
      <c r="AU85">
        <f t="shared" si="23"/>
        <v>-4.0680432192281099E-5</v>
      </c>
      <c r="AW85">
        <v>82</v>
      </c>
      <c r="AX85">
        <f>IF(Z85&gt;0, (R85*SUMPRODUCT(K85:$K$98, X85:$X$98)-K85*$AZ$3)/Z85, 0)</f>
        <v>-3.6419677579361838E+24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0.91953785700000001</v>
      </c>
      <c r="Q86" s="4">
        <f t="shared" si="48"/>
        <v>12.5</v>
      </c>
      <c r="R86">
        <f t="shared" si="28"/>
        <v>100000</v>
      </c>
      <c r="S86">
        <f t="shared" si="29"/>
        <v>-4.614899275386404E+25</v>
      </c>
      <c r="U86">
        <f t="shared" si="40"/>
        <v>0.91953785700000001</v>
      </c>
      <c r="V86">
        <f t="shared" si="41"/>
        <v>0.01</v>
      </c>
      <c r="W86">
        <f t="shared" si="42"/>
        <v>2.3905141067487097E-25</v>
      </c>
      <c r="X86">
        <f t="shared" si="43"/>
        <v>2.1981682188479776E-25</v>
      </c>
      <c r="Y86">
        <f t="shared" si="44"/>
        <v>2.3905141067487096E-27</v>
      </c>
      <c r="Z86">
        <f t="shared" si="45"/>
        <v>1.6844074683324503E-26</v>
      </c>
      <c r="AB86">
        <f t="shared" si="46"/>
        <v>-0.8706175301670418</v>
      </c>
      <c r="AC86">
        <f t="shared" si="30"/>
        <v>-0.77733708050628725</v>
      </c>
      <c r="AE86">
        <f t="shared" si="31"/>
        <v>0</v>
      </c>
      <c r="AF86">
        <f t="shared" si="32"/>
        <v>0</v>
      </c>
      <c r="AG86">
        <f t="shared" si="32"/>
        <v>-2.1055093354155628E-25</v>
      </c>
      <c r="AH86">
        <f t="shared" si="33"/>
        <v>-2.1981682188479776E-20</v>
      </c>
      <c r="AI86">
        <f t="shared" si="34"/>
        <v>-2.1981892739413319E-20</v>
      </c>
      <c r="AJ86">
        <f t="shared" si="35"/>
        <v>-9.328044966075455E-2</v>
      </c>
      <c r="AK86">
        <f t="shared" si="49"/>
        <v>-6.0943227111692928E-2</v>
      </c>
      <c r="AL86">
        <f t="shared" si="26"/>
        <v>-0.15422367677244747</v>
      </c>
      <c r="AN86">
        <f t="shared" si="36"/>
        <v>0</v>
      </c>
      <c r="AO86">
        <f t="shared" si="36"/>
        <v>0</v>
      </c>
      <c r="AP86">
        <f t="shared" si="36"/>
        <v>-4.4274700447464295E-29</v>
      </c>
      <c r="AQ86">
        <f t="shared" si="36"/>
        <v>-4.6223133654936621E-24</v>
      </c>
      <c r="AR86">
        <f t="shared" si="36"/>
        <v>-4.6223576401941103E-24</v>
      </c>
      <c r="AS86">
        <f t="shared" si="36"/>
        <v>-1.9615035169243512E-5</v>
      </c>
      <c r="AT86">
        <f t="shared" si="36"/>
        <v>-1.281515631057242E-5</v>
      </c>
      <c r="AU86">
        <f t="shared" si="23"/>
        <v>-3.243019147981593E-5</v>
      </c>
      <c r="AW86">
        <v>83</v>
      </c>
      <c r="AX86">
        <f>IF(Z86&gt;0, (R86*SUMPRODUCT(K86:$K$98, X86:$X$98)-K86*$AZ$3)/Z86, 0)</f>
        <v>-4.614899275386404E+25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0.924425092</v>
      </c>
      <c r="Q87" s="4">
        <f t="shared" si="48"/>
        <v>12.5</v>
      </c>
      <c r="R87">
        <f t="shared" si="28"/>
        <v>100000</v>
      </c>
      <c r="S87">
        <f t="shared" si="29"/>
        <v>-6.2835708158294351E+26</v>
      </c>
      <c r="U87">
        <f t="shared" si="40"/>
        <v>0.924425092</v>
      </c>
      <c r="V87">
        <f t="shared" si="41"/>
        <v>0.01</v>
      </c>
      <c r="W87">
        <f t="shared" si="42"/>
        <v>1.6844074683324503E-26</v>
      </c>
      <c r="X87">
        <f t="shared" si="43"/>
        <v>1.5571085288787124E-26</v>
      </c>
      <c r="Y87">
        <f t="shared" si="44"/>
        <v>1.6844074683324504E-28</v>
      </c>
      <c r="Z87">
        <f t="shared" si="45"/>
        <v>1.1045486477041339E-27</v>
      </c>
      <c r="AB87">
        <f t="shared" si="46"/>
        <v>-0.77733708050628725</v>
      </c>
      <c r="AC87">
        <f t="shared" si="30"/>
        <v>-0.6940509647377564</v>
      </c>
      <c r="AE87">
        <f t="shared" si="31"/>
        <v>0</v>
      </c>
      <c r="AF87">
        <f t="shared" si="32"/>
        <v>0</v>
      </c>
      <c r="AG87">
        <f t="shared" si="32"/>
        <v>-1.3806858096301673E-26</v>
      </c>
      <c r="AH87">
        <f t="shared" si="33"/>
        <v>-1.5571085288787125E-21</v>
      </c>
      <c r="AI87">
        <f t="shared" si="34"/>
        <v>-1.5571223357368088E-21</v>
      </c>
      <c r="AJ87">
        <f t="shared" si="35"/>
        <v>-8.3286115768530844E-2</v>
      </c>
      <c r="AK87">
        <f t="shared" si="49"/>
        <v>-5.4413595635440112E-2</v>
      </c>
      <c r="AL87">
        <f t="shared" si="26"/>
        <v>-0.13769971140397097</v>
      </c>
      <c r="AN87">
        <f t="shared" si="36"/>
        <v>0</v>
      </c>
      <c r="AO87">
        <f t="shared" si="36"/>
        <v>0</v>
      </c>
      <c r="AP87">
        <f t="shared" si="36"/>
        <v>-2.592240543366099E-30</v>
      </c>
      <c r="AQ87">
        <f t="shared" si="36"/>
        <v>-2.9234745738871156E-25</v>
      </c>
      <c r="AR87">
        <f t="shared" si="36"/>
        <v>-2.9235004962925495E-25</v>
      </c>
      <c r="AS87">
        <f t="shared" si="36"/>
        <v>-1.563698594486887E-5</v>
      </c>
      <c r="AT87">
        <f t="shared" si="36"/>
        <v>-1.0216164150647654E-5</v>
      </c>
      <c r="AU87">
        <f t="shared" si="23"/>
        <v>-2.5853150095516529E-5</v>
      </c>
      <c r="AW87">
        <v>84</v>
      </c>
      <c r="AX87">
        <f>IF(Z87&gt;0, (R87*SUMPRODUCT(K87:$K$98, X87:$X$98)-K87*$AZ$3)/Z87, 0)</f>
        <v>-6.2835708158294351E+26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0.92929067899999995</v>
      </c>
      <c r="Q88" s="4">
        <f t="shared" si="48"/>
        <v>12.5</v>
      </c>
      <c r="R88">
        <f t="shared" si="28"/>
        <v>100000</v>
      </c>
      <c r="S88">
        <f t="shared" si="29"/>
        <v>-9.2413009948867393E+27</v>
      </c>
      <c r="U88">
        <f t="shared" si="40"/>
        <v>0.92929067899999995</v>
      </c>
      <c r="V88">
        <f t="shared" si="41"/>
        <v>0.01</v>
      </c>
      <c r="W88">
        <f t="shared" si="42"/>
        <v>1.1045486477041339E-27</v>
      </c>
      <c r="X88">
        <f t="shared" si="43"/>
        <v>1.0264467628135062E-27</v>
      </c>
      <c r="Y88">
        <f t="shared" si="44"/>
        <v>1.1045486477041339E-29</v>
      </c>
      <c r="Z88">
        <f t="shared" si="45"/>
        <v>6.7056398413586315E-29</v>
      </c>
      <c r="AB88">
        <f t="shared" si="46"/>
        <v>-0.6940509647377564</v>
      </c>
      <c r="AC88">
        <f t="shared" si="30"/>
        <v>-0.61968836137299677</v>
      </c>
      <c r="AE88">
        <f t="shared" si="31"/>
        <v>0</v>
      </c>
      <c r="AF88">
        <f t="shared" si="32"/>
        <v>0</v>
      </c>
      <c r="AG88">
        <f t="shared" si="32"/>
        <v>-8.382049801698289E-28</v>
      </c>
      <c r="AH88">
        <f t="shared" si="33"/>
        <v>-1.0264467628135062E-22</v>
      </c>
      <c r="AI88">
        <f t="shared" si="34"/>
        <v>-1.0264551448633078E-22</v>
      </c>
      <c r="AJ88">
        <f t="shared" si="35"/>
        <v>-7.4362603364759639E-2</v>
      </c>
      <c r="AK88">
        <f t="shared" si="49"/>
        <v>-4.8583567531642953E-2</v>
      </c>
      <c r="AL88">
        <f t="shared" si="26"/>
        <v>-0.12294617089640258</v>
      </c>
      <c r="AN88">
        <f t="shared" si="36"/>
        <v>0</v>
      </c>
      <c r="AO88">
        <f t="shared" si="36"/>
        <v>0</v>
      </c>
      <c r="AP88">
        <f t="shared" si="36"/>
        <v>-1.4051175290752434E-31</v>
      </c>
      <c r="AQ88">
        <f t="shared" si="36"/>
        <v>-1.7206749819114363E-26</v>
      </c>
      <c r="AR88">
        <f t="shared" si="36"/>
        <v>-1.7206890330867269E-26</v>
      </c>
      <c r="AS88">
        <f t="shared" si="36"/>
        <v>-1.2465709458600813E-5</v>
      </c>
      <c r="AT88">
        <f t="shared" si="36"/>
        <v>-8.1442635129525308E-6</v>
      </c>
      <c r="AU88">
        <f t="shared" si="23"/>
        <v>-2.0609972971553344E-5</v>
      </c>
      <c r="AW88">
        <v>85</v>
      </c>
      <c r="AX88">
        <f>IF(Z88&gt;0, (R88*SUMPRODUCT(K88:$K$98, X88:$X$98)-K88*$AZ$3)/Z88, 0)</f>
        <v>-9.2413009948867393E+27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0.93493958499999996</v>
      </c>
      <c r="Q89" s="4">
        <f t="shared" si="48"/>
        <v>12.5</v>
      </c>
      <c r="R89">
        <f t="shared" si="28"/>
        <v>100000</v>
      </c>
      <c r="S89">
        <f t="shared" si="29"/>
        <v>-1.4985650948285509E+29</v>
      </c>
      <c r="U89">
        <f t="shared" si="40"/>
        <v>0.93493958499999996</v>
      </c>
      <c r="V89">
        <f t="shared" si="41"/>
        <v>0.01</v>
      </c>
      <c r="W89">
        <f t="shared" si="42"/>
        <v>6.7056398413586315E-29</v>
      </c>
      <c r="X89">
        <f t="shared" si="43"/>
        <v>6.2693681304393043E-29</v>
      </c>
      <c r="Y89">
        <f t="shared" si="44"/>
        <v>6.7056398413586319E-31</v>
      </c>
      <c r="Z89">
        <f t="shared" si="45"/>
        <v>3.6921531250574081E-30</v>
      </c>
      <c r="AB89">
        <f t="shared" si="46"/>
        <v>-0.61968836137299677</v>
      </c>
      <c r="AC89">
        <f t="shared" si="30"/>
        <v>-0.55329317979731851</v>
      </c>
      <c r="AE89">
        <f t="shared" si="31"/>
        <v>0</v>
      </c>
      <c r="AF89">
        <f t="shared" si="32"/>
        <v>0</v>
      </c>
      <c r="AG89">
        <f t="shared" si="32"/>
        <v>-4.6151914063217602E-29</v>
      </c>
      <c r="AH89">
        <f t="shared" si="33"/>
        <v>-6.269368130439304E-24</v>
      </c>
      <c r="AI89">
        <f t="shared" si="34"/>
        <v>-6.2694142823533669E-24</v>
      </c>
      <c r="AJ89">
        <f t="shared" si="35"/>
        <v>-6.6395181575678253E-2</v>
      </c>
      <c r="AK89">
        <f t="shared" si="49"/>
        <v>-4.3378185296109775E-2</v>
      </c>
      <c r="AL89">
        <f t="shared" si="26"/>
        <v>-0.10977336687178803</v>
      </c>
      <c r="AN89">
        <f t="shared" si="36"/>
        <v>0</v>
      </c>
      <c r="AO89">
        <f t="shared" si="36"/>
        <v>0</v>
      </c>
      <c r="AP89">
        <f t="shared" si="36"/>
        <v>-6.9077102030944236E-33</v>
      </c>
      <c r="AQ89">
        <f t="shared" si="36"/>
        <v>-9.3835714250702368E-28</v>
      </c>
      <c r="AR89">
        <f t="shared" si="36"/>
        <v>-9.3836405021722675E-28</v>
      </c>
      <c r="AS89">
        <f t="shared" si="36"/>
        <v>-9.9375872597264129E-6</v>
      </c>
      <c r="AT89">
        <f t="shared" si="36"/>
        <v>-6.4925570096879209E-6</v>
      </c>
      <c r="AU89">
        <f t="shared" si="23"/>
        <v>-1.6430144269414334E-5</v>
      </c>
      <c r="AW89">
        <v>86</v>
      </c>
      <c r="AX89">
        <f>IF(Z89&gt;0, (R89*SUMPRODUCT(K89:$K$98, X89:$X$98)-K89*$AZ$3)/Z89, 0)</f>
        <v>-1.4985650948285509E+29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0.94055780700000002</v>
      </c>
      <c r="Q90" s="4">
        <f t="shared" si="48"/>
        <v>12.5</v>
      </c>
      <c r="R90">
        <f t="shared" si="28"/>
        <v>100000</v>
      </c>
      <c r="S90">
        <f t="shared" si="29"/>
        <v>-2.7061998422158692E+30</v>
      </c>
      <c r="U90">
        <f t="shared" si="40"/>
        <v>0.94055780700000002</v>
      </c>
      <c r="V90">
        <f t="shared" si="41"/>
        <v>0.01</v>
      </c>
      <c r="W90">
        <f t="shared" si="42"/>
        <v>3.6921531250574081E-30</v>
      </c>
      <c r="X90">
        <f t="shared" si="43"/>
        <v>3.4726834464121928E-30</v>
      </c>
      <c r="Y90">
        <f t="shared" si="44"/>
        <v>3.6921531250574082E-32</v>
      </c>
      <c r="Z90">
        <f t="shared" si="45"/>
        <v>1.8254814739464122E-31</v>
      </c>
      <c r="AB90">
        <f t="shared" si="46"/>
        <v>-0.55329317979731851</v>
      </c>
      <c r="AC90">
        <f t="shared" si="30"/>
        <v>-0.49401176767617733</v>
      </c>
      <c r="AE90">
        <f t="shared" si="31"/>
        <v>0</v>
      </c>
      <c r="AF90">
        <f t="shared" si="32"/>
        <v>0</v>
      </c>
      <c r="AG90">
        <f t="shared" si="32"/>
        <v>-2.2818518424330152E-30</v>
      </c>
      <c r="AH90">
        <f t="shared" si="33"/>
        <v>-3.4726834464121929E-25</v>
      </c>
      <c r="AI90">
        <f t="shared" si="34"/>
        <v>-3.4727062649306172E-25</v>
      </c>
      <c r="AJ90">
        <f t="shared" si="35"/>
        <v>-5.9281412121141186E-2</v>
      </c>
      <c r="AK90">
        <f t="shared" si="49"/>
        <v>-3.8730522585812298E-2</v>
      </c>
      <c r="AL90">
        <f t="shared" si="26"/>
        <v>-9.8011934706953491E-2</v>
      </c>
      <c r="AN90">
        <f t="shared" si="36"/>
        <v>0</v>
      </c>
      <c r="AO90">
        <f t="shared" si="36"/>
        <v>0</v>
      </c>
      <c r="AP90">
        <f t="shared" si="36"/>
        <v>-3.0493959022273492E-34</v>
      </c>
      <c r="AQ90">
        <f t="shared" si="36"/>
        <v>-4.6407862571528687E-29</v>
      </c>
      <c r="AR90">
        <f t="shared" si="36"/>
        <v>-4.6408167511118909E-29</v>
      </c>
      <c r="AS90">
        <f t="shared" si="36"/>
        <v>-7.9221837210829041E-6</v>
      </c>
      <c r="AT90">
        <f t="shared" si="36"/>
        <v>-5.1758266977741714E-6</v>
      </c>
      <c r="AU90">
        <f t="shared" si="23"/>
        <v>-1.3098010418857077E-5</v>
      </c>
      <c r="AW90">
        <v>87</v>
      </c>
      <c r="AX90">
        <f>IF(Z90&gt;0, (R90*SUMPRODUCT(K90:$K$98, X90:$X$98)-K90*$AZ$3)/Z90, 0)</f>
        <v>-2.7061998422158692E+30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0.946138378</v>
      </c>
      <c r="Q91" s="4">
        <f t="shared" si="48"/>
        <v>12.5</v>
      </c>
      <c r="R91">
        <f t="shared" si="28"/>
        <v>100000</v>
      </c>
      <c r="S91">
        <f t="shared" si="29"/>
        <v>-5.5088018840737674E+31</v>
      </c>
      <c r="U91">
        <f t="shared" si="40"/>
        <v>0.946138378</v>
      </c>
      <c r="V91">
        <f t="shared" si="41"/>
        <v>0.01</v>
      </c>
      <c r="W91">
        <f t="shared" si="42"/>
        <v>1.8254814739464122E-31</v>
      </c>
      <c r="X91">
        <f t="shared" si="43"/>
        <v>1.7271580808287077E-31</v>
      </c>
      <c r="Y91">
        <f t="shared" si="44"/>
        <v>1.8254814739464122E-33</v>
      </c>
      <c r="Z91">
        <f t="shared" si="45"/>
        <v>8.0068578378240293E-33</v>
      </c>
      <c r="AB91">
        <f t="shared" si="46"/>
        <v>-0.49401176767617733</v>
      </c>
      <c r="AC91">
        <f t="shared" si="30"/>
        <v>-0.44108193542515822</v>
      </c>
      <c r="AE91">
        <f t="shared" si="31"/>
        <v>0</v>
      </c>
      <c r="AF91">
        <f t="shared" si="32"/>
        <v>0</v>
      </c>
      <c r="AG91">
        <f t="shared" si="32"/>
        <v>-1.0008572297280037E-31</v>
      </c>
      <c r="AH91">
        <f t="shared" si="33"/>
        <v>-1.7271580808287079E-26</v>
      </c>
      <c r="AI91">
        <f t="shared" si="34"/>
        <v>-1.7271680894010051E-26</v>
      </c>
      <c r="AJ91">
        <f t="shared" si="35"/>
        <v>-5.2929832251019104E-2</v>
      </c>
      <c r="AK91">
        <f t="shared" si="49"/>
        <v>-3.4580823737332414E-2</v>
      </c>
      <c r="AL91">
        <f t="shared" si="26"/>
        <v>-8.7510655988351518E-2</v>
      </c>
      <c r="AN91">
        <f t="shared" si="36"/>
        <v>0</v>
      </c>
      <c r="AO91">
        <f t="shared" si="36"/>
        <v>0</v>
      </c>
      <c r="AP91">
        <f t="shared" si="36"/>
        <v>-1.1942093784986144E-35</v>
      </c>
      <c r="AQ91">
        <f t="shared" si="36"/>
        <v>-2.0608217805808794E-30</v>
      </c>
      <c r="AR91">
        <f t="shared" si="36"/>
        <v>-2.0608337226746642E-30</v>
      </c>
      <c r="AS91">
        <f t="shared" si="36"/>
        <v>-6.3155163592816737E-6</v>
      </c>
      <c r="AT91">
        <f t="shared" si="36"/>
        <v>-4.1261373547306853E-6</v>
      </c>
      <c r="AU91">
        <f t="shared" si="23"/>
        <v>-1.0441653714012359E-5</v>
      </c>
      <c r="AW91">
        <v>88</v>
      </c>
      <c r="AX91">
        <f>IF(Z91&gt;0, (R91*SUMPRODUCT(K91:$K$98, X91:$X$98)-K91*$AZ$3)/Z91, 0)</f>
        <v>-5.5088018840737674E+31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0.95167433300000004</v>
      </c>
      <c r="Q92" s="4">
        <f t="shared" si="48"/>
        <v>12.5</v>
      </c>
      <c r="R92">
        <f t="shared" si="28"/>
        <v>100000</v>
      </c>
      <c r="S92">
        <f t="shared" si="29"/>
        <v>-1.2833626902775513E+33</v>
      </c>
      <c r="U92">
        <f t="shared" si="40"/>
        <v>0.95167433300000004</v>
      </c>
      <c r="V92">
        <f t="shared" si="41"/>
        <v>0.01</v>
      </c>
      <c r="W92">
        <f t="shared" si="42"/>
        <v>8.0068578378240293E-33</v>
      </c>
      <c r="X92">
        <f t="shared" si="43"/>
        <v>7.6199210922370057E-33</v>
      </c>
      <c r="Y92">
        <f t="shared" si="44"/>
        <v>8.0068578378240295E-35</v>
      </c>
      <c r="Z92">
        <f t="shared" si="45"/>
        <v>3.0686816720878328E-34</v>
      </c>
      <c r="AB92">
        <f t="shared" si="46"/>
        <v>-0.44108193542515822</v>
      </c>
      <c r="AC92">
        <f t="shared" si="30"/>
        <v>-0.39382315662960554</v>
      </c>
      <c r="AE92">
        <f t="shared" si="31"/>
        <v>0</v>
      </c>
      <c r="AF92">
        <f t="shared" si="32"/>
        <v>0</v>
      </c>
      <c r="AG92">
        <f t="shared" si="32"/>
        <v>-3.8358520901097912E-33</v>
      </c>
      <c r="AH92">
        <f t="shared" si="33"/>
        <v>-7.6199210922370054E-28</v>
      </c>
      <c r="AI92">
        <f t="shared" si="34"/>
        <v>-7.6199594507579062E-28</v>
      </c>
      <c r="AJ92">
        <f t="shared" si="35"/>
        <v>-4.7258778795552681E-2</v>
      </c>
      <c r="AK92">
        <f t="shared" si="49"/>
        <v>-3.0875735479761079E-2</v>
      </c>
      <c r="AL92">
        <f t="shared" si="26"/>
        <v>-7.813451427531376E-2</v>
      </c>
      <c r="AN92">
        <f t="shared" si="36"/>
        <v>0</v>
      </c>
      <c r="AO92">
        <f t="shared" si="36"/>
        <v>0</v>
      </c>
      <c r="AP92">
        <f t="shared" si="36"/>
        <v>-4.0865063364834625E-37</v>
      </c>
      <c r="AQ92">
        <f t="shared" si="36"/>
        <v>-8.1178458124643802E-32</v>
      </c>
      <c r="AR92">
        <f t="shared" si="36"/>
        <v>-8.1178866775277453E-32</v>
      </c>
      <c r="AS92">
        <f t="shared" si="36"/>
        <v>-5.0346909751926511E-6</v>
      </c>
      <c r="AT92">
        <f t="shared" si="36"/>
        <v>-3.2893314371258649E-6</v>
      </c>
      <c r="AU92">
        <f t="shared" si="23"/>
        <v>-8.3240224123185156E-6</v>
      </c>
      <c r="AW92">
        <v>89</v>
      </c>
      <c r="AX92">
        <f>IF(Z92&gt;0, (R92*SUMPRODUCT(K92:$K$98, X92:$X$98)-K92*$AZ$3)/Z92, 0)</f>
        <v>-1.2833626902775513E+33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0.95715889499999995</v>
      </c>
      <c r="Q93" s="4">
        <f t="shared" si="48"/>
        <v>12.5</v>
      </c>
      <c r="R93">
        <f t="shared" si="28"/>
        <v>100000</v>
      </c>
      <c r="S93">
        <f t="shared" si="29"/>
        <v>-3.4891016757525995E+34</v>
      </c>
      <c r="U93">
        <f t="shared" si="40"/>
        <v>0.95715889499999995</v>
      </c>
      <c r="V93">
        <f t="shared" si="41"/>
        <v>0.01</v>
      </c>
      <c r="W93">
        <f t="shared" si="42"/>
        <v>3.0686816720878328E-34</v>
      </c>
      <c r="X93">
        <f t="shared" si="43"/>
        <v>2.9372159583623424E-34</v>
      </c>
      <c r="Y93">
        <f t="shared" si="44"/>
        <v>3.0686816720878332E-36</v>
      </c>
      <c r="Z93">
        <f t="shared" si="45"/>
        <v>1.0077889700461208E-35</v>
      </c>
      <c r="AB93">
        <f t="shared" si="46"/>
        <v>-0.39382315662960554</v>
      </c>
      <c r="AC93">
        <f t="shared" si="30"/>
        <v>-0.35162781841929064</v>
      </c>
      <c r="AE93">
        <f t="shared" si="31"/>
        <v>0</v>
      </c>
      <c r="AF93">
        <f t="shared" si="32"/>
        <v>0</v>
      </c>
      <c r="AG93">
        <f t="shared" si="32"/>
        <v>-1.2597362125576511E-34</v>
      </c>
      <c r="AH93">
        <f t="shared" si="33"/>
        <v>-2.9372159583623422E-29</v>
      </c>
      <c r="AI93">
        <f t="shared" si="34"/>
        <v>-2.9372285557244678E-29</v>
      </c>
      <c r="AJ93">
        <f t="shared" si="35"/>
        <v>-4.2195338210314903E-2</v>
      </c>
      <c r="AK93">
        <f t="shared" si="49"/>
        <v>-2.7567620964072389E-2</v>
      </c>
      <c r="AL93">
        <f t="shared" si="26"/>
        <v>-6.9762959174387296E-2</v>
      </c>
      <c r="AN93">
        <f t="shared" si="36"/>
        <v>0</v>
      </c>
      <c r="AO93">
        <f t="shared" si="36"/>
        <v>0</v>
      </c>
      <c r="AP93">
        <f t="shared" si="36"/>
        <v>-1.19826235428231E-38</v>
      </c>
      <c r="AQ93">
        <f t="shared" si="36"/>
        <v>-2.7938827781707203E-33</v>
      </c>
      <c r="AR93">
        <f t="shared" si="36"/>
        <v>-2.7938947607942632E-33</v>
      </c>
      <c r="AS93">
        <f t="shared" si="36"/>
        <v>-4.013624820784958E-6</v>
      </c>
      <c r="AT93">
        <f t="shared" si="36"/>
        <v>-2.6222348829128383E-6</v>
      </c>
      <c r="AU93">
        <f t="shared" si="23"/>
        <v>-6.6358597036977971E-6</v>
      </c>
      <c r="AW93">
        <v>90</v>
      </c>
      <c r="AX93">
        <f>IF(Z93&gt;0, (R93*SUMPRODUCT(K93:$K$98, X93:$X$98)-K93*$AZ$3)/Z93, 0)</f>
        <v>-3.4891016757525995E+34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0.96261559600000002</v>
      </c>
      <c r="Q94" s="4">
        <f t="shared" si="48"/>
        <v>12.5</v>
      </c>
      <c r="R94">
        <f t="shared" si="28"/>
        <v>100000</v>
      </c>
      <c r="S94">
        <f t="shared" si="29"/>
        <v>-1.1376071406741354E+36</v>
      </c>
      <c r="U94">
        <f t="shared" si="40"/>
        <v>0.96261559600000002</v>
      </c>
      <c r="V94">
        <f t="shared" si="41"/>
        <v>0.01</v>
      </c>
      <c r="W94">
        <f t="shared" si="42"/>
        <v>1.0077889700461208E-35</v>
      </c>
      <c r="X94">
        <f t="shared" si="43"/>
        <v>9.7011338004317277E-36</v>
      </c>
      <c r="Y94">
        <f t="shared" si="44"/>
        <v>1.007788970046121E-37</v>
      </c>
      <c r="Z94">
        <f t="shared" si="45"/>
        <v>2.7597700302486863E-37</v>
      </c>
      <c r="AB94">
        <f t="shared" si="46"/>
        <v>-0.35162781841929064</v>
      </c>
      <c r="AC94">
        <f t="shared" si="30"/>
        <v>-0.31395340930293802</v>
      </c>
      <c r="AE94">
        <f t="shared" si="31"/>
        <v>0</v>
      </c>
      <c r="AF94">
        <f t="shared" si="32"/>
        <v>0</v>
      </c>
      <c r="AG94">
        <f t="shared" si="32"/>
        <v>-3.4497125378108582E-36</v>
      </c>
      <c r="AH94">
        <f t="shared" si="33"/>
        <v>-9.7011338004317272E-31</v>
      </c>
      <c r="AI94">
        <f t="shared" si="34"/>
        <v>-9.7011682975571047E-31</v>
      </c>
      <c r="AJ94">
        <f t="shared" si="35"/>
        <v>-3.7674409116352614E-2</v>
      </c>
      <c r="AK94">
        <f t="shared" si="49"/>
        <v>-2.4613947289350346E-2</v>
      </c>
      <c r="AL94">
        <f t="shared" si="26"/>
        <v>-6.228835640570296E-2</v>
      </c>
      <c r="AN94">
        <f t="shared" si="36"/>
        <v>0</v>
      </c>
      <c r="AO94">
        <f t="shared" si="36"/>
        <v>0</v>
      </c>
      <c r="AP94">
        <f t="shared" si="36"/>
        <v>-2.9297946792551691E-40</v>
      </c>
      <c r="AQ94">
        <f t="shared" si="36"/>
        <v>-8.2390430737987774E-35</v>
      </c>
      <c r="AR94">
        <f t="shared" si="36"/>
        <v>-8.239072371745569E-35</v>
      </c>
      <c r="AS94">
        <f t="shared" si="36"/>
        <v>-3.1996371339165821E-6</v>
      </c>
      <c r="AT94">
        <f t="shared" si="36"/>
        <v>-2.0904295941588313E-6</v>
      </c>
      <c r="AU94">
        <f t="shared" si="23"/>
        <v>-5.290066728075413E-6</v>
      </c>
      <c r="AW94">
        <v>91</v>
      </c>
      <c r="AX94">
        <f>IF(Z94&gt;0, (R94*SUMPRODUCT(K94:$K$98, X94:$X$98)-K94*$AZ$3)/Z94, 0)</f>
        <v>-1.1376071406741354E+36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0.96807210799999999</v>
      </c>
      <c r="Q95" s="4">
        <f t="shared" si="48"/>
        <v>12.5</v>
      </c>
      <c r="R95">
        <f t="shared" si="28"/>
        <v>100000</v>
      </c>
      <c r="S95">
        <f t="shared" si="29"/>
        <v>-4.6320944179959971E+37</v>
      </c>
      <c r="U95">
        <f t="shared" si="40"/>
        <v>0.96807210799999999</v>
      </c>
      <c r="V95">
        <f t="shared" si="41"/>
        <v>0.01</v>
      </c>
      <c r="W95">
        <f t="shared" si="42"/>
        <v>2.7597700302486863E-37</v>
      </c>
      <c r="X95">
        <f t="shared" si="43"/>
        <v>2.6716563907780695E-37</v>
      </c>
      <c r="Y95">
        <f t="shared" si="44"/>
        <v>2.7597700302486863E-39</v>
      </c>
      <c r="Z95">
        <f t="shared" si="45"/>
        <v>6.0515939168130018E-39</v>
      </c>
      <c r="AB95">
        <f t="shared" si="46"/>
        <v>-0.31395340930293802</v>
      </c>
      <c r="AC95">
        <f t="shared" si="30"/>
        <v>-0.28031554402048037</v>
      </c>
      <c r="AE95">
        <f t="shared" si="31"/>
        <v>0</v>
      </c>
      <c r="AF95">
        <f t="shared" si="32"/>
        <v>0</v>
      </c>
      <c r="AG95">
        <f t="shared" si="32"/>
        <v>-7.5644923960162525E-38</v>
      </c>
      <c r="AH95">
        <f t="shared" si="33"/>
        <v>-2.6716563907780695E-32</v>
      </c>
      <c r="AI95">
        <f t="shared" si="34"/>
        <v>-2.6716639552704656E-32</v>
      </c>
      <c r="AJ95">
        <f t="shared" si="35"/>
        <v>-3.3637865282457657E-2</v>
      </c>
      <c r="AK95">
        <f t="shared" si="49"/>
        <v>-2.1976738651205665E-2</v>
      </c>
      <c r="AL95">
        <f t="shared" si="26"/>
        <v>-5.5614603933663326E-2</v>
      </c>
      <c r="AN95">
        <f t="shared" si="36"/>
        <v>0</v>
      </c>
      <c r="AO95">
        <f t="shared" si="36"/>
        <v>0</v>
      </c>
      <c r="AP95">
        <f t="shared" si="36"/>
        <v>-5.7360911882930424E-42</v>
      </c>
      <c r="AQ95">
        <f t="shared" si="36"/>
        <v>-2.0258946508240962E-36</v>
      </c>
      <c r="AR95">
        <f t="shared" si="36"/>
        <v>-2.0259003869152845E-36</v>
      </c>
      <c r="AS95">
        <f t="shared" si="36"/>
        <v>-2.5507311335431905E-6</v>
      </c>
      <c r="AT95">
        <f t="shared" si="36"/>
        <v>-1.6664776739148842E-6</v>
      </c>
      <c r="AU95">
        <f t="shared" si="23"/>
        <v>-4.2172088074580749E-6</v>
      </c>
      <c r="AW95">
        <v>92</v>
      </c>
      <c r="AX95">
        <f>IF(Z95&gt;0, (R95*SUMPRODUCT(K95:$K$98, X95:$X$98)-K95*$AZ$3)/Z95, 0)</f>
        <v>-4.6320944179959971E+37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0.97352880900000005</v>
      </c>
      <c r="Q96" s="4">
        <f t="shared" si="48"/>
        <v>12.5</v>
      </c>
      <c r="R96">
        <f t="shared" si="28"/>
        <v>100000</v>
      </c>
      <c r="S96">
        <f t="shared" si="29"/>
        <v>-2.5109286799579001E+39</v>
      </c>
      <c r="U96">
        <f t="shared" si="40"/>
        <v>0.97352880900000005</v>
      </c>
      <c r="V96">
        <f t="shared" si="41"/>
        <v>0.01</v>
      </c>
      <c r="W96">
        <f t="shared" si="42"/>
        <v>6.0515939168130018E-39</v>
      </c>
      <c r="X96">
        <f t="shared" si="43"/>
        <v>5.8914010183866072E-39</v>
      </c>
      <c r="Y96">
        <f t="shared" si="44"/>
        <v>6.0515939168130018E-41</v>
      </c>
      <c r="Z96">
        <f t="shared" si="45"/>
        <v>9.9676959258264599E-41</v>
      </c>
      <c r="AB96">
        <f t="shared" si="46"/>
        <v>-0.28031554402048037</v>
      </c>
      <c r="AC96">
        <f t="shared" si="30"/>
        <v>-0.25028173573257173</v>
      </c>
      <c r="AE96">
        <f t="shared" si="31"/>
        <v>0</v>
      </c>
      <c r="AF96">
        <f t="shared" si="32"/>
        <v>0</v>
      </c>
      <c r="AG96">
        <f t="shared" si="32"/>
        <v>-1.2459619907283075E-39</v>
      </c>
      <c r="AH96">
        <f t="shared" si="33"/>
        <v>-5.891401018386607E-34</v>
      </c>
      <c r="AI96">
        <f t="shared" si="34"/>
        <v>-5.8914134780065143E-34</v>
      </c>
      <c r="AJ96">
        <f t="shared" si="35"/>
        <v>-3.0033808287908637E-2</v>
      </c>
      <c r="AK96">
        <f t="shared" si="49"/>
        <v>-1.9622088081433627E-2</v>
      </c>
      <c r="AL96">
        <f t="shared" si="26"/>
        <v>-4.9655896369342263E-2</v>
      </c>
      <c r="AN96">
        <f t="shared" si="36"/>
        <v>0</v>
      </c>
      <c r="AO96">
        <f t="shared" si="36"/>
        <v>0</v>
      </c>
      <c r="AP96">
        <f t="shared" si="36"/>
        <v>-8.4357369246242152E-44</v>
      </c>
      <c r="AQ96">
        <f t="shared" si="36"/>
        <v>-3.9887500163245141E-38</v>
      </c>
      <c r="AR96">
        <f t="shared" si="36"/>
        <v>-3.9887584520614386E-38</v>
      </c>
      <c r="AS96">
        <f t="shared" si="36"/>
        <v>-2.0334272429394064E-6</v>
      </c>
      <c r="AT96">
        <f t="shared" si="36"/>
        <v>-1.3285057987204112E-6</v>
      </c>
      <c r="AU96">
        <f t="shared" si="23"/>
        <v>-3.3619330416598178E-6</v>
      </c>
      <c r="AW96">
        <v>93</v>
      </c>
      <c r="AX96">
        <f>IF(Z96&gt;0, (R96*SUMPRODUCT(K96:$K$98, X96:$X$98)-K96*$AZ$3)/Z96, 0)</f>
        <v>-2.5109286799579001E+39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0.97898550900000003</v>
      </c>
      <c r="Q97" s="4">
        <f t="shared" si="48"/>
        <v>12.5</v>
      </c>
      <c r="R97">
        <f t="shared" si="28"/>
        <v>100000</v>
      </c>
      <c r="S97">
        <f t="shared" si="29"/>
        <v>-2.0354100857727055E+41</v>
      </c>
      <c r="U97">
        <f t="shared" si="40"/>
        <v>0.97898550900000003</v>
      </c>
      <c r="V97">
        <f t="shared" si="41"/>
        <v>0.01</v>
      </c>
      <c r="W97">
        <f t="shared" si="42"/>
        <v>9.9676959258264599E-41</v>
      </c>
      <c r="X97">
        <f t="shared" si="43"/>
        <v>9.7582298695024432E-41</v>
      </c>
      <c r="Y97">
        <f t="shared" si="44"/>
        <v>9.9676959258264601E-43</v>
      </c>
      <c r="Z97">
        <f t="shared" si="45"/>
        <v>1.0978909706575212E-42</v>
      </c>
      <c r="AB97">
        <f t="shared" si="46"/>
        <v>-0.25028173573257173</v>
      </c>
      <c r="AC97">
        <f t="shared" si="30"/>
        <v>-0.22346583547551041</v>
      </c>
      <c r="AE97">
        <f t="shared" si="31"/>
        <v>0</v>
      </c>
      <c r="AF97">
        <f t="shared" si="32"/>
        <v>0</v>
      </c>
      <c r="AG97">
        <f t="shared" si="32"/>
        <v>-1.3723637133219016E-41</v>
      </c>
      <c r="AH97">
        <f t="shared" si="33"/>
        <v>-9.7582298695024437E-36</v>
      </c>
      <c r="AI97">
        <f t="shared" si="34"/>
        <v>-9.7582435931395771E-36</v>
      </c>
      <c r="AJ97">
        <f t="shared" si="35"/>
        <v>-2.681590025706132E-2</v>
      </c>
      <c r="AK97">
        <f t="shared" si="49"/>
        <v>-1.7519721501280023E-2</v>
      </c>
      <c r="AL97">
        <f t="shared" si="26"/>
        <v>-4.433562175834134E-2</v>
      </c>
      <c r="AN97">
        <f t="shared" si="36"/>
        <v>0</v>
      </c>
      <c r="AO97">
        <f t="shared" si="36"/>
        <v>0</v>
      </c>
      <c r="AP97">
        <f t="shared" si="36"/>
        <v>-8.2960132530929476E-46</v>
      </c>
      <c r="AQ97">
        <f t="shared" si="36"/>
        <v>-5.898903004959523E-40</v>
      </c>
      <c r="AR97">
        <f t="shared" si="36"/>
        <v>-5.8989113009727762E-40</v>
      </c>
      <c r="AS97">
        <f t="shared" si="36"/>
        <v>-1.6210357485167484E-6</v>
      </c>
      <c r="AT97">
        <f t="shared" si="36"/>
        <v>-1.05907668903094E-6</v>
      </c>
      <c r="AU97">
        <f t="shared" si="23"/>
        <v>-2.6801124375476882E-6</v>
      </c>
      <c r="AW97">
        <v>94</v>
      </c>
      <c r="AX97">
        <f>IF(Z97&gt;0, (R97*SUMPRODUCT(K97:$K$98, X97:$X$98)-K97*$AZ$3)/Z97, 0)</f>
        <v>-2.0354100857727055E+41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1.0978909706575212E-42</v>
      </c>
      <c r="X98">
        <f t="shared" si="43"/>
        <v>1.0978909706575212E-42</v>
      </c>
      <c r="Y98">
        <f t="shared" si="44"/>
        <v>1.0978909706575213E-44</v>
      </c>
      <c r="Z98">
        <f t="shared" si="45"/>
        <v>0</v>
      </c>
      <c r="AB98">
        <f t="shared" si="46"/>
        <v>-0.22346583547551041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-1.0978909706575213E-37</v>
      </c>
      <c r="AI98">
        <f t="shared" si="34"/>
        <v>-1.0978909706575213E-37</v>
      </c>
      <c r="AJ98">
        <f t="shared" si="35"/>
        <v>-0.22346583547551041</v>
      </c>
      <c r="AK98">
        <f t="shared" si="49"/>
        <v>-1.564260848328573E-2</v>
      </c>
      <c r="AL98">
        <f t="shared" si="26"/>
        <v>-0.23910844395879613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-5.925723752209248E-42</v>
      </c>
      <c r="AR98">
        <f t="shared" si="36"/>
        <v>-5.925723752209248E-42</v>
      </c>
      <c r="AS98">
        <f t="shared" si="36"/>
        <v>-1.2061277890749583E-5</v>
      </c>
      <c r="AT98">
        <f t="shared" si="36"/>
        <v>-8.4428945235247092E-7</v>
      </c>
      <c r="AU98">
        <f t="shared" si="36"/>
        <v>-1.2905567343102054E-5</v>
      </c>
      <c r="AW98">
        <v>95</v>
      </c>
    </row>
    <row r="100" spans="5:50" x14ac:dyDescent="0.25">
      <c r="AN100" s="8">
        <f t="shared" ref="AN100:AU100" si="50">SUM(AN3:AN98)</f>
        <v>6994.4158044178512</v>
      </c>
      <c r="AO100" s="8">
        <f t="shared" si="50"/>
        <v>-699.44158044178516</v>
      </c>
      <c r="AP100" s="8">
        <f t="shared" si="50"/>
        <v>-224.63545029104611</v>
      </c>
      <c r="AQ100" s="8">
        <f t="shared" si="50"/>
        <v>-3696.6720570198759</v>
      </c>
      <c r="AR100" s="8">
        <f t="shared" si="50"/>
        <v>2373.6667166651469</v>
      </c>
      <c r="AS100" s="8">
        <f t="shared" si="50"/>
        <v>-905.71594069225762</v>
      </c>
      <c r="AT100" s="8">
        <f t="shared" si="50"/>
        <v>330.61328802027504</v>
      </c>
      <c r="AU100" s="8">
        <f t="shared" si="50"/>
        <v>1798.5640639931607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04B03-4F9B-4D84-8155-B576ADF1F811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'S.35.04.B'!C3*(1+C12)</f>
        <v>15079.932495125993</v>
      </c>
      <c r="K3">
        <v>1</v>
      </c>
      <c r="L3" s="2">
        <v>0</v>
      </c>
      <c r="O3">
        <f>$C$3</f>
        <v>15079.932495125993</v>
      </c>
      <c r="P3">
        <f>O3*C5</f>
        <v>1507.9932495125995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15079.932495125993</v>
      </c>
      <c r="AF3">
        <f t="shared" ref="AF3:AG34" si="4">-$Z3*P3</f>
        <v>-1507.9932495125995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13471.939245613394</v>
      </c>
      <c r="AJ3">
        <f t="shared" ref="AJ3:AJ66" si="7">AB3-AC3</f>
        <v>0</v>
      </c>
      <c r="AL3">
        <f t="shared" ref="AL3:AL34" si="8">SUM(AI3:AK3)</f>
        <v>13471.939245613394</v>
      </c>
      <c r="AN3">
        <f t="shared" ref="AN3:AU34" si="9">AE3*$K3</f>
        <v>15079.932495125993</v>
      </c>
      <c r="AO3">
        <f t="shared" si="9"/>
        <v>-1507.9932495125995</v>
      </c>
      <c r="AP3">
        <f t="shared" si="9"/>
        <v>-100</v>
      </c>
      <c r="AQ3">
        <f t="shared" si="9"/>
        <v>0</v>
      </c>
      <c r="AR3">
        <f t="shared" si="9"/>
        <v>13471.939245613394</v>
      </c>
      <c r="AS3">
        <f t="shared" si="9"/>
        <v>0</v>
      </c>
      <c r="AT3">
        <f t="shared" si="9"/>
        <v>0</v>
      </c>
      <c r="AU3">
        <f t="shared" si="9"/>
        <v>13471.939245613394</v>
      </c>
      <c r="AW3">
        <v>0</v>
      </c>
      <c r="AX3">
        <f>IF(Z3&gt;0, (R3*SUMPRODUCT(K3:$K$98, X3:$X$98)-K3*$AZ$3)/Z3, 0)</f>
        <v>0</v>
      </c>
      <c r="AZ3">
        <f>C6*SUMPRODUCT(X4:X89, K4:K89)/1</f>
        <v>8096.8828573744449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1.420964E-3</v>
      </c>
      <c r="R4">
        <f t="shared" si="0"/>
        <v>100000</v>
      </c>
      <c r="S4">
        <f t="shared" si="1"/>
        <v>549.39041614045016</v>
      </c>
      <c r="U4">
        <f t="shared" ref="U4:U67" si="13">M4</f>
        <v>1.420964E-3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1.420964E-3</v>
      </c>
      <c r="Y4">
        <f t="shared" ref="Y4:Y67" si="17">V4*W4</f>
        <v>0.01</v>
      </c>
      <c r="Z4">
        <f t="shared" ref="Z4:Z67" si="18">MAX(0, W4-X4-Y4)</f>
        <v>0.98857903599999997</v>
      </c>
      <c r="AB4">
        <f t="shared" ref="AB4:AB67" si="19">AC3</f>
        <v>0</v>
      </c>
      <c r="AC4">
        <f t="shared" si="2"/>
        <v>543.11584797576506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-142.09640000000002</v>
      </c>
      <c r="AI4">
        <f t="shared" si="6"/>
        <v>-142.09640000000002</v>
      </c>
      <c r="AJ4">
        <f t="shared" si="7"/>
        <v>-543.11584797576506</v>
      </c>
      <c r="AK4">
        <f>G4*SUM(AB4, AE4:AF4)</f>
        <v>0</v>
      </c>
      <c r="AL4">
        <f t="shared" si="8"/>
        <v>-685.21224797576508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-132.56497807631311</v>
      </c>
      <c r="AR4">
        <f t="shared" si="9"/>
        <v>-132.56497807631311</v>
      </c>
      <c r="AS4">
        <f t="shared" si="9"/>
        <v>-506.68518329673014</v>
      </c>
      <c r="AT4">
        <f t="shared" si="9"/>
        <v>0</v>
      </c>
      <c r="AU4">
        <f t="shared" si="9"/>
        <v>-639.25016137304328</v>
      </c>
      <c r="AW4">
        <v>1</v>
      </c>
      <c r="AX4">
        <f>IF(Z4&gt;0, (R4*SUMPRODUCT(K4:$K$98, X4:$X$98)-K4*$AZ$3)/Z4, 0)</f>
        <v>549.39041614045016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1.47693E-3</v>
      </c>
      <c r="Q5" s="4">
        <f t="shared" ref="Q5:Q68" si="21">$C$8</f>
        <v>12.5</v>
      </c>
      <c r="R5">
        <f t="shared" si="0"/>
        <v>100000</v>
      </c>
      <c r="S5">
        <f t="shared" si="1"/>
        <v>1064.8517132475552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543.11584797576506</v>
      </c>
      <c r="AC5">
        <f t="shared" si="2"/>
        <v>1040.6084298034657</v>
      </c>
      <c r="AE5">
        <f t="shared" si="3"/>
        <v>0</v>
      </c>
      <c r="AF5">
        <f t="shared" si="4"/>
        <v>0</v>
      </c>
      <c r="AG5">
        <f t="shared" si="4"/>
        <v>-12.215414795054505</v>
      </c>
      <c r="AH5">
        <f t="shared" si="5"/>
        <v>-146.00620356394799</v>
      </c>
      <c r="AI5">
        <f t="shared" si="6"/>
        <v>-158.22161835900249</v>
      </c>
      <c r="AJ5">
        <f t="shared" si="7"/>
        <v>-497.49258182770063</v>
      </c>
      <c r="AK5">
        <f>G5*SUM(AB5, AE5:AF5)</f>
        <v>22.267749767006368</v>
      </c>
      <c r="AL5">
        <f t="shared" si="8"/>
        <v>-633.4464504196967</v>
      </c>
      <c r="AN5">
        <f t="shared" si="9"/>
        <v>0</v>
      </c>
      <c r="AO5">
        <f t="shared" si="9"/>
        <v>0</v>
      </c>
      <c r="AP5">
        <f t="shared" si="9"/>
        <v>-10.44549913044451</v>
      </c>
      <c r="AQ5">
        <f t="shared" si="9"/>
        <v>-124.85107529743266</v>
      </c>
      <c r="AR5">
        <f t="shared" si="9"/>
        <v>-135.29657442787715</v>
      </c>
      <c r="AS5">
        <f t="shared" si="9"/>
        <v>-425.40989545338272</v>
      </c>
      <c r="AT5">
        <f t="shared" si="9"/>
        <v>19.04133136128867</v>
      </c>
      <c r="AU5">
        <f t="shared" si="9"/>
        <v>-541.66513851997115</v>
      </c>
      <c r="AW5">
        <v>2</v>
      </c>
      <c r="AX5">
        <f>IF(Z5&gt;0, (R5*SUMPRODUCT(K5:$K$98, X5:$X$98)-K5*$AZ$3)/Z5, 0)</f>
        <v>1064.8517132475552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1.553883E-3</v>
      </c>
      <c r="Q6" s="4">
        <f t="shared" si="21"/>
        <v>12.5</v>
      </c>
      <c r="R6">
        <f t="shared" si="0"/>
        <v>100000</v>
      </c>
      <c r="S6">
        <f t="shared" si="1"/>
        <v>1649.6327833382907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1040.6084298034657</v>
      </c>
      <c r="AC6">
        <f t="shared" si="2"/>
        <v>1593.4501603429035</v>
      </c>
      <c r="AE6">
        <f t="shared" si="3"/>
        <v>0</v>
      </c>
      <c r="AF6">
        <f t="shared" si="4"/>
        <v>0</v>
      </c>
      <c r="AG6">
        <f t="shared" si="4"/>
        <v>-12.074279321715977</v>
      </c>
      <c r="AH6">
        <f t="shared" si="5"/>
        <v>-151.85060310386945</v>
      </c>
      <c r="AI6">
        <f t="shared" si="6"/>
        <v>-163.92488242558542</v>
      </c>
      <c r="AJ6">
        <f t="shared" si="7"/>
        <v>-552.84173053943778</v>
      </c>
      <c r="AK6">
        <f>G6*SUM(AB6, AE6:AF6)</f>
        <v>60.875593143502748</v>
      </c>
      <c r="AL6">
        <f t="shared" si="8"/>
        <v>-655.89101982152044</v>
      </c>
      <c r="AN6">
        <f t="shared" si="9"/>
        <v>0</v>
      </c>
      <c r="AO6">
        <f t="shared" si="9"/>
        <v>0</v>
      </c>
      <c r="AP6">
        <f t="shared" si="9"/>
        <v>-9.3142201674467771</v>
      </c>
      <c r="AQ6">
        <f t="shared" si="9"/>
        <v>-117.13907821605778</v>
      </c>
      <c r="AR6">
        <f t="shared" si="9"/>
        <v>-126.45329838350456</v>
      </c>
      <c r="AS6">
        <f t="shared" si="9"/>
        <v>-426.46765565009304</v>
      </c>
      <c r="AT6">
        <f t="shared" si="9"/>
        <v>46.960043101099608</v>
      </c>
      <c r="AU6">
        <f t="shared" si="9"/>
        <v>-505.960910932498</v>
      </c>
      <c r="AW6">
        <v>3</v>
      </c>
      <c r="AX6">
        <f>IF(Z6&gt;0, (R6*SUMPRODUCT(K6:$K$98, X6:$X$98)-K6*$AZ$3)/Z6, 0)</f>
        <v>1649.6327833382907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1.6428289999999999E-3</v>
      </c>
      <c r="Q7" s="4">
        <f t="shared" si="21"/>
        <v>12.5</v>
      </c>
      <c r="R7">
        <f t="shared" si="0"/>
        <v>100000</v>
      </c>
      <c r="S7">
        <f t="shared" si="1"/>
        <v>2136.2623085226569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1593.4501603429035</v>
      </c>
      <c r="AC7">
        <f t="shared" si="2"/>
        <v>2039.4811752816879</v>
      </c>
      <c r="AE7">
        <f t="shared" si="3"/>
        <v>0</v>
      </c>
      <c r="AF7">
        <f t="shared" si="4"/>
        <v>0</v>
      </c>
      <c r="AG7">
        <f t="shared" si="4"/>
        <v>-11.933700552275001</v>
      </c>
      <c r="AH7">
        <f t="shared" si="5"/>
        <v>-158.68780979052269</v>
      </c>
      <c r="AI7">
        <f t="shared" si="6"/>
        <v>-170.62151034279771</v>
      </c>
      <c r="AJ7">
        <f t="shared" si="7"/>
        <v>-446.03101493878444</v>
      </c>
      <c r="AK7">
        <f>G7*SUM(AB7, AE7:AF7)</f>
        <v>78.238402872836559</v>
      </c>
      <c r="AL7">
        <f t="shared" si="8"/>
        <v>-538.41412240874558</v>
      </c>
      <c r="AN7">
        <f t="shared" si="9"/>
        <v>0</v>
      </c>
      <c r="AO7">
        <f t="shared" si="9"/>
        <v>0</v>
      </c>
      <c r="AP7">
        <f t="shared" si="9"/>
        <v>-8.3757404192237672</v>
      </c>
      <c r="AQ7">
        <f t="shared" si="9"/>
        <v>-111.37600584817703</v>
      </c>
      <c r="AR7">
        <f t="shared" si="9"/>
        <v>-119.75174626740082</v>
      </c>
      <c r="AS7">
        <f t="shared" si="9"/>
        <v>-313.04958455137279</v>
      </c>
      <c r="AT7">
        <f t="shared" si="9"/>
        <v>54.91209959618142</v>
      </c>
      <c r="AU7">
        <f t="shared" si="9"/>
        <v>-377.88923122259217</v>
      </c>
      <c r="AW7">
        <v>4</v>
      </c>
      <c r="AX7">
        <f>IF(Z7&gt;0, (R7*SUMPRODUCT(K7:$K$98, X7:$X$98)-K7*$AZ$3)/Z7, 0)</f>
        <v>2136.2623085226569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1.733774E-3</v>
      </c>
      <c r="Q8" s="4">
        <f t="shared" si="21"/>
        <v>12.5</v>
      </c>
      <c r="R8">
        <f t="shared" si="0"/>
        <v>100000</v>
      </c>
      <c r="S8">
        <f t="shared" si="1"/>
        <v>2444.4515826951979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2039.4811752816879</v>
      </c>
      <c r="AC8">
        <f t="shared" si="2"/>
        <v>2306.3250509334257</v>
      </c>
      <c r="AE8">
        <f t="shared" si="3"/>
        <v>0</v>
      </c>
      <c r="AF8">
        <f t="shared" si="4"/>
        <v>0</v>
      </c>
      <c r="AG8">
        <f t="shared" si="4"/>
        <v>-11.793673207010931</v>
      </c>
      <c r="AH8">
        <f t="shared" si="5"/>
        <v>-165.5227179305603</v>
      </c>
      <c r="AI8">
        <f t="shared" si="6"/>
        <v>-177.31639113757123</v>
      </c>
      <c r="AJ8">
        <f t="shared" si="7"/>
        <v>-266.84387565173779</v>
      </c>
      <c r="AK8">
        <f t="shared" ref="AK8:AK71" si="22">G8*SUM(AB8:AB8, AE8:AF8)</f>
        <v>43.440949033499955</v>
      </c>
      <c r="AL8">
        <f t="shared" si="8"/>
        <v>-400.71931775580907</v>
      </c>
      <c r="AN8">
        <f t="shared" si="9"/>
        <v>0</v>
      </c>
      <c r="AO8">
        <f t="shared" si="9"/>
        <v>0</v>
      </c>
      <c r="AP8">
        <f t="shared" si="9"/>
        <v>-7.7265578027274628</v>
      </c>
      <c r="AQ8">
        <f t="shared" si="9"/>
        <v>-108.44126552487087</v>
      </c>
      <c r="AR8">
        <f t="shared" si="9"/>
        <v>-116.16782332759833</v>
      </c>
      <c r="AS8">
        <f t="shared" si="9"/>
        <v>-174.82124469086628</v>
      </c>
      <c r="AT8">
        <f t="shared" si="9"/>
        <v>28.460090238310435</v>
      </c>
      <c r="AU8">
        <f t="shared" si="9"/>
        <v>-262.52897778015415</v>
      </c>
      <c r="AW8">
        <v>5</v>
      </c>
      <c r="AX8">
        <f>IF(Z8&gt;0, (R8*SUMPRODUCT(K8:$K$98, X8:$X$98)-K8*$AZ$3)/Z8, 0)</f>
        <v>2444.4515826951979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1.8297159999999999E-3</v>
      </c>
      <c r="Q9" s="4">
        <f t="shared" si="21"/>
        <v>12.5</v>
      </c>
      <c r="R9">
        <f t="shared" si="0"/>
        <v>100000</v>
      </c>
      <c r="S9">
        <f t="shared" si="1"/>
        <v>2658.6156352273874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2306.3250509334257</v>
      </c>
      <c r="AC9">
        <f t="shared" si="2"/>
        <v>2478.7140068284525</v>
      </c>
      <c r="AE9">
        <f t="shared" si="3"/>
        <v>0</v>
      </c>
      <c r="AF9">
        <f t="shared" si="4"/>
        <v>0</v>
      </c>
      <c r="AG9">
        <f t="shared" si="4"/>
        <v>-11.654157402375183</v>
      </c>
      <c r="AH9">
        <f t="shared" si="5"/>
        <v>-172.6325805251137</v>
      </c>
      <c r="AI9">
        <f t="shared" si="6"/>
        <v>-184.28673792748887</v>
      </c>
      <c r="AJ9">
        <f t="shared" si="7"/>
        <v>-172.38895589502681</v>
      </c>
      <c r="AK9">
        <f t="shared" si="22"/>
        <v>13.607317800507211</v>
      </c>
      <c r="AL9">
        <f t="shared" si="8"/>
        <v>-343.06837602200847</v>
      </c>
      <c r="AN9">
        <f t="shared" si="9"/>
        <v>0</v>
      </c>
      <c r="AO9">
        <f t="shared" si="9"/>
        <v>0</v>
      </c>
      <c r="AP9">
        <f t="shared" si="9"/>
        <v>-7.2309449931467125</v>
      </c>
      <c r="AQ9">
        <f t="shared" si="9"/>
        <v>-107.11170706752746</v>
      </c>
      <c r="AR9">
        <f t="shared" si="9"/>
        <v>-114.34265206067417</v>
      </c>
      <c r="AS9">
        <f t="shared" si="9"/>
        <v>-106.96054759384685</v>
      </c>
      <c r="AT9">
        <f t="shared" si="9"/>
        <v>8.4428039816658504</v>
      </c>
      <c r="AU9">
        <f t="shared" si="9"/>
        <v>-212.86039567285516</v>
      </c>
      <c r="AW9">
        <v>6</v>
      </c>
      <c r="AX9">
        <f>IF(Z9&gt;0, (R9*SUMPRODUCT(K9:$K$98, X9:$X$98)-K9*$AZ$3)/Z9, 0)</f>
        <v>2658.6156352273874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1.940649E-3</v>
      </c>
      <c r="Q10" s="4">
        <f t="shared" si="21"/>
        <v>12.5</v>
      </c>
      <c r="R10">
        <f t="shared" si="0"/>
        <v>100000</v>
      </c>
      <c r="S10">
        <f t="shared" si="1"/>
        <v>2854.3647595692742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2478.7140068284525</v>
      </c>
      <c r="AC10">
        <f t="shared" si="2"/>
        <v>2629.4406337086048</v>
      </c>
      <c r="AE10">
        <f t="shared" si="3"/>
        <v>0</v>
      </c>
      <c r="AF10">
        <f t="shared" si="4"/>
        <v>0</v>
      </c>
      <c r="AG10">
        <f t="shared" si="4"/>
        <v>-11.51499919944267</v>
      </c>
      <c r="AH10">
        <f t="shared" si="5"/>
        <v>-180.93303127009597</v>
      </c>
      <c r="AI10">
        <f t="shared" si="6"/>
        <v>-192.44803046953865</v>
      </c>
      <c r="AJ10">
        <f t="shared" si="7"/>
        <v>-150.72662688015225</v>
      </c>
      <c r="AK10">
        <f t="shared" si="22"/>
        <v>10.162727427996655</v>
      </c>
      <c r="AL10">
        <f t="shared" si="8"/>
        <v>-333.01192992169427</v>
      </c>
      <c r="AN10">
        <f t="shared" si="9"/>
        <v>0</v>
      </c>
      <c r="AO10">
        <f t="shared" si="9"/>
        <v>0</v>
      </c>
      <c r="AP10">
        <f t="shared" si="9"/>
        <v>-6.777917481306555</v>
      </c>
      <c r="AQ10">
        <f t="shared" si="9"/>
        <v>-106.50015118114162</v>
      </c>
      <c r="AR10">
        <f t="shared" si="9"/>
        <v>-113.27806866244818</v>
      </c>
      <c r="AS10">
        <f t="shared" si="9"/>
        <v>-88.720165892742827</v>
      </c>
      <c r="AT10">
        <f t="shared" si="9"/>
        <v>5.9819481268662233</v>
      </c>
      <c r="AU10">
        <f t="shared" si="9"/>
        <v>-196.0162864283248</v>
      </c>
      <c r="AW10">
        <v>7</v>
      </c>
      <c r="AX10">
        <f>IF(Z10&gt;0, (R10*SUMPRODUCT(K10:$K$98, X10:$X$98)-K10*$AZ$3)/Z10, 0)</f>
        <v>2854.3647595692742</v>
      </c>
    </row>
    <row r="11" spans="1:52" x14ac:dyDescent="0.25">
      <c r="A11" t="s">
        <v>33</v>
      </c>
      <c r="C11" s="12">
        <f>AU91</f>
        <v>3877.6969273181135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2.0505829999999999E-3</v>
      </c>
      <c r="Q11" s="4">
        <f t="shared" si="21"/>
        <v>12.5</v>
      </c>
      <c r="R11">
        <f t="shared" si="0"/>
        <v>100000</v>
      </c>
      <c r="S11">
        <f t="shared" si="1"/>
        <v>3032.9033069576835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2629.4406337086048</v>
      </c>
      <c r="AC11">
        <f t="shared" si="2"/>
        <v>2760.2420837765094</v>
      </c>
      <c r="AE11">
        <f t="shared" si="3"/>
        <v>0</v>
      </c>
      <c r="AF11">
        <f t="shared" si="4"/>
        <v>0</v>
      </c>
      <c r="AG11">
        <f t="shared" si="4"/>
        <v>-11.376236745844851</v>
      </c>
      <c r="AH11">
        <f t="shared" si="5"/>
        <v>-188.89969282712599</v>
      </c>
      <c r="AI11">
        <f t="shared" si="6"/>
        <v>-200.27592957297085</v>
      </c>
      <c r="AJ11">
        <f t="shared" si="7"/>
        <v>-130.80145006790463</v>
      </c>
      <c r="AK11">
        <f t="shared" si="22"/>
        <v>6.3106575209006506</v>
      </c>
      <c r="AL11">
        <f t="shared" si="8"/>
        <v>-324.76672211997487</v>
      </c>
      <c r="AN11">
        <f t="shared" si="9"/>
        <v>0</v>
      </c>
      <c r="AO11">
        <f t="shared" si="9"/>
        <v>0</v>
      </c>
      <c r="AP11">
        <f t="shared" si="9"/>
        <v>-6.3628274649666663</v>
      </c>
      <c r="AQ11">
        <f t="shared" si="9"/>
        <v>-105.65322966605885</v>
      </c>
      <c r="AR11">
        <f t="shared" si="9"/>
        <v>-112.01605713102552</v>
      </c>
      <c r="AS11">
        <f t="shared" si="9"/>
        <v>-73.15838071438813</v>
      </c>
      <c r="AT11">
        <f t="shared" si="9"/>
        <v>3.5296052546243946</v>
      </c>
      <c r="AU11">
        <f t="shared" si="9"/>
        <v>-181.64483259078926</v>
      </c>
      <c r="AW11">
        <v>8</v>
      </c>
      <c r="AX11">
        <f>IF(Z11&gt;0, (R11*SUMPRODUCT(K11:$K$98, X11:$X$98)-K11*$AZ$3)/Z11, 0)</f>
        <v>3032.9033069576835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2.1765069999999998E-3</v>
      </c>
      <c r="Q12" s="4">
        <f t="shared" si="21"/>
        <v>12.5</v>
      </c>
      <c r="R12">
        <f t="shared" si="0"/>
        <v>100000</v>
      </c>
      <c r="S12">
        <f t="shared" si="1"/>
        <v>3203.1270693490483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2760.2420837765094</v>
      </c>
      <c r="AC12">
        <f t="shared" si="2"/>
        <v>2879.6660522457832</v>
      </c>
      <c r="AE12">
        <f t="shared" si="3"/>
        <v>0</v>
      </c>
      <c r="AF12">
        <f t="shared" si="4"/>
        <v>0</v>
      </c>
      <c r="AG12">
        <f t="shared" si="4"/>
        <v>-11.237713919475414</v>
      </c>
      <c r="AH12">
        <f t="shared" si="5"/>
        <v>-198.08367128790832</v>
      </c>
      <c r="AI12">
        <f t="shared" si="6"/>
        <v>-209.32138520738374</v>
      </c>
      <c r="AJ12">
        <f t="shared" si="7"/>
        <v>-119.42396846927386</v>
      </c>
      <c r="AK12">
        <f t="shared" si="22"/>
        <v>6.3485567926859714</v>
      </c>
      <c r="AL12">
        <f t="shared" si="8"/>
        <v>-322.3967968839716</v>
      </c>
      <c r="AN12">
        <f t="shared" si="9"/>
        <v>0</v>
      </c>
      <c r="AO12">
        <f t="shared" si="9"/>
        <v>0</v>
      </c>
      <c r="AP12">
        <f t="shared" si="9"/>
        <v>-5.9729644129998167</v>
      </c>
      <c r="AQ12">
        <f t="shared" si="9"/>
        <v>-105.28357705819407</v>
      </c>
      <c r="AR12">
        <f t="shared" si="9"/>
        <v>-111.2565414711939</v>
      </c>
      <c r="AS12">
        <f t="shared" si="9"/>
        <v>-63.475108802154224</v>
      </c>
      <c r="AT12">
        <f t="shared" si="9"/>
        <v>3.374325424934085</v>
      </c>
      <c r="AU12">
        <f t="shared" si="9"/>
        <v>-171.35732484841401</v>
      </c>
      <c r="AW12">
        <v>9</v>
      </c>
      <c r="AX12">
        <f>IF(Z12&gt;0, (R12*SUMPRODUCT(K12:$K$98, X12:$X$98)-K12*$AZ$3)/Z12, 0)</f>
        <v>3203.1270693490483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2.312424E-3</v>
      </c>
      <c r="Q13" s="4">
        <f t="shared" si="21"/>
        <v>12.5</v>
      </c>
      <c r="R13">
        <f t="shared" si="0"/>
        <v>100000</v>
      </c>
      <c r="S13">
        <f t="shared" si="1"/>
        <v>3364.0560198419153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2879.6660522457832</v>
      </c>
      <c r="AC13">
        <f t="shared" si="2"/>
        <v>2987.1069279832718</v>
      </c>
      <c r="AE13">
        <f t="shared" si="3"/>
        <v>0</v>
      </c>
      <c r="AF13">
        <f t="shared" si="4"/>
        <v>0</v>
      </c>
      <c r="AG13">
        <f t="shared" si="4"/>
        <v>-11.099350420908131</v>
      </c>
      <c r="AH13">
        <f t="shared" si="5"/>
        <v>-207.89087498023213</v>
      </c>
      <c r="AI13">
        <f t="shared" si="6"/>
        <v>-218.99022540114026</v>
      </c>
      <c r="AJ13">
        <f t="shared" si="7"/>
        <v>-107.44087573748857</v>
      </c>
      <c r="AK13">
        <f t="shared" si="22"/>
        <v>5.7593321044915662</v>
      </c>
      <c r="AL13">
        <f t="shared" si="8"/>
        <v>-320.67176903413724</v>
      </c>
      <c r="AN13">
        <f t="shared" si="9"/>
        <v>0</v>
      </c>
      <c r="AO13">
        <f t="shared" si="9"/>
        <v>0</v>
      </c>
      <c r="AP13">
        <f t="shared" si="9"/>
        <v>-5.6078162952567023</v>
      </c>
      <c r="AQ13">
        <f t="shared" si="9"/>
        <v>-105.03442022636263</v>
      </c>
      <c r="AR13">
        <f t="shared" si="9"/>
        <v>-110.64223652161934</v>
      </c>
      <c r="AS13">
        <f t="shared" si="9"/>
        <v>-54.28323918869863</v>
      </c>
      <c r="AT13">
        <f t="shared" si="9"/>
        <v>2.9098348282187465</v>
      </c>
      <c r="AU13">
        <f t="shared" si="9"/>
        <v>-162.01564088209921</v>
      </c>
      <c r="AW13">
        <v>10</v>
      </c>
      <c r="AX13">
        <f>IF(Z13&gt;0, (R13*SUMPRODUCT(K13:$K$98, X13:$X$98)-K13*$AZ$3)/Z13, 0)</f>
        <v>3364.0560198419153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2.4603350000000001E-3</v>
      </c>
      <c r="Q14" s="4">
        <f t="shared" si="21"/>
        <v>12.5</v>
      </c>
      <c r="R14">
        <f t="shared" si="0"/>
        <v>100000</v>
      </c>
      <c r="S14">
        <f t="shared" si="1"/>
        <v>3516.4776361423233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2987.1069279832718</v>
      </c>
      <c r="AC14">
        <f t="shared" si="2"/>
        <v>3083.5426368911449</v>
      </c>
      <c r="AE14">
        <f t="shared" si="3"/>
        <v>0</v>
      </c>
      <c r="AF14">
        <f t="shared" si="4"/>
        <v>0</v>
      </c>
      <c r="AG14">
        <f t="shared" si="4"/>
        <v>-10.961048796381226</v>
      </c>
      <c r="AH14">
        <f t="shared" si="5"/>
        <v>-218.46496254260009</v>
      </c>
      <c r="AI14">
        <f t="shared" si="6"/>
        <v>-229.42601133898131</v>
      </c>
      <c r="AJ14">
        <f t="shared" si="7"/>
        <v>-96.43570890787305</v>
      </c>
      <c r="AK14">
        <f t="shared" si="22"/>
        <v>5.3767924703698888</v>
      </c>
      <c r="AL14">
        <f t="shared" si="8"/>
        <v>-320.48492777648448</v>
      </c>
      <c r="AN14">
        <f t="shared" si="9"/>
        <v>0</v>
      </c>
      <c r="AO14">
        <f t="shared" si="9"/>
        <v>0</v>
      </c>
      <c r="AP14">
        <f t="shared" si="9"/>
        <v>-5.2652034850725853</v>
      </c>
      <c r="AQ14">
        <f t="shared" si="9"/>
        <v>-104.9409142786872</v>
      </c>
      <c r="AR14">
        <f t="shared" si="9"/>
        <v>-110.20611776375979</v>
      </c>
      <c r="AS14">
        <f t="shared" si="9"/>
        <v>-46.323453171270678</v>
      </c>
      <c r="AT14">
        <f t="shared" si="9"/>
        <v>2.5827735082111896</v>
      </c>
      <c r="AU14">
        <f t="shared" si="9"/>
        <v>-153.94679742681927</v>
      </c>
      <c r="AW14">
        <v>11</v>
      </c>
      <c r="AX14">
        <f>IF(Z14&gt;0, (R14*SUMPRODUCT(K14:$K$98, X14:$X$98)-K14*$AZ$3)/Z14, 0)</f>
        <v>3516.4776361423233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2.6172399999999998E-3</v>
      </c>
      <c r="Q15" s="4">
        <f t="shared" si="21"/>
        <v>12.5</v>
      </c>
      <c r="R15">
        <f t="shared" si="0"/>
        <v>100000</v>
      </c>
      <c r="S15">
        <f t="shared" si="1"/>
        <v>3670.7606730387015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3083.5426368911449</v>
      </c>
      <c r="AC15">
        <f t="shared" si="2"/>
        <v>3178.218185963728</v>
      </c>
      <c r="AE15">
        <f t="shared" si="3"/>
        <v>0</v>
      </c>
      <c r="AF15">
        <f t="shared" si="4"/>
        <v>0</v>
      </c>
      <c r="AG15">
        <f t="shared" si="4"/>
        <v>-10.822750613065573</v>
      </c>
      <c r="AH15">
        <f t="shared" si="5"/>
        <v>-229.50156281472638</v>
      </c>
      <c r="AI15">
        <f t="shared" si="6"/>
        <v>-240.32431342779196</v>
      </c>
      <c r="AJ15">
        <f t="shared" si="7"/>
        <v>-94.675549072583181</v>
      </c>
      <c r="AK15">
        <f t="shared" si="22"/>
        <v>12.642524811253695</v>
      </c>
      <c r="AL15">
        <f t="shared" si="8"/>
        <v>-322.35733768912144</v>
      </c>
      <c r="AN15">
        <f t="shared" si="9"/>
        <v>0</v>
      </c>
      <c r="AO15">
        <f t="shared" si="9"/>
        <v>0</v>
      </c>
      <c r="AP15">
        <f t="shared" si="9"/>
        <v>-4.9319525178375754</v>
      </c>
      <c r="AQ15">
        <f t="shared" si="9"/>
        <v>-104.58439365731049</v>
      </c>
      <c r="AR15">
        <f t="shared" si="9"/>
        <v>-109.51634617514806</v>
      </c>
      <c r="AS15">
        <f t="shared" si="9"/>
        <v>-43.143866963217484</v>
      </c>
      <c r="AT15">
        <f t="shared" si="9"/>
        <v>5.7612278342081478</v>
      </c>
      <c r="AU15">
        <f t="shared" si="9"/>
        <v>-146.89898530415738</v>
      </c>
      <c r="AW15">
        <v>12</v>
      </c>
      <c r="AX15">
        <f>IF(Z15&gt;0, (R15*SUMPRODUCT(K15:$K$98, X15:$X$98)-K15*$AZ$3)/Z15, 0)</f>
        <v>3670.7606730387015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2.8021280000000001E-3</v>
      </c>
      <c r="Q16" s="4">
        <f t="shared" si="21"/>
        <v>12.5</v>
      </c>
      <c r="R16">
        <f t="shared" si="0"/>
        <v>100000</v>
      </c>
      <c r="S16">
        <f t="shared" si="1"/>
        <v>3829.1827314623483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3178.218185963728</v>
      </c>
      <c r="AC16">
        <f t="shared" si="2"/>
        <v>3272.9392205139493</v>
      </c>
      <c r="AE16">
        <f t="shared" si="3"/>
        <v>0</v>
      </c>
      <c r="AF16">
        <f t="shared" si="4"/>
        <v>0</v>
      </c>
      <c r="AG16">
        <f t="shared" si="4"/>
        <v>-10.68419637440503</v>
      </c>
      <c r="AH16">
        <f t="shared" si="5"/>
        <v>-242.61386023910566</v>
      </c>
      <c r="AI16">
        <f t="shared" si="6"/>
        <v>-253.29805661351068</v>
      </c>
      <c r="AJ16">
        <f t="shared" si="7"/>
        <v>-94.721034550221248</v>
      </c>
      <c r="AK16">
        <f t="shared" si="22"/>
        <v>22.565349120342471</v>
      </c>
      <c r="AL16">
        <f t="shared" si="8"/>
        <v>-325.45374204338941</v>
      </c>
      <c r="AN16">
        <f t="shared" si="9"/>
        <v>0</v>
      </c>
      <c r="AO16">
        <f t="shared" si="9"/>
        <v>0</v>
      </c>
      <c r="AP16">
        <f t="shared" si="9"/>
        <v>-4.6058206701488</v>
      </c>
      <c r="AQ16">
        <f t="shared" si="9"/>
        <v>-104.58773811297452</v>
      </c>
      <c r="AR16">
        <f t="shared" si="9"/>
        <v>-109.19355878312331</v>
      </c>
      <c r="AS16">
        <f t="shared" si="9"/>
        <v>-40.833028853195536</v>
      </c>
      <c r="AT16">
        <f t="shared" si="9"/>
        <v>9.7276339525709119</v>
      </c>
      <c r="AU16">
        <f t="shared" si="9"/>
        <v>-140.29895368374792</v>
      </c>
      <c r="AW16">
        <v>13</v>
      </c>
      <c r="AX16">
        <f>IF(Z16&gt;0, (R16*SUMPRODUCT(K16:$K$98, X16:$X$98)-K16*$AZ$3)/Z16, 0)</f>
        <v>3829.1827314623483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3.0140000000000002E-3</v>
      </c>
      <c r="Q17" s="4">
        <f t="shared" si="21"/>
        <v>12.5</v>
      </c>
      <c r="R17">
        <f t="shared" si="0"/>
        <v>100000</v>
      </c>
      <c r="S17">
        <f t="shared" si="1"/>
        <v>4003.839043199011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3272.9392205139493</v>
      </c>
      <c r="AC17">
        <f t="shared" si="2"/>
        <v>3377.6873812923441</v>
      </c>
      <c r="AE17">
        <f t="shared" si="3"/>
        <v>0</v>
      </c>
      <c r="AF17">
        <f t="shared" si="4"/>
        <v>0</v>
      </c>
      <c r="AG17">
        <f t="shared" si="4"/>
        <v>-10.545152242788522</v>
      </c>
      <c r="AH17">
        <f t="shared" si="5"/>
        <v>-257.6173429796541</v>
      </c>
      <c r="AI17">
        <f t="shared" si="6"/>
        <v>-268.1624952224426</v>
      </c>
      <c r="AJ17">
        <f t="shared" si="7"/>
        <v>-104.74816077839478</v>
      </c>
      <c r="AK17">
        <f t="shared" si="22"/>
        <v>45.166561243092502</v>
      </c>
      <c r="AL17">
        <f t="shared" si="8"/>
        <v>-327.74409475774485</v>
      </c>
      <c r="AN17">
        <f t="shared" si="9"/>
        <v>0</v>
      </c>
      <c r="AO17">
        <f t="shared" si="9"/>
        <v>0</v>
      </c>
      <c r="AP17">
        <f t="shared" si="9"/>
        <v>-4.2732473396761446</v>
      </c>
      <c r="AQ17">
        <f t="shared" si="9"/>
        <v>-104.39513818257932</v>
      </c>
      <c r="AR17">
        <f t="shared" si="9"/>
        <v>-108.66838552225545</v>
      </c>
      <c r="AS17">
        <f t="shared" si="9"/>
        <v>-42.447447801273178</v>
      </c>
      <c r="AT17">
        <f t="shared" si="9"/>
        <v>18.302996792327619</v>
      </c>
      <c r="AU17">
        <f t="shared" si="9"/>
        <v>-132.81283653120101</v>
      </c>
      <c r="AW17">
        <v>14</v>
      </c>
      <c r="AX17">
        <f>IF(Z17&gt;0, (R17*SUMPRODUCT(K17:$K$98, X17:$X$98)-K17*$AZ$3)/Z17, 0)</f>
        <v>4003.839043199011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4.6990000000000001E-3</v>
      </c>
      <c r="Q18" s="4">
        <f t="shared" si="21"/>
        <v>12.5</v>
      </c>
      <c r="R18">
        <f t="shared" si="0"/>
        <v>100000</v>
      </c>
      <c r="S18">
        <f t="shared" si="1"/>
        <v>4201.725025401327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3377.6873812923441</v>
      </c>
      <c r="AC18">
        <f t="shared" si="2"/>
        <v>3492.5239424732981</v>
      </c>
      <c r="AE18">
        <f t="shared" si="3"/>
        <v>0</v>
      </c>
      <c r="AF18">
        <f t="shared" si="4"/>
        <v>0</v>
      </c>
      <c r="AG18">
        <f t="shared" si="4"/>
        <v>-10.390149049971773</v>
      </c>
      <c r="AH18">
        <f t="shared" si="5"/>
        <v>-396.41336311090618</v>
      </c>
      <c r="AI18">
        <f t="shared" si="6"/>
        <v>-406.80351216087797</v>
      </c>
      <c r="AJ18">
        <f t="shared" si="7"/>
        <v>-114.83656118095405</v>
      </c>
      <c r="AK18">
        <f t="shared" si="22"/>
        <v>72.958047435914636</v>
      </c>
      <c r="AL18">
        <f t="shared" si="8"/>
        <v>-448.68202590591738</v>
      </c>
      <c r="AN18">
        <f t="shared" si="9"/>
        <v>0</v>
      </c>
      <c r="AO18">
        <f t="shared" si="9"/>
        <v>0</v>
      </c>
      <c r="AP18">
        <f t="shared" si="9"/>
        <v>-3.9291105608718229</v>
      </c>
      <c r="AQ18">
        <f t="shared" si="9"/>
        <v>-149.9066013373513</v>
      </c>
      <c r="AR18">
        <f t="shared" si="9"/>
        <v>-153.83571189822314</v>
      </c>
      <c r="AS18">
        <f t="shared" si="9"/>
        <v>-43.426282254489465</v>
      </c>
      <c r="AT18">
        <f t="shared" si="9"/>
        <v>27.589617175108607</v>
      </c>
      <c r="AU18">
        <f t="shared" si="9"/>
        <v>-169.67237697760399</v>
      </c>
      <c r="AW18">
        <v>15</v>
      </c>
      <c r="AX18">
        <f>IF(Z18&gt;0, (R18*SUMPRODUCT(K18:$K$98, X18:$X$98)-K18*$AZ$3)/Z18, 0)</f>
        <v>4201.725025401327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6.5490000000000001E-3</v>
      </c>
      <c r="Q19" s="4">
        <f t="shared" si="21"/>
        <v>12.5</v>
      </c>
      <c r="R19">
        <f t="shared" si="0"/>
        <v>100000</v>
      </c>
      <c r="S19">
        <f t="shared" si="1"/>
        <v>4341.5979103039044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3492.5239424732981</v>
      </c>
      <c r="AC19">
        <f t="shared" si="2"/>
        <v>3549.066120426527</v>
      </c>
      <c r="AE19">
        <f t="shared" si="3"/>
        <v>0</v>
      </c>
      <c r="AF19">
        <f t="shared" si="4"/>
        <v>0</v>
      </c>
      <c r="AG19">
        <f t="shared" si="4"/>
        <v>-10.218202473343791</v>
      </c>
      <c r="AH19">
        <f t="shared" si="5"/>
        <v>-544.36068902612124</v>
      </c>
      <c r="AI19">
        <f t="shared" si="6"/>
        <v>-554.57889149946504</v>
      </c>
      <c r="AJ19">
        <f t="shared" si="7"/>
        <v>-56.542177953228929</v>
      </c>
      <c r="AK19">
        <f t="shared" si="22"/>
        <v>77.883283917154543</v>
      </c>
      <c r="AL19">
        <f t="shared" si="8"/>
        <v>-533.23778553553939</v>
      </c>
      <c r="AN19">
        <f t="shared" si="9"/>
        <v>0</v>
      </c>
      <c r="AO19">
        <f t="shared" si="9"/>
        <v>0</v>
      </c>
      <c r="AP19">
        <f t="shared" si="9"/>
        <v>-3.6035509747271801</v>
      </c>
      <c r="AQ19">
        <f t="shared" si="9"/>
        <v>-191.97422410258005</v>
      </c>
      <c r="AR19">
        <f t="shared" si="9"/>
        <v>-195.57777507730722</v>
      </c>
      <c r="AS19">
        <f t="shared" si="9"/>
        <v>-19.940162764251827</v>
      </c>
      <c r="AT19">
        <f t="shared" si="9"/>
        <v>27.466316547040815</v>
      </c>
      <c r="AU19">
        <f t="shared" si="9"/>
        <v>-188.05162129451821</v>
      </c>
      <c r="AW19">
        <v>16</v>
      </c>
      <c r="AX19">
        <f>IF(Z19&gt;0, (R19*SUMPRODUCT(K19:$K$98, X19:$X$98)-K19*$AZ$3)/Z19, 0)</f>
        <v>4341.5979103039044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8.5349999999999992E-3</v>
      </c>
      <c r="Q20" s="4">
        <f t="shared" si="21"/>
        <v>12.5</v>
      </c>
      <c r="R20">
        <f t="shared" si="0"/>
        <v>100000</v>
      </c>
      <c r="S20">
        <f t="shared" si="1"/>
        <v>4367.6139929986921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3549.066120426527</v>
      </c>
      <c r="AC20">
        <f t="shared" si="2"/>
        <v>3504.1570039334301</v>
      </c>
      <c r="AE20">
        <f t="shared" si="3"/>
        <v>0</v>
      </c>
      <c r="AF20">
        <f t="shared" si="4"/>
        <v>0</v>
      </c>
      <c r="AG20">
        <f t="shared" si="4"/>
        <v>-10.028808090500362</v>
      </c>
      <c r="AH20">
        <f t="shared" si="5"/>
        <v>-697.69886487991391</v>
      </c>
      <c r="AI20">
        <f t="shared" si="6"/>
        <v>-707.72767297041423</v>
      </c>
      <c r="AJ20">
        <f t="shared" si="7"/>
        <v>44.909116493096917</v>
      </c>
      <c r="AK20">
        <f t="shared" si="22"/>
        <v>15.260984317834067</v>
      </c>
      <c r="AL20">
        <f t="shared" si="8"/>
        <v>-647.55757215948324</v>
      </c>
      <c r="AN20">
        <f t="shared" si="9"/>
        <v>0</v>
      </c>
      <c r="AO20">
        <f t="shared" si="9"/>
        <v>0</v>
      </c>
      <c r="AP20">
        <f t="shared" si="9"/>
        <v>-3.3546041519592253</v>
      </c>
      <c r="AQ20">
        <f t="shared" si="9"/>
        <v>-233.37803334380331</v>
      </c>
      <c r="AR20">
        <f t="shared" si="9"/>
        <v>-236.7326374957625</v>
      </c>
      <c r="AS20">
        <f t="shared" si="9"/>
        <v>15.021955479561582</v>
      </c>
      <c r="AT20">
        <f t="shared" si="9"/>
        <v>5.104750324625722</v>
      </c>
      <c r="AU20">
        <f t="shared" si="9"/>
        <v>-216.60593169157519</v>
      </c>
      <c r="AW20">
        <v>17</v>
      </c>
      <c r="AX20">
        <f>IF(Z20&gt;0, (R20*SUMPRODUCT(K20:$K$98, X20:$X$98)-K20*$AZ$3)/Z20, 0)</f>
        <v>4367.6139929986921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1.0821000000000001E-2</v>
      </c>
      <c r="Q21" s="4">
        <f t="shared" si="21"/>
        <v>12.5</v>
      </c>
      <c r="R21">
        <f t="shared" si="0"/>
        <v>100000</v>
      </c>
      <c r="S21">
        <f t="shared" si="1"/>
        <v>4332.5797593530233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3504.1570039334301</v>
      </c>
      <c r="AC21">
        <f t="shared" si="2"/>
        <v>3403.6740618309186</v>
      </c>
      <c r="AE21">
        <f t="shared" si="3"/>
        <v>0</v>
      </c>
      <c r="AF21">
        <f t="shared" si="4"/>
        <v>0</v>
      </c>
      <c r="AG21">
        <f t="shared" si="4"/>
        <v>-9.8199982772480556</v>
      </c>
      <c r="AH21">
        <f t="shared" si="5"/>
        <v>-868.1738587784356</v>
      </c>
      <c r="AI21">
        <f t="shared" si="6"/>
        <v>-877.99385705568363</v>
      </c>
      <c r="AJ21">
        <f t="shared" si="7"/>
        <v>100.48294210251152</v>
      </c>
      <c r="AK21">
        <f t="shared" si="22"/>
        <v>5.6066512062934883</v>
      </c>
      <c r="AL21">
        <f t="shared" si="8"/>
        <v>-771.90426374687866</v>
      </c>
      <c r="AN21">
        <f t="shared" si="9"/>
        <v>0</v>
      </c>
      <c r="AO21">
        <f t="shared" si="9"/>
        <v>0</v>
      </c>
      <c r="AP21">
        <f t="shared" si="9"/>
        <v>-3.1235811514941831</v>
      </c>
      <c r="AQ21">
        <f t="shared" si="9"/>
        <v>-276.15193250932515</v>
      </c>
      <c r="AR21">
        <f t="shared" si="9"/>
        <v>-279.27551366081934</v>
      </c>
      <c r="AS21">
        <f t="shared" si="9"/>
        <v>31.961983611064731</v>
      </c>
      <c r="AT21">
        <f t="shared" si="9"/>
        <v>1.783384226406223</v>
      </c>
      <c r="AU21">
        <f t="shared" si="9"/>
        <v>-245.53014582334836</v>
      </c>
      <c r="AW21">
        <v>18</v>
      </c>
      <c r="AX21">
        <f>IF(Z21&gt;0, (R21*SUMPRODUCT(K21:$K$98, X21:$X$98)-K21*$AZ$3)/Z21, 0)</f>
        <v>4332.5797593530233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1.3422999999999999E-2</v>
      </c>
      <c r="Q22" s="4">
        <f t="shared" si="21"/>
        <v>12.5</v>
      </c>
      <c r="R22">
        <f t="shared" si="0"/>
        <v>100000</v>
      </c>
      <c r="S22">
        <f t="shared" si="1"/>
        <v>4299.0936645456586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3403.6740618309186</v>
      </c>
      <c r="AC22">
        <f t="shared" si="2"/>
        <v>3298.259313980785</v>
      </c>
      <c r="AE22">
        <f t="shared" si="3"/>
        <v>0</v>
      </c>
      <c r="AF22">
        <f t="shared" si="4"/>
        <v>0</v>
      </c>
      <c r="AG22">
        <f t="shared" si="4"/>
        <v>-9.5899844576000746</v>
      </c>
      <c r="AH22">
        <f t="shared" si="5"/>
        <v>-1054.5106950040051</v>
      </c>
      <c r="AI22">
        <f t="shared" si="6"/>
        <v>-1064.1006794616053</v>
      </c>
      <c r="AJ22">
        <f t="shared" si="7"/>
        <v>105.41474785013361</v>
      </c>
      <c r="AK22">
        <f t="shared" si="22"/>
        <v>71.47715529844929</v>
      </c>
      <c r="AL22">
        <f t="shared" si="8"/>
        <v>-887.20877631302244</v>
      </c>
      <c r="AN22">
        <f t="shared" si="9"/>
        <v>0</v>
      </c>
      <c r="AO22">
        <f t="shared" si="9"/>
        <v>0</v>
      </c>
      <c r="AP22">
        <f t="shared" si="9"/>
        <v>-2.8481956210856536</v>
      </c>
      <c r="AQ22">
        <f t="shared" si="9"/>
        <v>-313.1864037087314</v>
      </c>
      <c r="AR22">
        <f t="shared" si="9"/>
        <v>-316.03459932981707</v>
      </c>
      <c r="AS22">
        <f t="shared" si="9"/>
        <v>31.307852953469265</v>
      </c>
      <c r="AT22">
        <f t="shared" si="9"/>
        <v>21.228493292016168</v>
      </c>
      <c r="AU22">
        <f t="shared" si="9"/>
        <v>-263.49825308433168</v>
      </c>
      <c r="AW22">
        <v>19</v>
      </c>
      <c r="AX22">
        <f>IF(Z22&gt;0, (R22*SUMPRODUCT(K22:$K$98, X22:$X$98)-K22*$AZ$3)/Z22, 0)</f>
        <v>4299.0936645456586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1.6303999999999999E-2</v>
      </c>
      <c r="Q23" s="4">
        <f t="shared" si="21"/>
        <v>12.5</v>
      </c>
      <c r="R23">
        <f t="shared" si="0"/>
        <v>100000</v>
      </c>
      <c r="S23">
        <f t="shared" si="1"/>
        <v>4340.890088901524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3298.259313980785</v>
      </c>
      <c r="AC23">
        <f t="shared" si="2"/>
        <v>3242.7245973835088</v>
      </c>
      <c r="AE23">
        <f t="shared" si="3"/>
        <v>0</v>
      </c>
      <c r="AF23">
        <f t="shared" si="4"/>
        <v>0</v>
      </c>
      <c r="AG23">
        <f t="shared" si="4"/>
        <v>-9.3377295064273635</v>
      </c>
      <c r="AH23">
        <f t="shared" si="5"/>
        <v>-1250.8408527736929</v>
      </c>
      <c r="AI23">
        <f t="shared" si="6"/>
        <v>-1260.1785822801203</v>
      </c>
      <c r="AJ23">
        <f t="shared" si="7"/>
        <v>55.534716597276201</v>
      </c>
      <c r="AK23">
        <f t="shared" si="22"/>
        <v>230.87815197865498</v>
      </c>
      <c r="AL23">
        <f t="shared" si="8"/>
        <v>-973.76571370418912</v>
      </c>
      <c r="AN23">
        <f t="shared" si="9"/>
        <v>0</v>
      </c>
      <c r="AO23">
        <f t="shared" si="9"/>
        <v>0</v>
      </c>
      <c r="AP23">
        <f t="shared" si="9"/>
        <v>-2.4761398959541223</v>
      </c>
      <c r="AQ23">
        <f t="shared" si="9"/>
        <v>-331.69272432986065</v>
      </c>
      <c r="AR23">
        <f t="shared" si="9"/>
        <v>-334.16886422581479</v>
      </c>
      <c r="AS23">
        <f t="shared" si="9"/>
        <v>14.726462924672301</v>
      </c>
      <c r="AT23">
        <f t="shared" si="9"/>
        <v>61.22329874998011</v>
      </c>
      <c r="AU23">
        <f t="shared" si="9"/>
        <v>-258.21910255116239</v>
      </c>
      <c r="AW23">
        <v>20</v>
      </c>
      <c r="AX23">
        <f>IF(Z23&gt;0, (R23*SUMPRODUCT(K23:$K$98, X23:$X$98)-K23*$AZ$3)/Z23, 0)</f>
        <v>4340.890088901524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1.9576E-2</v>
      </c>
      <c r="Q24" s="4">
        <f t="shared" si="21"/>
        <v>12.5</v>
      </c>
      <c r="R24">
        <f t="shared" si="0"/>
        <v>100000</v>
      </c>
      <c r="S24">
        <f t="shared" si="1"/>
        <v>4332.9723649580455</v>
      </c>
      <c r="U24">
        <f t="shared" si="13"/>
        <v>1.9576E-2</v>
      </c>
      <c r="V24">
        <f t="shared" si="14"/>
        <v>0.01</v>
      </c>
      <c r="W24">
        <f t="shared" si="15"/>
        <v>0.74701836051418902</v>
      </c>
      <c r="X24">
        <f t="shared" si="16"/>
        <v>1.4623631425425764E-2</v>
      </c>
      <c r="Y24">
        <f t="shared" si="17"/>
        <v>7.4701836051418906E-3</v>
      </c>
      <c r="Z24">
        <f t="shared" si="18"/>
        <v>0.7249245454836214</v>
      </c>
      <c r="AB24">
        <f t="shared" si="19"/>
        <v>3242.7245973835088</v>
      </c>
      <c r="AC24">
        <f t="shared" si="2"/>
        <v>3141.0780222603034</v>
      </c>
      <c r="AE24">
        <f t="shared" si="3"/>
        <v>0</v>
      </c>
      <c r="AF24">
        <f t="shared" si="4"/>
        <v>0</v>
      </c>
      <c r="AG24">
        <f t="shared" si="4"/>
        <v>-9.0615568185452666</v>
      </c>
      <c r="AH24">
        <f t="shared" si="5"/>
        <v>-1462.3631425425765</v>
      </c>
      <c r="AI24">
        <f t="shared" si="6"/>
        <v>-1471.4246993611218</v>
      </c>
      <c r="AJ24">
        <f t="shared" si="7"/>
        <v>101.64657512320537</v>
      </c>
      <c r="AK24">
        <f t="shared" si="22"/>
        <v>226.99072181684565</v>
      </c>
      <c r="AL24">
        <f t="shared" si="8"/>
        <v>-1142.7874024210707</v>
      </c>
      <c r="AN24">
        <f t="shared" si="9"/>
        <v>0</v>
      </c>
      <c r="AO24">
        <f t="shared" si="9"/>
        <v>0</v>
      </c>
      <c r="AP24">
        <f t="shared" si="9"/>
        <v>-2.1454514128494488</v>
      </c>
      <c r="AQ24">
        <f t="shared" si="9"/>
        <v>-346.23510430855634</v>
      </c>
      <c r="AR24">
        <f t="shared" si="9"/>
        <v>-348.38055572140581</v>
      </c>
      <c r="AS24">
        <f t="shared" si="9"/>
        <v>24.066260641115594</v>
      </c>
      <c r="AT24">
        <f t="shared" si="9"/>
        <v>53.743255665404497</v>
      </c>
      <c r="AU24">
        <f t="shared" si="9"/>
        <v>-270.57103941488572</v>
      </c>
      <c r="AW24">
        <v>21</v>
      </c>
      <c r="AX24">
        <f>IF(Z24&gt;0, (R24*SUMPRODUCT(K24:$K$98, X24:$X$98)-K24*$AZ$3)/Z24, 0)</f>
        <v>4332.9723649580455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2.3283000000000002E-2</v>
      </c>
      <c r="Q25" s="4">
        <f t="shared" si="21"/>
        <v>12.5</v>
      </c>
      <c r="R25">
        <f t="shared" si="0"/>
        <v>100000</v>
      </c>
      <c r="S25">
        <f t="shared" si="1"/>
        <v>4281.1852381480248</v>
      </c>
      <c r="U25">
        <f t="shared" si="13"/>
        <v>2.3283000000000002E-2</v>
      </c>
      <c r="V25">
        <f t="shared" si="14"/>
        <v>0.01</v>
      </c>
      <c r="W25">
        <f t="shared" si="15"/>
        <v>0.7249245454836214</v>
      </c>
      <c r="X25">
        <f t="shared" si="16"/>
        <v>1.6878418192495158E-2</v>
      </c>
      <c r="Y25">
        <f t="shared" si="17"/>
        <v>7.2492454548362143E-3</v>
      </c>
      <c r="Z25">
        <f t="shared" si="18"/>
        <v>0.70079688183629008</v>
      </c>
      <c r="AB25">
        <f t="shared" si="19"/>
        <v>3141.0780222603034</v>
      </c>
      <c r="AC25">
        <f t="shared" si="2"/>
        <v>3000.2412654576906</v>
      </c>
      <c r="AE25">
        <f t="shared" si="3"/>
        <v>0</v>
      </c>
      <c r="AF25">
        <f t="shared" si="4"/>
        <v>0</v>
      </c>
      <c r="AG25">
        <f t="shared" si="4"/>
        <v>-8.7599610229536253</v>
      </c>
      <c r="AH25">
        <f t="shared" si="5"/>
        <v>-1687.8418192495158</v>
      </c>
      <c r="AI25">
        <f t="shared" si="6"/>
        <v>-1696.6017802724693</v>
      </c>
      <c r="AJ25">
        <f t="shared" si="7"/>
        <v>140.83675680261285</v>
      </c>
      <c r="AK25">
        <f t="shared" si="22"/>
        <v>219.87546155822128</v>
      </c>
      <c r="AL25">
        <f t="shared" si="8"/>
        <v>-1335.8895619116352</v>
      </c>
      <c r="AN25">
        <f t="shared" si="9"/>
        <v>0</v>
      </c>
      <c r="AO25">
        <f t="shared" si="9"/>
        <v>0</v>
      </c>
      <c r="AP25">
        <f t="shared" si="9"/>
        <v>-1.851825315603197</v>
      </c>
      <c r="AQ25">
        <f t="shared" si="9"/>
        <v>-356.80389460981229</v>
      </c>
      <c r="AR25">
        <f t="shared" si="9"/>
        <v>-358.65571992541544</v>
      </c>
      <c r="AS25">
        <f t="shared" si="9"/>
        <v>29.772400919495499</v>
      </c>
      <c r="AT25">
        <f t="shared" si="9"/>
        <v>46.480908411184288</v>
      </c>
      <c r="AU25">
        <f t="shared" si="9"/>
        <v>-282.40241059473567</v>
      </c>
      <c r="AW25">
        <v>22</v>
      </c>
      <c r="AX25">
        <f>IF(Z25&gt;0, (R25*SUMPRODUCT(K25:$K$98, X25:$X$98)-K25*$AZ$3)/Z25, 0)</f>
        <v>4281.1852381480248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2.7149E-2</v>
      </c>
      <c r="Q26" s="4">
        <f t="shared" si="21"/>
        <v>12.5</v>
      </c>
      <c r="R26">
        <f t="shared" si="0"/>
        <v>100000</v>
      </c>
      <c r="S26">
        <f t="shared" si="1"/>
        <v>4189.3655146092469</v>
      </c>
      <c r="U26">
        <f t="shared" si="13"/>
        <v>2.7149E-2</v>
      </c>
      <c r="V26">
        <f t="shared" si="14"/>
        <v>0.01</v>
      </c>
      <c r="W26">
        <f t="shared" si="15"/>
        <v>0.70079688183629008</v>
      </c>
      <c r="X26">
        <f t="shared" si="16"/>
        <v>1.9025934544973439E-2</v>
      </c>
      <c r="Y26">
        <f t="shared" si="17"/>
        <v>7.0079688183629007E-3</v>
      </c>
      <c r="Z26">
        <f t="shared" si="18"/>
        <v>0.67476297847295374</v>
      </c>
      <c r="AB26">
        <f t="shared" si="19"/>
        <v>3000.2412654576906</v>
      </c>
      <c r="AC26">
        <f t="shared" si="2"/>
        <v>2826.8287525496139</v>
      </c>
      <c r="AE26">
        <f t="shared" si="3"/>
        <v>0</v>
      </c>
      <c r="AF26">
        <f t="shared" si="4"/>
        <v>0</v>
      </c>
      <c r="AG26">
        <f t="shared" si="4"/>
        <v>-8.4345372309119213</v>
      </c>
      <c r="AH26">
        <f t="shared" si="5"/>
        <v>-1902.5934544973438</v>
      </c>
      <c r="AI26">
        <f t="shared" si="6"/>
        <v>-1911.0279917282558</v>
      </c>
      <c r="AJ26">
        <f t="shared" si="7"/>
        <v>173.41251290807668</v>
      </c>
      <c r="AK26">
        <f t="shared" si="22"/>
        <v>210.01688858203835</v>
      </c>
      <c r="AL26">
        <f t="shared" si="8"/>
        <v>-1527.5985902381408</v>
      </c>
      <c r="AN26">
        <f t="shared" si="9"/>
        <v>0</v>
      </c>
      <c r="AO26">
        <f t="shared" si="9"/>
        <v>0</v>
      </c>
      <c r="AP26">
        <f t="shared" si="9"/>
        <v>-1.5919927294230838</v>
      </c>
      <c r="AQ26">
        <f t="shared" si="9"/>
        <v>-359.10861066650853</v>
      </c>
      <c r="AR26">
        <f t="shared" si="9"/>
        <v>-360.70060339593164</v>
      </c>
      <c r="AS26">
        <f t="shared" si="9"/>
        <v>32.731073701217937</v>
      </c>
      <c r="AT26">
        <f t="shared" si="9"/>
        <v>39.640036023946074</v>
      </c>
      <c r="AU26">
        <f t="shared" si="9"/>
        <v>-288.32949367076765</v>
      </c>
      <c r="AW26">
        <v>23</v>
      </c>
      <c r="AX26">
        <f>IF(Z26&gt;0, (R26*SUMPRODUCT(K26:$K$98, X26:$X$98)-K26*$AZ$3)/Z26, 0)</f>
        <v>4189.3655146092469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3.1286000000000001E-2</v>
      </c>
      <c r="Q27" s="4">
        <f t="shared" si="21"/>
        <v>12.5</v>
      </c>
      <c r="R27">
        <f t="shared" si="0"/>
        <v>100000</v>
      </c>
      <c r="S27">
        <f t="shared" si="1"/>
        <v>4067.7744178400312</v>
      </c>
      <c r="U27">
        <f t="shared" si="13"/>
        <v>3.1286000000000001E-2</v>
      </c>
      <c r="V27">
        <f t="shared" si="14"/>
        <v>0.01</v>
      </c>
      <c r="W27">
        <f t="shared" si="15"/>
        <v>0.67476297847295374</v>
      </c>
      <c r="X27">
        <f t="shared" si="16"/>
        <v>2.1110634544504833E-2</v>
      </c>
      <c r="Y27">
        <f t="shared" si="17"/>
        <v>6.7476297847295372E-3</v>
      </c>
      <c r="Z27">
        <f t="shared" si="18"/>
        <v>0.64690471414371942</v>
      </c>
      <c r="AB27">
        <f t="shared" si="19"/>
        <v>2826.8287525496139</v>
      </c>
      <c r="AC27">
        <f t="shared" si="2"/>
        <v>2631.4624469739401</v>
      </c>
      <c r="AE27">
        <f t="shared" si="3"/>
        <v>0</v>
      </c>
      <c r="AF27">
        <f t="shared" si="4"/>
        <v>0</v>
      </c>
      <c r="AG27">
        <f t="shared" si="4"/>
        <v>-8.0863089267964927</v>
      </c>
      <c r="AH27">
        <f t="shared" si="5"/>
        <v>-2111.0634544504833</v>
      </c>
      <c r="AI27">
        <f t="shared" si="6"/>
        <v>-2119.1497633772797</v>
      </c>
      <c r="AJ27">
        <f t="shared" si="7"/>
        <v>195.36630557567378</v>
      </c>
      <c r="AK27">
        <f t="shared" si="22"/>
        <v>197.878012678473</v>
      </c>
      <c r="AL27">
        <f t="shared" si="8"/>
        <v>-1725.9054451231329</v>
      </c>
      <c r="AN27">
        <f t="shared" si="9"/>
        <v>0</v>
      </c>
      <c r="AO27">
        <f t="shared" si="9"/>
        <v>0</v>
      </c>
      <c r="AP27">
        <f t="shared" si="9"/>
        <v>-1.3627372478536808</v>
      </c>
      <c r="AQ27">
        <f t="shared" si="9"/>
        <v>-355.76488951950432</v>
      </c>
      <c r="AR27">
        <f t="shared" si="9"/>
        <v>-357.12762676735798</v>
      </c>
      <c r="AS27">
        <f t="shared" si="9"/>
        <v>32.923914234996566</v>
      </c>
      <c r="AT27">
        <f t="shared" si="9"/>
        <v>33.347197200768584</v>
      </c>
      <c r="AU27">
        <f t="shared" si="9"/>
        <v>-290.85651533159279</v>
      </c>
      <c r="AW27">
        <v>24</v>
      </c>
      <c r="AX27">
        <f>IF(Z27&gt;0, (R27*SUMPRODUCT(K27:$K$98, X27:$X$98)-K27*$AZ$3)/Z27, 0)</f>
        <v>4067.7744178400312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3.5844000000000001E-2</v>
      </c>
      <c r="Q28" s="4">
        <f t="shared" si="21"/>
        <v>12.5</v>
      </c>
      <c r="R28">
        <f t="shared" si="0"/>
        <v>100000</v>
      </c>
      <c r="S28">
        <f t="shared" si="1"/>
        <v>3923.7000160867547</v>
      </c>
      <c r="U28">
        <f t="shared" si="13"/>
        <v>3.5844000000000001E-2</v>
      </c>
      <c r="V28">
        <f t="shared" si="14"/>
        <v>0.01</v>
      </c>
      <c r="W28">
        <f t="shared" si="15"/>
        <v>0.64690471414371942</v>
      </c>
      <c r="X28">
        <f t="shared" si="16"/>
        <v>2.3187652573767481E-2</v>
      </c>
      <c r="Y28">
        <f t="shared" si="17"/>
        <v>6.4690471414371939E-3</v>
      </c>
      <c r="Z28">
        <f t="shared" si="18"/>
        <v>0.61724801442851474</v>
      </c>
      <c r="AB28">
        <f t="shared" si="19"/>
        <v>2631.4624469739401</v>
      </c>
      <c r="AC28">
        <f t="shared" si="2"/>
        <v>2421.8960441426807</v>
      </c>
      <c r="AE28">
        <f t="shared" si="3"/>
        <v>0</v>
      </c>
      <c r="AF28">
        <f t="shared" si="4"/>
        <v>0</v>
      </c>
      <c r="AG28">
        <f t="shared" si="4"/>
        <v>-7.715600180356434</v>
      </c>
      <c r="AH28">
        <f t="shared" si="5"/>
        <v>-2318.7652573767482</v>
      </c>
      <c r="AI28">
        <f t="shared" si="6"/>
        <v>-2326.4808575571046</v>
      </c>
      <c r="AJ28">
        <f t="shared" si="7"/>
        <v>209.56640283125944</v>
      </c>
      <c r="AK28">
        <f t="shared" si="22"/>
        <v>184.20237128817584</v>
      </c>
      <c r="AL28">
        <f t="shared" si="8"/>
        <v>-1932.7120834376694</v>
      </c>
      <c r="AN28">
        <f t="shared" si="9"/>
        <v>0</v>
      </c>
      <c r="AO28">
        <f t="shared" si="9"/>
        <v>0</v>
      </c>
      <c r="AP28">
        <f t="shared" si="9"/>
        <v>-1.1609499298777468</v>
      </c>
      <c r="AQ28">
        <f t="shared" si="9"/>
        <v>-348.89967080048098</v>
      </c>
      <c r="AR28">
        <f t="shared" si="9"/>
        <v>-350.06062073035872</v>
      </c>
      <c r="AS28">
        <f t="shared" si="9"/>
        <v>31.533010392516591</v>
      </c>
      <c r="AT28">
        <f t="shared" si="9"/>
        <v>27.716538575284666</v>
      </c>
      <c r="AU28">
        <f t="shared" si="9"/>
        <v>-290.8110717625575</v>
      </c>
      <c r="AW28">
        <v>25</v>
      </c>
      <c r="AX28">
        <f>IF(Z28&gt;0, (R28*SUMPRODUCT(K28:$K$98, X28:$X$98)-K28*$AZ$3)/Z28, 0)</f>
        <v>3923.7000160867547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4.1295999999999999E-2</v>
      </c>
      <c r="Q29" s="4">
        <f t="shared" si="21"/>
        <v>12.5</v>
      </c>
      <c r="R29">
        <f t="shared" si="0"/>
        <v>100000</v>
      </c>
      <c r="S29">
        <f t="shared" si="1"/>
        <v>3762.9520084245432</v>
      </c>
      <c r="U29">
        <f t="shared" si="13"/>
        <v>4.1295999999999999E-2</v>
      </c>
      <c r="V29">
        <f t="shared" si="14"/>
        <v>0.01</v>
      </c>
      <c r="W29">
        <f t="shared" si="15"/>
        <v>0.61724801442851474</v>
      </c>
      <c r="X29">
        <f t="shared" si="16"/>
        <v>2.5489874003839945E-2</v>
      </c>
      <c r="Y29">
        <f t="shared" si="17"/>
        <v>6.1724801442851474E-3</v>
      </c>
      <c r="Z29">
        <f t="shared" si="18"/>
        <v>0.58558566028038961</v>
      </c>
      <c r="AB29">
        <f t="shared" si="19"/>
        <v>2421.8960441426807</v>
      </c>
      <c r="AC29">
        <f t="shared" si="2"/>
        <v>2203.5307364567043</v>
      </c>
      <c r="AE29">
        <f t="shared" si="3"/>
        <v>0</v>
      </c>
      <c r="AF29">
        <f t="shared" si="4"/>
        <v>0</v>
      </c>
      <c r="AG29">
        <f t="shared" si="4"/>
        <v>-7.31982075350487</v>
      </c>
      <c r="AH29">
        <f t="shared" si="5"/>
        <v>-2548.9874003839946</v>
      </c>
      <c r="AI29">
        <f t="shared" si="6"/>
        <v>-2556.3072211374993</v>
      </c>
      <c r="AJ29">
        <f t="shared" si="7"/>
        <v>218.3653076859764</v>
      </c>
      <c r="AK29">
        <f t="shared" si="22"/>
        <v>169.53272308998766</v>
      </c>
      <c r="AL29">
        <f t="shared" si="8"/>
        <v>-2168.4091903615354</v>
      </c>
      <c r="AN29">
        <f t="shared" si="9"/>
        <v>0</v>
      </c>
      <c r="AO29">
        <f t="shared" si="9"/>
        <v>0</v>
      </c>
      <c r="AP29">
        <f t="shared" si="9"/>
        <v>-0.98339093060244454</v>
      </c>
      <c r="AQ29">
        <f t="shared" si="9"/>
        <v>-342.44705931593882</v>
      </c>
      <c r="AR29">
        <f t="shared" si="9"/>
        <v>-343.43045024654128</v>
      </c>
      <c r="AS29">
        <f t="shared" si="9"/>
        <v>29.336573991074932</v>
      </c>
      <c r="AT29">
        <f t="shared" si="9"/>
        <v>22.776096292686162</v>
      </c>
      <c r="AU29">
        <f t="shared" si="9"/>
        <v>-291.31777996278021</v>
      </c>
      <c r="AW29">
        <v>26</v>
      </c>
      <c r="AX29">
        <f>IF(Z29&gt;0, (R29*SUMPRODUCT(K29:$K$98, X29:$X$98)-K29*$AZ$3)/Z29, 0)</f>
        <v>3762.9520084245432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4.7109999999999999E-2</v>
      </c>
      <c r="Q30" s="4">
        <f t="shared" si="21"/>
        <v>12.5</v>
      </c>
      <c r="R30">
        <f t="shared" si="0"/>
        <v>100000</v>
      </c>
      <c r="S30">
        <f t="shared" si="1"/>
        <v>3581.7400665043324</v>
      </c>
      <c r="U30">
        <f t="shared" si="13"/>
        <v>4.7109999999999999E-2</v>
      </c>
      <c r="V30">
        <f t="shared" si="14"/>
        <v>0.01</v>
      </c>
      <c r="W30">
        <f t="shared" si="15"/>
        <v>0.58558566028038961</v>
      </c>
      <c r="X30">
        <f t="shared" si="16"/>
        <v>2.7586940455809155E-2</v>
      </c>
      <c r="Y30">
        <f t="shared" si="17"/>
        <v>5.8558566028038966E-3</v>
      </c>
      <c r="Z30">
        <f t="shared" si="18"/>
        <v>0.55214286322177664</v>
      </c>
      <c r="AB30">
        <f t="shared" si="19"/>
        <v>2203.5307364567043</v>
      </c>
      <c r="AC30">
        <f t="shared" si="2"/>
        <v>1977.6322156358588</v>
      </c>
      <c r="AE30">
        <f t="shared" si="3"/>
        <v>0</v>
      </c>
      <c r="AF30">
        <f t="shared" si="4"/>
        <v>0</v>
      </c>
      <c r="AG30">
        <f t="shared" si="4"/>
        <v>-6.901785790272208</v>
      </c>
      <c r="AH30">
        <f t="shared" si="5"/>
        <v>-2758.6940455809154</v>
      </c>
      <c r="AI30">
        <f t="shared" si="6"/>
        <v>-2765.5958313711876</v>
      </c>
      <c r="AJ30">
        <f t="shared" si="7"/>
        <v>225.89852082084553</v>
      </c>
      <c r="AK30">
        <f t="shared" si="22"/>
        <v>154.24715155196932</v>
      </c>
      <c r="AL30">
        <f t="shared" si="8"/>
        <v>-2385.4501589983729</v>
      </c>
      <c r="AN30">
        <f t="shared" si="9"/>
        <v>0</v>
      </c>
      <c r="AO30">
        <f t="shared" si="9"/>
        <v>0</v>
      </c>
      <c r="AP30">
        <f t="shared" si="9"/>
        <v>-0.82788345942476704</v>
      </c>
      <c r="AQ30">
        <f t="shared" si="9"/>
        <v>-330.91104814772257</v>
      </c>
      <c r="AR30">
        <f t="shared" si="9"/>
        <v>-331.73893160714738</v>
      </c>
      <c r="AS30">
        <f t="shared" si="9"/>
        <v>27.096994108349943</v>
      </c>
      <c r="AT30">
        <f t="shared" si="9"/>
        <v>18.50226438688475</v>
      </c>
      <c r="AU30">
        <f t="shared" si="9"/>
        <v>-286.13967311191266</v>
      </c>
      <c r="AW30">
        <v>27</v>
      </c>
      <c r="AX30">
        <f>IF(Z30&gt;0, (R30*SUMPRODUCT(K30:$K$98, X30:$X$98)-K30*$AZ$3)/Z30, 0)</f>
        <v>3581.7400665043324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5.2900999999999997E-2</v>
      </c>
      <c r="Q31" s="4">
        <f t="shared" si="21"/>
        <v>12.5</v>
      </c>
      <c r="R31">
        <f t="shared" si="0"/>
        <v>100000</v>
      </c>
      <c r="S31">
        <f t="shared" si="1"/>
        <v>3383.7262880968242</v>
      </c>
      <c r="U31">
        <f t="shared" si="13"/>
        <v>5.2900999999999997E-2</v>
      </c>
      <c r="V31">
        <f t="shared" si="14"/>
        <v>0.01</v>
      </c>
      <c r="W31">
        <f t="shared" si="15"/>
        <v>0.55214286322177664</v>
      </c>
      <c r="X31">
        <f t="shared" si="16"/>
        <v>2.9208909607295205E-2</v>
      </c>
      <c r="Y31">
        <f t="shared" si="17"/>
        <v>5.5214286322177661E-3</v>
      </c>
      <c r="Z31">
        <f t="shared" si="18"/>
        <v>0.51741252498226376</v>
      </c>
      <c r="AB31">
        <f t="shared" si="19"/>
        <v>1977.6322156358588</v>
      </c>
      <c r="AC31">
        <f t="shared" si="2"/>
        <v>1750.7823625730407</v>
      </c>
      <c r="AE31">
        <f t="shared" si="3"/>
        <v>0</v>
      </c>
      <c r="AF31">
        <f t="shared" si="4"/>
        <v>0</v>
      </c>
      <c r="AG31">
        <f t="shared" si="4"/>
        <v>-6.4676565622782967</v>
      </c>
      <c r="AH31">
        <f t="shared" si="5"/>
        <v>-2920.8909607295204</v>
      </c>
      <c r="AI31">
        <f t="shared" si="6"/>
        <v>-2927.3586172917985</v>
      </c>
      <c r="AJ31">
        <f t="shared" si="7"/>
        <v>226.84985306281806</v>
      </c>
      <c r="AK31">
        <f t="shared" si="22"/>
        <v>138.43425509451012</v>
      </c>
      <c r="AL31">
        <f t="shared" si="8"/>
        <v>-2562.0745091344702</v>
      </c>
      <c r="AN31">
        <f t="shared" si="9"/>
        <v>0</v>
      </c>
      <c r="AO31">
        <f t="shared" si="9"/>
        <v>0</v>
      </c>
      <c r="AP31">
        <f t="shared" si="9"/>
        <v>-0.69268639459240156</v>
      </c>
      <c r="AQ31">
        <f t="shared" si="9"/>
        <v>-312.82759205021136</v>
      </c>
      <c r="AR31">
        <f t="shared" si="9"/>
        <v>-313.52027844480375</v>
      </c>
      <c r="AS31">
        <f t="shared" si="9"/>
        <v>24.29563247813314</v>
      </c>
      <c r="AT31">
        <f t="shared" si="9"/>
        <v>14.826316785089508</v>
      </c>
      <c r="AU31">
        <f t="shared" si="9"/>
        <v>-274.39832918158112</v>
      </c>
      <c r="AW31">
        <v>28</v>
      </c>
      <c r="AX31">
        <f>IF(Z31&gt;0, (R31*SUMPRODUCT(K31:$K$98, X31:$X$98)-K31*$AZ$3)/Z31, 0)</f>
        <v>3383.7262880968242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5.9271999999999998E-2</v>
      </c>
      <c r="Q32" s="4">
        <f t="shared" si="21"/>
        <v>12.5</v>
      </c>
      <c r="R32">
        <f t="shared" si="0"/>
        <v>100000</v>
      </c>
      <c r="S32">
        <f t="shared" si="1"/>
        <v>3178.9054968737219</v>
      </c>
      <c r="U32">
        <f t="shared" si="13"/>
        <v>5.9271999999999998E-2</v>
      </c>
      <c r="V32">
        <f t="shared" si="14"/>
        <v>0.01</v>
      </c>
      <c r="W32">
        <f t="shared" si="15"/>
        <v>0.51741252498226376</v>
      </c>
      <c r="X32">
        <f t="shared" si="16"/>
        <v>3.0668075180748735E-2</v>
      </c>
      <c r="Y32">
        <f t="shared" si="17"/>
        <v>5.1741252498226373E-3</v>
      </c>
      <c r="Z32">
        <f t="shared" si="18"/>
        <v>0.48157032455169241</v>
      </c>
      <c r="AB32">
        <f t="shared" si="19"/>
        <v>1750.7823625730407</v>
      </c>
      <c r="AC32">
        <f t="shared" si="2"/>
        <v>1530.8665518486373</v>
      </c>
      <c r="AE32">
        <f t="shared" si="3"/>
        <v>0</v>
      </c>
      <c r="AF32">
        <f t="shared" si="4"/>
        <v>0</v>
      </c>
      <c r="AG32">
        <f t="shared" si="4"/>
        <v>-6.0196290568961555</v>
      </c>
      <c r="AH32">
        <f t="shared" si="5"/>
        <v>-3066.8075180748733</v>
      </c>
      <c r="AI32">
        <f t="shared" si="6"/>
        <v>-3072.8271471317694</v>
      </c>
      <c r="AJ32">
        <f t="shared" si="7"/>
        <v>219.9158107244034</v>
      </c>
      <c r="AK32">
        <f t="shared" si="22"/>
        <v>122.55476538011285</v>
      </c>
      <c r="AL32">
        <f t="shared" si="8"/>
        <v>-2730.3565710272533</v>
      </c>
      <c r="AN32">
        <f t="shared" si="9"/>
        <v>0</v>
      </c>
      <c r="AO32">
        <f t="shared" si="9"/>
        <v>0</v>
      </c>
      <c r="AP32">
        <f t="shared" si="9"/>
        <v>-0.57562734166624707</v>
      </c>
      <c r="AQ32">
        <f t="shared" si="9"/>
        <v>-293.26362843057728</v>
      </c>
      <c r="AR32">
        <f t="shared" si="9"/>
        <v>-293.83925577224352</v>
      </c>
      <c r="AS32">
        <f t="shared" si="9"/>
        <v>21.029460839060082</v>
      </c>
      <c r="AT32">
        <f t="shared" si="9"/>
        <v>11.719305813946596</v>
      </c>
      <c r="AU32">
        <f t="shared" si="9"/>
        <v>-261.09048911923685</v>
      </c>
      <c r="AW32">
        <v>29</v>
      </c>
      <c r="AX32">
        <f>IF(Z32&gt;0, (R32*SUMPRODUCT(K32:$K$98, X32:$X$98)-K32*$AZ$3)/Z32, 0)</f>
        <v>3178.9054968737219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6.6047999999999996E-2</v>
      </c>
      <c r="Q33" s="4">
        <f t="shared" si="21"/>
        <v>12.5</v>
      </c>
      <c r="R33">
        <f t="shared" si="0"/>
        <v>100000</v>
      </c>
      <c r="S33">
        <f t="shared" si="1"/>
        <v>2967.8979861699268</v>
      </c>
      <c r="U33">
        <f t="shared" si="13"/>
        <v>6.6047999999999996E-2</v>
      </c>
      <c r="V33">
        <f t="shared" si="14"/>
        <v>0.01</v>
      </c>
      <c r="W33">
        <f t="shared" si="15"/>
        <v>0.48157032455169241</v>
      </c>
      <c r="X33">
        <f t="shared" si="16"/>
        <v>3.1806756795990175E-2</v>
      </c>
      <c r="Y33">
        <f t="shared" si="17"/>
        <v>4.8157032455169238E-3</v>
      </c>
      <c r="Z33">
        <f t="shared" si="18"/>
        <v>0.44494786451018531</v>
      </c>
      <c r="AB33">
        <f t="shared" si="19"/>
        <v>1530.8665518486373</v>
      </c>
      <c r="AC33">
        <f t="shared" si="2"/>
        <v>1320.5598710303884</v>
      </c>
      <c r="AE33">
        <f t="shared" si="3"/>
        <v>0</v>
      </c>
      <c r="AF33">
        <f t="shared" si="4"/>
        <v>0</v>
      </c>
      <c r="AG33">
        <f t="shared" si="4"/>
        <v>-5.5618483063773168</v>
      </c>
      <c r="AH33">
        <f t="shared" si="5"/>
        <v>-3180.6756795990177</v>
      </c>
      <c r="AI33">
        <f t="shared" si="6"/>
        <v>-3186.2375279053949</v>
      </c>
      <c r="AJ33">
        <f t="shared" si="7"/>
        <v>210.30668081824888</v>
      </c>
      <c r="AK33">
        <f t="shared" si="22"/>
        <v>107.16065862940462</v>
      </c>
      <c r="AL33">
        <f t="shared" si="8"/>
        <v>-2868.7701884577414</v>
      </c>
      <c r="AN33">
        <f t="shared" si="9"/>
        <v>0</v>
      </c>
      <c r="AO33">
        <f t="shared" si="9"/>
        <v>0</v>
      </c>
      <c r="AP33">
        <f t="shared" si="9"/>
        <v>-0.47486788713143957</v>
      </c>
      <c r="AQ33">
        <f t="shared" si="9"/>
        <v>-271.56453330265913</v>
      </c>
      <c r="AR33">
        <f t="shared" si="9"/>
        <v>-272.03940118979057</v>
      </c>
      <c r="AS33">
        <f t="shared" si="9"/>
        <v>17.955881510698081</v>
      </c>
      <c r="AT33">
        <f t="shared" si="9"/>
        <v>9.1493246028682051</v>
      </c>
      <c r="AU33">
        <f t="shared" si="9"/>
        <v>-244.93419507622428</v>
      </c>
      <c r="AW33">
        <v>30</v>
      </c>
      <c r="AX33">
        <f>IF(Z33&gt;0, (R33*SUMPRODUCT(K33:$K$98, X33:$X$98)-K33*$AZ$3)/Z33, 0)</f>
        <v>2967.8979861699268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7.3592000000000005E-2</v>
      </c>
      <c r="Q34" s="4">
        <f t="shared" si="21"/>
        <v>12.5</v>
      </c>
      <c r="R34">
        <f t="shared" si="0"/>
        <v>100000</v>
      </c>
      <c r="S34">
        <f t="shared" si="1"/>
        <v>2754.2700738094886</v>
      </c>
      <c r="U34">
        <f t="shared" si="13"/>
        <v>7.3592000000000005E-2</v>
      </c>
      <c r="V34">
        <f t="shared" si="14"/>
        <v>0.01</v>
      </c>
      <c r="W34">
        <f t="shared" si="15"/>
        <v>0.44494786451018531</v>
      </c>
      <c r="X34">
        <f t="shared" si="16"/>
        <v>3.274460324503356E-2</v>
      </c>
      <c r="Y34">
        <f t="shared" si="17"/>
        <v>4.4494786451018528E-3</v>
      </c>
      <c r="Z34">
        <f t="shared" si="18"/>
        <v>0.40775378262004985</v>
      </c>
      <c r="AB34">
        <f t="shared" si="19"/>
        <v>1320.5598710303884</v>
      </c>
      <c r="AC34">
        <f t="shared" si="2"/>
        <v>1123.0640409530229</v>
      </c>
      <c r="AE34">
        <f t="shared" si="3"/>
        <v>0</v>
      </c>
      <c r="AF34">
        <f t="shared" si="4"/>
        <v>0</v>
      </c>
      <c r="AG34">
        <f t="shared" si="4"/>
        <v>-5.0969222827506231</v>
      </c>
      <c r="AH34">
        <f t="shared" si="5"/>
        <v>-3274.4603245033559</v>
      </c>
      <c r="AI34">
        <f t="shared" si="6"/>
        <v>-3279.5572467861066</v>
      </c>
      <c r="AJ34">
        <f t="shared" si="7"/>
        <v>197.49583007736555</v>
      </c>
      <c r="AK34">
        <f t="shared" si="22"/>
        <v>92.439190972127193</v>
      </c>
      <c r="AL34">
        <f t="shared" si="8"/>
        <v>-2989.6222257366139</v>
      </c>
      <c r="AN34">
        <f t="shared" si="9"/>
        <v>0</v>
      </c>
      <c r="AO34">
        <f t="shared" si="9"/>
        <v>0</v>
      </c>
      <c r="AP34">
        <f t="shared" si="9"/>
        <v>-0.3885470809913823</v>
      </c>
      <c r="AQ34">
        <f t="shared" si="9"/>
        <v>-249.61769678412071</v>
      </c>
      <c r="AR34">
        <f t="shared" si="9"/>
        <v>-250.00624386511208</v>
      </c>
      <c r="AS34">
        <f t="shared" si="9"/>
        <v>15.055444055764291</v>
      </c>
      <c r="AT34">
        <f t="shared" si="9"/>
        <v>7.0467972295708377</v>
      </c>
      <c r="AU34">
        <f t="shared" ref="AU34:AU89" si="23">AL34*$K34</f>
        <v>-227.90400257977697</v>
      </c>
      <c r="AW34">
        <v>31</v>
      </c>
      <c r="AX34">
        <f>IF(Z34&gt;0, (R34*SUMPRODUCT(K34:$K$98, X34:$X$98)-K34*$AZ$3)/Z34, 0)</f>
        <v>2754.2700738094886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8.2293000000000005E-2</v>
      </c>
      <c r="Q35" s="4">
        <f t="shared" si="21"/>
        <v>12.5</v>
      </c>
      <c r="R35">
        <f t="shared" si="0"/>
        <v>100000</v>
      </c>
      <c r="S35">
        <f t="shared" si="1"/>
        <v>2538.5730867485559</v>
      </c>
      <c r="U35">
        <f t="shared" si="13"/>
        <v>8.2293000000000005E-2</v>
      </c>
      <c r="V35">
        <f t="shared" si="14"/>
        <v>0.01</v>
      </c>
      <c r="W35">
        <f t="shared" si="15"/>
        <v>0.40775378262004985</v>
      </c>
      <c r="X35">
        <f t="shared" si="16"/>
        <v>3.3555282033151765E-2</v>
      </c>
      <c r="Y35">
        <f t="shared" si="17"/>
        <v>4.0775378262004986E-3</v>
      </c>
      <c r="Z35">
        <f t="shared" si="18"/>
        <v>0.37012096276069756</v>
      </c>
      <c r="AB35">
        <f t="shared" si="19"/>
        <v>1123.0640409530229</v>
      </c>
      <c r="AC35">
        <f t="shared" si="2"/>
        <v>939.57911490577135</v>
      </c>
      <c r="AE35">
        <f t="shared" si="3"/>
        <v>0</v>
      </c>
      <c r="AF35">
        <f t="shared" ref="AF35:AG66" si="24">-$Z35*P35</f>
        <v>0</v>
      </c>
      <c r="AG35">
        <f t="shared" si="24"/>
        <v>-4.6265120345087194</v>
      </c>
      <c r="AH35">
        <f t="shared" si="5"/>
        <v>-3355.5282033151766</v>
      </c>
      <c r="AI35">
        <f t="shared" ref="AI35:AI66" si="25">SUM(AE35:AH35)</f>
        <v>-3360.1547153496854</v>
      </c>
      <c r="AJ35">
        <f t="shared" si="7"/>
        <v>183.48492604725152</v>
      </c>
      <c r="AK35">
        <f t="shared" si="22"/>
        <v>78.614482866711612</v>
      </c>
      <c r="AL35">
        <f t="shared" ref="AL35:AL89" si="26">SUM(AI35:AK35)</f>
        <v>-3098.0553064357223</v>
      </c>
      <c r="AN35">
        <f t="shared" ref="AN35:AT66" si="27">AE35*$K35</f>
        <v>0</v>
      </c>
      <c r="AO35">
        <f t="shared" si="27"/>
        <v>0</v>
      </c>
      <c r="AP35">
        <f t="shared" si="27"/>
        <v>-0.31489902254057556</v>
      </c>
      <c r="AQ35">
        <f t="shared" si="27"/>
        <v>-228.39074954302734</v>
      </c>
      <c r="AR35">
        <f t="shared" si="27"/>
        <v>-228.70564856556791</v>
      </c>
      <c r="AS35">
        <f t="shared" si="27"/>
        <v>12.488722266848002</v>
      </c>
      <c r="AT35">
        <f t="shared" si="27"/>
        <v>5.35081798720298</v>
      </c>
      <c r="AU35">
        <f t="shared" si="23"/>
        <v>-210.86610831151694</v>
      </c>
      <c r="AW35">
        <v>32</v>
      </c>
      <c r="AX35">
        <f>IF(Z35&gt;0, (R35*SUMPRODUCT(K35:$K$98, X35:$X$98)-K35*$AZ$3)/Z35, 0)</f>
        <v>2538.5730867485559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9.1596999999999998E-2</v>
      </c>
      <c r="Q36" s="4">
        <f t="shared" si="21"/>
        <v>12.5</v>
      </c>
      <c r="R36">
        <f t="shared" si="0"/>
        <v>100000</v>
      </c>
      <c r="S36">
        <f t="shared" si="1"/>
        <v>2316.3738024222771</v>
      </c>
      <c r="U36">
        <f t="shared" si="13"/>
        <v>9.1596999999999998E-2</v>
      </c>
      <c r="V36">
        <f t="shared" si="14"/>
        <v>0.01</v>
      </c>
      <c r="W36">
        <f t="shared" si="15"/>
        <v>0.37012096276069756</v>
      </c>
      <c r="X36">
        <f t="shared" si="16"/>
        <v>3.3901969825991612E-2</v>
      </c>
      <c r="Y36">
        <f t="shared" si="17"/>
        <v>3.7012096276069755E-3</v>
      </c>
      <c r="Z36">
        <f t="shared" si="18"/>
        <v>0.33251778330709897</v>
      </c>
      <c r="AB36">
        <f t="shared" si="19"/>
        <v>939.57911490577135</v>
      </c>
      <c r="AC36">
        <f t="shared" si="2"/>
        <v>770.23548209209162</v>
      </c>
      <c r="AE36">
        <f t="shared" si="3"/>
        <v>0</v>
      </c>
      <c r="AF36">
        <f t="shared" si="24"/>
        <v>0</v>
      </c>
      <c r="AG36">
        <f t="shared" si="24"/>
        <v>-4.1564722913387371</v>
      </c>
      <c r="AH36">
        <f t="shared" si="5"/>
        <v>-3390.1969825991614</v>
      </c>
      <c r="AI36">
        <f t="shared" si="25"/>
        <v>-3394.3534548905</v>
      </c>
      <c r="AJ36">
        <f t="shared" si="7"/>
        <v>169.34363281367973</v>
      </c>
      <c r="AK36">
        <f t="shared" si="22"/>
        <v>65.770538043404002</v>
      </c>
      <c r="AL36">
        <f t="shared" si="26"/>
        <v>-3159.2392840334164</v>
      </c>
      <c r="AN36">
        <f t="shared" si="27"/>
        <v>0</v>
      </c>
      <c r="AO36">
        <f t="shared" si="27"/>
        <v>0</v>
      </c>
      <c r="AP36">
        <f t="shared" si="27"/>
        <v>-0.25259484513171487</v>
      </c>
      <c r="AQ36">
        <f t="shared" si="27"/>
        <v>-206.02718405463639</v>
      </c>
      <c r="AR36">
        <f t="shared" si="27"/>
        <v>-206.2797788997681</v>
      </c>
      <c r="AS36">
        <f t="shared" si="27"/>
        <v>10.291257996293808</v>
      </c>
      <c r="AT36">
        <f t="shared" si="27"/>
        <v>3.99697091832466</v>
      </c>
      <c r="AU36">
        <f t="shared" si="23"/>
        <v>-191.99154998514965</v>
      </c>
      <c r="AW36">
        <v>33</v>
      </c>
      <c r="AX36">
        <f>IF(Z36&gt;0, (R36*SUMPRODUCT(K36:$K$98, X36:$X$98)-K36*$AZ$3)/Z36, 0)</f>
        <v>2316.3738024222771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0.10148</v>
      </c>
      <c r="Q37" s="4">
        <f t="shared" si="21"/>
        <v>12.5</v>
      </c>
      <c r="R37">
        <f t="shared" si="0"/>
        <v>100000</v>
      </c>
      <c r="S37">
        <f t="shared" si="1"/>
        <v>2088.1084812819345</v>
      </c>
      <c r="U37">
        <f t="shared" si="13"/>
        <v>0.10148</v>
      </c>
      <c r="V37">
        <f t="shared" si="14"/>
        <v>0.01</v>
      </c>
      <c r="W37">
        <f t="shared" si="15"/>
        <v>0.33251778330709897</v>
      </c>
      <c r="X37">
        <f t="shared" si="16"/>
        <v>3.3743904650004403E-2</v>
      </c>
      <c r="Y37">
        <f t="shared" si="17"/>
        <v>3.3251778330709897E-3</v>
      </c>
      <c r="Z37">
        <f t="shared" si="18"/>
        <v>0.29544870082402358</v>
      </c>
      <c r="AB37">
        <f t="shared" si="19"/>
        <v>770.23548209209162</v>
      </c>
      <c r="AC37">
        <f t="shared" si="2"/>
        <v>616.9289379743725</v>
      </c>
      <c r="AE37">
        <f t="shared" si="3"/>
        <v>0</v>
      </c>
      <c r="AF37">
        <f t="shared" si="24"/>
        <v>0</v>
      </c>
      <c r="AG37">
        <f t="shared" si="24"/>
        <v>-3.6931087603002948</v>
      </c>
      <c r="AH37">
        <f t="shared" si="5"/>
        <v>-3374.3904650004401</v>
      </c>
      <c r="AI37">
        <f t="shared" si="25"/>
        <v>-3378.0835737607404</v>
      </c>
      <c r="AJ37">
        <f t="shared" si="7"/>
        <v>153.30654411771911</v>
      </c>
      <c r="AK37">
        <f t="shared" si="22"/>
        <v>53.916483746446417</v>
      </c>
      <c r="AL37">
        <f t="shared" si="26"/>
        <v>-3170.8605458965749</v>
      </c>
      <c r="AN37">
        <f t="shared" si="27"/>
        <v>0</v>
      </c>
      <c r="AO37">
        <f t="shared" si="27"/>
        <v>0</v>
      </c>
      <c r="AP37">
        <f t="shared" si="27"/>
        <v>-0.2003889033896708</v>
      </c>
      <c r="AQ37">
        <f t="shared" si="27"/>
        <v>-183.09517774261732</v>
      </c>
      <c r="AR37">
        <f t="shared" si="27"/>
        <v>-183.29556664600699</v>
      </c>
      <c r="AS37">
        <f t="shared" si="27"/>
        <v>8.3184472086091326</v>
      </c>
      <c r="AT37">
        <f t="shared" si="27"/>
        <v>2.9255204094500833</v>
      </c>
      <c r="AU37">
        <f t="shared" si="23"/>
        <v>-172.05159902794776</v>
      </c>
      <c r="AW37">
        <v>34</v>
      </c>
      <c r="AX37">
        <f>IF(Z37&gt;0, (R37*SUMPRODUCT(K37:$K$98, X37:$X$98)-K37*$AZ$3)/Z37, 0)</f>
        <v>2088.1084812819345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0.112611</v>
      </c>
      <c r="Q38" s="4">
        <f t="shared" si="21"/>
        <v>12.5</v>
      </c>
      <c r="R38">
        <f t="shared" si="0"/>
        <v>100000</v>
      </c>
      <c r="S38">
        <f t="shared" si="1"/>
        <v>1855.1785280878921</v>
      </c>
      <c r="U38">
        <f t="shared" si="13"/>
        <v>0.112611</v>
      </c>
      <c r="V38">
        <f t="shared" si="14"/>
        <v>0.01</v>
      </c>
      <c r="W38">
        <f t="shared" si="15"/>
        <v>0.29544870082402358</v>
      </c>
      <c r="X38">
        <f t="shared" si="16"/>
        <v>3.3270773648494123E-2</v>
      </c>
      <c r="Y38">
        <f t="shared" si="17"/>
        <v>2.9544870082402357E-3</v>
      </c>
      <c r="Z38">
        <f t="shared" si="18"/>
        <v>0.25922344016728921</v>
      </c>
      <c r="AB38">
        <f t="shared" si="19"/>
        <v>616.9289379743725</v>
      </c>
      <c r="AC38">
        <f t="shared" si="2"/>
        <v>480.90576017543134</v>
      </c>
      <c r="AE38">
        <f t="shared" si="3"/>
        <v>0</v>
      </c>
      <c r="AF38">
        <f t="shared" si="24"/>
        <v>0</v>
      </c>
      <c r="AG38">
        <f t="shared" si="24"/>
        <v>-3.2402930020911151</v>
      </c>
      <c r="AH38">
        <f t="shared" si="5"/>
        <v>-3327.0773648494123</v>
      </c>
      <c r="AI38">
        <f t="shared" si="25"/>
        <v>-3330.3176578515036</v>
      </c>
      <c r="AJ38">
        <f t="shared" si="7"/>
        <v>136.02317779894116</v>
      </c>
      <c r="AK38">
        <f t="shared" si="22"/>
        <v>43.185025658206079</v>
      </c>
      <c r="AL38">
        <f t="shared" si="26"/>
        <v>-3151.1094543943564</v>
      </c>
      <c r="AN38">
        <f t="shared" si="27"/>
        <v>0</v>
      </c>
      <c r="AO38">
        <f t="shared" si="27"/>
        <v>0</v>
      </c>
      <c r="AP38">
        <f t="shared" si="27"/>
        <v>-0.15698126746085703</v>
      </c>
      <c r="AQ38">
        <f t="shared" si="27"/>
        <v>-161.18567714010157</v>
      </c>
      <c r="AR38">
        <f t="shared" si="27"/>
        <v>-161.34265840756245</v>
      </c>
      <c r="AS38">
        <f t="shared" si="27"/>
        <v>6.5898642009074875</v>
      </c>
      <c r="AT38">
        <f t="shared" si="27"/>
        <v>2.0921688436137891</v>
      </c>
      <c r="AU38">
        <f t="shared" si="23"/>
        <v>-152.66062536304116</v>
      </c>
      <c r="AW38">
        <v>35</v>
      </c>
      <c r="AX38">
        <f>IF(Z38&gt;0, (R38*SUMPRODUCT(K38:$K$98, X38:$X$98)-K38*$AZ$3)/Z38, 0)</f>
        <v>1855.1785280878921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0.125163</v>
      </c>
      <c r="Q39" s="4">
        <f t="shared" si="21"/>
        <v>12.5</v>
      </c>
      <c r="R39">
        <f t="shared" si="0"/>
        <v>100000</v>
      </c>
      <c r="S39">
        <f t="shared" si="1"/>
        <v>1613.6093172252758</v>
      </c>
      <c r="U39">
        <f t="shared" si="13"/>
        <v>0.125163</v>
      </c>
      <c r="V39">
        <f t="shared" si="14"/>
        <v>0.01</v>
      </c>
      <c r="W39">
        <f t="shared" si="15"/>
        <v>0.25922344016728921</v>
      </c>
      <c r="X39">
        <f t="shared" si="16"/>
        <v>3.2445183441658421E-2</v>
      </c>
      <c r="Y39">
        <f t="shared" si="17"/>
        <v>2.5922344016728921E-3</v>
      </c>
      <c r="Z39">
        <f t="shared" si="18"/>
        <v>0.2241860223239579</v>
      </c>
      <c r="AB39">
        <f t="shared" si="19"/>
        <v>480.90576017543134</v>
      </c>
      <c r="AC39">
        <f t="shared" si="2"/>
        <v>361.74865441361214</v>
      </c>
      <c r="AE39">
        <f t="shared" si="3"/>
        <v>0</v>
      </c>
      <c r="AF39">
        <f t="shared" si="24"/>
        <v>0</v>
      </c>
      <c r="AG39">
        <f t="shared" si="24"/>
        <v>-2.8023252790494739</v>
      </c>
      <c r="AH39">
        <f t="shared" si="5"/>
        <v>-3244.5183441658419</v>
      </c>
      <c r="AI39">
        <f t="shared" si="25"/>
        <v>-3247.3206694448913</v>
      </c>
      <c r="AJ39">
        <f t="shared" si="7"/>
        <v>119.1571057618192</v>
      </c>
      <c r="AK39">
        <f t="shared" si="22"/>
        <v>33.663403212280194</v>
      </c>
      <c r="AL39">
        <f t="shared" si="26"/>
        <v>-3094.5001604707918</v>
      </c>
      <c r="AN39">
        <f t="shared" si="27"/>
        <v>0</v>
      </c>
      <c r="AO39">
        <f t="shared" si="27"/>
        <v>0</v>
      </c>
      <c r="AP39">
        <f t="shared" si="27"/>
        <v>-0.12121715036343321</v>
      </c>
      <c r="AQ39">
        <f t="shared" si="27"/>
        <v>-140.34461699430889</v>
      </c>
      <c r="AR39">
        <f t="shared" si="27"/>
        <v>-140.46583414467233</v>
      </c>
      <c r="AS39">
        <f t="shared" si="27"/>
        <v>5.1542499059570988</v>
      </c>
      <c r="AT39">
        <f t="shared" si="27"/>
        <v>1.456141383527022</v>
      </c>
      <c r="AU39">
        <f t="shared" si="23"/>
        <v>-133.85544285518819</v>
      </c>
      <c r="AW39">
        <v>36</v>
      </c>
      <c r="AX39">
        <f>IF(Z39&gt;0, (R39*SUMPRODUCT(K39:$K$98, X39:$X$98)-K39*$AZ$3)/Z39, 0)</f>
        <v>1613.6093172252758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0.13952899999999999</v>
      </c>
      <c r="Q40" s="4">
        <f t="shared" si="21"/>
        <v>12.5</v>
      </c>
      <c r="R40">
        <f t="shared" si="0"/>
        <v>100000</v>
      </c>
      <c r="S40">
        <f t="shared" si="1"/>
        <v>1358.043157634386</v>
      </c>
      <c r="U40">
        <f t="shared" si="13"/>
        <v>0.13952899999999999</v>
      </c>
      <c r="V40">
        <f t="shared" si="14"/>
        <v>0.01</v>
      </c>
      <c r="W40">
        <f t="shared" si="15"/>
        <v>0.2241860223239579</v>
      </c>
      <c r="X40">
        <f t="shared" si="16"/>
        <v>3.128045150883952E-2</v>
      </c>
      <c r="Y40">
        <f t="shared" si="17"/>
        <v>2.2418602232395792E-3</v>
      </c>
      <c r="Z40">
        <f t="shared" si="18"/>
        <v>0.19066371059187881</v>
      </c>
      <c r="AB40">
        <f t="shared" si="19"/>
        <v>361.74865441361214</v>
      </c>
      <c r="AC40">
        <f t="shared" si="2"/>
        <v>258.92954757848383</v>
      </c>
      <c r="AE40">
        <f t="shared" si="3"/>
        <v>0</v>
      </c>
      <c r="AF40">
        <f t="shared" si="24"/>
        <v>0</v>
      </c>
      <c r="AG40">
        <f t="shared" si="24"/>
        <v>-2.383296382398485</v>
      </c>
      <c r="AH40">
        <f t="shared" si="5"/>
        <v>-3128.0451508839519</v>
      </c>
      <c r="AI40">
        <f t="shared" si="25"/>
        <v>-3130.4284472663503</v>
      </c>
      <c r="AJ40">
        <f t="shared" si="7"/>
        <v>102.81910683512831</v>
      </c>
      <c r="AK40">
        <f t="shared" si="22"/>
        <v>25.322405808952851</v>
      </c>
      <c r="AL40">
        <f t="shared" si="26"/>
        <v>-3002.2869346222692</v>
      </c>
      <c r="AN40">
        <f t="shared" si="27"/>
        <v>0</v>
      </c>
      <c r="AO40">
        <f t="shared" si="27"/>
        <v>0</v>
      </c>
      <c r="AP40">
        <f t="shared" si="27"/>
        <v>-9.2046134898874463E-2</v>
      </c>
      <c r="AQ40">
        <f t="shared" si="27"/>
        <v>-120.80934123613906</v>
      </c>
      <c r="AR40">
        <f t="shared" si="27"/>
        <v>-120.90138737103793</v>
      </c>
      <c r="AS40">
        <f t="shared" si="27"/>
        <v>3.9710131932494228</v>
      </c>
      <c r="AT40">
        <f t="shared" si="27"/>
        <v>0.97798561616966517</v>
      </c>
      <c r="AU40">
        <f t="shared" si="23"/>
        <v>-115.95238856161885</v>
      </c>
      <c r="AW40">
        <v>37</v>
      </c>
      <c r="AX40">
        <f>IF(Z40&gt;0, (R40*SUMPRODUCT(K40:$K$98, X40:$X$98)-K40*$AZ$3)/Z40, 0)</f>
        <v>1358.043157634386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0.15610499999999999</v>
      </c>
      <c r="Q41" s="4">
        <f t="shared" si="21"/>
        <v>12.5</v>
      </c>
      <c r="R41">
        <f t="shared" si="0"/>
        <v>100000</v>
      </c>
      <c r="S41">
        <f t="shared" si="1"/>
        <v>1079.4473358725393</v>
      </c>
      <c r="U41">
        <f t="shared" si="13"/>
        <v>0.15610499999999999</v>
      </c>
      <c r="V41">
        <f t="shared" si="14"/>
        <v>0.01</v>
      </c>
      <c r="W41">
        <f t="shared" si="15"/>
        <v>0.19066371059187881</v>
      </c>
      <c r="X41">
        <f t="shared" si="16"/>
        <v>2.9763558541945241E-2</v>
      </c>
      <c r="Y41">
        <f t="shared" si="17"/>
        <v>1.9066371059187882E-3</v>
      </c>
      <c r="Z41">
        <f t="shared" si="18"/>
        <v>0.15899351494401479</v>
      </c>
      <c r="AB41">
        <f t="shared" si="19"/>
        <v>258.92954757848383</v>
      </c>
      <c r="AC41">
        <f t="shared" si="2"/>
        <v>171.62512612732752</v>
      </c>
      <c r="AE41">
        <f t="shared" si="3"/>
        <v>0</v>
      </c>
      <c r="AF41">
        <f t="shared" si="24"/>
        <v>0</v>
      </c>
      <c r="AG41">
        <f t="shared" si="24"/>
        <v>-1.9874189368001849</v>
      </c>
      <c r="AH41">
        <f t="shared" si="5"/>
        <v>-2976.355854194524</v>
      </c>
      <c r="AI41">
        <f t="shared" si="25"/>
        <v>-2978.3432731313242</v>
      </c>
      <c r="AJ41">
        <f t="shared" si="7"/>
        <v>87.304421451156315</v>
      </c>
      <c r="AK41">
        <f t="shared" si="22"/>
        <v>18.125068330493871</v>
      </c>
      <c r="AL41">
        <f t="shared" si="26"/>
        <v>-2872.9137833496738</v>
      </c>
      <c r="AN41">
        <f t="shared" si="27"/>
        <v>0</v>
      </c>
      <c r="AO41">
        <f t="shared" si="27"/>
        <v>0</v>
      </c>
      <c r="AP41">
        <f t="shared" si="27"/>
        <v>-6.8532867554907964E-2</v>
      </c>
      <c r="AQ41">
        <f t="shared" si="27"/>
        <v>-102.63472777420569</v>
      </c>
      <c r="AR41">
        <f t="shared" si="27"/>
        <v>-102.70326064176059</v>
      </c>
      <c r="AS41">
        <f t="shared" si="27"/>
        <v>3.01054913057393</v>
      </c>
      <c r="AT41">
        <f t="shared" si="27"/>
        <v>0.62501311843054064</v>
      </c>
      <c r="AU41">
        <f t="shared" si="23"/>
        <v>-99.067698392756114</v>
      </c>
      <c r="AW41">
        <v>38</v>
      </c>
      <c r="AX41">
        <f>IF(Z41&gt;0, (R41*SUMPRODUCT(K41:$K$98, X41:$X$98)-K41*$AZ$3)/Z41, 0)</f>
        <v>1079.4473358725393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0.17521600000000001</v>
      </c>
      <c r="Q42" s="4">
        <f t="shared" si="21"/>
        <v>12.5</v>
      </c>
      <c r="R42">
        <f t="shared" si="0"/>
        <v>100000</v>
      </c>
      <c r="S42">
        <f t="shared" si="1"/>
        <v>763.48157958750244</v>
      </c>
      <c r="U42">
        <f t="shared" si="13"/>
        <v>0.17521600000000001</v>
      </c>
      <c r="V42">
        <f t="shared" si="14"/>
        <v>0.01</v>
      </c>
      <c r="W42">
        <f t="shared" si="15"/>
        <v>0.15899351494401479</v>
      </c>
      <c r="X42">
        <f t="shared" si="16"/>
        <v>2.7858207714430497E-2</v>
      </c>
      <c r="Y42">
        <f t="shared" si="17"/>
        <v>1.589935149440148E-3</v>
      </c>
      <c r="Z42">
        <f t="shared" si="18"/>
        <v>0.12954537208014413</v>
      </c>
      <c r="AB42">
        <f t="shared" si="19"/>
        <v>171.62512612732752</v>
      </c>
      <c r="AC42">
        <f t="shared" si="2"/>
        <v>98.905505303999178</v>
      </c>
      <c r="AE42">
        <f t="shared" si="3"/>
        <v>0</v>
      </c>
      <c r="AF42">
        <f t="shared" si="24"/>
        <v>0</v>
      </c>
      <c r="AG42">
        <f t="shared" si="24"/>
        <v>-1.6193171510018016</v>
      </c>
      <c r="AH42">
        <f t="shared" si="5"/>
        <v>-2785.8207714430496</v>
      </c>
      <c r="AI42">
        <f t="shared" si="25"/>
        <v>-2787.4400885940513</v>
      </c>
      <c r="AJ42">
        <f t="shared" si="7"/>
        <v>72.719620823328341</v>
      </c>
      <c r="AK42">
        <f t="shared" si="22"/>
        <v>12.013758828912927</v>
      </c>
      <c r="AL42">
        <f t="shared" si="26"/>
        <v>-2702.7067089418101</v>
      </c>
      <c r="AN42">
        <f t="shared" si="27"/>
        <v>0</v>
      </c>
      <c r="AO42">
        <f t="shared" si="27"/>
        <v>0</v>
      </c>
      <c r="AP42">
        <f t="shared" si="27"/>
        <v>-4.9856682105230463E-2</v>
      </c>
      <c r="AQ42">
        <f t="shared" si="27"/>
        <v>-85.771820867862516</v>
      </c>
      <c r="AR42">
        <f t="shared" si="27"/>
        <v>-85.821677549967745</v>
      </c>
      <c r="AS42">
        <f t="shared" si="27"/>
        <v>2.2389431347396038</v>
      </c>
      <c r="AT42">
        <f t="shared" si="27"/>
        <v>0.36988810650925485</v>
      </c>
      <c r="AU42">
        <f t="shared" si="23"/>
        <v>-83.212846308718881</v>
      </c>
      <c r="AW42">
        <v>39</v>
      </c>
      <c r="AX42">
        <f>IF(Z42&gt;0, (R42*SUMPRODUCT(K42:$K$98, X42:$X$98)-K42*$AZ$3)/Z42, 0)</f>
        <v>763.48157958750244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0.19798199999999999</v>
      </c>
      <c r="Q43" s="4">
        <f t="shared" si="21"/>
        <v>12.5</v>
      </c>
      <c r="R43">
        <f t="shared" si="0"/>
        <v>100000</v>
      </c>
      <c r="S43">
        <f t="shared" si="1"/>
        <v>388.33061601950942</v>
      </c>
      <c r="U43">
        <f t="shared" si="13"/>
        <v>0.19798199999999999</v>
      </c>
      <c r="V43">
        <f t="shared" si="14"/>
        <v>0.01</v>
      </c>
      <c r="W43">
        <f t="shared" si="15"/>
        <v>0.12954537208014413</v>
      </c>
      <c r="X43">
        <f t="shared" si="16"/>
        <v>2.5647651855171094E-2</v>
      </c>
      <c r="Y43">
        <f t="shared" si="17"/>
        <v>1.2954537208014413E-3</v>
      </c>
      <c r="Z43">
        <f t="shared" si="18"/>
        <v>0.10260226650417159</v>
      </c>
      <c r="AB43">
        <f t="shared" si="19"/>
        <v>98.905505303999178</v>
      </c>
      <c r="AC43">
        <f t="shared" si="2"/>
        <v>39.843601356562829</v>
      </c>
      <c r="AE43">
        <f t="shared" si="3"/>
        <v>0</v>
      </c>
      <c r="AF43">
        <f t="shared" si="24"/>
        <v>0</v>
      </c>
      <c r="AG43">
        <f t="shared" si="24"/>
        <v>-1.2825283313021449</v>
      </c>
      <c r="AH43">
        <f t="shared" si="5"/>
        <v>-2564.7651855171093</v>
      </c>
      <c r="AI43">
        <f t="shared" si="25"/>
        <v>-2566.0477138484116</v>
      </c>
      <c r="AJ43">
        <f t="shared" si="7"/>
        <v>59.061903947436349</v>
      </c>
      <c r="AK43">
        <f t="shared" si="22"/>
        <v>6.9233853712799434</v>
      </c>
      <c r="AL43">
        <f t="shared" si="26"/>
        <v>-2500.0624245296954</v>
      </c>
      <c r="AN43">
        <f t="shared" si="27"/>
        <v>0</v>
      </c>
      <c r="AO43">
        <f t="shared" si="27"/>
        <v>0</v>
      </c>
      <c r="AP43">
        <f t="shared" si="27"/>
        <v>-3.5256597899661089E-2</v>
      </c>
      <c r="AQ43">
        <f t="shared" si="27"/>
        <v>-70.505183118269542</v>
      </c>
      <c r="AR43">
        <f t="shared" si="27"/>
        <v>-70.540439716169203</v>
      </c>
      <c r="AS43">
        <f t="shared" si="27"/>
        <v>1.6236068614164632</v>
      </c>
      <c r="AT43">
        <f t="shared" si="27"/>
        <v>0.19032329203346662</v>
      </c>
      <c r="AU43">
        <f t="shared" si="23"/>
        <v>-68.726509562719286</v>
      </c>
      <c r="AW43">
        <v>40</v>
      </c>
      <c r="AX43">
        <f>IF(Z43&gt;0, (R43*SUMPRODUCT(K43:$K$98, X43:$X$98)-K43*$AZ$3)/Z43, 0)</f>
        <v>388.33061601950942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0.22423799999999999</v>
      </c>
      <c r="Q44" s="4">
        <f t="shared" si="21"/>
        <v>12.5</v>
      </c>
      <c r="R44">
        <f t="shared" si="0"/>
        <v>100000</v>
      </c>
      <c r="S44">
        <f t="shared" si="1"/>
        <v>-86.719302383753742</v>
      </c>
      <c r="U44">
        <f t="shared" si="13"/>
        <v>0.22423799999999999</v>
      </c>
      <c r="V44">
        <f t="shared" si="14"/>
        <v>0.01</v>
      </c>
      <c r="W44">
        <f t="shared" si="15"/>
        <v>0.10260226650417159</v>
      </c>
      <c r="X44">
        <f t="shared" si="16"/>
        <v>2.3007327036362428E-2</v>
      </c>
      <c r="Y44">
        <f t="shared" si="17"/>
        <v>1.0260226650417158E-3</v>
      </c>
      <c r="Z44">
        <f t="shared" si="18"/>
        <v>7.8568916802767438E-2</v>
      </c>
      <c r="AB44">
        <f t="shared" si="19"/>
        <v>39.843601356562829</v>
      </c>
      <c r="AC44">
        <f t="shared" si="2"/>
        <v>-6.8134416541831797</v>
      </c>
      <c r="AE44">
        <f t="shared" si="3"/>
        <v>0</v>
      </c>
      <c r="AF44">
        <f t="shared" si="24"/>
        <v>0</v>
      </c>
      <c r="AG44">
        <f t="shared" si="24"/>
        <v>-0.98211146003459293</v>
      </c>
      <c r="AH44">
        <f t="shared" si="5"/>
        <v>-2300.7327036362426</v>
      </c>
      <c r="AI44">
        <f t="shared" si="25"/>
        <v>-2301.7148150962771</v>
      </c>
      <c r="AJ44">
        <f t="shared" si="7"/>
        <v>46.657043010746008</v>
      </c>
      <c r="AK44">
        <f t="shared" si="22"/>
        <v>2.7890520949593984</v>
      </c>
      <c r="AL44">
        <f t="shared" si="26"/>
        <v>-2252.2687199905718</v>
      </c>
      <c r="AN44">
        <f t="shared" si="27"/>
        <v>0</v>
      </c>
      <c r="AO44">
        <f t="shared" si="27"/>
        <v>0</v>
      </c>
      <c r="AP44">
        <f t="shared" si="27"/>
        <v>-2.4105502607893094E-2</v>
      </c>
      <c r="AQ44">
        <f t="shared" si="27"/>
        <v>-56.470492855887152</v>
      </c>
      <c r="AR44">
        <f t="shared" si="27"/>
        <v>-56.49459835849504</v>
      </c>
      <c r="AS44">
        <f t="shared" si="27"/>
        <v>1.1451770168046946</v>
      </c>
      <c r="AT44">
        <f t="shared" si="27"/>
        <v>6.8456081905637664E-2</v>
      </c>
      <c r="AU44">
        <f t="shared" si="23"/>
        <v>-55.280965259784708</v>
      </c>
      <c r="AW44">
        <v>41</v>
      </c>
      <c r="AX44">
        <f>IF(Z44&gt;0, (R44*SUMPRODUCT(K44:$K$98, X44:$X$98)-K44*$AZ$3)/Z44, 0)</f>
        <v>-86.719302383753742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0.25439000000000001</v>
      </c>
      <c r="Q45" s="4">
        <f t="shared" si="21"/>
        <v>12.5</v>
      </c>
      <c r="R45">
        <f t="shared" si="0"/>
        <v>100000</v>
      </c>
      <c r="S45">
        <f t="shared" si="1"/>
        <v>-726.53632608151281</v>
      </c>
      <c r="U45">
        <f t="shared" si="13"/>
        <v>0.25439000000000001</v>
      </c>
      <c r="V45">
        <f t="shared" si="14"/>
        <v>0.01</v>
      </c>
      <c r="W45">
        <f t="shared" si="15"/>
        <v>7.8568916802767438E-2</v>
      </c>
      <c r="X45">
        <f t="shared" si="16"/>
        <v>1.998714674545601E-2</v>
      </c>
      <c r="Y45">
        <f t="shared" si="17"/>
        <v>7.8568916802767435E-4</v>
      </c>
      <c r="Z45">
        <f t="shared" si="18"/>
        <v>5.779608088928375E-2</v>
      </c>
      <c r="AB45">
        <f t="shared" si="19"/>
        <v>-6.8134416541831797</v>
      </c>
      <c r="AC45">
        <f t="shared" si="2"/>
        <v>-41.990952271210148</v>
      </c>
      <c r="AE45">
        <f t="shared" si="3"/>
        <v>0</v>
      </c>
      <c r="AF45">
        <f t="shared" si="24"/>
        <v>0</v>
      </c>
      <c r="AG45">
        <f t="shared" si="24"/>
        <v>-0.72245101111604693</v>
      </c>
      <c r="AH45">
        <f t="shared" si="5"/>
        <v>-1998.7146745456009</v>
      </c>
      <c r="AI45">
        <f t="shared" si="25"/>
        <v>-1999.4371255567169</v>
      </c>
      <c r="AJ45">
        <f t="shared" si="7"/>
        <v>35.177510617026968</v>
      </c>
      <c r="AK45">
        <f t="shared" si="22"/>
        <v>-0.47694091579282261</v>
      </c>
      <c r="AL45">
        <f t="shared" si="26"/>
        <v>-1964.7365558554827</v>
      </c>
      <c r="AN45">
        <f t="shared" si="27"/>
        <v>0</v>
      </c>
      <c r="AO45">
        <f t="shared" si="27"/>
        <v>0</v>
      </c>
      <c r="AP45">
        <f t="shared" si="27"/>
        <v>-1.5832364976243071E-2</v>
      </c>
      <c r="AQ45">
        <f t="shared" si="27"/>
        <v>-43.801420060156602</v>
      </c>
      <c r="AR45">
        <f t="shared" si="27"/>
        <v>-43.817252425132843</v>
      </c>
      <c r="AS45">
        <f t="shared" si="27"/>
        <v>0.77090789337268295</v>
      </c>
      <c r="AT45">
        <f t="shared" si="27"/>
        <v>-1.045206184883123E-2</v>
      </c>
      <c r="AU45">
        <f t="shared" si="23"/>
        <v>-43.056796593608993</v>
      </c>
      <c r="AW45">
        <v>42</v>
      </c>
      <c r="AX45">
        <f>IF(Z45&gt;0, (R45*SUMPRODUCT(K45:$K$98, X45:$X$98)-K45*$AZ$3)/Z45, 0)</f>
        <v>-726.53632608151281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0.28921999999999998</v>
      </c>
      <c r="Q46" s="4">
        <f t="shared" si="21"/>
        <v>12.5</v>
      </c>
      <c r="R46">
        <f t="shared" si="0"/>
        <v>100000</v>
      </c>
      <c r="S46">
        <f t="shared" si="1"/>
        <v>-1648.8130083484868</v>
      </c>
      <c r="U46">
        <f t="shared" si="13"/>
        <v>0.28921999999999998</v>
      </c>
      <c r="V46">
        <f t="shared" si="14"/>
        <v>0.01</v>
      </c>
      <c r="W46">
        <f t="shared" si="15"/>
        <v>5.779608088928375E-2</v>
      </c>
      <c r="X46">
        <f t="shared" si="16"/>
        <v>1.6715782514798647E-2</v>
      </c>
      <c r="Y46">
        <f t="shared" si="17"/>
        <v>5.7796080889283756E-4</v>
      </c>
      <c r="Z46">
        <f t="shared" si="18"/>
        <v>4.0502337565592267E-2</v>
      </c>
      <c r="AB46">
        <f t="shared" si="19"/>
        <v>-41.990952271210148</v>
      </c>
      <c r="AC46">
        <f t="shared" si="2"/>
        <v>-66.780781046670114</v>
      </c>
      <c r="AE46">
        <f t="shared" si="3"/>
        <v>0</v>
      </c>
      <c r="AF46">
        <f t="shared" si="24"/>
        <v>0</v>
      </c>
      <c r="AG46">
        <f t="shared" si="24"/>
        <v>-0.50627921956990329</v>
      </c>
      <c r="AH46">
        <f t="shared" si="5"/>
        <v>-1671.5782514798648</v>
      </c>
      <c r="AI46">
        <f t="shared" si="25"/>
        <v>-1672.0845306994347</v>
      </c>
      <c r="AJ46">
        <f t="shared" si="7"/>
        <v>24.789828775459966</v>
      </c>
      <c r="AK46">
        <f t="shared" si="22"/>
        <v>-2.9393666589847105</v>
      </c>
      <c r="AL46">
        <f t="shared" si="26"/>
        <v>-1650.2340685829595</v>
      </c>
      <c r="AN46">
        <f t="shared" si="27"/>
        <v>0</v>
      </c>
      <c r="AO46">
        <f t="shared" si="27"/>
        <v>0</v>
      </c>
      <c r="AP46">
        <f t="shared" si="27"/>
        <v>-9.9062542214746561E-3</v>
      </c>
      <c r="AQ46">
        <f t="shared" si="27"/>
        <v>-32.707404274493001</v>
      </c>
      <c r="AR46">
        <f t="shared" si="27"/>
        <v>-32.717310528714478</v>
      </c>
      <c r="AS46">
        <f t="shared" si="27"/>
        <v>0.48505713144844398</v>
      </c>
      <c r="AT46">
        <f t="shared" si="27"/>
        <v>-5.7513941415106282E-2</v>
      </c>
      <c r="AU46">
        <f t="shared" si="23"/>
        <v>-32.289767338681138</v>
      </c>
      <c r="AW46">
        <v>43</v>
      </c>
      <c r="AX46">
        <f>IF(Z46&gt;0, (R46*SUMPRODUCT(K46:$K$98, X46:$X$98)-K46*$AZ$3)/Z46, 0)</f>
        <v>-1648.8130083484868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0.32816400000000001</v>
      </c>
      <c r="Q47" s="4">
        <f t="shared" si="21"/>
        <v>12.5</v>
      </c>
      <c r="R47">
        <f t="shared" si="0"/>
        <v>100000</v>
      </c>
      <c r="S47">
        <f t="shared" si="1"/>
        <v>-3078.1855708175726</v>
      </c>
      <c r="U47">
        <f t="shared" si="13"/>
        <v>0.32816400000000001</v>
      </c>
      <c r="V47">
        <f t="shared" si="14"/>
        <v>0.01</v>
      </c>
      <c r="W47">
        <f t="shared" si="15"/>
        <v>4.0502337565592267E-2</v>
      </c>
      <c r="X47">
        <f t="shared" si="16"/>
        <v>1.3291409104875021E-2</v>
      </c>
      <c r="Y47">
        <f t="shared" si="17"/>
        <v>4.0502337565592267E-4</v>
      </c>
      <c r="Z47">
        <f t="shared" si="18"/>
        <v>2.680590508506132E-2</v>
      </c>
      <c r="AB47">
        <f t="shared" si="19"/>
        <v>-66.780781046670114</v>
      </c>
      <c r="AC47">
        <f t="shared" si="2"/>
        <v>-82.513550245541154</v>
      </c>
      <c r="AE47">
        <f t="shared" si="3"/>
        <v>0</v>
      </c>
      <c r="AF47">
        <f t="shared" si="24"/>
        <v>0</v>
      </c>
      <c r="AG47">
        <f t="shared" si="24"/>
        <v>-0.33507381356326649</v>
      </c>
      <c r="AH47">
        <f t="shared" si="5"/>
        <v>-1329.140910487502</v>
      </c>
      <c r="AI47">
        <f t="shared" si="25"/>
        <v>-1329.4759843010652</v>
      </c>
      <c r="AJ47">
        <f t="shared" si="7"/>
        <v>15.73276919887104</v>
      </c>
      <c r="AK47">
        <f t="shared" si="22"/>
        <v>-4.6746546732669083</v>
      </c>
      <c r="AL47">
        <f t="shared" si="26"/>
        <v>-1318.4178697754612</v>
      </c>
      <c r="AN47">
        <f t="shared" si="27"/>
        <v>0</v>
      </c>
      <c r="AO47">
        <f t="shared" si="27"/>
        <v>0</v>
      </c>
      <c r="AP47">
        <f t="shared" si="27"/>
        <v>-5.8538532758249107E-3</v>
      </c>
      <c r="AQ47">
        <f t="shared" si="27"/>
        <v>-23.220542930971494</v>
      </c>
      <c r="AR47">
        <f t="shared" si="27"/>
        <v>-23.226396784247317</v>
      </c>
      <c r="AS47">
        <f t="shared" si="27"/>
        <v>0.27485681895944181</v>
      </c>
      <c r="AT47">
        <f t="shared" si="27"/>
        <v>-8.1667804121872634E-2</v>
      </c>
      <c r="AU47">
        <f t="shared" si="23"/>
        <v>-23.033207769409749</v>
      </c>
      <c r="AW47">
        <v>44</v>
      </c>
      <c r="AX47">
        <f>IF(Z47&gt;0, (R47*SUMPRODUCT(K47:$K$98, X47:$X$98)-K47*$AZ$3)/Z47, 0)</f>
        <v>-3078.1855708175726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0.37150699999999998</v>
      </c>
      <c r="Q48" s="4">
        <f t="shared" si="21"/>
        <v>12.5</v>
      </c>
      <c r="R48">
        <f t="shared" si="0"/>
        <v>100000</v>
      </c>
      <c r="S48">
        <f t="shared" si="1"/>
        <v>-5463.3405578230513</v>
      </c>
      <c r="U48">
        <f t="shared" si="13"/>
        <v>0.37150699999999998</v>
      </c>
      <c r="V48">
        <f t="shared" si="14"/>
        <v>0.01</v>
      </c>
      <c r="W48">
        <f t="shared" si="15"/>
        <v>2.680590508506132E-2</v>
      </c>
      <c r="X48">
        <f t="shared" si="16"/>
        <v>9.9585813804358748E-3</v>
      </c>
      <c r="Y48">
        <f t="shared" si="17"/>
        <v>2.6805905085061323E-4</v>
      </c>
      <c r="Z48">
        <f t="shared" si="18"/>
        <v>1.6579264653774833E-2</v>
      </c>
      <c r="AB48">
        <f t="shared" si="19"/>
        <v>-82.513550245541154</v>
      </c>
      <c r="AC48">
        <f t="shared" si="2"/>
        <v>-90.578169001850199</v>
      </c>
      <c r="AE48">
        <f t="shared" si="3"/>
        <v>0</v>
      </c>
      <c r="AF48">
        <f t="shared" si="24"/>
        <v>0</v>
      </c>
      <c r="AG48">
        <f t="shared" si="24"/>
        <v>-0.2072408081721854</v>
      </c>
      <c r="AH48">
        <f t="shared" si="5"/>
        <v>-995.85813804358747</v>
      </c>
      <c r="AI48">
        <f t="shared" si="25"/>
        <v>-996.06537885175965</v>
      </c>
      <c r="AJ48">
        <f t="shared" si="7"/>
        <v>8.064618756309045</v>
      </c>
      <c r="AK48">
        <f t="shared" si="22"/>
        <v>-5.7759485171878815</v>
      </c>
      <c r="AL48">
        <f t="shared" si="26"/>
        <v>-993.77670861263846</v>
      </c>
      <c r="AN48">
        <f t="shared" si="27"/>
        <v>0</v>
      </c>
      <c r="AO48">
        <f t="shared" si="27"/>
        <v>0</v>
      </c>
      <c r="AP48">
        <f t="shared" si="27"/>
        <v>-3.2326493518971223E-3</v>
      </c>
      <c r="AQ48">
        <f t="shared" si="27"/>
        <v>-15.533910492442034</v>
      </c>
      <c r="AR48">
        <f t="shared" si="27"/>
        <v>-15.537143141793932</v>
      </c>
      <c r="AS48">
        <f t="shared" si="27"/>
        <v>0.12579609598038027</v>
      </c>
      <c r="AT48">
        <f t="shared" si="27"/>
        <v>-9.0096233436637113E-2</v>
      </c>
      <c r="AU48">
        <f t="shared" si="23"/>
        <v>-15.501443279250188</v>
      </c>
      <c r="AW48">
        <v>45</v>
      </c>
      <c r="AX48">
        <f>IF(Z48&gt;0, (R48*SUMPRODUCT(K48:$K$98, X48:$X$98)-K48*$AZ$3)/Z48, 0)</f>
        <v>-5463.3405578230513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0.41881499999999999</v>
      </c>
      <c r="Q49" s="4">
        <f t="shared" si="21"/>
        <v>12.5</v>
      </c>
      <c r="R49">
        <f t="shared" si="0"/>
        <v>100000</v>
      </c>
      <c r="S49">
        <f t="shared" si="1"/>
        <v>-9776.313927233854</v>
      </c>
      <c r="U49">
        <f t="shared" si="13"/>
        <v>0.41881499999999999</v>
      </c>
      <c r="V49">
        <f t="shared" si="14"/>
        <v>0.01</v>
      </c>
      <c r="W49">
        <f t="shared" si="15"/>
        <v>1.6579264653774833E-2</v>
      </c>
      <c r="X49">
        <f t="shared" si="16"/>
        <v>6.9436447259707068E-3</v>
      </c>
      <c r="Y49">
        <f t="shared" si="17"/>
        <v>1.6579264653774833E-4</v>
      </c>
      <c r="Z49">
        <f t="shared" si="18"/>
        <v>9.4698272812663783E-3</v>
      </c>
      <c r="AB49">
        <f t="shared" si="19"/>
        <v>-90.578169001850199</v>
      </c>
      <c r="AC49">
        <f t="shared" si="2"/>
        <v>-92.580004338343599</v>
      </c>
      <c r="AE49">
        <f t="shared" si="3"/>
        <v>0</v>
      </c>
      <c r="AF49">
        <f t="shared" si="24"/>
        <v>0</v>
      </c>
      <c r="AG49">
        <f t="shared" si="24"/>
        <v>-0.11837284101582973</v>
      </c>
      <c r="AH49">
        <f t="shared" si="5"/>
        <v>-694.36447259707063</v>
      </c>
      <c r="AI49">
        <f t="shared" si="25"/>
        <v>-694.48284543808643</v>
      </c>
      <c r="AJ49">
        <f t="shared" si="7"/>
        <v>2.0018353364934001</v>
      </c>
      <c r="AK49">
        <f t="shared" si="22"/>
        <v>-6.3404718301295144</v>
      </c>
      <c r="AL49">
        <f t="shared" si="26"/>
        <v>-698.82148193172259</v>
      </c>
      <c r="AN49">
        <f t="shared" si="27"/>
        <v>0</v>
      </c>
      <c r="AO49">
        <f t="shared" si="27"/>
        <v>0</v>
      </c>
      <c r="AP49">
        <f t="shared" si="27"/>
        <v>-1.6486078750565694E-3</v>
      </c>
      <c r="AQ49">
        <f t="shared" si="27"/>
        <v>-9.6705859879628076</v>
      </c>
      <c r="AR49">
        <f t="shared" si="27"/>
        <v>-9.6722345958378639</v>
      </c>
      <c r="AS49">
        <f t="shared" si="27"/>
        <v>2.7880056539896707E-2</v>
      </c>
      <c r="AT49">
        <f t="shared" si="27"/>
        <v>-8.8305321567199752E-2</v>
      </c>
      <c r="AU49">
        <f t="shared" si="23"/>
        <v>-9.7326598608651675</v>
      </c>
      <c r="AW49">
        <v>46</v>
      </c>
      <c r="AX49">
        <f>IF(Z49&gt;0, (R49*SUMPRODUCT(K49:$K$98, X49:$X$98)-K49*$AZ$3)/Z49, 0)</f>
        <v>-9776.313927233854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0.47081499999999998</v>
      </c>
      <c r="Q50" s="4">
        <f t="shared" si="21"/>
        <v>12.5</v>
      </c>
      <c r="R50">
        <f t="shared" si="0"/>
        <v>100000</v>
      </c>
      <c r="S50">
        <f t="shared" si="1"/>
        <v>-18339.609079850612</v>
      </c>
      <c r="U50">
        <f t="shared" si="13"/>
        <v>0.47081499999999998</v>
      </c>
      <c r="V50">
        <f t="shared" si="14"/>
        <v>0.01</v>
      </c>
      <c r="W50">
        <f t="shared" si="15"/>
        <v>9.4698272812663783E-3</v>
      </c>
      <c r="X50">
        <f t="shared" si="16"/>
        <v>4.45853673142943E-3</v>
      </c>
      <c r="Y50">
        <f t="shared" si="17"/>
        <v>9.4698272812663783E-5</v>
      </c>
      <c r="Z50">
        <f t="shared" si="18"/>
        <v>4.9165922770242846E-3</v>
      </c>
      <c r="AB50">
        <f t="shared" si="19"/>
        <v>-92.580004338343599</v>
      </c>
      <c r="AC50">
        <f t="shared" si="2"/>
        <v>-90.168380365637972</v>
      </c>
      <c r="AE50">
        <f t="shared" si="3"/>
        <v>0</v>
      </c>
      <c r="AF50">
        <f t="shared" si="24"/>
        <v>0</v>
      </c>
      <c r="AG50">
        <f t="shared" si="24"/>
        <v>-6.145740346280356E-2</v>
      </c>
      <c r="AH50">
        <f t="shared" si="5"/>
        <v>-445.85367314294302</v>
      </c>
      <c r="AI50">
        <f t="shared" si="25"/>
        <v>-445.91513054640581</v>
      </c>
      <c r="AJ50">
        <f t="shared" si="7"/>
        <v>-2.4116239727056268</v>
      </c>
      <c r="AK50">
        <f t="shared" si="22"/>
        <v>-6.4806003036840529</v>
      </c>
      <c r="AL50">
        <f t="shared" si="26"/>
        <v>-454.8073548227955</v>
      </c>
      <c r="AN50">
        <f t="shared" si="27"/>
        <v>0</v>
      </c>
      <c r="AO50">
        <f t="shared" si="27"/>
        <v>0</v>
      </c>
      <c r="AP50">
        <f t="shared" si="27"/>
        <v>-7.6422542822432579E-4</v>
      </c>
      <c r="AQ50">
        <f t="shared" si="27"/>
        <v>-5.5442094049625616</v>
      </c>
      <c r="AR50">
        <f t="shared" si="27"/>
        <v>-5.5449736303907855</v>
      </c>
      <c r="AS50">
        <f t="shared" si="27"/>
        <v>-2.9988646760393617E-2</v>
      </c>
      <c r="AT50">
        <f t="shared" si="27"/>
        <v>-8.0586540647314742E-2</v>
      </c>
      <c r="AU50">
        <f t="shared" si="23"/>
        <v>-5.6555488177984943</v>
      </c>
      <c r="AW50">
        <v>47</v>
      </c>
      <c r="AX50">
        <f>IF(Z50&gt;0, (R50*SUMPRODUCT(K50:$K$98, X50:$X$98)-K50*$AZ$3)/Z50, 0)</f>
        <v>-18339.609079850612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0.52931399999999995</v>
      </c>
      <c r="Q51" s="4">
        <f t="shared" si="21"/>
        <v>12.5</v>
      </c>
      <c r="R51">
        <f t="shared" si="0"/>
        <v>100000</v>
      </c>
      <c r="S51">
        <f t="shared" si="1"/>
        <v>-37494.351532124783</v>
      </c>
      <c r="U51">
        <f t="shared" si="13"/>
        <v>0.52931399999999995</v>
      </c>
      <c r="V51">
        <f t="shared" si="14"/>
        <v>0.01</v>
      </c>
      <c r="W51">
        <f t="shared" si="15"/>
        <v>4.9165922770242846E-3</v>
      </c>
      <c r="X51">
        <f t="shared" si="16"/>
        <v>2.6024211245208317E-3</v>
      </c>
      <c r="Y51">
        <f t="shared" si="17"/>
        <v>4.9165922770242848E-5</v>
      </c>
      <c r="Z51">
        <f t="shared" si="18"/>
        <v>2.2650052297332099E-3</v>
      </c>
      <c r="AB51">
        <f t="shared" si="19"/>
        <v>-90.168380365637972</v>
      </c>
      <c r="AC51">
        <f t="shared" si="2"/>
        <v>-84.924902305718021</v>
      </c>
      <c r="AE51">
        <f t="shared" si="3"/>
        <v>0</v>
      </c>
      <c r="AF51">
        <f t="shared" si="24"/>
        <v>0</v>
      </c>
      <c r="AG51">
        <f t="shared" si="24"/>
        <v>-2.8312565371665124E-2</v>
      </c>
      <c r="AH51">
        <f t="shared" si="5"/>
        <v>-260.24211245208318</v>
      </c>
      <c r="AI51">
        <f t="shared" si="25"/>
        <v>-260.27042501745484</v>
      </c>
      <c r="AJ51">
        <f t="shared" si="7"/>
        <v>-5.2434780599199513</v>
      </c>
      <c r="AK51">
        <f t="shared" si="22"/>
        <v>-6.3117866255946584</v>
      </c>
      <c r="AL51">
        <f t="shared" si="26"/>
        <v>-271.82568970296944</v>
      </c>
      <c r="AN51">
        <f t="shared" si="27"/>
        <v>0</v>
      </c>
      <c r="AO51">
        <f t="shared" si="27"/>
        <v>0</v>
      </c>
      <c r="AP51">
        <f t="shared" si="27"/>
        <v>-3.1434638895263552E-4</v>
      </c>
      <c r="AQ51">
        <f t="shared" si="27"/>
        <v>-2.8893944165366476</v>
      </c>
      <c r="AR51">
        <f t="shared" si="27"/>
        <v>-2.8897087629256002</v>
      </c>
      <c r="AS51">
        <f t="shared" si="27"/>
        <v>-5.8216850788723469E-2</v>
      </c>
      <c r="AT51">
        <f t="shared" si="27"/>
        <v>-7.0077978012577841E-2</v>
      </c>
      <c r="AU51">
        <f t="shared" si="23"/>
        <v>-3.0180035917269015</v>
      </c>
      <c r="AW51">
        <v>48</v>
      </c>
      <c r="AX51">
        <f>IF(Z51&gt;0, (R51*SUMPRODUCT(K51:$K$98, X51:$X$98)-K51*$AZ$3)/Z51, 0)</f>
        <v>-37494.351532124783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0.595055</v>
      </c>
      <c r="Q52" s="4">
        <f t="shared" si="21"/>
        <v>12.5</v>
      </c>
      <c r="R52">
        <f t="shared" si="0"/>
        <v>100000</v>
      </c>
      <c r="S52">
        <f t="shared" si="1"/>
        <v>-87398.373766065211</v>
      </c>
      <c r="U52">
        <f t="shared" si="13"/>
        <v>0.595055</v>
      </c>
      <c r="V52">
        <f t="shared" si="14"/>
        <v>0.01</v>
      </c>
      <c r="W52">
        <f t="shared" si="15"/>
        <v>2.2650052297332099E-3</v>
      </c>
      <c r="X52">
        <f t="shared" si="16"/>
        <v>1.3478026869788952E-3</v>
      </c>
      <c r="Y52">
        <f t="shared" si="17"/>
        <v>2.2650052297332099E-5</v>
      </c>
      <c r="Z52">
        <f t="shared" si="18"/>
        <v>8.9455249045698271E-4</v>
      </c>
      <c r="AB52">
        <f t="shared" si="19"/>
        <v>-84.924902305718021</v>
      </c>
      <c r="AC52">
        <f t="shared" si="2"/>
        <v>-78.182432914323854</v>
      </c>
      <c r="AE52">
        <f t="shared" si="3"/>
        <v>0</v>
      </c>
      <c r="AF52">
        <f t="shared" si="24"/>
        <v>0</v>
      </c>
      <c r="AG52">
        <f t="shared" si="24"/>
        <v>-1.1181906130712283E-2</v>
      </c>
      <c r="AH52">
        <f t="shared" si="5"/>
        <v>-134.78026869788951</v>
      </c>
      <c r="AI52">
        <f t="shared" si="25"/>
        <v>-134.79145060402021</v>
      </c>
      <c r="AJ52">
        <f t="shared" si="7"/>
        <v>-6.7424693913941667</v>
      </c>
      <c r="AK52">
        <f t="shared" si="22"/>
        <v>-5.9447431614002619</v>
      </c>
      <c r="AL52">
        <f t="shared" si="26"/>
        <v>-147.47866315681463</v>
      </c>
      <c r="AN52">
        <f t="shared" si="27"/>
        <v>0</v>
      </c>
      <c r="AO52">
        <f t="shared" si="27"/>
        <v>0</v>
      </c>
      <c r="AP52">
        <f t="shared" si="27"/>
        <v>-1.1084779873651663E-4</v>
      </c>
      <c r="AQ52">
        <f t="shared" si="27"/>
        <v>-1.3360956462729321</v>
      </c>
      <c r="AR52">
        <f t="shared" si="27"/>
        <v>-1.3362064940716685</v>
      </c>
      <c r="AS52">
        <f t="shared" si="27"/>
        <v>-6.6839041693580736E-2</v>
      </c>
      <c r="AT52">
        <f t="shared" si="27"/>
        <v>-5.8931070051220703E-2</v>
      </c>
      <c r="AU52">
        <f t="shared" si="23"/>
        <v>-1.4619766058164698</v>
      </c>
      <c r="AW52">
        <v>49</v>
      </c>
      <c r="AX52">
        <f>IF(Z52&gt;0, (R52*SUMPRODUCT(K52:$K$98, X52:$X$98)-K52*$AZ$3)/Z52, 0)</f>
        <v>-87398.373766065211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0.66919700000000004</v>
      </c>
      <c r="Q53" s="4">
        <f t="shared" si="21"/>
        <v>12.5</v>
      </c>
      <c r="R53">
        <f t="shared" si="0"/>
        <v>100000</v>
      </c>
      <c r="S53">
        <f t="shared" si="1"/>
        <v>-247124.73164609217</v>
      </c>
      <c r="U53">
        <f t="shared" si="13"/>
        <v>0.66919700000000004</v>
      </c>
      <c r="V53">
        <f t="shared" si="14"/>
        <v>0.01</v>
      </c>
      <c r="W53">
        <f t="shared" si="15"/>
        <v>8.9455249045698271E-4</v>
      </c>
      <c r="X53">
        <f t="shared" si="16"/>
        <v>5.9863184295634152E-4</v>
      </c>
      <c r="Y53">
        <f t="shared" si="17"/>
        <v>8.9455249045698269E-6</v>
      </c>
      <c r="Z53">
        <f t="shared" si="18"/>
        <v>2.8697512259607134E-4</v>
      </c>
      <c r="AB53">
        <f t="shared" si="19"/>
        <v>-78.182432914323854</v>
      </c>
      <c r="AC53">
        <f t="shared" si="2"/>
        <v>-70.91865016065853</v>
      </c>
      <c r="AE53">
        <f t="shared" si="3"/>
        <v>0</v>
      </c>
      <c r="AF53">
        <f t="shared" si="24"/>
        <v>0</v>
      </c>
      <c r="AG53">
        <f t="shared" si="24"/>
        <v>-3.5871890324508915E-3</v>
      </c>
      <c r="AH53">
        <f t="shared" si="5"/>
        <v>-59.863184295634156</v>
      </c>
      <c r="AI53">
        <f t="shared" si="25"/>
        <v>-59.866771484666607</v>
      </c>
      <c r="AJ53">
        <f t="shared" si="7"/>
        <v>-7.2637827536653248</v>
      </c>
      <c r="AK53">
        <f t="shared" si="22"/>
        <v>-5.4727703040026707</v>
      </c>
      <c r="AL53">
        <f t="shared" si="26"/>
        <v>-72.603324542334605</v>
      </c>
      <c r="AN53">
        <f t="shared" si="27"/>
        <v>0</v>
      </c>
      <c r="AO53">
        <f t="shared" si="27"/>
        <v>0</v>
      </c>
      <c r="AP53">
        <f t="shared" si="27"/>
        <v>-3.1750273551848863E-5</v>
      </c>
      <c r="AQ53">
        <f t="shared" si="27"/>
        <v>-0.52985010265057664</v>
      </c>
      <c r="AR53">
        <f t="shared" si="27"/>
        <v>-0.52988185292412848</v>
      </c>
      <c r="AS53">
        <f t="shared" si="27"/>
        <v>-6.4291869584721523E-2</v>
      </c>
      <c r="AT53">
        <f t="shared" si="27"/>
        <v>-4.8439586725598262E-2</v>
      </c>
      <c r="AU53">
        <f t="shared" si="23"/>
        <v>-0.64261330923444826</v>
      </c>
      <c r="AW53">
        <v>50</v>
      </c>
      <c r="AX53">
        <f>IF(Z53&gt;0, (R53*SUMPRODUCT(K53:$K$98, X53:$X$98)-K53*$AZ$3)/Z53, 0)</f>
        <v>-247124.73164609217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0.74928899999999998</v>
      </c>
      <c r="Q54" s="4">
        <f t="shared" si="21"/>
        <v>12.5</v>
      </c>
      <c r="R54">
        <f t="shared" si="0"/>
        <v>100000</v>
      </c>
      <c r="S54">
        <f t="shared" si="1"/>
        <v>-923158.95006637706</v>
      </c>
      <c r="U54">
        <f t="shared" si="13"/>
        <v>0.74928899999999998</v>
      </c>
      <c r="V54">
        <f t="shared" si="14"/>
        <v>0.01</v>
      </c>
      <c r="W54">
        <f t="shared" si="15"/>
        <v>2.8697512259607134E-4</v>
      </c>
      <c r="X54">
        <f t="shared" si="16"/>
        <v>2.150273026348877E-4</v>
      </c>
      <c r="Y54">
        <f t="shared" si="17"/>
        <v>2.8697512259607133E-6</v>
      </c>
      <c r="Z54">
        <f t="shared" si="18"/>
        <v>6.9078068735222922E-5</v>
      </c>
      <c r="AB54">
        <f t="shared" si="19"/>
        <v>-70.91865016065853</v>
      </c>
      <c r="AC54">
        <f t="shared" si="2"/>
        <v>-63.770037406221419</v>
      </c>
      <c r="AE54">
        <f t="shared" si="3"/>
        <v>0</v>
      </c>
      <c r="AF54">
        <f t="shared" si="24"/>
        <v>0</v>
      </c>
      <c r="AG54">
        <f t="shared" si="24"/>
        <v>-8.6347585919028657E-4</v>
      </c>
      <c r="AH54">
        <f t="shared" si="5"/>
        <v>-21.502730263488772</v>
      </c>
      <c r="AI54">
        <f t="shared" si="25"/>
        <v>-21.503593739347963</v>
      </c>
      <c r="AJ54">
        <f t="shared" si="7"/>
        <v>-7.1486127544371101</v>
      </c>
      <c r="AK54">
        <f t="shared" si="22"/>
        <v>-4.9643055112460974</v>
      </c>
      <c r="AL54">
        <f t="shared" si="26"/>
        <v>-33.616512005031169</v>
      </c>
      <c r="AN54">
        <f t="shared" si="27"/>
        <v>0</v>
      </c>
      <c r="AO54">
        <f t="shared" si="27"/>
        <v>0</v>
      </c>
      <c r="AP54">
        <f t="shared" si="27"/>
        <v>-6.8237858008384753E-6</v>
      </c>
      <c r="AQ54">
        <f t="shared" si="27"/>
        <v>-0.16992950513850921</v>
      </c>
      <c r="AR54">
        <f t="shared" si="27"/>
        <v>-0.16993632892431004</v>
      </c>
      <c r="AS54">
        <f t="shared" si="27"/>
        <v>-5.6493301683227325E-2</v>
      </c>
      <c r="AT54">
        <f t="shared" si="27"/>
        <v>-3.9231389155953346E-2</v>
      </c>
      <c r="AU54">
        <f t="shared" si="23"/>
        <v>-0.26566101976349071</v>
      </c>
      <c r="AW54">
        <v>51</v>
      </c>
      <c r="AX54">
        <f>IF(Z54&gt;0, (R54*SUMPRODUCT(K54:$K$98, X54:$X$98)-K54*$AZ$3)/Z54, 0)</f>
        <v>-923158.95006637706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0.83297500000000002</v>
      </c>
      <c r="Q55" s="4">
        <f t="shared" si="21"/>
        <v>12.5</v>
      </c>
      <c r="R55">
        <f t="shared" si="0"/>
        <v>100000</v>
      </c>
      <c r="S55">
        <f t="shared" si="1"/>
        <v>-5262679.2714890726</v>
      </c>
      <c r="U55">
        <f t="shared" si="13"/>
        <v>0.83297500000000002</v>
      </c>
      <c r="V55">
        <f t="shared" si="14"/>
        <v>0.01</v>
      </c>
      <c r="W55">
        <f t="shared" si="15"/>
        <v>6.9078068735222922E-5</v>
      </c>
      <c r="X55">
        <f t="shared" si="16"/>
        <v>5.7540304304722318E-5</v>
      </c>
      <c r="Y55">
        <f t="shared" si="17"/>
        <v>6.9078068735222928E-7</v>
      </c>
      <c r="Z55">
        <f t="shared" si="18"/>
        <v>1.0846983743148374E-5</v>
      </c>
      <c r="AB55">
        <f t="shared" si="19"/>
        <v>-63.770037406221419</v>
      </c>
      <c r="AC55">
        <f t="shared" si="2"/>
        <v>-57.084196503245899</v>
      </c>
      <c r="AE55">
        <f t="shared" si="3"/>
        <v>0</v>
      </c>
      <c r="AF55">
        <f t="shared" si="24"/>
        <v>0</v>
      </c>
      <c r="AG55">
        <f t="shared" si="24"/>
        <v>-1.3558729678935468E-4</v>
      </c>
      <c r="AH55">
        <f t="shared" si="5"/>
        <v>-5.7540304304722314</v>
      </c>
      <c r="AI55">
        <f t="shared" si="25"/>
        <v>-5.7541660177690206</v>
      </c>
      <c r="AJ55">
        <f t="shared" si="7"/>
        <v>-6.6858409029755208</v>
      </c>
      <c r="AK55">
        <f t="shared" si="22"/>
        <v>-4.4639026184355002</v>
      </c>
      <c r="AL55">
        <f t="shared" si="26"/>
        <v>-16.903909539180042</v>
      </c>
      <c r="AN55">
        <f t="shared" si="27"/>
        <v>0</v>
      </c>
      <c r="AO55">
        <f t="shared" si="27"/>
        <v>0</v>
      </c>
      <c r="AP55">
        <f t="shared" si="27"/>
        <v>-9.5670086194344725E-7</v>
      </c>
      <c r="AQ55">
        <f t="shared" si="27"/>
        <v>-4.0600306981810198E-2</v>
      </c>
      <c r="AR55">
        <f t="shared" si="27"/>
        <v>-4.0601263682672147E-2</v>
      </c>
      <c r="AS55">
        <f t="shared" si="27"/>
        <v>-4.7175140342466296E-2</v>
      </c>
      <c r="AT55">
        <f t="shared" si="27"/>
        <v>-3.1497194676899494E-2</v>
      </c>
      <c r="AU55">
        <f t="shared" si="23"/>
        <v>-0.11927359870203794</v>
      </c>
      <c r="AW55">
        <v>52</v>
      </c>
      <c r="AX55">
        <f>IF(Z55&gt;0, (R55*SUMPRODUCT(K55:$K$98, X55:$X$98)-K55*$AZ$3)/Z55, 0)</f>
        <v>-5262679.2714890726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0.83526170899999996</v>
      </c>
      <c r="Q56" s="4">
        <f t="shared" si="21"/>
        <v>12.5</v>
      </c>
      <c r="R56">
        <f t="shared" si="0"/>
        <v>100000</v>
      </c>
      <c r="S56">
        <f t="shared" si="1"/>
        <v>-30387419.258410897</v>
      </c>
      <c r="U56">
        <f t="shared" si="13"/>
        <v>0.83526170899999996</v>
      </c>
      <c r="V56">
        <f t="shared" si="14"/>
        <v>0.01</v>
      </c>
      <c r="W56">
        <f t="shared" si="15"/>
        <v>1.0846983743148374E-5</v>
      </c>
      <c r="X56">
        <f t="shared" si="16"/>
        <v>9.0600701787973281E-6</v>
      </c>
      <c r="Y56">
        <f t="shared" si="17"/>
        <v>1.0846983743148374E-7</v>
      </c>
      <c r="Z56">
        <f t="shared" si="18"/>
        <v>1.6784437269195626E-6</v>
      </c>
      <c r="AB56">
        <f t="shared" si="19"/>
        <v>-57.084196503245899</v>
      </c>
      <c r="AC56">
        <f t="shared" si="2"/>
        <v>-51.003573231554476</v>
      </c>
      <c r="AE56">
        <f t="shared" si="3"/>
        <v>0</v>
      </c>
      <c r="AF56">
        <f t="shared" si="24"/>
        <v>0</v>
      </c>
      <c r="AG56">
        <f t="shared" si="24"/>
        <v>-2.0980546586494533E-5</v>
      </c>
      <c r="AH56">
        <f t="shared" si="5"/>
        <v>-0.90600701787973281</v>
      </c>
      <c r="AI56">
        <f t="shared" si="25"/>
        <v>-0.90602799842631931</v>
      </c>
      <c r="AJ56">
        <f t="shared" si="7"/>
        <v>-6.0806232716914224</v>
      </c>
      <c r="AK56">
        <f t="shared" si="22"/>
        <v>-3.9958937552272134</v>
      </c>
      <c r="AL56">
        <f t="shared" si="26"/>
        <v>-10.982545025344955</v>
      </c>
      <c r="AN56">
        <f t="shared" si="27"/>
        <v>0</v>
      </c>
      <c r="AO56">
        <f t="shared" si="27"/>
        <v>0</v>
      </c>
      <c r="AP56">
        <f t="shared" si="27"/>
        <v>-1.3217701462085356E-7</v>
      </c>
      <c r="AQ56">
        <f t="shared" si="27"/>
        <v>-5.707825692490405E-3</v>
      </c>
      <c r="AR56">
        <f t="shared" si="27"/>
        <v>-5.7079578695050258E-3</v>
      </c>
      <c r="AS56">
        <f t="shared" si="27"/>
        <v>-3.8307802314531889E-2</v>
      </c>
      <c r="AT56">
        <f t="shared" si="27"/>
        <v>-2.5174048975827545E-2</v>
      </c>
      <c r="AU56">
        <f t="shared" si="23"/>
        <v>-6.918980915986446E-2</v>
      </c>
      <c r="AW56">
        <v>53</v>
      </c>
      <c r="AX56">
        <f>IF(Z56&gt;0, (R56*SUMPRODUCT(K56:$K$98, X56:$X$98)-K56*$AZ$3)/Z56, 0)</f>
        <v>-30387419.258410897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0.83773177600000004</v>
      </c>
      <c r="Q57" s="4">
        <f t="shared" si="21"/>
        <v>12.5</v>
      </c>
      <c r="R57">
        <f t="shared" si="0"/>
        <v>100000</v>
      </c>
      <c r="S57">
        <f t="shared" si="1"/>
        <v>-178202657.76595503</v>
      </c>
      <c r="U57">
        <f t="shared" si="13"/>
        <v>0.83773177600000004</v>
      </c>
      <c r="V57">
        <f t="shared" si="14"/>
        <v>0.01</v>
      </c>
      <c r="W57">
        <f t="shared" si="15"/>
        <v>1.6784437269195626E-6</v>
      </c>
      <c r="X57">
        <f t="shared" si="16"/>
        <v>1.4060856442683843E-6</v>
      </c>
      <c r="Y57">
        <f t="shared" si="17"/>
        <v>1.6784437269195627E-8</v>
      </c>
      <c r="Z57">
        <f t="shared" si="18"/>
        <v>2.5557364538198268E-7</v>
      </c>
      <c r="AB57">
        <f t="shared" si="19"/>
        <v>-51.003573231554476</v>
      </c>
      <c r="AC57">
        <f t="shared" si="2"/>
        <v>-45.543902862003016</v>
      </c>
      <c r="AE57">
        <f t="shared" si="3"/>
        <v>0</v>
      </c>
      <c r="AF57">
        <f t="shared" si="24"/>
        <v>0</v>
      </c>
      <c r="AG57">
        <f t="shared" si="24"/>
        <v>-3.1946705672747836E-6</v>
      </c>
      <c r="AH57">
        <f t="shared" si="5"/>
        <v>-0.14060856442683842</v>
      </c>
      <c r="AI57">
        <f t="shared" si="25"/>
        <v>-0.1406117590974057</v>
      </c>
      <c r="AJ57">
        <f t="shared" si="7"/>
        <v>-5.4596703695514606</v>
      </c>
      <c r="AK57">
        <f t="shared" si="22"/>
        <v>-3.5702501262088138</v>
      </c>
      <c r="AL57">
        <f t="shared" si="26"/>
        <v>-9.1705322548576795</v>
      </c>
      <c r="AN57">
        <f t="shared" si="27"/>
        <v>0</v>
      </c>
      <c r="AO57">
        <f t="shared" si="27"/>
        <v>0</v>
      </c>
      <c r="AP57">
        <f t="shared" si="27"/>
        <v>-1.7969963633874459E-8</v>
      </c>
      <c r="AQ57">
        <f t="shared" si="27"/>
        <v>-7.9092060860503992E-4</v>
      </c>
      <c r="AR57">
        <f t="shared" si="27"/>
        <v>-7.9093857856867391E-4</v>
      </c>
      <c r="AS57">
        <f t="shared" si="27"/>
        <v>-3.0710546182379787E-2</v>
      </c>
      <c r="AT57">
        <f t="shared" si="27"/>
        <v>-2.0082591798044919E-2</v>
      </c>
      <c r="AU57">
        <f t="shared" si="23"/>
        <v>-5.1584076558993372E-2</v>
      </c>
      <c r="AW57">
        <v>54</v>
      </c>
      <c r="AX57">
        <f>IF(Z57&gt;0, (R57*SUMPRODUCT(K57:$K$98, X57:$X$98)-K57*$AZ$3)/Z57, 0)</f>
        <v>-178202657.76595503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0.84045353700000003</v>
      </c>
      <c r="Q58" s="4">
        <f t="shared" si="21"/>
        <v>12.5</v>
      </c>
      <c r="R58">
        <f t="shared" si="0"/>
        <v>100000</v>
      </c>
      <c r="S58">
        <f t="shared" si="1"/>
        <v>-1063965162.3073851</v>
      </c>
      <c r="U58">
        <f t="shared" si="13"/>
        <v>0.84045353700000003</v>
      </c>
      <c r="V58">
        <f t="shared" si="14"/>
        <v>0.01</v>
      </c>
      <c r="W58">
        <f t="shared" si="15"/>
        <v>2.5557364538198268E-7</v>
      </c>
      <c r="X58">
        <f t="shared" si="16"/>
        <v>2.1479777422527108E-7</v>
      </c>
      <c r="Y58">
        <f t="shared" si="17"/>
        <v>2.5557364538198268E-9</v>
      </c>
      <c r="Z58">
        <f t="shared" si="18"/>
        <v>3.8220134702891779E-8</v>
      </c>
      <c r="AB58">
        <f t="shared" si="19"/>
        <v>-45.543902862003016</v>
      </c>
      <c r="AC58">
        <f t="shared" si="2"/>
        <v>-40.664891822572372</v>
      </c>
      <c r="AE58">
        <f t="shared" si="3"/>
        <v>0</v>
      </c>
      <c r="AF58">
        <f t="shared" si="24"/>
        <v>0</v>
      </c>
      <c r="AG58">
        <f t="shared" si="24"/>
        <v>-4.7775168378614723E-7</v>
      </c>
      <c r="AH58">
        <f t="shared" si="5"/>
        <v>-2.1479777422527109E-2</v>
      </c>
      <c r="AI58">
        <f t="shared" si="25"/>
        <v>-2.1480255174210896E-2</v>
      </c>
      <c r="AJ58">
        <f t="shared" si="7"/>
        <v>-4.8790110394306438</v>
      </c>
      <c r="AK58">
        <f t="shared" si="22"/>
        <v>-3.1880732003402112</v>
      </c>
      <c r="AL58">
        <f t="shared" si="26"/>
        <v>-8.0885644949450661</v>
      </c>
      <c r="AN58">
        <f t="shared" si="27"/>
        <v>0</v>
      </c>
      <c r="AO58">
        <f t="shared" si="27"/>
        <v>0</v>
      </c>
      <c r="AP58">
        <f t="shared" si="27"/>
        <v>-2.3994147336469205E-9</v>
      </c>
      <c r="AQ58">
        <f t="shared" si="27"/>
        <v>-1.0787799639893688E-4</v>
      </c>
      <c r="AR58">
        <f t="shared" si="27"/>
        <v>-1.0788039581367053E-4</v>
      </c>
      <c r="AS58">
        <f t="shared" si="27"/>
        <v>-2.4503882185951828E-2</v>
      </c>
      <c r="AT58">
        <f t="shared" si="27"/>
        <v>-1.6011476397569939E-2</v>
      </c>
      <c r="AU58">
        <f t="shared" si="23"/>
        <v>-4.0623238979335438E-2</v>
      </c>
      <c r="AW58">
        <v>55</v>
      </c>
      <c r="AX58">
        <f>IF(Z58&gt;0, (R58*SUMPRODUCT(K58:$K$98, X58:$X$98)-K58*$AZ$3)/Z58, 0)</f>
        <v>-1063965162.3073851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0.84346351399999997</v>
      </c>
      <c r="Q59" s="4">
        <f t="shared" si="21"/>
        <v>12.5</v>
      </c>
      <c r="R59">
        <f t="shared" si="0"/>
        <v>100000</v>
      </c>
      <c r="S59">
        <f t="shared" si="1"/>
        <v>-6482831643.839323</v>
      </c>
      <c r="U59">
        <f t="shared" si="13"/>
        <v>0.84346351399999997</v>
      </c>
      <c r="V59">
        <f t="shared" si="14"/>
        <v>0.01</v>
      </c>
      <c r="W59">
        <f t="shared" si="15"/>
        <v>3.8220134702891779E-8</v>
      </c>
      <c r="X59">
        <f t="shared" si="16"/>
        <v>3.2237289122054446E-8</v>
      </c>
      <c r="Y59">
        <f t="shared" si="17"/>
        <v>3.8220134702891779E-10</v>
      </c>
      <c r="Z59">
        <f t="shared" si="18"/>
        <v>5.6006442338084159E-9</v>
      </c>
      <c r="AB59">
        <f t="shared" si="19"/>
        <v>-40.664891822572372</v>
      </c>
      <c r="AC59">
        <f t="shared" si="2"/>
        <v>-36.30803366481944</v>
      </c>
      <c r="AE59">
        <f t="shared" si="3"/>
        <v>0</v>
      </c>
      <c r="AF59">
        <f t="shared" si="24"/>
        <v>0</v>
      </c>
      <c r="AG59">
        <f t="shared" si="24"/>
        <v>-7.0008052922605204E-8</v>
      </c>
      <c r="AH59">
        <f t="shared" si="5"/>
        <v>-3.2237289122054444E-3</v>
      </c>
      <c r="AI59">
        <f t="shared" si="25"/>
        <v>-3.2237989202583668E-3</v>
      </c>
      <c r="AJ59">
        <f t="shared" si="7"/>
        <v>-4.3568581577529315</v>
      </c>
      <c r="AK59">
        <f t="shared" si="22"/>
        <v>-2.8465424275800664</v>
      </c>
      <c r="AL59">
        <f t="shared" si="26"/>
        <v>-7.2066243842532565</v>
      </c>
      <c r="AN59">
        <f t="shared" si="27"/>
        <v>0</v>
      </c>
      <c r="AO59">
        <f t="shared" si="27"/>
        <v>0</v>
      </c>
      <c r="AP59">
        <f t="shared" si="27"/>
        <v>-3.139301817189694E-10</v>
      </c>
      <c r="AQ59">
        <f t="shared" si="27"/>
        <v>-1.4455848448465752E-5</v>
      </c>
      <c r="AR59">
        <f t="shared" si="27"/>
        <v>-1.4456162378647471E-5</v>
      </c>
      <c r="AS59">
        <f t="shared" si="27"/>
        <v>-1.9537027757352662E-2</v>
      </c>
      <c r="AT59">
        <f t="shared" si="27"/>
        <v>-1.2764468432636886E-2</v>
      </c>
      <c r="AU59">
        <f t="shared" si="23"/>
        <v>-3.2315952352368199E-2</v>
      </c>
      <c r="AW59">
        <v>56</v>
      </c>
      <c r="AX59">
        <f>IF(Z59&gt;0, (R59*SUMPRODUCT(K59:$K$98, X59:$X$98)-K59*$AZ$3)/Z59, 0)</f>
        <v>-6482831643.839323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0.84645297100000005</v>
      </c>
      <c r="Q60" s="4">
        <f t="shared" si="21"/>
        <v>12.5</v>
      </c>
      <c r="R60">
        <f t="shared" si="0"/>
        <v>100000</v>
      </c>
      <c r="S60">
        <f t="shared" si="1"/>
        <v>-40322985730.678291</v>
      </c>
      <c r="U60">
        <f t="shared" si="13"/>
        <v>0.84645297100000005</v>
      </c>
      <c r="V60">
        <f t="shared" si="14"/>
        <v>0.01</v>
      </c>
      <c r="W60">
        <f t="shared" si="15"/>
        <v>5.6006442338084159E-9</v>
      </c>
      <c r="X60">
        <f t="shared" si="16"/>
        <v>4.7406819512211523E-9</v>
      </c>
      <c r="Y60">
        <f t="shared" si="17"/>
        <v>5.6006442338084158E-11</v>
      </c>
      <c r="Z60">
        <f t="shared" si="18"/>
        <v>8.0395584024917943E-10</v>
      </c>
      <c r="AB60">
        <f t="shared" si="19"/>
        <v>-36.30803366481944</v>
      </c>
      <c r="AC60">
        <f t="shared" si="2"/>
        <v>-32.417899874463139</v>
      </c>
      <c r="AE60">
        <f t="shared" si="3"/>
        <v>0</v>
      </c>
      <c r="AF60">
        <f t="shared" si="24"/>
        <v>0</v>
      </c>
      <c r="AG60">
        <f t="shared" si="24"/>
        <v>-1.0049448003114744E-8</v>
      </c>
      <c r="AH60">
        <f t="shared" si="5"/>
        <v>-4.740681951221152E-4</v>
      </c>
      <c r="AI60">
        <f t="shared" si="25"/>
        <v>-4.7407824457011835E-4</v>
      </c>
      <c r="AJ60">
        <f t="shared" si="7"/>
        <v>-3.8901337903563018</v>
      </c>
      <c r="AK60">
        <f t="shared" si="22"/>
        <v>-2.5415623565373613</v>
      </c>
      <c r="AL60">
        <f t="shared" si="26"/>
        <v>-6.4321702251382327</v>
      </c>
      <c r="AN60">
        <f t="shared" si="27"/>
        <v>0</v>
      </c>
      <c r="AO60">
        <f t="shared" si="27"/>
        <v>0</v>
      </c>
      <c r="AP60">
        <f t="shared" si="27"/>
        <v>-4.023548651713229E-11</v>
      </c>
      <c r="AQ60">
        <f t="shared" si="27"/>
        <v>-1.8980509643042251E-6</v>
      </c>
      <c r="AR60">
        <f t="shared" si="27"/>
        <v>-1.8980911997907421E-6</v>
      </c>
      <c r="AS60">
        <f t="shared" si="27"/>
        <v>-1.5575126675933762E-2</v>
      </c>
      <c r="AT60">
        <f t="shared" si="27"/>
        <v>-1.017578258001982E-2</v>
      </c>
      <c r="AU60">
        <f t="shared" si="23"/>
        <v>-2.5752807347153371E-2</v>
      </c>
      <c r="AW60">
        <v>57</v>
      </c>
      <c r="AX60">
        <f>IF(Z60&gt;0, (R60*SUMPRODUCT(K60:$K$98, X60:$X$98)-K60*$AZ$3)/Z60, 0)</f>
        <v>-40322985730.678291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0.84968151000000003</v>
      </c>
      <c r="Q61" s="4">
        <f t="shared" si="21"/>
        <v>12.5</v>
      </c>
      <c r="R61">
        <f t="shared" si="0"/>
        <v>100000</v>
      </c>
      <c r="S61">
        <f t="shared" si="1"/>
        <v>-256578216468.06525</v>
      </c>
      <c r="U61">
        <f t="shared" si="13"/>
        <v>0.84968151000000003</v>
      </c>
      <c r="V61">
        <f t="shared" si="14"/>
        <v>0.01</v>
      </c>
      <c r="W61">
        <f t="shared" si="15"/>
        <v>8.0395584024917943E-10</v>
      </c>
      <c r="X61">
        <f t="shared" si="16"/>
        <v>6.8310641231624154E-10</v>
      </c>
      <c r="Y61">
        <f t="shared" si="17"/>
        <v>8.0395584024917952E-12</v>
      </c>
      <c r="Z61">
        <f t="shared" si="18"/>
        <v>1.1280986953044609E-10</v>
      </c>
      <c r="AB61">
        <f t="shared" si="19"/>
        <v>-32.417899874463139</v>
      </c>
      <c r="AC61">
        <f t="shared" si="2"/>
        <v>-28.944555124116995</v>
      </c>
      <c r="AE61">
        <f t="shared" si="3"/>
        <v>0</v>
      </c>
      <c r="AF61">
        <f t="shared" si="24"/>
        <v>0</v>
      </c>
      <c r="AG61">
        <f t="shared" si="24"/>
        <v>-1.4101233691305761E-9</v>
      </c>
      <c r="AH61">
        <f t="shared" si="5"/>
        <v>-6.8310641231624156E-5</v>
      </c>
      <c r="AI61">
        <f t="shared" si="25"/>
        <v>-6.8312051354993289E-5</v>
      </c>
      <c r="AJ61">
        <f t="shared" si="7"/>
        <v>-3.4733447503461434</v>
      </c>
      <c r="AK61">
        <f t="shared" si="22"/>
        <v>-2.26925299121242</v>
      </c>
      <c r="AL61">
        <f t="shared" si="26"/>
        <v>-5.7426660536099181</v>
      </c>
      <c r="AN61">
        <f t="shared" si="27"/>
        <v>0</v>
      </c>
      <c r="AO61">
        <f t="shared" si="27"/>
        <v>0</v>
      </c>
      <c r="AP61">
        <f t="shared" si="27"/>
        <v>-5.0408774218744306E-12</v>
      </c>
      <c r="AQ61">
        <f t="shared" si="27"/>
        <v>-2.441953495675829E-7</v>
      </c>
      <c r="AR61">
        <f t="shared" si="27"/>
        <v>-2.4420039044500476E-7</v>
      </c>
      <c r="AS61">
        <f t="shared" si="27"/>
        <v>-1.2416434982707293E-2</v>
      </c>
      <c r="AT61">
        <f t="shared" si="27"/>
        <v>-8.1120747434861203E-3</v>
      </c>
      <c r="AU61">
        <f t="shared" si="23"/>
        <v>-2.0528753926583859E-2</v>
      </c>
      <c r="AW61">
        <v>58</v>
      </c>
      <c r="AX61">
        <f>IF(Z61&gt;0, (R61*SUMPRODUCT(K61:$K$98, X61:$X$98)-K61*$AZ$3)/Z61, 0)</f>
        <v>-256578216468.06525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0.85306441600000005</v>
      </c>
      <c r="Q62" s="4">
        <f t="shared" si="21"/>
        <v>12.5</v>
      </c>
      <c r="R62">
        <f t="shared" si="0"/>
        <v>100000</v>
      </c>
      <c r="S62">
        <f t="shared" si="1"/>
        <v>-1672959565970.481</v>
      </c>
      <c r="U62">
        <f t="shared" si="13"/>
        <v>0.85306441600000005</v>
      </c>
      <c r="V62">
        <f t="shared" si="14"/>
        <v>0.01</v>
      </c>
      <c r="W62">
        <f t="shared" si="15"/>
        <v>1.1280986953044609E-10</v>
      </c>
      <c r="X62">
        <f t="shared" si="16"/>
        <v>9.6234085470026189E-11</v>
      </c>
      <c r="Y62">
        <f t="shared" si="17"/>
        <v>1.1280986953044609E-12</v>
      </c>
      <c r="Z62">
        <f t="shared" si="18"/>
        <v>1.5447685365115439E-11</v>
      </c>
      <c r="AB62">
        <f t="shared" si="19"/>
        <v>-28.944555124116995</v>
      </c>
      <c r="AC62">
        <f t="shared" si="2"/>
        <v>-25.843353003672075</v>
      </c>
      <c r="AE62">
        <f t="shared" si="3"/>
        <v>0</v>
      </c>
      <c r="AF62">
        <f t="shared" si="24"/>
        <v>0</v>
      </c>
      <c r="AG62">
        <f t="shared" si="24"/>
        <v>-1.93096067063943E-10</v>
      </c>
      <c r="AH62">
        <f t="shared" si="5"/>
        <v>-9.6234085470026188E-6</v>
      </c>
      <c r="AI62">
        <f t="shared" si="25"/>
        <v>-9.6236016430696835E-6</v>
      </c>
      <c r="AJ62">
        <f t="shared" si="7"/>
        <v>-3.1012021204449205</v>
      </c>
      <c r="AK62">
        <f t="shared" si="22"/>
        <v>-2.0261188586881897</v>
      </c>
      <c r="AL62">
        <f t="shared" si="26"/>
        <v>-5.1273306027347534</v>
      </c>
      <c r="AN62">
        <f t="shared" si="27"/>
        <v>0</v>
      </c>
      <c r="AO62">
        <f t="shared" si="27"/>
        <v>0</v>
      </c>
      <c r="AP62">
        <f t="shared" si="27"/>
        <v>-6.1631740503284761E-13</v>
      </c>
      <c r="AQ62">
        <f t="shared" si="27"/>
        <v>-3.071566538584926E-8</v>
      </c>
      <c r="AR62">
        <f t="shared" si="27"/>
        <v>-3.0716281703254295E-8</v>
      </c>
      <c r="AS62">
        <f t="shared" si="27"/>
        <v>-9.8983105788584009E-3</v>
      </c>
      <c r="AT62">
        <f t="shared" si="27"/>
        <v>-6.4668966916934011E-3</v>
      </c>
      <c r="AU62">
        <f t="shared" si="23"/>
        <v>-1.6365237986833505E-2</v>
      </c>
      <c r="AW62">
        <v>59</v>
      </c>
      <c r="AX62">
        <f>IF(Z62&gt;0, (R62*SUMPRODUCT(K62:$K$98, X62:$X$98)-K62*$AZ$3)/Z62, 0)</f>
        <v>-1672959565970.481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0.856559709</v>
      </c>
      <c r="Q63" s="4">
        <f t="shared" si="21"/>
        <v>12.5</v>
      </c>
      <c r="R63">
        <f t="shared" si="0"/>
        <v>100000</v>
      </c>
      <c r="S63">
        <f t="shared" si="1"/>
        <v>-11193874719094.875</v>
      </c>
      <c r="U63">
        <f t="shared" si="13"/>
        <v>0.856559709</v>
      </c>
      <c r="V63">
        <f t="shared" si="14"/>
        <v>0.01</v>
      </c>
      <c r="W63">
        <f t="shared" si="15"/>
        <v>1.5447685365115439E-11</v>
      </c>
      <c r="X63">
        <f t="shared" si="16"/>
        <v>1.3231864881066839E-11</v>
      </c>
      <c r="Y63">
        <f t="shared" si="17"/>
        <v>1.5447685365115439E-13</v>
      </c>
      <c r="Z63">
        <f t="shared" si="18"/>
        <v>2.0613436303974454E-12</v>
      </c>
      <c r="AB63">
        <f t="shared" si="19"/>
        <v>-25.843353003672075</v>
      </c>
      <c r="AC63">
        <f t="shared" si="2"/>
        <v>-23.074422351673213</v>
      </c>
      <c r="AE63">
        <f t="shared" si="3"/>
        <v>0</v>
      </c>
      <c r="AF63">
        <f t="shared" si="24"/>
        <v>0</v>
      </c>
      <c r="AG63">
        <f t="shared" si="24"/>
        <v>-2.5766795379968067E-11</v>
      </c>
      <c r="AH63">
        <f t="shared" si="5"/>
        <v>-1.3231864881066838E-6</v>
      </c>
      <c r="AI63">
        <f t="shared" si="25"/>
        <v>-1.3232122549020637E-6</v>
      </c>
      <c r="AJ63">
        <f t="shared" si="7"/>
        <v>-2.7689306519988612</v>
      </c>
      <c r="AK63">
        <f t="shared" si="22"/>
        <v>-1.8090347102570454</v>
      </c>
      <c r="AL63">
        <f t="shared" si="26"/>
        <v>-4.5779666854681613</v>
      </c>
      <c r="AN63">
        <f t="shared" si="27"/>
        <v>0</v>
      </c>
      <c r="AO63">
        <f t="shared" si="27"/>
        <v>0</v>
      </c>
      <c r="AP63">
        <f t="shared" si="27"/>
        <v>-7.3429976674953619E-14</v>
      </c>
      <c r="AQ63">
        <f t="shared" si="27"/>
        <v>-3.7708046936183645E-9</v>
      </c>
      <c r="AR63">
        <f t="shared" si="27"/>
        <v>-3.7708781235950394E-9</v>
      </c>
      <c r="AS63">
        <f t="shared" si="27"/>
        <v>-7.8908731253755342E-3</v>
      </c>
      <c r="AT63">
        <f t="shared" si="27"/>
        <v>-5.1553704921190298E-3</v>
      </c>
      <c r="AU63">
        <f t="shared" si="23"/>
        <v>-1.3046247388372687E-2</v>
      </c>
      <c r="AW63">
        <v>60</v>
      </c>
      <c r="AX63">
        <f>IF(Z63&gt;0, (R63*SUMPRODUCT(K63:$K$98, X63:$X$98)-K63*$AZ$3)/Z63, 0)</f>
        <v>-11193874719094.875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0.86031008399999997</v>
      </c>
      <c r="Q64" s="4">
        <f t="shared" si="21"/>
        <v>12.5</v>
      </c>
      <c r="R64">
        <f t="shared" si="0"/>
        <v>100000</v>
      </c>
      <c r="S64">
        <f t="shared" si="1"/>
        <v>-77064827467377.031</v>
      </c>
      <c r="U64">
        <f t="shared" si="13"/>
        <v>0.86031008399999997</v>
      </c>
      <c r="V64">
        <f t="shared" si="14"/>
        <v>0.01</v>
      </c>
      <c r="W64">
        <f t="shared" si="15"/>
        <v>2.0613436303974454E-12</v>
      </c>
      <c r="X64">
        <f t="shared" si="16"/>
        <v>1.7733947118200911E-12</v>
      </c>
      <c r="Y64">
        <f t="shared" si="17"/>
        <v>2.0613436303974455E-14</v>
      </c>
      <c r="Z64">
        <f t="shared" si="18"/>
        <v>2.6733548227337985E-13</v>
      </c>
      <c r="AB64">
        <f t="shared" si="19"/>
        <v>-23.074422351673213</v>
      </c>
      <c r="AC64">
        <f t="shared" si="2"/>
        <v>-20.602162817306048</v>
      </c>
      <c r="AE64">
        <f t="shared" si="3"/>
        <v>0</v>
      </c>
      <c r="AF64">
        <f t="shared" si="24"/>
        <v>0</v>
      </c>
      <c r="AG64">
        <f t="shared" si="24"/>
        <v>-3.341693528417248E-12</v>
      </c>
      <c r="AH64">
        <f t="shared" si="5"/>
        <v>-1.773394711820091E-7</v>
      </c>
      <c r="AI64">
        <f t="shared" si="25"/>
        <v>-1.7734281287553752E-7</v>
      </c>
      <c r="AJ64">
        <f t="shared" si="7"/>
        <v>-2.4722595343671649</v>
      </c>
      <c r="AK64">
        <f t="shared" si="22"/>
        <v>-1.6152095646171252</v>
      </c>
      <c r="AL64">
        <f t="shared" si="26"/>
        <v>-4.087469276327103</v>
      </c>
      <c r="AN64">
        <f t="shared" si="27"/>
        <v>0</v>
      </c>
      <c r="AO64">
        <f t="shared" si="27"/>
        <v>0</v>
      </c>
      <c r="AP64">
        <f t="shared" si="27"/>
        <v>-8.5027924168363371E-15</v>
      </c>
      <c r="AQ64">
        <f t="shared" si="27"/>
        <v>-4.5123249572390985E-10</v>
      </c>
      <c r="AR64">
        <f t="shared" si="27"/>
        <v>-4.5124099851632671E-10</v>
      </c>
      <c r="AS64">
        <f t="shared" si="27"/>
        <v>-6.2905558042675603E-3</v>
      </c>
      <c r="AT64">
        <f t="shared" si="27"/>
        <v>-4.1098297976274491E-3</v>
      </c>
      <c r="AU64">
        <f t="shared" si="23"/>
        <v>-1.0400386053136007E-2</v>
      </c>
      <c r="AW64">
        <v>61</v>
      </c>
      <c r="AX64">
        <f>IF(Z64&gt;0, (R64*SUMPRODUCT(K64:$K$98, X64:$X$98)-K64*$AZ$3)/Z64, 0)</f>
        <v>-77064827467377.031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0.86416701100000004</v>
      </c>
      <c r="Q65" s="4">
        <f t="shared" si="21"/>
        <v>12.5</v>
      </c>
      <c r="R65">
        <f t="shared" si="0"/>
        <v>100000</v>
      </c>
      <c r="S65">
        <f t="shared" si="1"/>
        <v>-546819098994654.19</v>
      </c>
      <c r="U65">
        <f t="shared" si="13"/>
        <v>0.86416701100000004</v>
      </c>
      <c r="V65">
        <f t="shared" si="14"/>
        <v>0.01</v>
      </c>
      <c r="W65">
        <f t="shared" si="15"/>
        <v>2.6733548227337985E-13</v>
      </c>
      <c r="X65">
        <f t="shared" si="16"/>
        <v>2.3102250465043014E-13</v>
      </c>
      <c r="Y65">
        <f t="shared" si="17"/>
        <v>2.6733548227337985E-15</v>
      </c>
      <c r="Z65">
        <f t="shared" si="18"/>
        <v>3.3639622800215915E-14</v>
      </c>
      <c r="AB65">
        <f t="shared" si="19"/>
        <v>-20.602162817306048</v>
      </c>
      <c r="AC65">
        <f t="shared" si="2"/>
        <v>-18.394788230134093</v>
      </c>
      <c r="AE65">
        <f t="shared" si="3"/>
        <v>0</v>
      </c>
      <c r="AF65">
        <f t="shared" si="24"/>
        <v>0</v>
      </c>
      <c r="AG65">
        <f t="shared" si="24"/>
        <v>-4.2049528500269895E-13</v>
      </c>
      <c r="AH65">
        <f t="shared" si="5"/>
        <v>-2.3102250465043013E-8</v>
      </c>
      <c r="AI65">
        <f t="shared" si="25"/>
        <v>-2.3102670960328014E-8</v>
      </c>
      <c r="AJ65">
        <f t="shared" si="7"/>
        <v>-2.2073745871719552</v>
      </c>
      <c r="AK65">
        <f t="shared" si="22"/>
        <v>-1.4421513972114235</v>
      </c>
      <c r="AL65">
        <f t="shared" si="26"/>
        <v>-3.6495260074860498</v>
      </c>
      <c r="AN65">
        <f t="shared" si="27"/>
        <v>0</v>
      </c>
      <c r="AO65">
        <f t="shared" si="27"/>
        <v>0</v>
      </c>
      <c r="AP65">
        <f t="shared" si="27"/>
        <v>-9.5529623630093818E-16</v>
      </c>
      <c r="AQ65">
        <f t="shared" si="27"/>
        <v>-5.2484519342935163E-11</v>
      </c>
      <c r="AR65">
        <f t="shared" si="27"/>
        <v>-5.2485474639171457E-11</v>
      </c>
      <c r="AS65">
        <f t="shared" si="27"/>
        <v>-5.0147925801788031E-3</v>
      </c>
      <c r="AT65">
        <f t="shared" si="27"/>
        <v>-3.2763311529720707E-3</v>
      </c>
      <c r="AU65">
        <f t="shared" si="23"/>
        <v>-8.2911237856363486E-3</v>
      </c>
      <c r="AW65">
        <v>62</v>
      </c>
      <c r="AX65">
        <f>IF(Z65&gt;0, (R65*SUMPRODUCT(K65:$K$98, X65:$X$98)-K65*$AZ$3)/Z65, 0)</f>
        <v>-546819098994654.19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0.86825209999999997</v>
      </c>
      <c r="Q66" s="4">
        <f t="shared" si="21"/>
        <v>12.5</v>
      </c>
      <c r="R66">
        <f t="shared" si="0"/>
        <v>100000</v>
      </c>
      <c r="S66">
        <f t="shared" si="1"/>
        <v>-4010182831814392.5</v>
      </c>
      <c r="U66">
        <f t="shared" si="13"/>
        <v>0.86825209999999997</v>
      </c>
      <c r="V66">
        <f t="shared" si="14"/>
        <v>0.01</v>
      </c>
      <c r="W66">
        <f t="shared" si="15"/>
        <v>3.3639622800215915E-14</v>
      </c>
      <c r="X66">
        <f t="shared" si="16"/>
        <v>2.9207673139495345E-14</v>
      </c>
      <c r="Y66">
        <f t="shared" si="17"/>
        <v>3.3639622800215916E-16</v>
      </c>
      <c r="Z66">
        <f t="shared" si="18"/>
        <v>4.095553432718411E-15</v>
      </c>
      <c r="AB66">
        <f t="shared" si="19"/>
        <v>-18.394788230134093</v>
      </c>
      <c r="AC66">
        <f t="shared" si="2"/>
        <v>-16.423918062665873</v>
      </c>
      <c r="AE66">
        <f t="shared" si="3"/>
        <v>0</v>
      </c>
      <c r="AF66">
        <f t="shared" si="24"/>
        <v>0</v>
      </c>
      <c r="AG66">
        <f t="shared" si="24"/>
        <v>-5.1194417908980137E-14</v>
      </c>
      <c r="AH66">
        <f t="shared" si="5"/>
        <v>-2.9207673139495346E-9</v>
      </c>
      <c r="AI66">
        <f t="shared" si="25"/>
        <v>-2.9208185083674437E-9</v>
      </c>
      <c r="AJ66">
        <f t="shared" si="7"/>
        <v>-1.9708701674682203</v>
      </c>
      <c r="AK66">
        <f t="shared" si="22"/>
        <v>-1.2876351761093867</v>
      </c>
      <c r="AL66">
        <f t="shared" si="26"/>
        <v>-3.2585053464984255</v>
      </c>
      <c r="AN66">
        <f t="shared" si="27"/>
        <v>0</v>
      </c>
      <c r="AO66">
        <f t="shared" si="27"/>
        <v>0</v>
      </c>
      <c r="AP66">
        <f t="shared" si="27"/>
        <v>-1.0384402736387774E-16</v>
      </c>
      <c r="AQ66">
        <f t="shared" si="27"/>
        <v>-5.9245568806456104E-12</v>
      </c>
      <c r="AR66">
        <f t="shared" si="27"/>
        <v>-5.9246607246729748E-12</v>
      </c>
      <c r="AS66">
        <f t="shared" si="27"/>
        <v>-3.9977619428175921E-3</v>
      </c>
      <c r="AT66">
        <f t="shared" si="27"/>
        <v>-2.6118711360353162E-3</v>
      </c>
      <c r="AU66">
        <f t="shared" si="23"/>
        <v>-6.6096330847775688E-3</v>
      </c>
      <c r="AW66">
        <v>63</v>
      </c>
      <c r="AX66">
        <f>IF(Z66&gt;0, (R66*SUMPRODUCT(K66:$K$98, X66:$X$98)-K66*$AZ$3)/Z66, 0)</f>
        <v>-4010182831814392.5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0.87257664800000001</v>
      </c>
      <c r="Q67" s="4">
        <f t="shared" si="21"/>
        <v>12.5</v>
      </c>
      <c r="R67">
        <f t="shared" ref="R67:R89" si="28">$C$6</f>
        <v>100000</v>
      </c>
      <c r="S67">
        <f t="shared" ref="S67:S89" si="29">AX67</f>
        <v>-3.0492404828895004E+16</v>
      </c>
      <c r="U67">
        <f t="shared" si="13"/>
        <v>0.87257664800000001</v>
      </c>
      <c r="V67">
        <f t="shared" si="14"/>
        <v>0.01</v>
      </c>
      <c r="W67">
        <f t="shared" si="15"/>
        <v>4.095553432718411E-15</v>
      </c>
      <c r="X67">
        <f t="shared" si="16"/>
        <v>3.5736842860263247E-15</v>
      </c>
      <c r="Y67">
        <f t="shared" si="17"/>
        <v>4.0955534327184109E-17</v>
      </c>
      <c r="Z67">
        <f t="shared" si="18"/>
        <v>4.8091361236490215E-16</v>
      </c>
      <c r="AB67">
        <f t="shared" si="19"/>
        <v>-16.423918062665873</v>
      </c>
      <c r="AC67">
        <f t="shared" ref="AC67:AC89" si="30">S67*Z67</f>
        <v>-14.664212555956881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-6.0114201545612767E-15</v>
      </c>
      <c r="AH67">
        <f t="shared" ref="AH67:AH89" si="33">-X67*R67</f>
        <v>-3.5736842860263248E-10</v>
      </c>
      <c r="AI67">
        <f t="shared" ref="AI67:AI89" si="34">SUM(AE67:AH67)</f>
        <v>-3.5737444002278702E-10</v>
      </c>
      <c r="AJ67">
        <f t="shared" ref="AJ67:AJ89" si="35">AB67-AC67</f>
        <v>-1.7597055067089915</v>
      </c>
      <c r="AK67">
        <f t="shared" si="22"/>
        <v>-1.1496742643866111</v>
      </c>
      <c r="AL67">
        <f t="shared" si="26"/>
        <v>-2.909379771452977</v>
      </c>
      <c r="AN67">
        <f t="shared" ref="AN67:AT89" si="36">AE67*$K67</f>
        <v>0</v>
      </c>
      <c r="AO67">
        <f t="shared" si="36"/>
        <v>0</v>
      </c>
      <c r="AP67">
        <f t="shared" si="36"/>
        <v>-1.0887244444862717E-17</v>
      </c>
      <c r="AQ67">
        <f t="shared" si="36"/>
        <v>-6.4722766651423362E-13</v>
      </c>
      <c r="AR67">
        <f t="shared" si="36"/>
        <v>-6.4723855375867846E-13</v>
      </c>
      <c r="AS67">
        <f t="shared" si="36"/>
        <v>-3.1869913447947987E-3</v>
      </c>
      <c r="AT67">
        <f t="shared" si="36"/>
        <v>-2.082167678605432E-3</v>
      </c>
      <c r="AU67">
        <f t="shared" si="23"/>
        <v>-5.2691590240474696E-3</v>
      </c>
      <c r="AW67">
        <v>64</v>
      </c>
      <c r="AX67">
        <f>IF(Z67&gt;0, (R67*SUMPRODUCT(K67:$K$98, X67:$X$98)-K67*$AZ$3)/Z67, 0)</f>
        <v>-3.0492404828895004E+16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0.87698101399999995</v>
      </c>
      <c r="Q68" s="4">
        <f t="shared" si="21"/>
        <v>12.5</v>
      </c>
      <c r="R68">
        <f t="shared" si="28"/>
        <v>100000</v>
      </c>
      <c r="S68">
        <f t="shared" si="29"/>
        <v>-2.4089192814357491E+17</v>
      </c>
      <c r="U68">
        <f t="shared" ref="U68:U89" si="40">M68</f>
        <v>0.87698101399999995</v>
      </c>
      <c r="V68">
        <f t="shared" ref="V68:V89" si="41">$C$10</f>
        <v>0.01</v>
      </c>
      <c r="W68">
        <f t="shared" ref="W68:W89" si="42">Z67</f>
        <v>4.8091361236490215E-16</v>
      </c>
      <c r="X68">
        <f t="shared" ref="X68:X89" si="43">U68*W68</f>
        <v>4.2175210741817478E-16</v>
      </c>
      <c r="Y68">
        <f t="shared" ref="Y68:Y89" si="44">V68*W68</f>
        <v>4.8091361236490214E-18</v>
      </c>
      <c r="Z68">
        <f t="shared" ref="Z68:Z89" si="45">MAX(0, W68-X68-Y68)</f>
        <v>5.4352368823078346E-17</v>
      </c>
      <c r="AB68">
        <f t="shared" ref="AB68:AB89" si="46">AC67</f>
        <v>-14.664212555956881</v>
      </c>
      <c r="AC68">
        <f t="shared" si="30"/>
        <v>-13.093046924962071</v>
      </c>
      <c r="AE68">
        <f t="shared" si="31"/>
        <v>0</v>
      </c>
      <c r="AF68">
        <f t="shared" si="32"/>
        <v>0</v>
      </c>
      <c r="AG68">
        <f t="shared" si="32"/>
        <v>-6.7940461028847935E-16</v>
      </c>
      <c r="AH68">
        <f t="shared" si="33"/>
        <v>-4.2175210741817477E-11</v>
      </c>
      <c r="AI68">
        <f t="shared" si="34"/>
        <v>-4.2175890146427766E-11</v>
      </c>
      <c r="AJ68">
        <f t="shared" si="35"/>
        <v>-1.5711656309948108</v>
      </c>
      <c r="AK68">
        <f t="shared" si="22"/>
        <v>-1.0264948789169819</v>
      </c>
      <c r="AL68">
        <f t="shared" si="26"/>
        <v>-2.5976605099539682</v>
      </c>
      <c r="AN68">
        <f t="shared" si="36"/>
        <v>0</v>
      </c>
      <c r="AO68">
        <f t="shared" si="36"/>
        <v>0</v>
      </c>
      <c r="AP68">
        <f t="shared" si="36"/>
        <v>-1.0986297566897483E-18</v>
      </c>
      <c r="AQ68">
        <f t="shared" si="36"/>
        <v>-6.8199333378011218E-14</v>
      </c>
      <c r="AR68">
        <f t="shared" si="36"/>
        <v>-6.8200432007767907E-14</v>
      </c>
      <c r="AS68">
        <f t="shared" si="36"/>
        <v>-2.5406499878860094E-3</v>
      </c>
      <c r="AT68">
        <f t="shared" si="36"/>
        <v>-1.6598913254194613E-3</v>
      </c>
      <c r="AU68">
        <f t="shared" si="23"/>
        <v>-4.2005413133736702E-3</v>
      </c>
      <c r="AW68">
        <v>65</v>
      </c>
      <c r="AX68">
        <f>IF(Z68&gt;0, (R68*SUMPRODUCT(K68:$K$98, X68:$X$98)-K68*$AZ$3)/Z68, 0)</f>
        <v>-2.4089192814357491E+17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0.88158379899999995</v>
      </c>
      <c r="Q69" s="4">
        <f t="shared" ref="Q69:Q89" si="48">$C$8</f>
        <v>12.5</v>
      </c>
      <c r="R69">
        <f t="shared" si="28"/>
        <v>100000</v>
      </c>
      <c r="S69">
        <f t="shared" si="29"/>
        <v>-1.9838555189700972E+18</v>
      </c>
      <c r="U69">
        <f t="shared" si="40"/>
        <v>0.88158379899999995</v>
      </c>
      <c r="V69">
        <f t="shared" si="41"/>
        <v>0.01</v>
      </c>
      <c r="W69">
        <f t="shared" si="42"/>
        <v>5.4352368823078346E-17</v>
      </c>
      <c r="X69">
        <f t="shared" si="43"/>
        <v>4.7916167791698561E-17</v>
      </c>
      <c r="Y69">
        <f t="shared" si="44"/>
        <v>5.4352368823078346E-19</v>
      </c>
      <c r="Z69">
        <f t="shared" si="45"/>
        <v>5.8926773431490009E-18</v>
      </c>
      <c r="AB69">
        <f t="shared" si="46"/>
        <v>-13.093046924962071</v>
      </c>
      <c r="AC69">
        <f t="shared" si="30"/>
        <v>-11.690220468716195</v>
      </c>
      <c r="AE69">
        <f t="shared" si="31"/>
        <v>0</v>
      </c>
      <c r="AF69">
        <f t="shared" si="32"/>
        <v>0</v>
      </c>
      <c r="AG69">
        <f t="shared" si="32"/>
        <v>-7.3658466789362508E-17</v>
      </c>
      <c r="AH69">
        <f t="shared" si="33"/>
        <v>-4.7916167791698561E-12</v>
      </c>
      <c r="AI69">
        <f t="shared" si="34"/>
        <v>-4.7916904376366456E-12</v>
      </c>
      <c r="AJ69">
        <f t="shared" si="35"/>
        <v>-1.4028264562458759</v>
      </c>
      <c r="AK69">
        <f t="shared" si="22"/>
        <v>-0.91651328474734506</v>
      </c>
      <c r="AL69">
        <f t="shared" si="26"/>
        <v>-2.3193397409980125</v>
      </c>
      <c r="AN69">
        <f t="shared" si="36"/>
        <v>0</v>
      </c>
      <c r="AO69">
        <f t="shared" si="36"/>
        <v>0</v>
      </c>
      <c r="AP69">
        <f t="shared" si="36"/>
        <v>-1.0634755761237227E-19</v>
      </c>
      <c r="AQ69">
        <f t="shared" si="36"/>
        <v>-6.9181013899785271E-15</v>
      </c>
      <c r="AR69">
        <f t="shared" si="36"/>
        <v>-6.9182077375361394E-15</v>
      </c>
      <c r="AS69">
        <f t="shared" si="36"/>
        <v>-2.0253906153435359E-3</v>
      </c>
      <c r="AT69">
        <f t="shared" si="36"/>
        <v>-1.3232552020245004E-3</v>
      </c>
      <c r="AU69">
        <f t="shared" si="23"/>
        <v>-3.3486458173749541E-3</v>
      </c>
      <c r="AW69">
        <v>66</v>
      </c>
      <c r="AX69">
        <f>IF(Z69&gt;0, (R69*SUMPRODUCT(K69:$K$98, X69:$X$98)-K69*$AZ$3)/Z69, 0)</f>
        <v>-1.9838555189700972E+18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0.88621764599999997</v>
      </c>
      <c r="Q70" s="4">
        <f t="shared" si="48"/>
        <v>12.5</v>
      </c>
      <c r="R70">
        <f t="shared" si="28"/>
        <v>100000</v>
      </c>
      <c r="S70">
        <f t="shared" si="29"/>
        <v>-1.7067444534058416E+19</v>
      </c>
      <c r="U70">
        <f t="shared" si="40"/>
        <v>0.88621764599999997</v>
      </c>
      <c r="V70">
        <f t="shared" si="41"/>
        <v>0.01</v>
      </c>
      <c r="W70">
        <f t="shared" si="42"/>
        <v>5.8926773431490009E-18</v>
      </c>
      <c r="X70">
        <f t="shared" si="43"/>
        <v>5.2221946436830415E-18</v>
      </c>
      <c r="Y70">
        <f t="shared" si="44"/>
        <v>5.892677343149001E-20</v>
      </c>
      <c r="Z70">
        <f t="shared" si="45"/>
        <v>6.1155592603446942E-19</v>
      </c>
      <c r="AB70">
        <f t="shared" si="46"/>
        <v>-11.690220468716195</v>
      </c>
      <c r="AC70">
        <f t="shared" si="30"/>
        <v>-10.437696847068038</v>
      </c>
      <c r="AE70">
        <f t="shared" si="31"/>
        <v>0</v>
      </c>
      <c r="AF70">
        <f t="shared" si="32"/>
        <v>0</v>
      </c>
      <c r="AG70">
        <f t="shared" si="32"/>
        <v>-7.6444490754308673E-18</v>
      </c>
      <c r="AH70">
        <f t="shared" si="33"/>
        <v>-5.222194643683041E-13</v>
      </c>
      <c r="AI70">
        <f t="shared" si="34"/>
        <v>-5.2222710881737953E-13</v>
      </c>
      <c r="AJ70">
        <f t="shared" si="35"/>
        <v>-1.252523621648157</v>
      </c>
      <c r="AK70">
        <f t="shared" si="22"/>
        <v>-0.81831543281013375</v>
      </c>
      <c r="AL70">
        <f t="shared" si="26"/>
        <v>-2.0708390544588129</v>
      </c>
      <c r="AN70">
        <f t="shared" si="36"/>
        <v>0</v>
      </c>
      <c r="AO70">
        <f t="shared" si="36"/>
        <v>0</v>
      </c>
      <c r="AP70">
        <f t="shared" si="36"/>
        <v>-9.8544641706809107E-21</v>
      </c>
      <c r="AQ70">
        <f t="shared" si="36"/>
        <v>-6.7319344403632798E-16</v>
      </c>
      <c r="AR70">
        <f t="shared" si="36"/>
        <v>-6.7320329850049865E-16</v>
      </c>
      <c r="AS70">
        <f t="shared" si="36"/>
        <v>-1.6146289982012295E-3</v>
      </c>
      <c r="AT70">
        <f t="shared" si="36"/>
        <v>-1.0548909454914756E-3</v>
      </c>
      <c r="AU70">
        <f t="shared" si="23"/>
        <v>-2.6695199436933782E-3</v>
      </c>
      <c r="AW70">
        <v>67</v>
      </c>
      <c r="AX70">
        <f>IF(Z70&gt;0, (R70*SUMPRODUCT(K70:$K$98, X70:$X$98)-K70*$AZ$3)/Z70, 0)</f>
        <v>-1.7067444534058416E+19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0.89077562700000001</v>
      </c>
      <c r="Q71" s="4">
        <f t="shared" si="48"/>
        <v>12.5</v>
      </c>
      <c r="R71">
        <f t="shared" si="28"/>
        <v>100000</v>
      </c>
      <c r="S71">
        <f t="shared" si="29"/>
        <v>-1.5357909858046843E+20</v>
      </c>
      <c r="U71">
        <f t="shared" si="40"/>
        <v>0.89077562700000001</v>
      </c>
      <c r="V71">
        <f t="shared" si="41"/>
        <v>0.01</v>
      </c>
      <c r="W71">
        <f t="shared" si="42"/>
        <v>6.1155592603446942E-19</v>
      </c>
      <c r="X71">
        <f t="shared" si="43"/>
        <v>5.4475911345892018E-19</v>
      </c>
      <c r="Y71">
        <f t="shared" si="44"/>
        <v>6.1155592603446946E-21</v>
      </c>
      <c r="Z71">
        <f t="shared" si="45"/>
        <v>6.0681253315204552E-20</v>
      </c>
      <c r="AB71">
        <f t="shared" si="46"/>
        <v>-10.437696847068038</v>
      </c>
      <c r="AC71">
        <f t="shared" si="30"/>
        <v>-9.3193721848821767</v>
      </c>
      <c r="AE71">
        <f t="shared" si="31"/>
        <v>0</v>
      </c>
      <c r="AF71">
        <f t="shared" si="32"/>
        <v>0</v>
      </c>
      <c r="AG71">
        <f t="shared" si="32"/>
        <v>-7.5851566644005688E-19</v>
      </c>
      <c r="AH71">
        <f t="shared" si="33"/>
        <v>-5.4475911345892021E-14</v>
      </c>
      <c r="AI71">
        <f t="shared" si="34"/>
        <v>-5.4476669861558463E-14</v>
      </c>
      <c r="AJ71">
        <f t="shared" si="35"/>
        <v>-1.1183246621858611</v>
      </c>
      <c r="AK71">
        <f t="shared" si="22"/>
        <v>-0.73063877929476273</v>
      </c>
      <c r="AL71">
        <f t="shared" si="26"/>
        <v>-1.8489634414806781</v>
      </c>
      <c r="AN71">
        <f t="shared" si="36"/>
        <v>0</v>
      </c>
      <c r="AO71">
        <f t="shared" si="36"/>
        <v>0</v>
      </c>
      <c r="AP71">
        <f t="shared" si="36"/>
        <v>-8.7303841838105135E-22</v>
      </c>
      <c r="AQ71">
        <f t="shared" si="36"/>
        <v>-6.2700832145623749E-17</v>
      </c>
      <c r="AR71">
        <f t="shared" si="36"/>
        <v>-6.2701705184042126E-17</v>
      </c>
      <c r="AS71">
        <f t="shared" si="36"/>
        <v>-1.2871723518823653E-3</v>
      </c>
      <c r="AT71">
        <f t="shared" si="36"/>
        <v>-8.4095260322981208E-4</v>
      </c>
      <c r="AU71">
        <f t="shared" si="23"/>
        <v>-2.1281249551122401E-3</v>
      </c>
      <c r="AW71">
        <v>68</v>
      </c>
      <c r="AX71">
        <f>IF(Z71&gt;0, (R71*SUMPRODUCT(K71:$K$98, X71:$X$98)-K71*$AZ$3)/Z71, 0)</f>
        <v>-1.5357909858046843E+20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0.89544260600000003</v>
      </c>
      <c r="Q72" s="4">
        <f t="shared" si="48"/>
        <v>12.5</v>
      </c>
      <c r="R72">
        <f t="shared" si="28"/>
        <v>100000</v>
      </c>
      <c r="S72">
        <f t="shared" si="29"/>
        <v>-1.4501689329671303E+21</v>
      </c>
      <c r="U72">
        <f t="shared" si="40"/>
        <v>0.89544260600000003</v>
      </c>
      <c r="V72">
        <f t="shared" si="41"/>
        <v>0.01</v>
      </c>
      <c r="W72">
        <f t="shared" si="42"/>
        <v>6.0681253315204552E-20</v>
      </c>
      <c r="X72">
        <f t="shared" si="43"/>
        <v>5.4336579603912904E-20</v>
      </c>
      <c r="Y72">
        <f t="shared" si="44"/>
        <v>6.0681253315204549E-22</v>
      </c>
      <c r="Z72">
        <f t="shared" si="45"/>
        <v>5.7378611781396018E-21</v>
      </c>
      <c r="AB72">
        <f t="shared" si="46"/>
        <v>-9.3193721848821767</v>
      </c>
      <c r="AC72">
        <f t="shared" si="30"/>
        <v>-8.3208680222162279</v>
      </c>
      <c r="AE72">
        <f t="shared" si="31"/>
        <v>0</v>
      </c>
      <c r="AF72">
        <f t="shared" si="32"/>
        <v>0</v>
      </c>
      <c r="AG72">
        <f t="shared" si="32"/>
        <v>-7.1723264726745024E-20</v>
      </c>
      <c r="AH72">
        <f t="shared" si="33"/>
        <v>-5.4336579603912904E-15</v>
      </c>
      <c r="AI72">
        <f t="shared" si="34"/>
        <v>-5.433729683656017E-15</v>
      </c>
      <c r="AJ72">
        <f t="shared" si="35"/>
        <v>-0.99850416266594877</v>
      </c>
      <c r="AK72">
        <f t="shared" ref="AK72:AK89" si="49">G72*SUM(AB72:AB72, AE72:AF72)</f>
        <v>-0.65235605294175247</v>
      </c>
      <c r="AL72">
        <f t="shared" si="26"/>
        <v>-1.6508602156077066</v>
      </c>
      <c r="AN72">
        <f t="shared" si="36"/>
        <v>0</v>
      </c>
      <c r="AO72">
        <f t="shared" si="36"/>
        <v>0</v>
      </c>
      <c r="AP72">
        <f t="shared" si="36"/>
        <v>-7.3707355092851687E-23</v>
      </c>
      <c r="AQ72">
        <f t="shared" si="36"/>
        <v>-5.5839699749517632E-18</v>
      </c>
      <c r="AR72">
        <f t="shared" si="36"/>
        <v>-5.5840436823068561E-18</v>
      </c>
      <c r="AS72">
        <f t="shared" si="36"/>
        <v>-1.0261259182735706E-3</v>
      </c>
      <c r="AT72">
        <f t="shared" si="36"/>
        <v>-6.7040226660539874E-4</v>
      </c>
      <c r="AU72">
        <f t="shared" si="23"/>
        <v>-1.6965281848789746E-3</v>
      </c>
      <c r="AW72">
        <v>69</v>
      </c>
      <c r="AX72">
        <f>IF(Z72&gt;0, (R72*SUMPRODUCT(K72:$K$98, X72:$X$98)-K72*$AZ$3)/Z72, 0)</f>
        <v>-1.4501689329671303E+21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0.90019128800000003</v>
      </c>
      <c r="Q73" s="4">
        <f t="shared" si="48"/>
        <v>12.5</v>
      </c>
      <c r="R73">
        <f t="shared" si="28"/>
        <v>100000</v>
      </c>
      <c r="S73">
        <f t="shared" si="29"/>
        <v>-1.441723927795807E+22</v>
      </c>
      <c r="U73">
        <f t="shared" si="40"/>
        <v>0.90019128800000003</v>
      </c>
      <c r="V73">
        <f t="shared" si="41"/>
        <v>0.01</v>
      </c>
      <c r="W73">
        <f t="shared" si="42"/>
        <v>5.7378611781396018E-21</v>
      </c>
      <c r="X73">
        <f t="shared" si="43"/>
        <v>5.1651726443146858E-21</v>
      </c>
      <c r="Y73">
        <f t="shared" si="44"/>
        <v>5.7378611781396023E-23</v>
      </c>
      <c r="Z73">
        <f t="shared" si="45"/>
        <v>5.1530992204351994E-22</v>
      </c>
      <c r="AB73">
        <f t="shared" si="46"/>
        <v>-8.3208680222162279</v>
      </c>
      <c r="AC73">
        <f t="shared" si="30"/>
        <v>-7.4293464484073466</v>
      </c>
      <c r="AE73">
        <f t="shared" si="31"/>
        <v>0</v>
      </c>
      <c r="AF73">
        <f t="shared" si="32"/>
        <v>0</v>
      </c>
      <c r="AG73">
        <f t="shared" si="32"/>
        <v>-6.4413740255439995E-21</v>
      </c>
      <c r="AH73">
        <f t="shared" si="33"/>
        <v>-5.165172644314686E-16</v>
      </c>
      <c r="AI73">
        <f t="shared" si="34"/>
        <v>-5.1652370580549412E-16</v>
      </c>
      <c r="AJ73">
        <f t="shared" si="35"/>
        <v>-0.89152157380888131</v>
      </c>
      <c r="AK73">
        <f t="shared" si="49"/>
        <v>-0.58246076155513604</v>
      </c>
      <c r="AL73">
        <f t="shared" si="26"/>
        <v>-1.4739823353640178</v>
      </c>
      <c r="AN73">
        <f t="shared" si="36"/>
        <v>0</v>
      </c>
      <c r="AO73">
        <f t="shared" si="36"/>
        <v>0</v>
      </c>
      <c r="AP73">
        <f t="shared" si="36"/>
        <v>-5.9103237730496855E-24</v>
      </c>
      <c r="AQ73">
        <f t="shared" si="36"/>
        <v>-4.739337065436252E-19</v>
      </c>
      <c r="AR73">
        <f t="shared" si="36"/>
        <v>-4.739396168673982E-19</v>
      </c>
      <c r="AS73">
        <f t="shared" si="36"/>
        <v>-8.1802129964410775E-4</v>
      </c>
      <c r="AT73">
        <f t="shared" si="36"/>
        <v>-5.3444058243415067E-4</v>
      </c>
      <c r="AU73">
        <f t="shared" si="23"/>
        <v>-1.3524618820782589E-3</v>
      </c>
      <c r="AW73">
        <v>70</v>
      </c>
      <c r="AX73">
        <f>IF(Z73&gt;0, (R73*SUMPRODUCT(K73:$K$98, X73:$X$98)-K73*$AZ$3)/Z73, 0)</f>
        <v>-1.441723927795807E+22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0.90499098499999997</v>
      </c>
      <c r="Q74" s="4">
        <f t="shared" si="48"/>
        <v>12.5</v>
      </c>
      <c r="R74">
        <f t="shared" si="28"/>
        <v>100000</v>
      </c>
      <c r="S74">
        <f t="shared" si="29"/>
        <v>-1.5142552904071888E+23</v>
      </c>
      <c r="U74">
        <f t="shared" si="40"/>
        <v>0.90499098499999997</v>
      </c>
      <c r="V74">
        <f t="shared" si="41"/>
        <v>0.01</v>
      </c>
      <c r="W74">
        <f t="shared" si="42"/>
        <v>5.1530992204351994E-22</v>
      </c>
      <c r="X74">
        <f t="shared" si="43"/>
        <v>4.6635083393043829E-22</v>
      </c>
      <c r="Y74">
        <f t="shared" si="44"/>
        <v>5.1530992204351995E-24</v>
      </c>
      <c r="Z74">
        <f t="shared" si="45"/>
        <v>4.3805988892646456E-23</v>
      </c>
      <c r="AB74">
        <f t="shared" si="46"/>
        <v>-7.4293464484073466</v>
      </c>
      <c r="AC74">
        <f t="shared" si="30"/>
        <v>-6.6333450432208449</v>
      </c>
      <c r="AE74">
        <f t="shared" si="31"/>
        <v>0</v>
      </c>
      <c r="AF74">
        <f t="shared" si="32"/>
        <v>0</v>
      </c>
      <c r="AG74">
        <f t="shared" si="32"/>
        <v>-5.4757486115808065E-22</v>
      </c>
      <c r="AH74">
        <f t="shared" si="33"/>
        <v>-4.6635083393043826E-17</v>
      </c>
      <c r="AI74">
        <f t="shared" si="34"/>
        <v>-4.6635630967904982E-17</v>
      </c>
      <c r="AJ74">
        <f t="shared" si="35"/>
        <v>-0.79600140518650164</v>
      </c>
      <c r="AK74">
        <f t="shared" si="49"/>
        <v>-0.52005425138851435</v>
      </c>
      <c r="AL74">
        <f t="shared" si="26"/>
        <v>-1.3160556565750161</v>
      </c>
      <c r="AN74">
        <f t="shared" si="36"/>
        <v>0</v>
      </c>
      <c r="AO74">
        <f t="shared" si="36"/>
        <v>0</v>
      </c>
      <c r="AP74">
        <f t="shared" si="36"/>
        <v>-4.4859893060539075E-25</v>
      </c>
      <c r="AQ74">
        <f t="shared" si="36"/>
        <v>-3.8205640950293926E-20</v>
      </c>
      <c r="AR74">
        <f t="shared" si="36"/>
        <v>-3.8206089549224532E-20</v>
      </c>
      <c r="AS74">
        <f t="shared" si="36"/>
        <v>-6.5212157178261179E-4</v>
      </c>
      <c r="AT74">
        <f t="shared" si="36"/>
        <v>-4.2605276023130635E-4</v>
      </c>
      <c r="AU74">
        <f t="shared" si="23"/>
        <v>-1.0781743320139182E-3</v>
      </c>
      <c r="AW74">
        <v>71</v>
      </c>
      <c r="AX74">
        <f>IF(Z74&gt;0, (R74*SUMPRODUCT(K74:$K$98, X74:$X$98)-K74*$AZ$3)/Z74, 0)</f>
        <v>-1.5142552904071888E+23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0.90981139099999997</v>
      </c>
      <c r="Q75" s="4">
        <f t="shared" si="48"/>
        <v>12.5</v>
      </c>
      <c r="R75">
        <f t="shared" si="28"/>
        <v>100000</v>
      </c>
      <c r="S75">
        <f t="shared" si="29"/>
        <v>-1.6860420314177995E+24</v>
      </c>
      <c r="U75">
        <f t="shared" si="40"/>
        <v>0.90981139099999997</v>
      </c>
      <c r="V75">
        <f t="shared" si="41"/>
        <v>0.01</v>
      </c>
      <c r="W75">
        <f t="shared" si="42"/>
        <v>4.3805988892646456E-23</v>
      </c>
      <c r="X75">
        <f t="shared" si="43"/>
        <v>3.9855187688549223E-23</v>
      </c>
      <c r="Y75">
        <f t="shared" si="44"/>
        <v>4.3805988892646453E-25</v>
      </c>
      <c r="Z75">
        <f t="shared" si="45"/>
        <v>3.5127413151707681E-24</v>
      </c>
      <c r="AB75">
        <f t="shared" si="46"/>
        <v>-6.6333450432208449</v>
      </c>
      <c r="AC75">
        <f t="shared" si="30"/>
        <v>-5.9226295028757541</v>
      </c>
      <c r="AE75">
        <f t="shared" si="31"/>
        <v>0</v>
      </c>
      <c r="AF75">
        <f t="shared" si="32"/>
        <v>0</v>
      </c>
      <c r="AG75">
        <f t="shared" si="32"/>
        <v>-4.3909266439634599E-23</v>
      </c>
      <c r="AH75">
        <f t="shared" si="33"/>
        <v>-3.9855187688549225E-18</v>
      </c>
      <c r="AI75">
        <f t="shared" si="34"/>
        <v>-3.9855626781213623E-18</v>
      </c>
      <c r="AJ75">
        <f t="shared" si="35"/>
        <v>-0.71071554034509088</v>
      </c>
      <c r="AK75">
        <f t="shared" si="49"/>
        <v>-0.46433415302545922</v>
      </c>
      <c r="AL75">
        <f t="shared" si="26"/>
        <v>-1.1750496933705501</v>
      </c>
      <c r="AN75">
        <f t="shared" si="36"/>
        <v>0</v>
      </c>
      <c r="AO75">
        <f t="shared" si="36"/>
        <v>0</v>
      </c>
      <c r="AP75">
        <f t="shared" si="36"/>
        <v>-3.2118325217976602E-26</v>
      </c>
      <c r="AQ75">
        <f t="shared" si="36"/>
        <v>-2.9152886932514505E-21</v>
      </c>
      <c r="AR75">
        <f t="shared" si="36"/>
        <v>-2.9153208115766685E-21</v>
      </c>
      <c r="AS75">
        <f t="shared" si="36"/>
        <v>-5.1986732444404642E-4</v>
      </c>
      <c r="AT75">
        <f t="shared" si="36"/>
        <v>-3.396466519701102E-4</v>
      </c>
      <c r="AU75">
        <f t="shared" si="23"/>
        <v>-8.5951397641415668E-4</v>
      </c>
      <c r="AW75">
        <v>72</v>
      </c>
      <c r="AX75">
        <f>IF(Z75&gt;0, (R75*SUMPRODUCT(K75:$K$98, X75:$X$98)-K75*$AZ$3)/Z75, 0)</f>
        <v>-1.6860420314177995E+24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0.91465739899999998</v>
      </c>
      <c r="Q76" s="4">
        <f t="shared" si="48"/>
        <v>12.5</v>
      </c>
      <c r="R76">
        <f t="shared" si="28"/>
        <v>100000</v>
      </c>
      <c r="S76">
        <f t="shared" si="29"/>
        <v>-1.9980657037693038E+25</v>
      </c>
      <c r="U76">
        <f t="shared" si="40"/>
        <v>0.91465739899999998</v>
      </c>
      <c r="V76">
        <f t="shared" si="41"/>
        <v>0.01</v>
      </c>
      <c r="W76">
        <f t="shared" si="42"/>
        <v>3.5127413151707681E-24</v>
      </c>
      <c r="X76">
        <f t="shared" si="43"/>
        <v>3.2129548346939338E-24</v>
      </c>
      <c r="Y76">
        <f t="shared" si="44"/>
        <v>3.5127413151707682E-26</v>
      </c>
      <c r="Z76">
        <f t="shared" si="45"/>
        <v>2.6465906732512658E-25</v>
      </c>
      <c r="AB76">
        <f t="shared" si="46"/>
        <v>-5.9226295028757541</v>
      </c>
      <c r="AC76">
        <f t="shared" si="30"/>
        <v>-5.2880620561390659</v>
      </c>
      <c r="AE76">
        <f t="shared" si="31"/>
        <v>0</v>
      </c>
      <c r="AF76">
        <f t="shared" si="32"/>
        <v>0</v>
      </c>
      <c r="AG76">
        <f t="shared" si="32"/>
        <v>-3.3082383415640823E-24</v>
      </c>
      <c r="AH76">
        <f t="shared" si="33"/>
        <v>-3.212954834693934E-19</v>
      </c>
      <c r="AI76">
        <f t="shared" si="34"/>
        <v>-3.2129879170773498E-19</v>
      </c>
      <c r="AJ76">
        <f t="shared" si="35"/>
        <v>-0.63456744673668819</v>
      </c>
      <c r="AK76">
        <f t="shared" si="49"/>
        <v>-0.41458406520130281</v>
      </c>
      <c r="AL76">
        <f t="shared" si="26"/>
        <v>-1.0491515119379911</v>
      </c>
      <c r="AN76">
        <f t="shared" si="36"/>
        <v>0</v>
      </c>
      <c r="AO76">
        <f t="shared" si="36"/>
        <v>0</v>
      </c>
      <c r="AP76">
        <f t="shared" si="36"/>
        <v>-2.1606055015055809E-27</v>
      </c>
      <c r="AQ76">
        <f t="shared" si="36"/>
        <v>-2.0983759860078992E-22</v>
      </c>
      <c r="AR76">
        <f t="shared" si="36"/>
        <v>-2.0983975920629142E-22</v>
      </c>
      <c r="AS76">
        <f t="shared" si="36"/>
        <v>-4.1443504818562368E-4</v>
      </c>
      <c r="AT76">
        <f t="shared" si="36"/>
        <v>-2.7076423148127403E-4</v>
      </c>
      <c r="AU76">
        <f t="shared" si="23"/>
        <v>-6.8519927966689776E-4</v>
      </c>
      <c r="AW76">
        <v>73</v>
      </c>
      <c r="AX76">
        <f>IF(Z76&gt;0, (R76*SUMPRODUCT(K76:$K$98, X76:$X$98)-K76*$AZ$3)/Z76, 0)</f>
        <v>-1.9980657037693038E+25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0.91953785700000001</v>
      </c>
      <c r="Q77" s="4">
        <f t="shared" si="48"/>
        <v>12.5</v>
      </c>
      <c r="R77">
        <f t="shared" si="28"/>
        <v>100000</v>
      </c>
      <c r="S77">
        <f t="shared" si="29"/>
        <v>-2.5318378913174796E+26</v>
      </c>
      <c r="U77">
        <f t="shared" si="40"/>
        <v>0.91953785700000001</v>
      </c>
      <c r="V77">
        <f t="shared" si="41"/>
        <v>0.01</v>
      </c>
      <c r="W77">
        <f t="shared" si="42"/>
        <v>2.6465906732512658E-25</v>
      </c>
      <c r="X77">
        <f t="shared" si="43"/>
        <v>2.4336403160376562E-25</v>
      </c>
      <c r="Y77">
        <f t="shared" si="44"/>
        <v>2.6465906732512658E-27</v>
      </c>
      <c r="Z77">
        <f t="shared" si="45"/>
        <v>1.8648445048109692E-26</v>
      </c>
      <c r="AB77">
        <f t="shared" si="46"/>
        <v>-5.2880620561390659</v>
      </c>
      <c r="AC77">
        <f t="shared" si="30"/>
        <v>-4.721483978695594</v>
      </c>
      <c r="AE77">
        <f t="shared" si="31"/>
        <v>0</v>
      </c>
      <c r="AF77">
        <f t="shared" si="32"/>
        <v>0</v>
      </c>
      <c r="AG77">
        <f t="shared" si="32"/>
        <v>-2.3310556310137114E-25</v>
      </c>
      <c r="AH77">
        <f t="shared" si="33"/>
        <v>-2.4336403160376563E-20</v>
      </c>
      <c r="AI77">
        <f t="shared" si="34"/>
        <v>-2.4336636265939665E-20</v>
      </c>
      <c r="AJ77">
        <f t="shared" si="35"/>
        <v>-0.56657807744347188</v>
      </c>
      <c r="AK77">
        <f t="shared" si="49"/>
        <v>-0.37016434392973463</v>
      </c>
      <c r="AL77">
        <f t="shared" si="26"/>
        <v>-0.93674242137320651</v>
      </c>
      <c r="AN77">
        <f t="shared" si="36"/>
        <v>0</v>
      </c>
      <c r="AO77">
        <f t="shared" si="36"/>
        <v>0</v>
      </c>
      <c r="AP77">
        <f t="shared" si="36"/>
        <v>-1.3592936947649366E-28</v>
      </c>
      <c r="AQ77">
        <f t="shared" si="36"/>
        <v>-1.4191132519120371E-23</v>
      </c>
      <c r="AR77">
        <f t="shared" si="36"/>
        <v>-1.4191268448489849E-23</v>
      </c>
      <c r="AS77">
        <f t="shared" si="36"/>
        <v>-3.3038508305614149E-4</v>
      </c>
      <c r="AT77">
        <f t="shared" si="36"/>
        <v>-2.1585158759667889E-4</v>
      </c>
      <c r="AU77">
        <f t="shared" si="23"/>
        <v>-5.4623667065282035E-4</v>
      </c>
      <c r="AW77">
        <v>74</v>
      </c>
      <c r="AX77">
        <f>IF(Z77&gt;0, (R77*SUMPRODUCT(K77:$K$98, X77:$X$98)-K77*$AZ$3)/Z77, 0)</f>
        <v>-2.5318378913174796E+26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0.924425092</v>
      </c>
      <c r="Q78" s="4">
        <f t="shared" si="48"/>
        <v>12.5</v>
      </c>
      <c r="R78">
        <f t="shared" si="28"/>
        <v>100000</v>
      </c>
      <c r="S78">
        <f t="shared" si="29"/>
        <v>-3.4473087569092425E+27</v>
      </c>
      <c r="U78">
        <f t="shared" si="40"/>
        <v>0.924425092</v>
      </c>
      <c r="V78">
        <f t="shared" si="41"/>
        <v>0.01</v>
      </c>
      <c r="W78">
        <f t="shared" si="42"/>
        <v>1.8648445048109692E-26</v>
      </c>
      <c r="X78">
        <f t="shared" si="43"/>
        <v>1.7239090529255747E-26</v>
      </c>
      <c r="Y78">
        <f t="shared" si="44"/>
        <v>1.8648445048109692E-28</v>
      </c>
      <c r="Z78">
        <f t="shared" si="45"/>
        <v>1.2228700683728481E-27</v>
      </c>
      <c r="AB78">
        <f t="shared" si="46"/>
        <v>-4.721483978695594</v>
      </c>
      <c r="AC78">
        <f t="shared" si="30"/>
        <v>-4.2156106952639236</v>
      </c>
      <c r="AE78">
        <f t="shared" si="31"/>
        <v>0</v>
      </c>
      <c r="AF78">
        <f t="shared" si="32"/>
        <v>0</v>
      </c>
      <c r="AG78">
        <f t="shared" si="32"/>
        <v>-1.5285875854660603E-26</v>
      </c>
      <c r="AH78">
        <f t="shared" si="33"/>
        <v>-1.7239090529255746E-21</v>
      </c>
      <c r="AI78">
        <f t="shared" si="34"/>
        <v>-1.7239243388014292E-21</v>
      </c>
      <c r="AJ78">
        <f t="shared" si="35"/>
        <v>-0.50587328343167037</v>
      </c>
      <c r="AK78">
        <f t="shared" si="49"/>
        <v>-0.33050387850869162</v>
      </c>
      <c r="AL78">
        <f t="shared" si="26"/>
        <v>-0.83637716194036194</v>
      </c>
      <c r="AN78">
        <f t="shared" si="36"/>
        <v>0</v>
      </c>
      <c r="AO78">
        <f t="shared" si="36"/>
        <v>0</v>
      </c>
      <c r="AP78">
        <f t="shared" si="36"/>
        <v>-7.9585320517134623E-30</v>
      </c>
      <c r="AQ78">
        <f t="shared" si="36"/>
        <v>-8.9754657059864043E-25</v>
      </c>
      <c r="AR78">
        <f t="shared" si="36"/>
        <v>-8.9755452913069208E-25</v>
      </c>
      <c r="AS78">
        <f t="shared" si="36"/>
        <v>-2.6338096544654087E-4</v>
      </c>
      <c r="AT78">
        <f t="shared" si="36"/>
        <v>-1.7207556409174019E-4</v>
      </c>
      <c r="AU78">
        <f t="shared" si="23"/>
        <v>-4.3545652953828104E-4</v>
      </c>
      <c r="AW78">
        <v>75</v>
      </c>
      <c r="AX78">
        <f>IF(Z78&gt;0, (R78*SUMPRODUCT(K78:$K$98, X78:$X$98)-K78*$AZ$3)/Z78, 0)</f>
        <v>-3.4473087569092425E+27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0.92929067899999995</v>
      </c>
      <c r="Q79" s="4">
        <f t="shared" si="48"/>
        <v>12.5</v>
      </c>
      <c r="R79">
        <f t="shared" si="28"/>
        <v>100000</v>
      </c>
      <c r="S79">
        <f t="shared" si="29"/>
        <v>-5.0699862830625161E+28</v>
      </c>
      <c r="U79">
        <f t="shared" si="40"/>
        <v>0.92929067899999995</v>
      </c>
      <c r="V79">
        <f t="shared" si="41"/>
        <v>0.01</v>
      </c>
      <c r="W79">
        <f t="shared" si="42"/>
        <v>1.2228700683728481E-27</v>
      </c>
      <c r="X79">
        <f t="shared" si="43"/>
        <v>1.1364017561669804E-27</v>
      </c>
      <c r="Y79">
        <f t="shared" si="44"/>
        <v>1.2228700683728482E-29</v>
      </c>
      <c r="Z79">
        <f t="shared" si="45"/>
        <v>7.4239611522139268E-29</v>
      </c>
      <c r="AB79">
        <f t="shared" si="46"/>
        <v>-4.2156106952639236</v>
      </c>
      <c r="AC79">
        <f t="shared" si="30"/>
        <v>-3.76393812077136</v>
      </c>
      <c r="AE79">
        <f t="shared" si="31"/>
        <v>0</v>
      </c>
      <c r="AF79">
        <f t="shared" si="32"/>
        <v>0</v>
      </c>
      <c r="AG79">
        <f t="shared" si="32"/>
        <v>-9.2799514402674089E-28</v>
      </c>
      <c r="AH79">
        <f t="shared" si="33"/>
        <v>-1.1364017561669804E-22</v>
      </c>
      <c r="AI79">
        <f t="shared" si="34"/>
        <v>-1.1364110361184208E-22</v>
      </c>
      <c r="AJ79">
        <f t="shared" si="35"/>
        <v>-0.45167257449256359</v>
      </c>
      <c r="AK79">
        <f t="shared" si="49"/>
        <v>-0.29509274866847468</v>
      </c>
      <c r="AL79">
        <f t="shared" si="26"/>
        <v>-0.74676532316103827</v>
      </c>
      <c r="AN79">
        <f t="shared" si="36"/>
        <v>0</v>
      </c>
      <c r="AO79">
        <f t="shared" si="36"/>
        <v>0</v>
      </c>
      <c r="AP79">
        <f t="shared" si="36"/>
        <v>-4.313902473359479E-31</v>
      </c>
      <c r="AQ79">
        <f t="shared" si="36"/>
        <v>-5.2827068958429034E-26</v>
      </c>
      <c r="AR79">
        <f t="shared" si="36"/>
        <v>-5.2827500348676381E-26</v>
      </c>
      <c r="AS79">
        <f t="shared" si="36"/>
        <v>-2.0996569311745956E-4</v>
      </c>
      <c r="AT79">
        <f t="shared" si="36"/>
        <v>-1.3717758617007349E-4</v>
      </c>
      <c r="AU79">
        <f t="shared" si="23"/>
        <v>-3.4714327928753305E-4</v>
      </c>
      <c r="AW79">
        <v>76</v>
      </c>
      <c r="AX79">
        <f>IF(Z79&gt;0, (R79*SUMPRODUCT(K79:$K$98, X79:$X$98)-K79*$AZ$3)/Z79, 0)</f>
        <v>-5.0699862830625161E+28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0.93493958499999996</v>
      </c>
      <c r="Q80" s="4">
        <f t="shared" si="48"/>
        <v>12.5</v>
      </c>
      <c r="R80">
        <f t="shared" si="28"/>
        <v>100000</v>
      </c>
      <c r="S80">
        <f t="shared" si="29"/>
        <v>-8.2214663057299952E+29</v>
      </c>
      <c r="U80">
        <f t="shared" si="40"/>
        <v>0.93493958499999996</v>
      </c>
      <c r="V80">
        <f t="shared" si="41"/>
        <v>0.01</v>
      </c>
      <c r="W80">
        <f t="shared" si="42"/>
        <v>7.4239611522139268E-29</v>
      </c>
      <c r="X80">
        <f t="shared" si="43"/>
        <v>6.9409551587070106E-29</v>
      </c>
      <c r="Y80">
        <f t="shared" si="44"/>
        <v>7.4239611522139267E-31</v>
      </c>
      <c r="Z80">
        <f t="shared" si="45"/>
        <v>4.0876638198477692E-30</v>
      </c>
      <c r="AB80">
        <f t="shared" si="46"/>
        <v>-3.76393812077136</v>
      </c>
      <c r="AC80">
        <f t="shared" si="30"/>
        <v>-3.3606590364029998</v>
      </c>
      <c r="AE80">
        <f t="shared" si="31"/>
        <v>0</v>
      </c>
      <c r="AF80">
        <f t="shared" si="32"/>
        <v>0</v>
      </c>
      <c r="AG80">
        <f t="shared" si="32"/>
        <v>-5.1095797748097112E-29</v>
      </c>
      <c r="AH80">
        <f t="shared" si="33"/>
        <v>-6.9409551587070102E-24</v>
      </c>
      <c r="AI80">
        <f t="shared" si="34"/>
        <v>-6.9410062545047585E-24</v>
      </c>
      <c r="AJ80">
        <f t="shared" si="35"/>
        <v>-0.40327908436836024</v>
      </c>
      <c r="AK80">
        <f t="shared" si="49"/>
        <v>-0.26347566845399523</v>
      </c>
      <c r="AL80">
        <f t="shared" si="26"/>
        <v>-0.66675475282235541</v>
      </c>
      <c r="AN80">
        <f t="shared" si="36"/>
        <v>0</v>
      </c>
      <c r="AO80">
        <f t="shared" si="36"/>
        <v>0</v>
      </c>
      <c r="AP80">
        <f t="shared" si="36"/>
        <v>-2.1207612540419579E-32</v>
      </c>
      <c r="AQ80">
        <f t="shared" si="36"/>
        <v>-2.8808844201237032E-27</v>
      </c>
      <c r="AR80">
        <f t="shared" si="36"/>
        <v>-2.8809056277362437E-27</v>
      </c>
      <c r="AS80">
        <f t="shared" si="36"/>
        <v>-1.6738336504899514E-4</v>
      </c>
      <c r="AT80">
        <f t="shared" si="36"/>
        <v>-1.093571318320101E-4</v>
      </c>
      <c r="AU80">
        <f t="shared" si="23"/>
        <v>-2.7674049688100518E-4</v>
      </c>
      <c r="AW80">
        <v>77</v>
      </c>
      <c r="AX80">
        <f>IF(Z80&gt;0, (R80*SUMPRODUCT(K80:$K$98, X80:$X$98)-K80*$AZ$3)/Z80, 0)</f>
        <v>-8.2214663057299952E+29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0.94055780700000002</v>
      </c>
      <c r="Q81" s="4">
        <f t="shared" si="48"/>
        <v>12.5</v>
      </c>
      <c r="R81">
        <f t="shared" si="28"/>
        <v>100000</v>
      </c>
      <c r="S81">
        <f t="shared" si="29"/>
        <v>-1.4846823068366653E+31</v>
      </c>
      <c r="U81">
        <f t="shared" si="40"/>
        <v>0.94055780700000002</v>
      </c>
      <c r="V81">
        <f t="shared" si="41"/>
        <v>0.01</v>
      </c>
      <c r="W81">
        <f t="shared" si="42"/>
        <v>4.0876638198477692E-30</v>
      </c>
      <c r="X81">
        <f t="shared" si="43"/>
        <v>3.8446841181492611E-30</v>
      </c>
      <c r="Y81">
        <f t="shared" si="44"/>
        <v>4.0876638198477694E-32</v>
      </c>
      <c r="Z81">
        <f t="shared" si="45"/>
        <v>2.0210306350003032E-31</v>
      </c>
      <c r="AB81">
        <f t="shared" si="46"/>
        <v>-3.3606590364029998</v>
      </c>
      <c r="AC81">
        <f t="shared" si="30"/>
        <v>-3.0005884253598207</v>
      </c>
      <c r="AE81">
        <f t="shared" si="31"/>
        <v>0</v>
      </c>
      <c r="AF81">
        <f t="shared" si="32"/>
        <v>0</v>
      </c>
      <c r="AG81">
        <f t="shared" si="32"/>
        <v>-2.5262882937503789E-30</v>
      </c>
      <c r="AH81">
        <f t="shared" si="33"/>
        <v>-3.844684118149261E-25</v>
      </c>
      <c r="AI81">
        <f t="shared" si="34"/>
        <v>-3.8447093810321986E-25</v>
      </c>
      <c r="AJ81">
        <f t="shared" si="35"/>
        <v>-0.36007061104317906</v>
      </c>
      <c r="AK81">
        <f t="shared" si="49"/>
        <v>-0.23524613254821</v>
      </c>
      <c r="AL81">
        <f t="shared" si="26"/>
        <v>-0.59531674359138909</v>
      </c>
      <c r="AN81">
        <f t="shared" si="36"/>
        <v>0</v>
      </c>
      <c r="AO81">
        <f t="shared" si="36"/>
        <v>0</v>
      </c>
      <c r="AP81">
        <f t="shared" si="36"/>
        <v>-9.3620613597557445E-34</v>
      </c>
      <c r="AQ81">
        <f t="shared" si="36"/>
        <v>-1.4247846816230529E-28</v>
      </c>
      <c r="AR81">
        <f t="shared" si="36"/>
        <v>-1.4247940436844126E-28</v>
      </c>
      <c r="AS81">
        <f t="shared" si="36"/>
        <v>-1.3343699382094648E-4</v>
      </c>
      <c r="AT81">
        <f t="shared" si="36"/>
        <v>-8.7178835963018235E-5</v>
      </c>
      <c r="AU81">
        <f t="shared" si="23"/>
        <v>-2.2061582978396473E-4</v>
      </c>
      <c r="AW81">
        <v>78</v>
      </c>
      <c r="AX81">
        <f>IF(Z81&gt;0, (R81*SUMPRODUCT(K81:$K$98, X81:$X$98)-K81*$AZ$3)/Z81, 0)</f>
        <v>-1.4846823068366653E+31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0.946138378</v>
      </c>
      <c r="Q82" s="4">
        <f t="shared" si="48"/>
        <v>12.5</v>
      </c>
      <c r="R82">
        <f t="shared" si="28"/>
        <v>100000</v>
      </c>
      <c r="S82">
        <f t="shared" si="29"/>
        <v>-3.0222530359974732E+32</v>
      </c>
      <c r="U82">
        <f t="shared" si="40"/>
        <v>0.946138378</v>
      </c>
      <c r="V82">
        <f t="shared" si="41"/>
        <v>0.01</v>
      </c>
      <c r="W82">
        <f t="shared" si="42"/>
        <v>2.0210306350003032E-31</v>
      </c>
      <c r="X82">
        <f t="shared" si="43"/>
        <v>1.9121746468874968E-31</v>
      </c>
      <c r="Y82">
        <f t="shared" si="44"/>
        <v>2.0210306350003032E-33</v>
      </c>
      <c r="Z82">
        <f t="shared" si="45"/>
        <v>8.8645681762803352E-33</v>
      </c>
      <c r="AB82">
        <f t="shared" si="46"/>
        <v>-3.0005884253598207</v>
      </c>
      <c r="AC82">
        <f t="shared" si="30"/>
        <v>-2.6790968083569826</v>
      </c>
      <c r="AE82">
        <f t="shared" si="31"/>
        <v>0</v>
      </c>
      <c r="AF82">
        <f t="shared" si="32"/>
        <v>0</v>
      </c>
      <c r="AG82">
        <f t="shared" si="32"/>
        <v>-1.1080710220350419E-31</v>
      </c>
      <c r="AH82">
        <f t="shared" si="33"/>
        <v>-1.9121746468874967E-26</v>
      </c>
      <c r="AI82">
        <f t="shared" si="34"/>
        <v>-1.9121857275977172E-26</v>
      </c>
      <c r="AJ82">
        <f t="shared" si="35"/>
        <v>-0.32149161700283813</v>
      </c>
      <c r="AK82">
        <f t="shared" si="49"/>
        <v>-0.21004118977518746</v>
      </c>
      <c r="AL82">
        <f t="shared" si="26"/>
        <v>-0.53153280677802561</v>
      </c>
      <c r="AN82">
        <f t="shared" si="36"/>
        <v>0</v>
      </c>
      <c r="AO82">
        <f t="shared" si="36"/>
        <v>0</v>
      </c>
      <c r="AP82">
        <f t="shared" si="36"/>
        <v>-3.6663856830572579E-35</v>
      </c>
      <c r="AQ82">
        <f t="shared" si="36"/>
        <v>-6.3270039640398389E-30</v>
      </c>
      <c r="AR82">
        <f t="shared" si="36"/>
        <v>-6.3270406278966701E-30</v>
      </c>
      <c r="AS82">
        <f t="shared" si="36"/>
        <v>-1.0637515451287175E-4</v>
      </c>
      <c r="AT82">
        <f t="shared" si="36"/>
        <v>-6.9498434281742842E-5</v>
      </c>
      <c r="AU82">
        <f t="shared" si="23"/>
        <v>-1.758735887946146E-4</v>
      </c>
      <c r="AW82">
        <v>79</v>
      </c>
      <c r="AX82">
        <f>IF(Z82&gt;0, (R82*SUMPRODUCT(K82:$K$98, X82:$X$98)-K82*$AZ$3)/Z82, 0)</f>
        <v>-3.0222530359974732E+32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0.95167433300000004</v>
      </c>
      <c r="Q83" s="4">
        <f t="shared" si="48"/>
        <v>12.5</v>
      </c>
      <c r="R83">
        <f t="shared" si="28"/>
        <v>100000</v>
      </c>
      <c r="S83">
        <f t="shared" si="29"/>
        <v>-7.0408173475807616E+33</v>
      </c>
      <c r="U83">
        <f t="shared" si="40"/>
        <v>0.95167433300000004</v>
      </c>
      <c r="V83">
        <f t="shared" si="41"/>
        <v>0.01</v>
      </c>
      <c r="W83">
        <f t="shared" si="42"/>
        <v>8.8645681762803352E-33</v>
      </c>
      <c r="X83">
        <f t="shared" si="43"/>
        <v>8.4361820064946152E-33</v>
      </c>
      <c r="Y83">
        <f t="shared" si="44"/>
        <v>8.8645681762803356E-35</v>
      </c>
      <c r="Z83">
        <f t="shared" si="45"/>
        <v>3.3974048802291669E-34</v>
      </c>
      <c r="AB83">
        <f t="shared" si="46"/>
        <v>-2.6790968083569826</v>
      </c>
      <c r="AC83">
        <f t="shared" si="30"/>
        <v>-2.3920507217473057</v>
      </c>
      <c r="AE83">
        <f t="shared" si="31"/>
        <v>0</v>
      </c>
      <c r="AF83">
        <f t="shared" si="32"/>
        <v>0</v>
      </c>
      <c r="AG83">
        <f t="shared" si="32"/>
        <v>-4.2467561002864583E-33</v>
      </c>
      <c r="AH83">
        <f t="shared" si="33"/>
        <v>-8.4361820064946157E-28</v>
      </c>
      <c r="AI83">
        <f t="shared" si="34"/>
        <v>-8.4362244740556182E-28</v>
      </c>
      <c r="AJ83">
        <f t="shared" si="35"/>
        <v>-0.2870460866096769</v>
      </c>
      <c r="AK83">
        <f t="shared" si="49"/>
        <v>-0.1875367765849888</v>
      </c>
      <c r="AL83">
        <f t="shared" si="26"/>
        <v>-0.47458286319466569</v>
      </c>
      <c r="AN83">
        <f t="shared" si="36"/>
        <v>0</v>
      </c>
      <c r="AO83">
        <f t="shared" si="36"/>
        <v>0</v>
      </c>
      <c r="AP83">
        <f t="shared" si="36"/>
        <v>-1.2546131855573185E-36</v>
      </c>
      <c r="AQ83">
        <f t="shared" si="36"/>
        <v>-2.4922893924601893E-31</v>
      </c>
      <c r="AR83">
        <f t="shared" si="36"/>
        <v>-2.4923019385920448E-31</v>
      </c>
      <c r="AS83">
        <f t="shared" si="36"/>
        <v>-8.4801621901205138E-5</v>
      </c>
      <c r="AT83">
        <f t="shared" si="36"/>
        <v>-5.5403726308787329E-5</v>
      </c>
      <c r="AU83">
        <f t="shared" si="23"/>
        <v>-1.4020534820999246E-4</v>
      </c>
      <c r="AW83">
        <v>80</v>
      </c>
      <c r="AX83">
        <f>IF(Z83&gt;0, (R83*SUMPRODUCT(K83:$K$98, X83:$X$98)-K83*$AZ$3)/Z83, 0)</f>
        <v>-7.0408173475807616E+33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0.95715889499999995</v>
      </c>
      <c r="Q84" s="4">
        <f t="shared" si="48"/>
        <v>12.5</v>
      </c>
      <c r="R84">
        <f t="shared" si="28"/>
        <v>100000</v>
      </c>
      <c r="S84">
        <f t="shared" si="29"/>
        <v>-1.9141999212084875E+35</v>
      </c>
      <c r="U84">
        <f t="shared" si="40"/>
        <v>0.95715889499999995</v>
      </c>
      <c r="V84">
        <f t="shared" si="41"/>
        <v>0.01</v>
      </c>
      <c r="W84">
        <f t="shared" si="42"/>
        <v>3.3974048802291669E-34</v>
      </c>
      <c r="X84">
        <f t="shared" si="43"/>
        <v>3.2518563010277567E-34</v>
      </c>
      <c r="Y84">
        <f t="shared" si="44"/>
        <v>3.397404880229167E-36</v>
      </c>
      <c r="Z84">
        <f t="shared" si="45"/>
        <v>1.1157453039911845E-35</v>
      </c>
      <c r="AB84">
        <f t="shared" si="46"/>
        <v>-2.3920507217473057</v>
      </c>
      <c r="AC84">
        <f t="shared" si="30"/>
        <v>-2.1357595729886656</v>
      </c>
      <c r="AE84">
        <f t="shared" si="31"/>
        <v>0</v>
      </c>
      <c r="AF84">
        <f t="shared" si="32"/>
        <v>0</v>
      </c>
      <c r="AG84">
        <f t="shared" si="32"/>
        <v>-1.3946816299889807E-34</v>
      </c>
      <c r="AH84">
        <f t="shared" si="33"/>
        <v>-3.2518563010277568E-29</v>
      </c>
      <c r="AI84">
        <f t="shared" si="34"/>
        <v>-3.2518702478440568E-29</v>
      </c>
      <c r="AJ84">
        <f t="shared" si="35"/>
        <v>-0.25629114875864012</v>
      </c>
      <c r="AK84">
        <f t="shared" si="49"/>
        <v>-0.16744355052231141</v>
      </c>
      <c r="AL84">
        <f t="shared" si="26"/>
        <v>-0.42373469928095153</v>
      </c>
      <c r="AN84">
        <f t="shared" si="36"/>
        <v>0</v>
      </c>
      <c r="AO84">
        <f t="shared" si="36"/>
        <v>0</v>
      </c>
      <c r="AP84">
        <f t="shared" si="36"/>
        <v>-3.6788288715421759E-38</v>
      </c>
      <c r="AQ84">
        <f t="shared" si="36"/>
        <v>-8.5776012167176647E-33</v>
      </c>
      <c r="AR84">
        <f t="shared" si="36"/>
        <v>-8.57763800500638E-33</v>
      </c>
      <c r="AS84">
        <f t="shared" si="36"/>
        <v>-6.7603333786037272E-5</v>
      </c>
      <c r="AT84">
        <f t="shared" si="36"/>
        <v>-4.4167511406877653E-5</v>
      </c>
      <c r="AU84">
        <f t="shared" si="23"/>
        <v>-1.1177084519291492E-4</v>
      </c>
      <c r="AW84">
        <v>81</v>
      </c>
      <c r="AX84">
        <f>IF(Z84&gt;0, (R84*SUMPRODUCT(K84:$K$98, X84:$X$98)-K84*$AZ$3)/Z84, 0)</f>
        <v>-1.9141999212084875E+35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0.96261559600000002</v>
      </c>
      <c r="Q85" s="4">
        <f t="shared" si="48"/>
        <v>12.5</v>
      </c>
      <c r="R85">
        <f t="shared" si="28"/>
        <v>100000</v>
      </c>
      <c r="S85">
        <f t="shared" si="29"/>
        <v>-6.241169508409177E+36</v>
      </c>
      <c r="U85">
        <f t="shared" si="40"/>
        <v>0.96261559600000002</v>
      </c>
      <c r="V85">
        <f t="shared" si="41"/>
        <v>0.01</v>
      </c>
      <c r="W85">
        <f t="shared" si="42"/>
        <v>1.1157453039911845E-35</v>
      </c>
      <c r="X85">
        <f t="shared" si="43"/>
        <v>1.0740338307856754E-35</v>
      </c>
      <c r="Y85">
        <f t="shared" si="44"/>
        <v>1.1157453039911845E-37</v>
      </c>
      <c r="Z85">
        <f t="shared" si="45"/>
        <v>3.0554020165597328E-37</v>
      </c>
      <c r="AB85">
        <f t="shared" si="46"/>
        <v>-2.1357595729886656</v>
      </c>
      <c r="AC85">
        <f t="shared" si="30"/>
        <v>-1.9069281901684516</v>
      </c>
      <c r="AE85">
        <f t="shared" si="31"/>
        <v>0</v>
      </c>
      <c r="AF85">
        <f t="shared" si="32"/>
        <v>0</v>
      </c>
      <c r="AG85">
        <f t="shared" si="32"/>
        <v>-3.8192525206996661E-36</v>
      </c>
      <c r="AH85">
        <f t="shared" si="33"/>
        <v>-1.0740338307856754E-30</v>
      </c>
      <c r="AI85">
        <f t="shared" si="34"/>
        <v>-1.074037650038196E-30</v>
      </c>
      <c r="AJ85">
        <f t="shared" si="35"/>
        <v>-0.22883138282021398</v>
      </c>
      <c r="AK85">
        <f t="shared" si="49"/>
        <v>-0.14950317010920661</v>
      </c>
      <c r="AL85">
        <f t="shared" si="26"/>
        <v>-0.37833455292942059</v>
      </c>
      <c r="AN85">
        <f t="shared" si="36"/>
        <v>0</v>
      </c>
      <c r="AO85">
        <f t="shared" si="36"/>
        <v>0</v>
      </c>
      <c r="AP85">
        <f t="shared" si="36"/>
        <v>-8.9948692915334621E-40</v>
      </c>
      <c r="AQ85">
        <f t="shared" si="36"/>
        <v>-2.5294986048296992E-34</v>
      </c>
      <c r="AR85">
        <f t="shared" si="36"/>
        <v>-2.5295075996989906E-34</v>
      </c>
      <c r="AS85">
        <f t="shared" si="36"/>
        <v>-5.389296379626686E-5</v>
      </c>
      <c r="AT85">
        <f t="shared" si="36"/>
        <v>-3.521006968022771E-5</v>
      </c>
      <c r="AU85">
        <f t="shared" si="23"/>
        <v>-8.910303347649457E-5</v>
      </c>
      <c r="AW85">
        <v>82</v>
      </c>
      <c r="AX85">
        <f>IF(Z85&gt;0, (R85*SUMPRODUCT(K85:$K$98, X85:$X$98)-K85*$AZ$3)/Z85, 0)</f>
        <v>-6.241169508409177E+36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0.96807210799999999</v>
      </c>
      <c r="Q86" s="4">
        <f t="shared" si="48"/>
        <v>12.5</v>
      </c>
      <c r="R86">
        <f t="shared" si="28"/>
        <v>100000</v>
      </c>
      <c r="S86">
        <f t="shared" si="29"/>
        <v>-2.5412715346123242E+38</v>
      </c>
      <c r="U86">
        <f t="shared" si="40"/>
        <v>0.96807210799999999</v>
      </c>
      <c r="V86">
        <f t="shared" si="41"/>
        <v>0.01</v>
      </c>
      <c r="W86">
        <f t="shared" si="42"/>
        <v>3.0554020165597328E-37</v>
      </c>
      <c r="X86">
        <f t="shared" si="43"/>
        <v>2.9578494709584314E-37</v>
      </c>
      <c r="Y86">
        <f t="shared" si="44"/>
        <v>3.0554020165597327E-39</v>
      </c>
      <c r="Z86">
        <f t="shared" si="45"/>
        <v>6.6998525435704096E-39</v>
      </c>
      <c r="AB86">
        <f t="shared" si="46"/>
        <v>-1.9069281901684516</v>
      </c>
      <c r="AC86">
        <f t="shared" si="30"/>
        <v>-1.7026144555075458</v>
      </c>
      <c r="AE86">
        <f t="shared" si="31"/>
        <v>0</v>
      </c>
      <c r="AF86">
        <f t="shared" si="32"/>
        <v>0</v>
      </c>
      <c r="AG86">
        <f t="shared" si="32"/>
        <v>-8.3748156794630121E-38</v>
      </c>
      <c r="AH86">
        <f t="shared" si="33"/>
        <v>-2.9578494709584316E-32</v>
      </c>
      <c r="AI86">
        <f t="shared" si="34"/>
        <v>-2.9578578457741112E-32</v>
      </c>
      <c r="AJ86">
        <f t="shared" si="35"/>
        <v>-0.20431373466090585</v>
      </c>
      <c r="AK86">
        <f t="shared" si="49"/>
        <v>-0.13348497331179163</v>
      </c>
      <c r="AL86">
        <f t="shared" si="26"/>
        <v>-0.33779870797269751</v>
      </c>
      <c r="AN86">
        <f t="shared" si="36"/>
        <v>0</v>
      </c>
      <c r="AO86">
        <f t="shared" si="36"/>
        <v>0</v>
      </c>
      <c r="AP86">
        <f t="shared" si="36"/>
        <v>-1.7610582355255575E-41</v>
      </c>
      <c r="AQ86">
        <f t="shared" si="36"/>
        <v>-6.2197729115994745E-36</v>
      </c>
      <c r="AR86">
        <f t="shared" si="36"/>
        <v>-6.2197905221818303E-36</v>
      </c>
      <c r="AS86">
        <f t="shared" si="36"/>
        <v>-4.2963140781462844E-5</v>
      </c>
      <c r="AT86">
        <f t="shared" si="36"/>
        <v>-2.806925197722235E-5</v>
      </c>
      <c r="AU86">
        <f t="shared" si="23"/>
        <v>-7.1032392758685201E-5</v>
      </c>
      <c r="AW86">
        <v>83</v>
      </c>
      <c r="AX86">
        <f>IF(Z86&gt;0, (R86*SUMPRODUCT(K86:$K$98, X86:$X$98)-K86*$AZ$3)/Z86, 0)</f>
        <v>-2.5412715346123242E+38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0.97352880900000005</v>
      </c>
      <c r="Q87" s="4">
        <f t="shared" si="48"/>
        <v>12.5</v>
      </c>
      <c r="R87">
        <f t="shared" si="28"/>
        <v>100000</v>
      </c>
      <c r="S87">
        <f t="shared" si="29"/>
        <v>-1.3775521403510818E+40</v>
      </c>
      <c r="U87">
        <f t="shared" si="40"/>
        <v>0.97352880900000005</v>
      </c>
      <c r="V87">
        <f t="shared" si="41"/>
        <v>0.01</v>
      </c>
      <c r="W87">
        <f t="shared" si="42"/>
        <v>6.6998525435704096E-39</v>
      </c>
      <c r="X87">
        <f t="shared" si="43"/>
        <v>6.5224994672177215E-39</v>
      </c>
      <c r="Y87">
        <f t="shared" si="44"/>
        <v>6.6998525435704095E-41</v>
      </c>
      <c r="Z87">
        <f t="shared" si="45"/>
        <v>1.1035455091698397E-40</v>
      </c>
      <c r="AB87">
        <f t="shared" si="46"/>
        <v>-1.7026144555075458</v>
      </c>
      <c r="AC87">
        <f t="shared" si="30"/>
        <v>-1.5201914781317372</v>
      </c>
      <c r="AE87">
        <f t="shared" si="31"/>
        <v>0</v>
      </c>
      <c r="AF87">
        <f t="shared" si="32"/>
        <v>0</v>
      </c>
      <c r="AG87">
        <f t="shared" si="32"/>
        <v>-1.3794318864622996E-39</v>
      </c>
      <c r="AH87">
        <f t="shared" si="33"/>
        <v>-6.5224994672177219E-34</v>
      </c>
      <c r="AI87">
        <f t="shared" si="34"/>
        <v>-6.5225132615365863E-34</v>
      </c>
      <c r="AJ87">
        <f t="shared" si="35"/>
        <v>-0.18242297737580859</v>
      </c>
      <c r="AK87">
        <f t="shared" si="49"/>
        <v>-0.11918301188552821</v>
      </c>
      <c r="AL87">
        <f t="shared" si="26"/>
        <v>-0.3016059892613368</v>
      </c>
      <c r="AN87">
        <f t="shared" si="36"/>
        <v>0</v>
      </c>
      <c r="AO87">
        <f t="shared" si="36"/>
        <v>0</v>
      </c>
      <c r="AP87">
        <f t="shared" si="36"/>
        <v>-2.5898862999521806E-43</v>
      </c>
      <c r="AQ87">
        <f t="shared" si="36"/>
        <v>-1.2246006618648839E-37</v>
      </c>
      <c r="AR87">
        <f t="shared" si="36"/>
        <v>-1.2246032517511839E-37</v>
      </c>
      <c r="AS87">
        <f t="shared" si="36"/>
        <v>-3.4249952791344699E-5</v>
      </c>
      <c r="AT87">
        <f t="shared" si="36"/>
        <v>-2.2376635823678525E-5</v>
      </c>
      <c r="AU87">
        <f t="shared" si="23"/>
        <v>-5.6626588615023228E-5</v>
      </c>
      <c r="AW87">
        <v>84</v>
      </c>
      <c r="AX87">
        <f>IF(Z87&gt;0, (R87*SUMPRODUCT(K87:$K$98, X87:$X$98)-K87*$AZ$3)/Z87, 0)</f>
        <v>-1.3775521403510818E+40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0.97898550900000003</v>
      </c>
      <c r="Q88" s="4">
        <f t="shared" si="48"/>
        <v>12.5</v>
      </c>
      <c r="R88">
        <f t="shared" si="28"/>
        <v>100000</v>
      </c>
      <c r="S88">
        <f t="shared" si="29"/>
        <v>-1.1166719080987181E+42</v>
      </c>
      <c r="U88">
        <f t="shared" si="40"/>
        <v>0.97898550900000003</v>
      </c>
      <c r="V88">
        <f t="shared" si="41"/>
        <v>0.01</v>
      </c>
      <c r="W88">
        <f t="shared" si="42"/>
        <v>1.1035455091698397E-40</v>
      </c>
      <c r="X88">
        <f t="shared" si="43"/>
        <v>1.0803550619992998E-40</v>
      </c>
      <c r="Y88">
        <f t="shared" si="44"/>
        <v>1.1035455091698397E-42</v>
      </c>
      <c r="Z88">
        <f t="shared" si="45"/>
        <v>1.215499207884155E-42</v>
      </c>
      <c r="AB88">
        <f t="shared" si="46"/>
        <v>-1.5201914781317372</v>
      </c>
      <c r="AC88">
        <f t="shared" si="30"/>
        <v>-1.3573138197604797</v>
      </c>
      <c r="AE88">
        <f t="shared" si="31"/>
        <v>0</v>
      </c>
      <c r="AF88">
        <f t="shared" si="32"/>
        <v>0</v>
      </c>
      <c r="AG88">
        <f t="shared" si="32"/>
        <v>-1.5193740098551937E-41</v>
      </c>
      <c r="AH88">
        <f t="shared" si="33"/>
        <v>-1.0803550619992998E-35</v>
      </c>
      <c r="AI88">
        <f t="shared" si="34"/>
        <v>-1.0803565813733097E-35</v>
      </c>
      <c r="AJ88">
        <f t="shared" si="35"/>
        <v>-0.16287765837125745</v>
      </c>
      <c r="AK88">
        <f t="shared" si="49"/>
        <v>-0.10641340346922161</v>
      </c>
      <c r="AL88">
        <f t="shared" si="26"/>
        <v>-0.26929106184047907</v>
      </c>
      <c r="AN88">
        <f t="shared" si="36"/>
        <v>0</v>
      </c>
      <c r="AO88">
        <f t="shared" si="36"/>
        <v>0</v>
      </c>
      <c r="AP88">
        <f t="shared" si="36"/>
        <v>-2.5469892269505744E-45</v>
      </c>
      <c r="AQ88">
        <f t="shared" si="36"/>
        <v>-1.8110436840077231E-39</v>
      </c>
      <c r="AR88">
        <f t="shared" si="36"/>
        <v>-1.8110462309969501E-39</v>
      </c>
      <c r="AS88">
        <f t="shared" si="36"/>
        <v>-2.7303852671671438E-5</v>
      </c>
      <c r="AT88">
        <f t="shared" si="36"/>
        <v>-1.7838517078825352E-5</v>
      </c>
      <c r="AU88">
        <f t="shared" si="23"/>
        <v>-4.5142369750496797E-5</v>
      </c>
      <c r="AW88">
        <v>85</v>
      </c>
      <c r="AX88">
        <f>IF(Z88&gt;0, (R88*SUMPRODUCT(K88:$K$98, X88:$X$98)-K88*$AZ$3)/Z88, 0)</f>
        <v>-1.1166719080987181E+42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1.215499207884155E-42</v>
      </c>
      <c r="X89">
        <f t="shared" si="43"/>
        <v>1.215499207884155E-42</v>
      </c>
      <c r="Y89">
        <f t="shared" si="44"/>
        <v>1.2154992078841551E-44</v>
      </c>
      <c r="Z89">
        <f t="shared" si="45"/>
        <v>0</v>
      </c>
      <c r="AB89">
        <f t="shared" si="46"/>
        <v>-1.3573138197604797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-1.2154992078841551E-37</v>
      </c>
      <c r="AI89">
        <f t="shared" si="34"/>
        <v>-1.2154992078841551E-37</v>
      </c>
      <c r="AJ89">
        <f t="shared" si="35"/>
        <v>-1.3573138197604797</v>
      </c>
      <c r="AK89">
        <f t="shared" si="49"/>
        <v>-9.5011967383233586E-2</v>
      </c>
      <c r="AL89">
        <f t="shared" si="26"/>
        <v>-1.4523257871437134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-1.8192780192504103E-41</v>
      </c>
      <c r="AR89">
        <f t="shared" si="36"/>
        <v>-1.8192780192504103E-41</v>
      </c>
      <c r="AS89">
        <f t="shared" si="36"/>
        <v>-2.031536657118412E-4</v>
      </c>
      <c r="AT89">
        <f t="shared" si="36"/>
        <v>-1.4220756599828884E-5</v>
      </c>
      <c r="AU89">
        <f t="shared" si="23"/>
        <v>-2.1737442231167009E-4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15079.932495125993</v>
      </c>
      <c r="AO91" s="8">
        <f t="shared" si="50"/>
        <v>-1507.9932495125995</v>
      </c>
      <c r="AP91" s="8">
        <f t="shared" si="50"/>
        <v>-219.63543607329788</v>
      </c>
      <c r="AQ91" s="8">
        <f t="shared" si="50"/>
        <v>-8096.8828573744468</v>
      </c>
      <c r="AR91" s="8">
        <f t="shared" si="50"/>
        <v>5255.4209521656494</v>
      </c>
      <c r="AS91" s="8">
        <f t="shared" si="50"/>
        <v>-2034.3269751543123</v>
      </c>
      <c r="AT91" s="8">
        <f t="shared" si="50"/>
        <v>656.60295030677253</v>
      </c>
      <c r="AU91" s="8">
        <f t="shared" si="50"/>
        <v>3877.6969273181135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DCEA6-DEC1-4265-9CA2-69845FCAD998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'S.45.04.B'!C3*(1+C12)</f>
        <v>34376.827058098883</v>
      </c>
      <c r="K3">
        <v>1</v>
      </c>
      <c r="L3" s="2">
        <v>0</v>
      </c>
      <c r="O3">
        <f>$C$3</f>
        <v>34376.827058098883</v>
      </c>
      <c r="P3">
        <f>O3*C5</f>
        <v>3437.6827058098884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34376.827058098883</v>
      </c>
      <c r="AF3">
        <f t="shared" ref="AF3:AG34" si="4">-$Z3*P3</f>
        <v>-3437.6827058098884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30839.144352288993</v>
      </c>
      <c r="AJ3">
        <f t="shared" ref="AJ3:AJ66" si="7">AB3-AC3</f>
        <v>0</v>
      </c>
      <c r="AL3">
        <f t="shared" ref="AL3:AL34" si="8">SUM(AI3:AK3)</f>
        <v>30839.144352288993</v>
      </c>
      <c r="AN3">
        <f t="shared" ref="AN3:AU34" si="9">AE3*$K3</f>
        <v>34376.827058098883</v>
      </c>
      <c r="AO3">
        <f t="shared" si="9"/>
        <v>-3437.6827058098884</v>
      </c>
      <c r="AP3">
        <f t="shared" si="9"/>
        <v>-100</v>
      </c>
      <c r="AQ3">
        <f t="shared" si="9"/>
        <v>0</v>
      </c>
      <c r="AR3">
        <f t="shared" si="9"/>
        <v>30839.144352288993</v>
      </c>
      <c r="AS3">
        <f t="shared" si="9"/>
        <v>0</v>
      </c>
      <c r="AT3">
        <f t="shared" si="9"/>
        <v>0</v>
      </c>
      <c r="AU3">
        <f t="shared" si="9"/>
        <v>30839.144352288993</v>
      </c>
      <c r="AW3">
        <v>0</v>
      </c>
      <c r="AX3">
        <f>IF(Z3&gt;0, (R3*SUMPRODUCT(K3:$K$98, X3:$X$98)-K3*$AZ$3)/Z3, 0)</f>
        <v>0</v>
      </c>
      <c r="AZ3">
        <f>C6*ABS(SUMPRODUCT(X4:X79, K4:K79))/1</f>
        <v>19582.786240203666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2.4603350000000001E-3</v>
      </c>
      <c r="R4">
        <f t="shared" si="0"/>
        <v>100000</v>
      </c>
      <c r="S4">
        <f t="shared" si="1"/>
        <v>1330.1314264747843</v>
      </c>
      <c r="U4">
        <f t="shared" ref="U4:U67" si="13">M4</f>
        <v>2.4603350000000001E-3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2.4603350000000001E-3</v>
      </c>
      <c r="Y4">
        <f t="shared" ref="Y4:Y67" si="17">V4*W4</f>
        <v>0.01</v>
      </c>
      <c r="Z4">
        <f t="shared" ref="Z4:Z67" si="18">MAX(0, W4-X4-Y4)</f>
        <v>0.98753966500000001</v>
      </c>
      <c r="AB4">
        <f t="shared" ref="AB4:AB67" si="19">AC3</f>
        <v>0</v>
      </c>
      <c r="AC4">
        <f t="shared" si="2"/>
        <v>1313.5575433068807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-246.0335</v>
      </c>
      <c r="AI4">
        <f t="shared" si="6"/>
        <v>-246.0335</v>
      </c>
      <c r="AJ4">
        <f t="shared" si="7"/>
        <v>-1313.5575433068807</v>
      </c>
      <c r="AK4">
        <f>G4*SUM(AB4, AE4:AF4)</f>
        <v>0</v>
      </c>
      <c r="AL4">
        <f t="shared" si="8"/>
        <v>-1559.5910433068807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-229.53027334639424</v>
      </c>
      <c r="AR4">
        <f t="shared" si="9"/>
        <v>-229.53027334639424</v>
      </c>
      <c r="AS4">
        <f t="shared" si="9"/>
        <v>-1225.4478433686731</v>
      </c>
      <c r="AT4">
        <f t="shared" si="9"/>
        <v>0</v>
      </c>
      <c r="AU4">
        <f t="shared" si="9"/>
        <v>-1454.9781167150672</v>
      </c>
      <c r="AW4">
        <v>1</v>
      </c>
      <c r="AX4">
        <f>IF(Z4&gt;0, (R4*SUMPRODUCT(K4:$K$98, X4:$X$98)-K4*$AZ$3)/Z4, 0)</f>
        <v>1330.1314264747843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2.6172399999999998E-3</v>
      </c>
      <c r="Q5" s="4">
        <f t="shared" ref="Q5:Q68" si="21">$C$8</f>
        <v>12.5</v>
      </c>
      <c r="R5">
        <f t="shared" si="0"/>
        <v>100000</v>
      </c>
      <c r="S5">
        <f t="shared" si="1"/>
        <v>2674.5081503250253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1313.5575433068807</v>
      </c>
      <c r="AC5">
        <f t="shared" si="2"/>
        <v>2607.8584444954176</v>
      </c>
      <c r="AE5">
        <f t="shared" si="3"/>
        <v>0</v>
      </c>
      <c r="AF5">
        <f t="shared" si="4"/>
        <v>0</v>
      </c>
      <c r="AG5">
        <f t="shared" si="4"/>
        <v>-12.188495500464693</v>
      </c>
      <c r="AH5">
        <f t="shared" si="5"/>
        <v>-258.46283128246</v>
      </c>
      <c r="AI5">
        <f t="shared" si="6"/>
        <v>-270.65132678292468</v>
      </c>
      <c r="AJ5">
        <f t="shared" si="7"/>
        <v>-1294.300901188537</v>
      </c>
      <c r="AK5">
        <f>G5*SUM(AB5, AE5:AF5)</f>
        <v>53.855859275582112</v>
      </c>
      <c r="AL5">
        <f t="shared" si="8"/>
        <v>-1511.0963686958794</v>
      </c>
      <c r="AN5">
        <f t="shared" si="9"/>
        <v>0</v>
      </c>
      <c r="AO5">
        <f t="shared" si="9"/>
        <v>0</v>
      </c>
      <c r="AP5">
        <f t="shared" si="9"/>
        <v>-10.422480225810679</v>
      </c>
      <c r="AQ5">
        <f t="shared" si="9"/>
        <v>-221.0136392999265</v>
      </c>
      <c r="AR5">
        <f t="shared" si="9"/>
        <v>-231.43611952573718</v>
      </c>
      <c r="AS5">
        <f t="shared" si="9"/>
        <v>-1106.7670778868614</v>
      </c>
      <c r="AT5">
        <f t="shared" si="9"/>
        <v>46.052577065183876</v>
      </c>
      <c r="AU5">
        <f t="shared" si="9"/>
        <v>-1292.1506203474146</v>
      </c>
      <c r="AW5">
        <v>2</v>
      </c>
      <c r="AX5">
        <f>IF(Z5&gt;0, (R5*SUMPRODUCT(K5:$K$98, X5:$X$98)-K5*$AZ$3)/Z5, 0)</f>
        <v>2674.5081503250253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2.8021280000000001E-3</v>
      </c>
      <c r="Q6" s="4">
        <f t="shared" si="21"/>
        <v>12.5</v>
      </c>
      <c r="R6">
        <f t="shared" si="0"/>
        <v>100000</v>
      </c>
      <c r="S6">
        <f t="shared" si="1"/>
        <v>4182.3177476576293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2607.8584444954176</v>
      </c>
      <c r="AC6">
        <f t="shared" si="2"/>
        <v>4025.8846168114233</v>
      </c>
      <c r="AE6">
        <f t="shared" si="3"/>
        <v>0</v>
      </c>
      <c r="AF6">
        <f t="shared" si="4"/>
        <v>0</v>
      </c>
      <c r="AG6">
        <f t="shared" si="4"/>
        <v>-12.032456820940318</v>
      </c>
      <c r="AH6">
        <f t="shared" si="5"/>
        <v>-273.22979615780906</v>
      </c>
      <c r="AI6">
        <f t="shared" si="6"/>
        <v>-285.26225297874936</v>
      </c>
      <c r="AJ6">
        <f t="shared" si="7"/>
        <v>-1418.0261723160056</v>
      </c>
      <c r="AK6">
        <f>G6*SUM(AB6, AE6:AF6)</f>
        <v>152.55971900298195</v>
      </c>
      <c r="AL6">
        <f t="shared" si="8"/>
        <v>-1550.7287062917731</v>
      </c>
      <c r="AN6">
        <f t="shared" si="9"/>
        <v>0</v>
      </c>
      <c r="AO6">
        <f t="shared" si="9"/>
        <v>0</v>
      </c>
      <c r="AP6">
        <f t="shared" si="9"/>
        <v>-9.281957870890734</v>
      </c>
      <c r="AQ6">
        <f t="shared" si="9"/>
        <v>-210.7722051073734</v>
      </c>
      <c r="AR6">
        <f t="shared" si="9"/>
        <v>-220.05416297826409</v>
      </c>
      <c r="AS6">
        <f t="shared" si="9"/>
        <v>-1093.8796113817273</v>
      </c>
      <c r="AT6">
        <f t="shared" si="9"/>
        <v>117.68609733269291</v>
      </c>
      <c r="AU6">
        <f t="shared" si="9"/>
        <v>-1196.2476770272986</v>
      </c>
      <c r="AW6">
        <v>3</v>
      </c>
      <c r="AX6">
        <f>IF(Z6&gt;0, (R6*SUMPRODUCT(K6:$K$98, X6:$X$98)-K6*$AZ$3)/Z6, 0)</f>
        <v>4182.3177476576293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3.0140000000000002E-3</v>
      </c>
      <c r="Q7" s="4">
        <f t="shared" si="21"/>
        <v>12.5</v>
      </c>
      <c r="R7">
        <f t="shared" si="0"/>
        <v>100000</v>
      </c>
      <c r="S7">
        <f t="shared" si="1"/>
        <v>5449.2574868284792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4025.8846168114233</v>
      </c>
      <c r="AC7">
        <f t="shared" si="2"/>
        <v>5177.1723235727804</v>
      </c>
      <c r="AE7">
        <f t="shared" si="3"/>
        <v>0</v>
      </c>
      <c r="AF7">
        <f t="shared" si="4"/>
        <v>0</v>
      </c>
      <c r="AG7">
        <f t="shared" si="4"/>
        <v>-11.875866427872602</v>
      </c>
      <c r="AH7">
        <f t="shared" si="5"/>
        <v>-290.12659886651301</v>
      </c>
      <c r="AI7">
        <f t="shared" si="6"/>
        <v>-302.00246529438562</v>
      </c>
      <c r="AJ7">
        <f t="shared" si="7"/>
        <v>-1151.2877067613572</v>
      </c>
      <c r="AK7">
        <f>G7*SUM(AB7, AE7:AF7)</f>
        <v>197.67093468544087</v>
      </c>
      <c r="AL7">
        <f t="shared" si="8"/>
        <v>-1255.619237370302</v>
      </c>
      <c r="AN7">
        <f t="shared" si="9"/>
        <v>0</v>
      </c>
      <c r="AO7">
        <f t="shared" si="9"/>
        <v>0</v>
      </c>
      <c r="AP7">
        <f t="shared" si="9"/>
        <v>-8.3351491867518543</v>
      </c>
      <c r="AQ7">
        <f t="shared" si="9"/>
        <v>-203.62712053763755</v>
      </c>
      <c r="AR7">
        <f t="shared" si="9"/>
        <v>-211.96226972438942</v>
      </c>
      <c r="AS7">
        <f t="shared" si="9"/>
        <v>-808.03828933333273</v>
      </c>
      <c r="AT7">
        <f t="shared" si="9"/>
        <v>138.73654949679147</v>
      </c>
      <c r="AU7">
        <f t="shared" si="9"/>
        <v>-881.26400956093073</v>
      </c>
      <c r="AW7">
        <v>4</v>
      </c>
      <c r="AX7">
        <f>IF(Z7&gt;0, (R7*SUMPRODUCT(K7:$K$98, X7:$X$98)-K7*$AZ$3)/Z7, 0)</f>
        <v>5449.2574868284792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4.6990000000000001E-3</v>
      </c>
      <c r="Q8" s="4">
        <f t="shared" si="21"/>
        <v>12.5</v>
      </c>
      <c r="R8">
        <f t="shared" si="0"/>
        <v>100000</v>
      </c>
      <c r="S8">
        <f t="shared" si="1"/>
        <v>6290.2098841260467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5177.1723235727804</v>
      </c>
      <c r="AC8">
        <f t="shared" si="2"/>
        <v>5888.2921768612796</v>
      </c>
      <c r="AE8">
        <f t="shared" si="3"/>
        <v>0</v>
      </c>
      <c r="AF8">
        <f t="shared" si="4"/>
        <v>0</v>
      </c>
      <c r="AG8">
        <f t="shared" si="4"/>
        <v>-11.701303067249302</v>
      </c>
      <c r="AH8">
        <f t="shared" si="5"/>
        <v>-446.43757075658681</v>
      </c>
      <c r="AI8">
        <f t="shared" si="6"/>
        <v>-458.13887382383609</v>
      </c>
      <c r="AJ8">
        <f t="shared" si="7"/>
        <v>-711.11985328849914</v>
      </c>
      <c r="AK8">
        <f t="shared" ref="AK8:AK71" si="22">G8*SUM(AB8:AB8, AE8:AF8)</f>
        <v>110.27377049210023</v>
      </c>
      <c r="AL8">
        <f t="shared" si="8"/>
        <v>-1058.9849566202349</v>
      </c>
      <c r="AN8">
        <f t="shared" si="9"/>
        <v>0</v>
      </c>
      <c r="AO8">
        <f t="shared" si="9"/>
        <v>0</v>
      </c>
      <c r="AP8">
        <f t="shared" si="9"/>
        <v>-7.6660420319759073</v>
      </c>
      <c r="AQ8">
        <f t="shared" si="9"/>
        <v>-292.4810307368391</v>
      </c>
      <c r="AR8">
        <f t="shared" si="9"/>
        <v>-300.14707276881501</v>
      </c>
      <c r="AS8">
        <f t="shared" si="9"/>
        <v>-465.88612001173362</v>
      </c>
      <c r="AT8">
        <f t="shared" si="9"/>
        <v>72.245232412019703</v>
      </c>
      <c r="AU8">
        <f t="shared" si="9"/>
        <v>-693.78796036852884</v>
      </c>
      <c r="AW8">
        <v>5</v>
      </c>
      <c r="AX8">
        <f>IF(Z8&gt;0, (R8*SUMPRODUCT(K8:$K$98, X8:$X$98)-K8*$AZ$3)/Z8, 0)</f>
        <v>6290.2098841260467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6.5490000000000001E-3</v>
      </c>
      <c r="Q9" s="4">
        <f t="shared" si="21"/>
        <v>12.5</v>
      </c>
      <c r="R9">
        <f t="shared" si="0"/>
        <v>100000</v>
      </c>
      <c r="S9">
        <f t="shared" si="1"/>
        <v>6816.1299659649685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5888.2921768612796</v>
      </c>
      <c r="AC9">
        <f t="shared" si="2"/>
        <v>6275.0155131292286</v>
      </c>
      <c r="AE9">
        <f t="shared" si="3"/>
        <v>0</v>
      </c>
      <c r="AF9">
        <f t="shared" si="4"/>
        <v>0</v>
      </c>
      <c r="AG9">
        <f t="shared" si="4"/>
        <v>-11.507658202789393</v>
      </c>
      <c r="AH9">
        <f t="shared" si="5"/>
        <v>-613.05467029932549</v>
      </c>
      <c r="AI9">
        <f t="shared" si="6"/>
        <v>-624.56232850211484</v>
      </c>
      <c r="AJ9">
        <f t="shared" si="7"/>
        <v>-386.72333626794898</v>
      </c>
      <c r="AK9">
        <f t="shared" si="22"/>
        <v>34.740923843481546</v>
      </c>
      <c r="AL9">
        <f t="shared" si="8"/>
        <v>-976.54474092658222</v>
      </c>
      <c r="AN9">
        <f t="shared" si="9"/>
        <v>0</v>
      </c>
      <c r="AO9">
        <f t="shared" si="9"/>
        <v>0</v>
      </c>
      <c r="AP9">
        <f t="shared" si="9"/>
        <v>-7.140048018172874</v>
      </c>
      <c r="AQ9">
        <f t="shared" si="9"/>
        <v>-380.37624220028579</v>
      </c>
      <c r="AR9">
        <f t="shared" si="9"/>
        <v>-387.51629021845861</v>
      </c>
      <c r="AS9">
        <f t="shared" si="9"/>
        <v>-239.94657662250219</v>
      </c>
      <c r="AT9">
        <f t="shared" si="9"/>
        <v>21.555372958332978</v>
      </c>
      <c r="AU9">
        <f t="shared" si="9"/>
        <v>-605.90749388262782</v>
      </c>
      <c r="AW9">
        <v>6</v>
      </c>
      <c r="AX9">
        <f>IF(Z9&gt;0, (R9*SUMPRODUCT(K9:$K$98, X9:$X$98)-K9*$AZ$3)/Z9, 0)</f>
        <v>6816.1299659649685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8.5349999999999992E-3</v>
      </c>
      <c r="Q10" s="4">
        <f t="shared" si="21"/>
        <v>12.5</v>
      </c>
      <c r="R10">
        <f t="shared" si="0"/>
        <v>100000</v>
      </c>
      <c r="S10">
        <f t="shared" si="1"/>
        <v>7214.0367407981003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6275.0155131292286</v>
      </c>
      <c r="AC10">
        <f t="shared" si="2"/>
        <v>6518.2364091324398</v>
      </c>
      <c r="AE10">
        <f t="shared" si="3"/>
        <v>0</v>
      </c>
      <c r="AF10">
        <f t="shared" si="4"/>
        <v>0</v>
      </c>
      <c r="AG10">
        <f t="shared" si="4"/>
        <v>-11.294363758000692</v>
      </c>
      <c r="AH10">
        <f t="shared" si="5"/>
        <v>-785.74290208645971</v>
      </c>
      <c r="AI10">
        <f t="shared" si="6"/>
        <v>-797.03726584446042</v>
      </c>
      <c r="AJ10">
        <f t="shared" si="7"/>
        <v>-243.22089600321124</v>
      </c>
      <c r="AK10">
        <f t="shared" si="22"/>
        <v>25.727563603829839</v>
      </c>
      <c r="AL10">
        <f t="shared" si="8"/>
        <v>-1014.5305982438417</v>
      </c>
      <c r="AN10">
        <f t="shared" si="9"/>
        <v>0</v>
      </c>
      <c r="AO10">
        <f t="shared" si="9"/>
        <v>0</v>
      </c>
      <c r="AP10">
        <f t="shared" si="9"/>
        <v>-6.6480478400114213</v>
      </c>
      <c r="AQ10">
        <f t="shared" si="9"/>
        <v>-462.50116562076062</v>
      </c>
      <c r="AR10">
        <f t="shared" si="9"/>
        <v>-469.14921346077205</v>
      </c>
      <c r="AS10">
        <f t="shared" si="9"/>
        <v>-143.16381046027328</v>
      </c>
      <c r="AT10">
        <f t="shared" si="9"/>
        <v>15.143666107268558</v>
      </c>
      <c r="AU10">
        <f t="shared" si="9"/>
        <v>-597.16935781377674</v>
      </c>
      <c r="AW10">
        <v>7</v>
      </c>
      <c r="AX10">
        <f>IF(Z10&gt;0, (R10*SUMPRODUCT(K10:$K$98, X10:$X$98)-K10*$AZ$3)/Z10, 0)</f>
        <v>7214.0367407981003</v>
      </c>
    </row>
    <row r="11" spans="1:52" x14ac:dyDescent="0.25">
      <c r="A11" t="s">
        <v>33</v>
      </c>
      <c r="C11" s="12">
        <f>AU81</f>
        <v>8839.7555292254128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1.0821000000000001E-2</v>
      </c>
      <c r="Q11" s="4">
        <f t="shared" si="21"/>
        <v>12.5</v>
      </c>
      <c r="R11">
        <f t="shared" si="0"/>
        <v>100000</v>
      </c>
      <c r="S11">
        <f t="shared" si="1"/>
        <v>7493.3774647814107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6518.2364091324398</v>
      </c>
      <c r="AC11">
        <f t="shared" si="2"/>
        <v>6629.663088779409</v>
      </c>
      <c r="AE11">
        <f t="shared" si="3"/>
        <v>0</v>
      </c>
      <c r="AF11">
        <f t="shared" si="4"/>
        <v>0</v>
      </c>
      <c r="AG11">
        <f t="shared" si="4"/>
        <v>-11.059203810195358</v>
      </c>
      <c r="AH11">
        <f t="shared" si="5"/>
        <v>-977.730481802604</v>
      </c>
      <c r="AI11">
        <f t="shared" si="6"/>
        <v>-988.78968561279942</v>
      </c>
      <c r="AJ11">
        <f t="shared" si="7"/>
        <v>-111.42667964696921</v>
      </c>
      <c r="AK11">
        <f t="shared" si="22"/>
        <v>15.643767381917854</v>
      </c>
      <c r="AL11">
        <f t="shared" si="8"/>
        <v>-1084.572597877851</v>
      </c>
      <c r="AN11">
        <f t="shared" si="9"/>
        <v>0</v>
      </c>
      <c r="AO11">
        <f t="shared" si="9"/>
        <v>0</v>
      </c>
      <c r="AP11">
        <f t="shared" si="9"/>
        <v>-6.1855082059431234</v>
      </c>
      <c r="AQ11">
        <f t="shared" si="9"/>
        <v>-546.85310282602507</v>
      </c>
      <c r="AR11">
        <f t="shared" si="9"/>
        <v>-553.03861103196823</v>
      </c>
      <c r="AS11">
        <f t="shared" si="9"/>
        <v>-62.321904284097698</v>
      </c>
      <c r="AT11">
        <f t="shared" si="9"/>
        <v>8.7496942070560273</v>
      </c>
      <c r="AU11">
        <f t="shared" si="9"/>
        <v>-606.61082110901009</v>
      </c>
      <c r="AW11">
        <v>8</v>
      </c>
      <c r="AX11">
        <f>IF(Z11&gt;0, (R11*SUMPRODUCT(K11:$K$98, X11:$X$98)-K11*$AZ$3)/Z11, 0)</f>
        <v>7493.3774647814107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1.3422999999999999E-2</v>
      </c>
      <c r="Q12" s="4">
        <f t="shared" si="21"/>
        <v>12.5</v>
      </c>
      <c r="R12">
        <f t="shared" si="0"/>
        <v>100000</v>
      </c>
      <c r="S12">
        <f t="shared" si="1"/>
        <v>7670.2218901334163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6629.663088779409</v>
      </c>
      <c r="AC12">
        <f t="shared" si="2"/>
        <v>6627.172395076519</v>
      </c>
      <c r="AE12">
        <f t="shared" si="3"/>
        <v>0</v>
      </c>
      <c r="AF12">
        <f t="shared" si="4"/>
        <v>0</v>
      </c>
      <c r="AG12">
        <f t="shared" si="4"/>
        <v>-10.800164079349154</v>
      </c>
      <c r="AH12">
        <f t="shared" si="5"/>
        <v>-1187.5815419540183</v>
      </c>
      <c r="AI12">
        <f t="shared" si="6"/>
        <v>-1198.3817060333674</v>
      </c>
      <c r="AJ12">
        <f t="shared" si="7"/>
        <v>2.4906937028899847</v>
      </c>
      <c r="AK12">
        <f t="shared" si="22"/>
        <v>15.24822510419264</v>
      </c>
      <c r="AL12">
        <f t="shared" si="8"/>
        <v>-1180.6427872262848</v>
      </c>
      <c r="AN12">
        <f t="shared" si="9"/>
        <v>0</v>
      </c>
      <c r="AO12">
        <f t="shared" si="9"/>
        <v>0</v>
      </c>
      <c r="AP12">
        <f t="shared" si="9"/>
        <v>-5.7404020215103282</v>
      </c>
      <c r="AQ12">
        <f t="shared" si="9"/>
        <v>-631.21221437517477</v>
      </c>
      <c r="AR12">
        <f t="shared" si="9"/>
        <v>-636.95261639668502</v>
      </c>
      <c r="AS12">
        <f t="shared" si="9"/>
        <v>1.3238301809109481</v>
      </c>
      <c r="AT12">
        <f t="shared" si="9"/>
        <v>8.1045937422301471</v>
      </c>
      <c r="AU12">
        <f t="shared" si="9"/>
        <v>-627.52419247354385</v>
      </c>
      <c r="AW12">
        <v>9</v>
      </c>
      <c r="AX12">
        <f>IF(Z12&gt;0, (R12*SUMPRODUCT(K12:$K$98, X12:$X$98)-K12*$AZ$3)/Z12, 0)</f>
        <v>7670.2218901334163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1.6303999999999999E-2</v>
      </c>
      <c r="Q13" s="4">
        <f t="shared" si="21"/>
        <v>12.5</v>
      </c>
      <c r="R13">
        <f t="shared" si="0"/>
        <v>100000</v>
      </c>
      <c r="S13">
        <f t="shared" si="1"/>
        <v>7738.6831381721195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6627.172395076519</v>
      </c>
      <c r="AC13">
        <f t="shared" si="2"/>
        <v>6510.4467504765325</v>
      </c>
      <c r="AE13">
        <f t="shared" si="3"/>
        <v>0</v>
      </c>
      <c r="AF13">
        <f t="shared" si="4"/>
        <v>0</v>
      </c>
      <c r="AG13">
        <f t="shared" si="4"/>
        <v>-10.516076563405953</v>
      </c>
      <c r="AH13">
        <f t="shared" si="5"/>
        <v>-1408.6870011976687</v>
      </c>
      <c r="AI13">
        <f t="shared" si="6"/>
        <v>-1419.2030777610746</v>
      </c>
      <c r="AJ13">
        <f t="shared" si="7"/>
        <v>116.72564459998648</v>
      </c>
      <c r="AK13">
        <f t="shared" si="22"/>
        <v>13.254344790153038</v>
      </c>
      <c r="AL13">
        <f t="shared" si="8"/>
        <v>-1289.2230883709351</v>
      </c>
      <c r="AN13">
        <f t="shared" si="9"/>
        <v>0</v>
      </c>
      <c r="AO13">
        <f t="shared" si="9"/>
        <v>0</v>
      </c>
      <c r="AP13">
        <f t="shared" si="9"/>
        <v>-5.3131240368217867</v>
      </c>
      <c r="AQ13">
        <f t="shared" si="9"/>
        <v>-711.72254417265685</v>
      </c>
      <c r="AR13">
        <f t="shared" si="9"/>
        <v>-717.03566820947856</v>
      </c>
      <c r="AS13">
        <f t="shared" si="9"/>
        <v>58.974259487213338</v>
      </c>
      <c r="AT13">
        <f t="shared" si="9"/>
        <v>6.6966018621375856</v>
      </c>
      <c r="AU13">
        <f t="shared" si="9"/>
        <v>-651.36480686012771</v>
      </c>
      <c r="AW13">
        <v>10</v>
      </c>
      <c r="AX13">
        <f>IF(Z13&gt;0, (R13*SUMPRODUCT(K13:$K$98, X13:$X$98)-K13*$AZ$3)/Z13, 0)</f>
        <v>7738.6831381721195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1.9576E-2</v>
      </c>
      <c r="Q14" s="4">
        <f t="shared" si="21"/>
        <v>12.5</v>
      </c>
      <c r="R14">
        <f t="shared" si="0"/>
        <v>100000</v>
      </c>
      <c r="S14">
        <f t="shared" si="1"/>
        <v>7699.6066102010464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6510.4467504765325</v>
      </c>
      <c r="AC14">
        <f t="shared" si="2"/>
        <v>6285.991534005012</v>
      </c>
      <c r="AE14">
        <f t="shared" si="3"/>
        <v>0</v>
      </c>
      <c r="AF14">
        <f t="shared" si="4"/>
        <v>0</v>
      </c>
      <c r="AG14">
        <f t="shared" si="4"/>
        <v>-10.205053082966659</v>
      </c>
      <c r="AH14">
        <f t="shared" si="5"/>
        <v>-1646.9017184418794</v>
      </c>
      <c r="AI14">
        <f t="shared" si="6"/>
        <v>-1657.1067715248462</v>
      </c>
      <c r="AJ14">
        <f t="shared" si="7"/>
        <v>224.45521647152054</v>
      </c>
      <c r="AK14">
        <f t="shared" si="22"/>
        <v>11.718804150857759</v>
      </c>
      <c r="AL14">
        <f t="shared" si="8"/>
        <v>-1420.9327509024679</v>
      </c>
      <c r="AN14">
        <f t="shared" si="9"/>
        <v>0</v>
      </c>
      <c r="AO14">
        <f t="shared" si="9"/>
        <v>0</v>
      </c>
      <c r="AP14">
        <f t="shared" si="9"/>
        <v>-4.902056550968573</v>
      </c>
      <c r="AQ14">
        <f t="shared" si="9"/>
        <v>-791.09881076115835</v>
      </c>
      <c r="AR14">
        <f t="shared" si="9"/>
        <v>-796.00086731212696</v>
      </c>
      <c r="AS14">
        <f t="shared" si="9"/>
        <v>107.81836756339793</v>
      </c>
      <c r="AT14">
        <f t="shared" si="9"/>
        <v>5.6291956729861594</v>
      </c>
      <c r="AU14">
        <f t="shared" si="9"/>
        <v>-682.55330407574286</v>
      </c>
      <c r="AW14">
        <v>11</v>
      </c>
      <c r="AX14">
        <f>IF(Z14&gt;0, (R14*SUMPRODUCT(K14:$K$98, X14:$X$98)-K14*$AZ$3)/Z14, 0)</f>
        <v>7699.6066102010464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2.3283000000000002E-2</v>
      </c>
      <c r="Q15" s="4">
        <f t="shared" si="21"/>
        <v>12.5</v>
      </c>
      <c r="R15">
        <f t="shared" si="0"/>
        <v>100000</v>
      </c>
      <c r="S15">
        <f t="shared" si="1"/>
        <v>7574.0439830520272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6285.991534005012</v>
      </c>
      <c r="AC15">
        <f t="shared" si="2"/>
        <v>5977.6768514930482</v>
      </c>
      <c r="AE15">
        <f t="shared" si="3"/>
        <v>0</v>
      </c>
      <c r="AF15">
        <f t="shared" si="4"/>
        <v>0</v>
      </c>
      <c r="AG15">
        <f t="shared" si="4"/>
        <v>-9.8653983012062785</v>
      </c>
      <c r="AH15">
        <f t="shared" si="5"/>
        <v>-1900.8340074457019</v>
      </c>
      <c r="AI15">
        <f t="shared" si="6"/>
        <v>-1910.6994057469083</v>
      </c>
      <c r="AJ15">
        <f t="shared" si="7"/>
        <v>308.31468251196384</v>
      </c>
      <c r="AK15">
        <f t="shared" si="22"/>
        <v>25.772565289420552</v>
      </c>
      <c r="AL15">
        <f t="shared" si="8"/>
        <v>-1576.6121579455239</v>
      </c>
      <c r="AN15">
        <f t="shared" si="9"/>
        <v>0</v>
      </c>
      <c r="AO15">
        <f t="shared" si="9"/>
        <v>0</v>
      </c>
      <c r="AP15">
        <f t="shared" si="9"/>
        <v>-4.4956848522746284</v>
      </c>
      <c r="AQ15">
        <f t="shared" si="9"/>
        <v>-866.21445916858966</v>
      </c>
      <c r="AR15">
        <f t="shared" si="9"/>
        <v>-870.71014402086439</v>
      </c>
      <c r="AS15">
        <f t="shared" si="9"/>
        <v>140.49971481976712</v>
      </c>
      <c r="AT15">
        <f t="shared" si="9"/>
        <v>11.744617686823609</v>
      </c>
      <c r="AU15">
        <f t="shared" si="9"/>
        <v>-718.4658115142737</v>
      </c>
      <c r="AW15">
        <v>12</v>
      </c>
      <c r="AX15">
        <f>IF(Z15&gt;0, (R15*SUMPRODUCT(K15:$K$98, X15:$X$98)-K15*$AZ$3)/Z15, 0)</f>
        <v>7574.0439830520272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2.7149E-2</v>
      </c>
      <c r="Q16" s="4">
        <f t="shared" si="21"/>
        <v>12.5</v>
      </c>
      <c r="R16">
        <f t="shared" si="0"/>
        <v>100000</v>
      </c>
      <c r="S16">
        <f t="shared" si="1"/>
        <v>7360.7064871388302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5977.6768514930482</v>
      </c>
      <c r="AC16">
        <f t="shared" si="2"/>
        <v>5593.4942638298744</v>
      </c>
      <c r="AE16">
        <f t="shared" si="3"/>
        <v>0</v>
      </c>
      <c r="AF16">
        <f t="shared" si="4"/>
        <v>0</v>
      </c>
      <c r="AG16">
        <f t="shared" si="4"/>
        <v>-9.4989086197147667</v>
      </c>
      <c r="AH16">
        <f t="shared" si="5"/>
        <v>-2142.6855878355937</v>
      </c>
      <c r="AI16">
        <f t="shared" si="6"/>
        <v>-2152.1844964553084</v>
      </c>
      <c r="AJ16">
        <f t="shared" si="7"/>
        <v>384.18258766317376</v>
      </c>
      <c r="AK16">
        <f t="shared" si="22"/>
        <v>42.441505645600643</v>
      </c>
      <c r="AL16">
        <f t="shared" si="8"/>
        <v>-1725.5604031465339</v>
      </c>
      <c r="AN16">
        <f t="shared" si="9"/>
        <v>0</v>
      </c>
      <c r="AO16">
        <f t="shared" si="9"/>
        <v>0</v>
      </c>
      <c r="AP16">
        <f t="shared" si="9"/>
        <v>-4.0948582496428703</v>
      </c>
      <c r="AQ16">
        <f t="shared" si="9"/>
        <v>-923.68440491460694</v>
      </c>
      <c r="AR16">
        <f t="shared" si="9"/>
        <v>-927.77926316424976</v>
      </c>
      <c r="AS16">
        <f t="shared" si="9"/>
        <v>165.61620933973484</v>
      </c>
      <c r="AT16">
        <f t="shared" si="9"/>
        <v>18.295991305722328</v>
      </c>
      <c r="AU16">
        <f t="shared" si="9"/>
        <v>-743.86706251879252</v>
      </c>
      <c r="AW16">
        <v>13</v>
      </c>
      <c r="AX16">
        <f>IF(Z16&gt;0, (R16*SUMPRODUCT(K16:$K$98, X16:$X$98)-K16*$AZ$3)/Z16, 0)</f>
        <v>7360.7064871388302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3.1286000000000001E-2</v>
      </c>
      <c r="Q17" s="4">
        <f t="shared" si="21"/>
        <v>12.5</v>
      </c>
      <c r="R17">
        <f t="shared" si="0"/>
        <v>100000</v>
      </c>
      <c r="S17">
        <f t="shared" si="1"/>
        <v>7104.7692425840705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5593.4942638298744</v>
      </c>
      <c r="AC17">
        <f t="shared" si="2"/>
        <v>5176.1010122641137</v>
      </c>
      <c r="AE17">
        <f t="shared" si="3"/>
        <v>0</v>
      </c>
      <c r="AF17">
        <f t="shared" si="4"/>
        <v>0</v>
      </c>
      <c r="AG17">
        <f t="shared" si="4"/>
        <v>-9.1067366784412229</v>
      </c>
      <c r="AH17">
        <f t="shared" si="5"/>
        <v>-2377.4628406111697</v>
      </c>
      <c r="AI17">
        <f t="shared" si="6"/>
        <v>-2386.5695772896111</v>
      </c>
      <c r="AJ17">
        <f t="shared" si="7"/>
        <v>417.39325156576069</v>
      </c>
      <c r="AK17">
        <f t="shared" si="22"/>
        <v>77.190220840852263</v>
      </c>
      <c r="AL17">
        <f t="shared" si="8"/>
        <v>-1891.986104882998</v>
      </c>
      <c r="AN17">
        <f t="shared" si="9"/>
        <v>0</v>
      </c>
      <c r="AO17">
        <f t="shared" si="9"/>
        <v>0</v>
      </c>
      <c r="AP17">
        <f t="shared" si="9"/>
        <v>-3.6903533859260338</v>
      </c>
      <c r="AQ17">
        <f t="shared" si="9"/>
        <v>-963.42722465370809</v>
      </c>
      <c r="AR17">
        <f t="shared" si="9"/>
        <v>-967.11757803963428</v>
      </c>
      <c r="AS17">
        <f t="shared" si="9"/>
        <v>169.14166441474794</v>
      </c>
      <c r="AT17">
        <f t="shared" si="9"/>
        <v>31.280051559498485</v>
      </c>
      <c r="AU17">
        <f t="shared" si="9"/>
        <v>-766.69586206538781</v>
      </c>
      <c r="AW17">
        <v>14</v>
      </c>
      <c r="AX17">
        <f>IF(Z17&gt;0, (R17*SUMPRODUCT(K17:$K$98, X17:$X$98)-K17*$AZ$3)/Z17, 0)</f>
        <v>7104.7692425840705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3.5844000000000001E-2</v>
      </c>
      <c r="Q18" s="4">
        <f t="shared" si="21"/>
        <v>12.5</v>
      </c>
      <c r="R18">
        <f t="shared" si="0"/>
        <v>100000</v>
      </c>
      <c r="S18">
        <f t="shared" si="1"/>
        <v>6822.9420133453978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5176.1010122641137</v>
      </c>
      <c r="AC18">
        <f t="shared" si="2"/>
        <v>4742.8985149945411</v>
      </c>
      <c r="AE18">
        <f t="shared" si="3"/>
        <v>0</v>
      </c>
      <c r="AF18">
        <f t="shared" si="4"/>
        <v>0</v>
      </c>
      <c r="AG18">
        <f t="shared" si="4"/>
        <v>-8.6892474421547625</v>
      </c>
      <c r="AH18">
        <f t="shared" si="5"/>
        <v>-2611.3749560163774</v>
      </c>
      <c r="AI18">
        <f t="shared" si="6"/>
        <v>-2620.0642034585321</v>
      </c>
      <c r="AJ18">
        <f t="shared" si="7"/>
        <v>433.20249726957263</v>
      </c>
      <c r="AK18">
        <f t="shared" si="22"/>
        <v>111.80378186490486</v>
      </c>
      <c r="AL18">
        <f t="shared" si="8"/>
        <v>-2075.0579243240545</v>
      </c>
      <c r="AN18">
        <f t="shared" si="9"/>
        <v>0</v>
      </c>
      <c r="AO18">
        <f t="shared" si="9"/>
        <v>0</v>
      </c>
      <c r="AP18">
        <f t="shared" si="9"/>
        <v>-3.2859022259253829</v>
      </c>
      <c r="AQ18">
        <f t="shared" si="9"/>
        <v>-987.51046483861694</v>
      </c>
      <c r="AR18">
        <f t="shared" si="9"/>
        <v>-990.79636706454232</v>
      </c>
      <c r="AS18">
        <f t="shared" si="9"/>
        <v>163.81868044737519</v>
      </c>
      <c r="AT18">
        <f t="shared" si="9"/>
        <v>42.279414660755101</v>
      </c>
      <c r="AU18">
        <f t="shared" si="9"/>
        <v>-784.69827195641199</v>
      </c>
      <c r="AW18">
        <v>15</v>
      </c>
      <c r="AX18">
        <f>IF(Z18&gt;0, (R18*SUMPRODUCT(K18:$K$98, X18:$X$98)-K18*$AZ$3)/Z18, 0)</f>
        <v>6822.9420133453978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4.1295999999999999E-2</v>
      </c>
      <c r="Q19" s="4">
        <f t="shared" si="21"/>
        <v>12.5</v>
      </c>
      <c r="R19">
        <f t="shared" si="0"/>
        <v>100000</v>
      </c>
      <c r="S19">
        <f t="shared" si="1"/>
        <v>6451.5743446290498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4742.8985149945411</v>
      </c>
      <c r="AC19">
        <f t="shared" si="2"/>
        <v>4254.6965353609812</v>
      </c>
      <c r="AE19">
        <f t="shared" si="3"/>
        <v>0</v>
      </c>
      <c r="AF19">
        <f t="shared" si="4"/>
        <v>0</v>
      </c>
      <c r="AG19">
        <f t="shared" si="4"/>
        <v>-8.2435238053619919</v>
      </c>
      <c r="AH19">
        <f t="shared" si="5"/>
        <v>-2870.6492989697845</v>
      </c>
      <c r="AI19">
        <f t="shared" si="6"/>
        <v>-2878.8928227751467</v>
      </c>
      <c r="AJ19">
        <f t="shared" si="7"/>
        <v>488.20197963355986</v>
      </c>
      <c r="AK19">
        <f t="shared" si="22"/>
        <v>105.76663688437827</v>
      </c>
      <c r="AL19">
        <f t="shared" si="8"/>
        <v>-2284.9242062572084</v>
      </c>
      <c r="AN19">
        <f t="shared" si="9"/>
        <v>0</v>
      </c>
      <c r="AO19">
        <f t="shared" si="9"/>
        <v>0</v>
      </c>
      <c r="AP19">
        <f t="shared" si="9"/>
        <v>-2.9071608554922266</v>
      </c>
      <c r="AQ19">
        <f t="shared" si="9"/>
        <v>-1012.3630948190962</v>
      </c>
      <c r="AR19">
        <f t="shared" si="9"/>
        <v>-1015.2702556745885</v>
      </c>
      <c r="AS19">
        <f t="shared" si="9"/>
        <v>172.16929534931748</v>
      </c>
      <c r="AT19">
        <f t="shared" si="9"/>
        <v>37.299658959840009</v>
      </c>
      <c r="AU19">
        <f t="shared" si="9"/>
        <v>-805.80130136543096</v>
      </c>
      <c r="AW19">
        <v>16</v>
      </c>
      <c r="AX19">
        <f>IF(Z19&gt;0, (R19*SUMPRODUCT(K19:$K$98, X19:$X$98)-K19*$AZ$3)/Z19, 0)</f>
        <v>6451.5743446290498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4.7109999999999999E-2</v>
      </c>
      <c r="Q20" s="4">
        <f t="shared" si="21"/>
        <v>12.5</v>
      </c>
      <c r="R20">
        <f t="shared" si="0"/>
        <v>100000</v>
      </c>
      <c r="S20">
        <f t="shared" si="1"/>
        <v>5786.2812998753734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4254.6965353609812</v>
      </c>
      <c r="AC20">
        <f t="shared" si="2"/>
        <v>3598.0190317056549</v>
      </c>
      <c r="AE20">
        <f t="shared" si="3"/>
        <v>0</v>
      </c>
      <c r="AF20">
        <f t="shared" si="4"/>
        <v>0</v>
      </c>
      <c r="AG20">
        <f t="shared" si="4"/>
        <v>-7.772736160837769</v>
      </c>
      <c r="AH20">
        <f t="shared" si="5"/>
        <v>-3106.8192517648276</v>
      </c>
      <c r="AI20">
        <f t="shared" si="6"/>
        <v>-3114.5919879256653</v>
      </c>
      <c r="AJ20">
        <f t="shared" si="7"/>
        <v>656.67750365532629</v>
      </c>
      <c r="AK20">
        <f t="shared" si="22"/>
        <v>18.295195102052219</v>
      </c>
      <c r="AL20">
        <f t="shared" si="8"/>
        <v>-2439.6192891682867</v>
      </c>
      <c r="AN20">
        <f t="shared" si="9"/>
        <v>0</v>
      </c>
      <c r="AO20">
        <f t="shared" si="9"/>
        <v>0</v>
      </c>
      <c r="AP20">
        <f t="shared" si="9"/>
        <v>-2.5999553248933562</v>
      </c>
      <c r="AQ20">
        <f t="shared" si="9"/>
        <v>-1039.2210786473588</v>
      </c>
      <c r="AR20">
        <f t="shared" si="9"/>
        <v>-1041.8210339722521</v>
      </c>
      <c r="AS20">
        <f t="shared" si="9"/>
        <v>219.65651953665704</v>
      </c>
      <c r="AT20">
        <f t="shared" si="9"/>
        <v>6.1196841036756142</v>
      </c>
      <c r="AU20">
        <f t="shared" si="9"/>
        <v>-816.04483033191946</v>
      </c>
      <c r="AW20">
        <v>17</v>
      </c>
      <c r="AX20">
        <f>IF(Z20&gt;0, (R20*SUMPRODUCT(K20:$K$98, X20:$X$98)-K20*$AZ$3)/Z20, 0)</f>
        <v>5786.2812998753734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5.2900999999999997E-2</v>
      </c>
      <c r="Q21" s="4">
        <f t="shared" si="21"/>
        <v>12.5</v>
      </c>
      <c r="R21">
        <f t="shared" si="0"/>
        <v>100000</v>
      </c>
      <c r="S21">
        <f t="shared" si="1"/>
        <v>4942.8240089961009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3598.0190317056549</v>
      </c>
      <c r="AC21">
        <f t="shared" si="2"/>
        <v>2880.2125282710658</v>
      </c>
      <c r="AE21">
        <f t="shared" si="3"/>
        <v>0</v>
      </c>
      <c r="AF21">
        <f t="shared" si="4"/>
        <v>0</v>
      </c>
      <c r="AG21">
        <f t="shared" si="4"/>
        <v>-7.2838232835849128</v>
      </c>
      <c r="AH21">
        <f t="shared" si="5"/>
        <v>-3289.4841251558305</v>
      </c>
      <c r="AI21">
        <f t="shared" si="6"/>
        <v>-3296.7679484394152</v>
      </c>
      <c r="AJ21">
        <f t="shared" si="7"/>
        <v>717.8065034345891</v>
      </c>
      <c r="AK21">
        <f t="shared" si="22"/>
        <v>5.7568304507290478</v>
      </c>
      <c r="AL21">
        <f t="shared" si="8"/>
        <v>-2573.2046145540971</v>
      </c>
      <c r="AN21">
        <f t="shared" si="9"/>
        <v>0</v>
      </c>
      <c r="AO21">
        <f t="shared" si="9"/>
        <v>0</v>
      </c>
      <c r="AP21">
        <f t="shared" si="9"/>
        <v>-2.3168652862326358</v>
      </c>
      <c r="AQ21">
        <f t="shared" si="9"/>
        <v>-1046.3312030595926</v>
      </c>
      <c r="AR21">
        <f t="shared" si="9"/>
        <v>-1048.6480683458251</v>
      </c>
      <c r="AS21">
        <f t="shared" si="9"/>
        <v>228.3225313534941</v>
      </c>
      <c r="AT21">
        <f t="shared" si="9"/>
        <v>1.8311537925528283</v>
      </c>
      <c r="AU21">
        <f t="shared" si="9"/>
        <v>-818.49438319977833</v>
      </c>
      <c r="AW21">
        <v>18</v>
      </c>
      <c r="AX21">
        <f>IF(Z21&gt;0, (R21*SUMPRODUCT(K21:$K$98, X21:$X$98)-K21*$AZ$3)/Z21, 0)</f>
        <v>4942.8240089961009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5.9271999999999998E-2</v>
      </c>
      <c r="Q22" s="4">
        <f t="shared" si="21"/>
        <v>12.5</v>
      </c>
      <c r="R22">
        <f t="shared" si="0"/>
        <v>100000</v>
      </c>
      <c r="S22">
        <f t="shared" si="1"/>
        <v>4142.8190440311364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2880.2125282710658</v>
      </c>
      <c r="AC22">
        <f t="shared" si="2"/>
        <v>2246.8192235768829</v>
      </c>
      <c r="AE22">
        <f t="shared" si="3"/>
        <v>0</v>
      </c>
      <c r="AF22">
        <f t="shared" si="4"/>
        <v>0</v>
      </c>
      <c r="AG22">
        <f t="shared" si="4"/>
        <v>-6.7792582770844181</v>
      </c>
      <c r="AH22">
        <f t="shared" si="5"/>
        <v>-3453.8141893171592</v>
      </c>
      <c r="AI22">
        <f t="shared" si="6"/>
        <v>-3460.5934475942436</v>
      </c>
      <c r="AJ22">
        <f t="shared" si="7"/>
        <v>633.39330469418292</v>
      </c>
      <c r="AK22">
        <f t="shared" si="22"/>
        <v>60.484463093692383</v>
      </c>
      <c r="AL22">
        <f t="shared" si="8"/>
        <v>-2766.7156798063684</v>
      </c>
      <c r="AN22">
        <f t="shared" si="9"/>
        <v>0</v>
      </c>
      <c r="AO22">
        <f t="shared" si="9"/>
        <v>0</v>
      </c>
      <c r="AP22">
        <f t="shared" si="9"/>
        <v>-2.01341866865054</v>
      </c>
      <c r="AQ22">
        <f t="shared" si="9"/>
        <v>-1025.772095205085</v>
      </c>
      <c r="AR22">
        <f t="shared" si="9"/>
        <v>-1027.7855138737355</v>
      </c>
      <c r="AS22">
        <f t="shared" si="9"/>
        <v>188.11584573791967</v>
      </c>
      <c r="AT22">
        <f t="shared" si="9"/>
        <v>17.96369782337301</v>
      </c>
      <c r="AU22">
        <f t="shared" si="9"/>
        <v>-821.7059703124429</v>
      </c>
      <c r="AW22">
        <v>19</v>
      </c>
      <c r="AX22">
        <f>IF(Z22&gt;0, (R22*SUMPRODUCT(K22:$K$98, X22:$X$98)-K22*$AZ$3)/Z22, 0)</f>
        <v>4142.8190440311364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6.6047999999999996E-2</v>
      </c>
      <c r="Q23" s="4">
        <f t="shared" si="21"/>
        <v>12.5</v>
      </c>
      <c r="R23">
        <f t="shared" si="0"/>
        <v>100000</v>
      </c>
      <c r="S23">
        <f t="shared" si="1"/>
        <v>3680.313011270151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2246.8192235768829</v>
      </c>
      <c r="AC23">
        <f t="shared" si="2"/>
        <v>1844.1928502511864</v>
      </c>
      <c r="AE23">
        <f t="shared" si="3"/>
        <v>0</v>
      </c>
      <c r="AF23">
        <f t="shared" si="4"/>
        <v>0</v>
      </c>
      <c r="AG23">
        <f t="shared" si="4"/>
        <v>-6.2637092436287025</v>
      </c>
      <c r="AH23">
        <f t="shared" si="5"/>
        <v>-3582.0516054789732</v>
      </c>
      <c r="AI23">
        <f t="shared" si="6"/>
        <v>-3588.3153147226021</v>
      </c>
      <c r="AJ23">
        <f t="shared" si="7"/>
        <v>402.62637332569648</v>
      </c>
      <c r="AK23">
        <f t="shared" si="22"/>
        <v>157.27734565038182</v>
      </c>
      <c r="AL23">
        <f t="shared" si="8"/>
        <v>-3028.4115957465237</v>
      </c>
      <c r="AN23">
        <f t="shared" si="9"/>
        <v>0</v>
      </c>
      <c r="AO23">
        <f t="shared" si="9"/>
        <v>0</v>
      </c>
      <c r="AP23">
        <f t="shared" si="9"/>
        <v>-1.6609841122651818</v>
      </c>
      <c r="AQ23">
        <f t="shared" si="9"/>
        <v>-949.87340162164901</v>
      </c>
      <c r="AR23">
        <f t="shared" si="9"/>
        <v>-951.53438573391418</v>
      </c>
      <c r="AS23">
        <f t="shared" si="9"/>
        <v>106.76677081605831</v>
      </c>
      <c r="AT23">
        <f t="shared" si="9"/>
        <v>41.706146020466363</v>
      </c>
      <c r="AU23">
        <f t="shared" si="9"/>
        <v>-803.06146889738955</v>
      </c>
      <c r="AW23">
        <v>20</v>
      </c>
      <c r="AX23">
        <f>IF(Z23&gt;0, (R23*SUMPRODUCT(K23:$K$98, X23:$X$98)-K23*$AZ$3)/Z23, 0)</f>
        <v>3680.313011270151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7.3592000000000005E-2</v>
      </c>
      <c r="Q24" s="4">
        <f t="shared" si="21"/>
        <v>12.5</v>
      </c>
      <c r="R24">
        <f t="shared" si="0"/>
        <v>100000</v>
      </c>
      <c r="S24">
        <f t="shared" si="1"/>
        <v>3159.1265964740383</v>
      </c>
      <c r="U24">
        <f t="shared" si="13"/>
        <v>7.3592000000000005E-2</v>
      </c>
      <c r="V24">
        <f t="shared" si="14"/>
        <v>0.01</v>
      </c>
      <c r="W24">
        <f t="shared" si="15"/>
        <v>0.50109673949029621</v>
      </c>
      <c r="X24">
        <f t="shared" si="16"/>
        <v>3.6876711252569881E-2</v>
      </c>
      <c r="Y24">
        <f t="shared" si="17"/>
        <v>5.0109673949029617E-3</v>
      </c>
      <c r="Z24">
        <f t="shared" si="18"/>
        <v>0.45920906084282337</v>
      </c>
      <c r="AB24">
        <f t="shared" si="19"/>
        <v>1844.1928502511864</v>
      </c>
      <c r="AC24">
        <f t="shared" si="2"/>
        <v>1450.6995574504281</v>
      </c>
      <c r="AE24">
        <f t="shared" si="3"/>
        <v>0</v>
      </c>
      <c r="AF24">
        <f t="shared" si="4"/>
        <v>0</v>
      </c>
      <c r="AG24">
        <f t="shared" si="4"/>
        <v>-5.740113260535292</v>
      </c>
      <c r="AH24">
        <f t="shared" si="5"/>
        <v>-3687.671125256988</v>
      </c>
      <c r="AI24">
        <f t="shared" si="6"/>
        <v>-3693.4112385175235</v>
      </c>
      <c r="AJ24">
        <f t="shared" si="7"/>
        <v>393.49329280075835</v>
      </c>
      <c r="AK24">
        <f t="shared" si="22"/>
        <v>129.09349951758307</v>
      </c>
      <c r="AL24">
        <f t="shared" si="8"/>
        <v>-3170.8244461991821</v>
      </c>
      <c r="AN24">
        <f t="shared" si="9"/>
        <v>0</v>
      </c>
      <c r="AO24">
        <f t="shared" si="9"/>
        <v>0</v>
      </c>
      <c r="AP24">
        <f t="shared" si="9"/>
        <v>-1.3590527931720631</v>
      </c>
      <c r="AQ24">
        <f t="shared" si="9"/>
        <v>-873.10816278442326</v>
      </c>
      <c r="AR24">
        <f t="shared" si="9"/>
        <v>-874.46721557759543</v>
      </c>
      <c r="AS24">
        <f t="shared" si="9"/>
        <v>93.165088283549395</v>
      </c>
      <c r="AT24">
        <f t="shared" si="9"/>
        <v>30.564707199412751</v>
      </c>
      <c r="AU24">
        <f t="shared" si="9"/>
        <v>-750.73742009463319</v>
      </c>
      <c r="AW24">
        <v>21</v>
      </c>
      <c r="AX24">
        <f>IF(Z24&gt;0, (R24*SUMPRODUCT(K24:$K$98, X24:$X$98)-K24*$AZ$3)/Z24, 0)</f>
        <v>3159.1265964740383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8.2293000000000005E-2</v>
      </c>
      <c r="Q25" s="4">
        <f t="shared" si="21"/>
        <v>12.5</v>
      </c>
      <c r="R25">
        <f t="shared" si="0"/>
        <v>100000</v>
      </c>
      <c r="S25">
        <f t="shared" si="1"/>
        <v>2577.4689016813741</v>
      </c>
      <c r="U25">
        <f t="shared" si="13"/>
        <v>8.2293000000000005E-2</v>
      </c>
      <c r="V25">
        <f t="shared" si="14"/>
        <v>0.01</v>
      </c>
      <c r="W25">
        <f t="shared" si="15"/>
        <v>0.45920906084282337</v>
      </c>
      <c r="X25">
        <f t="shared" si="16"/>
        <v>3.7789691243938467E-2</v>
      </c>
      <c r="Y25">
        <f t="shared" si="17"/>
        <v>4.5920906084282341E-3</v>
      </c>
      <c r="Z25">
        <f t="shared" si="18"/>
        <v>0.41682727899045668</v>
      </c>
      <c r="AB25">
        <f t="shared" si="19"/>
        <v>1450.6995574504281</v>
      </c>
      <c r="AC25">
        <f t="shared" si="2"/>
        <v>1074.359348970368</v>
      </c>
      <c r="AE25">
        <f t="shared" si="3"/>
        <v>0</v>
      </c>
      <c r="AF25">
        <f t="shared" si="4"/>
        <v>0</v>
      </c>
      <c r="AG25">
        <f t="shared" si="4"/>
        <v>-5.2103409873807083</v>
      </c>
      <c r="AH25">
        <f t="shared" si="5"/>
        <v>-3778.9691243938469</v>
      </c>
      <c r="AI25">
        <f t="shared" si="6"/>
        <v>-3784.1794653812276</v>
      </c>
      <c r="AJ25">
        <f t="shared" si="7"/>
        <v>376.34020848006003</v>
      </c>
      <c r="AK25">
        <f t="shared" si="22"/>
        <v>101.54896902152997</v>
      </c>
      <c r="AL25">
        <f t="shared" si="8"/>
        <v>-3306.2902878796376</v>
      </c>
      <c r="AN25">
        <f t="shared" si="9"/>
        <v>0</v>
      </c>
      <c r="AO25">
        <f t="shared" si="9"/>
        <v>0</v>
      </c>
      <c r="AP25">
        <f t="shared" si="9"/>
        <v>-1.1014479765462801</v>
      </c>
      <c r="AQ25">
        <f t="shared" si="9"/>
        <v>-798.86093934649</v>
      </c>
      <c r="AR25">
        <f t="shared" si="9"/>
        <v>-799.9623873230363</v>
      </c>
      <c r="AS25">
        <f t="shared" si="9"/>
        <v>79.557012127866585</v>
      </c>
      <c r="AT25">
        <f t="shared" si="9"/>
        <v>21.467099124610971</v>
      </c>
      <c r="AU25">
        <f t="shared" si="9"/>
        <v>-698.93827607055869</v>
      </c>
      <c r="AW25">
        <v>22</v>
      </c>
      <c r="AX25">
        <f>IF(Z25&gt;0, (R25*SUMPRODUCT(K25:$K$98, X25:$X$98)-K25*$AZ$3)/Z25, 0)</f>
        <v>2577.4689016813741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9.1596999999999998E-2</v>
      </c>
      <c r="Q26" s="4">
        <f t="shared" si="21"/>
        <v>12.5</v>
      </c>
      <c r="R26">
        <f t="shared" si="0"/>
        <v>100000</v>
      </c>
      <c r="S26">
        <f t="shared" si="1"/>
        <v>1920.1115693032166</v>
      </c>
      <c r="U26">
        <f t="shared" si="13"/>
        <v>9.1596999999999998E-2</v>
      </c>
      <c r="V26">
        <f t="shared" si="14"/>
        <v>0.01</v>
      </c>
      <c r="W26">
        <f t="shared" si="15"/>
        <v>0.41682727899045668</v>
      </c>
      <c r="X26">
        <f t="shared" si="16"/>
        <v>3.8180128273688857E-2</v>
      </c>
      <c r="Y26">
        <f t="shared" si="17"/>
        <v>4.1682727899045669E-3</v>
      </c>
      <c r="Z26">
        <f t="shared" si="18"/>
        <v>0.37447887792686324</v>
      </c>
      <c r="AB26">
        <f t="shared" si="19"/>
        <v>1074.359348970368</v>
      </c>
      <c r="AC26">
        <f t="shared" si="2"/>
        <v>719.04122596705702</v>
      </c>
      <c r="AE26">
        <f t="shared" si="3"/>
        <v>0</v>
      </c>
      <c r="AF26">
        <f t="shared" si="4"/>
        <v>0</v>
      </c>
      <c r="AG26">
        <f t="shared" si="4"/>
        <v>-4.6809859740857904</v>
      </c>
      <c r="AH26">
        <f t="shared" si="5"/>
        <v>-3818.0128273688856</v>
      </c>
      <c r="AI26">
        <f t="shared" si="6"/>
        <v>-3822.6938133429712</v>
      </c>
      <c r="AJ26">
        <f t="shared" si="7"/>
        <v>355.31812300331103</v>
      </c>
      <c r="AK26">
        <f t="shared" si="22"/>
        <v>75.205154427925777</v>
      </c>
      <c r="AL26">
        <f t="shared" si="8"/>
        <v>-3392.1705359117345</v>
      </c>
      <c r="AN26">
        <f t="shared" si="9"/>
        <v>0</v>
      </c>
      <c r="AO26">
        <f t="shared" si="9"/>
        <v>0</v>
      </c>
      <c r="AP26">
        <f t="shared" si="9"/>
        <v>-0.88352157720813185</v>
      </c>
      <c r="AQ26">
        <f t="shared" si="9"/>
        <v>-720.6380736264972</v>
      </c>
      <c r="AR26">
        <f t="shared" si="9"/>
        <v>-721.52159520370537</v>
      </c>
      <c r="AS26">
        <f t="shared" si="9"/>
        <v>67.065193141885032</v>
      </c>
      <c r="AT26">
        <f t="shared" si="9"/>
        <v>14.194739531839566</v>
      </c>
      <c r="AU26">
        <f t="shared" si="9"/>
        <v>-640.26166252998075</v>
      </c>
      <c r="AW26">
        <v>23</v>
      </c>
      <c r="AX26">
        <f>IF(Z26&gt;0, (R26*SUMPRODUCT(K26:$K$98, X26:$X$98)-K26*$AZ$3)/Z26, 0)</f>
        <v>1920.1115693032166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0.10148</v>
      </c>
      <c r="Q27" s="4">
        <f t="shared" si="21"/>
        <v>12.5</v>
      </c>
      <c r="R27">
        <f t="shared" si="0"/>
        <v>100000</v>
      </c>
      <c r="S27">
        <f t="shared" si="1"/>
        <v>1185.4091477143409</v>
      </c>
      <c r="U27">
        <f t="shared" si="13"/>
        <v>0.10148</v>
      </c>
      <c r="V27">
        <f t="shared" si="14"/>
        <v>0.01</v>
      </c>
      <c r="W27">
        <f t="shared" si="15"/>
        <v>0.37447887792686324</v>
      </c>
      <c r="X27">
        <f t="shared" si="16"/>
        <v>3.8002116532018085E-2</v>
      </c>
      <c r="Y27">
        <f t="shared" si="17"/>
        <v>3.7447887792686325E-3</v>
      </c>
      <c r="Z27">
        <f t="shared" si="18"/>
        <v>0.33273197261557652</v>
      </c>
      <c r="AB27">
        <f t="shared" si="19"/>
        <v>719.04122596705702</v>
      </c>
      <c r="AC27">
        <f t="shared" si="2"/>
        <v>394.42352407554199</v>
      </c>
      <c r="AE27">
        <f t="shared" si="3"/>
        <v>0</v>
      </c>
      <c r="AF27">
        <f t="shared" si="4"/>
        <v>0</v>
      </c>
      <c r="AG27">
        <f t="shared" si="4"/>
        <v>-4.1591496576947069</v>
      </c>
      <c r="AH27">
        <f t="shared" si="5"/>
        <v>-3800.2116532018085</v>
      </c>
      <c r="AI27">
        <f t="shared" si="6"/>
        <v>-3804.3708028595033</v>
      </c>
      <c r="AJ27">
        <f t="shared" si="7"/>
        <v>324.61770189151503</v>
      </c>
      <c r="AK27">
        <f t="shared" si="22"/>
        <v>50.332885817693999</v>
      </c>
      <c r="AL27">
        <f t="shared" si="8"/>
        <v>-3429.4202151502941</v>
      </c>
      <c r="AN27">
        <f t="shared" si="9"/>
        <v>0</v>
      </c>
      <c r="AO27">
        <f t="shared" si="9"/>
        <v>0</v>
      </c>
      <c r="AP27">
        <f t="shared" si="9"/>
        <v>-0.70091659980443688</v>
      </c>
      <c r="AQ27">
        <f t="shared" si="9"/>
        <v>-640.42692610772303</v>
      </c>
      <c r="AR27">
        <f t="shared" si="9"/>
        <v>-641.12784270752752</v>
      </c>
      <c r="AS27">
        <f t="shared" si="9"/>
        <v>54.705878502156168</v>
      </c>
      <c r="AT27">
        <f t="shared" si="9"/>
        <v>8.4823000106317963</v>
      </c>
      <c r="AU27">
        <f t="shared" si="9"/>
        <v>-577.93966419473952</v>
      </c>
      <c r="AW27">
        <v>24</v>
      </c>
      <c r="AX27">
        <f>IF(Z27&gt;0, (R27*SUMPRODUCT(K27:$K$98, X27:$X$98)-K27*$AZ$3)/Z27, 0)</f>
        <v>1185.4091477143409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0.112611</v>
      </c>
      <c r="Q28" s="4">
        <f t="shared" si="21"/>
        <v>12.5</v>
      </c>
      <c r="R28">
        <f t="shared" si="0"/>
        <v>100000</v>
      </c>
      <c r="S28">
        <f t="shared" si="1"/>
        <v>368.5275086245851</v>
      </c>
      <c r="U28">
        <f t="shared" si="13"/>
        <v>0.112611</v>
      </c>
      <c r="V28">
        <f t="shared" si="14"/>
        <v>0.01</v>
      </c>
      <c r="W28">
        <f t="shared" si="15"/>
        <v>0.33273197261557652</v>
      </c>
      <c r="X28">
        <f t="shared" si="16"/>
        <v>3.7469280168212687E-2</v>
      </c>
      <c r="Y28">
        <f t="shared" si="17"/>
        <v>3.3273197261557653E-3</v>
      </c>
      <c r="Z28">
        <f t="shared" si="18"/>
        <v>0.29193537272120806</v>
      </c>
      <c r="AB28">
        <f t="shared" si="19"/>
        <v>394.42352407554199</v>
      </c>
      <c r="AC28">
        <f t="shared" si="2"/>
        <v>107.58621558833647</v>
      </c>
      <c r="AE28">
        <f t="shared" si="3"/>
        <v>0</v>
      </c>
      <c r="AF28">
        <f t="shared" si="4"/>
        <v>0</v>
      </c>
      <c r="AG28">
        <f t="shared" si="4"/>
        <v>-3.6491921590151009</v>
      </c>
      <c r="AH28">
        <f t="shared" si="5"/>
        <v>-3746.9280168212686</v>
      </c>
      <c r="AI28">
        <f t="shared" si="6"/>
        <v>-3750.5772089802836</v>
      </c>
      <c r="AJ28">
        <f t="shared" si="7"/>
        <v>286.83730848720552</v>
      </c>
      <c r="AK28">
        <f t="shared" si="22"/>
        <v>27.609646685287942</v>
      </c>
      <c r="AL28">
        <f t="shared" si="8"/>
        <v>-3436.1302538077903</v>
      </c>
      <c r="AN28">
        <f t="shared" si="9"/>
        <v>0</v>
      </c>
      <c r="AO28">
        <f t="shared" si="9"/>
        <v>0</v>
      </c>
      <c r="AP28">
        <f t="shared" si="9"/>
        <v>-0.54908617373733482</v>
      </c>
      <c r="AQ28">
        <f t="shared" si="9"/>
        <v>-563.79228014698162</v>
      </c>
      <c r="AR28">
        <f t="shared" si="9"/>
        <v>-564.34136632071898</v>
      </c>
      <c r="AS28">
        <f t="shared" si="9"/>
        <v>43.159799029290717</v>
      </c>
      <c r="AT28">
        <f t="shared" si="9"/>
        <v>4.154364745965057</v>
      </c>
      <c r="AU28">
        <f t="shared" si="9"/>
        <v>-517.0272025454633</v>
      </c>
      <c r="AW28">
        <v>25</v>
      </c>
      <c r="AX28">
        <f>IF(Z28&gt;0, (R28*SUMPRODUCT(K28:$K$98, X28:$X$98)-K28*$AZ$3)/Z28, 0)</f>
        <v>368.5275086245851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0.125163</v>
      </c>
      <c r="Q29" s="4">
        <f t="shared" si="21"/>
        <v>12.5</v>
      </c>
      <c r="R29">
        <f t="shared" si="0"/>
        <v>100000</v>
      </c>
      <c r="S29">
        <f t="shared" si="1"/>
        <v>-556.4915633042757</v>
      </c>
      <c r="U29">
        <f t="shared" si="13"/>
        <v>0.125163</v>
      </c>
      <c r="V29">
        <f t="shared" si="14"/>
        <v>0.01</v>
      </c>
      <c r="W29">
        <f t="shared" si="15"/>
        <v>0.29193537272120806</v>
      </c>
      <c r="X29">
        <f t="shared" si="16"/>
        <v>3.6539507055904565E-2</v>
      </c>
      <c r="Y29">
        <f t="shared" si="17"/>
        <v>2.9193537272120809E-3</v>
      </c>
      <c r="Z29">
        <f t="shared" si="18"/>
        <v>0.2524765119380914</v>
      </c>
      <c r="AB29">
        <f t="shared" si="19"/>
        <v>107.58621558833647</v>
      </c>
      <c r="AC29">
        <f t="shared" si="2"/>
        <v>-140.5010488260391</v>
      </c>
      <c r="AE29">
        <f t="shared" si="3"/>
        <v>0</v>
      </c>
      <c r="AF29">
        <f t="shared" si="4"/>
        <v>0</v>
      </c>
      <c r="AG29">
        <f t="shared" si="4"/>
        <v>-3.1559563992261426</v>
      </c>
      <c r="AH29">
        <f t="shared" si="5"/>
        <v>-3653.9507055904564</v>
      </c>
      <c r="AI29">
        <f t="shared" si="6"/>
        <v>-3657.1066619896824</v>
      </c>
      <c r="AJ29">
        <f t="shared" si="7"/>
        <v>248.08726441437557</v>
      </c>
      <c r="AK29">
        <f t="shared" si="22"/>
        <v>7.5310350911835542</v>
      </c>
      <c r="AL29">
        <f t="shared" si="8"/>
        <v>-3401.4883624841232</v>
      </c>
      <c r="AN29">
        <f t="shared" si="9"/>
        <v>0</v>
      </c>
      <c r="AO29">
        <f t="shared" si="9"/>
        <v>0</v>
      </c>
      <c r="AP29">
        <f t="shared" si="9"/>
        <v>-0.4239911064611388</v>
      </c>
      <c r="AQ29">
        <f t="shared" si="9"/>
        <v>-490.89480545347169</v>
      </c>
      <c r="AR29">
        <f t="shared" si="9"/>
        <v>-491.31879655993282</v>
      </c>
      <c r="AS29">
        <f t="shared" si="9"/>
        <v>33.329609294906788</v>
      </c>
      <c r="AT29">
        <f t="shared" si="9"/>
        <v>1.0117667981381306</v>
      </c>
      <c r="AU29">
        <f t="shared" si="9"/>
        <v>-456.97742046688791</v>
      </c>
      <c r="AW29">
        <v>26</v>
      </c>
      <c r="AX29">
        <f>IF(Z29&gt;0, (R29*SUMPRODUCT(K29:$K$98, X29:$X$98)-K29*$AZ$3)/Z29, 0)</f>
        <v>-556.4915633042757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0.13952899999999999</v>
      </c>
      <c r="Q30" s="4">
        <f t="shared" si="21"/>
        <v>12.5</v>
      </c>
      <c r="R30">
        <f t="shared" si="0"/>
        <v>100000</v>
      </c>
      <c r="S30">
        <f t="shared" si="1"/>
        <v>-1627.7475026314435</v>
      </c>
      <c r="U30">
        <f t="shared" si="13"/>
        <v>0.13952899999999999</v>
      </c>
      <c r="V30">
        <f t="shared" si="14"/>
        <v>0.01</v>
      </c>
      <c r="W30">
        <f t="shared" si="15"/>
        <v>0.2524765119380914</v>
      </c>
      <c r="X30">
        <f t="shared" si="16"/>
        <v>3.5227795234209949E-2</v>
      </c>
      <c r="Y30">
        <f t="shared" si="17"/>
        <v>2.524765119380914E-3</v>
      </c>
      <c r="Z30">
        <f t="shared" si="18"/>
        <v>0.21472395158450056</v>
      </c>
      <c r="AB30">
        <f t="shared" si="19"/>
        <v>-140.5010488260391</v>
      </c>
      <c r="AC30">
        <f t="shared" si="2"/>
        <v>-349.51637594682575</v>
      </c>
      <c r="AE30">
        <f t="shared" si="3"/>
        <v>0</v>
      </c>
      <c r="AF30">
        <f t="shared" si="4"/>
        <v>0</v>
      </c>
      <c r="AG30">
        <f t="shared" si="4"/>
        <v>-2.6840493948062569</v>
      </c>
      <c r="AH30">
        <f t="shared" si="5"/>
        <v>-3522.7795234209948</v>
      </c>
      <c r="AI30">
        <f t="shared" si="6"/>
        <v>-3525.4635728158009</v>
      </c>
      <c r="AJ30">
        <f t="shared" si="7"/>
        <v>209.01532712078665</v>
      </c>
      <c r="AK30">
        <f t="shared" si="22"/>
        <v>-9.8350734178227377</v>
      </c>
      <c r="AL30">
        <f t="shared" si="8"/>
        <v>-3326.283319112837</v>
      </c>
      <c r="AN30">
        <f t="shared" si="9"/>
        <v>0</v>
      </c>
      <c r="AO30">
        <f t="shared" si="9"/>
        <v>0</v>
      </c>
      <c r="AP30">
        <f t="shared" si="9"/>
        <v>-0.32195726812777786</v>
      </c>
      <c r="AQ30">
        <f t="shared" si="9"/>
        <v>-422.56467923868729</v>
      </c>
      <c r="AR30">
        <f t="shared" si="9"/>
        <v>-422.88663650681502</v>
      </c>
      <c r="AS30">
        <f t="shared" si="9"/>
        <v>25.071820156089114</v>
      </c>
      <c r="AT30">
        <f t="shared" si="9"/>
        <v>-1.1797373683083434</v>
      </c>
      <c r="AU30">
        <f t="shared" si="9"/>
        <v>-398.99455371903429</v>
      </c>
      <c r="AW30">
        <v>27</v>
      </c>
      <c r="AX30">
        <f>IF(Z30&gt;0, (R30*SUMPRODUCT(K30:$K$98, X30:$X$98)-K30*$AZ$3)/Z30, 0)</f>
        <v>-1627.7475026314435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0.15610499999999999</v>
      </c>
      <c r="Q31" s="4">
        <f t="shared" si="21"/>
        <v>12.5</v>
      </c>
      <c r="R31">
        <f t="shared" si="0"/>
        <v>100000</v>
      </c>
      <c r="S31">
        <f t="shared" si="1"/>
        <v>-2906.3498339319399</v>
      </c>
      <c r="U31">
        <f t="shared" si="13"/>
        <v>0.15610499999999999</v>
      </c>
      <c r="V31">
        <f t="shared" si="14"/>
        <v>0.01</v>
      </c>
      <c r="W31">
        <f t="shared" si="15"/>
        <v>0.21472395158450056</v>
      </c>
      <c r="X31">
        <f t="shared" si="16"/>
        <v>3.351948246209846E-2</v>
      </c>
      <c r="Y31">
        <f t="shared" si="17"/>
        <v>2.1472395158450056E-3</v>
      </c>
      <c r="Z31">
        <f t="shared" si="18"/>
        <v>0.17905722960655709</v>
      </c>
      <c r="AB31">
        <f t="shared" si="19"/>
        <v>-349.51637594682575</v>
      </c>
      <c r="AC31">
        <f t="shared" si="2"/>
        <v>-520.40294953133048</v>
      </c>
      <c r="AE31">
        <f t="shared" si="3"/>
        <v>0</v>
      </c>
      <c r="AF31">
        <f t="shared" si="4"/>
        <v>0</v>
      </c>
      <c r="AG31">
        <f t="shared" si="4"/>
        <v>-2.2382153700819636</v>
      </c>
      <c r="AH31">
        <f t="shared" si="5"/>
        <v>-3351.9482462098458</v>
      </c>
      <c r="AI31">
        <f t="shared" si="6"/>
        <v>-3354.1864615799277</v>
      </c>
      <c r="AJ31">
        <f t="shared" si="7"/>
        <v>170.88657358450473</v>
      </c>
      <c r="AK31">
        <f t="shared" si="22"/>
        <v>-24.466146316277804</v>
      </c>
      <c r="AL31">
        <f t="shared" si="8"/>
        <v>-3207.7660343117009</v>
      </c>
      <c r="AN31">
        <f t="shared" si="9"/>
        <v>0</v>
      </c>
      <c r="AO31">
        <f t="shared" si="9"/>
        <v>0</v>
      </c>
      <c r="AP31">
        <f t="shared" si="9"/>
        <v>-0.2397129965226904</v>
      </c>
      <c r="AQ31">
        <f t="shared" si="9"/>
        <v>-358.99385243633395</v>
      </c>
      <c r="AR31">
        <f t="shared" si="9"/>
        <v>-359.23356543285661</v>
      </c>
      <c r="AS31">
        <f t="shared" si="9"/>
        <v>18.301961985873042</v>
      </c>
      <c r="AT31">
        <f t="shared" si="9"/>
        <v>-2.6203256957451617</v>
      </c>
      <c r="AU31">
        <f t="shared" si="9"/>
        <v>-343.55192914272874</v>
      </c>
      <c r="AW31">
        <v>28</v>
      </c>
      <c r="AX31">
        <f>IF(Z31&gt;0, (R31*SUMPRODUCT(K31:$K$98, X31:$X$98)-K31*$AZ$3)/Z31, 0)</f>
        <v>-2906.3498339319399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0.17521600000000001</v>
      </c>
      <c r="Q32" s="4">
        <f t="shared" si="21"/>
        <v>12.5</v>
      </c>
      <c r="R32">
        <f t="shared" si="0"/>
        <v>100000</v>
      </c>
      <c r="S32">
        <f t="shared" si="1"/>
        <v>-4487.4281922254058</v>
      </c>
      <c r="U32">
        <f t="shared" si="13"/>
        <v>0.17521600000000001</v>
      </c>
      <c r="V32">
        <f t="shared" si="14"/>
        <v>0.01</v>
      </c>
      <c r="W32">
        <f t="shared" si="15"/>
        <v>0.17905722960655709</v>
      </c>
      <c r="X32">
        <f t="shared" si="16"/>
        <v>3.1373691542742513E-2</v>
      </c>
      <c r="Y32">
        <f t="shared" si="17"/>
        <v>1.790572296065571E-3</v>
      </c>
      <c r="Z32">
        <f t="shared" si="18"/>
        <v>0.14589296576774899</v>
      </c>
      <c r="AB32">
        <f t="shared" si="19"/>
        <v>-520.40294953133048</v>
      </c>
      <c r="AC32">
        <f t="shared" si="2"/>
        <v>-654.6842076335729</v>
      </c>
      <c r="AE32">
        <f t="shared" si="3"/>
        <v>0</v>
      </c>
      <c r="AF32">
        <f t="shared" si="4"/>
        <v>0</v>
      </c>
      <c r="AG32">
        <f t="shared" si="4"/>
        <v>-1.8236620720968624</v>
      </c>
      <c r="AH32">
        <f t="shared" si="5"/>
        <v>-3137.3691542742513</v>
      </c>
      <c r="AI32">
        <f t="shared" si="6"/>
        <v>-3139.1928163463481</v>
      </c>
      <c r="AJ32">
        <f t="shared" si="7"/>
        <v>134.28125810224242</v>
      </c>
      <c r="AK32">
        <f t="shared" si="22"/>
        <v>-36.428206467193135</v>
      </c>
      <c r="AL32">
        <f t="shared" si="8"/>
        <v>-3041.3397647112984</v>
      </c>
      <c r="AN32">
        <f t="shared" si="9"/>
        <v>0</v>
      </c>
      <c r="AO32">
        <f t="shared" si="9"/>
        <v>0</v>
      </c>
      <c r="AP32">
        <f t="shared" si="9"/>
        <v>-0.17438778049887835</v>
      </c>
      <c r="AQ32">
        <f t="shared" si="9"/>
        <v>-300.01108856228376</v>
      </c>
      <c r="AR32">
        <f t="shared" si="9"/>
        <v>-300.18547634278264</v>
      </c>
      <c r="AS32">
        <f t="shared" si="9"/>
        <v>12.840652290433392</v>
      </c>
      <c r="AT32">
        <f t="shared" si="9"/>
        <v>-3.4834491381752448</v>
      </c>
      <c r="AU32">
        <f t="shared" si="9"/>
        <v>-290.82827319052444</v>
      </c>
      <c r="AW32">
        <v>29</v>
      </c>
      <c r="AX32">
        <f>IF(Z32&gt;0, (R32*SUMPRODUCT(K32:$K$98, X32:$X$98)-K32*$AZ$3)/Z32, 0)</f>
        <v>-4487.4281922254058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0.19798199999999999</v>
      </c>
      <c r="Q33" s="4">
        <f t="shared" si="21"/>
        <v>12.5</v>
      </c>
      <c r="R33">
        <f t="shared" si="0"/>
        <v>100000</v>
      </c>
      <c r="S33">
        <f t="shared" si="1"/>
        <v>-6525.8329532852531</v>
      </c>
      <c r="U33">
        <f t="shared" si="13"/>
        <v>0.19798199999999999</v>
      </c>
      <c r="V33">
        <f t="shared" si="14"/>
        <v>0.01</v>
      </c>
      <c r="W33">
        <f t="shared" si="15"/>
        <v>0.14589296576774899</v>
      </c>
      <c r="X33">
        <f t="shared" si="16"/>
        <v>2.8884181148630478E-2</v>
      </c>
      <c r="Y33">
        <f t="shared" si="17"/>
        <v>1.45892965767749E-3</v>
      </c>
      <c r="Z33">
        <f t="shared" si="18"/>
        <v>0.11554985496144102</v>
      </c>
      <c r="AB33">
        <f t="shared" si="19"/>
        <v>-654.6842076335729</v>
      </c>
      <c r="AC33">
        <f t="shared" si="2"/>
        <v>-754.05905125470326</v>
      </c>
      <c r="AE33">
        <f t="shared" si="3"/>
        <v>0</v>
      </c>
      <c r="AF33">
        <f t="shared" si="4"/>
        <v>0</v>
      </c>
      <c r="AG33">
        <f t="shared" si="4"/>
        <v>-1.4443731870180128</v>
      </c>
      <c r="AH33">
        <f t="shared" si="5"/>
        <v>-2888.4181148630478</v>
      </c>
      <c r="AI33">
        <f t="shared" si="6"/>
        <v>-2889.8624880500656</v>
      </c>
      <c r="AJ33">
        <f t="shared" si="7"/>
        <v>99.374843621130367</v>
      </c>
      <c r="AK33">
        <f t="shared" si="22"/>
        <v>-45.827894534350108</v>
      </c>
      <c r="AL33">
        <f t="shared" si="8"/>
        <v>-2836.3155389632852</v>
      </c>
      <c r="AN33">
        <f t="shared" si="9"/>
        <v>0</v>
      </c>
      <c r="AO33">
        <f t="shared" si="9"/>
        <v>0</v>
      </c>
      <c r="AP33">
        <f t="shared" si="9"/>
        <v>-0.12331987601353626</v>
      </c>
      <c r="AQ33">
        <f t="shared" si="9"/>
        <v>-246.61172541949233</v>
      </c>
      <c r="AR33">
        <f t="shared" si="9"/>
        <v>-246.73504529550584</v>
      </c>
      <c r="AS33">
        <f t="shared" si="9"/>
        <v>8.4845755268576042</v>
      </c>
      <c r="AT33">
        <f t="shared" si="9"/>
        <v>-3.9127632129514129</v>
      </c>
      <c r="AU33">
        <f t="shared" si="9"/>
        <v>-242.16323298159963</v>
      </c>
      <c r="AW33">
        <v>30</v>
      </c>
      <c r="AX33">
        <f>IF(Z33&gt;0, (R33*SUMPRODUCT(K33:$K$98, X33:$X$98)-K33*$AZ$3)/Z33, 0)</f>
        <v>-6525.8329532852531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0.22423799999999999</v>
      </c>
      <c r="Q34" s="4">
        <f t="shared" si="21"/>
        <v>12.5</v>
      </c>
      <c r="R34">
        <f t="shared" si="0"/>
        <v>100000</v>
      </c>
      <c r="S34">
        <f t="shared" si="1"/>
        <v>-9284.5505257155401</v>
      </c>
      <c r="U34">
        <f t="shared" si="13"/>
        <v>0.22423799999999999</v>
      </c>
      <c r="V34">
        <f t="shared" si="14"/>
        <v>0.01</v>
      </c>
      <c r="W34">
        <f t="shared" si="15"/>
        <v>0.11554985496144102</v>
      </c>
      <c r="X34">
        <f t="shared" si="16"/>
        <v>2.591066837684361E-2</v>
      </c>
      <c r="Y34">
        <f t="shared" si="17"/>
        <v>1.1554985496144102E-3</v>
      </c>
      <c r="Z34">
        <f t="shared" si="18"/>
        <v>8.8483688034982994E-2</v>
      </c>
      <c r="AB34">
        <f t="shared" si="19"/>
        <v>-754.05905125470326</v>
      </c>
      <c r="AC34">
        <f t="shared" si="2"/>
        <v>-821.53127226245124</v>
      </c>
      <c r="AE34">
        <f t="shared" si="3"/>
        <v>0</v>
      </c>
      <c r="AF34">
        <f t="shared" si="4"/>
        <v>0</v>
      </c>
      <c r="AG34">
        <f t="shared" si="4"/>
        <v>-1.1060461004372875</v>
      </c>
      <c r="AH34">
        <f t="shared" si="5"/>
        <v>-2591.066837684361</v>
      </c>
      <c r="AI34">
        <f t="shared" si="6"/>
        <v>-2592.1728837847982</v>
      </c>
      <c r="AJ34">
        <f t="shared" si="7"/>
        <v>67.472221007747976</v>
      </c>
      <c r="AK34">
        <f t="shared" si="22"/>
        <v>-52.784133587829231</v>
      </c>
      <c r="AL34">
        <f t="shared" si="8"/>
        <v>-2577.4847963648795</v>
      </c>
      <c r="AN34">
        <f t="shared" si="9"/>
        <v>0</v>
      </c>
      <c r="AO34">
        <f t="shared" si="9"/>
        <v>0</v>
      </c>
      <c r="AP34">
        <f t="shared" si="9"/>
        <v>-8.4315781157033531E-2</v>
      </c>
      <c r="AQ34">
        <f t="shared" si="9"/>
        <v>-197.521445410881</v>
      </c>
      <c r="AR34">
        <f t="shared" si="9"/>
        <v>-197.60576119203805</v>
      </c>
      <c r="AS34">
        <f t="shared" si="9"/>
        <v>5.1435225153988435</v>
      </c>
      <c r="AT34">
        <f t="shared" si="9"/>
        <v>-4.0238245534209325</v>
      </c>
      <c r="AU34">
        <f t="shared" ref="AU34:AU79" si="23">AL34*$K34</f>
        <v>-196.48606323006013</v>
      </c>
      <c r="AW34">
        <v>31</v>
      </c>
      <c r="AX34">
        <f>IF(Z34&gt;0, (R34*SUMPRODUCT(K34:$K$98, X34:$X$98)-K34*$AZ$3)/Z34, 0)</f>
        <v>-9284.5505257155401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0.25439000000000001</v>
      </c>
      <c r="Q35" s="4">
        <f t="shared" si="21"/>
        <v>12.5</v>
      </c>
      <c r="R35">
        <f t="shared" si="0"/>
        <v>100000</v>
      </c>
      <c r="S35">
        <f t="shared" si="1"/>
        <v>-13198.8557233295</v>
      </c>
      <c r="U35">
        <f t="shared" si="13"/>
        <v>0.25439000000000001</v>
      </c>
      <c r="V35">
        <f t="shared" si="14"/>
        <v>0.01</v>
      </c>
      <c r="W35">
        <f t="shared" si="15"/>
        <v>8.8483688034982994E-2</v>
      </c>
      <c r="X35">
        <f t="shared" si="16"/>
        <v>2.2509365399219324E-2</v>
      </c>
      <c r="Y35">
        <f t="shared" si="17"/>
        <v>8.8483688034982999E-4</v>
      </c>
      <c r="Z35">
        <f t="shared" si="18"/>
        <v>6.5089485755413831E-2</v>
      </c>
      <c r="AB35">
        <f t="shared" si="19"/>
        <v>-821.53127226245124</v>
      </c>
      <c r="AC35">
        <f t="shared" si="2"/>
        <v>-859.10673159141777</v>
      </c>
      <c r="AE35">
        <f t="shared" si="3"/>
        <v>0</v>
      </c>
      <c r="AF35">
        <f t="shared" ref="AF35:AG66" si="24">-$Z35*P35</f>
        <v>0</v>
      </c>
      <c r="AG35">
        <f t="shared" si="24"/>
        <v>-0.81361857194267284</v>
      </c>
      <c r="AH35">
        <f t="shared" si="5"/>
        <v>-2250.9365399219323</v>
      </c>
      <c r="AI35">
        <f t="shared" ref="AI35:AI66" si="25">SUM(AE35:AH35)</f>
        <v>-2251.750158493875</v>
      </c>
      <c r="AJ35">
        <f t="shared" si="7"/>
        <v>37.575459328966531</v>
      </c>
      <c r="AK35">
        <f t="shared" si="22"/>
        <v>-57.507189058371594</v>
      </c>
      <c r="AL35">
        <f t="shared" ref="AL35:AL79" si="26">SUM(AI35:AK35)</f>
        <v>-2271.6818882232801</v>
      </c>
      <c r="AN35">
        <f t="shared" ref="AN35:AT66" si="27">AE35*$K35</f>
        <v>0</v>
      </c>
      <c r="AO35">
        <f t="shared" si="27"/>
        <v>0</v>
      </c>
      <c r="AP35">
        <f t="shared" si="27"/>
        <v>-5.5378153372254837E-2</v>
      </c>
      <c r="AQ35">
        <f t="shared" si="27"/>
        <v>-153.20779691812683</v>
      </c>
      <c r="AR35">
        <f t="shared" si="27"/>
        <v>-153.26317507149909</v>
      </c>
      <c r="AS35">
        <f t="shared" si="27"/>
        <v>2.5575369362377938</v>
      </c>
      <c r="AT35">
        <f t="shared" si="27"/>
        <v>-3.9141706513382606</v>
      </c>
      <c r="AU35">
        <f t="shared" si="23"/>
        <v>-154.61980878659955</v>
      </c>
      <c r="AW35">
        <v>32</v>
      </c>
      <c r="AX35">
        <f>IF(Z35&gt;0, (R35*SUMPRODUCT(K35:$K$98, X35:$X$98)-K35*$AZ$3)/Z35, 0)</f>
        <v>-13198.8557233295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0.28921999999999998</v>
      </c>
      <c r="Q36" s="4">
        <f t="shared" si="21"/>
        <v>12.5</v>
      </c>
      <c r="R36">
        <f t="shared" si="0"/>
        <v>100000</v>
      </c>
      <c r="S36">
        <f t="shared" si="1"/>
        <v>-19062.499726502563</v>
      </c>
      <c r="U36">
        <f t="shared" si="13"/>
        <v>0.28921999999999998</v>
      </c>
      <c r="V36">
        <f t="shared" si="14"/>
        <v>0.01</v>
      </c>
      <c r="W36">
        <f t="shared" si="15"/>
        <v>6.5089485755413831E-2</v>
      </c>
      <c r="X36">
        <f t="shared" si="16"/>
        <v>1.8825181070180788E-2</v>
      </c>
      <c r="Y36">
        <f t="shared" si="17"/>
        <v>6.5089485755413833E-4</v>
      </c>
      <c r="Z36">
        <f t="shared" si="18"/>
        <v>4.5613409827678905E-2</v>
      </c>
      <c r="AB36">
        <f t="shared" si="19"/>
        <v>-859.10673159141777</v>
      </c>
      <c r="AC36">
        <f t="shared" si="2"/>
        <v>-869.50561236497845</v>
      </c>
      <c r="AE36">
        <f t="shared" si="3"/>
        <v>0</v>
      </c>
      <c r="AF36">
        <f t="shared" si="24"/>
        <v>0</v>
      </c>
      <c r="AG36">
        <f t="shared" si="24"/>
        <v>-0.57016762284598632</v>
      </c>
      <c r="AH36">
        <f t="shared" si="5"/>
        <v>-1882.5181070180788</v>
      </c>
      <c r="AI36">
        <f t="shared" si="25"/>
        <v>-1883.0882746409247</v>
      </c>
      <c r="AJ36">
        <f t="shared" si="7"/>
        <v>10.398880773560677</v>
      </c>
      <c r="AK36">
        <f t="shared" si="22"/>
        <v>-60.137471211399252</v>
      </c>
      <c r="AL36">
        <f t="shared" si="26"/>
        <v>-1932.8268650787634</v>
      </c>
      <c r="AN36">
        <f t="shared" si="27"/>
        <v>0</v>
      </c>
      <c r="AO36">
        <f t="shared" si="27"/>
        <v>0</v>
      </c>
      <c r="AP36">
        <f t="shared" si="27"/>
        <v>-3.4649912785900662E-2</v>
      </c>
      <c r="AQ36">
        <f t="shared" si="27"/>
        <v>-114.40335370231102</v>
      </c>
      <c r="AR36">
        <f t="shared" si="27"/>
        <v>-114.43800361509692</v>
      </c>
      <c r="AS36">
        <f t="shared" si="27"/>
        <v>0.63195505573662925</v>
      </c>
      <c r="AT36">
        <f t="shared" si="27"/>
        <v>-3.6546412829240231</v>
      </c>
      <c r="AU36">
        <f t="shared" si="23"/>
        <v>-117.46068984228431</v>
      </c>
      <c r="AW36">
        <v>33</v>
      </c>
      <c r="AX36">
        <f>IF(Z36&gt;0, (R36*SUMPRODUCT(K36:$K$98, X36:$X$98)-K36*$AZ$3)/Z36, 0)</f>
        <v>-19062.499726502563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0.32816400000000001</v>
      </c>
      <c r="Q37" s="4">
        <f t="shared" si="21"/>
        <v>12.5</v>
      </c>
      <c r="R37">
        <f t="shared" si="0"/>
        <v>100000</v>
      </c>
      <c r="S37">
        <f t="shared" si="1"/>
        <v>-28368.360859699289</v>
      </c>
      <c r="U37">
        <f t="shared" si="13"/>
        <v>0.32816400000000001</v>
      </c>
      <c r="V37">
        <f t="shared" si="14"/>
        <v>0.01</v>
      </c>
      <c r="W37">
        <f t="shared" si="15"/>
        <v>4.5613409827678905E-2</v>
      </c>
      <c r="X37">
        <f t="shared" si="16"/>
        <v>1.4968679022690421E-2</v>
      </c>
      <c r="Y37">
        <f t="shared" si="17"/>
        <v>4.5613409827678907E-4</v>
      </c>
      <c r="Z37">
        <f t="shared" si="18"/>
        <v>3.0188596706711694E-2</v>
      </c>
      <c r="AB37">
        <f t="shared" si="19"/>
        <v>-869.50561236497845</v>
      </c>
      <c r="AC37">
        <f t="shared" si="2"/>
        <v>-856.40100522392686</v>
      </c>
      <c r="AE37">
        <f t="shared" si="3"/>
        <v>0</v>
      </c>
      <c r="AF37">
        <f t="shared" si="24"/>
        <v>0</v>
      </c>
      <c r="AG37">
        <f t="shared" si="24"/>
        <v>-0.37735745883389615</v>
      </c>
      <c r="AH37">
        <f t="shared" si="5"/>
        <v>-1496.8679022690421</v>
      </c>
      <c r="AI37">
        <f t="shared" si="25"/>
        <v>-1497.2452597278759</v>
      </c>
      <c r="AJ37">
        <f t="shared" si="7"/>
        <v>-13.104607141051588</v>
      </c>
      <c r="AK37">
        <f t="shared" si="22"/>
        <v>-60.8653928655485</v>
      </c>
      <c r="AL37">
        <f t="shared" si="26"/>
        <v>-1571.2152597344761</v>
      </c>
      <c r="AN37">
        <f t="shared" si="27"/>
        <v>0</v>
      </c>
      <c r="AO37">
        <f t="shared" si="27"/>
        <v>0</v>
      </c>
      <c r="AP37">
        <f t="shared" si="27"/>
        <v>-2.0475499713008345E-2</v>
      </c>
      <c r="AQ37">
        <f t="shared" si="27"/>
        <v>-81.220385567659321</v>
      </c>
      <c r="AR37">
        <f t="shared" si="27"/>
        <v>-81.240861067372322</v>
      </c>
      <c r="AS37">
        <f t="shared" si="27"/>
        <v>-0.71105890045172937</v>
      </c>
      <c r="AT37">
        <f t="shared" si="27"/>
        <v>-3.3025697650228456</v>
      </c>
      <c r="AU37">
        <f t="shared" si="23"/>
        <v>-85.254489732846906</v>
      </c>
      <c r="AW37">
        <v>34</v>
      </c>
      <c r="AX37">
        <f>IF(Z37&gt;0, (R37*SUMPRODUCT(K37:$K$98, X37:$X$98)-K37*$AZ$3)/Z37, 0)</f>
        <v>-28368.360859699289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0.37150699999999998</v>
      </c>
      <c r="Q38" s="4">
        <f t="shared" si="21"/>
        <v>12.5</v>
      </c>
      <c r="R38">
        <f t="shared" si="0"/>
        <v>100000</v>
      </c>
      <c r="S38">
        <f t="shared" si="1"/>
        <v>-44119.531487749693</v>
      </c>
      <c r="U38">
        <f t="shared" si="13"/>
        <v>0.37150699999999998</v>
      </c>
      <c r="V38">
        <f t="shared" si="14"/>
        <v>0.01</v>
      </c>
      <c r="W38">
        <f t="shared" si="15"/>
        <v>3.0188596706711694E-2</v>
      </c>
      <c r="X38">
        <f t="shared" si="16"/>
        <v>1.1215274996720341E-2</v>
      </c>
      <c r="Y38">
        <f t="shared" si="17"/>
        <v>3.0188596706711692E-4</v>
      </c>
      <c r="Z38">
        <f t="shared" si="18"/>
        <v>1.8671435742924236E-2</v>
      </c>
      <c r="AB38">
        <f t="shared" si="19"/>
        <v>-856.40100522392686</v>
      </c>
      <c r="AC38">
        <f t="shared" si="2"/>
        <v>-823.77499718144088</v>
      </c>
      <c r="AE38">
        <f t="shared" si="3"/>
        <v>0</v>
      </c>
      <c r="AF38">
        <f t="shared" si="24"/>
        <v>0</v>
      </c>
      <c r="AG38">
        <f t="shared" si="24"/>
        <v>-0.23339294678655295</v>
      </c>
      <c r="AH38">
        <f t="shared" si="5"/>
        <v>-1121.5274996720341</v>
      </c>
      <c r="AI38">
        <f t="shared" si="25"/>
        <v>-1121.7608926188207</v>
      </c>
      <c r="AJ38">
        <f t="shared" si="7"/>
        <v>-32.626008042485978</v>
      </c>
      <c r="AK38">
        <f t="shared" si="22"/>
        <v>-59.948070365674887</v>
      </c>
      <c r="AL38">
        <f t="shared" si="26"/>
        <v>-1214.3349710269817</v>
      </c>
      <c r="AN38">
        <f t="shared" si="27"/>
        <v>0</v>
      </c>
      <c r="AO38">
        <f t="shared" si="27"/>
        <v>0</v>
      </c>
      <c r="AP38">
        <f t="shared" si="27"/>
        <v>-1.1307101110712207E-2</v>
      </c>
      <c r="AQ38">
        <f t="shared" si="27"/>
        <v>-54.33422479914708</v>
      </c>
      <c r="AR38">
        <f t="shared" si="27"/>
        <v>-54.345531900257797</v>
      </c>
      <c r="AS38">
        <f t="shared" si="27"/>
        <v>-1.5806200523817768</v>
      </c>
      <c r="AT38">
        <f t="shared" si="27"/>
        <v>-2.9042818232064502</v>
      </c>
      <c r="AU38">
        <f t="shared" si="23"/>
        <v>-58.830433775846032</v>
      </c>
      <c r="AW38">
        <v>35</v>
      </c>
      <c r="AX38">
        <f>IF(Z38&gt;0, (R38*SUMPRODUCT(K38:$K$98, X38:$X$98)-K38*$AZ$3)/Z38, 0)</f>
        <v>-44119.531487749693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0.41881499999999999</v>
      </c>
      <c r="Q39" s="4">
        <f t="shared" si="21"/>
        <v>12.5</v>
      </c>
      <c r="R39">
        <f t="shared" si="0"/>
        <v>100000</v>
      </c>
      <c r="S39">
        <f t="shared" si="1"/>
        <v>-72805.627016208527</v>
      </c>
      <c r="U39">
        <f t="shared" si="13"/>
        <v>0.41881499999999999</v>
      </c>
      <c r="V39">
        <f t="shared" si="14"/>
        <v>0.01</v>
      </c>
      <c r="W39">
        <f t="shared" si="15"/>
        <v>1.8671435742924236E-2</v>
      </c>
      <c r="X39">
        <f t="shared" si="16"/>
        <v>7.8198773606728139E-3</v>
      </c>
      <c r="Y39">
        <f t="shared" si="17"/>
        <v>1.8671435742924236E-4</v>
      </c>
      <c r="Z39">
        <f t="shared" si="18"/>
        <v>1.066484402482218E-2</v>
      </c>
      <c r="AB39">
        <f t="shared" si="19"/>
        <v>-823.77499718144088</v>
      </c>
      <c r="AC39">
        <f t="shared" si="2"/>
        <v>-776.46065625724384</v>
      </c>
      <c r="AE39">
        <f t="shared" si="3"/>
        <v>0</v>
      </c>
      <c r="AF39">
        <f t="shared" si="24"/>
        <v>0</v>
      </c>
      <c r="AG39">
        <f t="shared" si="24"/>
        <v>-0.13331055031027725</v>
      </c>
      <c r="AH39">
        <f t="shared" si="5"/>
        <v>-781.98773606728139</v>
      </c>
      <c r="AI39">
        <f t="shared" si="25"/>
        <v>-782.12104661759167</v>
      </c>
      <c r="AJ39">
        <f t="shared" si="7"/>
        <v>-47.31434092419704</v>
      </c>
      <c r="AK39">
        <f t="shared" si="22"/>
        <v>-57.664249802700866</v>
      </c>
      <c r="AL39">
        <f t="shared" si="26"/>
        <v>-887.09963734448957</v>
      </c>
      <c r="AN39">
        <f t="shared" si="27"/>
        <v>0</v>
      </c>
      <c r="AO39">
        <f t="shared" si="27"/>
        <v>0</v>
      </c>
      <c r="AP39">
        <f t="shared" si="27"/>
        <v>-5.7664701320733498E-3</v>
      </c>
      <c r="AQ39">
        <f t="shared" si="27"/>
        <v>-33.82559679773523</v>
      </c>
      <c r="AR39">
        <f t="shared" si="27"/>
        <v>-33.831363267867303</v>
      </c>
      <c r="AS39">
        <f t="shared" si="27"/>
        <v>-2.0466252155069253</v>
      </c>
      <c r="AT39">
        <f t="shared" si="27"/>
        <v>-2.4943200174461837</v>
      </c>
      <c r="AU39">
        <f t="shared" si="23"/>
        <v>-38.372308500820417</v>
      </c>
      <c r="AW39">
        <v>36</v>
      </c>
      <c r="AX39">
        <f>IF(Z39&gt;0, (R39*SUMPRODUCT(K39:$K$98, X39:$X$98)-K39*$AZ$3)/Z39, 0)</f>
        <v>-72805.627016208527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0.47081499999999998</v>
      </c>
      <c r="Q40" s="4">
        <f t="shared" si="21"/>
        <v>12.5</v>
      </c>
      <c r="R40">
        <f t="shared" si="0"/>
        <v>100000</v>
      </c>
      <c r="S40">
        <f t="shared" si="1"/>
        <v>-129948.54445110615</v>
      </c>
      <c r="U40">
        <f t="shared" si="13"/>
        <v>0.47081499999999998</v>
      </c>
      <c r="V40">
        <f t="shared" si="14"/>
        <v>0.01</v>
      </c>
      <c r="W40">
        <f t="shared" si="15"/>
        <v>1.066484402482218E-2</v>
      </c>
      <c r="X40">
        <f t="shared" si="16"/>
        <v>5.0211685395466551E-3</v>
      </c>
      <c r="Y40">
        <f t="shared" si="17"/>
        <v>1.066484402482218E-4</v>
      </c>
      <c r="Z40">
        <f t="shared" si="18"/>
        <v>5.5370270450273039E-3</v>
      </c>
      <c r="AB40">
        <f t="shared" si="19"/>
        <v>-776.46065625724384</v>
      </c>
      <c r="AC40">
        <f t="shared" si="2"/>
        <v>-719.52860508770755</v>
      </c>
      <c r="AE40">
        <f t="shared" si="3"/>
        <v>0</v>
      </c>
      <c r="AF40">
        <f t="shared" si="24"/>
        <v>0</v>
      </c>
      <c r="AG40">
        <f t="shared" si="24"/>
        <v>-6.92128380628413E-2</v>
      </c>
      <c r="AH40">
        <f t="shared" si="5"/>
        <v>-502.11685395466549</v>
      </c>
      <c r="AI40">
        <f t="shared" si="25"/>
        <v>-502.18606679272835</v>
      </c>
      <c r="AJ40">
        <f t="shared" si="7"/>
        <v>-56.932051169536294</v>
      </c>
      <c r="AK40">
        <f t="shared" si="22"/>
        <v>-54.352245938007073</v>
      </c>
      <c r="AL40">
        <f t="shared" si="26"/>
        <v>-613.47036390027176</v>
      </c>
      <c r="AN40">
        <f t="shared" si="27"/>
        <v>0</v>
      </c>
      <c r="AO40">
        <f t="shared" si="27"/>
        <v>0</v>
      </c>
      <c r="AP40">
        <f t="shared" si="27"/>
        <v>-2.6730935674290197E-3</v>
      </c>
      <c r="AQ40">
        <f t="shared" si="27"/>
        <v>-19.392433108800812</v>
      </c>
      <c r="AR40">
        <f t="shared" si="27"/>
        <v>-19.395106202368243</v>
      </c>
      <c r="AS40">
        <f t="shared" si="27"/>
        <v>-2.1987929410386591</v>
      </c>
      <c r="AT40">
        <f t="shared" si="27"/>
        <v>-2.0991573681791951</v>
      </c>
      <c r="AU40">
        <f t="shared" si="23"/>
        <v>-23.6930565115861</v>
      </c>
      <c r="AW40">
        <v>37</v>
      </c>
      <c r="AX40">
        <f>IF(Z40&gt;0, (R40*SUMPRODUCT(K40:$K$98, X40:$X$98)-K40*$AZ$3)/Z40, 0)</f>
        <v>-129948.54445110615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0.52931399999999995</v>
      </c>
      <c r="Q41" s="4">
        <f t="shared" si="21"/>
        <v>12.5</v>
      </c>
      <c r="R41">
        <f t="shared" si="0"/>
        <v>100000</v>
      </c>
      <c r="S41">
        <f t="shared" si="1"/>
        <v>-257911.03561130023</v>
      </c>
      <c r="U41">
        <f t="shared" si="13"/>
        <v>0.52931399999999995</v>
      </c>
      <c r="V41">
        <f t="shared" si="14"/>
        <v>0.01</v>
      </c>
      <c r="W41">
        <f t="shared" si="15"/>
        <v>5.5370270450273039E-3</v>
      </c>
      <c r="X41">
        <f t="shared" si="16"/>
        <v>2.9308259333115818E-3</v>
      </c>
      <c r="Y41">
        <f t="shared" si="17"/>
        <v>5.5370270450273037E-5</v>
      </c>
      <c r="Z41">
        <f t="shared" si="18"/>
        <v>2.5508308412654488E-3</v>
      </c>
      <c r="AB41">
        <f t="shared" si="19"/>
        <v>-719.52860508770755</v>
      </c>
      <c r="AC41">
        <f t="shared" si="2"/>
        <v>-657.88742394001611</v>
      </c>
      <c r="AE41">
        <f t="shared" si="3"/>
        <v>0</v>
      </c>
      <c r="AF41">
        <f t="shared" si="24"/>
        <v>0</v>
      </c>
      <c r="AG41">
        <f t="shared" si="24"/>
        <v>-3.1885385515818113E-2</v>
      </c>
      <c r="AH41">
        <f t="shared" si="5"/>
        <v>-293.08259333115819</v>
      </c>
      <c r="AI41">
        <f t="shared" si="25"/>
        <v>-293.114478716674</v>
      </c>
      <c r="AJ41">
        <f t="shared" si="7"/>
        <v>-61.641181147691441</v>
      </c>
      <c r="AK41">
        <f t="shared" si="22"/>
        <v>-50.36700235613953</v>
      </c>
      <c r="AL41">
        <f t="shared" si="26"/>
        <v>-405.12266222050499</v>
      </c>
      <c r="AN41">
        <f t="shared" si="27"/>
        <v>0</v>
      </c>
      <c r="AO41">
        <f t="shared" si="27"/>
        <v>0</v>
      </c>
      <c r="AP41">
        <f t="shared" si="27"/>
        <v>-1.0995149850041119E-3</v>
      </c>
      <c r="AQ41">
        <f t="shared" si="27"/>
        <v>-10.106470346786598</v>
      </c>
      <c r="AR41">
        <f t="shared" si="27"/>
        <v>-10.107569861771601</v>
      </c>
      <c r="AS41">
        <f t="shared" si="27"/>
        <v>-2.1255945715825453</v>
      </c>
      <c r="AT41">
        <f t="shared" si="27"/>
        <v>-1.7368230913450791</v>
      </c>
      <c r="AU41">
        <f t="shared" si="23"/>
        <v>-13.969987524699226</v>
      </c>
      <c r="AW41">
        <v>38</v>
      </c>
      <c r="AX41">
        <f>IF(Z41&gt;0, (R41*SUMPRODUCT(K41:$K$98, X41:$X$98)-K41*$AZ$3)/Z41, 0)</f>
        <v>-257911.03561130023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0.595055</v>
      </c>
      <c r="Q42" s="4">
        <f t="shared" si="21"/>
        <v>12.5</v>
      </c>
      <c r="R42">
        <f t="shared" si="0"/>
        <v>100000</v>
      </c>
      <c r="S42">
        <f t="shared" si="1"/>
        <v>-591244.84090476017</v>
      </c>
      <c r="U42">
        <f t="shared" si="13"/>
        <v>0.595055</v>
      </c>
      <c r="V42">
        <f t="shared" si="14"/>
        <v>0.01</v>
      </c>
      <c r="W42">
        <f t="shared" si="15"/>
        <v>2.5508308412654488E-3</v>
      </c>
      <c r="X42">
        <f t="shared" si="16"/>
        <v>1.5178846462492116E-3</v>
      </c>
      <c r="Y42">
        <f t="shared" si="17"/>
        <v>2.5508308412654489E-5</v>
      </c>
      <c r="Z42">
        <f t="shared" si="18"/>
        <v>1.0074378866035828E-3</v>
      </c>
      <c r="AB42">
        <f t="shared" si="19"/>
        <v>-657.88742394001611</v>
      </c>
      <c r="AC42">
        <f t="shared" si="2"/>
        <v>-595.64245298636308</v>
      </c>
      <c r="AE42">
        <f t="shared" si="3"/>
        <v>0</v>
      </c>
      <c r="AF42">
        <f t="shared" si="24"/>
        <v>0</v>
      </c>
      <c r="AG42">
        <f t="shared" si="24"/>
        <v>-1.2592973582544785E-2</v>
      </c>
      <c r="AH42">
        <f t="shared" si="5"/>
        <v>-151.78846462492118</v>
      </c>
      <c r="AI42">
        <f t="shared" si="25"/>
        <v>-151.80105759850372</v>
      </c>
      <c r="AJ42">
        <f t="shared" si="7"/>
        <v>-62.244970953653024</v>
      </c>
      <c r="AK42">
        <f t="shared" si="22"/>
        <v>-46.05211967580113</v>
      </c>
      <c r="AL42">
        <f t="shared" si="26"/>
        <v>-260.09814822795789</v>
      </c>
      <c r="AN42">
        <f t="shared" si="27"/>
        <v>0</v>
      </c>
      <c r="AO42">
        <f t="shared" si="27"/>
        <v>0</v>
      </c>
      <c r="AP42">
        <f t="shared" si="27"/>
        <v>-3.8772138013611518E-4</v>
      </c>
      <c r="AQ42">
        <f t="shared" si="27"/>
        <v>-4.6733706385830125</v>
      </c>
      <c r="AR42">
        <f t="shared" si="27"/>
        <v>-4.6737583599631485</v>
      </c>
      <c r="AS42">
        <f t="shared" si="27"/>
        <v>-1.9164422037805797</v>
      </c>
      <c r="AT42">
        <f t="shared" si="27"/>
        <v>-1.4178852422627686</v>
      </c>
      <c r="AU42">
        <f t="shared" si="23"/>
        <v>-8.0080858060064983</v>
      </c>
      <c r="AW42">
        <v>39</v>
      </c>
      <c r="AX42">
        <f>IF(Z42&gt;0, (R42*SUMPRODUCT(K42:$K$98, X42:$X$98)-K42*$AZ$3)/Z42, 0)</f>
        <v>-591244.84090476017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0.66919700000000004</v>
      </c>
      <c r="Q43" s="4">
        <f t="shared" si="21"/>
        <v>12.5</v>
      </c>
      <c r="R43">
        <f t="shared" si="0"/>
        <v>100000</v>
      </c>
      <c r="S43">
        <f t="shared" si="1"/>
        <v>-1657594.0479957901</v>
      </c>
      <c r="U43">
        <f t="shared" si="13"/>
        <v>0.66919700000000004</v>
      </c>
      <c r="V43">
        <f t="shared" si="14"/>
        <v>0.01</v>
      </c>
      <c r="W43">
        <f t="shared" si="15"/>
        <v>1.0074378866035828E-3</v>
      </c>
      <c r="X43">
        <f t="shared" si="16"/>
        <v>6.7417441140145786E-4</v>
      </c>
      <c r="Y43">
        <f t="shared" si="17"/>
        <v>1.0074378866035828E-5</v>
      </c>
      <c r="Z43">
        <f t="shared" si="18"/>
        <v>3.231890963360891E-4</v>
      </c>
      <c r="AB43">
        <f t="shared" si="19"/>
        <v>-595.64245298636308</v>
      </c>
      <c r="AC43">
        <f t="shared" si="2"/>
        <v>-535.71632246383933</v>
      </c>
      <c r="AE43">
        <f t="shared" si="3"/>
        <v>0</v>
      </c>
      <c r="AF43">
        <f t="shared" si="24"/>
        <v>0</v>
      </c>
      <c r="AG43">
        <f t="shared" si="24"/>
        <v>-4.0398637042011135E-3</v>
      </c>
      <c r="AH43">
        <f t="shared" si="5"/>
        <v>-67.417441140145783</v>
      </c>
      <c r="AI43">
        <f t="shared" si="25"/>
        <v>-67.421481003849991</v>
      </c>
      <c r="AJ43">
        <f t="shared" si="7"/>
        <v>-59.926130522523749</v>
      </c>
      <c r="AK43">
        <f t="shared" si="22"/>
        <v>-41.694971709045419</v>
      </c>
      <c r="AL43">
        <f t="shared" si="26"/>
        <v>-169.04258323541916</v>
      </c>
      <c r="AN43">
        <f t="shared" si="27"/>
        <v>0</v>
      </c>
      <c r="AO43">
        <f t="shared" si="27"/>
        <v>0</v>
      </c>
      <c r="AP43">
        <f t="shared" si="27"/>
        <v>-1.110555195641126E-4</v>
      </c>
      <c r="AQ43">
        <f t="shared" si="27"/>
        <v>-1.8532998887353418</v>
      </c>
      <c r="AR43">
        <f t="shared" si="27"/>
        <v>-1.853410944254906</v>
      </c>
      <c r="AS43">
        <f t="shared" si="27"/>
        <v>-1.6473643785865688</v>
      </c>
      <c r="AT43">
        <f t="shared" si="27"/>
        <v>-1.1461913285697571</v>
      </c>
      <c r="AU43">
        <f t="shared" si="23"/>
        <v>-4.6469666514112324</v>
      </c>
      <c r="AW43">
        <v>40</v>
      </c>
      <c r="AX43">
        <f>IF(Z43&gt;0, (R43*SUMPRODUCT(K43:$K$98, X43:$X$98)-K43*$AZ$3)/Z43, 0)</f>
        <v>-1657594.0479957901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0.74928899999999998</v>
      </c>
      <c r="Q44" s="4">
        <f t="shared" si="21"/>
        <v>12.5</v>
      </c>
      <c r="R44">
        <f t="shared" si="0"/>
        <v>100000</v>
      </c>
      <c r="S44">
        <f t="shared" si="1"/>
        <v>-6168654.0798241347</v>
      </c>
      <c r="U44">
        <f t="shared" si="13"/>
        <v>0.74928899999999998</v>
      </c>
      <c r="V44">
        <f t="shared" si="14"/>
        <v>0.01</v>
      </c>
      <c r="W44">
        <f t="shared" si="15"/>
        <v>3.231890963360891E-4</v>
      </c>
      <c r="X44">
        <f t="shared" si="16"/>
        <v>2.4216203480457185E-4</v>
      </c>
      <c r="Y44">
        <f t="shared" si="17"/>
        <v>3.231890963360891E-6</v>
      </c>
      <c r="Z44">
        <f t="shared" si="18"/>
        <v>7.7795170568156356E-5</v>
      </c>
      <c r="AB44">
        <f t="shared" si="19"/>
        <v>-535.71632246383933</v>
      </c>
      <c r="AC44">
        <f t="shared" si="2"/>
        <v>-479.89149631587213</v>
      </c>
      <c r="AE44">
        <f t="shared" si="3"/>
        <v>0</v>
      </c>
      <c r="AF44">
        <f t="shared" si="24"/>
        <v>0</v>
      </c>
      <c r="AG44">
        <f t="shared" si="24"/>
        <v>-9.724396321019544E-4</v>
      </c>
      <c r="AH44">
        <f t="shared" si="5"/>
        <v>-24.216203480457185</v>
      </c>
      <c r="AI44">
        <f t="shared" si="25"/>
        <v>-24.217175920089286</v>
      </c>
      <c r="AJ44">
        <f t="shared" si="7"/>
        <v>-55.824826147967201</v>
      </c>
      <c r="AK44">
        <f t="shared" si="22"/>
        <v>-37.500142572468754</v>
      </c>
      <c r="AL44">
        <f t="shared" si="26"/>
        <v>-117.54214464052524</v>
      </c>
      <c r="AN44">
        <f t="shared" si="27"/>
        <v>0</v>
      </c>
      <c r="AO44">
        <f t="shared" si="27"/>
        <v>0</v>
      </c>
      <c r="AP44">
        <f t="shared" si="27"/>
        <v>-2.3868111758747421E-5</v>
      </c>
      <c r="AQ44">
        <f t="shared" si="27"/>
        <v>-0.59437627999053111</v>
      </c>
      <c r="AR44">
        <f t="shared" si="27"/>
        <v>-0.5944001481022898</v>
      </c>
      <c r="AS44">
        <f t="shared" si="27"/>
        <v>-1.3701963036329938</v>
      </c>
      <c r="AT44">
        <f t="shared" si="27"/>
        <v>-0.92042484113276535</v>
      </c>
      <c r="AU44">
        <f t="shared" si="23"/>
        <v>-2.885021292868049</v>
      </c>
      <c r="AW44">
        <v>41</v>
      </c>
      <c r="AX44">
        <f>IF(Z44&gt;0, (R44*SUMPRODUCT(K44:$K$98, X44:$X$98)-K44*$AZ$3)/Z44, 0)</f>
        <v>-6168654.0798241347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0.83297500000000002</v>
      </c>
      <c r="Q45" s="4">
        <f t="shared" si="21"/>
        <v>12.5</v>
      </c>
      <c r="R45">
        <f t="shared" si="0"/>
        <v>100000</v>
      </c>
      <c r="S45">
        <f t="shared" si="1"/>
        <v>-35117471.986965135</v>
      </c>
      <c r="U45">
        <f t="shared" si="13"/>
        <v>0.83297500000000002</v>
      </c>
      <c r="V45">
        <f t="shared" si="14"/>
        <v>0.01</v>
      </c>
      <c r="W45">
        <f t="shared" si="15"/>
        <v>7.7795170568156356E-5</v>
      </c>
      <c r="X45">
        <f t="shared" si="16"/>
        <v>6.480143220401004E-5</v>
      </c>
      <c r="Y45">
        <f t="shared" si="17"/>
        <v>7.7795170568156362E-7</v>
      </c>
      <c r="Z45">
        <f t="shared" si="18"/>
        <v>1.2215786658464752E-5</v>
      </c>
      <c r="AB45">
        <f t="shared" si="19"/>
        <v>-479.89149631587213</v>
      </c>
      <c r="AC45">
        <f t="shared" si="2"/>
        <v>-428.98754577737839</v>
      </c>
      <c r="AE45">
        <f t="shared" si="3"/>
        <v>0</v>
      </c>
      <c r="AF45">
        <f t="shared" si="24"/>
        <v>0</v>
      </c>
      <c r="AG45">
        <f t="shared" si="24"/>
        <v>-1.5269733323080941E-4</v>
      </c>
      <c r="AH45">
        <f t="shared" si="5"/>
        <v>-6.4801432204010041</v>
      </c>
      <c r="AI45">
        <f t="shared" si="25"/>
        <v>-6.4802959177342352</v>
      </c>
      <c r="AJ45">
        <f t="shared" si="7"/>
        <v>-50.903950538493746</v>
      </c>
      <c r="AK45">
        <f t="shared" si="22"/>
        <v>-33.59240474211105</v>
      </c>
      <c r="AL45">
        <f t="shared" si="26"/>
        <v>-90.976651198339027</v>
      </c>
      <c r="AN45">
        <f t="shared" si="27"/>
        <v>0</v>
      </c>
      <c r="AO45">
        <f t="shared" si="27"/>
        <v>0</v>
      </c>
      <c r="AP45">
        <f t="shared" si="27"/>
        <v>-3.3463305793904586E-6</v>
      </c>
      <c r="AQ45">
        <f t="shared" si="27"/>
        <v>-0.14201100280173309</v>
      </c>
      <c r="AR45">
        <f t="shared" si="27"/>
        <v>-0.14201434913231248</v>
      </c>
      <c r="AS45">
        <f t="shared" si="27"/>
        <v>-1.115549582265865</v>
      </c>
      <c r="AT45">
        <f t="shared" si="27"/>
        <v>-0.73617062489147833</v>
      </c>
      <c r="AU45">
        <f t="shared" si="23"/>
        <v>-1.9937345562896558</v>
      </c>
      <c r="AW45">
        <v>42</v>
      </c>
      <c r="AX45">
        <f>IF(Z45&gt;0, (R45*SUMPRODUCT(K45:$K$98, X45:$X$98)-K45*$AZ$3)/Z45, 0)</f>
        <v>-35117471.986965135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0.83526170899999996</v>
      </c>
      <c r="Q46" s="4">
        <f t="shared" si="21"/>
        <v>12.5</v>
      </c>
      <c r="R46">
        <f t="shared" si="0"/>
        <v>100000</v>
      </c>
      <c r="S46">
        <f t="shared" si="1"/>
        <v>-202697483.30520543</v>
      </c>
      <c r="U46">
        <f t="shared" si="13"/>
        <v>0.83526170899999996</v>
      </c>
      <c r="V46">
        <f t="shared" si="14"/>
        <v>0.01</v>
      </c>
      <c r="W46">
        <f t="shared" si="15"/>
        <v>1.2215786658464752E-5</v>
      </c>
      <c r="X46">
        <f t="shared" si="16"/>
        <v>1.0203378841128668E-5</v>
      </c>
      <c r="Y46">
        <f t="shared" si="17"/>
        <v>1.2215786658464752E-7</v>
      </c>
      <c r="Z46">
        <f t="shared" si="18"/>
        <v>1.8902499507514369E-6</v>
      </c>
      <c r="AB46">
        <f t="shared" si="19"/>
        <v>-428.98754577737839</v>
      </c>
      <c r="AC46">
        <f t="shared" si="2"/>
        <v>-383.14890783510475</v>
      </c>
      <c r="AE46">
        <f t="shared" si="3"/>
        <v>0</v>
      </c>
      <c r="AF46">
        <f t="shared" si="24"/>
        <v>0</v>
      </c>
      <c r="AG46">
        <f t="shared" si="24"/>
        <v>-2.3628124384392961E-5</v>
      </c>
      <c r="AH46">
        <f t="shared" si="5"/>
        <v>-1.0203378841128667</v>
      </c>
      <c r="AI46">
        <f t="shared" si="25"/>
        <v>-1.0203615122372511</v>
      </c>
      <c r="AJ46">
        <f t="shared" si="7"/>
        <v>-45.838637942273635</v>
      </c>
      <c r="AK46">
        <f t="shared" si="22"/>
        <v>-30.029128204416491</v>
      </c>
      <c r="AL46">
        <f t="shared" si="26"/>
        <v>-76.888127658927374</v>
      </c>
      <c r="AN46">
        <f t="shared" si="27"/>
        <v>0</v>
      </c>
      <c r="AO46">
        <f t="shared" si="27"/>
        <v>0</v>
      </c>
      <c r="AP46">
        <f t="shared" si="27"/>
        <v>-4.6232631694278522E-7</v>
      </c>
      <c r="AQ46">
        <f t="shared" si="27"/>
        <v>-1.9964727133004529E-2</v>
      </c>
      <c r="AR46">
        <f t="shared" si="27"/>
        <v>-1.9965189459321471E-2</v>
      </c>
      <c r="AS46">
        <f t="shared" si="27"/>
        <v>-0.89691455439955958</v>
      </c>
      <c r="AT46">
        <f t="shared" si="27"/>
        <v>-0.58757335190434623</v>
      </c>
      <c r="AU46">
        <f t="shared" si="23"/>
        <v>-1.5044530957632272</v>
      </c>
      <c r="AW46">
        <v>43</v>
      </c>
      <c r="AX46">
        <f>IF(Z46&gt;0, (R46*SUMPRODUCT(K46:$K$98, X46:$X$98)-K46*$AZ$3)/Z46, 0)</f>
        <v>-202697483.30520543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0.83773177600000004</v>
      </c>
      <c r="Q47" s="4">
        <f t="shared" si="21"/>
        <v>12.5</v>
      </c>
      <c r="R47">
        <f t="shared" si="0"/>
        <v>100000</v>
      </c>
      <c r="S47">
        <f t="shared" si="1"/>
        <v>-1188620579.3492706</v>
      </c>
      <c r="U47">
        <f t="shared" si="13"/>
        <v>0.83773177600000004</v>
      </c>
      <c r="V47">
        <f t="shared" si="14"/>
        <v>0.01</v>
      </c>
      <c r="W47">
        <f t="shared" si="15"/>
        <v>1.8902499507514369E-6</v>
      </c>
      <c r="X47">
        <f t="shared" si="16"/>
        <v>1.5835224483269137E-6</v>
      </c>
      <c r="Y47">
        <f t="shared" si="17"/>
        <v>1.8902499507514368E-8</v>
      </c>
      <c r="Z47">
        <f t="shared" si="18"/>
        <v>2.8782500291700881E-7</v>
      </c>
      <c r="AB47">
        <f t="shared" si="19"/>
        <v>-383.14890783510475</v>
      </c>
      <c r="AC47">
        <f t="shared" si="2"/>
        <v>-342.11472171842053</v>
      </c>
      <c r="AE47">
        <f t="shared" si="3"/>
        <v>0</v>
      </c>
      <c r="AF47">
        <f t="shared" si="24"/>
        <v>0</v>
      </c>
      <c r="AG47">
        <f t="shared" si="24"/>
        <v>-3.5978125364626103E-6</v>
      </c>
      <c r="AH47">
        <f t="shared" si="5"/>
        <v>-0.15835224483269136</v>
      </c>
      <c r="AI47">
        <f t="shared" si="25"/>
        <v>-0.15835584264522781</v>
      </c>
      <c r="AJ47">
        <f t="shared" si="7"/>
        <v>-41.034186116684225</v>
      </c>
      <c r="AK47">
        <f t="shared" si="22"/>
        <v>-26.820423548457335</v>
      </c>
      <c r="AL47">
        <f t="shared" si="26"/>
        <v>-68.012965507786788</v>
      </c>
      <c r="AN47">
        <f t="shared" si="27"/>
        <v>0</v>
      </c>
      <c r="AO47">
        <f t="shared" si="27"/>
        <v>0</v>
      </c>
      <c r="AP47">
        <f t="shared" si="27"/>
        <v>-6.2855006419052701E-8</v>
      </c>
      <c r="AQ47">
        <f t="shared" si="27"/>
        <v>-2.7664674756001303E-3</v>
      </c>
      <c r="AR47">
        <f t="shared" si="27"/>
        <v>-2.7665303306065492E-3</v>
      </c>
      <c r="AS47">
        <f t="shared" si="27"/>
        <v>-0.71688116199091301</v>
      </c>
      <c r="AT47">
        <f t="shared" si="27"/>
        <v>-0.46856190455033658</v>
      </c>
      <c r="AU47">
        <f t="shared" si="23"/>
        <v>-1.188209596871856</v>
      </c>
      <c r="AW47">
        <v>44</v>
      </c>
      <c r="AX47">
        <f>IF(Z47&gt;0, (R47*SUMPRODUCT(K47:$K$98, X47:$X$98)-K47*$AZ$3)/Z47, 0)</f>
        <v>-1188620579.3492706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0.84045353700000003</v>
      </c>
      <c r="Q48" s="4">
        <f t="shared" si="21"/>
        <v>12.5</v>
      </c>
      <c r="R48">
        <f t="shared" si="0"/>
        <v>100000</v>
      </c>
      <c r="S48">
        <f t="shared" si="1"/>
        <v>-7096635873.7088089</v>
      </c>
      <c r="U48">
        <f t="shared" si="13"/>
        <v>0.84045353700000003</v>
      </c>
      <c r="V48">
        <f t="shared" si="14"/>
        <v>0.01</v>
      </c>
      <c r="W48">
        <f t="shared" si="15"/>
        <v>2.8782500291700881E-7</v>
      </c>
      <c r="X48">
        <f t="shared" si="16"/>
        <v>2.4190354173863538E-7</v>
      </c>
      <c r="Y48">
        <f t="shared" si="17"/>
        <v>2.878250029170088E-9</v>
      </c>
      <c r="Z48">
        <f t="shared" si="18"/>
        <v>4.3043211149203333E-8</v>
      </c>
      <c r="AB48">
        <f t="shared" si="19"/>
        <v>-342.11472171842053</v>
      </c>
      <c r="AC48">
        <f t="shared" si="2"/>
        <v>-305.46199636105933</v>
      </c>
      <c r="AE48">
        <f t="shared" si="3"/>
        <v>0</v>
      </c>
      <c r="AF48">
        <f t="shared" si="24"/>
        <v>0</v>
      </c>
      <c r="AG48">
        <f t="shared" si="24"/>
        <v>-5.3804013936504165E-7</v>
      </c>
      <c r="AH48">
        <f t="shared" si="5"/>
        <v>-2.4190354173863539E-2</v>
      </c>
      <c r="AI48">
        <f t="shared" si="25"/>
        <v>-2.4190892214002904E-2</v>
      </c>
      <c r="AJ48">
        <f t="shared" si="7"/>
        <v>-36.652725357361192</v>
      </c>
      <c r="AK48">
        <f t="shared" si="22"/>
        <v>-23.948030520289439</v>
      </c>
      <c r="AL48">
        <f t="shared" si="26"/>
        <v>-60.624946769864636</v>
      </c>
      <c r="AN48">
        <f t="shared" si="27"/>
        <v>0</v>
      </c>
      <c r="AO48">
        <f t="shared" si="27"/>
        <v>0</v>
      </c>
      <c r="AP48">
        <f t="shared" si="27"/>
        <v>-8.3926284748318058E-9</v>
      </c>
      <c r="AQ48">
        <f t="shared" si="27"/>
        <v>-3.77333660450361E-4</v>
      </c>
      <c r="AR48">
        <f t="shared" si="27"/>
        <v>-3.7734205307883589E-4</v>
      </c>
      <c r="AS48">
        <f t="shared" si="27"/>
        <v>-0.57172817417935184</v>
      </c>
      <c r="AT48">
        <f t="shared" si="27"/>
        <v>-0.37355377072408275</v>
      </c>
      <c r="AU48">
        <f t="shared" si="23"/>
        <v>-0.94565928695651347</v>
      </c>
      <c r="AW48">
        <v>45</v>
      </c>
      <c r="AX48">
        <f>IF(Z48&gt;0, (R48*SUMPRODUCT(K48:$K$98, X48:$X$98)-K48*$AZ$3)/Z48, 0)</f>
        <v>-7096635873.7088089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0.84346351399999997</v>
      </c>
      <c r="Q49" s="4">
        <f t="shared" si="21"/>
        <v>12.5</v>
      </c>
      <c r="R49">
        <f t="shared" si="0"/>
        <v>100000</v>
      </c>
      <c r="S49">
        <f t="shared" si="1"/>
        <v>-43240355254.692535</v>
      </c>
      <c r="U49">
        <f t="shared" si="13"/>
        <v>0.84346351399999997</v>
      </c>
      <c r="V49">
        <f t="shared" si="14"/>
        <v>0.01</v>
      </c>
      <c r="W49">
        <f t="shared" si="15"/>
        <v>4.3043211149203333E-8</v>
      </c>
      <c r="X49">
        <f t="shared" si="16"/>
        <v>3.6305378129751023E-8</v>
      </c>
      <c r="Y49">
        <f t="shared" si="17"/>
        <v>4.3043211149203336E-10</v>
      </c>
      <c r="Z49">
        <f t="shared" si="18"/>
        <v>6.3074009079602769E-9</v>
      </c>
      <c r="AB49">
        <f t="shared" si="19"/>
        <v>-305.46199636105933</v>
      </c>
      <c r="AC49">
        <f t="shared" si="2"/>
        <v>-272.73425599397262</v>
      </c>
      <c r="AE49">
        <f t="shared" si="3"/>
        <v>0</v>
      </c>
      <c r="AF49">
        <f t="shared" si="24"/>
        <v>0</v>
      </c>
      <c r="AG49">
        <f t="shared" si="24"/>
        <v>-7.8842511349503462E-8</v>
      </c>
      <c r="AH49">
        <f t="shared" si="5"/>
        <v>-3.6305378129751023E-3</v>
      </c>
      <c r="AI49">
        <f t="shared" si="25"/>
        <v>-3.6306166554864517E-3</v>
      </c>
      <c r="AJ49">
        <f t="shared" si="7"/>
        <v>-32.72774036708671</v>
      </c>
      <c r="AK49">
        <f t="shared" si="22"/>
        <v>-21.382339745274155</v>
      </c>
      <c r="AL49">
        <f t="shared" si="26"/>
        <v>-54.113710729016347</v>
      </c>
      <c r="AN49">
        <f t="shared" si="27"/>
        <v>0</v>
      </c>
      <c r="AO49">
        <f t="shared" si="27"/>
        <v>0</v>
      </c>
      <c r="AP49">
        <f t="shared" si="27"/>
        <v>-1.0980591830405285E-9</v>
      </c>
      <c r="AQ49">
        <f t="shared" si="27"/>
        <v>-5.056339932198639E-5</v>
      </c>
      <c r="AR49">
        <f t="shared" si="27"/>
        <v>-5.0564497381169433E-5</v>
      </c>
      <c r="AS49">
        <f t="shared" si="27"/>
        <v>-0.45580734600068118</v>
      </c>
      <c r="AT49">
        <f t="shared" si="27"/>
        <v>-0.29779714154600717</v>
      </c>
      <c r="AU49">
        <f t="shared" si="23"/>
        <v>-0.75365505204406946</v>
      </c>
      <c r="AW49">
        <v>46</v>
      </c>
      <c r="AX49">
        <f>IF(Z49&gt;0, (R49*SUMPRODUCT(K49:$K$98, X49:$X$98)-K49*$AZ$3)/Z49, 0)</f>
        <v>-43240355254.692535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0.84645297100000005</v>
      </c>
      <c r="Q50" s="4">
        <f t="shared" si="21"/>
        <v>12.5</v>
      </c>
      <c r="R50">
        <f t="shared" si="0"/>
        <v>100000</v>
      </c>
      <c r="S50">
        <f t="shared" si="1"/>
        <v>-268953438786.08032</v>
      </c>
      <c r="U50">
        <f t="shared" si="13"/>
        <v>0.84645297100000005</v>
      </c>
      <c r="V50">
        <f t="shared" si="14"/>
        <v>0.01</v>
      </c>
      <c r="W50">
        <f t="shared" si="15"/>
        <v>6.3074009079602769E-9</v>
      </c>
      <c r="X50">
        <f t="shared" si="16"/>
        <v>5.3389182378310741E-9</v>
      </c>
      <c r="Y50">
        <f t="shared" si="17"/>
        <v>6.3074009079602772E-11</v>
      </c>
      <c r="Z50">
        <f t="shared" si="18"/>
        <v>9.0540866104959997E-10</v>
      </c>
      <c r="AB50">
        <f t="shared" si="19"/>
        <v>-272.73425599397262</v>
      </c>
      <c r="AC50">
        <f t="shared" si="2"/>
        <v>-243.51277289599054</v>
      </c>
      <c r="AE50">
        <f t="shared" si="3"/>
        <v>0</v>
      </c>
      <c r="AF50">
        <f t="shared" si="24"/>
        <v>0</v>
      </c>
      <c r="AG50">
        <f t="shared" si="24"/>
        <v>-1.131760826312E-8</v>
      </c>
      <c r="AH50">
        <f t="shared" si="5"/>
        <v>-5.3389182378310736E-4</v>
      </c>
      <c r="AI50">
        <f t="shared" si="25"/>
        <v>-5.3390314139137047E-4</v>
      </c>
      <c r="AJ50">
        <f t="shared" si="7"/>
        <v>-29.221483097982087</v>
      </c>
      <c r="AK50">
        <f t="shared" si="22"/>
        <v>-19.091397919578085</v>
      </c>
      <c r="AL50">
        <f t="shared" si="26"/>
        <v>-48.313414920701561</v>
      </c>
      <c r="AN50">
        <f t="shared" si="27"/>
        <v>0</v>
      </c>
      <c r="AO50">
        <f t="shared" si="27"/>
        <v>0</v>
      </c>
      <c r="AP50">
        <f t="shared" si="27"/>
        <v>-1.4073494052824552E-10</v>
      </c>
      <c r="AQ50">
        <f t="shared" si="27"/>
        <v>-6.6389675558463422E-6</v>
      </c>
      <c r="AR50">
        <f t="shared" si="27"/>
        <v>-6.6391082907868706E-6</v>
      </c>
      <c r="AS50">
        <f t="shared" si="27"/>
        <v>-0.36337038624518758</v>
      </c>
      <c r="AT50">
        <f t="shared" si="27"/>
        <v>-0.23740234582674952</v>
      </c>
      <c r="AU50">
        <f t="shared" si="23"/>
        <v>-0.60077937118022784</v>
      </c>
      <c r="AW50">
        <v>47</v>
      </c>
      <c r="AX50">
        <f>IF(Z50&gt;0, (R50*SUMPRODUCT(K50:$K$98, X50:$X$98)-K50*$AZ$3)/Z50, 0)</f>
        <v>-268953438786.08032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0.84968151000000003</v>
      </c>
      <c r="Q51" s="4">
        <f t="shared" si="21"/>
        <v>12.5</v>
      </c>
      <c r="R51">
        <f t="shared" si="0"/>
        <v>100000</v>
      </c>
      <c r="S51">
        <f t="shared" si="1"/>
        <v>-1711371076951.5415</v>
      </c>
      <c r="U51">
        <f t="shared" si="13"/>
        <v>0.84968151000000003</v>
      </c>
      <c r="V51">
        <f t="shared" si="14"/>
        <v>0.01</v>
      </c>
      <c r="W51">
        <f t="shared" si="15"/>
        <v>9.0540866104959997E-10</v>
      </c>
      <c r="X51">
        <f t="shared" si="16"/>
        <v>7.6930899828770232E-10</v>
      </c>
      <c r="Y51">
        <f t="shared" si="17"/>
        <v>9.0540866104960002E-12</v>
      </c>
      <c r="Z51">
        <f t="shared" si="18"/>
        <v>1.2704557615140165E-10</v>
      </c>
      <c r="AB51">
        <f t="shared" si="19"/>
        <v>-243.51277289599054</v>
      </c>
      <c r="AC51">
        <f t="shared" si="2"/>
        <v>-217.42212448015331</v>
      </c>
      <c r="AE51">
        <f t="shared" si="3"/>
        <v>0</v>
      </c>
      <c r="AF51">
        <f t="shared" si="24"/>
        <v>0</v>
      </c>
      <c r="AG51">
        <f t="shared" si="24"/>
        <v>-1.5880697018925208E-9</v>
      </c>
      <c r="AH51">
        <f t="shared" si="5"/>
        <v>-7.6930899828770235E-5</v>
      </c>
      <c r="AI51">
        <f t="shared" si="25"/>
        <v>-7.6932487898472127E-5</v>
      </c>
      <c r="AJ51">
        <f t="shared" si="7"/>
        <v>-26.090648415837222</v>
      </c>
      <c r="AK51">
        <f t="shared" si="22"/>
        <v>-17.045894102719338</v>
      </c>
      <c r="AL51">
        <f t="shared" si="26"/>
        <v>-43.13661945104446</v>
      </c>
      <c r="AN51">
        <f t="shared" si="27"/>
        <v>0</v>
      </c>
      <c r="AO51">
        <f t="shared" si="27"/>
        <v>0</v>
      </c>
      <c r="AP51">
        <f t="shared" si="27"/>
        <v>-1.7631887808181439E-11</v>
      </c>
      <c r="AQ51">
        <f t="shared" si="27"/>
        <v>-8.541419769842847E-7</v>
      </c>
      <c r="AR51">
        <f t="shared" si="27"/>
        <v>-8.5415960887209287E-7</v>
      </c>
      <c r="AS51">
        <f t="shared" si="27"/>
        <v>-0.28967707472948373</v>
      </c>
      <c r="AT51">
        <f t="shared" si="27"/>
        <v>-0.18925573106213067</v>
      </c>
      <c r="AU51">
        <f t="shared" si="23"/>
        <v>-0.47893365995122328</v>
      </c>
      <c r="AW51">
        <v>48</v>
      </c>
      <c r="AX51">
        <f>IF(Z51&gt;0, (R51*SUMPRODUCT(K51:$K$98, X51:$X$98)-K51*$AZ$3)/Z51, 0)</f>
        <v>-1711371076951.5415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0.85306441600000005</v>
      </c>
      <c r="Q52" s="4">
        <f t="shared" si="21"/>
        <v>12.5</v>
      </c>
      <c r="R52">
        <f t="shared" si="0"/>
        <v>100000</v>
      </c>
      <c r="S52">
        <f t="shared" si="1"/>
        <v>-11158603566731.43</v>
      </c>
      <c r="U52">
        <f t="shared" si="13"/>
        <v>0.85306441600000005</v>
      </c>
      <c r="V52">
        <f t="shared" si="14"/>
        <v>0.01</v>
      </c>
      <c r="W52">
        <f t="shared" si="15"/>
        <v>1.2704557615140165E-10</v>
      </c>
      <c r="X52">
        <f t="shared" si="16"/>
        <v>1.0837806022497898E-10</v>
      </c>
      <c r="Y52">
        <f t="shared" si="17"/>
        <v>1.2704557615140167E-12</v>
      </c>
      <c r="Z52">
        <f t="shared" si="18"/>
        <v>1.7397060164908655E-11</v>
      </c>
      <c r="AB52">
        <f t="shared" si="19"/>
        <v>-217.42212448015331</v>
      </c>
      <c r="AC52">
        <f t="shared" si="2"/>
        <v>-194.12689760679098</v>
      </c>
      <c r="AE52">
        <f t="shared" si="3"/>
        <v>0</v>
      </c>
      <c r="AF52">
        <f t="shared" si="24"/>
        <v>0</v>
      </c>
      <c r="AG52">
        <f t="shared" si="24"/>
        <v>-2.1746325206135817E-10</v>
      </c>
      <c r="AH52">
        <f t="shared" si="5"/>
        <v>-1.0837806022497898E-5</v>
      </c>
      <c r="AI52">
        <f t="shared" si="25"/>
        <v>-1.0838023485749959E-5</v>
      </c>
      <c r="AJ52">
        <f t="shared" si="7"/>
        <v>-23.295226873362338</v>
      </c>
      <c r="AK52">
        <f t="shared" si="22"/>
        <v>-15.219548713610733</v>
      </c>
      <c r="AL52">
        <f t="shared" si="26"/>
        <v>-38.514786424996558</v>
      </c>
      <c r="AN52">
        <f t="shared" si="27"/>
        <v>0</v>
      </c>
      <c r="AO52">
        <f t="shared" si="27"/>
        <v>0</v>
      </c>
      <c r="AP52">
        <f t="shared" si="27"/>
        <v>-2.1557436196748252E-12</v>
      </c>
      <c r="AQ52">
        <f t="shared" si="27"/>
        <v>-1.0743668625759868E-7</v>
      </c>
      <c r="AR52">
        <f t="shared" si="27"/>
        <v>-1.0743884200121836E-7</v>
      </c>
      <c r="AS52">
        <f t="shared" si="27"/>
        <v>-0.2309288407356247</v>
      </c>
      <c r="AT52">
        <f t="shared" si="27"/>
        <v>-0.15087351413488109</v>
      </c>
      <c r="AU52">
        <f t="shared" si="23"/>
        <v>-0.38180246230934778</v>
      </c>
      <c r="AW52">
        <v>49</v>
      </c>
      <c r="AX52">
        <f>IF(Z52&gt;0, (R52*SUMPRODUCT(K52:$K$98, X52:$X$98)-K52*$AZ$3)/Z52, 0)</f>
        <v>-11158603566731.43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0.856559709</v>
      </c>
      <c r="Q53" s="4">
        <f t="shared" si="21"/>
        <v>12.5</v>
      </c>
      <c r="R53">
        <f t="shared" si="0"/>
        <v>100000</v>
      </c>
      <c r="S53">
        <f t="shared" si="1"/>
        <v>-74662898511582.422</v>
      </c>
      <c r="U53">
        <f t="shared" si="13"/>
        <v>0.856559709</v>
      </c>
      <c r="V53">
        <f t="shared" si="14"/>
        <v>0.01</v>
      </c>
      <c r="W53">
        <f t="shared" si="15"/>
        <v>1.7397060164908655E-11</v>
      </c>
      <c r="X53">
        <f t="shared" si="16"/>
        <v>1.490162079230965E-11</v>
      </c>
      <c r="Y53">
        <f t="shared" si="17"/>
        <v>1.7397060164908654E-13</v>
      </c>
      <c r="Z53">
        <f t="shared" si="18"/>
        <v>2.3214687709499176E-12</v>
      </c>
      <c r="AB53">
        <f t="shared" si="19"/>
        <v>-194.12689760679098</v>
      </c>
      <c r="AC53">
        <f t="shared" si="2"/>
        <v>-173.32758724324168</v>
      </c>
      <c r="AE53">
        <f t="shared" si="3"/>
        <v>0</v>
      </c>
      <c r="AF53">
        <f t="shared" si="24"/>
        <v>0</v>
      </c>
      <c r="AG53">
        <f t="shared" si="24"/>
        <v>-2.901835963687397E-11</v>
      </c>
      <c r="AH53">
        <f t="shared" si="5"/>
        <v>-1.490162079230965E-6</v>
      </c>
      <c r="AI53">
        <f t="shared" si="25"/>
        <v>-1.4901910975906019E-6</v>
      </c>
      <c r="AJ53">
        <f t="shared" si="7"/>
        <v>-20.799310363549296</v>
      </c>
      <c r="AK53">
        <f t="shared" si="22"/>
        <v>-13.58888283247537</v>
      </c>
      <c r="AL53">
        <f t="shared" si="26"/>
        <v>-34.388194686215762</v>
      </c>
      <c r="AN53">
        <f t="shared" si="27"/>
        <v>0</v>
      </c>
      <c r="AO53">
        <f t="shared" si="27"/>
        <v>0</v>
      </c>
      <c r="AP53">
        <f t="shared" si="27"/>
        <v>-2.5684201422393017E-13</v>
      </c>
      <c r="AQ53">
        <f t="shared" si="27"/>
        <v>-1.3189450911051963E-8</v>
      </c>
      <c r="AR53">
        <f t="shared" si="27"/>
        <v>-1.3189707753066188E-8</v>
      </c>
      <c r="AS53">
        <f t="shared" si="27"/>
        <v>-0.1840950637834935</v>
      </c>
      <c r="AT53">
        <f t="shared" si="27"/>
        <v>-0.12027544221731012</v>
      </c>
      <c r="AU53">
        <f t="shared" si="23"/>
        <v>-0.30437051919051139</v>
      </c>
      <c r="AW53">
        <v>50</v>
      </c>
      <c r="AX53">
        <f>IF(Z53&gt;0, (R53*SUMPRODUCT(K53:$K$98, X53:$X$98)-K53*$AZ$3)/Z53, 0)</f>
        <v>-74662898511582.422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0.86031008399999997</v>
      </c>
      <c r="Q54" s="4">
        <f t="shared" si="21"/>
        <v>12.5</v>
      </c>
      <c r="R54">
        <f t="shared" si="0"/>
        <v>100000</v>
      </c>
      <c r="S54">
        <f t="shared" si="1"/>
        <v>-514020706494055.56</v>
      </c>
      <c r="U54">
        <f t="shared" si="13"/>
        <v>0.86031008399999997</v>
      </c>
      <c r="V54">
        <f t="shared" si="14"/>
        <v>0.01</v>
      </c>
      <c r="W54">
        <f t="shared" si="15"/>
        <v>2.3214687709499176E-12</v>
      </c>
      <c r="X54">
        <f t="shared" si="16"/>
        <v>1.9971829933393005E-12</v>
      </c>
      <c r="Y54">
        <f t="shared" si="17"/>
        <v>2.3214687709499177E-14</v>
      </c>
      <c r="Z54">
        <f t="shared" si="18"/>
        <v>3.0107108990111798E-13</v>
      </c>
      <c r="AB54">
        <f t="shared" si="19"/>
        <v>-173.32758724324168</v>
      </c>
      <c r="AC54">
        <f t="shared" si="2"/>
        <v>-154.75677433590798</v>
      </c>
      <c r="AE54">
        <f t="shared" si="3"/>
        <v>0</v>
      </c>
      <c r="AF54">
        <f t="shared" si="24"/>
        <v>0</v>
      </c>
      <c r="AG54">
        <f t="shared" si="24"/>
        <v>-3.7633886237639747E-12</v>
      </c>
      <c r="AH54">
        <f t="shared" si="5"/>
        <v>-1.9971829933393005E-7</v>
      </c>
      <c r="AI54">
        <f t="shared" si="25"/>
        <v>-1.9972206272255381E-7</v>
      </c>
      <c r="AJ54">
        <f t="shared" si="7"/>
        <v>-18.570812907333703</v>
      </c>
      <c r="AK54">
        <f t="shared" si="22"/>
        <v>-12.132931107026918</v>
      </c>
      <c r="AL54">
        <f t="shared" si="26"/>
        <v>-30.703744214082683</v>
      </c>
      <c r="AN54">
        <f t="shared" si="27"/>
        <v>0</v>
      </c>
      <c r="AO54">
        <f t="shared" si="27"/>
        <v>0</v>
      </c>
      <c r="AP54">
        <f t="shared" si="27"/>
        <v>-2.9740910044618126E-14</v>
      </c>
      <c r="AQ54">
        <f t="shared" si="27"/>
        <v>-1.5783126773694185E-9</v>
      </c>
      <c r="AR54">
        <f t="shared" si="27"/>
        <v>-1.5783424182794631E-9</v>
      </c>
      <c r="AS54">
        <f t="shared" si="27"/>
        <v>-0.14675945838940385</v>
      </c>
      <c r="AT54">
        <f t="shared" si="27"/>
        <v>-9.5882846207558547E-2</v>
      </c>
      <c r="AU54">
        <f t="shared" si="23"/>
        <v>-0.24264230617530483</v>
      </c>
      <c r="AW54">
        <v>51</v>
      </c>
      <c r="AX54">
        <f>IF(Z54&gt;0, (R54*SUMPRODUCT(K54:$K$98, X54:$X$98)-K54*$AZ$3)/Z54, 0)</f>
        <v>-514020706494055.56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0.86416701100000004</v>
      </c>
      <c r="Q55" s="4">
        <f t="shared" si="21"/>
        <v>12.5</v>
      </c>
      <c r="R55">
        <f t="shared" si="0"/>
        <v>100000</v>
      </c>
      <c r="S55">
        <f t="shared" si="1"/>
        <v>-3647271379481411.5</v>
      </c>
      <c r="U55">
        <f t="shared" si="13"/>
        <v>0.86416701100000004</v>
      </c>
      <c r="V55">
        <f t="shared" si="14"/>
        <v>0.01</v>
      </c>
      <c r="W55">
        <f t="shared" si="15"/>
        <v>3.0107108990111798E-13</v>
      </c>
      <c r="X55">
        <f t="shared" si="16"/>
        <v>2.601757038583614E-13</v>
      </c>
      <c r="Y55">
        <f t="shared" si="17"/>
        <v>3.01071089901118E-15</v>
      </c>
      <c r="Z55">
        <f t="shared" si="18"/>
        <v>3.7884675143745404E-14</v>
      </c>
      <c r="AB55">
        <f t="shared" si="19"/>
        <v>-154.75677433590798</v>
      </c>
      <c r="AC55">
        <f t="shared" si="2"/>
        <v>-138.17569137273344</v>
      </c>
      <c r="AE55">
        <f t="shared" si="3"/>
        <v>0</v>
      </c>
      <c r="AF55">
        <f t="shared" si="24"/>
        <v>0</v>
      </c>
      <c r="AG55">
        <f t="shared" si="24"/>
        <v>-4.735584392968175E-13</v>
      </c>
      <c r="AH55">
        <f t="shared" si="5"/>
        <v>-2.6017570385836141E-8</v>
      </c>
      <c r="AI55">
        <f t="shared" si="25"/>
        <v>-2.6018043944275439E-8</v>
      </c>
      <c r="AJ55">
        <f t="shared" si="7"/>
        <v>-16.581082963174538</v>
      </c>
      <c r="AK55">
        <f t="shared" si="22"/>
        <v>-10.83297420351356</v>
      </c>
      <c r="AL55">
        <f t="shared" si="26"/>
        <v>-27.414057192706139</v>
      </c>
      <c r="AN55">
        <f t="shared" si="27"/>
        <v>0</v>
      </c>
      <c r="AO55">
        <f t="shared" si="27"/>
        <v>0</v>
      </c>
      <c r="AP55">
        <f t="shared" si="27"/>
        <v>-3.3414175057985921E-15</v>
      </c>
      <c r="AQ55">
        <f t="shared" si="27"/>
        <v>-1.8357938098341087E-10</v>
      </c>
      <c r="AR55">
        <f t="shared" si="27"/>
        <v>-1.8358272240091667E-10</v>
      </c>
      <c r="AS55">
        <f t="shared" si="27"/>
        <v>-0.11699574177269347</v>
      </c>
      <c r="AT55">
        <f t="shared" si="27"/>
        <v>-7.6437217964553814E-2</v>
      </c>
      <c r="AU55">
        <f t="shared" si="23"/>
        <v>-0.19343295992082998</v>
      </c>
      <c r="AW55">
        <v>52</v>
      </c>
      <c r="AX55">
        <f>IF(Z55&gt;0, (R55*SUMPRODUCT(K55:$K$98, X55:$X$98)-K55*$AZ$3)/Z55, 0)</f>
        <v>-3647271379481411.5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0.86825209999999997</v>
      </c>
      <c r="Q56" s="4">
        <f t="shared" si="21"/>
        <v>12.5</v>
      </c>
      <c r="R56">
        <f t="shared" si="0"/>
        <v>100000</v>
      </c>
      <c r="S56">
        <f t="shared" si="1"/>
        <v>-2.6747831404998884E+16</v>
      </c>
      <c r="U56">
        <f t="shared" si="13"/>
        <v>0.86825209999999997</v>
      </c>
      <c r="V56">
        <f t="shared" si="14"/>
        <v>0.01</v>
      </c>
      <c r="W56">
        <f t="shared" si="15"/>
        <v>3.7884675143745404E-14</v>
      </c>
      <c r="X56">
        <f t="shared" si="16"/>
        <v>3.2893448751374749E-14</v>
      </c>
      <c r="Y56">
        <f t="shared" si="17"/>
        <v>3.7884675143745404E-16</v>
      </c>
      <c r="Z56">
        <f t="shared" si="18"/>
        <v>4.6123796409332006E-15</v>
      </c>
      <c r="AB56">
        <f t="shared" si="19"/>
        <v>-138.17569137273344</v>
      </c>
      <c r="AC56">
        <f t="shared" si="2"/>
        <v>-123.37115301153054</v>
      </c>
      <c r="AE56">
        <f t="shared" si="3"/>
        <v>0</v>
      </c>
      <c r="AF56">
        <f t="shared" si="24"/>
        <v>0</v>
      </c>
      <c r="AG56">
        <f t="shared" si="24"/>
        <v>-5.7654745511665012E-14</v>
      </c>
      <c r="AH56">
        <f t="shared" si="5"/>
        <v>-3.289344875137475E-9</v>
      </c>
      <c r="AI56">
        <f t="shared" si="25"/>
        <v>-3.2894025298829868E-9</v>
      </c>
      <c r="AJ56">
        <f t="shared" si="7"/>
        <v>-14.804538361202901</v>
      </c>
      <c r="AK56">
        <f t="shared" si="22"/>
        <v>-9.6722983960913425</v>
      </c>
      <c r="AL56">
        <f t="shared" si="26"/>
        <v>-24.476836760583645</v>
      </c>
      <c r="AN56">
        <f t="shared" si="27"/>
        <v>0</v>
      </c>
      <c r="AO56">
        <f t="shared" si="27"/>
        <v>0</v>
      </c>
      <c r="AP56">
        <f t="shared" si="27"/>
        <v>-3.632237181734075E-16</v>
      </c>
      <c r="AQ56">
        <f t="shared" si="27"/>
        <v>-2.0722805474188499E-11</v>
      </c>
      <c r="AR56">
        <f t="shared" si="27"/>
        <v>-2.0723168697906672E-11</v>
      </c>
      <c r="AS56">
        <f t="shared" si="27"/>
        <v>-9.3268289048452857E-2</v>
      </c>
      <c r="AT56">
        <f t="shared" si="27"/>
        <v>-6.0935282178986847E-2</v>
      </c>
      <c r="AU56">
        <f t="shared" si="23"/>
        <v>-0.15420357124816286</v>
      </c>
      <c r="AW56">
        <v>53</v>
      </c>
      <c r="AX56">
        <f>IF(Z56&gt;0, (R56*SUMPRODUCT(K56:$K$98, X56:$X$98)-K56*$AZ$3)/Z56, 0)</f>
        <v>-2.6747831404998884E+16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0.87257664800000001</v>
      </c>
      <c r="Q57" s="4">
        <f t="shared" si="21"/>
        <v>12.5</v>
      </c>
      <c r="R57">
        <f t="shared" si="0"/>
        <v>100000</v>
      </c>
      <c r="S57">
        <f t="shared" si="1"/>
        <v>-2.0338367044653789E+17</v>
      </c>
      <c r="U57">
        <f t="shared" si="13"/>
        <v>0.87257664800000001</v>
      </c>
      <c r="V57">
        <f t="shared" si="14"/>
        <v>0.01</v>
      </c>
      <c r="W57">
        <f t="shared" si="15"/>
        <v>4.6123796409332006E-15</v>
      </c>
      <c r="X57">
        <f t="shared" si="16"/>
        <v>4.0246547663889359E-15</v>
      </c>
      <c r="Y57">
        <f t="shared" si="17"/>
        <v>4.612379640933201E-17</v>
      </c>
      <c r="Z57">
        <f t="shared" si="18"/>
        <v>5.4160107813493271E-16</v>
      </c>
      <c r="AB57">
        <f t="shared" si="19"/>
        <v>-123.37115301153054</v>
      </c>
      <c r="AC57">
        <f t="shared" si="2"/>
        <v>-110.15281518888477</v>
      </c>
      <c r="AE57">
        <f t="shared" si="3"/>
        <v>0</v>
      </c>
      <c r="AF57">
        <f t="shared" si="24"/>
        <v>0</v>
      </c>
      <c r="AG57">
        <f t="shared" si="24"/>
        <v>-6.7700134766866587E-15</v>
      </c>
      <c r="AH57">
        <f t="shared" si="5"/>
        <v>-4.0246547663889358E-10</v>
      </c>
      <c r="AI57">
        <f t="shared" si="25"/>
        <v>-4.0247224665237028E-10</v>
      </c>
      <c r="AJ57">
        <f t="shared" si="7"/>
        <v>-13.218337822645765</v>
      </c>
      <c r="AK57">
        <f t="shared" si="22"/>
        <v>-8.6359807108071394</v>
      </c>
      <c r="AL57">
        <f t="shared" si="26"/>
        <v>-21.854318533855377</v>
      </c>
      <c r="AN57">
        <f t="shared" si="27"/>
        <v>0</v>
      </c>
      <c r="AO57">
        <f t="shared" si="27"/>
        <v>0</v>
      </c>
      <c r="AP57">
        <f t="shared" si="27"/>
        <v>-3.8081202244486437E-17</v>
      </c>
      <c r="AQ57">
        <f t="shared" si="27"/>
        <v>-2.2638609605560611E-12</v>
      </c>
      <c r="AR57">
        <f t="shared" si="27"/>
        <v>-2.2638990417583055E-12</v>
      </c>
      <c r="AS57">
        <f t="shared" si="27"/>
        <v>-7.435290899989086E-2</v>
      </c>
      <c r="AT57">
        <f t="shared" si="27"/>
        <v>-4.8577233879995664E-2</v>
      </c>
      <c r="AU57">
        <f t="shared" si="23"/>
        <v>-0.12293014288215041</v>
      </c>
      <c r="AW57">
        <v>54</v>
      </c>
      <c r="AX57">
        <f>IF(Z57&gt;0, (R57*SUMPRODUCT(K57:$K$98, X57:$X$98)-K57*$AZ$3)/Z57, 0)</f>
        <v>-2.0338367044653789E+17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0.87698101399999995</v>
      </c>
      <c r="Q58" s="4">
        <f t="shared" si="21"/>
        <v>12.5</v>
      </c>
      <c r="R58">
        <f t="shared" si="0"/>
        <v>100000</v>
      </c>
      <c r="S58">
        <f t="shared" si="1"/>
        <v>-1.6067438695539016E+18</v>
      </c>
      <c r="U58">
        <f t="shared" si="13"/>
        <v>0.87698101399999995</v>
      </c>
      <c r="V58">
        <f t="shared" si="14"/>
        <v>0.01</v>
      </c>
      <c r="W58">
        <f t="shared" si="15"/>
        <v>5.4160107813493271E-16</v>
      </c>
      <c r="X58">
        <f t="shared" si="16"/>
        <v>4.7497386268626653E-16</v>
      </c>
      <c r="Y58">
        <f t="shared" si="17"/>
        <v>5.416010781349327E-18</v>
      </c>
      <c r="Z58">
        <f t="shared" si="18"/>
        <v>6.1211204667316863E-17</v>
      </c>
      <c r="AB58">
        <f t="shared" si="19"/>
        <v>-110.15281518888477</v>
      </c>
      <c r="AC58">
        <f t="shared" si="2"/>
        <v>-98.35072784722054</v>
      </c>
      <c r="AE58">
        <f t="shared" si="3"/>
        <v>0</v>
      </c>
      <c r="AF58">
        <f t="shared" si="24"/>
        <v>0</v>
      </c>
      <c r="AG58">
        <f t="shared" si="24"/>
        <v>-7.651400583414608E-16</v>
      </c>
      <c r="AH58">
        <f t="shared" si="5"/>
        <v>-4.7497386268626653E-11</v>
      </c>
      <c r="AI58">
        <f t="shared" si="25"/>
        <v>-4.7498151408684992E-11</v>
      </c>
      <c r="AJ58">
        <f t="shared" si="7"/>
        <v>-11.802087341664233</v>
      </c>
      <c r="AK58">
        <f t="shared" si="22"/>
        <v>-7.7106970632219349</v>
      </c>
      <c r="AL58">
        <f t="shared" si="26"/>
        <v>-19.512784404933665</v>
      </c>
      <c r="AN58">
        <f t="shared" si="27"/>
        <v>0</v>
      </c>
      <c r="AO58">
        <f t="shared" si="27"/>
        <v>0</v>
      </c>
      <c r="AP58">
        <f t="shared" si="27"/>
        <v>-3.8427668422614118E-18</v>
      </c>
      <c r="AQ58">
        <f t="shared" si="27"/>
        <v>-2.3854636684791994E-13</v>
      </c>
      <c r="AR58">
        <f t="shared" si="27"/>
        <v>-2.3855020961476217E-13</v>
      </c>
      <c r="AS58">
        <f t="shared" si="27"/>
        <v>-5.9273683832902657E-2</v>
      </c>
      <c r="AT58">
        <f t="shared" si="27"/>
        <v>-3.8725473437502947E-2</v>
      </c>
      <c r="AU58">
        <f t="shared" si="23"/>
        <v>-9.7999157270644149E-2</v>
      </c>
      <c r="AW58">
        <v>55</v>
      </c>
      <c r="AX58">
        <f>IF(Z58&gt;0, (R58*SUMPRODUCT(K58:$K$98, X58:$X$98)-K58*$AZ$3)/Z58, 0)</f>
        <v>-1.6067438695539016E+18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0.88158379899999995</v>
      </c>
      <c r="Q59" s="4">
        <f t="shared" si="21"/>
        <v>12.5</v>
      </c>
      <c r="R59">
        <f t="shared" si="0"/>
        <v>100000</v>
      </c>
      <c r="S59">
        <f t="shared" si="1"/>
        <v>-1.3232272736370176E+19</v>
      </c>
      <c r="U59">
        <f t="shared" si="13"/>
        <v>0.88158379899999995</v>
      </c>
      <c r="V59">
        <f t="shared" si="14"/>
        <v>0.01</v>
      </c>
      <c r="W59">
        <f t="shared" si="15"/>
        <v>6.1211204667316863E-17</v>
      </c>
      <c r="X59">
        <f t="shared" si="16"/>
        <v>5.3962806351979728E-17</v>
      </c>
      <c r="Y59">
        <f t="shared" si="17"/>
        <v>6.1211204667316868E-19</v>
      </c>
      <c r="Z59">
        <f t="shared" si="18"/>
        <v>6.6362862686639668E-18</v>
      </c>
      <c r="AB59">
        <f t="shared" si="19"/>
        <v>-98.35072784722054</v>
      </c>
      <c r="AC59">
        <f t="shared" si="2"/>
        <v>-87.81314986358997</v>
      </c>
      <c r="AE59">
        <f t="shared" si="3"/>
        <v>0</v>
      </c>
      <c r="AF59">
        <f t="shared" si="24"/>
        <v>0</v>
      </c>
      <c r="AG59">
        <f t="shared" si="24"/>
        <v>-8.2953578358299591E-17</v>
      </c>
      <c r="AH59">
        <f t="shared" si="5"/>
        <v>-5.3962806351979726E-12</v>
      </c>
      <c r="AI59">
        <f t="shared" si="25"/>
        <v>-5.3963635887763311E-12</v>
      </c>
      <c r="AJ59">
        <f t="shared" si="7"/>
        <v>-10.53757798363057</v>
      </c>
      <c r="AK59">
        <f t="shared" si="22"/>
        <v>-6.8845509493054386</v>
      </c>
      <c r="AL59">
        <f t="shared" si="26"/>
        <v>-17.422128932941405</v>
      </c>
      <c r="AN59">
        <f t="shared" si="27"/>
        <v>0</v>
      </c>
      <c r="AO59">
        <f t="shared" si="27"/>
        <v>0</v>
      </c>
      <c r="AP59">
        <f t="shared" si="27"/>
        <v>-3.7198051997031133E-19</v>
      </c>
      <c r="AQ59">
        <f t="shared" si="27"/>
        <v>-2.4198007081943201E-14</v>
      </c>
      <c r="AR59">
        <f t="shared" si="27"/>
        <v>-2.4198379062463173E-14</v>
      </c>
      <c r="AS59">
        <f t="shared" si="27"/>
        <v>-4.7252617851492922E-2</v>
      </c>
      <c r="AT59">
        <f t="shared" si="27"/>
        <v>-3.087171032964264E-2</v>
      </c>
      <c r="AU59">
        <f t="shared" si="23"/>
        <v>-7.8124328181159761E-2</v>
      </c>
      <c r="AW59">
        <v>56</v>
      </c>
      <c r="AX59">
        <f>IF(Z59&gt;0, (R59*SUMPRODUCT(K59:$K$98, X59:$X$98)-K59*$AZ$3)/Z59, 0)</f>
        <v>-1.3232272736370176E+19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0.88621764599999997</v>
      </c>
      <c r="Q60" s="4">
        <f t="shared" si="21"/>
        <v>12.5</v>
      </c>
      <c r="R60">
        <f t="shared" si="0"/>
        <v>100000</v>
      </c>
      <c r="S60">
        <f t="shared" si="1"/>
        <v>-1.1383948015769562E+20</v>
      </c>
      <c r="U60">
        <f t="shared" si="13"/>
        <v>0.88621764599999997</v>
      </c>
      <c r="V60">
        <f t="shared" si="14"/>
        <v>0.01</v>
      </c>
      <c r="W60">
        <f t="shared" si="15"/>
        <v>6.6362862686639668E-18</v>
      </c>
      <c r="X60">
        <f t="shared" si="16"/>
        <v>5.881193995197504E-18</v>
      </c>
      <c r="Y60">
        <f t="shared" si="17"/>
        <v>6.6362862686639674E-20</v>
      </c>
      <c r="Z60">
        <f t="shared" si="18"/>
        <v>6.8872941077982313E-19</v>
      </c>
      <c r="AB60">
        <f t="shared" si="19"/>
        <v>-87.81314986358997</v>
      </c>
      <c r="AC60">
        <f t="shared" si="2"/>
        <v>-78.404598092491071</v>
      </c>
      <c r="AE60">
        <f t="shared" si="3"/>
        <v>0</v>
      </c>
      <c r="AF60">
        <f t="shared" si="24"/>
        <v>0</v>
      </c>
      <c r="AG60">
        <f t="shared" si="24"/>
        <v>-8.6091176347477885E-18</v>
      </c>
      <c r="AH60">
        <f t="shared" si="5"/>
        <v>-5.8811939951975045E-13</v>
      </c>
      <c r="AI60">
        <f t="shared" si="25"/>
        <v>-5.8812800863738522E-13</v>
      </c>
      <c r="AJ60">
        <f t="shared" si="7"/>
        <v>-9.4085517710988995</v>
      </c>
      <c r="AK60">
        <f t="shared" si="22"/>
        <v>-6.1469204904512988</v>
      </c>
      <c r="AL60">
        <f t="shared" si="26"/>
        <v>-15.555472261550786</v>
      </c>
      <c r="AN60">
        <f t="shared" si="27"/>
        <v>0</v>
      </c>
      <c r="AO60">
        <f t="shared" si="27"/>
        <v>0</v>
      </c>
      <c r="AP60">
        <f t="shared" si="27"/>
        <v>-3.4468762504163329E-20</v>
      </c>
      <c r="AQ60">
        <f t="shared" si="27"/>
        <v>-2.3546835768996094E-15</v>
      </c>
      <c r="AR60">
        <f t="shared" si="27"/>
        <v>-2.3547180456621135E-15</v>
      </c>
      <c r="AS60">
        <f t="shared" si="27"/>
        <v>-3.7669497649468919E-2</v>
      </c>
      <c r="AT60">
        <f t="shared" si="27"/>
        <v>-2.4610738464319763E-2</v>
      </c>
      <c r="AU60">
        <f t="shared" si="23"/>
        <v>-6.2280236113791035E-2</v>
      </c>
      <c r="AW60">
        <v>57</v>
      </c>
      <c r="AX60">
        <f>IF(Z60&gt;0, (R60*SUMPRODUCT(K60:$K$98, X60:$X$98)-K60*$AZ$3)/Z60, 0)</f>
        <v>-1.1383948015769562E+20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0.89077562700000001</v>
      </c>
      <c r="Q61" s="4">
        <f t="shared" si="21"/>
        <v>12.5</v>
      </c>
      <c r="R61">
        <f t="shared" si="0"/>
        <v>100000</v>
      </c>
      <c r="S61">
        <f t="shared" si="1"/>
        <v>-1.024369214184327E+21</v>
      </c>
      <c r="U61">
        <f t="shared" si="13"/>
        <v>0.89077562700000001</v>
      </c>
      <c r="V61">
        <f t="shared" si="14"/>
        <v>0.01</v>
      </c>
      <c r="W61">
        <f t="shared" si="15"/>
        <v>6.8872941077982313E-19</v>
      </c>
      <c r="X61">
        <f t="shared" si="16"/>
        <v>6.1350337272073754E-19</v>
      </c>
      <c r="Y61">
        <f t="shared" si="17"/>
        <v>6.8872941077982318E-21</v>
      </c>
      <c r="Z61">
        <f t="shared" si="18"/>
        <v>6.833874395128736E-20</v>
      </c>
      <c r="AB61">
        <f t="shared" si="19"/>
        <v>-78.404598092491071</v>
      </c>
      <c r="AC61">
        <f t="shared" si="2"/>
        <v>-70.004105439724157</v>
      </c>
      <c r="AE61">
        <f t="shared" si="3"/>
        <v>0</v>
      </c>
      <c r="AF61">
        <f t="shared" si="24"/>
        <v>0</v>
      </c>
      <c r="AG61">
        <f t="shared" si="24"/>
        <v>-8.5423429939109202E-19</v>
      </c>
      <c r="AH61">
        <f t="shared" si="5"/>
        <v>-6.1350337272073754E-14</v>
      </c>
      <c r="AI61">
        <f t="shared" si="25"/>
        <v>-6.135119150637314E-14</v>
      </c>
      <c r="AJ61">
        <f t="shared" si="7"/>
        <v>-8.4004926527669141</v>
      </c>
      <c r="AK61">
        <f t="shared" si="22"/>
        <v>-5.4883218664743758</v>
      </c>
      <c r="AL61">
        <f t="shared" si="26"/>
        <v>-13.888814519241352</v>
      </c>
      <c r="AN61">
        <f t="shared" si="27"/>
        <v>0</v>
      </c>
      <c r="AO61">
        <f t="shared" si="27"/>
        <v>0</v>
      </c>
      <c r="AP61">
        <f t="shared" si="27"/>
        <v>-3.0536976317513522E-21</v>
      </c>
      <c r="AQ61">
        <f t="shared" si="27"/>
        <v>-2.1931381093971558E-16</v>
      </c>
      <c r="AR61">
        <f t="shared" si="27"/>
        <v>-2.1931686463734731E-16</v>
      </c>
      <c r="AS61">
        <f t="shared" si="27"/>
        <v>-3.0029892896579313E-2</v>
      </c>
      <c r="AT61">
        <f t="shared" si="27"/>
        <v>-1.9619530025765122E-2</v>
      </c>
      <c r="AU61">
        <f t="shared" si="23"/>
        <v>-4.9649422922344658E-2</v>
      </c>
      <c r="AW61">
        <v>58</v>
      </c>
      <c r="AX61">
        <f>IF(Z61&gt;0, (R61*SUMPRODUCT(K61:$K$98, X61:$X$98)-K61*$AZ$3)/Z61, 0)</f>
        <v>-1.024369214184327E+21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0.89544260600000003</v>
      </c>
      <c r="Q62" s="4">
        <f t="shared" si="21"/>
        <v>12.5</v>
      </c>
      <c r="R62">
        <f t="shared" si="0"/>
        <v>100000</v>
      </c>
      <c r="S62">
        <f t="shared" si="1"/>
        <v>-9.6725949300954146E+21</v>
      </c>
      <c r="U62">
        <f t="shared" si="13"/>
        <v>0.89544260600000003</v>
      </c>
      <c r="V62">
        <f t="shared" si="14"/>
        <v>0.01</v>
      </c>
      <c r="W62">
        <f t="shared" si="15"/>
        <v>6.833874395128736E-20</v>
      </c>
      <c r="X62">
        <f t="shared" si="16"/>
        <v>6.119342297450749E-20</v>
      </c>
      <c r="Y62">
        <f t="shared" si="17"/>
        <v>6.8338743951287358E-22</v>
      </c>
      <c r="Z62">
        <f t="shared" si="18"/>
        <v>6.4619335372669967E-21</v>
      </c>
      <c r="AB62">
        <f t="shared" si="19"/>
        <v>-70.004105439724157</v>
      </c>
      <c r="AC62">
        <f t="shared" si="2"/>
        <v>-62.503665571182282</v>
      </c>
      <c r="AE62">
        <f t="shared" si="3"/>
        <v>0</v>
      </c>
      <c r="AF62">
        <f t="shared" si="24"/>
        <v>0</v>
      </c>
      <c r="AG62">
        <f t="shared" si="24"/>
        <v>-8.0774169215837462E-20</v>
      </c>
      <c r="AH62">
        <f t="shared" si="5"/>
        <v>-6.1193422974507488E-15</v>
      </c>
      <c r="AI62">
        <f t="shared" si="25"/>
        <v>-6.1194230716199643E-15</v>
      </c>
      <c r="AJ62">
        <f t="shared" si="7"/>
        <v>-7.5004398685418749</v>
      </c>
      <c r="AK62">
        <f t="shared" si="22"/>
        <v>-4.900287380780691</v>
      </c>
      <c r="AL62">
        <f t="shared" si="26"/>
        <v>-12.400727249322571</v>
      </c>
      <c r="AN62">
        <f t="shared" si="27"/>
        <v>0</v>
      </c>
      <c r="AO62">
        <f t="shared" si="27"/>
        <v>0</v>
      </c>
      <c r="AP62">
        <f t="shared" si="27"/>
        <v>-2.5781222332355319E-22</v>
      </c>
      <c r="AQ62">
        <f t="shared" si="27"/>
        <v>-1.9531506895081847E-17</v>
      </c>
      <c r="AR62">
        <f t="shared" si="27"/>
        <v>-1.9531764707305172E-17</v>
      </c>
      <c r="AS62">
        <f t="shared" si="27"/>
        <v>-2.3939646760665866E-2</v>
      </c>
      <c r="AT62">
        <f t="shared" si="27"/>
        <v>-1.5640569216968363E-2</v>
      </c>
      <c r="AU62">
        <f t="shared" si="23"/>
        <v>-3.9580215977634246E-2</v>
      </c>
      <c r="AW62">
        <v>59</v>
      </c>
      <c r="AX62">
        <f>IF(Z62&gt;0, (R62*SUMPRODUCT(K62:$K$98, X62:$X$98)-K62*$AZ$3)/Z62, 0)</f>
        <v>-9.6725949300954146E+21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0.90019128800000003</v>
      </c>
      <c r="Q63" s="4">
        <f t="shared" si="21"/>
        <v>12.5</v>
      </c>
      <c r="R63">
        <f t="shared" si="0"/>
        <v>100000</v>
      </c>
      <c r="S63">
        <f t="shared" si="1"/>
        <v>-9.6162669310962678E+22</v>
      </c>
      <c r="U63">
        <f t="shared" si="13"/>
        <v>0.90019128800000003</v>
      </c>
      <c r="V63">
        <f t="shared" si="14"/>
        <v>0.01</v>
      </c>
      <c r="W63">
        <f t="shared" si="15"/>
        <v>6.4619335372669967E-21</v>
      </c>
      <c r="X63">
        <f t="shared" si="16"/>
        <v>5.8169762738827743E-21</v>
      </c>
      <c r="Y63">
        <f t="shared" si="17"/>
        <v>6.4619335372669968E-23</v>
      </c>
      <c r="Z63">
        <f t="shared" si="18"/>
        <v>5.8033792801155243E-22</v>
      </c>
      <c r="AB63">
        <f t="shared" si="19"/>
        <v>-62.503665571182282</v>
      </c>
      <c r="AC63">
        <f t="shared" si="2"/>
        <v>-55.806844259984182</v>
      </c>
      <c r="AE63">
        <f t="shared" si="3"/>
        <v>0</v>
      </c>
      <c r="AF63">
        <f t="shared" si="24"/>
        <v>0</v>
      </c>
      <c r="AG63">
        <f t="shared" si="24"/>
        <v>-7.2542241001444048E-21</v>
      </c>
      <c r="AH63">
        <f t="shared" si="5"/>
        <v>-5.8169762738827747E-16</v>
      </c>
      <c r="AI63">
        <f t="shared" si="25"/>
        <v>-5.8170488161237763E-16</v>
      </c>
      <c r="AJ63">
        <f t="shared" si="7"/>
        <v>-6.6968213111981001</v>
      </c>
      <c r="AK63">
        <f t="shared" si="22"/>
        <v>-4.3752565899827598</v>
      </c>
      <c r="AL63">
        <f t="shared" si="26"/>
        <v>-11.072077901180862</v>
      </c>
      <c r="AN63">
        <f t="shared" si="27"/>
        <v>0</v>
      </c>
      <c r="AO63">
        <f t="shared" si="27"/>
        <v>0</v>
      </c>
      <c r="AP63">
        <f t="shared" si="27"/>
        <v>-2.0673021173700575E-23</v>
      </c>
      <c r="AQ63">
        <f t="shared" si="27"/>
        <v>-1.6577165526840928E-18</v>
      </c>
      <c r="AR63">
        <f t="shared" si="27"/>
        <v>-1.6577372257052665E-18</v>
      </c>
      <c r="AS63">
        <f t="shared" si="27"/>
        <v>-1.9084539828336938E-2</v>
      </c>
      <c r="AT63">
        <f t="shared" si="27"/>
        <v>-1.2468566021180136E-2</v>
      </c>
      <c r="AU63">
        <f t="shared" si="23"/>
        <v>-3.155310584951708E-2</v>
      </c>
      <c r="AW63">
        <v>60</v>
      </c>
      <c r="AX63">
        <f>IF(Z63&gt;0, (R63*SUMPRODUCT(K63:$K$98, X63:$X$98)-K63*$AZ$3)/Z63, 0)</f>
        <v>-9.6162669310962678E+22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0.90499098499999997</v>
      </c>
      <c r="Q64" s="4">
        <f t="shared" si="21"/>
        <v>12.5</v>
      </c>
      <c r="R64">
        <f t="shared" si="0"/>
        <v>100000</v>
      </c>
      <c r="S64">
        <f t="shared" si="1"/>
        <v>-1.0100049526571081E+24</v>
      </c>
      <c r="U64">
        <f t="shared" si="13"/>
        <v>0.90499098499999997</v>
      </c>
      <c r="V64">
        <f t="shared" si="14"/>
        <v>0.01</v>
      </c>
      <c r="W64">
        <f t="shared" si="15"/>
        <v>5.8033792801155243E-22</v>
      </c>
      <c r="X64">
        <f t="shared" si="16"/>
        <v>5.2520059310403393E-22</v>
      </c>
      <c r="Y64">
        <f t="shared" si="17"/>
        <v>5.8033792801155241E-24</v>
      </c>
      <c r="Z64">
        <f t="shared" si="18"/>
        <v>4.9333955627402981E-23</v>
      </c>
      <c r="AB64">
        <f t="shared" si="19"/>
        <v>-55.806844259984182</v>
      </c>
      <c r="AC64">
        <f t="shared" si="2"/>
        <v>-49.827539517843014</v>
      </c>
      <c r="AE64">
        <f t="shared" si="3"/>
        <v>0</v>
      </c>
      <c r="AF64">
        <f t="shared" si="24"/>
        <v>0</v>
      </c>
      <c r="AG64">
        <f t="shared" si="24"/>
        <v>-6.166744453425373E-22</v>
      </c>
      <c r="AH64">
        <f t="shared" si="5"/>
        <v>-5.2520059310403394E-17</v>
      </c>
      <c r="AI64">
        <f t="shared" si="25"/>
        <v>-5.2520675984848734E-17</v>
      </c>
      <c r="AJ64">
        <f t="shared" si="7"/>
        <v>-5.9793047421411671</v>
      </c>
      <c r="AK64">
        <f t="shared" si="22"/>
        <v>-3.9064790981988931</v>
      </c>
      <c r="AL64">
        <f t="shared" si="26"/>
        <v>-9.8857838403400606</v>
      </c>
      <c r="AN64">
        <f t="shared" si="27"/>
        <v>0</v>
      </c>
      <c r="AO64">
        <f t="shared" si="27"/>
        <v>0</v>
      </c>
      <c r="AP64">
        <f t="shared" si="27"/>
        <v>-1.5691010420093127E-24</v>
      </c>
      <c r="AQ64">
        <f t="shared" si="27"/>
        <v>-1.3363498424937958E-19</v>
      </c>
      <c r="AR64">
        <f t="shared" si="27"/>
        <v>-1.3363655335042158E-19</v>
      </c>
      <c r="AS64">
        <f t="shared" si="27"/>
        <v>-1.5214078307028825E-2</v>
      </c>
      <c r="AT64">
        <f t="shared" si="27"/>
        <v>-9.9398644939254922E-3</v>
      </c>
      <c r="AU64">
        <f t="shared" si="23"/>
        <v>-2.5153942800954319E-2</v>
      </c>
      <c r="AW64">
        <v>61</v>
      </c>
      <c r="AX64">
        <f>IF(Z64&gt;0, (R64*SUMPRODUCT(K64:$K$98, X64:$X$98)-K64*$AZ$3)/Z64, 0)</f>
        <v>-1.0100049526571081E+24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0.90981139099999997</v>
      </c>
      <c r="Q65" s="4">
        <f t="shared" si="21"/>
        <v>12.5</v>
      </c>
      <c r="R65">
        <f t="shared" si="0"/>
        <v>100000</v>
      </c>
      <c r="S65">
        <f t="shared" si="1"/>
        <v>-1.1245863315835661E+25</v>
      </c>
      <c r="U65">
        <f t="shared" si="13"/>
        <v>0.90981139099999997</v>
      </c>
      <c r="V65">
        <f t="shared" si="14"/>
        <v>0.01</v>
      </c>
      <c r="W65">
        <f t="shared" si="15"/>
        <v>4.9333955627402981E-23</v>
      </c>
      <c r="X65">
        <f t="shared" si="16"/>
        <v>4.4884594792899783E-23</v>
      </c>
      <c r="Y65">
        <f t="shared" si="17"/>
        <v>4.9333955627402979E-25</v>
      </c>
      <c r="Z65">
        <f t="shared" si="18"/>
        <v>3.9560212782291673E-24</v>
      </c>
      <c r="AB65">
        <f t="shared" si="19"/>
        <v>-49.827539517843014</v>
      </c>
      <c r="AC65">
        <f t="shared" si="2"/>
        <v>-44.488874569502691</v>
      </c>
      <c r="AE65">
        <f t="shared" si="3"/>
        <v>0</v>
      </c>
      <c r="AF65">
        <f t="shared" si="24"/>
        <v>0</v>
      </c>
      <c r="AG65">
        <f t="shared" si="24"/>
        <v>-4.9450265977864589E-23</v>
      </c>
      <c r="AH65">
        <f t="shared" si="5"/>
        <v>-4.4884594792899786E-18</v>
      </c>
      <c r="AI65">
        <f t="shared" si="25"/>
        <v>-4.4885089295559567E-18</v>
      </c>
      <c r="AJ65">
        <f t="shared" si="7"/>
        <v>-5.3386649483403232</v>
      </c>
      <c r="AK65">
        <f t="shared" si="22"/>
        <v>-3.4879277662490114</v>
      </c>
      <c r="AL65">
        <f t="shared" si="26"/>
        <v>-8.826592714589335</v>
      </c>
      <c r="AN65">
        <f t="shared" si="27"/>
        <v>0</v>
      </c>
      <c r="AO65">
        <f t="shared" si="27"/>
        <v>0</v>
      </c>
      <c r="AP65">
        <f t="shared" si="27"/>
        <v>-1.1234288387426548E-25</v>
      </c>
      <c r="AQ65">
        <f t="shared" si="27"/>
        <v>-1.0197042868928873E-20</v>
      </c>
      <c r="AR65">
        <f t="shared" si="27"/>
        <v>-1.0197155211812746E-20</v>
      </c>
      <c r="AS65">
        <f t="shared" si="27"/>
        <v>-1.2128570078945163E-2</v>
      </c>
      <c r="AT65">
        <f t="shared" si="27"/>
        <v>-7.9239991182441724E-3</v>
      </c>
      <c r="AU65">
        <f t="shared" si="23"/>
        <v>-2.0052569197189337E-2</v>
      </c>
      <c r="AW65">
        <v>62</v>
      </c>
      <c r="AX65">
        <f>IF(Z65&gt;0, (R65*SUMPRODUCT(K65:$K$98, X65:$X$98)-K65*$AZ$3)/Z65, 0)</f>
        <v>-1.1245863315835661E+25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0.91465739899999998</v>
      </c>
      <c r="Q66" s="4">
        <f t="shared" si="21"/>
        <v>12.5</v>
      </c>
      <c r="R66">
        <f t="shared" si="0"/>
        <v>100000</v>
      </c>
      <c r="S66">
        <f t="shared" si="1"/>
        <v>-1.3327054356855799E+26</v>
      </c>
      <c r="U66">
        <f t="shared" si="13"/>
        <v>0.91465739899999998</v>
      </c>
      <c r="V66">
        <f t="shared" si="14"/>
        <v>0.01</v>
      </c>
      <c r="W66">
        <f t="shared" si="15"/>
        <v>3.9560212782291673E-24</v>
      </c>
      <c r="X66">
        <f t="shared" si="16"/>
        <v>3.6184041327337455E-24</v>
      </c>
      <c r="Y66">
        <f t="shared" si="17"/>
        <v>3.9560212782291675E-26</v>
      </c>
      <c r="Z66">
        <f t="shared" si="18"/>
        <v>2.9805693271313017E-25</v>
      </c>
      <c r="AB66">
        <f t="shared" si="19"/>
        <v>-44.488874569502691</v>
      </c>
      <c r="AC66">
        <f t="shared" si="2"/>
        <v>-39.722209437055973</v>
      </c>
      <c r="AE66">
        <f t="shared" si="3"/>
        <v>0</v>
      </c>
      <c r="AF66">
        <f t="shared" si="24"/>
        <v>0</v>
      </c>
      <c r="AG66">
        <f t="shared" si="24"/>
        <v>-3.7257116589141269E-24</v>
      </c>
      <c r="AH66">
        <f t="shared" si="5"/>
        <v>-3.6184041327337457E-19</v>
      </c>
      <c r="AI66">
        <f t="shared" si="25"/>
        <v>-3.618441389850335E-19</v>
      </c>
      <c r="AJ66">
        <f t="shared" si="7"/>
        <v>-4.7666651324467182</v>
      </c>
      <c r="AK66">
        <f t="shared" si="22"/>
        <v>-3.1142212198651888</v>
      </c>
      <c r="AL66">
        <f t="shared" si="26"/>
        <v>-7.880886352311907</v>
      </c>
      <c r="AN66">
        <f t="shared" si="27"/>
        <v>0</v>
      </c>
      <c r="AO66">
        <f t="shared" si="27"/>
        <v>0</v>
      </c>
      <c r="AP66">
        <f t="shared" si="27"/>
        <v>-7.5573259597572472E-27</v>
      </c>
      <c r="AQ66">
        <f t="shared" si="27"/>
        <v>-7.3396607114710493E-22</v>
      </c>
      <c r="AR66">
        <f t="shared" si="27"/>
        <v>-7.339736284730647E-22</v>
      </c>
      <c r="AS66">
        <f t="shared" si="27"/>
        <v>-9.6688218103835807E-3</v>
      </c>
      <c r="AT66">
        <f t="shared" si="27"/>
        <v>-6.3169635827839384E-3</v>
      </c>
      <c r="AU66">
        <f t="shared" si="23"/>
        <v>-1.5985785393167518E-2</v>
      </c>
      <c r="AW66">
        <v>63</v>
      </c>
      <c r="AX66">
        <f>IF(Z66&gt;0, (R66*SUMPRODUCT(K66:$K$98, X66:$X$98)-K66*$AZ$3)/Z66, 0)</f>
        <v>-1.3327054356855799E+26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0.91953785700000001</v>
      </c>
      <c r="Q67" s="4">
        <f t="shared" si="21"/>
        <v>12.5</v>
      </c>
      <c r="R67">
        <f t="shared" ref="R67:R79" si="28">$C$6</f>
        <v>100000</v>
      </c>
      <c r="S67">
        <f t="shared" ref="S67:S79" si="29">AX67</f>
        <v>-1.6887303123556865E+27</v>
      </c>
      <c r="U67">
        <f t="shared" si="13"/>
        <v>0.91953785700000001</v>
      </c>
      <c r="V67">
        <f t="shared" si="14"/>
        <v>0.01</v>
      </c>
      <c r="W67">
        <f t="shared" si="15"/>
        <v>2.9805693271313017E-25</v>
      </c>
      <c r="X67">
        <f t="shared" si="16"/>
        <v>2.7407463317102492E-25</v>
      </c>
      <c r="Y67">
        <f t="shared" si="17"/>
        <v>2.9805693271313019E-27</v>
      </c>
      <c r="Z67">
        <f t="shared" si="18"/>
        <v>2.1001730214973955E-26</v>
      </c>
      <c r="AB67">
        <f t="shared" si="19"/>
        <v>-39.722209437055973</v>
      </c>
      <c r="AC67">
        <f t="shared" ref="AC67:AC79" si="30">S67*Z67</f>
        <v>-35.466258425942826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-2.6252162768717445E-25</v>
      </c>
      <c r="AH67">
        <f t="shared" ref="AH67:AH79" si="33">-X67*R67</f>
        <v>-2.7407463317102489E-20</v>
      </c>
      <c r="AI67">
        <f t="shared" ref="AI67:AI79" si="34">SUM(AE67:AH67)</f>
        <v>-2.7407725838730179E-20</v>
      </c>
      <c r="AJ67">
        <f t="shared" ref="AJ67:AJ79" si="35">AB67-AC67</f>
        <v>-4.2559510111131473</v>
      </c>
      <c r="AK67">
        <f t="shared" si="22"/>
        <v>-2.7805546605939182</v>
      </c>
      <c r="AL67">
        <f t="shared" si="26"/>
        <v>-7.0365056717070651</v>
      </c>
      <c r="AN67">
        <f t="shared" ref="AN67:AT79" si="36">AE67*$K67</f>
        <v>0</v>
      </c>
      <c r="AO67">
        <f t="shared" si="36"/>
        <v>0</v>
      </c>
      <c r="AP67">
        <f t="shared" si="36"/>
        <v>-4.7545123435181014E-28</v>
      </c>
      <c r="AQ67">
        <f t="shared" si="36"/>
        <v>-4.963748084061176E-23</v>
      </c>
      <c r="AR67">
        <f t="shared" si="36"/>
        <v>-4.9637956291846116E-23</v>
      </c>
      <c r="AS67">
        <f t="shared" si="36"/>
        <v>-7.7079255503695737E-3</v>
      </c>
      <c r="AT67">
        <f t="shared" si="36"/>
        <v>-5.0358446929081131E-3</v>
      </c>
      <c r="AU67">
        <f t="shared" si="23"/>
        <v>-1.2743770243277686E-2</v>
      </c>
      <c r="AW67">
        <v>64</v>
      </c>
      <c r="AX67">
        <f>IF(Z67&gt;0, (R67*SUMPRODUCT(K67:$K$98, X67:$X$98)-K67*$AZ$3)/Z67, 0)</f>
        <v>-1.6887303123556865E+27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0.924425092</v>
      </c>
      <c r="Q68" s="4">
        <f t="shared" si="21"/>
        <v>12.5</v>
      </c>
      <c r="R68">
        <f t="shared" si="28"/>
        <v>100000</v>
      </c>
      <c r="S68">
        <f t="shared" si="29"/>
        <v>-2.2993473688840673E+28</v>
      </c>
      <c r="U68">
        <f t="shared" ref="U68:U79" si="40">M68</f>
        <v>0.924425092</v>
      </c>
      <c r="V68">
        <f t="shared" ref="V68:V79" si="41">$C$10</f>
        <v>0.01</v>
      </c>
      <c r="W68">
        <f t="shared" ref="W68:W79" si="42">Z67</f>
        <v>2.1001730214973955E-26</v>
      </c>
      <c r="X68">
        <f t="shared" ref="X68:X79" si="43">U68*W68</f>
        <v>1.9414526386136477E-26</v>
      </c>
      <c r="Y68">
        <f t="shared" ref="Y68:Y79" si="44">V68*W68</f>
        <v>2.1001730214973953E-28</v>
      </c>
      <c r="Z68">
        <f t="shared" ref="Z68:Z79" si="45">MAX(0, W68-X68-Y68)</f>
        <v>1.377186526687738E-27</v>
      </c>
      <c r="AB68">
        <f t="shared" ref="AB68:AB79" si="46">AC67</f>
        <v>-35.466258425942826</v>
      </c>
      <c r="AC68">
        <f t="shared" si="30"/>
        <v>-31.66630216602038</v>
      </c>
      <c r="AE68">
        <f t="shared" si="31"/>
        <v>0</v>
      </c>
      <c r="AF68">
        <f t="shared" si="32"/>
        <v>0</v>
      </c>
      <c r="AG68">
        <f t="shared" si="32"/>
        <v>-1.7214831583596726E-26</v>
      </c>
      <c r="AH68">
        <f t="shared" si="33"/>
        <v>-1.9414526386136477E-21</v>
      </c>
      <c r="AI68">
        <f t="shared" si="34"/>
        <v>-1.9414698534452312E-21</v>
      </c>
      <c r="AJ68">
        <f t="shared" si="35"/>
        <v>-3.7999562599224461</v>
      </c>
      <c r="AK68">
        <f t="shared" si="22"/>
        <v>-2.4826380898159979</v>
      </c>
      <c r="AL68">
        <f t="shared" si="26"/>
        <v>-6.282594349738444</v>
      </c>
      <c r="AN68">
        <f t="shared" si="36"/>
        <v>0</v>
      </c>
      <c r="AO68">
        <f t="shared" si="36"/>
        <v>0</v>
      </c>
      <c r="AP68">
        <f t="shared" si="36"/>
        <v>-2.7837206206345006E-29</v>
      </c>
      <c r="AQ68">
        <f t="shared" si="36"/>
        <v>-3.1394217932656113E-24</v>
      </c>
      <c r="AR68">
        <f t="shared" si="36"/>
        <v>-3.1394496304718174E-24</v>
      </c>
      <c r="AS68">
        <f t="shared" si="36"/>
        <v>-6.1447110573736924E-3</v>
      </c>
      <c r="AT68">
        <f t="shared" si="36"/>
        <v>-4.0145445574841449E-3</v>
      </c>
      <c r="AU68">
        <f t="shared" si="23"/>
        <v>-1.0159255614857837E-2</v>
      </c>
      <c r="AW68">
        <v>65</v>
      </c>
      <c r="AX68">
        <f>IF(Z68&gt;0, (R68*SUMPRODUCT(K68:$K$98, X68:$X$98)-K68*$AZ$3)/Z68, 0)</f>
        <v>-2.2993473688840673E+28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0.92929067899999995</v>
      </c>
      <c r="Q69" s="4">
        <f t="shared" ref="Q69:Q79" si="48">$C$8</f>
        <v>12.5</v>
      </c>
      <c r="R69">
        <f t="shared" si="28"/>
        <v>100000</v>
      </c>
      <c r="S69">
        <f t="shared" si="29"/>
        <v>-3.3816697146356098E+29</v>
      </c>
      <c r="U69">
        <f t="shared" si="40"/>
        <v>0.92929067899999995</v>
      </c>
      <c r="V69">
        <f t="shared" si="41"/>
        <v>0.01</v>
      </c>
      <c r="W69">
        <f t="shared" si="42"/>
        <v>1.377186526687738E-27</v>
      </c>
      <c r="X69">
        <f t="shared" si="43"/>
        <v>1.2798066024952997E-27</v>
      </c>
      <c r="Y69">
        <f t="shared" si="44"/>
        <v>1.3771865266877382E-29</v>
      </c>
      <c r="Z69">
        <f t="shared" si="45"/>
        <v>8.3608058925560983E-29</v>
      </c>
      <c r="AB69">
        <f t="shared" si="46"/>
        <v>-31.66630216602038</v>
      </c>
      <c r="AC69">
        <f t="shared" si="30"/>
        <v>-28.273484076803907</v>
      </c>
      <c r="AE69">
        <f t="shared" si="31"/>
        <v>0</v>
      </c>
      <c r="AF69">
        <f t="shared" si="32"/>
        <v>0</v>
      </c>
      <c r="AG69">
        <f t="shared" si="32"/>
        <v>-1.0451007365695123E-27</v>
      </c>
      <c r="AH69">
        <f t="shared" si="33"/>
        <v>-1.2798066024952997E-22</v>
      </c>
      <c r="AI69">
        <f t="shared" si="34"/>
        <v>-1.2798170535026654E-22</v>
      </c>
      <c r="AJ69">
        <f t="shared" si="35"/>
        <v>-3.3928180892164725</v>
      </c>
      <c r="AK69">
        <f t="shared" si="22"/>
        <v>-2.2166411516214266</v>
      </c>
      <c r="AL69">
        <f t="shared" si="26"/>
        <v>-5.6094592408378992</v>
      </c>
      <c r="AN69">
        <f t="shared" si="36"/>
        <v>0</v>
      </c>
      <c r="AO69">
        <f t="shared" si="36"/>
        <v>0</v>
      </c>
      <c r="AP69">
        <f t="shared" si="36"/>
        <v>-1.5089088279680281E-30</v>
      </c>
      <c r="AQ69">
        <f t="shared" si="36"/>
        <v>-1.8477754469255258E-25</v>
      </c>
      <c r="AR69">
        <f t="shared" si="36"/>
        <v>-1.8477905360138053E-25</v>
      </c>
      <c r="AS69">
        <f t="shared" si="36"/>
        <v>-4.8985260342583681E-3</v>
      </c>
      <c r="AT69">
        <f t="shared" si="36"/>
        <v>-3.2003703423821306E-3</v>
      </c>
      <c r="AU69">
        <f t="shared" si="23"/>
        <v>-8.0988963766404978E-3</v>
      </c>
      <c r="AW69">
        <v>66</v>
      </c>
      <c r="AX69">
        <f>IF(Z69&gt;0, (R69*SUMPRODUCT(K69:$K$98, X69:$X$98)-K69*$AZ$3)/Z69, 0)</f>
        <v>-3.3816697146356098E+29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0.93493958499999996</v>
      </c>
      <c r="Q70" s="4">
        <f t="shared" si="48"/>
        <v>12.5</v>
      </c>
      <c r="R70">
        <f t="shared" si="28"/>
        <v>100000</v>
      </c>
      <c r="S70">
        <f t="shared" si="29"/>
        <v>-5.4836999675648551E+30</v>
      </c>
      <c r="U70">
        <f t="shared" si="40"/>
        <v>0.93493958499999996</v>
      </c>
      <c r="V70">
        <f t="shared" si="41"/>
        <v>0.01</v>
      </c>
      <c r="W70">
        <f t="shared" si="42"/>
        <v>8.3608058925560983E-29</v>
      </c>
      <c r="X70">
        <f t="shared" si="43"/>
        <v>7.8168483914519523E-29</v>
      </c>
      <c r="Y70">
        <f t="shared" si="44"/>
        <v>8.3608058925560984E-31</v>
      </c>
      <c r="Z70">
        <f t="shared" si="45"/>
        <v>4.6034944217858505E-30</v>
      </c>
      <c r="AB70">
        <f t="shared" si="46"/>
        <v>-28.273484076803907</v>
      </c>
      <c r="AC70">
        <f t="shared" si="30"/>
        <v>-25.244182211432058</v>
      </c>
      <c r="AE70">
        <f t="shared" si="31"/>
        <v>0</v>
      </c>
      <c r="AF70">
        <f t="shared" si="32"/>
        <v>0</v>
      </c>
      <c r="AG70">
        <f t="shared" si="32"/>
        <v>-5.7543680272323135E-29</v>
      </c>
      <c r="AH70">
        <f t="shared" si="33"/>
        <v>-7.8168483914519527E-24</v>
      </c>
      <c r="AI70">
        <f t="shared" si="34"/>
        <v>-7.8169059351322253E-24</v>
      </c>
      <c r="AJ70">
        <f t="shared" si="35"/>
        <v>-3.0293018653718491</v>
      </c>
      <c r="AK70">
        <f t="shared" si="22"/>
        <v>-1.9791438853762737</v>
      </c>
      <c r="AL70">
        <f t="shared" si="26"/>
        <v>-5.0084457507481233</v>
      </c>
      <c r="AN70">
        <f t="shared" si="36"/>
        <v>0</v>
      </c>
      <c r="AO70">
        <f t="shared" si="36"/>
        <v>0</v>
      </c>
      <c r="AP70">
        <f t="shared" si="36"/>
        <v>-7.4179594879538749E-32</v>
      </c>
      <c r="AQ70">
        <f t="shared" si="36"/>
        <v>-1.0076704238737604E-26</v>
      </c>
      <c r="AR70">
        <f t="shared" si="36"/>
        <v>-1.0076778418332484E-26</v>
      </c>
      <c r="AS70">
        <f t="shared" si="36"/>
        <v>-3.9050749635350492E-3</v>
      </c>
      <c r="AT70">
        <f t="shared" si="36"/>
        <v>-2.5513156428428976E-3</v>
      </c>
      <c r="AU70">
        <f t="shared" si="23"/>
        <v>-6.4563906063779472E-3</v>
      </c>
      <c r="AW70">
        <v>67</v>
      </c>
      <c r="AX70">
        <f>IF(Z70&gt;0, (R70*SUMPRODUCT(K70:$K$98, X70:$X$98)-K70*$AZ$3)/Z70, 0)</f>
        <v>-5.4836999675648551E+30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0.94055780700000002</v>
      </c>
      <c r="Q71" s="4">
        <f t="shared" si="48"/>
        <v>12.5</v>
      </c>
      <c r="R71">
        <f t="shared" si="28"/>
        <v>100000</v>
      </c>
      <c r="S71">
        <f t="shared" si="29"/>
        <v>-9.9027983757228717E+31</v>
      </c>
      <c r="U71">
        <f t="shared" si="40"/>
        <v>0.94055780700000002</v>
      </c>
      <c r="V71">
        <f t="shared" si="41"/>
        <v>0.01</v>
      </c>
      <c r="W71">
        <f t="shared" si="42"/>
        <v>4.6034944217858505E-30</v>
      </c>
      <c r="X71">
        <f t="shared" si="43"/>
        <v>4.3298526178916328E-30</v>
      </c>
      <c r="Y71">
        <f t="shared" si="44"/>
        <v>4.6034944217858508E-32</v>
      </c>
      <c r="Z71">
        <f t="shared" si="45"/>
        <v>2.2760685967635922E-31</v>
      </c>
      <c r="AB71">
        <f t="shared" si="46"/>
        <v>-25.244182211432058</v>
      </c>
      <c r="AC71">
        <f t="shared" si="30"/>
        <v>-22.539448403064338</v>
      </c>
      <c r="AE71">
        <f t="shared" si="31"/>
        <v>0</v>
      </c>
      <c r="AF71">
        <f t="shared" si="32"/>
        <v>0</v>
      </c>
      <c r="AG71">
        <f t="shared" si="32"/>
        <v>-2.8450857459544903E-30</v>
      </c>
      <c r="AH71">
        <f t="shared" si="33"/>
        <v>-4.3298526178916328E-25</v>
      </c>
      <c r="AI71">
        <f t="shared" si="34"/>
        <v>-4.3298810687490921E-25</v>
      </c>
      <c r="AJ71">
        <f t="shared" si="35"/>
        <v>-2.7047338083677204</v>
      </c>
      <c r="AK71">
        <f t="shared" si="22"/>
        <v>-1.7670927548002442</v>
      </c>
      <c r="AL71">
        <f t="shared" si="26"/>
        <v>-4.4718265631679648</v>
      </c>
      <c r="AN71">
        <f t="shared" si="36"/>
        <v>0</v>
      </c>
      <c r="AO71">
        <f t="shared" si="36"/>
        <v>0</v>
      </c>
      <c r="AP71">
        <f t="shared" si="36"/>
        <v>-3.274644505978538E-33</v>
      </c>
      <c r="AQ71">
        <f t="shared" si="36"/>
        <v>-4.9835855060033853E-28</v>
      </c>
      <c r="AR71">
        <f t="shared" si="36"/>
        <v>-4.9836182524484443E-28</v>
      </c>
      <c r="AS71">
        <f t="shared" si="36"/>
        <v>-3.1131018523079131E-3</v>
      </c>
      <c r="AT71">
        <f t="shared" si="36"/>
        <v>-2.0338932101745034E-3</v>
      </c>
      <c r="AU71">
        <f t="shared" si="23"/>
        <v>-5.1469950624824165E-3</v>
      </c>
      <c r="AW71">
        <v>68</v>
      </c>
      <c r="AX71">
        <f>IF(Z71&gt;0, (R71*SUMPRODUCT(K71:$K$98, X71:$X$98)-K71*$AZ$3)/Z71, 0)</f>
        <v>-9.9027983757228717E+31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0.946138378</v>
      </c>
      <c r="Q72" s="4">
        <f t="shared" si="48"/>
        <v>12.5</v>
      </c>
      <c r="R72">
        <f t="shared" si="28"/>
        <v>100000</v>
      </c>
      <c r="S72">
        <f t="shared" si="29"/>
        <v>-2.0158361366659637E+33</v>
      </c>
      <c r="U72">
        <f t="shared" si="40"/>
        <v>0.946138378</v>
      </c>
      <c r="V72">
        <f t="shared" si="41"/>
        <v>0.01</v>
      </c>
      <c r="W72">
        <f t="shared" si="42"/>
        <v>2.2760685967635922E-31</v>
      </c>
      <c r="X72">
        <f t="shared" si="43"/>
        <v>2.1534758503586412E-31</v>
      </c>
      <c r="Y72">
        <f t="shared" si="44"/>
        <v>2.2760685967635921E-33</v>
      </c>
      <c r="Z72">
        <f t="shared" si="45"/>
        <v>9.9832060437315049E-33</v>
      </c>
      <c r="AB72">
        <f t="shared" si="46"/>
        <v>-22.539448403064338</v>
      </c>
      <c r="AC72">
        <f t="shared" si="30"/>
        <v>-20.124507502736016</v>
      </c>
      <c r="AE72">
        <f t="shared" si="31"/>
        <v>0</v>
      </c>
      <c r="AF72">
        <f t="shared" si="32"/>
        <v>0</v>
      </c>
      <c r="AG72">
        <f t="shared" si="32"/>
        <v>-1.2479007554664382E-31</v>
      </c>
      <c r="AH72">
        <f t="shared" si="33"/>
        <v>-2.1534758503586413E-26</v>
      </c>
      <c r="AI72">
        <f t="shared" si="34"/>
        <v>-2.153488329366196E-26</v>
      </c>
      <c r="AJ72">
        <f t="shared" si="35"/>
        <v>-2.4149409003283218</v>
      </c>
      <c r="AK72">
        <f t="shared" ref="AK72:AK79" si="49">G72*SUM(AB72:AB72, AE72:AF72)</f>
        <v>-1.5777613882145038</v>
      </c>
      <c r="AL72">
        <f t="shared" si="26"/>
        <v>-3.9927022885428256</v>
      </c>
      <c r="AN72">
        <f t="shared" si="36"/>
        <v>0</v>
      </c>
      <c r="AO72">
        <f t="shared" si="36"/>
        <v>0</v>
      </c>
      <c r="AP72">
        <f t="shared" si="36"/>
        <v>-1.2824216027286366E-34</v>
      </c>
      <c r="AQ72">
        <f t="shared" si="36"/>
        <v>-2.2130477438665324E-29</v>
      </c>
      <c r="AR72">
        <f t="shared" si="36"/>
        <v>-2.2130605680825599E-29</v>
      </c>
      <c r="AS72">
        <f t="shared" si="36"/>
        <v>-2.4817457368526089E-3</v>
      </c>
      <c r="AT72">
        <f t="shared" si="36"/>
        <v>-1.6214072147437049E-3</v>
      </c>
      <c r="AU72">
        <f t="shared" si="23"/>
        <v>-4.1031529515963136E-3</v>
      </c>
      <c r="AW72">
        <v>69</v>
      </c>
      <c r="AX72">
        <f>IF(Z72&gt;0, (R72*SUMPRODUCT(K72:$K$98, X72:$X$98)-K72*$AZ$3)/Z72, 0)</f>
        <v>-2.0158361366659637E+33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0.95167433300000004</v>
      </c>
      <c r="Q73" s="4">
        <f t="shared" si="48"/>
        <v>12.5</v>
      </c>
      <c r="R73">
        <f t="shared" si="28"/>
        <v>100000</v>
      </c>
      <c r="S73">
        <f t="shared" si="29"/>
        <v>-4.6962097057613E+34</v>
      </c>
      <c r="U73">
        <f t="shared" si="40"/>
        <v>0.95167433300000004</v>
      </c>
      <c r="V73">
        <f t="shared" si="41"/>
        <v>0.01</v>
      </c>
      <c r="W73">
        <f t="shared" si="42"/>
        <v>9.9832060437315049E-33</v>
      </c>
      <c r="X73">
        <f t="shared" si="43"/>
        <v>9.5007609528697493E-33</v>
      </c>
      <c r="Y73">
        <f t="shared" si="44"/>
        <v>9.9832060437315045E-35</v>
      </c>
      <c r="Z73">
        <f t="shared" si="45"/>
        <v>3.8261303042444051E-34</v>
      </c>
      <c r="AB73">
        <f t="shared" si="46"/>
        <v>-20.124507502736016</v>
      </c>
      <c r="AC73">
        <f t="shared" si="30"/>
        <v>-17.968310270300012</v>
      </c>
      <c r="AE73">
        <f t="shared" si="31"/>
        <v>0</v>
      </c>
      <c r="AF73">
        <f t="shared" si="32"/>
        <v>0</v>
      </c>
      <c r="AG73">
        <f t="shared" si="32"/>
        <v>-4.7826628803055066E-33</v>
      </c>
      <c r="AH73">
        <f t="shared" si="33"/>
        <v>-9.5007609528697489E-28</v>
      </c>
      <c r="AI73">
        <f t="shared" si="34"/>
        <v>-9.5008087794985518E-28</v>
      </c>
      <c r="AJ73">
        <f t="shared" si="35"/>
        <v>-2.1561972324360035</v>
      </c>
      <c r="AK73">
        <f t="shared" si="49"/>
        <v>-1.4087155251915213</v>
      </c>
      <c r="AL73">
        <f t="shared" si="26"/>
        <v>-3.5649127576275248</v>
      </c>
      <c r="AN73">
        <f t="shared" si="36"/>
        <v>0</v>
      </c>
      <c r="AO73">
        <f t="shared" si="36"/>
        <v>0</v>
      </c>
      <c r="AP73">
        <f t="shared" si="36"/>
        <v>-4.3883627946235666E-36</v>
      </c>
      <c r="AQ73">
        <f t="shared" si="36"/>
        <v>-8.7174837385826151E-31</v>
      </c>
      <c r="AR73">
        <f t="shared" si="36"/>
        <v>-8.7175276222105621E-31</v>
      </c>
      <c r="AS73">
        <f t="shared" si="36"/>
        <v>-1.9784325070572473E-3</v>
      </c>
      <c r="AT73">
        <f t="shared" si="36"/>
        <v>-1.2925759046107342E-3</v>
      </c>
      <c r="AU73">
        <f t="shared" si="23"/>
        <v>-3.2710084116679815E-3</v>
      </c>
      <c r="AW73">
        <v>70</v>
      </c>
      <c r="AX73">
        <f>IF(Z73&gt;0, (R73*SUMPRODUCT(K73:$K$98, X73:$X$98)-K73*$AZ$3)/Z73, 0)</f>
        <v>-4.6962097057613E+34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0.95715889499999995</v>
      </c>
      <c r="Q74" s="4">
        <f t="shared" si="48"/>
        <v>12.5</v>
      </c>
      <c r="R74">
        <f t="shared" si="28"/>
        <v>100000</v>
      </c>
      <c r="S74">
        <f t="shared" si="29"/>
        <v>-1.2767671429277446E+36</v>
      </c>
      <c r="U74">
        <f t="shared" si="40"/>
        <v>0.95715889499999995</v>
      </c>
      <c r="V74">
        <f t="shared" si="41"/>
        <v>0.01</v>
      </c>
      <c r="W74">
        <f t="shared" si="42"/>
        <v>3.8261303042444051E-34</v>
      </c>
      <c r="X74">
        <f t="shared" si="43"/>
        <v>3.6622146541365882E-34</v>
      </c>
      <c r="Y74">
        <f t="shared" si="44"/>
        <v>3.8261303042444052E-36</v>
      </c>
      <c r="Z74">
        <f t="shared" si="45"/>
        <v>1.256543470653728E-35</v>
      </c>
      <c r="AB74">
        <f t="shared" si="46"/>
        <v>-17.968310270300012</v>
      </c>
      <c r="AC74">
        <f t="shared" si="30"/>
        <v>-16.043134169910726</v>
      </c>
      <c r="AE74">
        <f t="shared" si="31"/>
        <v>0</v>
      </c>
      <c r="AF74">
        <f t="shared" si="32"/>
        <v>0</v>
      </c>
      <c r="AG74">
        <f t="shared" si="32"/>
        <v>-1.5706793383171601E-34</v>
      </c>
      <c r="AH74">
        <f t="shared" si="33"/>
        <v>-3.6622146541365879E-29</v>
      </c>
      <c r="AI74">
        <f t="shared" si="34"/>
        <v>-3.6622303609299711E-29</v>
      </c>
      <c r="AJ74">
        <f t="shared" si="35"/>
        <v>-1.9251761003892867</v>
      </c>
      <c r="AK74">
        <f t="shared" si="49"/>
        <v>-1.257781718921001</v>
      </c>
      <c r="AL74">
        <f t="shared" si="26"/>
        <v>-3.1829578193102877</v>
      </c>
      <c r="AN74">
        <f t="shared" si="36"/>
        <v>0</v>
      </c>
      <c r="AO74">
        <f t="shared" si="36"/>
        <v>0</v>
      </c>
      <c r="AP74">
        <f t="shared" si="36"/>
        <v>-1.2867739581814854E-37</v>
      </c>
      <c r="AQ74">
        <f t="shared" si="36"/>
        <v>-3.0002574881150027E-32</v>
      </c>
      <c r="AR74">
        <f t="shared" si="36"/>
        <v>-3.0002703558545842E-32</v>
      </c>
      <c r="AS74">
        <f t="shared" si="36"/>
        <v>-1.5771942817739519E-3</v>
      </c>
      <c r="AT74">
        <f t="shared" si="36"/>
        <v>-1.0304335974256488E-3</v>
      </c>
      <c r="AU74">
        <f t="shared" si="23"/>
        <v>-2.6076278791996007E-3</v>
      </c>
      <c r="AW74">
        <v>71</v>
      </c>
      <c r="AX74">
        <f>IF(Z74&gt;0, (R74*SUMPRODUCT(K74:$K$98, X74:$X$98)-K74*$AZ$3)/Z74, 0)</f>
        <v>-1.2767671429277446E+36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0.96261559600000002</v>
      </c>
      <c r="Q75" s="4">
        <f t="shared" si="48"/>
        <v>12.5</v>
      </c>
      <c r="R75">
        <f t="shared" si="28"/>
        <v>100000</v>
      </c>
      <c r="S75">
        <f t="shared" si="29"/>
        <v>-4.1628463534511887E+37</v>
      </c>
      <c r="U75">
        <f t="shared" si="40"/>
        <v>0.96261559600000002</v>
      </c>
      <c r="V75">
        <f t="shared" si="41"/>
        <v>0.01</v>
      </c>
      <c r="W75">
        <f t="shared" si="42"/>
        <v>1.256543470653728E-35</v>
      </c>
      <c r="X75">
        <f t="shared" si="43"/>
        <v>1.2095683419032469E-35</v>
      </c>
      <c r="Y75">
        <f t="shared" si="44"/>
        <v>1.2565434706537281E-37</v>
      </c>
      <c r="Z75">
        <f t="shared" si="45"/>
        <v>3.440969404394389E-37</v>
      </c>
      <c r="AB75">
        <f t="shared" si="46"/>
        <v>-16.043134169910726</v>
      </c>
      <c r="AC75">
        <f t="shared" si="30"/>
        <v>-14.32422693742029</v>
      </c>
      <c r="AE75">
        <f t="shared" si="31"/>
        <v>0</v>
      </c>
      <c r="AF75">
        <f t="shared" si="32"/>
        <v>0</v>
      </c>
      <c r="AG75">
        <f t="shared" si="32"/>
        <v>-4.3012117554929863E-36</v>
      </c>
      <c r="AH75">
        <f t="shared" si="33"/>
        <v>-1.2095683419032469E-30</v>
      </c>
      <c r="AI75">
        <f t="shared" si="34"/>
        <v>-1.2095726431150023E-30</v>
      </c>
      <c r="AJ75">
        <f t="shared" si="35"/>
        <v>-1.7189072324904355</v>
      </c>
      <c r="AK75">
        <f t="shared" si="49"/>
        <v>-1.123019391893751</v>
      </c>
      <c r="AL75">
        <f t="shared" si="26"/>
        <v>-2.8419266243841865</v>
      </c>
      <c r="AN75">
        <f t="shared" si="36"/>
        <v>0</v>
      </c>
      <c r="AO75">
        <f t="shared" si="36"/>
        <v>0</v>
      </c>
      <c r="AP75">
        <f t="shared" si="36"/>
        <v>-3.1462087435286571E-39</v>
      </c>
      <c r="AQ75">
        <f t="shared" si="36"/>
        <v>-8.847633433372497E-34</v>
      </c>
      <c r="AR75">
        <f t="shared" si="36"/>
        <v>-8.8476648954599319E-34</v>
      </c>
      <c r="AS75">
        <f t="shared" si="36"/>
        <v>-1.2573296251386739E-3</v>
      </c>
      <c r="AT75">
        <f t="shared" si="36"/>
        <v>-8.2145535509060017E-4</v>
      </c>
      <c r="AU75">
        <f t="shared" si="23"/>
        <v>-2.0787849802292742E-3</v>
      </c>
      <c r="AW75">
        <v>72</v>
      </c>
      <c r="AX75">
        <f>IF(Z75&gt;0, (R75*SUMPRODUCT(K75:$K$98, X75:$X$98)-K75*$AZ$3)/Z75, 0)</f>
        <v>-4.1628463534511887E+37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0.96807210799999999</v>
      </c>
      <c r="Q76" s="4">
        <f t="shared" si="48"/>
        <v>12.5</v>
      </c>
      <c r="R76">
        <f t="shared" si="28"/>
        <v>100000</v>
      </c>
      <c r="S76">
        <f t="shared" si="29"/>
        <v>-1.6950225317124416E+39</v>
      </c>
      <c r="U76">
        <f t="shared" si="40"/>
        <v>0.96807210799999999</v>
      </c>
      <c r="V76">
        <f t="shared" si="41"/>
        <v>0.01</v>
      </c>
      <c r="W76">
        <f t="shared" si="42"/>
        <v>3.440969404394389E-37</v>
      </c>
      <c r="X76">
        <f t="shared" si="43"/>
        <v>3.3311065048755805E-37</v>
      </c>
      <c r="Y76">
        <f t="shared" si="44"/>
        <v>3.4409694043943893E-39</v>
      </c>
      <c r="Z76">
        <f t="shared" si="45"/>
        <v>7.5453205474864579E-39</v>
      </c>
      <c r="AB76">
        <f t="shared" si="46"/>
        <v>-14.32422693742029</v>
      </c>
      <c r="AC76">
        <f t="shared" si="30"/>
        <v>-12.789488336982402</v>
      </c>
      <c r="AE76">
        <f t="shared" si="31"/>
        <v>0</v>
      </c>
      <c r="AF76">
        <f t="shared" si="32"/>
        <v>0</v>
      </c>
      <c r="AG76">
        <f t="shared" si="32"/>
        <v>-9.4316506843580731E-38</v>
      </c>
      <c r="AH76">
        <f t="shared" si="33"/>
        <v>-3.3311065048755806E-32</v>
      </c>
      <c r="AI76">
        <f t="shared" si="34"/>
        <v>-3.3311159365262647E-32</v>
      </c>
      <c r="AJ76">
        <f t="shared" si="35"/>
        <v>-1.5347386004378887</v>
      </c>
      <c r="AK76">
        <f t="shared" si="49"/>
        <v>-1.0026958856194204</v>
      </c>
      <c r="AL76">
        <f t="shared" si="26"/>
        <v>-2.5374344860573093</v>
      </c>
      <c r="AN76">
        <f t="shared" si="36"/>
        <v>0</v>
      </c>
      <c r="AO76">
        <f t="shared" si="36"/>
        <v>0</v>
      </c>
      <c r="AP76">
        <f t="shared" si="36"/>
        <v>-6.1597969229957293E-41</v>
      </c>
      <c r="AQ76">
        <f t="shared" si="36"/>
        <v>-2.1755406646827273E-35</v>
      </c>
      <c r="AR76">
        <f t="shared" si="36"/>
        <v>-2.1755468244796501E-35</v>
      </c>
      <c r="AS76">
        <f t="shared" si="36"/>
        <v>-1.0023354792240702E-3</v>
      </c>
      <c r="AT76">
        <f t="shared" si="36"/>
        <v>-6.548591797597257E-4</v>
      </c>
      <c r="AU76">
        <f t="shared" si="23"/>
        <v>-1.6571946589837962E-3</v>
      </c>
      <c r="AW76">
        <v>73</v>
      </c>
      <c r="AX76">
        <f>IF(Z76&gt;0, (R76*SUMPRODUCT(K76:$K$98, X76:$X$98)-K76*$AZ$3)/Z76, 0)</f>
        <v>-1.6950225317124416E+39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0.97352880900000005</v>
      </c>
      <c r="Q77" s="4">
        <f t="shared" si="48"/>
        <v>12.5</v>
      </c>
      <c r="R77">
        <f t="shared" si="28"/>
        <v>100000</v>
      </c>
      <c r="S77">
        <f t="shared" si="29"/>
        <v>-9.1882425183658473E+40</v>
      </c>
      <c r="U77">
        <f t="shared" si="40"/>
        <v>0.97352880900000005</v>
      </c>
      <c r="V77">
        <f t="shared" si="41"/>
        <v>0.01</v>
      </c>
      <c r="W77">
        <f t="shared" si="42"/>
        <v>7.5453205474864579E-39</v>
      </c>
      <c r="X77">
        <f t="shared" si="43"/>
        <v>7.3455869261177192E-39</v>
      </c>
      <c r="Y77">
        <f t="shared" si="44"/>
        <v>7.545320547486458E-41</v>
      </c>
      <c r="Z77">
        <f t="shared" si="45"/>
        <v>1.2428041589387421E-40</v>
      </c>
      <c r="AB77">
        <f t="shared" si="46"/>
        <v>-12.789488336982402</v>
      </c>
      <c r="AC77">
        <f t="shared" si="30"/>
        <v>-11.419186015162857</v>
      </c>
      <c r="AE77">
        <f t="shared" si="31"/>
        <v>0</v>
      </c>
      <c r="AF77">
        <f t="shared" si="32"/>
        <v>0</v>
      </c>
      <c r="AG77">
        <f t="shared" si="32"/>
        <v>-1.5535051986734276E-39</v>
      </c>
      <c r="AH77">
        <f t="shared" si="33"/>
        <v>-7.3455869261177195E-34</v>
      </c>
      <c r="AI77">
        <f t="shared" si="34"/>
        <v>-7.3456024611697065E-34</v>
      </c>
      <c r="AJ77">
        <f t="shared" si="35"/>
        <v>-1.370302321819544</v>
      </c>
      <c r="AK77">
        <f t="shared" si="49"/>
        <v>-0.89526418358876814</v>
      </c>
      <c r="AL77">
        <f t="shared" si="26"/>
        <v>-2.2655665054083123</v>
      </c>
      <c r="AN77">
        <f t="shared" si="36"/>
        <v>0</v>
      </c>
      <c r="AO77">
        <f t="shared" si="36"/>
        <v>0</v>
      </c>
      <c r="AP77">
        <f t="shared" si="36"/>
        <v>-9.0588563964174183E-43</v>
      </c>
      <c r="AQ77">
        <f t="shared" si="36"/>
        <v>-4.2833855443756402E-37</v>
      </c>
      <c r="AR77">
        <f t="shared" si="36"/>
        <v>-4.2833946032320375E-37</v>
      </c>
      <c r="AS77">
        <f t="shared" si="36"/>
        <v>-7.9905570728959713E-4</v>
      </c>
      <c r="AT77">
        <f t="shared" si="36"/>
        <v>-5.2204972876253644E-4</v>
      </c>
      <c r="AU77">
        <f t="shared" si="23"/>
        <v>-1.3211054360521336E-3</v>
      </c>
      <c r="AW77">
        <v>74</v>
      </c>
      <c r="AX77">
        <f>IF(Z77&gt;0, (R77*SUMPRODUCT(K77:$K$98, X77:$X$98)-K77*$AZ$3)/Z77, 0)</f>
        <v>-9.1882425183658473E+40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0.97898550900000003</v>
      </c>
      <c r="Q78" s="4">
        <f t="shared" si="48"/>
        <v>12.5</v>
      </c>
      <c r="R78">
        <f t="shared" si="28"/>
        <v>100000</v>
      </c>
      <c r="S78">
        <f t="shared" si="29"/>
        <v>-7.4481770994471763E+42</v>
      </c>
      <c r="U78">
        <f t="shared" si="40"/>
        <v>0.97898550900000003</v>
      </c>
      <c r="V78">
        <f t="shared" si="41"/>
        <v>0.01</v>
      </c>
      <c r="W78">
        <f t="shared" si="42"/>
        <v>1.2428041589387421E-40</v>
      </c>
      <c r="X78">
        <f t="shared" si="43"/>
        <v>1.2166872621259615E-40</v>
      </c>
      <c r="Y78">
        <f t="shared" si="44"/>
        <v>1.2428041589387422E-42</v>
      </c>
      <c r="Z78">
        <f t="shared" si="45"/>
        <v>1.3688855223393258E-42</v>
      </c>
      <c r="AB78">
        <f t="shared" si="46"/>
        <v>-11.419186015162857</v>
      </c>
      <c r="AC78">
        <f t="shared" si="30"/>
        <v>-10.195701799252552</v>
      </c>
      <c r="AE78">
        <f t="shared" si="31"/>
        <v>0</v>
      </c>
      <c r="AF78">
        <f t="shared" si="32"/>
        <v>0</v>
      </c>
      <c r="AG78">
        <f t="shared" si="32"/>
        <v>-1.7111069029241574E-41</v>
      </c>
      <c r="AH78">
        <f t="shared" si="33"/>
        <v>-1.2166872621259614E-35</v>
      </c>
      <c r="AI78">
        <f t="shared" si="34"/>
        <v>-1.2166889732328643E-35</v>
      </c>
      <c r="AJ78">
        <f t="shared" si="35"/>
        <v>-1.2234842159103057</v>
      </c>
      <c r="AK78">
        <f t="shared" si="49"/>
        <v>-0.79934302106140009</v>
      </c>
      <c r="AL78">
        <f t="shared" si="26"/>
        <v>-2.0228272369717057</v>
      </c>
      <c r="AN78">
        <f t="shared" si="36"/>
        <v>0</v>
      </c>
      <c r="AO78">
        <f t="shared" si="36"/>
        <v>0</v>
      </c>
      <c r="AP78">
        <f t="shared" si="36"/>
        <v>-8.9088118079135242E-45</v>
      </c>
      <c r="AQ78">
        <f t="shared" si="36"/>
        <v>-6.3346351001461525E-39</v>
      </c>
      <c r="AR78">
        <f t="shared" si="36"/>
        <v>-6.3346440089579604E-39</v>
      </c>
      <c r="AS78">
        <f t="shared" si="36"/>
        <v>-6.3700231767346632E-4</v>
      </c>
      <c r="AT78">
        <f t="shared" si="36"/>
        <v>-4.1617484754666485E-4</v>
      </c>
      <c r="AU78">
        <f t="shared" si="23"/>
        <v>-1.0531771652201312E-3</v>
      </c>
      <c r="AW78">
        <v>75</v>
      </c>
      <c r="AX78">
        <f>IF(Z78&gt;0, (R78*SUMPRODUCT(K78:$K$98, X78:$X$98)-K78*$AZ$3)/Z78, 0)</f>
        <v>-7.4481770994471763E+42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1.3688855223393258E-42</v>
      </c>
      <c r="X79">
        <f t="shared" si="43"/>
        <v>1.3688855223393258E-42</v>
      </c>
      <c r="Y79">
        <f t="shared" si="44"/>
        <v>1.368885522339326E-44</v>
      </c>
      <c r="Z79">
        <f t="shared" si="45"/>
        <v>0</v>
      </c>
      <c r="AB79">
        <f t="shared" si="46"/>
        <v>-10.195701799252552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-1.3688855223393258E-37</v>
      </c>
      <c r="AI79">
        <f t="shared" si="34"/>
        <v>-1.3688855223393258E-37</v>
      </c>
      <c r="AJ79">
        <f t="shared" si="35"/>
        <v>-10.195701799252552</v>
      </c>
      <c r="AK79">
        <f t="shared" si="49"/>
        <v>-0.7136991259476787</v>
      </c>
      <c r="AL79">
        <f t="shared" si="26"/>
        <v>-10.909400925200231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-6.3634370056525166E-41</v>
      </c>
      <c r="AR79">
        <f t="shared" si="36"/>
        <v>-6.3634370056525166E-41</v>
      </c>
      <c r="AS79">
        <f t="shared" si="36"/>
        <v>-4.7396005779275783E-3</v>
      </c>
      <c r="AT79">
        <f t="shared" si="36"/>
        <v>-3.3177204045493051E-4</v>
      </c>
      <c r="AU79">
        <f t="shared" si="23"/>
        <v>-5.0713726183825095E-3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34376.827058098883</v>
      </c>
      <c r="AO81" s="8">
        <f t="shared" si="50"/>
        <v>-3437.6827058098884</v>
      </c>
      <c r="AP81" s="8">
        <f t="shared" si="50"/>
        <v>-204.79358515125071</v>
      </c>
      <c r="AQ81" s="8">
        <f t="shared" si="50"/>
        <v>-19582.786240203663</v>
      </c>
      <c r="AR81" s="8">
        <f t="shared" si="50"/>
        <v>11151.564526934077</v>
      </c>
      <c r="AS81" s="8">
        <f t="shared" si="50"/>
        <v>-2998.3604659905359</v>
      </c>
      <c r="AT81" s="8">
        <f t="shared" si="50"/>
        <v>686.55146828188367</v>
      </c>
      <c r="AU81" s="8">
        <f t="shared" si="50"/>
        <v>8839.7555292254128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4951B-DF73-443E-B52A-6E1BF1312A1B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60926.844647618593</v>
      </c>
      <c r="K3">
        <v>1</v>
      </c>
      <c r="L3" s="2">
        <v>0</v>
      </c>
      <c r="O3">
        <f>$C$3</f>
        <v>60926.844647618593</v>
      </c>
      <c r="P3" s="2">
        <f>O3*C5</f>
        <v>6092.68446476186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60926.844647618593</v>
      </c>
      <c r="AF3">
        <f t="shared" ref="AF3:AG34" si="4">-$Z3*P3</f>
        <v>-6092.68446476186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54734.160182856736</v>
      </c>
      <c r="AJ3">
        <f t="shared" ref="AJ3:AJ66" si="7">AB3-AC3</f>
        <v>0</v>
      </c>
      <c r="AL3">
        <f t="shared" ref="AL3:AL34" si="8">SUM(AI3:AK3)</f>
        <v>54734.160182856736</v>
      </c>
      <c r="AN3">
        <f t="shared" ref="AN3:AU34" si="9">AE3*$K3</f>
        <v>60926.844647618593</v>
      </c>
      <c r="AO3">
        <f t="shared" si="9"/>
        <v>-6092.68446476186</v>
      </c>
      <c r="AP3">
        <f t="shared" si="9"/>
        <v>-100</v>
      </c>
      <c r="AQ3">
        <f t="shared" si="9"/>
        <v>0</v>
      </c>
      <c r="AR3">
        <f t="shared" si="9"/>
        <v>54734.160182856736</v>
      </c>
      <c r="AS3">
        <f t="shared" si="9"/>
        <v>0</v>
      </c>
      <c r="AT3">
        <f t="shared" si="9"/>
        <v>0</v>
      </c>
      <c r="AU3">
        <f t="shared" si="9"/>
        <v>54734.160182856736</v>
      </c>
      <c r="AW3">
        <v>0</v>
      </c>
      <c r="AX3">
        <f>IF(Z3&gt;0, (R3*SUMPRODUCT(K3:$K$98, X3:$X$98)-K3*$AZ$3)/Z3, 0)</f>
        <v>0</v>
      </c>
      <c r="AZ3">
        <f>C6*ABS(SUMPRODUCT(X4:X69, K4:K69))/1</f>
        <v>38870.88090144279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1.9576E-2</v>
      </c>
      <c r="R4">
        <f t="shared" si="0"/>
        <v>100000</v>
      </c>
      <c r="S4">
        <f t="shared" si="1"/>
        <v>2686.8132018235478</v>
      </c>
      <c r="U4">
        <f t="shared" ref="U4:U67" si="13">M4</f>
        <v>1.9576E-2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1.9576E-2</v>
      </c>
      <c r="Y4">
        <f t="shared" ref="Y4:Y67" si="17">V4*W4</f>
        <v>0.01</v>
      </c>
      <c r="Z4">
        <f t="shared" ref="Z4:Z67" si="18">MAX(0, W4-X4-Y4)</f>
        <v>0.97042399999999995</v>
      </c>
      <c r="AB4">
        <f t="shared" ref="AB4:AB67" si="19">AC3</f>
        <v>0</v>
      </c>
      <c r="AC4">
        <f t="shared" si="2"/>
        <v>2607.3480145664143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-1957.6</v>
      </c>
      <c r="AI4">
        <f t="shared" si="6"/>
        <v>-1957.6</v>
      </c>
      <c r="AJ4">
        <f t="shared" si="7"/>
        <v>-2607.3480145664143</v>
      </c>
      <c r="AK4">
        <f>G4*SUM(AB4, AE4:AF4)</f>
        <v>0</v>
      </c>
      <c r="AL4">
        <f t="shared" si="8"/>
        <v>-4564.9480145664147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-1826.2897658363652</v>
      </c>
      <c r="AR4">
        <f t="shared" si="9"/>
        <v>-1826.2897658363652</v>
      </c>
      <c r="AS4">
        <f t="shared" si="9"/>
        <v>-2432.4545336005358</v>
      </c>
      <c r="AT4">
        <f t="shared" si="9"/>
        <v>0</v>
      </c>
      <c r="AU4">
        <f t="shared" si="9"/>
        <v>-4258.7442994369012</v>
      </c>
      <c r="AW4">
        <v>1</v>
      </c>
      <c r="AX4">
        <f>IF(Z4&gt;0, (R4*SUMPRODUCT(K4:$K$98, X4:$X$98)-K4*$AZ$3)/Z4, 0)</f>
        <v>2686.8132018235478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2.3283000000000002E-2</v>
      </c>
      <c r="Q5" s="4">
        <f t="shared" ref="Q5:Q68" si="21">$C$8</f>
        <v>12.5</v>
      </c>
      <c r="R5">
        <f t="shared" si="0"/>
        <v>100000</v>
      </c>
      <c r="S5">
        <f t="shared" si="1"/>
        <v>4056.8023336890756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2607.3480145664143</v>
      </c>
      <c r="AC5">
        <f t="shared" si="2"/>
        <v>3805.7892227958</v>
      </c>
      <c r="AE5">
        <f t="shared" si="3"/>
        <v>0</v>
      </c>
      <c r="AF5">
        <f t="shared" si="4"/>
        <v>0</v>
      </c>
      <c r="AG5">
        <f t="shared" si="4"/>
        <v>-11.726567225099998</v>
      </c>
      <c r="AH5">
        <f t="shared" si="5"/>
        <v>-2259.4381991999999</v>
      </c>
      <c r="AI5">
        <f t="shared" si="6"/>
        <v>-2271.1647664251</v>
      </c>
      <c r="AJ5">
        <f t="shared" si="7"/>
        <v>-1198.4412082293857</v>
      </c>
      <c r="AK5">
        <f>G5*SUM(AB5, AE5:AF5)</f>
        <v>106.90126859722299</v>
      </c>
      <c r="AL5">
        <f t="shared" si="8"/>
        <v>-3362.7047060572627</v>
      </c>
      <c r="AN5">
        <f t="shared" si="9"/>
        <v>0</v>
      </c>
      <c r="AO5">
        <f t="shared" si="9"/>
        <v>0</v>
      </c>
      <c r="AP5">
        <f t="shared" si="9"/>
        <v>-10.027481653956768</v>
      </c>
      <c r="AQ5">
        <f t="shared" si="9"/>
        <v>-1932.0637195710881</v>
      </c>
      <c r="AR5">
        <f t="shared" si="9"/>
        <v>-1942.0912012250451</v>
      </c>
      <c r="AS5">
        <f t="shared" si="9"/>
        <v>-1024.7966858658817</v>
      </c>
      <c r="AT5">
        <f t="shared" si="9"/>
        <v>91.412131876830415</v>
      </c>
      <c r="AU5">
        <f t="shared" si="9"/>
        <v>-2875.4757552140964</v>
      </c>
      <c r="AW5">
        <v>2</v>
      </c>
      <c r="AX5">
        <f>IF(Z5&gt;0, (R5*SUMPRODUCT(K5:$K$98, X5:$X$98)-K5*$AZ$3)/Z5, 0)</f>
        <v>4056.8023336890756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2.7149E-2</v>
      </c>
      <c r="Q6" s="4">
        <f t="shared" si="21"/>
        <v>12.5</v>
      </c>
      <c r="R6">
        <f t="shared" si="0"/>
        <v>100000</v>
      </c>
      <c r="S6">
        <f t="shared" si="1"/>
        <v>5676.1675797795315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3805.7892227958</v>
      </c>
      <c r="AC6">
        <f t="shared" si="2"/>
        <v>5127.1400341583758</v>
      </c>
      <c r="AE6">
        <f t="shared" si="3"/>
        <v>0</v>
      </c>
      <c r="AF6">
        <f t="shared" si="4"/>
        <v>0</v>
      </c>
      <c r="AG6">
        <f t="shared" si="4"/>
        <v>-11.290936979254758</v>
      </c>
      <c r="AH6">
        <f t="shared" si="5"/>
        <v>-2546.9165887539189</v>
      </c>
      <c r="AI6">
        <f t="shared" si="6"/>
        <v>-2558.2075257331735</v>
      </c>
      <c r="AJ6">
        <f t="shared" si="7"/>
        <v>-1321.3508113625758</v>
      </c>
      <c r="AK6">
        <f>G6*SUM(AB6, AE6:AF6)</f>
        <v>222.63866953355432</v>
      </c>
      <c r="AL6">
        <f t="shared" si="8"/>
        <v>-3656.9196675621952</v>
      </c>
      <c r="AN6">
        <f t="shared" si="9"/>
        <v>0</v>
      </c>
      <c r="AO6">
        <f t="shared" si="9"/>
        <v>0</v>
      </c>
      <c r="AP6">
        <f t="shared" si="9"/>
        <v>-8.7099420279602402</v>
      </c>
      <c r="AQ6">
        <f t="shared" si="9"/>
        <v>-1964.7170007994391</v>
      </c>
      <c r="AR6">
        <f t="shared" si="9"/>
        <v>-1973.4269428273992</v>
      </c>
      <c r="AS6">
        <f t="shared" si="9"/>
        <v>-1019.3032683391959</v>
      </c>
      <c r="AT6">
        <f t="shared" si="9"/>
        <v>171.74570262701511</v>
      </c>
      <c r="AU6">
        <f t="shared" si="9"/>
        <v>-2820.98450853958</v>
      </c>
      <c r="AW6">
        <v>3</v>
      </c>
      <c r="AX6">
        <f>IF(Z6&gt;0, (R6*SUMPRODUCT(K6:$K$98, X6:$X$98)-K6*$AZ$3)/Z6, 0)</f>
        <v>5676.1675797795315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3.1286000000000001E-2</v>
      </c>
      <c r="Q7" s="4">
        <f t="shared" si="21"/>
        <v>12.5</v>
      </c>
      <c r="R7">
        <f t="shared" si="0"/>
        <v>100000</v>
      </c>
      <c r="S7">
        <f t="shared" si="1"/>
        <v>6773.8631253555895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5127.1400341583758</v>
      </c>
      <c r="AC7">
        <f t="shared" si="2"/>
        <v>5866.045897105636</v>
      </c>
      <c r="AE7">
        <f t="shared" si="3"/>
        <v>0</v>
      </c>
      <c r="AF7">
        <f t="shared" si="4"/>
        <v>0</v>
      </c>
      <c r="AG7">
        <f t="shared" si="4"/>
        <v>-10.824779355129245</v>
      </c>
      <c r="AH7">
        <f t="shared" si="5"/>
        <v>-2825.9860346637151</v>
      </c>
      <c r="AI7">
        <f t="shared" si="6"/>
        <v>-2836.8108140188442</v>
      </c>
      <c r="AJ7">
        <f t="shared" si="7"/>
        <v>-738.90586294726018</v>
      </c>
      <c r="AK7">
        <f>G7*SUM(AB7, AE7:AF7)</f>
        <v>251.74257567717623</v>
      </c>
      <c r="AL7">
        <f t="shared" si="8"/>
        <v>-3323.9741012889281</v>
      </c>
      <c r="AN7">
        <f t="shared" si="9"/>
        <v>0</v>
      </c>
      <c r="AO7">
        <f t="shared" si="9"/>
        <v>0</v>
      </c>
      <c r="AP7">
        <f t="shared" si="9"/>
        <v>-7.5974373227130148</v>
      </c>
      <c r="AQ7">
        <f t="shared" si="9"/>
        <v>-1983.4355111401267</v>
      </c>
      <c r="AR7">
        <f t="shared" si="9"/>
        <v>-1991.0329484628396</v>
      </c>
      <c r="AS7">
        <f t="shared" si="9"/>
        <v>-518.60558048852306</v>
      </c>
      <c r="AT7">
        <f t="shared" si="9"/>
        <v>176.68706007013557</v>
      </c>
      <c r="AU7">
        <f t="shared" si="9"/>
        <v>-2332.9514688812269</v>
      </c>
      <c r="AW7">
        <v>4</v>
      </c>
      <c r="AX7">
        <f>IF(Z7&gt;0, (R7*SUMPRODUCT(K7:$K$98, X7:$X$98)-K7*$AZ$3)/Z7, 0)</f>
        <v>6773.8631253555895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3.5844000000000001E-2</v>
      </c>
      <c r="Q8" s="4">
        <f t="shared" si="21"/>
        <v>12.5</v>
      </c>
      <c r="R8">
        <f t="shared" si="0"/>
        <v>100000</v>
      </c>
      <c r="S8">
        <f t="shared" si="1"/>
        <v>6896.3586447666275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5866.045897105636</v>
      </c>
      <c r="AC8">
        <f t="shared" si="2"/>
        <v>5698.3387628372329</v>
      </c>
      <c r="AE8">
        <f t="shared" si="3"/>
        <v>0</v>
      </c>
      <c r="AF8">
        <f t="shared" si="4"/>
        <v>0</v>
      </c>
      <c r="AG8">
        <f t="shared" si="4"/>
        <v>-10.328528170372699</v>
      </c>
      <c r="AH8">
        <f t="shared" si="5"/>
        <v>-3104.0271296420215</v>
      </c>
      <c r="AI8">
        <f t="shared" si="6"/>
        <v>-3114.3556578123944</v>
      </c>
      <c r="AJ8">
        <f t="shared" si="7"/>
        <v>167.70713426840302</v>
      </c>
      <c r="AK8">
        <f t="shared" ref="AK8:AK69" si="22">G8*SUM(AB8:AB8, AE8:AF8)</f>
        <v>124.94677760835005</v>
      </c>
      <c r="AL8">
        <f t="shared" si="8"/>
        <v>-2821.7017459356412</v>
      </c>
      <c r="AN8">
        <f t="shared" si="9"/>
        <v>0</v>
      </c>
      <c r="AO8">
        <f t="shared" si="9"/>
        <v>0</v>
      </c>
      <c r="AP8">
        <f t="shared" si="9"/>
        <v>-6.7666763801834771</v>
      </c>
      <c r="AQ8">
        <f t="shared" si="9"/>
        <v>-2033.5856876342787</v>
      </c>
      <c r="AR8">
        <f t="shared" si="9"/>
        <v>-2040.3523640144622</v>
      </c>
      <c r="AS8">
        <f t="shared" si="9"/>
        <v>109.87237344208283</v>
      </c>
      <c r="AT8">
        <f t="shared" si="9"/>
        <v>81.858169419307643</v>
      </c>
      <c r="AU8">
        <f t="shared" si="9"/>
        <v>-1848.6218211530716</v>
      </c>
      <c r="AW8">
        <v>5</v>
      </c>
      <c r="AX8">
        <f>IF(Z8&gt;0, (R8*SUMPRODUCT(K8:$K$98, X8:$X$98)-K8*$AZ$3)/Z8, 0)</f>
        <v>6896.3586447666275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4.1295999999999999E-2</v>
      </c>
      <c r="Q9" s="4">
        <f t="shared" si="21"/>
        <v>12.5</v>
      </c>
      <c r="R9">
        <f t="shared" si="0"/>
        <v>100000</v>
      </c>
      <c r="S9">
        <f t="shared" si="1"/>
        <v>6394.8950135978539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5698.3387628372329</v>
      </c>
      <c r="AC9">
        <f t="shared" si="2"/>
        <v>5012.9408015940462</v>
      </c>
      <c r="AE9">
        <f t="shared" si="3"/>
        <v>0</v>
      </c>
      <c r="AF9">
        <f t="shared" si="4"/>
        <v>0</v>
      </c>
      <c r="AG9">
        <f t="shared" si="4"/>
        <v>-9.7987159893452613</v>
      </c>
      <c r="AH9">
        <f t="shared" si="5"/>
        <v>-3412.2151945896876</v>
      </c>
      <c r="AI9">
        <f t="shared" si="6"/>
        <v>-3422.0139105790327</v>
      </c>
      <c r="AJ9">
        <f t="shared" si="7"/>
        <v>685.39796124318673</v>
      </c>
      <c r="AK9">
        <f t="shared" si="22"/>
        <v>33.620198700739671</v>
      </c>
      <c r="AL9">
        <f t="shared" si="8"/>
        <v>-2702.9957506351061</v>
      </c>
      <c r="AN9">
        <f t="shared" si="9"/>
        <v>0</v>
      </c>
      <c r="AO9">
        <f t="shared" si="9"/>
        <v>0</v>
      </c>
      <c r="AP9">
        <f t="shared" si="9"/>
        <v>-6.0797167805526895</v>
      </c>
      <c r="AQ9">
        <f t="shared" si="9"/>
        <v>-2117.1449402106778</v>
      </c>
      <c r="AR9">
        <f t="shared" si="9"/>
        <v>-2123.2246569912304</v>
      </c>
      <c r="AS9">
        <f t="shared" si="9"/>
        <v>425.26240079392687</v>
      </c>
      <c r="AT9">
        <f t="shared" si="9"/>
        <v>20.860007212032745</v>
      </c>
      <c r="AU9">
        <f t="shared" si="9"/>
        <v>-1677.1022489852705</v>
      </c>
      <c r="AW9">
        <v>6</v>
      </c>
      <c r="AX9">
        <f>IF(Z9&gt;0, (R9*SUMPRODUCT(K9:$K$98, X9:$X$98)-K9*$AZ$3)/Z9, 0)</f>
        <v>6394.8950135978539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4.7109999999999999E-2</v>
      </c>
      <c r="Q10" s="4">
        <f t="shared" si="21"/>
        <v>12.5</v>
      </c>
      <c r="R10">
        <f t="shared" si="0"/>
        <v>100000</v>
      </c>
      <c r="S10">
        <f t="shared" si="1"/>
        <v>5592.5372484480649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5012.9408015940462</v>
      </c>
      <c r="AC10">
        <f t="shared" si="2"/>
        <v>4133.6059356119367</v>
      </c>
      <c r="AE10">
        <f t="shared" si="3"/>
        <v>0</v>
      </c>
      <c r="AF10">
        <f t="shared" si="4"/>
        <v>0</v>
      </c>
      <c r="AG10">
        <f t="shared" si="4"/>
        <v>-9.2391113191937553</v>
      </c>
      <c r="AH10">
        <f t="shared" si="5"/>
        <v>-3692.9400820644423</v>
      </c>
      <c r="AI10">
        <f t="shared" si="6"/>
        <v>-3702.1791933836362</v>
      </c>
      <c r="AJ10">
        <f t="shared" si="7"/>
        <v>879.33486598210948</v>
      </c>
      <c r="AK10">
        <f t="shared" si="22"/>
        <v>20.553057286535591</v>
      </c>
      <c r="AL10">
        <f t="shared" si="8"/>
        <v>-2802.2912701149912</v>
      </c>
      <c r="AN10">
        <f t="shared" si="9"/>
        <v>0</v>
      </c>
      <c r="AO10">
        <f t="shared" si="9"/>
        <v>0</v>
      </c>
      <c r="AP10">
        <f t="shared" si="9"/>
        <v>-5.4382925293760804</v>
      </c>
      <c r="AQ10">
        <f t="shared" si="9"/>
        <v>-2173.7251306846579</v>
      </c>
      <c r="AR10">
        <f t="shared" si="9"/>
        <v>-2179.1634232140341</v>
      </c>
      <c r="AS10">
        <f t="shared" si="9"/>
        <v>517.59093134378736</v>
      </c>
      <c r="AT10">
        <f t="shared" si="9"/>
        <v>12.097866779135092</v>
      </c>
      <c r="AU10">
        <f t="shared" si="9"/>
        <v>-1649.4746250911116</v>
      </c>
      <c r="AW10">
        <v>7</v>
      </c>
      <c r="AX10">
        <f>IF(Z10&gt;0, (R10*SUMPRODUCT(K10:$K$98, X10:$X$98)-K10*$AZ$3)/Z10, 0)</f>
        <v>5592.5372484480649</v>
      </c>
    </row>
    <row r="11" spans="1:52" x14ac:dyDescent="0.25">
      <c r="A11" t="s">
        <v>33</v>
      </c>
      <c r="C11" s="12">
        <f>AU71</f>
        <v>15666.902909387642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5.2900999999999997E-2</v>
      </c>
      <c r="Q11" s="4">
        <f t="shared" si="21"/>
        <v>12.5</v>
      </c>
      <c r="R11">
        <f t="shared" si="0"/>
        <v>100000</v>
      </c>
      <c r="S11">
        <f t="shared" si="1"/>
        <v>4474.3493756492289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4133.6059356119367</v>
      </c>
      <c r="AC11">
        <f t="shared" si="2"/>
        <v>3099.0997416903629</v>
      </c>
      <c r="AE11">
        <f t="shared" si="3"/>
        <v>0</v>
      </c>
      <c r="AF11">
        <f t="shared" si="4"/>
        <v>0</v>
      </c>
      <c r="AG11">
        <f t="shared" si="4"/>
        <v>-8.6579619781051491</v>
      </c>
      <c r="AH11">
        <f t="shared" si="5"/>
        <v>-3910.0658231733505</v>
      </c>
      <c r="AI11">
        <f t="shared" si="6"/>
        <v>-3918.7237851514556</v>
      </c>
      <c r="AJ11">
        <f t="shared" si="7"/>
        <v>1034.5061939215739</v>
      </c>
      <c r="AK11">
        <f t="shared" si="22"/>
        <v>9.920654245468647</v>
      </c>
      <c r="AL11">
        <f t="shared" si="8"/>
        <v>-2874.2969369844132</v>
      </c>
      <c r="AN11">
        <f t="shared" si="9"/>
        <v>0</v>
      </c>
      <c r="AO11">
        <f t="shared" si="9"/>
        <v>0</v>
      </c>
      <c r="AP11">
        <f t="shared" si="9"/>
        <v>-4.8424729104768112</v>
      </c>
      <c r="AQ11">
        <f t="shared" si="9"/>
        <v>-2186.9335849222657</v>
      </c>
      <c r="AR11">
        <f t="shared" si="9"/>
        <v>-2191.7760578327425</v>
      </c>
      <c r="AS11">
        <f t="shared" si="9"/>
        <v>578.60824896831775</v>
      </c>
      <c r="AT11">
        <f t="shared" si="9"/>
        <v>5.5487076010932848</v>
      </c>
      <c r="AU11">
        <f t="shared" si="9"/>
        <v>-1607.6191012633315</v>
      </c>
      <c r="AW11">
        <v>8</v>
      </c>
      <c r="AX11">
        <f>IF(Z11&gt;0, (R11*SUMPRODUCT(K11:$K$98, X11:$X$98)-K11*$AZ$3)/Z11, 0)</f>
        <v>4474.3493756492289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5.9271999999999998E-2</v>
      </c>
      <c r="Q12" s="4">
        <f t="shared" si="21"/>
        <v>12.5</v>
      </c>
      <c r="R12">
        <f t="shared" si="0"/>
        <v>100000</v>
      </c>
      <c r="S12">
        <f t="shared" si="1"/>
        <v>3091.1016859481479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3099.0997416903629</v>
      </c>
      <c r="AC12">
        <f t="shared" si="2"/>
        <v>1992.6991367383634</v>
      </c>
      <c r="AE12">
        <f t="shared" si="3"/>
        <v>0</v>
      </c>
      <c r="AF12">
        <f t="shared" si="4"/>
        <v>0</v>
      </c>
      <c r="AG12">
        <f t="shared" si="4"/>
        <v>-8.0582076359578476</v>
      </c>
      <c r="AH12">
        <f t="shared" si="5"/>
        <v>-4105.397778929987</v>
      </c>
      <c r="AI12">
        <f t="shared" si="6"/>
        <v>-4113.4559865659448</v>
      </c>
      <c r="AJ12">
        <f t="shared" si="7"/>
        <v>1106.4006049519994</v>
      </c>
      <c r="AK12">
        <f t="shared" si="22"/>
        <v>7.1279294058878344</v>
      </c>
      <c r="AL12">
        <f t="shared" si="8"/>
        <v>-2999.9274522080577</v>
      </c>
      <c r="AN12">
        <f t="shared" si="9"/>
        <v>0</v>
      </c>
      <c r="AO12">
        <f t="shared" si="9"/>
        <v>0</v>
      </c>
      <c r="AP12">
        <f t="shared" si="9"/>
        <v>-4.2830230229233681</v>
      </c>
      <c r="AQ12">
        <f t="shared" si="9"/>
        <v>-2182.0625627656109</v>
      </c>
      <c r="AR12">
        <f t="shared" si="9"/>
        <v>-2186.3455857885342</v>
      </c>
      <c r="AS12">
        <f t="shared" si="9"/>
        <v>588.06368334817432</v>
      </c>
      <c r="AT12">
        <f t="shared" si="9"/>
        <v>3.7885702541296218</v>
      </c>
      <c r="AU12">
        <f t="shared" si="9"/>
        <v>-1594.4933321862304</v>
      </c>
      <c r="AW12">
        <v>9</v>
      </c>
      <c r="AX12">
        <f>IF(Z12&gt;0, (R12*SUMPRODUCT(K12:$K$98, X12:$X$98)-K12*$AZ$3)/Z12, 0)</f>
        <v>3091.1016859481479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6.6047999999999996E-2</v>
      </c>
      <c r="Q13" s="4">
        <f t="shared" si="21"/>
        <v>12.5</v>
      </c>
      <c r="R13">
        <f t="shared" si="0"/>
        <v>100000</v>
      </c>
      <c r="S13">
        <f t="shared" si="1"/>
        <v>1396.6136643844495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1992.6991367383634</v>
      </c>
      <c r="AC13">
        <f t="shared" si="2"/>
        <v>831.86746184641027</v>
      </c>
      <c r="AE13">
        <f t="shared" si="3"/>
        <v>0</v>
      </c>
      <c r="AF13">
        <f t="shared" si="4"/>
        <v>0</v>
      </c>
      <c r="AG13">
        <f t="shared" si="4"/>
        <v>-7.4453970616585261</v>
      </c>
      <c r="AH13">
        <f t="shared" si="5"/>
        <v>-4257.827983517951</v>
      </c>
      <c r="AI13">
        <f t="shared" si="6"/>
        <v>-4265.2733805796097</v>
      </c>
      <c r="AJ13">
        <f t="shared" si="7"/>
        <v>1160.8316748919533</v>
      </c>
      <c r="AK13">
        <f t="shared" si="22"/>
        <v>3.985398273476727</v>
      </c>
      <c r="AL13">
        <f t="shared" si="8"/>
        <v>-3100.4563074141797</v>
      </c>
      <c r="AN13">
        <f t="shared" si="9"/>
        <v>0</v>
      </c>
      <c r="AO13">
        <f t="shared" si="9"/>
        <v>0</v>
      </c>
      <c r="AP13">
        <f t="shared" si="9"/>
        <v>-3.7616993232662472</v>
      </c>
      <c r="AQ13">
        <f t="shared" si="9"/>
        <v>-2151.217525612491</v>
      </c>
      <c r="AR13">
        <f t="shared" si="9"/>
        <v>-2154.9792249357574</v>
      </c>
      <c r="AS13">
        <f t="shared" si="9"/>
        <v>586.49655481159323</v>
      </c>
      <c r="AT13">
        <f t="shared" si="9"/>
        <v>2.0135756178118869</v>
      </c>
      <c r="AU13">
        <f t="shared" si="9"/>
        <v>-1566.4690945063523</v>
      </c>
      <c r="AW13">
        <v>10</v>
      </c>
      <c r="AX13">
        <f>IF(Z13&gt;0, (R13*SUMPRODUCT(K13:$K$98, X13:$X$98)-K13*$AZ$3)/Z13, 0)</f>
        <v>1396.6136643844495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7.3592000000000005E-2</v>
      </c>
      <c r="Q14" s="4">
        <f t="shared" si="21"/>
        <v>12.5</v>
      </c>
      <c r="R14">
        <f t="shared" si="0"/>
        <v>100000</v>
      </c>
      <c r="S14">
        <f t="shared" si="1"/>
        <v>-645.14682907728763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831.86746184641027</v>
      </c>
      <c r="AC14">
        <f t="shared" si="2"/>
        <v>-352.14805124806298</v>
      </c>
      <c r="AE14">
        <f t="shared" si="3"/>
        <v>0</v>
      </c>
      <c r="AF14">
        <f t="shared" si="4"/>
        <v>0</v>
      </c>
      <c r="AG14">
        <f t="shared" si="4"/>
        <v>-6.8230214304803667</v>
      </c>
      <c r="AH14">
        <f t="shared" si="5"/>
        <v>-4383.3732844925944</v>
      </c>
      <c r="AI14">
        <f t="shared" si="6"/>
        <v>-4390.1963059230748</v>
      </c>
      <c r="AJ14">
        <f t="shared" si="7"/>
        <v>1184.0155130944731</v>
      </c>
      <c r="AK14">
        <f t="shared" si="22"/>
        <v>1.4973614313235384</v>
      </c>
      <c r="AL14">
        <f t="shared" si="8"/>
        <v>-3204.6834313972781</v>
      </c>
      <c r="AN14">
        <f t="shared" si="9"/>
        <v>0</v>
      </c>
      <c r="AO14">
        <f t="shared" si="9"/>
        <v>0</v>
      </c>
      <c r="AP14">
        <f t="shared" si="9"/>
        <v>-3.2774779933787554</v>
      </c>
      <c r="AQ14">
        <f t="shared" si="9"/>
        <v>-2105.5788294185941</v>
      </c>
      <c r="AR14">
        <f t="shared" si="9"/>
        <v>-2108.8563074119729</v>
      </c>
      <c r="AS14">
        <f t="shared" si="9"/>
        <v>568.74873214533977</v>
      </c>
      <c r="AT14">
        <f t="shared" si="9"/>
        <v>0.71926626485057077</v>
      </c>
      <c r="AU14">
        <f t="shared" si="9"/>
        <v>-1539.3883090017825</v>
      </c>
      <c r="AW14">
        <v>11</v>
      </c>
      <c r="AX14">
        <f>IF(Z14&gt;0, (R14*SUMPRODUCT(K14:$K$98, X14:$X$98)-K14*$AZ$3)/Z14, 0)</f>
        <v>-645.14682907728763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8.2293000000000005E-2</v>
      </c>
      <c r="Q15" s="4">
        <f t="shared" si="21"/>
        <v>12.5</v>
      </c>
      <c r="R15">
        <f t="shared" si="0"/>
        <v>100000</v>
      </c>
      <c r="S15">
        <f t="shared" si="1"/>
        <v>-3026.3001091538299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-352.14805124806298</v>
      </c>
      <c r="AC15">
        <f t="shared" si="2"/>
        <v>-1499.4238016209292</v>
      </c>
      <c r="AE15">
        <f t="shared" si="3"/>
        <v>0</v>
      </c>
      <c r="AF15">
        <f t="shared" si="4"/>
        <v>0</v>
      </c>
      <c r="AG15">
        <f t="shared" si="4"/>
        <v>-6.1933043135970429</v>
      </c>
      <c r="AH15">
        <f t="shared" si="5"/>
        <v>-4491.8952206281674</v>
      </c>
      <c r="AI15">
        <f t="shared" si="6"/>
        <v>-4498.0885249417643</v>
      </c>
      <c r="AJ15">
        <f t="shared" si="7"/>
        <v>1147.2757503728662</v>
      </c>
      <c r="AK15">
        <f t="shared" si="22"/>
        <v>-1.4438070101170584</v>
      </c>
      <c r="AL15">
        <f t="shared" si="8"/>
        <v>-3352.2565815790149</v>
      </c>
      <c r="AN15">
        <f t="shared" si="9"/>
        <v>0</v>
      </c>
      <c r="AO15">
        <f t="shared" si="9"/>
        <v>0</v>
      </c>
      <c r="AP15">
        <f t="shared" si="9"/>
        <v>-2.8223031182391143</v>
      </c>
      <c r="AQ15">
        <f t="shared" si="9"/>
        <v>-2046.967054428369</v>
      </c>
      <c r="AR15">
        <f t="shared" si="9"/>
        <v>-2049.7893575466082</v>
      </c>
      <c r="AS15">
        <f t="shared" si="9"/>
        <v>522.81621632069744</v>
      </c>
      <c r="AT15">
        <f t="shared" si="9"/>
        <v>-0.65794619809699051</v>
      </c>
      <c r="AU15">
        <f t="shared" si="9"/>
        <v>-1527.6310874240075</v>
      </c>
      <c r="AW15">
        <v>12</v>
      </c>
      <c r="AX15">
        <f>IF(Z15&gt;0, (R15*SUMPRODUCT(K15:$K$98, X15:$X$98)-K15*$AZ$3)/Z15, 0)</f>
        <v>-3026.3001091538299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9.1596999999999998E-2</v>
      </c>
      <c r="Q16" s="4">
        <f t="shared" si="21"/>
        <v>12.5</v>
      </c>
      <c r="R16">
        <f t="shared" si="0"/>
        <v>100000</v>
      </c>
      <c r="S16">
        <f t="shared" si="1"/>
        <v>-5817.6272904994039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-1499.4238016209292</v>
      </c>
      <c r="AC16">
        <f t="shared" si="2"/>
        <v>-2589.5809701547514</v>
      </c>
      <c r="AE16">
        <f t="shared" si="3"/>
        <v>0</v>
      </c>
      <c r="AF16">
        <f t="shared" si="4"/>
        <v>0</v>
      </c>
      <c r="AG16">
        <f t="shared" si="4"/>
        <v>-5.5640831752485242</v>
      </c>
      <c r="AH16">
        <f t="shared" si="5"/>
        <v>-4538.3047617003867</v>
      </c>
      <c r="AI16">
        <f t="shared" si="6"/>
        <v>-4543.8688448756357</v>
      </c>
      <c r="AJ16">
        <f t="shared" si="7"/>
        <v>1090.1571685338222</v>
      </c>
      <c r="AK16">
        <f t="shared" si="22"/>
        <v>-10.645908991508598</v>
      </c>
      <c r="AL16">
        <f t="shared" si="8"/>
        <v>-3464.3575853333223</v>
      </c>
      <c r="AN16">
        <f t="shared" si="9"/>
        <v>0</v>
      </c>
      <c r="AO16">
        <f t="shared" si="9"/>
        <v>0</v>
      </c>
      <c r="AP16">
        <f t="shared" si="9"/>
        <v>-2.3986052297184517</v>
      </c>
      <c r="AQ16">
        <f t="shared" si="9"/>
        <v>-1956.405249996013</v>
      </c>
      <c r="AR16">
        <f t="shared" si="9"/>
        <v>-1958.8038552257315</v>
      </c>
      <c r="AS16">
        <f t="shared" si="9"/>
        <v>469.9528391833378</v>
      </c>
      <c r="AT16">
        <f t="shared" si="9"/>
        <v>-4.5893154681316668</v>
      </c>
      <c r="AU16">
        <f t="shared" si="9"/>
        <v>-1493.4403315105255</v>
      </c>
      <c r="AW16">
        <v>13</v>
      </c>
      <c r="AX16">
        <f>IF(Z16&gt;0, (R16*SUMPRODUCT(K16:$K$98, X16:$X$98)-K16*$AZ$3)/Z16, 0)</f>
        <v>-5817.6272904994039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0.10148</v>
      </c>
      <c r="Q17" s="4">
        <f t="shared" si="21"/>
        <v>12.5</v>
      </c>
      <c r="R17">
        <f t="shared" si="0"/>
        <v>100000</v>
      </c>
      <c r="S17">
        <f t="shared" si="1"/>
        <v>-8953.1924371680543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-2589.5809701547514</v>
      </c>
      <c r="AC17">
        <f t="shared" si="2"/>
        <v>-3541.0228363972456</v>
      </c>
      <c r="AE17">
        <f t="shared" si="3"/>
        <v>0</v>
      </c>
      <c r="AF17">
        <f t="shared" si="4"/>
        <v>0</v>
      </c>
      <c r="AG17">
        <f t="shared" si="4"/>
        <v>-4.9437991828718184</v>
      </c>
      <c r="AH17">
        <f t="shared" si="5"/>
        <v>-4517.1452849937623</v>
      </c>
      <c r="AI17">
        <f t="shared" si="6"/>
        <v>-4522.0890841766341</v>
      </c>
      <c r="AJ17">
        <f t="shared" si="7"/>
        <v>951.44186624249414</v>
      </c>
      <c r="AK17">
        <f t="shared" si="22"/>
        <v>-35.736217388135572</v>
      </c>
      <c r="AL17">
        <f t="shared" si="8"/>
        <v>-3606.3834353222755</v>
      </c>
      <c r="AN17">
        <f t="shared" si="9"/>
        <v>0</v>
      </c>
      <c r="AO17">
        <f t="shared" si="9"/>
        <v>0</v>
      </c>
      <c r="AP17">
        <f t="shared" si="9"/>
        <v>-2.003392290571008</v>
      </c>
      <c r="AQ17">
        <f t="shared" si="9"/>
        <v>-1830.4979034542466</v>
      </c>
      <c r="AR17">
        <f t="shared" si="9"/>
        <v>-1832.5012957448178</v>
      </c>
      <c r="AS17">
        <f t="shared" si="9"/>
        <v>385.55597208733263</v>
      </c>
      <c r="AT17">
        <f t="shared" si="9"/>
        <v>-14.481506987096539</v>
      </c>
      <c r="AU17">
        <f t="shared" si="9"/>
        <v>-1461.4268306445815</v>
      </c>
      <c r="AW17">
        <v>14</v>
      </c>
      <c r="AX17">
        <f>IF(Z17&gt;0, (R17*SUMPRODUCT(K17:$K$98, X17:$X$98)-K17*$AZ$3)/Z17, 0)</f>
        <v>-8953.1924371680543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0.112611</v>
      </c>
      <c r="Q18" s="4">
        <f t="shared" si="21"/>
        <v>12.5</v>
      </c>
      <c r="R18">
        <f t="shared" si="0"/>
        <v>100000</v>
      </c>
      <c r="S18">
        <f t="shared" si="1"/>
        <v>-12446.443601384561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-3541.0228363972456</v>
      </c>
      <c r="AC18">
        <f t="shared" si="2"/>
        <v>-4319.0503724409682</v>
      </c>
      <c r="AE18">
        <f t="shared" si="3"/>
        <v>0</v>
      </c>
      <c r="AF18">
        <f t="shared" si="4"/>
        <v>0</v>
      </c>
      <c r="AG18">
        <f t="shared" si="4"/>
        <v>-4.3376350212607226</v>
      </c>
      <c r="AH18">
        <f t="shared" si="5"/>
        <v>-4453.8093582590272</v>
      </c>
      <c r="AI18">
        <f t="shared" si="6"/>
        <v>-4458.1469932802884</v>
      </c>
      <c r="AJ18">
        <f t="shared" si="7"/>
        <v>778.02753604372265</v>
      </c>
      <c r="AK18">
        <f t="shared" si="22"/>
        <v>-76.486093266180504</v>
      </c>
      <c r="AL18">
        <f t="shared" si="8"/>
        <v>-3756.6055505027462</v>
      </c>
      <c r="AN18">
        <f t="shared" si="9"/>
        <v>0</v>
      </c>
      <c r="AO18">
        <f t="shared" si="9"/>
        <v>0</v>
      </c>
      <c r="AP18">
        <f t="shared" si="9"/>
        <v>-1.6403082852107189</v>
      </c>
      <c r="AQ18">
        <f t="shared" si="9"/>
        <v>-1684.2404571369302</v>
      </c>
      <c r="AR18">
        <f t="shared" si="9"/>
        <v>-1685.8807654221409</v>
      </c>
      <c r="AS18">
        <f t="shared" si="9"/>
        <v>294.21678108908151</v>
      </c>
      <c r="AT18">
        <f t="shared" si="9"/>
        <v>-28.923773409467447</v>
      </c>
      <c r="AU18">
        <f t="shared" si="9"/>
        <v>-1420.5877577425269</v>
      </c>
      <c r="AW18">
        <v>15</v>
      </c>
      <c r="AX18">
        <f>IF(Z18&gt;0, (R18*SUMPRODUCT(K18:$K$98, X18:$X$98)-K18*$AZ$3)/Z18, 0)</f>
        <v>-12446.443601384561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0.125163</v>
      </c>
      <c r="Q19" s="4">
        <f t="shared" si="21"/>
        <v>12.5</v>
      </c>
      <c r="R19">
        <f t="shared" si="0"/>
        <v>100000</v>
      </c>
      <c r="S19">
        <f t="shared" si="1"/>
        <v>-16701.292087648741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-4319.0503724409682</v>
      </c>
      <c r="AC19">
        <f t="shared" si="2"/>
        <v>-5012.1877034231784</v>
      </c>
      <c r="AE19">
        <f t="shared" si="3"/>
        <v>0</v>
      </c>
      <c r="AF19">
        <f t="shared" si="4"/>
        <v>0</v>
      </c>
      <c r="AG19">
        <f t="shared" si="4"/>
        <v>-3.7513472588820598</v>
      </c>
      <c r="AH19">
        <f t="shared" si="5"/>
        <v>-4343.2912973284465</v>
      </c>
      <c r="AI19">
        <f t="shared" si="6"/>
        <v>-4347.0426445873281</v>
      </c>
      <c r="AJ19">
        <f t="shared" si="7"/>
        <v>693.13733098221019</v>
      </c>
      <c r="AK19">
        <f t="shared" si="22"/>
        <v>-96.314823305433592</v>
      </c>
      <c r="AL19">
        <f t="shared" si="8"/>
        <v>-3750.2201369105514</v>
      </c>
      <c r="AN19">
        <f t="shared" si="9"/>
        <v>0</v>
      </c>
      <c r="AO19">
        <f t="shared" si="9"/>
        <v>0</v>
      </c>
      <c r="AP19">
        <f t="shared" si="9"/>
        <v>-1.3229500106843071</v>
      </c>
      <c r="AQ19">
        <f t="shared" si="9"/>
        <v>-1531.7049773520782</v>
      </c>
      <c r="AR19">
        <f t="shared" si="9"/>
        <v>-1533.0279273627625</v>
      </c>
      <c r="AS19">
        <f t="shared" si="9"/>
        <v>244.44179014818224</v>
      </c>
      <c r="AT19">
        <f t="shared" si="9"/>
        <v>-33.966382669396729</v>
      </c>
      <c r="AU19">
        <f t="shared" si="9"/>
        <v>-1322.5525198839769</v>
      </c>
      <c r="AW19">
        <v>16</v>
      </c>
      <c r="AX19">
        <f>IF(Z19&gt;0, (R19*SUMPRODUCT(K19:$K$98, X19:$X$98)-K19*$AZ$3)/Z19, 0)</f>
        <v>-16701.292087648741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0.13952899999999999</v>
      </c>
      <c r="Q20" s="4">
        <f t="shared" si="21"/>
        <v>12.5</v>
      </c>
      <c r="R20">
        <f t="shared" si="0"/>
        <v>100000</v>
      </c>
      <c r="S20">
        <f t="shared" si="1"/>
        <v>-22872.727462431962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-5012.1877034231784</v>
      </c>
      <c r="AC20">
        <f t="shared" si="2"/>
        <v>-5837.8740334337626</v>
      </c>
      <c r="AE20">
        <f t="shared" si="3"/>
        <v>0</v>
      </c>
      <c r="AF20">
        <f t="shared" si="4"/>
        <v>0</v>
      </c>
      <c r="AG20">
        <f t="shared" si="4"/>
        <v>-3.1904120546086845</v>
      </c>
      <c r="AH20">
        <f t="shared" si="5"/>
        <v>-4187.3738534764389</v>
      </c>
      <c r="AI20">
        <f t="shared" si="6"/>
        <v>-4190.5642655310476</v>
      </c>
      <c r="AJ20">
        <f t="shared" si="7"/>
        <v>825.68633001058424</v>
      </c>
      <c r="AK20">
        <f t="shared" si="22"/>
        <v>-21.552407124719668</v>
      </c>
      <c r="AL20">
        <f t="shared" si="8"/>
        <v>-3386.4303426451829</v>
      </c>
      <c r="AN20">
        <f t="shared" si="9"/>
        <v>0</v>
      </c>
      <c r="AO20">
        <f t="shared" si="9"/>
        <v>0</v>
      </c>
      <c r="AP20">
        <f t="shared" si="9"/>
        <v>-1.0671826031838125</v>
      </c>
      <c r="AQ20">
        <f t="shared" si="9"/>
        <v>-1400.6631284512619</v>
      </c>
      <c r="AR20">
        <f t="shared" si="9"/>
        <v>-1401.7303110544458</v>
      </c>
      <c r="AS20">
        <f t="shared" si="9"/>
        <v>276.18943007725721</v>
      </c>
      <c r="AT20">
        <f t="shared" si="9"/>
        <v>-7.2092110820013682</v>
      </c>
      <c r="AU20">
        <f t="shared" si="9"/>
        <v>-1132.7500920591899</v>
      </c>
      <c r="AW20">
        <v>17</v>
      </c>
      <c r="AX20">
        <f>IF(Z20&gt;0, (R20*SUMPRODUCT(K20:$K$98, X20:$X$98)-K20*$AZ$3)/Z20, 0)</f>
        <v>-22872.727462431962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0.15610499999999999</v>
      </c>
      <c r="Q21" s="4">
        <f t="shared" si="21"/>
        <v>12.5</v>
      </c>
      <c r="R21">
        <f t="shared" si="0"/>
        <v>100000</v>
      </c>
      <c r="S21">
        <f t="shared" si="1"/>
        <v>-31012.133865622713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-5837.8740334337626</v>
      </c>
      <c r="AC21">
        <f t="shared" si="2"/>
        <v>-6600.5448190265934</v>
      </c>
      <c r="AE21">
        <f t="shared" si="3"/>
        <v>0</v>
      </c>
      <c r="AF21">
        <f t="shared" si="4"/>
        <v>0</v>
      </c>
      <c r="AG21">
        <f t="shared" si="4"/>
        <v>-2.6604686602779086</v>
      </c>
      <c r="AH21">
        <f t="shared" si="5"/>
        <v>-3984.3141902775087</v>
      </c>
      <c r="AI21">
        <f t="shared" si="6"/>
        <v>-3986.9746589377864</v>
      </c>
      <c r="AJ21">
        <f t="shared" si="7"/>
        <v>762.67078559283073</v>
      </c>
      <c r="AK21">
        <f t="shared" si="22"/>
        <v>-9.340598453494021</v>
      </c>
      <c r="AL21">
        <f t="shared" si="8"/>
        <v>-3233.6444717984496</v>
      </c>
      <c r="AN21">
        <f t="shared" si="9"/>
        <v>0</v>
      </c>
      <c r="AO21">
        <f t="shared" si="9"/>
        <v>0</v>
      </c>
      <c r="AP21">
        <f t="shared" si="9"/>
        <v>-0.8462516516564903</v>
      </c>
      <c r="AQ21">
        <f t="shared" si="9"/>
        <v>-1267.3453044504299</v>
      </c>
      <c r="AR21">
        <f t="shared" si="9"/>
        <v>-1268.1915561020865</v>
      </c>
      <c r="AS21">
        <f t="shared" si="9"/>
        <v>242.59312714875855</v>
      </c>
      <c r="AT21">
        <f t="shared" si="9"/>
        <v>-2.9710918932244375</v>
      </c>
      <c r="AU21">
        <f t="shared" si="9"/>
        <v>-1028.5695208465522</v>
      </c>
      <c r="AW21">
        <v>18</v>
      </c>
      <c r="AX21">
        <f>IF(Z21&gt;0, (R21*SUMPRODUCT(K21:$K$98, X21:$X$98)-K21*$AZ$3)/Z21, 0)</f>
        <v>-31012.133865622713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0.17521600000000001</v>
      </c>
      <c r="Q22" s="4">
        <f t="shared" si="21"/>
        <v>12.5</v>
      </c>
      <c r="R22">
        <f t="shared" si="0"/>
        <v>100000</v>
      </c>
      <c r="S22">
        <f t="shared" si="1"/>
        <v>-40643.335664075086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-6600.5448190265934</v>
      </c>
      <c r="AC22">
        <f t="shared" si="2"/>
        <v>-7048.2284231363155</v>
      </c>
      <c r="AE22">
        <f t="shared" si="3"/>
        <v>0</v>
      </c>
      <c r="AF22">
        <f t="shared" si="4"/>
        <v>0</v>
      </c>
      <c r="AG22">
        <f t="shared" si="4"/>
        <v>-2.1677072968958755</v>
      </c>
      <c r="AH22">
        <f t="shared" si="5"/>
        <v>-3729.2534142340323</v>
      </c>
      <c r="AI22">
        <f t="shared" si="6"/>
        <v>-3731.4211215309283</v>
      </c>
      <c r="AJ22">
        <f t="shared" si="7"/>
        <v>447.68360410972218</v>
      </c>
      <c r="AK22">
        <f t="shared" si="22"/>
        <v>-138.61144119955847</v>
      </c>
      <c r="AL22">
        <f t="shared" si="8"/>
        <v>-3422.3489586207647</v>
      </c>
      <c r="AN22">
        <f t="shared" si="9"/>
        <v>0</v>
      </c>
      <c r="AO22">
        <f t="shared" si="9"/>
        <v>0</v>
      </c>
      <c r="AP22">
        <f t="shared" si="9"/>
        <v>-0.64380233962958144</v>
      </c>
      <c r="AQ22">
        <f t="shared" si="9"/>
        <v>-1107.5766901710074</v>
      </c>
      <c r="AR22">
        <f t="shared" si="9"/>
        <v>-1108.2204925106369</v>
      </c>
      <c r="AS22">
        <f t="shared" si="9"/>
        <v>132.96064102029311</v>
      </c>
      <c r="AT22">
        <f t="shared" si="9"/>
        <v>-41.167167851255527</v>
      </c>
      <c r="AU22">
        <f t="shared" si="9"/>
        <v>-1016.4270193415994</v>
      </c>
      <c r="AW22">
        <v>19</v>
      </c>
      <c r="AX22">
        <f>IF(Z22&gt;0, (R22*SUMPRODUCT(K22:$K$98, X22:$X$98)-K22*$AZ$3)/Z22, 0)</f>
        <v>-40643.335664075086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0.19798199999999999</v>
      </c>
      <c r="Q23" s="4">
        <f t="shared" si="21"/>
        <v>12.5</v>
      </c>
      <c r="R23">
        <f t="shared" si="0"/>
        <v>100000</v>
      </c>
      <c r="S23">
        <f t="shared" si="1"/>
        <v>-50374.507758977001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-7048.2284231363155</v>
      </c>
      <c r="AC23">
        <f t="shared" si="2"/>
        <v>-6918.891078587947</v>
      </c>
      <c r="AE23">
        <f t="shared" si="3"/>
        <v>0</v>
      </c>
      <c r="AF23">
        <f t="shared" si="4"/>
        <v>0</v>
      </c>
      <c r="AG23">
        <f t="shared" si="4"/>
        <v>-1.7168631978728774</v>
      </c>
      <c r="AH23">
        <f t="shared" si="5"/>
        <v>-3433.3362084323139</v>
      </c>
      <c r="AI23">
        <f t="shared" si="6"/>
        <v>-3435.0530716301869</v>
      </c>
      <c r="AJ23">
        <f t="shared" si="7"/>
        <v>-129.33734454836849</v>
      </c>
      <c r="AK23">
        <f t="shared" si="22"/>
        <v>-493.37598961954211</v>
      </c>
      <c r="AL23">
        <f t="shared" si="8"/>
        <v>-4057.7664057980974</v>
      </c>
      <c r="AN23">
        <f t="shared" si="9"/>
        <v>0</v>
      </c>
      <c r="AO23">
        <f t="shared" si="9"/>
        <v>0</v>
      </c>
      <c r="AP23">
        <f t="shared" si="9"/>
        <v>-0.45527057270423382</v>
      </c>
      <c r="AQ23">
        <f t="shared" si="9"/>
        <v>-910.43767717531296</v>
      </c>
      <c r="AR23">
        <f t="shared" si="9"/>
        <v>-910.89294774801715</v>
      </c>
      <c r="AS23">
        <f t="shared" si="9"/>
        <v>-34.297133864558774</v>
      </c>
      <c r="AT23">
        <f t="shared" si="9"/>
        <v>-130.83137295440977</v>
      </c>
      <c r="AU23">
        <f t="shared" si="9"/>
        <v>-1076.0214545669858</v>
      </c>
      <c r="AW23">
        <v>20</v>
      </c>
      <c r="AX23">
        <f>IF(Z23&gt;0, (R23*SUMPRODUCT(K23:$K$98, X23:$X$98)-K23*$AZ$3)/Z23, 0)</f>
        <v>-50374.507758977001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0.22423799999999999</v>
      </c>
      <c r="Q24" s="4">
        <f t="shared" si="21"/>
        <v>12.5</v>
      </c>
      <c r="R24">
        <f t="shared" si="0"/>
        <v>100000</v>
      </c>
      <c r="S24">
        <f t="shared" si="1"/>
        <v>-63939.465792665738</v>
      </c>
      <c r="U24">
        <f t="shared" si="13"/>
        <v>0.22423799999999999</v>
      </c>
      <c r="V24">
        <f t="shared" si="14"/>
        <v>0.01</v>
      </c>
      <c r="W24">
        <f t="shared" si="15"/>
        <v>0.1373490558298302</v>
      </c>
      <c r="X24">
        <f t="shared" si="16"/>
        <v>3.0798877581169466E-2</v>
      </c>
      <c r="Y24">
        <f t="shared" si="17"/>
        <v>1.3734905582983021E-3</v>
      </c>
      <c r="Z24">
        <f t="shared" si="18"/>
        <v>0.10517668769036244</v>
      </c>
      <c r="AB24">
        <f t="shared" si="19"/>
        <v>-6918.891078587947</v>
      </c>
      <c r="AC24">
        <f t="shared" si="2"/>
        <v>-6724.9412247638165</v>
      </c>
      <c r="AE24">
        <f t="shared" si="3"/>
        <v>0</v>
      </c>
      <c r="AF24">
        <f t="shared" si="4"/>
        <v>0</v>
      </c>
      <c r="AG24">
        <f t="shared" si="4"/>
        <v>-1.3147085961295304</v>
      </c>
      <c r="AH24">
        <f t="shared" si="5"/>
        <v>-3079.8877581169468</v>
      </c>
      <c r="AI24">
        <f t="shared" si="6"/>
        <v>-3081.2024667130763</v>
      </c>
      <c r="AJ24">
        <f t="shared" si="7"/>
        <v>-193.94985382413051</v>
      </c>
      <c r="AK24">
        <f t="shared" si="22"/>
        <v>-484.32237550115633</v>
      </c>
      <c r="AL24">
        <f t="shared" si="8"/>
        <v>-3759.4746960383632</v>
      </c>
      <c r="AN24">
        <f t="shared" si="9"/>
        <v>0</v>
      </c>
      <c r="AO24">
        <f t="shared" si="9"/>
        <v>0</v>
      </c>
      <c r="AP24">
        <f t="shared" si="9"/>
        <v>-0.31127580740637451</v>
      </c>
      <c r="AQ24">
        <f t="shared" si="9"/>
        <v>-729.20687630037128</v>
      </c>
      <c r="AR24">
        <f t="shared" si="9"/>
        <v>-729.51815210777772</v>
      </c>
      <c r="AS24">
        <f t="shared" si="9"/>
        <v>-45.920364043551487</v>
      </c>
      <c r="AT24">
        <f t="shared" si="9"/>
        <v>-114.67015498561665</v>
      </c>
      <c r="AU24">
        <f t="shared" si="9"/>
        <v>-890.10867113694587</v>
      </c>
      <c r="AW24">
        <v>21</v>
      </c>
      <c r="AX24">
        <f>IF(Z24&gt;0, (R24*SUMPRODUCT(K24:$K$98, X24:$X$98)-K24*$AZ$3)/Z24, 0)</f>
        <v>-63939.465792665738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0.25439000000000001</v>
      </c>
      <c r="Q25" s="4">
        <f t="shared" si="21"/>
        <v>12.5</v>
      </c>
      <c r="R25">
        <f t="shared" si="0"/>
        <v>100000</v>
      </c>
      <c r="S25">
        <f t="shared" si="1"/>
        <v>-83600.484216291443</v>
      </c>
      <c r="U25">
        <f t="shared" si="13"/>
        <v>0.25439000000000001</v>
      </c>
      <c r="V25">
        <f t="shared" si="14"/>
        <v>0.01</v>
      </c>
      <c r="W25">
        <f t="shared" si="15"/>
        <v>0.10517668769036244</v>
      </c>
      <c r="X25">
        <f t="shared" si="16"/>
        <v>2.6755897581551301E-2</v>
      </c>
      <c r="Y25">
        <f t="shared" si="17"/>
        <v>1.0517668769036244E-3</v>
      </c>
      <c r="Z25">
        <f t="shared" si="18"/>
        <v>7.7369023231907516E-2</v>
      </c>
      <c r="AB25">
        <f t="shared" si="19"/>
        <v>-6724.9412247638165</v>
      </c>
      <c r="AC25">
        <f t="shared" si="2"/>
        <v>-6468.0878055289704</v>
      </c>
      <c r="AE25">
        <f t="shared" si="3"/>
        <v>0</v>
      </c>
      <c r="AF25">
        <f t="shared" si="4"/>
        <v>0</v>
      </c>
      <c r="AG25">
        <f t="shared" si="4"/>
        <v>-0.9671127903988439</v>
      </c>
      <c r="AH25">
        <f t="shared" si="5"/>
        <v>-2675.5897581551303</v>
      </c>
      <c r="AI25">
        <f t="shared" si="6"/>
        <v>-2676.5568709455292</v>
      </c>
      <c r="AJ25">
        <f t="shared" si="7"/>
        <v>-256.85341923484611</v>
      </c>
      <c r="AK25">
        <f t="shared" si="22"/>
        <v>-470.74588573346722</v>
      </c>
      <c r="AL25">
        <f t="shared" si="8"/>
        <v>-3404.1561759138426</v>
      </c>
      <c r="AN25">
        <f t="shared" si="9"/>
        <v>0</v>
      </c>
      <c r="AO25">
        <f t="shared" si="9"/>
        <v>0</v>
      </c>
      <c r="AP25">
        <f t="shared" si="9"/>
        <v>-0.20444428275553853</v>
      </c>
      <c r="AQ25">
        <f t="shared" si="9"/>
        <v>-565.61037604362582</v>
      </c>
      <c r="AR25">
        <f t="shared" si="9"/>
        <v>-565.81482032638144</v>
      </c>
      <c r="AS25">
        <f t="shared" si="9"/>
        <v>-54.297920149643936</v>
      </c>
      <c r="AT25">
        <f t="shared" si="9"/>
        <v>-99.514044198721464</v>
      </c>
      <c r="AU25">
        <f t="shared" si="9"/>
        <v>-719.62678467474689</v>
      </c>
      <c r="AW25">
        <v>22</v>
      </c>
      <c r="AX25">
        <f>IF(Z25&gt;0, (R25*SUMPRODUCT(K25:$K$98, X25:$X$98)-K25*$AZ$3)/Z25, 0)</f>
        <v>-83600.484216291443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0.28921999999999998</v>
      </c>
      <c r="Q26" s="4">
        <f t="shared" si="21"/>
        <v>12.5</v>
      </c>
      <c r="R26">
        <f t="shared" si="0"/>
        <v>100000</v>
      </c>
      <c r="S26">
        <f t="shared" si="1"/>
        <v>-113490.20315246728</v>
      </c>
      <c r="U26">
        <f t="shared" si="13"/>
        <v>0.28921999999999998</v>
      </c>
      <c r="V26">
        <f t="shared" si="14"/>
        <v>0.01</v>
      </c>
      <c r="W26">
        <f t="shared" si="15"/>
        <v>7.7369023231907516E-2</v>
      </c>
      <c r="X26">
        <f t="shared" si="16"/>
        <v>2.2376668899132288E-2</v>
      </c>
      <c r="Y26">
        <f t="shared" si="17"/>
        <v>7.7369023231907517E-4</v>
      </c>
      <c r="Z26">
        <f t="shared" si="18"/>
        <v>5.4218664100456157E-2</v>
      </c>
      <c r="AB26">
        <f t="shared" si="19"/>
        <v>-6468.0878055289704</v>
      </c>
      <c r="AC26">
        <f t="shared" si="2"/>
        <v>-6153.2872034161537</v>
      </c>
      <c r="AE26">
        <f t="shared" si="3"/>
        <v>0</v>
      </c>
      <c r="AF26">
        <f t="shared" si="4"/>
        <v>0</v>
      </c>
      <c r="AG26">
        <f t="shared" si="4"/>
        <v>-0.67773330125570197</v>
      </c>
      <c r="AH26">
        <f t="shared" si="5"/>
        <v>-2237.6668899132287</v>
      </c>
      <c r="AI26">
        <f t="shared" si="6"/>
        <v>-2238.3446232144843</v>
      </c>
      <c r="AJ26">
        <f t="shared" si="7"/>
        <v>-314.8006021128167</v>
      </c>
      <c r="AK26">
        <f t="shared" si="22"/>
        <v>-452.76614638702796</v>
      </c>
      <c r="AL26">
        <f t="shared" si="8"/>
        <v>-3005.9113717143291</v>
      </c>
      <c r="AN26">
        <f t="shared" si="9"/>
        <v>0</v>
      </c>
      <c r="AO26">
        <f t="shared" si="9"/>
        <v>0</v>
      </c>
      <c r="AP26">
        <f t="shared" si="9"/>
        <v>-0.12792005756198779</v>
      </c>
      <c r="AQ26">
        <f t="shared" si="9"/>
        <v>-422.35268184683463</v>
      </c>
      <c r="AR26">
        <f t="shared" si="9"/>
        <v>-422.48060190439656</v>
      </c>
      <c r="AS26">
        <f t="shared" si="9"/>
        <v>-59.417636802277656</v>
      </c>
      <c r="AT26">
        <f t="shared" si="9"/>
        <v>-85.458205168077129</v>
      </c>
      <c r="AU26">
        <f t="shared" si="9"/>
        <v>-567.35644387475145</v>
      </c>
      <c r="AW26">
        <v>23</v>
      </c>
      <c r="AX26">
        <f>IF(Z26&gt;0, (R26*SUMPRODUCT(K26:$K$98, X26:$X$98)-K26*$AZ$3)/Z26, 0)</f>
        <v>-113490.20315246728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0.32816400000000001</v>
      </c>
      <c r="Q27" s="4">
        <f t="shared" si="21"/>
        <v>12.5</v>
      </c>
      <c r="R27">
        <f t="shared" si="0"/>
        <v>100000</v>
      </c>
      <c r="S27">
        <f t="shared" si="1"/>
        <v>-161341.56263928508</v>
      </c>
      <c r="U27">
        <f t="shared" si="13"/>
        <v>0.32816400000000001</v>
      </c>
      <c r="V27">
        <f t="shared" si="14"/>
        <v>0.01</v>
      </c>
      <c r="W27">
        <f t="shared" si="15"/>
        <v>5.4218664100456157E-2</v>
      </c>
      <c r="X27">
        <f t="shared" si="16"/>
        <v>1.7792613685862095E-2</v>
      </c>
      <c r="Y27">
        <f t="shared" si="17"/>
        <v>5.4218664100456155E-4</v>
      </c>
      <c r="Z27">
        <f t="shared" si="18"/>
        <v>3.58838637735895E-2</v>
      </c>
      <c r="AB27">
        <f t="shared" si="19"/>
        <v>-6153.2872034161537</v>
      </c>
      <c r="AC27">
        <f t="shared" si="2"/>
        <v>-5789.5586547661633</v>
      </c>
      <c r="AE27">
        <f t="shared" si="3"/>
        <v>0</v>
      </c>
      <c r="AF27">
        <f t="shared" si="4"/>
        <v>0</v>
      </c>
      <c r="AG27">
        <f t="shared" si="4"/>
        <v>-0.44854829716986877</v>
      </c>
      <c r="AH27">
        <f t="shared" si="5"/>
        <v>-1779.2613685862095</v>
      </c>
      <c r="AI27">
        <f t="shared" si="6"/>
        <v>-1779.7099168833795</v>
      </c>
      <c r="AJ27">
        <f t="shared" si="7"/>
        <v>-363.72854864999044</v>
      </c>
      <c r="AK27">
        <f t="shared" si="22"/>
        <v>-430.73010423913081</v>
      </c>
      <c r="AL27">
        <f t="shared" si="8"/>
        <v>-2574.1685697725006</v>
      </c>
      <c r="AN27">
        <f t="shared" si="9"/>
        <v>0</v>
      </c>
      <c r="AO27">
        <f t="shared" si="9"/>
        <v>0</v>
      </c>
      <c r="AP27">
        <f t="shared" si="9"/>
        <v>-7.5591160014817624E-2</v>
      </c>
      <c r="AQ27">
        <f t="shared" si="9"/>
        <v>-299.84826978408682</v>
      </c>
      <c r="AR27">
        <f t="shared" si="9"/>
        <v>-299.9238609441017</v>
      </c>
      <c r="AS27">
        <f t="shared" si="9"/>
        <v>-61.296995432682159</v>
      </c>
      <c r="AT27">
        <f t="shared" si="9"/>
        <v>-72.588366599926516</v>
      </c>
      <c r="AU27">
        <f t="shared" si="9"/>
        <v>-433.80922297671032</v>
      </c>
      <c r="AW27">
        <v>24</v>
      </c>
      <c r="AX27">
        <f>IF(Z27&gt;0, (R27*SUMPRODUCT(K27:$K$98, X27:$X$98)-K27*$AZ$3)/Z27, 0)</f>
        <v>-161341.56263928508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0.37150699999999998</v>
      </c>
      <c r="Q28" s="4">
        <f t="shared" si="21"/>
        <v>12.5</v>
      </c>
      <c r="R28">
        <f t="shared" si="0"/>
        <v>100000</v>
      </c>
      <c r="S28">
        <f t="shared" si="1"/>
        <v>-242748.87146306678</v>
      </c>
      <c r="U28">
        <f t="shared" si="13"/>
        <v>0.37150699999999998</v>
      </c>
      <c r="V28">
        <f t="shared" si="14"/>
        <v>0.01</v>
      </c>
      <c r="W28">
        <f t="shared" si="15"/>
        <v>3.58838637735895E-2</v>
      </c>
      <c r="X28">
        <f t="shared" si="16"/>
        <v>1.3331106578934913E-2</v>
      </c>
      <c r="Y28">
        <f t="shared" si="17"/>
        <v>3.5883863773589501E-4</v>
      </c>
      <c r="Z28">
        <f t="shared" si="18"/>
        <v>2.2193918556918692E-2</v>
      </c>
      <c r="AB28">
        <f t="shared" si="19"/>
        <v>-5789.5586547661633</v>
      </c>
      <c r="AC28">
        <f t="shared" si="2"/>
        <v>-5387.5486830352284</v>
      </c>
      <c r="AE28">
        <f t="shared" si="3"/>
        <v>0</v>
      </c>
      <c r="AF28">
        <f t="shared" si="4"/>
        <v>0</v>
      </c>
      <c r="AG28">
        <f t="shared" si="4"/>
        <v>-0.27742398196148366</v>
      </c>
      <c r="AH28">
        <f t="shared" si="5"/>
        <v>-1333.1106578934912</v>
      </c>
      <c r="AI28">
        <f t="shared" si="6"/>
        <v>-1333.3880818754526</v>
      </c>
      <c r="AJ28">
        <f t="shared" si="7"/>
        <v>-402.00997173093492</v>
      </c>
      <c r="AK28">
        <f t="shared" si="22"/>
        <v>-405.26910583363144</v>
      </c>
      <c r="AL28">
        <f t="shared" si="8"/>
        <v>-2140.6671594400191</v>
      </c>
      <c r="AN28">
        <f t="shared" si="9"/>
        <v>0</v>
      </c>
      <c r="AO28">
        <f t="shared" si="9"/>
        <v>0</v>
      </c>
      <c r="AP28">
        <f t="shared" si="9"/>
        <v>-4.1743395831289824E-2</v>
      </c>
      <c r="AQ28">
        <f t="shared" si="9"/>
        <v>-200.59032202589177</v>
      </c>
      <c r="AR28">
        <f t="shared" si="9"/>
        <v>-200.63206542172304</v>
      </c>
      <c r="AS28">
        <f t="shared" si="9"/>
        <v>-60.489584423959016</v>
      </c>
      <c r="AT28">
        <f t="shared" si="9"/>
        <v>-60.979979392534602</v>
      </c>
      <c r="AU28">
        <f t="shared" si="9"/>
        <v>-322.10162923821667</v>
      </c>
      <c r="AW28">
        <v>25</v>
      </c>
      <c r="AX28">
        <f>IF(Z28&gt;0, (R28*SUMPRODUCT(K28:$K$98, X28:$X$98)-K28*$AZ$3)/Z28, 0)</f>
        <v>-242748.87146306678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0.41881499999999999</v>
      </c>
      <c r="Q29" s="4">
        <f t="shared" si="21"/>
        <v>12.5</v>
      </c>
      <c r="R29">
        <f t="shared" si="0"/>
        <v>100000</v>
      </c>
      <c r="S29">
        <f t="shared" si="1"/>
        <v>-391381.64206112648</v>
      </c>
      <c r="U29">
        <f t="shared" si="13"/>
        <v>0.41881499999999999</v>
      </c>
      <c r="V29">
        <f t="shared" si="14"/>
        <v>0.01</v>
      </c>
      <c r="W29">
        <f t="shared" si="15"/>
        <v>2.2193918556918692E-2</v>
      </c>
      <c r="X29">
        <f t="shared" si="16"/>
        <v>9.2951460004159023E-3</v>
      </c>
      <c r="Y29">
        <f t="shared" si="17"/>
        <v>2.2193918556918693E-4</v>
      </c>
      <c r="Z29">
        <f t="shared" si="18"/>
        <v>1.2676833370933602E-2</v>
      </c>
      <c r="AB29">
        <f t="shared" si="19"/>
        <v>-5387.5486830352284</v>
      </c>
      <c r="AC29">
        <f t="shared" si="2"/>
        <v>-4961.4798608512783</v>
      </c>
      <c r="AE29">
        <f t="shared" si="3"/>
        <v>0</v>
      </c>
      <c r="AF29">
        <f t="shared" si="4"/>
        <v>0</v>
      </c>
      <c r="AG29">
        <f t="shared" si="4"/>
        <v>-0.15846041713667003</v>
      </c>
      <c r="AH29">
        <f t="shared" si="5"/>
        <v>-929.51460004159026</v>
      </c>
      <c r="AI29">
        <f t="shared" si="6"/>
        <v>-929.67306045872692</v>
      </c>
      <c r="AJ29">
        <f t="shared" si="7"/>
        <v>-426.06882218395003</v>
      </c>
      <c r="AK29">
        <f t="shared" si="22"/>
        <v>-377.12840781246604</v>
      </c>
      <c r="AL29">
        <f t="shared" si="8"/>
        <v>-1732.870290455143</v>
      </c>
      <c r="AN29">
        <f t="shared" si="9"/>
        <v>0</v>
      </c>
      <c r="AO29">
        <f t="shared" si="9"/>
        <v>0</v>
      </c>
      <c r="AP29">
        <f t="shared" si="9"/>
        <v>-2.1288572810620781E-2</v>
      </c>
      <c r="AQ29">
        <f t="shared" si="9"/>
        <v>-124.87685946486891</v>
      </c>
      <c r="AR29">
        <f t="shared" si="9"/>
        <v>-124.89814803767953</v>
      </c>
      <c r="AS29">
        <f t="shared" si="9"/>
        <v>-57.24077537657471</v>
      </c>
      <c r="AT29">
        <f t="shared" si="9"/>
        <v>-50.665811145408462</v>
      </c>
      <c r="AU29">
        <f t="shared" si="9"/>
        <v>-232.80473455966271</v>
      </c>
      <c r="AW29">
        <v>26</v>
      </c>
      <c r="AX29">
        <f>IF(Z29&gt;0, (R29*SUMPRODUCT(K29:$K$98, X29:$X$98)-K29*$AZ$3)/Z29, 0)</f>
        <v>-391381.64206112648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0.47081499999999998</v>
      </c>
      <c r="Q30" s="4">
        <f t="shared" si="21"/>
        <v>12.5</v>
      </c>
      <c r="R30">
        <f t="shared" si="0"/>
        <v>100000</v>
      </c>
      <c r="S30">
        <f t="shared" si="1"/>
        <v>-687800.03021154017</v>
      </c>
      <c r="U30">
        <f t="shared" si="13"/>
        <v>0.47081499999999998</v>
      </c>
      <c r="V30">
        <f t="shared" si="14"/>
        <v>0.01</v>
      </c>
      <c r="W30">
        <f t="shared" si="15"/>
        <v>1.2676833370933602E-2</v>
      </c>
      <c r="X30">
        <f t="shared" si="16"/>
        <v>5.9684433035361037E-3</v>
      </c>
      <c r="Y30">
        <f t="shared" si="17"/>
        <v>1.2676833370933602E-4</v>
      </c>
      <c r="Z30">
        <f t="shared" si="18"/>
        <v>6.5816217336881616E-3</v>
      </c>
      <c r="AB30">
        <f t="shared" si="19"/>
        <v>-4961.4798608512783</v>
      </c>
      <c r="AC30">
        <f t="shared" si="2"/>
        <v>-4526.8396272716473</v>
      </c>
      <c r="AE30">
        <f t="shared" si="3"/>
        <v>0</v>
      </c>
      <c r="AF30">
        <f t="shared" si="4"/>
        <v>0</v>
      </c>
      <c r="AG30">
        <f t="shared" si="4"/>
        <v>-8.2270271671102013E-2</v>
      </c>
      <c r="AH30">
        <f t="shared" si="5"/>
        <v>-596.84433035361042</v>
      </c>
      <c r="AI30">
        <f t="shared" si="6"/>
        <v>-596.92660062528148</v>
      </c>
      <c r="AJ30">
        <f t="shared" si="7"/>
        <v>-434.64023357963106</v>
      </c>
      <c r="AK30">
        <f t="shared" si="22"/>
        <v>-347.3035902595895</v>
      </c>
      <c r="AL30">
        <f t="shared" si="8"/>
        <v>-1378.8704244645021</v>
      </c>
      <c r="AN30">
        <f t="shared" si="9"/>
        <v>0</v>
      </c>
      <c r="AO30">
        <f t="shared" si="9"/>
        <v>0</v>
      </c>
      <c r="AP30">
        <f t="shared" si="9"/>
        <v>-9.8684889952519173E-3</v>
      </c>
      <c r="AQ30">
        <f t="shared" si="9"/>
        <v>-71.592710055945872</v>
      </c>
      <c r="AR30">
        <f t="shared" si="9"/>
        <v>-71.602578544941125</v>
      </c>
      <c r="AS30">
        <f t="shared" si="9"/>
        <v>-52.135993656636209</v>
      </c>
      <c r="AT30">
        <f t="shared" si="9"/>
        <v>-41.659782918793056</v>
      </c>
      <c r="AU30">
        <f t="shared" si="9"/>
        <v>-165.39835512037041</v>
      </c>
      <c r="AW30">
        <v>27</v>
      </c>
      <c r="AX30">
        <f>IF(Z30&gt;0, (R30*SUMPRODUCT(K30:$K$98, X30:$X$98)-K30*$AZ$3)/Z30, 0)</f>
        <v>-687800.03021154017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0.52931399999999995</v>
      </c>
      <c r="Q31" s="4">
        <f t="shared" si="21"/>
        <v>12.5</v>
      </c>
      <c r="R31">
        <f t="shared" si="0"/>
        <v>100000</v>
      </c>
      <c r="S31">
        <f t="shared" si="1"/>
        <v>-1351840.7175062192</v>
      </c>
      <c r="U31">
        <f t="shared" si="13"/>
        <v>0.52931399999999995</v>
      </c>
      <c r="V31">
        <f t="shared" si="14"/>
        <v>0.01</v>
      </c>
      <c r="W31">
        <f t="shared" si="15"/>
        <v>6.5816217336881616E-3</v>
      </c>
      <c r="X31">
        <f t="shared" si="16"/>
        <v>3.4837445263454152E-3</v>
      </c>
      <c r="Y31">
        <f t="shared" si="17"/>
        <v>6.5816217336881613E-5</v>
      </c>
      <c r="Z31">
        <f t="shared" si="18"/>
        <v>3.0320609900058647E-3</v>
      </c>
      <c r="AB31">
        <f t="shared" si="19"/>
        <v>-4526.8396272716473</v>
      </c>
      <c r="AC31">
        <f t="shared" si="2"/>
        <v>-4098.8635042521455</v>
      </c>
      <c r="AE31">
        <f t="shared" si="3"/>
        <v>0</v>
      </c>
      <c r="AF31">
        <f t="shared" si="4"/>
        <v>0</v>
      </c>
      <c r="AG31">
        <f t="shared" si="4"/>
        <v>-3.790076237507331E-2</v>
      </c>
      <c r="AH31">
        <f t="shared" si="5"/>
        <v>-348.37445263454151</v>
      </c>
      <c r="AI31">
        <f t="shared" si="6"/>
        <v>-348.41235339691656</v>
      </c>
      <c r="AJ31">
        <f t="shared" si="7"/>
        <v>-427.97612301950176</v>
      </c>
      <c r="AK31">
        <f t="shared" si="22"/>
        <v>-316.87877390901537</v>
      </c>
      <c r="AL31">
        <f t="shared" si="8"/>
        <v>-1093.2672503254337</v>
      </c>
      <c r="AN31">
        <f t="shared" si="9"/>
        <v>0</v>
      </c>
      <c r="AO31">
        <f t="shared" si="9"/>
        <v>0</v>
      </c>
      <c r="AP31">
        <f t="shared" si="9"/>
        <v>-4.0591738582737725E-3</v>
      </c>
      <c r="AQ31">
        <f t="shared" si="9"/>
        <v>-37.310924171662663</v>
      </c>
      <c r="AR31">
        <f t="shared" si="9"/>
        <v>-37.314983345520936</v>
      </c>
      <c r="AS31">
        <f t="shared" si="9"/>
        <v>-45.836267707075677</v>
      </c>
      <c r="AT31">
        <f t="shared" si="9"/>
        <v>-33.937735145382611</v>
      </c>
      <c r="AU31">
        <f t="shared" si="9"/>
        <v>-117.08898619797922</v>
      </c>
      <c r="AW31">
        <v>28</v>
      </c>
      <c r="AX31">
        <f>IF(Z31&gt;0, (R31*SUMPRODUCT(K31:$K$98, X31:$X$98)-K31*$AZ$3)/Z31, 0)</f>
        <v>-1351840.7175062192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0.595055</v>
      </c>
      <c r="Q32" s="4">
        <f t="shared" si="21"/>
        <v>12.5</v>
      </c>
      <c r="R32">
        <f t="shared" si="0"/>
        <v>100000</v>
      </c>
      <c r="S32">
        <f t="shared" si="1"/>
        <v>-3081535.7513638004</v>
      </c>
      <c r="U32">
        <f t="shared" si="13"/>
        <v>0.595055</v>
      </c>
      <c r="V32">
        <f t="shared" si="14"/>
        <v>0.01</v>
      </c>
      <c r="W32">
        <f t="shared" si="15"/>
        <v>3.0320609900058647E-3</v>
      </c>
      <c r="X32">
        <f t="shared" si="16"/>
        <v>1.8042430524079398E-3</v>
      </c>
      <c r="Y32">
        <f t="shared" si="17"/>
        <v>3.0320609900058647E-5</v>
      </c>
      <c r="Z32">
        <f t="shared" si="18"/>
        <v>1.1974973276978663E-3</v>
      </c>
      <c r="AB32">
        <f t="shared" si="19"/>
        <v>-4098.8635042521455</v>
      </c>
      <c r="AC32">
        <f t="shared" si="2"/>
        <v>-3690.1308274635876</v>
      </c>
      <c r="AE32">
        <f t="shared" si="3"/>
        <v>0</v>
      </c>
      <c r="AF32">
        <f t="shared" si="4"/>
        <v>0</v>
      </c>
      <c r="AG32">
        <f t="shared" si="4"/>
        <v>-1.4968716596223329E-2</v>
      </c>
      <c r="AH32">
        <f t="shared" si="5"/>
        <v>-180.42430524079398</v>
      </c>
      <c r="AI32">
        <f t="shared" si="6"/>
        <v>-180.43927395739021</v>
      </c>
      <c r="AJ32">
        <f t="shared" si="7"/>
        <v>-408.73267678855791</v>
      </c>
      <c r="AK32">
        <f t="shared" si="22"/>
        <v>-286.92044529765019</v>
      </c>
      <c r="AL32">
        <f t="shared" si="8"/>
        <v>-876.09239604359834</v>
      </c>
      <c r="AN32">
        <f t="shared" si="9"/>
        <v>0</v>
      </c>
      <c r="AO32">
        <f t="shared" si="9"/>
        <v>0</v>
      </c>
      <c r="AP32">
        <f t="shared" si="9"/>
        <v>-1.4313843030856564E-3</v>
      </c>
      <c r="AQ32">
        <f t="shared" si="9"/>
        <v>-17.253083573107855</v>
      </c>
      <c r="AR32">
        <f t="shared" si="9"/>
        <v>-17.25451495741094</v>
      </c>
      <c r="AS32">
        <f t="shared" si="9"/>
        <v>-39.085083477426267</v>
      </c>
      <c r="AT32">
        <f t="shared" si="9"/>
        <v>-27.43678250525652</v>
      </c>
      <c r="AU32">
        <f t="shared" si="9"/>
        <v>-83.77638094009373</v>
      </c>
      <c r="AW32">
        <v>29</v>
      </c>
      <c r="AX32">
        <f>IF(Z32&gt;0, (R32*SUMPRODUCT(K32:$K$98, X32:$X$98)-K32*$AZ$3)/Z32, 0)</f>
        <v>-3081535.7513638004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0.66919700000000004</v>
      </c>
      <c r="Q33" s="4">
        <f t="shared" si="21"/>
        <v>12.5</v>
      </c>
      <c r="R33">
        <f t="shared" si="0"/>
        <v>100000</v>
      </c>
      <c r="S33">
        <f t="shared" si="1"/>
        <v>-8613922.2271648087</v>
      </c>
      <c r="U33">
        <f t="shared" si="13"/>
        <v>0.66919700000000004</v>
      </c>
      <c r="V33">
        <f t="shared" si="14"/>
        <v>0.01</v>
      </c>
      <c r="W33">
        <f t="shared" si="15"/>
        <v>1.1974973276978663E-3</v>
      </c>
      <c r="X33">
        <f t="shared" si="16"/>
        <v>8.0136161920342909E-4</v>
      </c>
      <c r="Y33">
        <f t="shared" si="17"/>
        <v>1.1974973276978663E-5</v>
      </c>
      <c r="Z33">
        <f t="shared" si="18"/>
        <v>3.8416073521745856E-4</v>
      </c>
      <c r="AB33">
        <f t="shared" si="19"/>
        <v>-3690.1308274635876</v>
      </c>
      <c r="AC33">
        <f t="shared" si="2"/>
        <v>-3309.1306958936411</v>
      </c>
      <c r="AE33">
        <f t="shared" si="3"/>
        <v>0</v>
      </c>
      <c r="AF33">
        <f t="shared" si="4"/>
        <v>0</v>
      </c>
      <c r="AG33">
        <f t="shared" si="4"/>
        <v>-4.8020091902182321E-3</v>
      </c>
      <c r="AH33">
        <f t="shared" si="5"/>
        <v>-80.136161920342914</v>
      </c>
      <c r="AI33">
        <f t="shared" si="6"/>
        <v>-80.140963929533129</v>
      </c>
      <c r="AJ33">
        <f t="shared" si="7"/>
        <v>-381.00013156994646</v>
      </c>
      <c r="AK33">
        <f t="shared" si="22"/>
        <v>-258.30915792245116</v>
      </c>
      <c r="AL33">
        <f t="shared" si="8"/>
        <v>-719.45025342193071</v>
      </c>
      <c r="AN33">
        <f t="shared" si="9"/>
        <v>0</v>
      </c>
      <c r="AO33">
        <f t="shared" si="9"/>
        <v>0</v>
      </c>
      <c r="AP33">
        <f t="shared" si="9"/>
        <v>-4.099931951632033E-4</v>
      </c>
      <c r="AQ33">
        <f t="shared" si="9"/>
        <v>-6.8419862962286571</v>
      </c>
      <c r="AR33">
        <f t="shared" si="9"/>
        <v>-6.8423962894238199</v>
      </c>
      <c r="AS33">
        <f t="shared" si="9"/>
        <v>-32.529604820032468</v>
      </c>
      <c r="AT33">
        <f t="shared" si="9"/>
        <v>-22.054309519497039</v>
      </c>
      <c r="AU33">
        <f t="shared" si="9"/>
        <v>-61.426310628953317</v>
      </c>
      <c r="AW33">
        <v>30</v>
      </c>
      <c r="AX33">
        <f>IF(Z33&gt;0, (R33*SUMPRODUCT(K33:$K$98, X33:$X$98)-K33*$AZ$3)/Z33, 0)</f>
        <v>-8613922.2271648087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0.74928899999999998</v>
      </c>
      <c r="Q34" s="4">
        <f t="shared" si="21"/>
        <v>12.5</v>
      </c>
      <c r="R34">
        <f t="shared" si="0"/>
        <v>100000</v>
      </c>
      <c r="S34">
        <f t="shared" si="1"/>
        <v>-32013999.771384496</v>
      </c>
      <c r="U34">
        <f t="shared" si="13"/>
        <v>0.74928899999999998</v>
      </c>
      <c r="V34">
        <f t="shared" si="14"/>
        <v>0.01</v>
      </c>
      <c r="W34">
        <f t="shared" si="15"/>
        <v>3.8416073521745856E-4</v>
      </c>
      <c r="X34">
        <f t="shared" si="16"/>
        <v>2.8784741313035429E-4</v>
      </c>
      <c r="Y34">
        <f t="shared" si="17"/>
        <v>3.8416073521745855E-6</v>
      </c>
      <c r="Z34">
        <f t="shared" si="18"/>
        <v>9.2471714734929691E-5</v>
      </c>
      <c r="AB34">
        <f t="shared" si="19"/>
        <v>-3309.1306958936411</v>
      </c>
      <c r="AC34">
        <f t="shared" si="2"/>
        <v>-2960.3894543835713</v>
      </c>
      <c r="AE34">
        <f t="shared" si="3"/>
        <v>0</v>
      </c>
      <c r="AF34">
        <f t="shared" si="4"/>
        <v>0</v>
      </c>
      <c r="AG34">
        <f t="shared" si="4"/>
        <v>-1.1558964341866211E-3</v>
      </c>
      <c r="AH34">
        <f t="shared" si="5"/>
        <v>-28.784741313035429</v>
      </c>
      <c r="AI34">
        <f t="shared" si="6"/>
        <v>-28.785897209469617</v>
      </c>
      <c r="AJ34">
        <f t="shared" si="7"/>
        <v>-348.74124151006981</v>
      </c>
      <c r="AK34">
        <f t="shared" si="22"/>
        <v>-231.63914871255491</v>
      </c>
      <c r="AL34">
        <f t="shared" si="8"/>
        <v>-609.16628743209435</v>
      </c>
      <c r="AN34">
        <f t="shared" si="9"/>
        <v>0</v>
      </c>
      <c r="AO34">
        <f t="shared" si="9"/>
        <v>0</v>
      </c>
      <c r="AP34">
        <f t="shared" si="9"/>
        <v>-8.8115957143687366E-5</v>
      </c>
      <c r="AQ34">
        <f t="shared" si="9"/>
        <v>-2.194309937218867</v>
      </c>
      <c r="AR34">
        <f t="shared" si="9"/>
        <v>-2.1943980531760108</v>
      </c>
      <c r="AS34">
        <f t="shared" si="9"/>
        <v>-26.585139794778783</v>
      </c>
      <c r="AT34">
        <f t="shared" si="9"/>
        <v>-17.658247484013184</v>
      </c>
      <c r="AU34">
        <f t="shared" ref="AU34:AU69" si="23">AL34*$K34</f>
        <v>-46.43778533196798</v>
      </c>
      <c r="AW34">
        <v>31</v>
      </c>
      <c r="AX34">
        <f>IF(Z34&gt;0, (R34*SUMPRODUCT(K34:$K$98, X34:$X$98)-K34*$AZ$3)/Z34, 0)</f>
        <v>-32013999.771384496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0.83297500000000002</v>
      </c>
      <c r="Q35" s="4">
        <f t="shared" si="21"/>
        <v>12.5</v>
      </c>
      <c r="R35">
        <f t="shared" si="0"/>
        <v>100000</v>
      </c>
      <c r="S35">
        <f t="shared" si="1"/>
        <v>-182164680.1142191</v>
      </c>
      <c r="U35">
        <f t="shared" si="13"/>
        <v>0.83297500000000002</v>
      </c>
      <c r="V35">
        <f t="shared" si="14"/>
        <v>0.01</v>
      </c>
      <c r="W35">
        <f t="shared" si="15"/>
        <v>9.2471714734929691E-5</v>
      </c>
      <c r="X35">
        <f t="shared" si="16"/>
        <v>7.7026626581328059E-5</v>
      </c>
      <c r="Y35">
        <f t="shared" si="17"/>
        <v>9.2471714734929697E-7</v>
      </c>
      <c r="Z35">
        <f t="shared" si="18"/>
        <v>1.4520371006252334E-5</v>
      </c>
      <c r="AB35">
        <f t="shared" si="19"/>
        <v>-2960.3894543835713</v>
      </c>
      <c r="AC35">
        <f t="shared" si="2"/>
        <v>-2645.0987394937383</v>
      </c>
      <c r="AE35">
        <f t="shared" si="3"/>
        <v>0</v>
      </c>
      <c r="AF35">
        <f t="shared" ref="AF35:AG69" si="24">-$Z35*P35</f>
        <v>0</v>
      </c>
      <c r="AG35">
        <f t="shared" si="24"/>
        <v>-1.8150463757815417E-4</v>
      </c>
      <c r="AH35">
        <f t="shared" si="5"/>
        <v>-7.7026626581328062</v>
      </c>
      <c r="AI35">
        <f t="shared" ref="AI35:AI66" si="25">SUM(AE35:AH35)</f>
        <v>-7.7028441627703845</v>
      </c>
      <c r="AJ35">
        <f t="shared" si="7"/>
        <v>-315.290714889833</v>
      </c>
      <c r="AK35">
        <f t="shared" si="22"/>
        <v>-207.22726180685001</v>
      </c>
      <c r="AL35">
        <f t="shared" ref="AL35:AL69" si="26">SUM(AI35:AK35)</f>
        <v>-530.2208208594534</v>
      </c>
      <c r="AN35">
        <f t="shared" ref="AN35:AT69" si="27">AE35*$K35</f>
        <v>0</v>
      </c>
      <c r="AO35">
        <f t="shared" si="27"/>
        <v>0</v>
      </c>
      <c r="AP35">
        <f t="shared" si="27"/>
        <v>-1.2353935866506703E-5</v>
      </c>
      <c r="AQ35">
        <f t="shared" si="27"/>
        <v>-0.52427421001259278</v>
      </c>
      <c r="AR35">
        <f t="shared" si="27"/>
        <v>-0.52428656394845929</v>
      </c>
      <c r="AS35">
        <f t="shared" si="27"/>
        <v>-21.459954539050617</v>
      </c>
      <c r="AT35">
        <f t="shared" si="27"/>
        <v>-14.104721159266667</v>
      </c>
      <c r="AU35">
        <f t="shared" si="23"/>
        <v>-36.088962262265746</v>
      </c>
      <c r="AW35">
        <v>32</v>
      </c>
      <c r="AX35">
        <f>IF(Z35&gt;0, (R35*SUMPRODUCT(K35:$K$98, X35:$X$98)-K35*$AZ$3)/Z35, 0)</f>
        <v>-182164680.1142191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0.83526170899999996</v>
      </c>
      <c r="Q36" s="4">
        <f t="shared" si="21"/>
        <v>12.5</v>
      </c>
      <c r="R36">
        <f t="shared" si="0"/>
        <v>100000</v>
      </c>
      <c r="S36">
        <f t="shared" si="1"/>
        <v>-1051314715.2290419</v>
      </c>
      <c r="U36">
        <f t="shared" si="13"/>
        <v>0.83526170899999996</v>
      </c>
      <c r="V36">
        <f t="shared" si="14"/>
        <v>0.01</v>
      </c>
      <c r="W36">
        <f t="shared" si="15"/>
        <v>1.4520371006252334E-5</v>
      </c>
      <c r="X36">
        <f t="shared" si="16"/>
        <v>1.2128309901996375E-5</v>
      </c>
      <c r="Y36">
        <f t="shared" si="17"/>
        <v>1.4520371006252335E-7</v>
      </c>
      <c r="Z36">
        <f t="shared" si="18"/>
        <v>2.2468573941934363E-6</v>
      </c>
      <c r="AB36">
        <f t="shared" si="19"/>
        <v>-2645.0987394937383</v>
      </c>
      <c r="AC36">
        <f t="shared" si="2"/>
        <v>-2362.1542415367398</v>
      </c>
      <c r="AE36">
        <f t="shared" si="3"/>
        <v>0</v>
      </c>
      <c r="AF36">
        <f t="shared" si="24"/>
        <v>0</v>
      </c>
      <c r="AG36">
        <f t="shared" si="24"/>
        <v>-2.8085717427417956E-5</v>
      </c>
      <c r="AH36">
        <f t="shared" si="5"/>
        <v>-1.2128309901996375</v>
      </c>
      <c r="AI36">
        <f t="shared" si="25"/>
        <v>-1.212859075917065</v>
      </c>
      <c r="AJ36">
        <f t="shared" si="7"/>
        <v>-282.94449795699848</v>
      </c>
      <c r="AK36">
        <f t="shared" si="22"/>
        <v>-185.1569117645617</v>
      </c>
      <c r="AL36">
        <f t="shared" si="26"/>
        <v>-469.31426879747721</v>
      </c>
      <c r="AN36">
        <f t="shared" si="27"/>
        <v>0</v>
      </c>
      <c r="AO36">
        <f t="shared" si="27"/>
        <v>0</v>
      </c>
      <c r="AP36">
        <f t="shared" si="27"/>
        <v>-1.7068097527739744E-6</v>
      </c>
      <c r="AQ36">
        <f t="shared" si="27"/>
        <v>-7.3705497033819886E-2</v>
      </c>
      <c r="AR36">
        <f t="shared" si="27"/>
        <v>-7.3707203843572669E-2</v>
      </c>
      <c r="AS36">
        <f t="shared" si="27"/>
        <v>-17.194947213108772</v>
      </c>
      <c r="AT36">
        <f t="shared" si="27"/>
        <v>-11.25225387636886</v>
      </c>
      <c r="AU36">
        <f t="shared" si="23"/>
        <v>-28.520908293321202</v>
      </c>
      <c r="AW36">
        <v>33</v>
      </c>
      <c r="AX36">
        <f>IF(Z36&gt;0, (R36*SUMPRODUCT(K36:$K$98, X36:$X$98)-K36*$AZ$3)/Z36, 0)</f>
        <v>-1051314715.2290419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0.83773177600000004</v>
      </c>
      <c r="Q37" s="4">
        <f t="shared" si="21"/>
        <v>12.5</v>
      </c>
      <c r="R37">
        <f t="shared" si="0"/>
        <v>100000</v>
      </c>
      <c r="S37">
        <f t="shared" si="1"/>
        <v>-6164796263.1484127</v>
      </c>
      <c r="U37">
        <f t="shared" si="13"/>
        <v>0.83773177600000004</v>
      </c>
      <c r="V37">
        <f t="shared" si="14"/>
        <v>0.01</v>
      </c>
      <c r="W37">
        <f t="shared" si="15"/>
        <v>2.2468573941934363E-6</v>
      </c>
      <c r="X37">
        <f t="shared" si="16"/>
        <v>1.8822638352563996E-6</v>
      </c>
      <c r="Y37">
        <f t="shared" si="17"/>
        <v>2.2468573941934364E-8</v>
      </c>
      <c r="Z37">
        <f t="shared" si="18"/>
        <v>3.4212498499510238E-7</v>
      </c>
      <c r="AB37">
        <f t="shared" si="19"/>
        <v>-2362.1542415367398</v>
      </c>
      <c r="AC37">
        <f t="shared" si="2"/>
        <v>-2109.1308290275138</v>
      </c>
      <c r="AE37">
        <f t="shared" si="3"/>
        <v>0</v>
      </c>
      <c r="AF37">
        <f t="shared" si="24"/>
        <v>0</v>
      </c>
      <c r="AG37">
        <f t="shared" si="24"/>
        <v>-4.2765623124387795E-6</v>
      </c>
      <c r="AH37">
        <f t="shared" si="5"/>
        <v>-0.18822638352563995</v>
      </c>
      <c r="AI37">
        <f t="shared" si="25"/>
        <v>-0.18823066008795239</v>
      </c>
      <c r="AJ37">
        <f t="shared" si="7"/>
        <v>-253.02341250922609</v>
      </c>
      <c r="AK37">
        <f t="shared" si="22"/>
        <v>-165.35079690757181</v>
      </c>
      <c r="AL37">
        <f t="shared" si="26"/>
        <v>-418.56244007688588</v>
      </c>
      <c r="AN37">
        <f t="shared" si="27"/>
        <v>0</v>
      </c>
      <c r="AO37">
        <f t="shared" si="27"/>
        <v>0</v>
      </c>
      <c r="AP37">
        <f t="shared" si="27"/>
        <v>-2.320472230006893E-7</v>
      </c>
      <c r="AQ37">
        <f t="shared" si="27"/>
        <v>-1.0213205467753301E-2</v>
      </c>
      <c r="AR37">
        <f t="shared" si="27"/>
        <v>-1.0213437514976302E-2</v>
      </c>
      <c r="AS37">
        <f t="shared" si="27"/>
        <v>-13.729106683690883</v>
      </c>
      <c r="AT37">
        <f t="shared" si="27"/>
        <v>-8.9719710459386111</v>
      </c>
      <c r="AU37">
        <f t="shared" si="23"/>
        <v>-22.711291167144473</v>
      </c>
      <c r="AW37">
        <v>34</v>
      </c>
      <c r="AX37">
        <f>IF(Z37&gt;0, (R37*SUMPRODUCT(K37:$K$98, X37:$X$98)-K37*$AZ$3)/Z37, 0)</f>
        <v>-6164796263.1484127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0.84045353700000003</v>
      </c>
      <c r="Q38" s="4">
        <f t="shared" si="21"/>
        <v>12.5</v>
      </c>
      <c r="R38">
        <f t="shared" si="0"/>
        <v>100000</v>
      </c>
      <c r="S38">
        <f t="shared" si="1"/>
        <v>-36806678123.171219</v>
      </c>
      <c r="U38">
        <f t="shared" si="13"/>
        <v>0.84045353700000003</v>
      </c>
      <c r="V38">
        <f t="shared" si="14"/>
        <v>0.01</v>
      </c>
      <c r="W38">
        <f t="shared" si="15"/>
        <v>3.4212498499510238E-7</v>
      </c>
      <c r="X38">
        <f t="shared" si="16"/>
        <v>2.8754015373520572E-7</v>
      </c>
      <c r="Y38">
        <f t="shared" si="17"/>
        <v>3.4212498499510238E-9</v>
      </c>
      <c r="Z38">
        <f t="shared" si="18"/>
        <v>5.1163581409945632E-8</v>
      </c>
      <c r="AB38">
        <f t="shared" si="19"/>
        <v>-2109.1308290275138</v>
      </c>
      <c r="AC38">
        <f t="shared" si="2"/>
        <v>-1883.1614725845357</v>
      </c>
      <c r="AE38">
        <f t="shared" si="3"/>
        <v>0</v>
      </c>
      <c r="AF38">
        <f t="shared" si="24"/>
        <v>0</v>
      </c>
      <c r="AG38">
        <f t="shared" si="24"/>
        <v>-6.3954476762432041E-7</v>
      </c>
      <c r="AH38">
        <f t="shared" si="5"/>
        <v>-2.8754015373520573E-2</v>
      </c>
      <c r="AI38">
        <f t="shared" si="25"/>
        <v>-2.8754654918288197E-2</v>
      </c>
      <c r="AJ38">
        <f t="shared" si="7"/>
        <v>-225.9693564429781</v>
      </c>
      <c r="AK38">
        <f t="shared" si="22"/>
        <v>-147.63915803192597</v>
      </c>
      <c r="AL38">
        <f t="shared" si="26"/>
        <v>-373.63726912982236</v>
      </c>
      <c r="AN38">
        <f t="shared" si="27"/>
        <v>0</v>
      </c>
      <c r="AO38">
        <f t="shared" si="27"/>
        <v>0</v>
      </c>
      <c r="AP38">
        <f t="shared" si="27"/>
        <v>-3.0983787007790476E-8</v>
      </c>
      <c r="AQ38">
        <f t="shared" si="27"/>
        <v>-1.3930350665854079E-3</v>
      </c>
      <c r="AR38">
        <f t="shared" si="27"/>
        <v>-1.3930660503724155E-3</v>
      </c>
      <c r="AS38">
        <f t="shared" si="27"/>
        <v>-10.947453196004341</v>
      </c>
      <c r="AT38">
        <f t="shared" si="27"/>
        <v>-7.1526192661430796</v>
      </c>
      <c r="AU38">
        <f t="shared" si="23"/>
        <v>-18.101465528197792</v>
      </c>
      <c r="AW38">
        <v>35</v>
      </c>
      <c r="AX38">
        <f>IF(Z38&gt;0, (R38*SUMPRODUCT(K38:$K$98, X38:$X$98)-K38*$AZ$3)/Z38, 0)</f>
        <v>-36806678123.171219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0.84346351399999997</v>
      </c>
      <c r="Q39" s="4">
        <f t="shared" si="21"/>
        <v>12.5</v>
      </c>
      <c r="R39">
        <f t="shared" si="0"/>
        <v>100000</v>
      </c>
      <c r="S39">
        <f t="shared" si="1"/>
        <v>-224265848214.94937</v>
      </c>
      <c r="U39">
        <f t="shared" si="13"/>
        <v>0.84346351399999997</v>
      </c>
      <c r="V39">
        <f t="shared" si="14"/>
        <v>0.01</v>
      </c>
      <c r="W39">
        <f t="shared" si="15"/>
        <v>5.1163581409945632E-8</v>
      </c>
      <c r="X39">
        <f t="shared" si="16"/>
        <v>4.3154614164857818E-8</v>
      </c>
      <c r="Y39">
        <f t="shared" si="17"/>
        <v>5.116358140994563E-10</v>
      </c>
      <c r="Z39">
        <f t="shared" si="18"/>
        <v>7.4973314309883569E-9</v>
      </c>
      <c r="AB39">
        <f t="shared" si="19"/>
        <v>-1883.1614725845357</v>
      </c>
      <c r="AC39">
        <f t="shared" si="2"/>
        <v>-1681.395392719204</v>
      </c>
      <c r="AE39">
        <f t="shared" si="3"/>
        <v>0</v>
      </c>
      <c r="AF39">
        <f t="shared" si="24"/>
        <v>0</v>
      </c>
      <c r="AG39">
        <f t="shared" si="24"/>
        <v>-9.3716642887354458E-8</v>
      </c>
      <c r="AH39">
        <f t="shared" si="5"/>
        <v>-4.3154614164857821E-3</v>
      </c>
      <c r="AI39">
        <f t="shared" si="25"/>
        <v>-4.3155551331286691E-3</v>
      </c>
      <c r="AJ39">
        <f t="shared" si="7"/>
        <v>-201.76607986533168</v>
      </c>
      <c r="AK39">
        <f t="shared" si="22"/>
        <v>-131.82130308091752</v>
      </c>
      <c r="AL39">
        <f t="shared" si="26"/>
        <v>-333.59169850138233</v>
      </c>
      <c r="AN39">
        <f t="shared" si="27"/>
        <v>0</v>
      </c>
      <c r="AO39">
        <f t="shared" si="27"/>
        <v>0</v>
      </c>
      <c r="AP39">
        <f t="shared" si="27"/>
        <v>-4.053799349191134E-9</v>
      </c>
      <c r="AQ39">
        <f t="shared" si="27"/>
        <v>-1.8666924190441787E-4</v>
      </c>
      <c r="AR39">
        <f t="shared" si="27"/>
        <v>-1.8667329570376705E-4</v>
      </c>
      <c r="AS39">
        <f t="shared" si="27"/>
        <v>-8.7275768534522786</v>
      </c>
      <c r="AT39">
        <f t="shared" si="27"/>
        <v>-5.7020513771631922</v>
      </c>
      <c r="AU39">
        <f t="shared" si="23"/>
        <v>-14.429814903911174</v>
      </c>
      <c r="AW39">
        <v>36</v>
      </c>
      <c r="AX39">
        <f>IF(Z39&gt;0, (R39*SUMPRODUCT(K39:$K$98, X39:$X$98)-K39*$AZ$3)/Z39, 0)</f>
        <v>-224265848214.94937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0.84645297100000005</v>
      </c>
      <c r="Q40" s="4">
        <f t="shared" si="21"/>
        <v>12.5</v>
      </c>
      <c r="R40">
        <f t="shared" si="0"/>
        <v>100000</v>
      </c>
      <c r="S40">
        <f t="shared" si="1"/>
        <v>-1394925326572.158</v>
      </c>
      <c r="U40">
        <f t="shared" si="13"/>
        <v>0.84645297100000005</v>
      </c>
      <c r="V40">
        <f t="shared" si="14"/>
        <v>0.01</v>
      </c>
      <c r="W40">
        <f t="shared" si="15"/>
        <v>7.4973314309883569E-9</v>
      </c>
      <c r="X40">
        <f t="shared" si="16"/>
        <v>6.3461384643317765E-9</v>
      </c>
      <c r="Y40">
        <f t="shared" si="17"/>
        <v>7.4973314309883572E-11</v>
      </c>
      <c r="Z40">
        <f t="shared" si="18"/>
        <v>1.0762196523466968E-9</v>
      </c>
      <c r="AB40">
        <f t="shared" si="19"/>
        <v>-1681.395392719204</v>
      </c>
      <c r="AC40">
        <f t="shared" si="2"/>
        <v>-1501.2460500130903</v>
      </c>
      <c r="AE40">
        <f t="shared" si="3"/>
        <v>0</v>
      </c>
      <c r="AF40">
        <f t="shared" si="24"/>
        <v>0</v>
      </c>
      <c r="AG40">
        <f t="shared" si="24"/>
        <v>-1.3452745654333711E-8</v>
      </c>
      <c r="AH40">
        <f t="shared" si="5"/>
        <v>-6.3461384643317769E-4</v>
      </c>
      <c r="AI40">
        <f t="shared" si="25"/>
        <v>-6.3462729917883201E-4</v>
      </c>
      <c r="AJ40">
        <f t="shared" si="7"/>
        <v>-180.14934270611366</v>
      </c>
      <c r="AK40">
        <f t="shared" si="22"/>
        <v>-117.69767749034429</v>
      </c>
      <c r="AL40">
        <f t="shared" si="26"/>
        <v>-297.84765482375713</v>
      </c>
      <c r="AN40">
        <f t="shared" si="27"/>
        <v>0</v>
      </c>
      <c r="AO40">
        <f t="shared" si="27"/>
        <v>0</v>
      </c>
      <c r="AP40">
        <f t="shared" si="27"/>
        <v>-5.1956326137367905E-10</v>
      </c>
      <c r="AQ40">
        <f t="shared" si="27"/>
        <v>-2.4509646449719298E-5</v>
      </c>
      <c r="AR40">
        <f t="shared" si="27"/>
        <v>-2.451016601298067E-5</v>
      </c>
      <c r="AS40">
        <f t="shared" si="27"/>
        <v>-6.9576116605282534</v>
      </c>
      <c r="AT40">
        <f t="shared" si="27"/>
        <v>-4.5456437476977962</v>
      </c>
      <c r="AU40">
        <f t="shared" si="23"/>
        <v>-11.503279918392064</v>
      </c>
      <c r="AW40">
        <v>37</v>
      </c>
      <c r="AX40">
        <f>IF(Z40&gt;0, (R40*SUMPRODUCT(K40:$K$98, X40:$X$98)-K40*$AZ$3)/Z40, 0)</f>
        <v>-1394925326572.158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0.84968151000000003</v>
      </c>
      <c r="Q41" s="4">
        <f t="shared" si="21"/>
        <v>12.5</v>
      </c>
      <c r="R41">
        <f t="shared" si="0"/>
        <v>100000</v>
      </c>
      <c r="S41">
        <f t="shared" si="1"/>
        <v>-8876015281786.0664</v>
      </c>
      <c r="U41">
        <f t="shared" si="13"/>
        <v>0.84968151000000003</v>
      </c>
      <c r="V41">
        <f t="shared" si="14"/>
        <v>0.01</v>
      </c>
      <c r="W41">
        <f t="shared" si="15"/>
        <v>1.0762196523466968E-9</v>
      </c>
      <c r="X41">
        <f t="shared" si="16"/>
        <v>9.1444393929761641E-10</v>
      </c>
      <c r="Y41">
        <f t="shared" si="17"/>
        <v>1.0762196523466968E-11</v>
      </c>
      <c r="Z41">
        <f t="shared" si="18"/>
        <v>1.5101351652561346E-10</v>
      </c>
      <c r="AB41">
        <f t="shared" si="19"/>
        <v>-1501.2460500130903</v>
      </c>
      <c r="AC41">
        <f t="shared" si="2"/>
        <v>-1340.3982804375978</v>
      </c>
      <c r="AE41">
        <f t="shared" si="3"/>
        <v>0</v>
      </c>
      <c r="AF41">
        <f t="shared" si="24"/>
        <v>0</v>
      </c>
      <c r="AG41">
        <f t="shared" si="24"/>
        <v>-1.8876689565701683E-9</v>
      </c>
      <c r="AH41">
        <f t="shared" si="5"/>
        <v>-9.1444393929761641E-5</v>
      </c>
      <c r="AI41">
        <f t="shared" si="25"/>
        <v>-9.1446281598718212E-5</v>
      </c>
      <c r="AJ41">
        <f t="shared" si="7"/>
        <v>-160.84776957549252</v>
      </c>
      <c r="AK41">
        <f t="shared" si="22"/>
        <v>-105.08722350091634</v>
      </c>
      <c r="AL41">
        <f t="shared" si="26"/>
        <v>-265.93508452269043</v>
      </c>
      <c r="AN41">
        <f t="shared" si="27"/>
        <v>0</v>
      </c>
      <c r="AO41">
        <f t="shared" si="27"/>
        <v>0</v>
      </c>
      <c r="AP41">
        <f t="shared" si="27"/>
        <v>-6.509315383520532E-11</v>
      </c>
      <c r="AQ41">
        <f t="shared" si="27"/>
        <v>-3.1533092604608017E-6</v>
      </c>
      <c r="AR41">
        <f t="shared" si="27"/>
        <v>-3.153374353614637E-6</v>
      </c>
      <c r="AS41">
        <f t="shared" si="27"/>
        <v>-5.546570320280626</v>
      </c>
      <c r="AT41">
        <f t="shared" si="27"/>
        <v>-3.6237597602328737</v>
      </c>
      <c r="AU41">
        <f t="shared" si="23"/>
        <v>-9.1703332338878525</v>
      </c>
      <c r="AW41">
        <v>38</v>
      </c>
      <c r="AX41">
        <f>IF(Z41&gt;0, (R41*SUMPRODUCT(K41:$K$98, X41:$X$98)-K41*$AZ$3)/Z41, 0)</f>
        <v>-8876015281786.0664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0.85306441600000005</v>
      </c>
      <c r="Q42" s="4">
        <f t="shared" si="21"/>
        <v>12.5</v>
      </c>
      <c r="R42">
        <f t="shared" si="0"/>
        <v>100000</v>
      </c>
      <c r="S42">
        <f t="shared" si="1"/>
        <v>-57874026832754.719</v>
      </c>
      <c r="U42">
        <f t="shared" si="13"/>
        <v>0.85306441600000005</v>
      </c>
      <c r="V42">
        <f t="shared" si="14"/>
        <v>0.01</v>
      </c>
      <c r="W42">
        <f t="shared" si="15"/>
        <v>1.5101351652561346E-10</v>
      </c>
      <c r="X42">
        <f t="shared" si="16"/>
        <v>1.2882425728302879E-10</v>
      </c>
      <c r="Y42">
        <f t="shared" si="17"/>
        <v>1.5101351652561346E-12</v>
      </c>
      <c r="Z42">
        <f t="shared" si="18"/>
        <v>2.0679124077328535E-11</v>
      </c>
      <c r="AB42">
        <f t="shared" si="19"/>
        <v>-1340.3982804375978</v>
      </c>
      <c r="AC42">
        <f t="shared" si="2"/>
        <v>-1196.7841817291758</v>
      </c>
      <c r="AE42">
        <f t="shared" si="3"/>
        <v>0</v>
      </c>
      <c r="AF42">
        <f t="shared" si="24"/>
        <v>0</v>
      </c>
      <c r="AG42">
        <f t="shared" si="24"/>
        <v>-2.5848905096660667E-10</v>
      </c>
      <c r="AH42">
        <f t="shared" si="5"/>
        <v>-1.2882425728302879E-5</v>
      </c>
      <c r="AI42">
        <f t="shared" si="25"/>
        <v>-1.2882684217353846E-5</v>
      </c>
      <c r="AJ42">
        <f t="shared" si="7"/>
        <v>-143.61409870842203</v>
      </c>
      <c r="AK42">
        <f t="shared" si="22"/>
        <v>-93.827879630631855</v>
      </c>
      <c r="AL42">
        <f t="shared" si="26"/>
        <v>-237.44199122173811</v>
      </c>
      <c r="AN42">
        <f t="shared" si="27"/>
        <v>0</v>
      </c>
      <c r="AO42">
        <f t="shared" si="27"/>
        <v>0</v>
      </c>
      <c r="AP42">
        <f t="shared" si="27"/>
        <v>-7.9585437810943593E-12</v>
      </c>
      <c r="AQ42">
        <f t="shared" si="27"/>
        <v>-3.9663323758591134E-7</v>
      </c>
      <c r="AR42">
        <f t="shared" si="27"/>
        <v>-3.9664119612969242E-7</v>
      </c>
      <c r="AS42">
        <f t="shared" si="27"/>
        <v>-4.4216924774157595</v>
      </c>
      <c r="AT42">
        <f t="shared" si="27"/>
        <v>-2.8888391409046692</v>
      </c>
      <c r="AU42">
        <f t="shared" si="23"/>
        <v>-7.3105320149616251</v>
      </c>
      <c r="AW42">
        <v>39</v>
      </c>
      <c r="AX42">
        <f>IF(Z42&gt;0, (R42*SUMPRODUCT(K42:$K$98, X42:$X$98)-K42*$AZ$3)/Z42, 0)</f>
        <v>-57874026832754.719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0.856559709</v>
      </c>
      <c r="Q43" s="4">
        <f t="shared" si="21"/>
        <v>12.5</v>
      </c>
      <c r="R43">
        <f t="shared" si="0"/>
        <v>100000</v>
      </c>
      <c r="S43">
        <f t="shared" si="1"/>
        <v>-387238650883711.69</v>
      </c>
      <c r="U43">
        <f t="shared" si="13"/>
        <v>0.856559709</v>
      </c>
      <c r="V43">
        <f t="shared" si="14"/>
        <v>0.01</v>
      </c>
      <c r="W43">
        <f t="shared" si="15"/>
        <v>2.0679124077328535E-11</v>
      </c>
      <c r="X43">
        <f t="shared" si="16"/>
        <v>1.7712904502051423E-11</v>
      </c>
      <c r="Y43">
        <f t="shared" si="17"/>
        <v>2.0679124077328536E-13</v>
      </c>
      <c r="Z43">
        <f t="shared" si="18"/>
        <v>2.7594283345038265E-12</v>
      </c>
      <c r="AB43">
        <f t="shared" si="19"/>
        <v>-1196.7841817291758</v>
      </c>
      <c r="AC43">
        <f t="shared" si="2"/>
        <v>-1068.5573054635493</v>
      </c>
      <c r="AE43">
        <f t="shared" si="3"/>
        <v>0</v>
      </c>
      <c r="AF43">
        <f t="shared" si="24"/>
        <v>0</v>
      </c>
      <c r="AG43">
        <f t="shared" si="24"/>
        <v>-3.4492854181297829E-11</v>
      </c>
      <c r="AH43">
        <f t="shared" si="5"/>
        <v>-1.7712904502051422E-6</v>
      </c>
      <c r="AI43">
        <f t="shared" si="25"/>
        <v>-1.7713249430593235E-6</v>
      </c>
      <c r="AJ43">
        <f t="shared" si="7"/>
        <v>-128.22687626562652</v>
      </c>
      <c r="AK43">
        <f t="shared" si="22"/>
        <v>-83.774892721042306</v>
      </c>
      <c r="AL43">
        <f t="shared" si="26"/>
        <v>-212.00177075799377</v>
      </c>
      <c r="AN43">
        <f t="shared" si="27"/>
        <v>0</v>
      </c>
      <c r="AO43">
        <f t="shared" si="27"/>
        <v>0</v>
      </c>
      <c r="AP43">
        <f t="shared" si="27"/>
        <v>-9.4820571257631388E-13</v>
      </c>
      <c r="AQ43">
        <f t="shared" si="27"/>
        <v>-4.8692628179985315E-8</v>
      </c>
      <c r="AR43">
        <f t="shared" si="27"/>
        <v>-4.8693576385697885E-8</v>
      </c>
      <c r="AS43">
        <f t="shared" si="27"/>
        <v>-3.5249462379024399</v>
      </c>
      <c r="AT43">
        <f t="shared" si="27"/>
        <v>-2.3029648816835406</v>
      </c>
      <c r="AU43">
        <f t="shared" si="23"/>
        <v>-5.8279111682795568</v>
      </c>
      <c r="AW43">
        <v>40</v>
      </c>
      <c r="AX43">
        <f>IF(Z43&gt;0, (R43*SUMPRODUCT(K43:$K$98, X43:$X$98)-K43*$AZ$3)/Z43, 0)</f>
        <v>-387238650883711.69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0.86031008399999997</v>
      </c>
      <c r="Q44" s="4">
        <f t="shared" si="21"/>
        <v>12.5</v>
      </c>
      <c r="R44">
        <f t="shared" si="0"/>
        <v>100000</v>
      </c>
      <c r="S44">
        <f t="shared" si="1"/>
        <v>-2665965142944379.5</v>
      </c>
      <c r="U44">
        <f t="shared" si="13"/>
        <v>0.86031008399999997</v>
      </c>
      <c r="V44">
        <f t="shared" si="14"/>
        <v>0.01</v>
      </c>
      <c r="W44">
        <f t="shared" si="15"/>
        <v>2.7594283345038265E-12</v>
      </c>
      <c r="X44">
        <f t="shared" si="16"/>
        <v>2.3739640222489669E-12</v>
      </c>
      <c r="Y44">
        <f t="shared" si="17"/>
        <v>2.7594283345038266E-14</v>
      </c>
      <c r="Z44">
        <f t="shared" si="18"/>
        <v>3.5787002890982137E-13</v>
      </c>
      <c r="AB44">
        <f t="shared" si="19"/>
        <v>-1068.5573054635493</v>
      </c>
      <c r="AC44">
        <f t="shared" si="2"/>
        <v>-954.06902277808115</v>
      </c>
      <c r="AE44">
        <f t="shared" si="3"/>
        <v>0</v>
      </c>
      <c r="AF44">
        <f t="shared" si="24"/>
        <v>0</v>
      </c>
      <c r="AG44">
        <f t="shared" si="24"/>
        <v>-4.4733753613727667E-12</v>
      </c>
      <c r="AH44">
        <f t="shared" si="5"/>
        <v>-2.3739640222489669E-7</v>
      </c>
      <c r="AI44">
        <f t="shared" si="25"/>
        <v>-2.3740087560025807E-7</v>
      </c>
      <c r="AJ44">
        <f t="shared" si="7"/>
        <v>-114.48828268546811</v>
      </c>
      <c r="AK44">
        <f t="shared" si="22"/>
        <v>-74.799011382448455</v>
      </c>
      <c r="AL44">
        <f t="shared" si="26"/>
        <v>-189.28729430531743</v>
      </c>
      <c r="AN44">
        <f t="shared" si="27"/>
        <v>0</v>
      </c>
      <c r="AO44">
        <f t="shared" si="27"/>
        <v>0</v>
      </c>
      <c r="AP44">
        <f t="shared" si="27"/>
        <v>-1.0979707072744853E-13</v>
      </c>
      <c r="AQ44">
        <f t="shared" si="27"/>
        <v>-5.8267924016843464E-9</v>
      </c>
      <c r="AR44">
        <f t="shared" si="27"/>
        <v>-5.8269021987550734E-9</v>
      </c>
      <c r="AS44">
        <f t="shared" si="27"/>
        <v>-2.8100655670493295</v>
      </c>
      <c r="AT44">
        <f t="shared" si="27"/>
        <v>-1.8359095044914018</v>
      </c>
      <c r="AU44">
        <f t="shared" si="23"/>
        <v>-4.6459750773676332</v>
      </c>
      <c r="AW44">
        <v>41</v>
      </c>
      <c r="AX44">
        <f>IF(Z44&gt;0, (R44*SUMPRODUCT(K44:$K$98, X44:$X$98)-K44*$AZ$3)/Z44, 0)</f>
        <v>-2665965142944379.5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0.86416701100000004</v>
      </c>
      <c r="Q45" s="4">
        <f t="shared" si="21"/>
        <v>12.5</v>
      </c>
      <c r="R45">
        <f t="shared" si="0"/>
        <v>100000</v>
      </c>
      <c r="S45">
        <f t="shared" si="1"/>
        <v>-1.8916549939860072E+16</v>
      </c>
      <c r="U45">
        <f t="shared" si="13"/>
        <v>0.86416701100000004</v>
      </c>
      <c r="V45">
        <f t="shared" si="14"/>
        <v>0.01</v>
      </c>
      <c r="W45">
        <f t="shared" si="15"/>
        <v>3.5787002890982137E-13</v>
      </c>
      <c r="X45">
        <f t="shared" si="16"/>
        <v>3.0925947320948394E-13</v>
      </c>
      <c r="Y45">
        <f t="shared" si="17"/>
        <v>3.578700289098214E-15</v>
      </c>
      <c r="Z45">
        <f t="shared" si="18"/>
        <v>4.5031855411239209E-14</v>
      </c>
      <c r="AB45">
        <f t="shared" si="19"/>
        <v>-954.06902277808115</v>
      </c>
      <c r="AC45">
        <f t="shared" si="2"/>
        <v>-851.8473417712645</v>
      </c>
      <c r="AE45">
        <f t="shared" si="3"/>
        <v>0</v>
      </c>
      <c r="AF45">
        <f t="shared" si="24"/>
        <v>0</v>
      </c>
      <c r="AG45">
        <f t="shared" si="24"/>
        <v>-5.6289819264049011E-13</v>
      </c>
      <c r="AH45">
        <f t="shared" si="5"/>
        <v>-3.0925947320948395E-8</v>
      </c>
      <c r="AI45">
        <f t="shared" si="25"/>
        <v>-3.0926510219141034E-8</v>
      </c>
      <c r="AJ45">
        <f t="shared" si="7"/>
        <v>-102.22168100681665</v>
      </c>
      <c r="AK45">
        <f t="shared" si="22"/>
        <v>-66.784831594465686</v>
      </c>
      <c r="AL45">
        <f t="shared" si="26"/>
        <v>-169.00651263220885</v>
      </c>
      <c r="AN45">
        <f t="shared" si="27"/>
        <v>0</v>
      </c>
      <c r="AO45">
        <f t="shared" si="27"/>
        <v>0</v>
      </c>
      <c r="AP45">
        <f t="shared" si="27"/>
        <v>-1.2335797850963613E-14</v>
      </c>
      <c r="AQ45">
        <f t="shared" si="27"/>
        <v>-6.7773576019353432E-10</v>
      </c>
      <c r="AR45">
        <f t="shared" si="27"/>
        <v>-6.7774809599138522E-10</v>
      </c>
      <c r="AS45">
        <f t="shared" si="27"/>
        <v>-2.2401670663937252</v>
      </c>
      <c r="AT45">
        <f t="shared" si="27"/>
        <v>-1.4635758167838826</v>
      </c>
      <c r="AU45">
        <f t="shared" si="23"/>
        <v>-3.7037428838553561</v>
      </c>
      <c r="AW45">
        <v>42</v>
      </c>
      <c r="AX45">
        <f>IF(Z45&gt;0, (R45*SUMPRODUCT(K45:$K$98, X45:$X$98)-K45*$AZ$3)/Z45, 0)</f>
        <v>-1.8916549939860072E+16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0.86825209999999997</v>
      </c>
      <c r="Q46" s="4">
        <f t="shared" si="21"/>
        <v>12.5</v>
      </c>
      <c r="R46">
        <f t="shared" si="0"/>
        <v>100000</v>
      </c>
      <c r="S46">
        <f t="shared" si="1"/>
        <v>-1.3872745839584205E+17</v>
      </c>
      <c r="U46">
        <f t="shared" si="13"/>
        <v>0.86825209999999997</v>
      </c>
      <c r="V46">
        <f t="shared" si="14"/>
        <v>0.01</v>
      </c>
      <c r="W46">
        <f t="shared" si="15"/>
        <v>4.5031855411239209E-14</v>
      </c>
      <c r="X46">
        <f t="shared" si="16"/>
        <v>3.9099003027704803E-14</v>
      </c>
      <c r="Y46">
        <f t="shared" si="17"/>
        <v>4.503185541123921E-16</v>
      </c>
      <c r="Z46">
        <f t="shared" si="18"/>
        <v>5.4825338294220147E-15</v>
      </c>
      <c r="AB46">
        <f t="shared" si="19"/>
        <v>-851.8473417712645</v>
      </c>
      <c r="AC46">
        <f t="shared" si="2"/>
        <v>-760.57798372493914</v>
      </c>
      <c r="AE46">
        <f t="shared" si="3"/>
        <v>0</v>
      </c>
      <c r="AF46">
        <f t="shared" si="24"/>
        <v>0</v>
      </c>
      <c r="AG46">
        <f t="shared" si="24"/>
        <v>-6.8531672867775181E-14</v>
      </c>
      <c r="AH46">
        <f t="shared" si="5"/>
        <v>-3.9099003027704806E-9</v>
      </c>
      <c r="AI46">
        <f t="shared" si="25"/>
        <v>-3.9099688344433482E-9</v>
      </c>
      <c r="AJ46">
        <f t="shared" si="7"/>
        <v>-91.269358046325351</v>
      </c>
      <c r="AK46">
        <f t="shared" si="22"/>
        <v>-59.629313923988519</v>
      </c>
      <c r="AL46">
        <f t="shared" si="26"/>
        <v>-150.89867197422384</v>
      </c>
      <c r="AN46">
        <f t="shared" si="27"/>
        <v>0</v>
      </c>
      <c r="AO46">
        <f t="shared" si="27"/>
        <v>0</v>
      </c>
      <c r="AP46">
        <f t="shared" si="27"/>
        <v>-1.3409441814101195E-15</v>
      </c>
      <c r="AQ46">
        <f t="shared" si="27"/>
        <v>-7.6504159923390297E-11</v>
      </c>
      <c r="AR46">
        <f t="shared" si="27"/>
        <v>-7.6505500867571702E-11</v>
      </c>
      <c r="AS46">
        <f t="shared" si="27"/>
        <v>-1.785847470109043</v>
      </c>
      <c r="AT46">
        <f t="shared" si="27"/>
        <v>-1.1667536804788585</v>
      </c>
      <c r="AU46">
        <f t="shared" si="23"/>
        <v>-2.9526011506644072</v>
      </c>
      <c r="AW46">
        <v>43</v>
      </c>
      <c r="AX46">
        <f>IF(Z46&gt;0, (R46*SUMPRODUCT(K46:$K$98, X46:$X$98)-K46*$AZ$3)/Z46, 0)</f>
        <v>-1.3872745839584205E+17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0.87257664800000001</v>
      </c>
      <c r="Q47" s="4">
        <f t="shared" si="21"/>
        <v>12.5</v>
      </c>
      <c r="R47">
        <f t="shared" si="0"/>
        <v>100000</v>
      </c>
      <c r="S47">
        <f t="shared" si="1"/>
        <v>-1.0548481203224122E+18</v>
      </c>
      <c r="U47">
        <f t="shared" si="13"/>
        <v>0.87257664800000001</v>
      </c>
      <c r="V47">
        <f t="shared" si="14"/>
        <v>0.01</v>
      </c>
      <c r="W47">
        <f t="shared" si="15"/>
        <v>5.4825338294220147E-15</v>
      </c>
      <c r="X47">
        <f t="shared" si="16"/>
        <v>4.7839309914236654E-15</v>
      </c>
      <c r="Y47">
        <f t="shared" si="17"/>
        <v>5.4825338294220146E-17</v>
      </c>
      <c r="Z47">
        <f t="shared" si="18"/>
        <v>6.4377749970412918E-16</v>
      </c>
      <c r="AB47">
        <f t="shared" si="19"/>
        <v>-760.57798372493914</v>
      </c>
      <c r="AC47">
        <f t="shared" si="2"/>
        <v>-679.08748546876291</v>
      </c>
      <c r="AE47">
        <f t="shared" si="3"/>
        <v>0</v>
      </c>
      <c r="AF47">
        <f t="shared" si="24"/>
        <v>0</v>
      </c>
      <c r="AG47">
        <f t="shared" si="24"/>
        <v>-8.047218746301615E-15</v>
      </c>
      <c r="AH47">
        <f t="shared" si="5"/>
        <v>-4.7839309914236652E-10</v>
      </c>
      <c r="AI47">
        <f t="shared" si="25"/>
        <v>-4.7840114636111283E-10</v>
      </c>
      <c r="AJ47">
        <f t="shared" si="7"/>
        <v>-81.490498256176238</v>
      </c>
      <c r="AK47">
        <f t="shared" si="22"/>
        <v>-53.240458860745747</v>
      </c>
      <c r="AL47">
        <f t="shared" si="26"/>
        <v>-134.73095711740038</v>
      </c>
      <c r="AN47">
        <f t="shared" si="27"/>
        <v>0</v>
      </c>
      <c r="AO47">
        <f t="shared" si="27"/>
        <v>0</v>
      </c>
      <c r="AP47">
        <f t="shared" si="27"/>
        <v>-1.4058764341613598E-16</v>
      </c>
      <c r="AQ47">
        <f t="shared" si="27"/>
        <v>-8.3576898497853273E-12</v>
      </c>
      <c r="AR47">
        <f t="shared" si="27"/>
        <v>-8.3578304374287437E-12</v>
      </c>
      <c r="AS47">
        <f t="shared" si="27"/>
        <v>-1.4236666694201427</v>
      </c>
      <c r="AT47">
        <f t="shared" si="27"/>
        <v>-0.93012889068859417</v>
      </c>
      <c r="AU47">
        <f t="shared" si="23"/>
        <v>-2.3537955601170948</v>
      </c>
      <c r="AW47">
        <v>44</v>
      </c>
      <c r="AX47">
        <f>IF(Z47&gt;0, (R47*SUMPRODUCT(K47:$K$98, X47:$X$98)-K47*$AZ$3)/Z47, 0)</f>
        <v>-1.0548481203224122E+18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0.87698101399999995</v>
      </c>
      <c r="Q48" s="4">
        <f t="shared" si="21"/>
        <v>12.5</v>
      </c>
      <c r="R48">
        <f t="shared" si="0"/>
        <v>100000</v>
      </c>
      <c r="S48">
        <f t="shared" si="1"/>
        <v>-8.333366916416214E+18</v>
      </c>
      <c r="U48">
        <f t="shared" si="13"/>
        <v>0.87698101399999995</v>
      </c>
      <c r="V48">
        <f t="shared" si="14"/>
        <v>0.01</v>
      </c>
      <c r="W48">
        <f t="shared" si="15"/>
        <v>6.4377749970412918E-16</v>
      </c>
      <c r="X48">
        <f t="shared" si="16"/>
        <v>5.6458064448091185E-16</v>
      </c>
      <c r="Y48">
        <f t="shared" si="17"/>
        <v>6.4377749970412921E-18</v>
      </c>
      <c r="Z48">
        <f t="shared" si="18"/>
        <v>7.2759080226176027E-17</v>
      </c>
      <c r="AB48">
        <f t="shared" si="19"/>
        <v>-679.08748546876291</v>
      </c>
      <c r="AC48">
        <f t="shared" si="2"/>
        <v>-606.32811202568848</v>
      </c>
      <c r="AE48">
        <f t="shared" si="3"/>
        <v>0</v>
      </c>
      <c r="AF48">
        <f t="shared" si="24"/>
        <v>0</v>
      </c>
      <c r="AG48">
        <f t="shared" si="24"/>
        <v>-9.0948850282720036E-16</v>
      </c>
      <c r="AH48">
        <f t="shared" si="5"/>
        <v>-5.6458064448091187E-11</v>
      </c>
      <c r="AI48">
        <f t="shared" si="25"/>
        <v>-5.6458973936594015E-11</v>
      </c>
      <c r="AJ48">
        <f t="shared" si="7"/>
        <v>-72.759373443074423</v>
      </c>
      <c r="AK48">
        <f t="shared" si="22"/>
        <v>-47.536123982813407</v>
      </c>
      <c r="AL48">
        <f t="shared" si="26"/>
        <v>-120.29549742594429</v>
      </c>
      <c r="AN48">
        <f t="shared" si="27"/>
        <v>0</v>
      </c>
      <c r="AO48">
        <f t="shared" si="27"/>
        <v>0</v>
      </c>
      <c r="AP48">
        <f t="shared" si="27"/>
        <v>-1.4186672234840425E-17</v>
      </c>
      <c r="AQ48">
        <f t="shared" si="27"/>
        <v>-8.806621005639525E-13</v>
      </c>
      <c r="AR48">
        <f t="shared" si="27"/>
        <v>-8.8067628723618736E-13</v>
      </c>
      <c r="AS48">
        <f t="shared" si="27"/>
        <v>-1.134938352536125</v>
      </c>
      <c r="AT48">
        <f t="shared" si="27"/>
        <v>-0.74149305699034296</v>
      </c>
      <c r="AU48">
        <f t="shared" si="23"/>
        <v>-1.8764314095273487</v>
      </c>
      <c r="AW48">
        <v>45</v>
      </c>
      <c r="AX48">
        <f>IF(Z48&gt;0, (R48*SUMPRODUCT(K48:$K$98, X48:$X$98)-K48*$AZ$3)/Z48, 0)</f>
        <v>-8.333366916416214E+18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0.88158379899999995</v>
      </c>
      <c r="Q49" s="4">
        <f t="shared" si="21"/>
        <v>12.5</v>
      </c>
      <c r="R49">
        <f t="shared" si="0"/>
        <v>100000</v>
      </c>
      <c r="S49">
        <f t="shared" si="1"/>
        <v>-6.862909885001071E+19</v>
      </c>
      <c r="U49">
        <f t="shared" si="13"/>
        <v>0.88158379899999995</v>
      </c>
      <c r="V49">
        <f t="shared" si="14"/>
        <v>0.01</v>
      </c>
      <c r="W49">
        <f t="shared" si="15"/>
        <v>7.2759080226176027E-17</v>
      </c>
      <c r="X49">
        <f t="shared" si="16"/>
        <v>6.414322635753804E-17</v>
      </c>
      <c r="Y49">
        <f t="shared" si="17"/>
        <v>7.2759080226176031E-19</v>
      </c>
      <c r="Z49">
        <f t="shared" si="18"/>
        <v>7.8882630663762259E-18</v>
      </c>
      <c r="AB49">
        <f t="shared" si="19"/>
        <v>-606.32811202568848</v>
      </c>
      <c r="AC49">
        <f t="shared" si="2"/>
        <v>-541.36438573722262</v>
      </c>
      <c r="AE49">
        <f t="shared" si="3"/>
        <v>0</v>
      </c>
      <c r="AF49">
        <f t="shared" si="24"/>
        <v>0</v>
      </c>
      <c r="AG49">
        <f t="shared" si="24"/>
        <v>-9.8603288329702825E-17</v>
      </c>
      <c r="AH49">
        <f t="shared" si="5"/>
        <v>-6.4143226357538039E-12</v>
      </c>
      <c r="AI49">
        <f t="shared" si="25"/>
        <v>-6.414421239042134E-12</v>
      </c>
      <c r="AJ49">
        <f t="shared" si="7"/>
        <v>-64.963726288465864</v>
      </c>
      <c r="AK49">
        <f t="shared" si="22"/>
        <v>-42.4429678417982</v>
      </c>
      <c r="AL49">
        <f t="shared" si="26"/>
        <v>-107.40669413027047</v>
      </c>
      <c r="AN49">
        <f t="shared" si="27"/>
        <v>0</v>
      </c>
      <c r="AO49">
        <f t="shared" si="27"/>
        <v>0</v>
      </c>
      <c r="AP49">
        <f t="shared" si="27"/>
        <v>-1.3732724183335523E-18</v>
      </c>
      <c r="AQ49">
        <f t="shared" si="27"/>
        <v>-8.9333860028274563E-14</v>
      </c>
      <c r="AR49">
        <f t="shared" si="27"/>
        <v>-8.9335233300692908E-14</v>
      </c>
      <c r="AS49">
        <f t="shared" si="27"/>
        <v>-0.90476590603973173</v>
      </c>
      <c r="AT49">
        <f t="shared" si="27"/>
        <v>-0.5911137252792984</v>
      </c>
      <c r="AU49">
        <f t="shared" si="23"/>
        <v>-1.4958796313191192</v>
      </c>
      <c r="AW49">
        <v>46</v>
      </c>
      <c r="AX49">
        <f>IF(Z49&gt;0, (R49*SUMPRODUCT(K49:$K$98, X49:$X$98)-K49*$AZ$3)/Z49, 0)</f>
        <v>-6.862909885001071E+19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0.88621764599999997</v>
      </c>
      <c r="Q50" s="4">
        <f t="shared" si="21"/>
        <v>12.5</v>
      </c>
      <c r="R50">
        <f t="shared" si="0"/>
        <v>100000</v>
      </c>
      <c r="S50">
        <f t="shared" si="1"/>
        <v>-5.9042774377695242E+20</v>
      </c>
      <c r="U50">
        <f t="shared" si="13"/>
        <v>0.88621764599999997</v>
      </c>
      <c r="V50">
        <f t="shared" si="14"/>
        <v>0.01</v>
      </c>
      <c r="W50">
        <f t="shared" si="15"/>
        <v>7.8882630663762259E-18</v>
      </c>
      <c r="X50">
        <f t="shared" si="16"/>
        <v>6.9907179257126802E-18</v>
      </c>
      <c r="Y50">
        <f t="shared" si="17"/>
        <v>7.8882630663762265E-20</v>
      </c>
      <c r="Z50">
        <f t="shared" si="18"/>
        <v>8.1866250999978335E-19</v>
      </c>
      <c r="AB50">
        <f t="shared" si="19"/>
        <v>-541.36438573722262</v>
      </c>
      <c r="AC50">
        <f t="shared" si="2"/>
        <v>-483.36105869394885</v>
      </c>
      <c r="AE50">
        <f t="shared" si="3"/>
        <v>0</v>
      </c>
      <c r="AF50">
        <f t="shared" si="24"/>
        <v>0</v>
      </c>
      <c r="AG50">
        <f t="shared" si="24"/>
        <v>-1.0233281374997292E-17</v>
      </c>
      <c r="AH50">
        <f t="shared" si="5"/>
        <v>-6.9907179257126803E-13</v>
      </c>
      <c r="AI50">
        <f t="shared" si="25"/>
        <v>-6.9908202585264302E-13</v>
      </c>
      <c r="AJ50">
        <f t="shared" si="7"/>
        <v>-58.003327043273771</v>
      </c>
      <c r="AK50">
        <f t="shared" si="22"/>
        <v>-37.895507001605587</v>
      </c>
      <c r="AL50">
        <f t="shared" si="26"/>
        <v>-95.898834044880061</v>
      </c>
      <c r="AN50">
        <f t="shared" si="27"/>
        <v>0</v>
      </c>
      <c r="AO50">
        <f t="shared" si="27"/>
        <v>0</v>
      </c>
      <c r="AP50">
        <f t="shared" si="27"/>
        <v>-1.2725128951600792E-19</v>
      </c>
      <c r="AQ50">
        <f t="shared" si="27"/>
        <v>-8.6929874992306261E-15</v>
      </c>
      <c r="AR50">
        <f t="shared" si="27"/>
        <v>-8.6931147505201415E-15</v>
      </c>
      <c r="AS50">
        <f t="shared" si="27"/>
        <v>-0.72127384091178426</v>
      </c>
      <c r="AT50">
        <f t="shared" si="27"/>
        <v>-0.47123224272903308</v>
      </c>
      <c r="AU50">
        <f t="shared" si="23"/>
        <v>-1.1925060836408261</v>
      </c>
      <c r="AW50">
        <v>47</v>
      </c>
      <c r="AX50">
        <f>IF(Z50&gt;0, (R50*SUMPRODUCT(K50:$K$98, X50:$X$98)-K50*$AZ$3)/Z50, 0)</f>
        <v>-5.9042774377695242E+20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0.89077562700000001</v>
      </c>
      <c r="Q51" s="4">
        <f t="shared" si="21"/>
        <v>12.5</v>
      </c>
      <c r="R51">
        <f t="shared" si="0"/>
        <v>100000</v>
      </c>
      <c r="S51">
        <f t="shared" si="1"/>
        <v>-5.312884449995758E+21</v>
      </c>
      <c r="U51">
        <f t="shared" si="13"/>
        <v>0.89077562700000001</v>
      </c>
      <c r="V51">
        <f t="shared" si="14"/>
        <v>0.01</v>
      </c>
      <c r="W51">
        <f t="shared" si="15"/>
        <v>8.1866250999978335E-19</v>
      </c>
      <c r="X51">
        <f t="shared" si="16"/>
        <v>7.292446106464508E-19</v>
      </c>
      <c r="Y51">
        <f t="shared" si="17"/>
        <v>8.186625099997833E-21</v>
      </c>
      <c r="Z51">
        <f t="shared" si="18"/>
        <v>8.1231274253334717E-20</v>
      </c>
      <c r="AB51">
        <f t="shared" si="19"/>
        <v>-483.36105869394885</v>
      </c>
      <c r="AC51">
        <f t="shared" si="2"/>
        <v>-431.57237383388281</v>
      </c>
      <c r="AE51">
        <f t="shared" si="3"/>
        <v>0</v>
      </c>
      <c r="AF51">
        <f t="shared" si="24"/>
        <v>0</v>
      </c>
      <c r="AG51">
        <f t="shared" si="24"/>
        <v>-1.015390928166684E-18</v>
      </c>
      <c r="AH51">
        <f t="shared" si="5"/>
        <v>-7.2924461064645086E-14</v>
      </c>
      <c r="AI51">
        <f t="shared" si="25"/>
        <v>-7.2925476455573249E-14</v>
      </c>
      <c r="AJ51">
        <f t="shared" si="7"/>
        <v>-51.788684860066041</v>
      </c>
      <c r="AK51">
        <f t="shared" si="22"/>
        <v>-33.835274108576421</v>
      </c>
      <c r="AL51">
        <f t="shared" si="26"/>
        <v>-85.62395896864254</v>
      </c>
      <c r="AN51">
        <f t="shared" si="27"/>
        <v>0</v>
      </c>
      <c r="AO51">
        <f t="shared" si="27"/>
        <v>0</v>
      </c>
      <c r="AP51">
        <f t="shared" si="27"/>
        <v>-1.1273597692560138E-20</v>
      </c>
      <c r="AQ51">
        <f t="shared" si="27"/>
        <v>-8.0965962289414626E-16</v>
      </c>
      <c r="AR51">
        <f t="shared" si="27"/>
        <v>-8.0967089649183876E-16</v>
      </c>
      <c r="AS51">
        <f t="shared" si="27"/>
        <v>-0.57499509001258498</v>
      </c>
      <c r="AT51">
        <f t="shared" si="27"/>
        <v>-0.37566345880822155</v>
      </c>
      <c r="AU51">
        <f t="shared" si="23"/>
        <v>-0.95065854882080747</v>
      </c>
      <c r="AW51">
        <v>48</v>
      </c>
      <c r="AX51">
        <f>IF(Z51&gt;0, (R51*SUMPRODUCT(K51:$K$98, X51:$X$98)-K51*$AZ$3)/Z51, 0)</f>
        <v>-5.312884449995758E+21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0.89544260600000003</v>
      </c>
      <c r="Q52" s="4">
        <f t="shared" si="21"/>
        <v>12.5</v>
      </c>
      <c r="R52">
        <f t="shared" si="0"/>
        <v>100000</v>
      </c>
      <c r="S52">
        <f t="shared" si="1"/>
        <v>-5.0166852423548783E+22</v>
      </c>
      <c r="U52">
        <f t="shared" si="13"/>
        <v>0.89544260600000003</v>
      </c>
      <c r="V52">
        <f t="shared" si="14"/>
        <v>0.01</v>
      </c>
      <c r="W52">
        <f t="shared" si="15"/>
        <v>8.1231274253334717E-20</v>
      </c>
      <c r="X52">
        <f t="shared" si="16"/>
        <v>7.2737943906106745E-20</v>
      </c>
      <c r="Y52">
        <f t="shared" si="17"/>
        <v>8.1231274253334721E-22</v>
      </c>
      <c r="Z52">
        <f t="shared" si="18"/>
        <v>7.6810176046946238E-21</v>
      </c>
      <c r="AB52">
        <f t="shared" si="19"/>
        <v>-431.57237383388281</v>
      </c>
      <c r="AC52">
        <f t="shared" si="2"/>
        <v>-385.33247663739536</v>
      </c>
      <c r="AE52">
        <f t="shared" si="3"/>
        <v>0</v>
      </c>
      <c r="AF52">
        <f t="shared" si="24"/>
        <v>0</v>
      </c>
      <c r="AG52">
        <f t="shared" si="24"/>
        <v>-9.6012720058682794E-20</v>
      </c>
      <c r="AH52">
        <f t="shared" si="5"/>
        <v>-7.2737943906106748E-15</v>
      </c>
      <c r="AI52">
        <f t="shared" si="25"/>
        <v>-7.2738904033307335E-15</v>
      </c>
      <c r="AJ52">
        <f t="shared" si="7"/>
        <v>-46.239897196487448</v>
      </c>
      <c r="AK52">
        <f t="shared" si="22"/>
        <v>-30.210066168371799</v>
      </c>
      <c r="AL52">
        <f t="shared" si="26"/>
        <v>-76.449963364859258</v>
      </c>
      <c r="AN52">
        <f t="shared" si="27"/>
        <v>0</v>
      </c>
      <c r="AO52">
        <f t="shared" si="27"/>
        <v>0</v>
      </c>
      <c r="AP52">
        <f t="shared" si="27"/>
        <v>-9.5178751679723152E-22</v>
      </c>
      <c r="AQ52">
        <f t="shared" si="27"/>
        <v>-7.2106140691583121E-17</v>
      </c>
      <c r="AR52">
        <f t="shared" si="27"/>
        <v>-7.2107092479099915E-17</v>
      </c>
      <c r="AS52">
        <f t="shared" si="27"/>
        <v>-0.45838256537992972</v>
      </c>
      <c r="AT52">
        <f t="shared" si="27"/>
        <v>-0.29947660938155407</v>
      </c>
      <c r="AU52">
        <f t="shared" si="23"/>
        <v>-0.7578591747614839</v>
      </c>
      <c r="AW52">
        <v>49</v>
      </c>
      <c r="AX52">
        <f>IF(Z52&gt;0, (R52*SUMPRODUCT(K52:$K$98, X52:$X$98)-K52*$AZ$3)/Z52, 0)</f>
        <v>-5.0166852423548783E+22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0.90019128800000003</v>
      </c>
      <c r="Q53" s="4">
        <f t="shared" si="21"/>
        <v>12.5</v>
      </c>
      <c r="R53">
        <f t="shared" si="0"/>
        <v>100000</v>
      </c>
      <c r="S53">
        <f t="shared" si="1"/>
        <v>-4.9874707613027262E+23</v>
      </c>
      <c r="U53">
        <f t="shared" si="13"/>
        <v>0.90019128800000003</v>
      </c>
      <c r="V53">
        <f t="shared" si="14"/>
        <v>0.01</v>
      </c>
      <c r="W53">
        <f t="shared" si="15"/>
        <v>7.6810176046946238E-21</v>
      </c>
      <c r="X53">
        <f t="shared" si="16"/>
        <v>6.9143851307207289E-21</v>
      </c>
      <c r="Y53">
        <f t="shared" si="17"/>
        <v>7.6810176046946243E-23</v>
      </c>
      <c r="Z53">
        <f t="shared" si="18"/>
        <v>6.8982229792694868E-22</v>
      </c>
      <c r="AB53">
        <f t="shared" si="19"/>
        <v>-385.33247663739536</v>
      </c>
      <c r="AC53">
        <f t="shared" si="2"/>
        <v>-344.04685414053148</v>
      </c>
      <c r="AE53">
        <f t="shared" si="3"/>
        <v>0</v>
      </c>
      <c r="AF53">
        <f t="shared" si="24"/>
        <v>0</v>
      </c>
      <c r="AG53">
        <f t="shared" si="24"/>
        <v>-8.6227787240868592E-21</v>
      </c>
      <c r="AH53">
        <f t="shared" si="5"/>
        <v>-6.9143851307207288E-16</v>
      </c>
      <c r="AI53">
        <f t="shared" si="25"/>
        <v>-6.9144713585079699E-16</v>
      </c>
      <c r="AJ53">
        <f t="shared" si="7"/>
        <v>-41.28562249686388</v>
      </c>
      <c r="AK53">
        <f t="shared" si="22"/>
        <v>-26.973273364617679</v>
      </c>
      <c r="AL53">
        <f t="shared" si="26"/>
        <v>-68.258895861481562</v>
      </c>
      <c r="AN53">
        <f t="shared" si="27"/>
        <v>0</v>
      </c>
      <c r="AO53">
        <f t="shared" si="27"/>
        <v>0</v>
      </c>
      <c r="AP53">
        <f t="shared" si="27"/>
        <v>-7.632036694753361E-23</v>
      </c>
      <c r="AQ53">
        <f t="shared" si="27"/>
        <v>-6.1199345046287247E-18</v>
      </c>
      <c r="AR53">
        <f t="shared" si="27"/>
        <v>-6.1200108249956723E-18</v>
      </c>
      <c r="AS53">
        <f t="shared" si="27"/>
        <v>-0.36541977469701103</v>
      </c>
      <c r="AT53">
        <f t="shared" si="27"/>
        <v>-0.23874091946871337</v>
      </c>
      <c r="AU53">
        <f t="shared" si="23"/>
        <v>-0.60416069416572438</v>
      </c>
      <c r="AW53">
        <v>50</v>
      </c>
      <c r="AX53">
        <f>IF(Z53&gt;0, (R53*SUMPRODUCT(K53:$K$98, X53:$X$98)-K53*$AZ$3)/Z53, 0)</f>
        <v>-4.9874707613027262E+23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0.90499098499999997</v>
      </c>
      <c r="Q54" s="4">
        <f t="shared" si="21"/>
        <v>12.5</v>
      </c>
      <c r="R54">
        <f t="shared" si="0"/>
        <v>100000</v>
      </c>
      <c r="S54">
        <f t="shared" si="1"/>
        <v>-5.2383842984421024E+24</v>
      </c>
      <c r="U54">
        <f t="shared" si="13"/>
        <v>0.90499098499999997</v>
      </c>
      <c r="V54">
        <f t="shared" si="14"/>
        <v>0.01</v>
      </c>
      <c r="W54">
        <f t="shared" si="15"/>
        <v>6.8982229792694868E-22</v>
      </c>
      <c r="X54">
        <f t="shared" si="16"/>
        <v>6.2428296087587274E-22</v>
      </c>
      <c r="Y54">
        <f t="shared" si="17"/>
        <v>6.8982229792694874E-24</v>
      </c>
      <c r="Z54">
        <f t="shared" si="18"/>
        <v>5.8641114071806455E-23</v>
      </c>
      <c r="AB54">
        <f t="shared" si="19"/>
        <v>-344.04685414053148</v>
      </c>
      <c r="AC54">
        <f t="shared" si="2"/>
        <v>-307.18469119690315</v>
      </c>
      <c r="AE54">
        <f t="shared" si="3"/>
        <v>0</v>
      </c>
      <c r="AF54">
        <f t="shared" si="24"/>
        <v>0</v>
      </c>
      <c r="AG54">
        <f t="shared" si="24"/>
        <v>-7.3301392589758067E-22</v>
      </c>
      <c r="AH54">
        <f t="shared" si="5"/>
        <v>-6.242829608758728E-17</v>
      </c>
      <c r="AI54">
        <f t="shared" si="25"/>
        <v>-6.2429029101513178E-17</v>
      </c>
      <c r="AJ54">
        <f t="shared" si="7"/>
        <v>-36.862162943628334</v>
      </c>
      <c r="AK54">
        <f t="shared" si="22"/>
        <v>-24.083279789837206</v>
      </c>
      <c r="AL54">
        <f t="shared" si="26"/>
        <v>-60.945442733465541</v>
      </c>
      <c r="AN54">
        <f t="shared" si="27"/>
        <v>0</v>
      </c>
      <c r="AO54">
        <f t="shared" si="27"/>
        <v>0</v>
      </c>
      <c r="AP54">
        <f t="shared" si="27"/>
        <v>-5.7927850166503477E-24</v>
      </c>
      <c r="AQ54">
        <f t="shared" si="27"/>
        <v>-4.9335174328149919E-19</v>
      </c>
      <c r="AR54">
        <f t="shared" si="27"/>
        <v>-4.9335753606651591E-19</v>
      </c>
      <c r="AS54">
        <f t="shared" si="27"/>
        <v>-0.29131040712452944</v>
      </c>
      <c r="AT54">
        <f t="shared" si="27"/>
        <v>-0.19032279932135945</v>
      </c>
      <c r="AU54">
        <f t="shared" si="23"/>
        <v>-0.48163320644588892</v>
      </c>
      <c r="AW54">
        <v>51</v>
      </c>
      <c r="AX54">
        <f>IF(Z54&gt;0, (R54*SUMPRODUCT(K54:$K$98, X54:$X$98)-K54*$AZ$3)/Z54, 0)</f>
        <v>-5.2383842984421024E+24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0.90981139099999997</v>
      </c>
      <c r="Q55" s="4">
        <f t="shared" si="21"/>
        <v>12.5</v>
      </c>
      <c r="R55">
        <f t="shared" si="0"/>
        <v>100000</v>
      </c>
      <c r="S55">
        <f t="shared" si="1"/>
        <v>-5.8326598954905512E+25</v>
      </c>
      <c r="U55">
        <f t="shared" si="13"/>
        <v>0.90981139099999997</v>
      </c>
      <c r="V55">
        <f t="shared" si="14"/>
        <v>0.01</v>
      </c>
      <c r="W55">
        <f t="shared" si="15"/>
        <v>5.8641114071806455E-23</v>
      </c>
      <c r="X55">
        <f t="shared" si="16"/>
        <v>5.3352353563459899E-23</v>
      </c>
      <c r="Y55">
        <f t="shared" si="17"/>
        <v>5.8641114071806459E-25</v>
      </c>
      <c r="Z55">
        <f t="shared" si="18"/>
        <v>4.7023493676284921E-24</v>
      </c>
      <c r="AB55">
        <f t="shared" si="19"/>
        <v>-307.18469119690315</v>
      </c>
      <c r="AC55">
        <f t="shared" si="2"/>
        <v>-274.2720457115206</v>
      </c>
      <c r="AE55">
        <f t="shared" si="3"/>
        <v>0</v>
      </c>
      <c r="AF55">
        <f t="shared" si="24"/>
        <v>0</v>
      </c>
      <c r="AG55">
        <f t="shared" si="24"/>
        <v>-5.8779367095356155E-23</v>
      </c>
      <c r="AH55">
        <f t="shared" si="5"/>
        <v>-5.3352353563459897E-18</v>
      </c>
      <c r="AI55">
        <f t="shared" si="25"/>
        <v>-5.3352941357130851E-18</v>
      </c>
      <c r="AJ55">
        <f t="shared" si="7"/>
        <v>-32.912645485382541</v>
      </c>
      <c r="AK55">
        <f t="shared" si="22"/>
        <v>-21.502928383783221</v>
      </c>
      <c r="AL55">
        <f t="shared" si="26"/>
        <v>-54.415573869165762</v>
      </c>
      <c r="AN55">
        <f t="shared" si="27"/>
        <v>0</v>
      </c>
      <c r="AO55">
        <f t="shared" si="27"/>
        <v>0</v>
      </c>
      <c r="AP55">
        <f t="shared" si="27"/>
        <v>-4.1474586850110162E-25</v>
      </c>
      <c r="AQ55">
        <f t="shared" si="27"/>
        <v>-3.7645298526875784E-20</v>
      </c>
      <c r="AR55">
        <f t="shared" si="27"/>
        <v>-3.7645713272744282E-20</v>
      </c>
      <c r="AS55">
        <f t="shared" si="27"/>
        <v>-0.23223087302657072</v>
      </c>
      <c r="AT55">
        <f t="shared" si="27"/>
        <v>-0.15172417037735925</v>
      </c>
      <c r="AU55">
        <f t="shared" si="23"/>
        <v>-0.38395504340392994</v>
      </c>
      <c r="AW55">
        <v>52</v>
      </c>
      <c r="AX55">
        <f>IF(Z55&gt;0, (R55*SUMPRODUCT(K55:$K$98, X55:$X$98)-K55*$AZ$3)/Z55, 0)</f>
        <v>-5.8326598954905512E+25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0.91465739899999998</v>
      </c>
      <c r="Q56" s="4">
        <f t="shared" si="21"/>
        <v>12.5</v>
      </c>
      <c r="R56">
        <f t="shared" si="0"/>
        <v>100000</v>
      </c>
      <c r="S56">
        <f t="shared" si="1"/>
        <v>-6.912068312514368E+26</v>
      </c>
      <c r="U56">
        <f t="shared" si="13"/>
        <v>0.91465739899999998</v>
      </c>
      <c r="V56">
        <f t="shared" si="14"/>
        <v>0.01</v>
      </c>
      <c r="W56">
        <f t="shared" si="15"/>
        <v>4.7023493676284921E-24</v>
      </c>
      <c r="X56">
        <f t="shared" si="16"/>
        <v>4.3010386417843713E-24</v>
      </c>
      <c r="Y56">
        <f t="shared" si="17"/>
        <v>4.7023493676284923E-26</v>
      </c>
      <c r="Z56">
        <f t="shared" si="18"/>
        <v>3.5428723216783586E-25</v>
      </c>
      <c r="AB56">
        <f t="shared" si="19"/>
        <v>-274.2720457115206</v>
      </c>
      <c r="AC56">
        <f t="shared" si="2"/>
        <v>-244.88575509957192</v>
      </c>
      <c r="AE56">
        <f t="shared" si="3"/>
        <v>0</v>
      </c>
      <c r="AF56">
        <f t="shared" si="24"/>
        <v>0</v>
      </c>
      <c r="AG56">
        <f t="shared" si="24"/>
        <v>-4.4285904020979484E-24</v>
      </c>
      <c r="AH56">
        <f t="shared" si="5"/>
        <v>-4.3010386417843712E-19</v>
      </c>
      <c r="AI56">
        <f t="shared" si="25"/>
        <v>-4.3010829276883921E-19</v>
      </c>
      <c r="AJ56">
        <f t="shared" si="7"/>
        <v>-29.386290611948681</v>
      </c>
      <c r="AK56">
        <f t="shared" si="22"/>
        <v>-19.199043199806443</v>
      </c>
      <c r="AL56">
        <f t="shared" si="26"/>
        <v>-48.58533381175512</v>
      </c>
      <c r="AN56">
        <f t="shared" si="27"/>
        <v>0</v>
      </c>
      <c r="AO56">
        <f t="shared" si="27"/>
        <v>0</v>
      </c>
      <c r="AP56">
        <f t="shared" si="27"/>
        <v>-2.7900029006140151E-26</v>
      </c>
      <c r="AQ56">
        <f t="shared" si="27"/>
        <v>-2.7096455523515254E-21</v>
      </c>
      <c r="AR56">
        <f t="shared" si="27"/>
        <v>-2.7096734523805315E-21</v>
      </c>
      <c r="AS56">
        <f t="shared" si="27"/>
        <v>-0.18513303015511046</v>
      </c>
      <c r="AT56">
        <f t="shared" si="27"/>
        <v>-0.12095357970133865</v>
      </c>
      <c r="AU56">
        <f t="shared" si="23"/>
        <v>-0.30608660985644909</v>
      </c>
      <c r="AW56">
        <v>53</v>
      </c>
      <c r="AX56">
        <f>IF(Z56&gt;0, (R56*SUMPRODUCT(K56:$K$98, X56:$X$98)-K56*$AZ$3)/Z56, 0)</f>
        <v>-6.912068312514368E+26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0.91953785700000001</v>
      </c>
      <c r="Q57" s="4">
        <f t="shared" si="21"/>
        <v>12.5</v>
      </c>
      <c r="R57">
        <f t="shared" si="0"/>
        <v>100000</v>
      </c>
      <c r="S57">
        <f t="shared" si="1"/>
        <v>-8.7585890834245148E+27</v>
      </c>
      <c r="U57">
        <f t="shared" si="13"/>
        <v>0.91953785700000001</v>
      </c>
      <c r="V57">
        <f t="shared" si="14"/>
        <v>0.01</v>
      </c>
      <c r="W57">
        <f t="shared" si="15"/>
        <v>3.5428723216783586E-25</v>
      </c>
      <c r="X57">
        <f t="shared" si="16"/>
        <v>3.2578052223007325E-25</v>
      </c>
      <c r="Y57">
        <f t="shared" si="17"/>
        <v>3.5428723216783586E-27</v>
      </c>
      <c r="Z57">
        <f t="shared" si="18"/>
        <v>2.4963837616084253E-26</v>
      </c>
      <c r="AB57">
        <f t="shared" si="19"/>
        <v>-244.88575509957192</v>
      </c>
      <c r="AC57">
        <f t="shared" si="2"/>
        <v>-218.64799562461781</v>
      </c>
      <c r="AE57">
        <f t="shared" si="3"/>
        <v>0</v>
      </c>
      <c r="AF57">
        <f t="shared" si="24"/>
        <v>0</v>
      </c>
      <c r="AG57">
        <f t="shared" si="24"/>
        <v>-3.1204797020105316E-25</v>
      </c>
      <c r="AH57">
        <f t="shared" si="5"/>
        <v>-3.2578052223007327E-20</v>
      </c>
      <c r="AI57">
        <f t="shared" si="25"/>
        <v>-3.2578364270977525E-20</v>
      </c>
      <c r="AJ57">
        <f t="shared" si="7"/>
        <v>-26.237759474954117</v>
      </c>
      <c r="AK57">
        <f t="shared" si="22"/>
        <v>-17.142002856970038</v>
      </c>
      <c r="AL57">
        <f t="shared" si="26"/>
        <v>-43.379762331924155</v>
      </c>
      <c r="AN57">
        <f t="shared" si="27"/>
        <v>0</v>
      </c>
      <c r="AO57">
        <f t="shared" si="27"/>
        <v>0</v>
      </c>
      <c r="AP57">
        <f t="shared" si="27"/>
        <v>-1.7552641370846384E-27</v>
      </c>
      <c r="AQ57">
        <f t="shared" si="27"/>
        <v>-1.8325094916102823E-22</v>
      </c>
      <c r="AR57">
        <f t="shared" si="27"/>
        <v>-1.8325270442516531E-22</v>
      </c>
      <c r="AS57">
        <f t="shared" si="27"/>
        <v>-0.14758691817212213</v>
      </c>
      <c r="AT57">
        <f t="shared" si="27"/>
        <v>-9.6423453205786547E-2</v>
      </c>
      <c r="AU57">
        <f t="shared" si="23"/>
        <v>-0.24401037137790868</v>
      </c>
      <c r="AW57">
        <v>54</v>
      </c>
      <c r="AX57">
        <f>IF(Z57&gt;0, (R57*SUMPRODUCT(K57:$K$98, X57:$X$98)-K57*$AZ$3)/Z57, 0)</f>
        <v>-8.7585890834245148E+27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0.924425092</v>
      </c>
      <c r="Q58" s="4">
        <f t="shared" si="21"/>
        <v>12.5</v>
      </c>
      <c r="R58">
        <f t="shared" si="0"/>
        <v>100000</v>
      </c>
      <c r="S58">
        <f t="shared" si="1"/>
        <v>-1.1925550584815425E+29</v>
      </c>
      <c r="U58">
        <f t="shared" si="13"/>
        <v>0.924425092</v>
      </c>
      <c r="V58">
        <f t="shared" si="14"/>
        <v>0.01</v>
      </c>
      <c r="W58">
        <f t="shared" si="15"/>
        <v>2.4963837616084253E-26</v>
      </c>
      <c r="X58">
        <f t="shared" si="16"/>
        <v>2.3077197884921747E-26</v>
      </c>
      <c r="Y58">
        <f t="shared" si="17"/>
        <v>2.4963837616084255E-28</v>
      </c>
      <c r="Z58">
        <f t="shared" si="18"/>
        <v>1.6370013550016635E-27</v>
      </c>
      <c r="AB58">
        <f t="shared" si="19"/>
        <v>-218.64799562461781</v>
      </c>
      <c r="AC58">
        <f t="shared" si="2"/>
        <v>-195.22142466483731</v>
      </c>
      <c r="AE58">
        <f t="shared" si="3"/>
        <v>0</v>
      </c>
      <c r="AF58">
        <f t="shared" si="24"/>
        <v>0</v>
      </c>
      <c r="AG58">
        <f t="shared" si="24"/>
        <v>-2.0462516937520795E-26</v>
      </c>
      <c r="AH58">
        <f t="shared" si="5"/>
        <v>-2.3077197884921748E-21</v>
      </c>
      <c r="AI58">
        <f t="shared" si="25"/>
        <v>-2.3077402510091123E-21</v>
      </c>
      <c r="AJ58">
        <f t="shared" si="7"/>
        <v>-23.426570959780491</v>
      </c>
      <c r="AK58">
        <f t="shared" si="22"/>
        <v>-15.305359693723247</v>
      </c>
      <c r="AL58">
        <f t="shared" si="26"/>
        <v>-38.731930653503738</v>
      </c>
      <c r="AN58">
        <f t="shared" si="27"/>
        <v>0</v>
      </c>
      <c r="AO58">
        <f t="shared" si="27"/>
        <v>0</v>
      </c>
      <c r="AP58">
        <f t="shared" si="27"/>
        <v>-1.0276900384377188E-28</v>
      </c>
      <c r="AQ58">
        <f t="shared" si="27"/>
        <v>-1.1590072938634055E-23</v>
      </c>
      <c r="AR58">
        <f t="shared" si="27"/>
        <v>-1.1590175707637899E-23</v>
      </c>
      <c r="AS58">
        <f t="shared" si="27"/>
        <v>-0.11765538757343935</v>
      </c>
      <c r="AT58">
        <f t="shared" si="27"/>
        <v>-7.6868186547980333E-2</v>
      </c>
      <c r="AU58">
        <f t="shared" si="23"/>
        <v>-0.19452357412141968</v>
      </c>
      <c r="AW58">
        <v>55</v>
      </c>
      <c r="AX58">
        <f>IF(Z58&gt;0, (R58*SUMPRODUCT(K58:$K$98, X58:$X$98)-K58*$AZ$3)/Z58, 0)</f>
        <v>-1.1925550584815425E+29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0.92929067899999995</v>
      </c>
      <c r="Q59" s="4">
        <f t="shared" si="21"/>
        <v>12.5</v>
      </c>
      <c r="R59">
        <f t="shared" si="0"/>
        <v>100000</v>
      </c>
      <c r="S59">
        <f t="shared" si="1"/>
        <v>-1.7539008585117632E+30</v>
      </c>
      <c r="U59">
        <f t="shared" si="13"/>
        <v>0.92929067899999995</v>
      </c>
      <c r="V59">
        <f t="shared" si="14"/>
        <v>0.01</v>
      </c>
      <c r="W59">
        <f t="shared" si="15"/>
        <v>1.6370013550016635E-27</v>
      </c>
      <c r="X59">
        <f t="shared" si="16"/>
        <v>1.5212501007134159E-27</v>
      </c>
      <c r="Y59">
        <f t="shared" si="17"/>
        <v>1.6370013550016637E-29</v>
      </c>
      <c r="Z59">
        <f t="shared" si="18"/>
        <v>9.9381240738231014E-29</v>
      </c>
      <c r="AB59">
        <f t="shared" si="19"/>
        <v>-195.22142466483731</v>
      </c>
      <c r="AC59">
        <f t="shared" si="2"/>
        <v>-174.3048434507476</v>
      </c>
      <c r="AE59">
        <f t="shared" si="3"/>
        <v>0</v>
      </c>
      <c r="AF59">
        <f t="shared" si="24"/>
        <v>0</v>
      </c>
      <c r="AG59">
        <f t="shared" si="24"/>
        <v>-1.2422655092278877E-27</v>
      </c>
      <c r="AH59">
        <f t="shared" si="5"/>
        <v>-1.521250100713416E-22</v>
      </c>
      <c r="AI59">
        <f t="shared" si="25"/>
        <v>-1.5212625233685082E-22</v>
      </c>
      <c r="AJ59">
        <f t="shared" si="7"/>
        <v>-20.916581214089717</v>
      </c>
      <c r="AK59">
        <f t="shared" si="22"/>
        <v>-13.665499726538613</v>
      </c>
      <c r="AL59">
        <f t="shared" si="26"/>
        <v>-34.58208094062833</v>
      </c>
      <c r="AN59">
        <f t="shared" si="27"/>
        <v>0</v>
      </c>
      <c r="AO59">
        <f t="shared" si="27"/>
        <v>0</v>
      </c>
      <c r="AP59">
        <f t="shared" si="27"/>
        <v>-5.5705682528587367E-30</v>
      </c>
      <c r="AQ59">
        <f t="shared" si="27"/>
        <v>-6.8215912401523131E-25</v>
      </c>
      <c r="AR59">
        <f t="shared" si="27"/>
        <v>-6.8216469458348411E-25</v>
      </c>
      <c r="AS59">
        <f t="shared" si="27"/>
        <v>-9.3794154634438215E-2</v>
      </c>
      <c r="AT59">
        <f t="shared" si="27"/>
        <v>-6.1278847694499622E-2</v>
      </c>
      <c r="AU59">
        <f t="shared" si="23"/>
        <v>-0.15507300232893784</v>
      </c>
      <c r="AW59">
        <v>56</v>
      </c>
      <c r="AX59">
        <f>IF(Z59&gt;0, (R59*SUMPRODUCT(K59:$K$98, X59:$X$98)-K59*$AZ$3)/Z59, 0)</f>
        <v>-1.7539008585117632E+30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0.93493958499999996</v>
      </c>
      <c r="Q60" s="4">
        <f t="shared" si="21"/>
        <v>12.5</v>
      </c>
      <c r="R60">
        <f t="shared" si="0"/>
        <v>100000</v>
      </c>
      <c r="S60">
        <f t="shared" si="1"/>
        <v>-2.8441175196109623E+31</v>
      </c>
      <c r="U60">
        <f t="shared" si="13"/>
        <v>0.93493958499999996</v>
      </c>
      <c r="V60">
        <f t="shared" si="14"/>
        <v>0.01</v>
      </c>
      <c r="W60">
        <f t="shared" si="15"/>
        <v>9.9381240738231014E-29</v>
      </c>
      <c r="X60">
        <f t="shared" si="16"/>
        <v>9.2915455972586796E-29</v>
      </c>
      <c r="Y60">
        <f t="shared" si="17"/>
        <v>9.9381240738231025E-31</v>
      </c>
      <c r="Z60">
        <f t="shared" si="18"/>
        <v>5.4719723582619078E-30</v>
      </c>
      <c r="AB60">
        <f t="shared" si="19"/>
        <v>-174.3048434507476</v>
      </c>
      <c r="AC60">
        <f t="shared" si="2"/>
        <v>-155.62932450959605</v>
      </c>
      <c r="AE60">
        <f t="shared" si="3"/>
        <v>0</v>
      </c>
      <c r="AF60">
        <f t="shared" si="24"/>
        <v>0</v>
      </c>
      <c r="AG60">
        <f t="shared" si="24"/>
        <v>-6.8399654478273852E-29</v>
      </c>
      <c r="AH60">
        <f t="shared" si="5"/>
        <v>-9.2915455972586801E-24</v>
      </c>
      <c r="AI60">
        <f t="shared" si="25"/>
        <v>-9.2916139969131585E-24</v>
      </c>
      <c r="AJ60">
        <f t="shared" si="7"/>
        <v>-18.675518941151552</v>
      </c>
      <c r="AK60">
        <f t="shared" si="22"/>
        <v>-12.201339041552332</v>
      </c>
      <c r="AL60">
        <f t="shared" si="26"/>
        <v>-30.876857982703882</v>
      </c>
      <c r="AN60">
        <f t="shared" si="27"/>
        <v>0</v>
      </c>
      <c r="AO60">
        <f t="shared" si="27"/>
        <v>0</v>
      </c>
      <c r="AP60">
        <f t="shared" si="27"/>
        <v>-2.7385517838234564E-31</v>
      </c>
      <c r="AQ60">
        <f t="shared" si="27"/>
        <v>-3.7201034075299446E-26</v>
      </c>
      <c r="AR60">
        <f t="shared" si="27"/>
        <v>-3.7201307930477827E-26</v>
      </c>
      <c r="AS60">
        <f t="shared" si="27"/>
        <v>-7.4772125824647886E-2</v>
      </c>
      <c r="AT60">
        <f t="shared" si="27"/>
        <v>-4.885112220543656E-2</v>
      </c>
      <c r="AU60">
        <f t="shared" si="23"/>
        <v>-0.12362324803008443</v>
      </c>
      <c r="AW60">
        <v>57</v>
      </c>
      <c r="AX60">
        <f>IF(Z60&gt;0, (R60*SUMPRODUCT(K60:$K$98, X60:$X$98)-K60*$AZ$3)/Z60, 0)</f>
        <v>-2.8441175196109623E+31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0.94055780700000002</v>
      </c>
      <c r="Q61" s="4">
        <f t="shared" si="21"/>
        <v>12.5</v>
      </c>
      <c r="R61">
        <f t="shared" si="0"/>
        <v>100000</v>
      </c>
      <c r="S61">
        <f t="shared" si="1"/>
        <v>-5.1360801138205726E+32</v>
      </c>
      <c r="U61">
        <f t="shared" si="13"/>
        <v>0.94055780700000002</v>
      </c>
      <c r="V61">
        <f t="shared" si="14"/>
        <v>0.01</v>
      </c>
      <c r="W61">
        <f t="shared" si="15"/>
        <v>5.4719723582619078E-30</v>
      </c>
      <c r="X61">
        <f t="shared" si="16"/>
        <v>5.1467063212514383E-30</v>
      </c>
      <c r="Y61">
        <f t="shared" si="17"/>
        <v>5.4719723582619081E-32</v>
      </c>
      <c r="Z61">
        <f t="shared" si="18"/>
        <v>2.7054631342785045E-31</v>
      </c>
      <c r="AB61">
        <f t="shared" si="19"/>
        <v>-155.62932450959605</v>
      </c>
      <c r="AC61">
        <f t="shared" si="2"/>
        <v>-138.95475402642504</v>
      </c>
      <c r="AE61">
        <f t="shared" si="3"/>
        <v>0</v>
      </c>
      <c r="AF61">
        <f t="shared" si="24"/>
        <v>0</v>
      </c>
      <c r="AG61">
        <f t="shared" si="24"/>
        <v>-3.3818289178481309E-30</v>
      </c>
      <c r="AH61">
        <f t="shared" si="5"/>
        <v>-5.1467063212514383E-25</v>
      </c>
      <c r="AI61">
        <f t="shared" si="25"/>
        <v>-5.1467401395406168E-25</v>
      </c>
      <c r="AJ61">
        <f t="shared" si="7"/>
        <v>-16.67457048317101</v>
      </c>
      <c r="AK61">
        <f t="shared" si="22"/>
        <v>-10.894052715671725</v>
      </c>
      <c r="AL61">
        <f t="shared" si="26"/>
        <v>-27.568623198842737</v>
      </c>
      <c r="AN61">
        <f t="shared" si="27"/>
        <v>0</v>
      </c>
      <c r="AO61">
        <f t="shared" si="27"/>
        <v>0</v>
      </c>
      <c r="AP61">
        <f t="shared" si="27"/>
        <v>-1.2089286235383359E-32</v>
      </c>
      <c r="AQ61">
        <f t="shared" si="27"/>
        <v>-1.8398330429635196E-27</v>
      </c>
      <c r="AR61">
        <f t="shared" si="27"/>
        <v>-1.839845132249755E-27</v>
      </c>
      <c r="AS61">
        <f t="shared" si="27"/>
        <v>-5.9607880918883763E-2</v>
      </c>
      <c r="AT61">
        <f t="shared" si="27"/>
        <v>-3.8943815533670718E-2</v>
      </c>
      <c r="AU61">
        <f t="shared" si="23"/>
        <v>-9.8551696452554488E-2</v>
      </c>
      <c r="AW61">
        <v>58</v>
      </c>
      <c r="AX61">
        <f>IF(Z61&gt;0, (R61*SUMPRODUCT(K61:$K$98, X61:$X$98)-K61*$AZ$3)/Z61, 0)</f>
        <v>-5.1360801138205726E+32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0.946138378</v>
      </c>
      <c r="Q62" s="4">
        <f t="shared" si="21"/>
        <v>12.5</v>
      </c>
      <c r="R62">
        <f t="shared" si="0"/>
        <v>100000</v>
      </c>
      <c r="S62">
        <f t="shared" si="1"/>
        <v>-1.0455121372190084E+34</v>
      </c>
      <c r="U62">
        <f t="shared" si="13"/>
        <v>0.946138378</v>
      </c>
      <c r="V62">
        <f t="shared" si="14"/>
        <v>0.01</v>
      </c>
      <c r="W62">
        <f t="shared" si="15"/>
        <v>2.7054631342785045E-31</v>
      </c>
      <c r="X62">
        <f t="shared" si="16"/>
        <v>2.5597425016050605E-31</v>
      </c>
      <c r="Y62">
        <f t="shared" si="17"/>
        <v>2.7054631342785046E-33</v>
      </c>
      <c r="Z62">
        <f t="shared" si="18"/>
        <v>1.1866600133065892E-32</v>
      </c>
      <c r="AB62">
        <f t="shared" si="19"/>
        <v>-138.95475402642504</v>
      </c>
      <c r="AC62">
        <f t="shared" si="2"/>
        <v>-124.0667446664509</v>
      </c>
      <c r="AE62">
        <f t="shared" si="3"/>
        <v>0</v>
      </c>
      <c r="AF62">
        <f t="shared" si="24"/>
        <v>0</v>
      </c>
      <c r="AG62">
        <f t="shared" si="24"/>
        <v>-1.4833250166332364E-31</v>
      </c>
      <c r="AH62">
        <f t="shared" si="5"/>
        <v>-2.5597425016050606E-26</v>
      </c>
      <c r="AI62">
        <f t="shared" si="25"/>
        <v>-2.5597573348552268E-26</v>
      </c>
      <c r="AJ62">
        <f t="shared" si="7"/>
        <v>-14.888009359974134</v>
      </c>
      <c r="AK62">
        <f t="shared" si="22"/>
        <v>-9.7268327818497529</v>
      </c>
      <c r="AL62">
        <f t="shared" si="26"/>
        <v>-24.614842141823885</v>
      </c>
      <c r="AN62">
        <f t="shared" si="27"/>
        <v>0</v>
      </c>
      <c r="AO62">
        <f t="shared" si="27"/>
        <v>0</v>
      </c>
      <c r="AP62">
        <f t="shared" si="27"/>
        <v>-4.7344259205909589E-34</v>
      </c>
      <c r="AQ62">
        <f t="shared" si="27"/>
        <v>-8.1700983356595256E-29</v>
      </c>
      <c r="AR62">
        <f t="shared" si="27"/>
        <v>-8.1701456799187308E-29</v>
      </c>
      <c r="AS62">
        <f t="shared" si="27"/>
        <v>-4.7519037722324485E-2</v>
      </c>
      <c r="AT62">
        <f t="shared" si="27"/>
        <v>-3.1045771311918616E-2</v>
      </c>
      <c r="AU62">
        <f t="shared" si="23"/>
        <v>-7.8564809034243094E-2</v>
      </c>
      <c r="AW62">
        <v>59</v>
      </c>
      <c r="AX62">
        <f>IF(Z62&gt;0, (R62*SUMPRODUCT(K62:$K$98, X62:$X$98)-K62*$AZ$3)/Z62, 0)</f>
        <v>-1.0455121372190084E+34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0.95167433300000004</v>
      </c>
      <c r="Q63" s="4">
        <f t="shared" si="21"/>
        <v>12.5</v>
      </c>
      <c r="R63">
        <f t="shared" si="0"/>
        <v>100000</v>
      </c>
      <c r="S63">
        <f t="shared" si="1"/>
        <v>-2.4356861934322773E+35</v>
      </c>
      <c r="U63">
        <f t="shared" si="13"/>
        <v>0.95167433300000004</v>
      </c>
      <c r="V63">
        <f t="shared" si="14"/>
        <v>0.01</v>
      </c>
      <c r="W63">
        <f t="shared" si="15"/>
        <v>1.1866600133065892E-32</v>
      </c>
      <c r="X63">
        <f t="shared" si="16"/>
        <v>1.1293138766613195E-32</v>
      </c>
      <c r="Y63">
        <f t="shared" si="17"/>
        <v>1.1866600133065893E-34</v>
      </c>
      <c r="Z63">
        <f t="shared" si="18"/>
        <v>4.5479536512203836E-34</v>
      </c>
      <c r="AB63">
        <f t="shared" si="19"/>
        <v>-124.0667446664509</v>
      </c>
      <c r="AC63">
        <f t="shared" si="2"/>
        <v>-110.77387916647403</v>
      </c>
      <c r="AE63">
        <f t="shared" si="3"/>
        <v>0</v>
      </c>
      <c r="AF63">
        <f t="shared" si="24"/>
        <v>0</v>
      </c>
      <c r="AG63">
        <f t="shared" si="24"/>
        <v>-5.6849420640254795E-33</v>
      </c>
      <c r="AH63">
        <f t="shared" si="5"/>
        <v>-1.1293138766613194E-27</v>
      </c>
      <c r="AI63">
        <f t="shared" si="25"/>
        <v>-1.1293195616033836E-27</v>
      </c>
      <c r="AJ63">
        <f t="shared" si="7"/>
        <v>-13.29286549997687</v>
      </c>
      <c r="AK63">
        <f t="shared" si="22"/>
        <v>-8.6846721266515647</v>
      </c>
      <c r="AL63">
        <f t="shared" si="26"/>
        <v>-21.977537626628433</v>
      </c>
      <c r="AN63">
        <f t="shared" si="27"/>
        <v>0</v>
      </c>
      <c r="AO63">
        <f t="shared" si="27"/>
        <v>0</v>
      </c>
      <c r="AP63">
        <f t="shared" si="27"/>
        <v>-1.6200895648994398E-35</v>
      </c>
      <c r="AQ63">
        <f t="shared" si="27"/>
        <v>-3.218308307225937E-30</v>
      </c>
      <c r="AR63">
        <f t="shared" si="27"/>
        <v>-3.2183245081215861E-30</v>
      </c>
      <c r="AS63">
        <f t="shared" si="27"/>
        <v>-3.7881885939352961E-2</v>
      </c>
      <c r="AT63">
        <f t="shared" si="27"/>
        <v>-2.4749498813710628E-2</v>
      </c>
      <c r="AU63">
        <f t="shared" si="23"/>
        <v>-6.2631384753063582E-2</v>
      </c>
      <c r="AW63">
        <v>60</v>
      </c>
      <c r="AX63">
        <f>IF(Z63&gt;0, (R63*SUMPRODUCT(K63:$K$98, X63:$X$98)-K63*$AZ$3)/Z63, 0)</f>
        <v>-2.4356861934322773E+35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0.95715889499999995</v>
      </c>
      <c r="Q64" s="4">
        <f t="shared" si="21"/>
        <v>12.5</v>
      </c>
      <c r="R64">
        <f t="shared" si="0"/>
        <v>100000</v>
      </c>
      <c r="S64">
        <f t="shared" si="1"/>
        <v>-6.6219447109484482E+36</v>
      </c>
      <c r="U64">
        <f t="shared" si="13"/>
        <v>0.95715889499999995</v>
      </c>
      <c r="V64">
        <f t="shared" si="14"/>
        <v>0.01</v>
      </c>
      <c r="W64">
        <f t="shared" si="15"/>
        <v>4.5479536512203836E-34</v>
      </c>
      <c r="X64">
        <f t="shared" si="16"/>
        <v>4.3531142913133172E-34</v>
      </c>
      <c r="Y64">
        <f t="shared" si="17"/>
        <v>4.5479536512203833E-36</v>
      </c>
      <c r="Z64">
        <f t="shared" si="18"/>
        <v>1.4935982339486248E-35</v>
      </c>
      <c r="AB64">
        <f t="shared" si="19"/>
        <v>-110.77387916647403</v>
      </c>
      <c r="AC64">
        <f t="shared" si="2"/>
        <v>-98.90524925578039</v>
      </c>
      <c r="AE64">
        <f t="shared" si="3"/>
        <v>0</v>
      </c>
      <c r="AF64">
        <f t="shared" si="24"/>
        <v>0</v>
      </c>
      <c r="AG64">
        <f t="shared" si="24"/>
        <v>-1.8669977924357811E-34</v>
      </c>
      <c r="AH64">
        <f t="shared" si="5"/>
        <v>-4.3531142913133174E-29</v>
      </c>
      <c r="AI64">
        <f t="shared" si="25"/>
        <v>-4.3531329612912416E-29</v>
      </c>
      <c r="AJ64">
        <f t="shared" si="7"/>
        <v>-11.868629910693642</v>
      </c>
      <c r="AK64">
        <f t="shared" si="22"/>
        <v>-7.7541715416531831</v>
      </c>
      <c r="AL64">
        <f t="shared" si="26"/>
        <v>-19.622801452346824</v>
      </c>
      <c r="AN64">
        <f t="shared" si="27"/>
        <v>0</v>
      </c>
      <c r="AO64">
        <f t="shared" si="27"/>
        <v>0</v>
      </c>
      <c r="AP64">
        <f t="shared" si="27"/>
        <v>-4.7504938848452669E-37</v>
      </c>
      <c r="AQ64">
        <f t="shared" si="27"/>
        <v>-1.107630812671556E-31</v>
      </c>
      <c r="AR64">
        <f t="shared" si="27"/>
        <v>-1.1076355631654408E-31</v>
      </c>
      <c r="AS64">
        <f t="shared" si="27"/>
        <v>-3.0199207540938286E-2</v>
      </c>
      <c r="AT64">
        <f t="shared" si="27"/>
        <v>-1.9730148926746356E-2</v>
      </c>
      <c r="AU64">
        <f t="shared" si="23"/>
        <v>-4.9929356467684642E-2</v>
      </c>
      <c r="AW64">
        <v>61</v>
      </c>
      <c r="AX64">
        <f>IF(Z64&gt;0, (R64*SUMPRODUCT(K64:$K$98, X64:$X$98)-K64*$AZ$3)/Z64, 0)</f>
        <v>-6.6219447109484482E+36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0.96261559600000002</v>
      </c>
      <c r="Q65" s="4">
        <f t="shared" si="21"/>
        <v>12.5</v>
      </c>
      <c r="R65">
        <f t="shared" si="0"/>
        <v>100000</v>
      </c>
      <c r="S65">
        <f t="shared" si="1"/>
        <v>-2.1590576281212533E+38</v>
      </c>
      <c r="U65">
        <f t="shared" si="13"/>
        <v>0.96261559600000002</v>
      </c>
      <c r="V65">
        <f t="shared" si="14"/>
        <v>0.01</v>
      </c>
      <c r="W65">
        <f t="shared" si="15"/>
        <v>1.4935982339486248E-35</v>
      </c>
      <c r="X65">
        <f t="shared" si="16"/>
        <v>1.437760954157003E-35</v>
      </c>
      <c r="Y65">
        <f t="shared" si="17"/>
        <v>1.4935982339486248E-37</v>
      </c>
      <c r="Z65">
        <f t="shared" si="18"/>
        <v>4.0901297452135542E-37</v>
      </c>
      <c r="AB65">
        <f t="shared" si="19"/>
        <v>-98.90524925578039</v>
      </c>
      <c r="AC65">
        <f t="shared" si="2"/>
        <v>-88.308258264089616</v>
      </c>
      <c r="AE65">
        <f t="shared" si="3"/>
        <v>0</v>
      </c>
      <c r="AF65">
        <f t="shared" si="24"/>
        <v>0</v>
      </c>
      <c r="AG65">
        <f t="shared" si="24"/>
        <v>-5.1126621815169428E-36</v>
      </c>
      <c r="AH65">
        <f t="shared" si="5"/>
        <v>-1.4377609541570031E-30</v>
      </c>
      <c r="AI65">
        <f t="shared" si="25"/>
        <v>-1.4377660668191847E-30</v>
      </c>
      <c r="AJ65">
        <f t="shared" si="7"/>
        <v>-10.596990991690774</v>
      </c>
      <c r="AK65">
        <f t="shared" si="22"/>
        <v>-6.9233674479046279</v>
      </c>
      <c r="AL65">
        <f t="shared" si="26"/>
        <v>-17.520358439595402</v>
      </c>
      <c r="AN65">
        <f t="shared" si="27"/>
        <v>0</v>
      </c>
      <c r="AO65">
        <f t="shared" si="27"/>
        <v>0</v>
      </c>
      <c r="AP65">
        <f t="shared" si="27"/>
        <v>-1.1615128905547491E-38</v>
      </c>
      <c r="AQ65">
        <f t="shared" si="27"/>
        <v>-3.2663567873247733E-33</v>
      </c>
      <c r="AR65">
        <f t="shared" si="27"/>
        <v>-3.2663684024536787E-33</v>
      </c>
      <c r="AS65">
        <f t="shared" si="27"/>
        <v>-2.4074623358528658E-2</v>
      </c>
      <c r="AT65">
        <f t="shared" si="27"/>
        <v>-1.5728753927572031E-2</v>
      </c>
      <c r="AU65">
        <f t="shared" si="23"/>
        <v>-3.9803377286100693E-2</v>
      </c>
      <c r="AW65">
        <v>62</v>
      </c>
      <c r="AX65">
        <f>IF(Z65&gt;0, (R65*SUMPRODUCT(K65:$K$98, X65:$X$98)-K65*$AZ$3)/Z65, 0)</f>
        <v>-2.1590576281212533E+38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0.96807210799999999</v>
      </c>
      <c r="Q66" s="4">
        <f t="shared" si="21"/>
        <v>12.5</v>
      </c>
      <c r="R66">
        <f t="shared" si="0"/>
        <v>100000</v>
      </c>
      <c r="S66">
        <f t="shared" si="1"/>
        <v>-8.7912236393186607E+39</v>
      </c>
      <c r="U66">
        <f t="shared" si="13"/>
        <v>0.96807210799999999</v>
      </c>
      <c r="V66">
        <f t="shared" si="14"/>
        <v>0.01</v>
      </c>
      <c r="W66">
        <f t="shared" si="15"/>
        <v>4.0901297452135542E-37</v>
      </c>
      <c r="X66">
        <f t="shared" si="16"/>
        <v>3.9595405244423885E-37</v>
      </c>
      <c r="Y66">
        <f t="shared" si="17"/>
        <v>4.0901297452135542E-39</v>
      </c>
      <c r="Z66">
        <f t="shared" si="18"/>
        <v>8.9687923319030166E-39</v>
      </c>
      <c r="AB66">
        <f t="shared" si="19"/>
        <v>-88.308258264089616</v>
      </c>
      <c r="AC66">
        <f t="shared" si="2"/>
        <v>-78.846659164365732</v>
      </c>
      <c r="AE66">
        <f t="shared" si="3"/>
        <v>0</v>
      </c>
      <c r="AF66">
        <f t="shared" si="24"/>
        <v>0</v>
      </c>
      <c r="AG66">
        <f t="shared" si="24"/>
        <v>-1.121099041487877E-37</v>
      </c>
      <c r="AH66">
        <f t="shared" si="5"/>
        <v>-3.9595405244423885E-32</v>
      </c>
      <c r="AI66">
        <f t="shared" si="25"/>
        <v>-3.9595517354328032E-32</v>
      </c>
      <c r="AJ66">
        <f t="shared" si="7"/>
        <v>-9.4615990997238839</v>
      </c>
      <c r="AK66">
        <f t="shared" si="22"/>
        <v>-6.1815780784862735</v>
      </c>
      <c r="AL66">
        <f t="shared" si="26"/>
        <v>-15.643177178210157</v>
      </c>
      <c r="AN66">
        <f t="shared" si="27"/>
        <v>0</v>
      </c>
      <c r="AO66">
        <f t="shared" si="27"/>
        <v>0</v>
      </c>
      <c r="AP66">
        <f t="shared" si="27"/>
        <v>-2.2740651089903844E-40</v>
      </c>
      <c r="AQ66">
        <f t="shared" si="27"/>
        <v>-8.0316302316322083E-35</v>
      </c>
      <c r="AR66">
        <f t="shared" si="27"/>
        <v>-8.031652972283298E-35</v>
      </c>
      <c r="AS66">
        <f t="shared" si="27"/>
        <v>-1.9192142345765786E-2</v>
      </c>
      <c r="AT66">
        <f t="shared" si="27"/>
        <v>-1.2538866332566985E-2</v>
      </c>
      <c r="AU66">
        <f t="shared" si="23"/>
        <v>-3.173100867833277E-2</v>
      </c>
      <c r="AW66">
        <v>63</v>
      </c>
      <c r="AX66">
        <f>IF(Z66&gt;0, (R66*SUMPRODUCT(K66:$K$98, X66:$X$98)-K66*$AZ$3)/Z66, 0)</f>
        <v>-8.7912236393186607E+39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0.97352880900000005</v>
      </c>
      <c r="Q67" s="4">
        <f t="shared" si="21"/>
        <v>12.5</v>
      </c>
      <c r="R67">
        <f t="shared" ref="R67:R69" si="28">$C$6</f>
        <v>100000</v>
      </c>
      <c r="S67">
        <f t="shared" ref="S67:S69" si="29">AX67</f>
        <v>-4.7654761703754692E+41</v>
      </c>
      <c r="U67">
        <f t="shared" si="13"/>
        <v>0.97352880900000005</v>
      </c>
      <c r="V67">
        <f t="shared" si="14"/>
        <v>0.01</v>
      </c>
      <c r="W67">
        <f t="shared" si="15"/>
        <v>8.9687923319030166E-39</v>
      </c>
      <c r="X67">
        <f t="shared" si="16"/>
        <v>8.7313777170458775E-39</v>
      </c>
      <c r="Y67">
        <f t="shared" si="17"/>
        <v>8.9687923319030166E-41</v>
      </c>
      <c r="Z67">
        <f t="shared" si="18"/>
        <v>1.4772669153810888E-40</v>
      </c>
      <c r="AB67">
        <f t="shared" si="19"/>
        <v>-78.846659164365732</v>
      </c>
      <c r="AC67">
        <f t="shared" ref="AC67:AC69" si="30">S67*Z67</f>
        <v>-70.398802825326541</v>
      </c>
      <c r="AE67">
        <f t="shared" ref="AE67:AE69" si="31">$Z67*O67</f>
        <v>0</v>
      </c>
      <c r="AF67">
        <f t="shared" si="24"/>
        <v>0</v>
      </c>
      <c r="AG67">
        <f t="shared" si="24"/>
        <v>-1.8465836442263609E-39</v>
      </c>
      <c r="AH67">
        <f t="shared" ref="AH67:AH69" si="32">-X67*R67</f>
        <v>-8.7313777170458767E-34</v>
      </c>
      <c r="AI67">
        <f t="shared" ref="AI67:AI69" si="33">SUM(AE67:AH67)</f>
        <v>-8.7313961828823189E-34</v>
      </c>
      <c r="AJ67">
        <f t="shared" ref="AJ67:AJ69" si="34">AB67-AC67</f>
        <v>-8.4478563390391912</v>
      </c>
      <c r="AK67">
        <f t="shared" si="22"/>
        <v>-5.5192661415056019</v>
      </c>
      <c r="AL67">
        <f t="shared" si="26"/>
        <v>-13.967122480544793</v>
      </c>
      <c r="AN67">
        <f t="shared" si="27"/>
        <v>0</v>
      </c>
      <c r="AO67">
        <f t="shared" si="27"/>
        <v>0</v>
      </c>
      <c r="AP67">
        <f t="shared" si="27"/>
        <v>-3.3443357818407284E-42</v>
      </c>
      <c r="AQ67">
        <f t="shared" si="27"/>
        <v>-1.5813342122456173E-36</v>
      </c>
      <c r="AR67">
        <f t="shared" si="27"/>
        <v>-1.581337556581399E-36</v>
      </c>
      <c r="AS67">
        <f t="shared" si="27"/>
        <v>-1.5299858375132178E-2</v>
      </c>
      <c r="AT67">
        <f t="shared" si="27"/>
        <v>-9.9959074717530169E-3</v>
      </c>
      <c r="AU67">
        <f t="shared" si="23"/>
        <v>-2.5295765846885195E-2</v>
      </c>
      <c r="AW67">
        <v>64</v>
      </c>
      <c r="AX67">
        <f>IF(Z67&gt;0, (R67*SUMPRODUCT(K67:$K$98, X67:$X$98)-K67*$AZ$3)/Z67, 0)</f>
        <v>-4.7654761703754692E+41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0.97898550900000003</v>
      </c>
      <c r="Q68" s="4">
        <f t="shared" si="21"/>
        <v>12.5</v>
      </c>
      <c r="R68">
        <f t="shared" si="28"/>
        <v>100000</v>
      </c>
      <c r="S68">
        <f t="shared" si="29"/>
        <v>-3.8629923414847226E+43</v>
      </c>
      <c r="U68">
        <f t="shared" ref="U68:U69" si="38">M68</f>
        <v>0.97898550900000003</v>
      </c>
      <c r="V68">
        <f t="shared" ref="V68:V69" si="39">$C$10</f>
        <v>0.01</v>
      </c>
      <c r="W68">
        <f t="shared" ref="W68:W69" si="40">Z67</f>
        <v>1.4772669153810888E-40</v>
      </c>
      <c r="X68">
        <f t="shared" ref="X68:X69" si="41">U68*W68</f>
        <v>1.4462229030832152E-40</v>
      </c>
      <c r="Y68">
        <f t="shared" ref="Y68:Y69" si="42">V68*W68</f>
        <v>1.4772669153810889E-42</v>
      </c>
      <c r="Z68">
        <f t="shared" ref="Z68:Z69" si="43">MAX(0, W68-X68-Y68)</f>
        <v>1.6271343144062763E-42</v>
      </c>
      <c r="AB68">
        <f t="shared" ref="AB68:AB69" si="44">AC67</f>
        <v>-70.398802825326541</v>
      </c>
      <c r="AC68">
        <f t="shared" si="30"/>
        <v>-62.856073951184399</v>
      </c>
      <c r="AE68">
        <f t="shared" si="31"/>
        <v>0</v>
      </c>
      <c r="AF68">
        <f t="shared" si="24"/>
        <v>0</v>
      </c>
      <c r="AG68">
        <f t="shared" si="24"/>
        <v>-2.0339178930078455E-41</v>
      </c>
      <c r="AH68">
        <f t="shared" si="32"/>
        <v>-1.4462229030832152E-35</v>
      </c>
      <c r="AI68">
        <f t="shared" si="33"/>
        <v>-1.4462249370011082E-35</v>
      </c>
      <c r="AJ68">
        <f t="shared" si="34"/>
        <v>-7.5427288741421421</v>
      </c>
      <c r="AK68">
        <f t="shared" si="22"/>
        <v>-4.9279161977728583</v>
      </c>
      <c r="AL68">
        <f t="shared" si="26"/>
        <v>-12.470645071915001</v>
      </c>
      <c r="AN68">
        <f t="shared" si="27"/>
        <v>0</v>
      </c>
      <c r="AO68">
        <f t="shared" si="27"/>
        <v>0</v>
      </c>
      <c r="AP68">
        <f t="shared" si="27"/>
        <v>-3.2889425330413094E-44</v>
      </c>
      <c r="AQ68">
        <f t="shared" si="27"/>
        <v>-2.3386116197516131E-38</v>
      </c>
      <c r="AR68">
        <f t="shared" si="27"/>
        <v>-2.3386149086941462E-38</v>
      </c>
      <c r="AS68">
        <f t="shared" si="27"/>
        <v>-1.2196953424053086E-2</v>
      </c>
      <c r="AT68">
        <f t="shared" si="27"/>
        <v>-7.9686762370480037E-3</v>
      </c>
      <c r="AU68">
        <f t="shared" si="23"/>
        <v>-2.0165629661101091E-2</v>
      </c>
      <c r="AW68">
        <v>65</v>
      </c>
      <c r="AX68">
        <f>IF(Z68&gt;0, (R68*SUMPRODUCT(K68:$K$98, X68:$X$98)-K68*$AZ$3)/Z68, 0)</f>
        <v>-3.8629923414847226E+43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1.6271343144062763E-42</v>
      </c>
      <c r="X69">
        <f t="shared" si="41"/>
        <v>1.6271343144062763E-42</v>
      </c>
      <c r="Y69">
        <f t="shared" si="42"/>
        <v>1.6271343144062764E-44</v>
      </c>
      <c r="Z69">
        <f t="shared" si="43"/>
        <v>0</v>
      </c>
      <c r="AB69">
        <f t="shared" si="44"/>
        <v>-62.856073951184399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-1.6271343144062764E-37</v>
      </c>
      <c r="AI69">
        <f t="shared" si="33"/>
        <v>-1.6271343144062764E-37</v>
      </c>
      <c r="AJ69">
        <f t="shared" si="34"/>
        <v>-62.856073951184399</v>
      </c>
      <c r="AK69">
        <f t="shared" si="22"/>
        <v>-4.3999251765829079</v>
      </c>
      <c r="AL69">
        <f t="shared" si="26"/>
        <v>-67.255999127767311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-2.349244666458078E-40</v>
      </c>
      <c r="AR69">
        <f t="shared" si="27"/>
        <v>-2.349244666458078E-40</v>
      </c>
      <c r="AS69">
        <f t="shared" si="27"/>
        <v>-9.0751141548013864E-2</v>
      </c>
      <c r="AT69">
        <f t="shared" si="27"/>
        <v>-6.3525799083609703E-3</v>
      </c>
      <c r="AU69">
        <f t="shared" si="23"/>
        <v>-9.7103721456374831E-2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60926.844647618593</v>
      </c>
      <c r="AO71" s="8">
        <f t="shared" si="47"/>
        <v>-6092.68446476186</v>
      </c>
      <c r="AP71" s="8">
        <f t="shared" si="47"/>
        <v>-174.78242080749882</v>
      </c>
      <c r="AQ71" s="8">
        <f t="shared" si="47"/>
        <v>-38870.880901442775</v>
      </c>
      <c r="AR71" s="8">
        <f t="shared" si="47"/>
        <v>15788.496860606449</v>
      </c>
      <c r="AS71" s="8">
        <f t="shared" si="47"/>
        <v>272.66856697316183</v>
      </c>
      <c r="AT71" s="8">
        <f t="shared" si="47"/>
        <v>-394.26251819198222</v>
      </c>
      <c r="AU71" s="8">
        <f t="shared" si="47"/>
        <v>15666.902909387642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DB374-2EA5-4D12-BAF9-CDDBA4E58D42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16961.890127032184</v>
      </c>
      <c r="K3">
        <v>1</v>
      </c>
      <c r="L3" s="2">
        <v>0</v>
      </c>
      <c r="O3">
        <f>$C$3</f>
        <v>16961.890127032184</v>
      </c>
      <c r="P3">
        <f>O3*C5</f>
        <v>1696.1890127032184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16961.890127032184</v>
      </c>
      <c r="AF3">
        <f t="shared" ref="AF3:AG34" si="4">-$Z3*P3</f>
        <v>-1696.1890127032184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15165.701114328966</v>
      </c>
      <c r="AJ3">
        <f t="shared" ref="AJ3:AJ66" si="7">AB3-AC3</f>
        <v>0</v>
      </c>
      <c r="AL3">
        <f t="shared" ref="AL3:AL34" si="8">SUM(AI3:AK3)</f>
        <v>15165.701114328966</v>
      </c>
      <c r="AN3">
        <f t="shared" ref="AN3:AU34" si="9">AE3*$K3</f>
        <v>16961.890127032184</v>
      </c>
      <c r="AO3">
        <f t="shared" si="9"/>
        <v>-1696.1890127032184</v>
      </c>
      <c r="AP3">
        <f t="shared" si="9"/>
        <v>-100</v>
      </c>
      <c r="AQ3">
        <f t="shared" si="9"/>
        <v>0</v>
      </c>
      <c r="AR3">
        <f t="shared" si="9"/>
        <v>15165.701114328966</v>
      </c>
      <c r="AS3">
        <f t="shared" si="9"/>
        <v>0</v>
      </c>
      <c r="AT3">
        <f t="shared" si="9"/>
        <v>0</v>
      </c>
      <c r="AU3">
        <f t="shared" si="9"/>
        <v>15165.701114328966</v>
      </c>
      <c r="AW3">
        <v>0</v>
      </c>
      <c r="AX3">
        <f>IF(Z3&gt;0, (R3*SUMPRODUCT(K3:$K$98, X3:$X$98)-K3*$AZ$3)/Z3, 0)</f>
        <v>0</v>
      </c>
      <c r="AZ3">
        <f>C6*SUMPRODUCT(X4:X98, K4:K98)/1</f>
        <v>9241.6801425496906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1.1601210000000001E-3</v>
      </c>
      <c r="R4">
        <f t="shared" si="0"/>
        <v>250000</v>
      </c>
      <c r="S4">
        <f t="shared" si="1"/>
        <v>626.90189126797941</v>
      </c>
      <c r="U4">
        <f t="shared" ref="U4:U67" si="13">M4</f>
        <v>1.1601210000000001E-3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1.1601210000000001E-3</v>
      </c>
      <c r="Y4">
        <f t="shared" ref="Y4:Y67" si="17">V4*W4</f>
        <v>0.01</v>
      </c>
      <c r="Z4">
        <f t="shared" ref="Z4:Z67" si="18">MAX(0, W4-X4-Y4)</f>
        <v>0.98883987900000003</v>
      </c>
      <c r="AB4">
        <f t="shared" ref="AB4:AB67" si="19">AC3</f>
        <v>0</v>
      </c>
      <c r="AC4">
        <f t="shared" si="2"/>
        <v>619.90559030629993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-290.03025000000002</v>
      </c>
      <c r="AI4">
        <f t="shared" si="6"/>
        <v>-290.03025000000002</v>
      </c>
      <c r="AJ4">
        <f t="shared" si="7"/>
        <v>-619.90559030629993</v>
      </c>
      <c r="AK4">
        <f>G4*SUM(AB4, AE4:AF4)</f>
        <v>0</v>
      </c>
      <c r="AL4">
        <f t="shared" si="8"/>
        <v>-909.93584030629995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-270.57584662748394</v>
      </c>
      <c r="AR4">
        <f t="shared" si="9"/>
        <v>-270.57584662748394</v>
      </c>
      <c r="AS4">
        <f t="shared" si="9"/>
        <v>-578.32408835367096</v>
      </c>
      <c r="AT4">
        <f t="shared" si="9"/>
        <v>0</v>
      </c>
      <c r="AU4">
        <f t="shared" si="9"/>
        <v>-848.89993498115484</v>
      </c>
      <c r="AW4">
        <v>1</v>
      </c>
      <c r="AX4">
        <f>IF(Z4&gt;0, (R4*SUMPRODUCT(K4:$K$98, X4:$X$98)-K4*$AZ$3)/Z4, 0)</f>
        <v>626.90189126797941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1.1721139999999999E-3</v>
      </c>
      <c r="Q5" s="4">
        <f t="shared" ref="Q5:Q68" si="21">$C$8</f>
        <v>12.5</v>
      </c>
      <c r="R5">
        <f t="shared" si="0"/>
        <v>250000</v>
      </c>
      <c r="S5">
        <f t="shared" si="1"/>
        <v>1092.7365131377705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619.90559030629993</v>
      </c>
      <c r="AC5">
        <f t="shared" si="2"/>
        <v>1068.4695092646543</v>
      </c>
      <c r="AE5">
        <f t="shared" si="3"/>
        <v>0</v>
      </c>
      <c r="AF5">
        <f t="shared" si="4"/>
        <v>0</v>
      </c>
      <c r="AG5">
        <f t="shared" si="4"/>
        <v>-12.222405589300822</v>
      </c>
      <c r="AH5">
        <f t="shared" si="5"/>
        <v>-289.75826648355144</v>
      </c>
      <c r="AI5">
        <f t="shared" si="6"/>
        <v>-301.98067207285226</v>
      </c>
      <c r="AJ5">
        <f t="shared" si="7"/>
        <v>-448.56391895835441</v>
      </c>
      <c r="AK5">
        <f>G5*SUM(AB5, AE5:AF5)</f>
        <v>25.416129202558299</v>
      </c>
      <c r="AL5">
        <f t="shared" si="8"/>
        <v>-725.12846182864837</v>
      </c>
      <c r="AN5">
        <f t="shared" si="9"/>
        <v>0</v>
      </c>
      <c r="AO5">
        <f t="shared" si="9"/>
        <v>0</v>
      </c>
      <c r="AP5">
        <f t="shared" si="9"/>
        <v>-10.451477014654433</v>
      </c>
      <c r="AQ5">
        <f t="shared" si="9"/>
        <v>-247.77461685692518</v>
      </c>
      <c r="AR5">
        <f t="shared" si="9"/>
        <v>-258.22609387157962</v>
      </c>
      <c r="AS5">
        <f t="shared" si="9"/>
        <v>-383.57060353981751</v>
      </c>
      <c r="AT5">
        <f t="shared" si="9"/>
        <v>21.733535859303863</v>
      </c>
      <c r="AU5">
        <f t="shared" si="9"/>
        <v>-620.06316155209322</v>
      </c>
      <c r="AW5">
        <v>2</v>
      </c>
      <c r="AX5">
        <f>IF(Z5&gt;0, (R5*SUMPRODUCT(K5:$K$98, X5:$X$98)-K5*$AZ$3)/Z5, 0)</f>
        <v>1092.7365131377705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1.1871049999999999E-3</v>
      </c>
      <c r="Q6" s="4">
        <f t="shared" si="21"/>
        <v>12.5</v>
      </c>
      <c r="R6">
        <f t="shared" si="0"/>
        <v>250000</v>
      </c>
      <c r="S6">
        <f t="shared" si="1"/>
        <v>1648.8583488795509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1068.4695092646543</v>
      </c>
      <c r="AC6">
        <f t="shared" si="2"/>
        <v>1594.2049279082667</v>
      </c>
      <c r="AE6">
        <f t="shared" si="3"/>
        <v>0</v>
      </c>
      <c r="AF6">
        <f t="shared" si="4"/>
        <v>0</v>
      </c>
      <c r="AG6">
        <f t="shared" si="4"/>
        <v>-12.085672254620727</v>
      </c>
      <c r="AH6">
        <f t="shared" si="5"/>
        <v>-290.18557574173906</v>
      </c>
      <c r="AI6">
        <f t="shared" si="6"/>
        <v>-302.27124799635976</v>
      </c>
      <c r="AJ6">
        <f t="shared" si="7"/>
        <v>-525.73541864361232</v>
      </c>
      <c r="AK6">
        <f>G6*SUM(AB6, AE6:AF6)</f>
        <v>62.50546629198228</v>
      </c>
      <c r="AL6">
        <f t="shared" si="8"/>
        <v>-765.50120034798977</v>
      </c>
      <c r="AN6">
        <f t="shared" si="9"/>
        <v>0</v>
      </c>
      <c r="AO6">
        <f t="shared" si="9"/>
        <v>0</v>
      </c>
      <c r="AP6">
        <f t="shared" si="9"/>
        <v>-9.3230087901546295</v>
      </c>
      <c r="AQ6">
        <f t="shared" si="9"/>
        <v>-223.85206353597385</v>
      </c>
      <c r="AR6">
        <f t="shared" si="9"/>
        <v>-233.17507232612846</v>
      </c>
      <c r="AS6">
        <f t="shared" si="9"/>
        <v>-405.55757479159269</v>
      </c>
      <c r="AT6">
        <f t="shared" si="9"/>
        <v>48.217343594607698</v>
      </c>
      <c r="AU6">
        <f t="shared" si="9"/>
        <v>-590.5153035231134</v>
      </c>
      <c r="AW6">
        <v>3</v>
      </c>
      <c r="AX6">
        <f>IF(Z6&gt;0, (R6*SUMPRODUCT(K6:$K$98, X6:$X$98)-K6*$AZ$3)/Z6, 0)</f>
        <v>1648.8583488795509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1.2030949999999999E-3</v>
      </c>
      <c r="Q7" s="4">
        <f t="shared" si="21"/>
        <v>12.5</v>
      </c>
      <c r="R7">
        <f t="shared" si="0"/>
        <v>250000</v>
      </c>
      <c r="S7">
        <f t="shared" si="1"/>
        <v>2105.7549550870972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1594.2049279082667</v>
      </c>
      <c r="AC7">
        <f t="shared" si="2"/>
        <v>2013.1481176155442</v>
      </c>
      <c r="AE7">
        <f t="shared" si="3"/>
        <v>0</v>
      </c>
      <c r="AF7">
        <f t="shared" si="4"/>
        <v>0</v>
      </c>
      <c r="AG7">
        <f t="shared" si="4"/>
        <v>-11.950275320213347</v>
      </c>
      <c r="AH7">
        <f t="shared" si="5"/>
        <v>-290.80423722345847</v>
      </c>
      <c r="AI7">
        <f t="shared" si="6"/>
        <v>-302.75451254367181</v>
      </c>
      <c r="AJ7">
        <f t="shared" si="7"/>
        <v>-418.9431897072775</v>
      </c>
      <c r="AK7">
        <f>G7*SUM(AB7, AE7:AF7)</f>
        <v>78.275461960295885</v>
      </c>
      <c r="AL7">
        <f t="shared" si="8"/>
        <v>-643.42224029065346</v>
      </c>
      <c r="AN7">
        <f t="shared" si="9"/>
        <v>0</v>
      </c>
      <c r="AO7">
        <f t="shared" si="9"/>
        <v>0</v>
      </c>
      <c r="AP7">
        <f t="shared" si="9"/>
        <v>-8.3873735210560394</v>
      </c>
      <c r="AQ7">
        <f t="shared" si="9"/>
        <v>-204.10272514586634</v>
      </c>
      <c r="AR7">
        <f t="shared" si="9"/>
        <v>-212.49009866692239</v>
      </c>
      <c r="AS7">
        <f t="shared" si="9"/>
        <v>-294.03782942423828</v>
      </c>
      <c r="AT7">
        <f t="shared" si="9"/>
        <v>54.938109742436808</v>
      </c>
      <c r="AU7">
        <f t="shared" si="9"/>
        <v>-451.5898183487239</v>
      </c>
      <c r="AW7">
        <v>4</v>
      </c>
      <c r="AX7">
        <f>IF(Z7&gt;0, (R7*SUMPRODUCT(K7:$K$98, X7:$X$98)-K7*$AZ$3)/Z7, 0)</f>
        <v>2105.7549550870972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1.223083E-3</v>
      </c>
      <c r="Q8" s="4">
        <f t="shared" si="21"/>
        <v>12.5</v>
      </c>
      <c r="R8">
        <f t="shared" si="0"/>
        <v>250000</v>
      </c>
      <c r="S8">
        <f t="shared" si="1"/>
        <v>2370.4205594113414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2013.1481176155442</v>
      </c>
      <c r="AC8">
        <f t="shared" si="2"/>
        <v>2240.7408029067647</v>
      </c>
      <c r="AE8">
        <f t="shared" si="3"/>
        <v>0</v>
      </c>
      <c r="AF8">
        <f t="shared" si="4"/>
        <v>0</v>
      </c>
      <c r="AG8">
        <f t="shared" si="4"/>
        <v>-11.81615638842174</v>
      </c>
      <c r="AH8">
        <f t="shared" si="5"/>
        <v>-292.32357178945006</v>
      </c>
      <c r="AI8">
        <f t="shared" si="6"/>
        <v>-304.1397281778718</v>
      </c>
      <c r="AJ8">
        <f t="shared" si="7"/>
        <v>-227.5926852912205</v>
      </c>
      <c r="AK8">
        <f>G8*SUM(AB8, AE8:AF8)</f>
        <v>42.88005490521109</v>
      </c>
      <c r="AL8">
        <f t="shared" si="8"/>
        <v>-488.85235856388124</v>
      </c>
      <c r="AN8">
        <f t="shared" si="9"/>
        <v>0</v>
      </c>
      <c r="AO8">
        <f t="shared" si="9"/>
        <v>0</v>
      </c>
      <c r="AP8">
        <f t="shared" si="9"/>
        <v>-7.7412875309224551</v>
      </c>
      <c r="AQ8">
        <f t="shared" si="9"/>
        <v>-191.51412243542958</v>
      </c>
      <c r="AR8">
        <f t="shared" si="9"/>
        <v>-199.25540996635206</v>
      </c>
      <c r="AS8">
        <f t="shared" si="9"/>
        <v>-149.10605097444989</v>
      </c>
      <c r="AT8">
        <f t="shared" si="9"/>
        <v>28.092623646065192</v>
      </c>
      <c r="AU8">
        <f t="shared" si="9"/>
        <v>-320.26883729473678</v>
      </c>
      <c r="AW8">
        <v>5</v>
      </c>
      <c r="AX8">
        <f>IF(Z8&gt;0, (R8*SUMPRODUCT(K8:$K$98, X8:$X$98)-K8*$AZ$3)/Z8, 0)</f>
        <v>2370.4205594113414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1.254064E-3</v>
      </c>
      <c r="Q9" s="4">
        <f t="shared" si="21"/>
        <v>12.5</v>
      </c>
      <c r="R9">
        <f t="shared" si="0"/>
        <v>250000</v>
      </c>
      <c r="S9">
        <f t="shared" si="1"/>
        <v>2535.4435255869671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2240.7408029067647</v>
      </c>
      <c r="AC9">
        <f t="shared" si="2"/>
        <v>2369.7627591624487</v>
      </c>
      <c r="AE9">
        <f t="shared" si="3"/>
        <v>0</v>
      </c>
      <c r="AF9">
        <f t="shared" si="4"/>
        <v>0</v>
      </c>
      <c r="AG9">
        <f t="shared" si="4"/>
        <v>-11.683176608192433</v>
      </c>
      <c r="AH9">
        <f t="shared" si="5"/>
        <v>-296.36432690179447</v>
      </c>
      <c r="AI9">
        <f t="shared" si="6"/>
        <v>-308.04750350998688</v>
      </c>
      <c r="AJ9">
        <f t="shared" si="7"/>
        <v>-129.02195625568402</v>
      </c>
      <c r="AK9">
        <f t="shared" ref="AK9:AK72" si="22">G9*SUM(AB9:AB9, AE9:AF9)</f>
        <v>13.220370737149912</v>
      </c>
      <c r="AL9">
        <f t="shared" si="8"/>
        <v>-423.84908902852101</v>
      </c>
      <c r="AN9">
        <f t="shared" si="9"/>
        <v>0</v>
      </c>
      <c r="AO9">
        <f t="shared" si="9"/>
        <v>0</v>
      </c>
      <c r="AP9">
        <f t="shared" si="9"/>
        <v>-7.2489502657515397</v>
      </c>
      <c r="AQ9">
        <f t="shared" si="9"/>
        <v>-183.88237534195923</v>
      </c>
      <c r="AR9">
        <f t="shared" si="9"/>
        <v>-191.13132560771075</v>
      </c>
      <c r="AS9">
        <f t="shared" si="9"/>
        <v>-80.053034842561146</v>
      </c>
      <c r="AT9">
        <f t="shared" si="9"/>
        <v>8.2027185912088765</v>
      </c>
      <c r="AU9">
        <f t="shared" si="9"/>
        <v>-262.98164185906302</v>
      </c>
      <c r="AW9">
        <v>6</v>
      </c>
      <c r="AX9">
        <f>IF(Z9&gt;0, (R9*SUMPRODUCT(K9:$K$98, X9:$X$98)-K9*$AZ$3)/Z9, 0)</f>
        <v>2535.4435255869671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1.2910420000000001E-3</v>
      </c>
      <c r="Q10" s="4">
        <f t="shared" si="21"/>
        <v>12.5</v>
      </c>
      <c r="R10">
        <f t="shared" si="0"/>
        <v>250000</v>
      </c>
      <c r="S10">
        <f t="shared" si="1"/>
        <v>2683.8776867284469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2369.7627591624487</v>
      </c>
      <c r="AC10">
        <f t="shared" si="2"/>
        <v>2480.1738116502029</v>
      </c>
      <c r="AE10">
        <f t="shared" si="3"/>
        <v>0</v>
      </c>
      <c r="AF10">
        <f t="shared" si="4"/>
        <v>0</v>
      </c>
      <c r="AG10">
        <f t="shared" si="4"/>
        <v>-11.551261370415915</v>
      </c>
      <c r="AH10">
        <f t="shared" si="5"/>
        <v>-301.66943389187952</v>
      </c>
      <c r="AI10">
        <f t="shared" si="6"/>
        <v>-313.22069526229541</v>
      </c>
      <c r="AJ10">
        <f t="shared" si="7"/>
        <v>-110.4110524877542</v>
      </c>
      <c r="AK10">
        <f t="shared" si="22"/>
        <v>9.716027312566041</v>
      </c>
      <c r="AL10">
        <f t="shared" si="8"/>
        <v>-413.91572043748357</v>
      </c>
      <c r="AN10">
        <f t="shared" si="9"/>
        <v>0</v>
      </c>
      <c r="AO10">
        <f t="shared" si="9"/>
        <v>0</v>
      </c>
      <c r="AP10">
        <f t="shared" si="9"/>
        <v>-6.7992619901764808</v>
      </c>
      <c r="AQ10">
        <f t="shared" si="9"/>
        <v>-177.5675789582848</v>
      </c>
      <c r="AR10">
        <f t="shared" si="9"/>
        <v>-184.36684094846126</v>
      </c>
      <c r="AS10">
        <f t="shared" si="9"/>
        <v>-64.989757256989265</v>
      </c>
      <c r="AT10">
        <f t="shared" si="9"/>
        <v>5.7190131089093521</v>
      </c>
      <c r="AU10">
        <f t="shared" si="9"/>
        <v>-243.63758509654116</v>
      </c>
      <c r="AW10">
        <v>7</v>
      </c>
      <c r="AX10">
        <f>IF(Z10&gt;0, (R10*SUMPRODUCT(K10:$K$98, X10:$X$98)-K10*$AZ$3)/Z10, 0)</f>
        <v>2683.8776867284469</v>
      </c>
    </row>
    <row r="11" spans="1:52" x14ac:dyDescent="0.25">
      <c r="A11" t="s">
        <v>33</v>
      </c>
      <c r="C11" s="12">
        <f>AU100</f>
        <v>4361.6288898082703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1.3270199999999999E-3</v>
      </c>
      <c r="Q11" s="4">
        <f t="shared" si="21"/>
        <v>12.5</v>
      </c>
      <c r="R11">
        <f t="shared" si="0"/>
        <v>250000</v>
      </c>
      <c r="S11">
        <f t="shared" si="1"/>
        <v>2816.7301333801765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2480.1738116502029</v>
      </c>
      <c r="AC11">
        <f t="shared" si="2"/>
        <v>2573.459292405033</v>
      </c>
      <c r="AE11">
        <f t="shared" si="3"/>
        <v>0</v>
      </c>
      <c r="AF11">
        <f t="shared" si="4"/>
        <v>0</v>
      </c>
      <c r="AG11">
        <f t="shared" si="4"/>
        <v>-11.420420001847987</v>
      </c>
      <c r="AH11">
        <f t="shared" si="5"/>
        <v>-306.57509727538655</v>
      </c>
      <c r="AI11">
        <f t="shared" si="6"/>
        <v>-317.99551727723451</v>
      </c>
      <c r="AJ11">
        <f t="shared" si="7"/>
        <v>-93.285480754830132</v>
      </c>
      <c r="AK11">
        <f t="shared" si="22"/>
        <v>5.9524171479604862</v>
      </c>
      <c r="AL11">
        <f t="shared" si="8"/>
        <v>-405.32858088410416</v>
      </c>
      <c r="AN11">
        <f t="shared" si="9"/>
        <v>0</v>
      </c>
      <c r="AO11">
        <f t="shared" si="9"/>
        <v>0</v>
      </c>
      <c r="AP11">
        <f t="shared" si="9"/>
        <v>-6.387539541646249</v>
      </c>
      <c r="AQ11">
        <f t="shared" si="9"/>
        <v>-171.47009969980985</v>
      </c>
      <c r="AR11">
        <f t="shared" si="9"/>
        <v>-177.85763924145607</v>
      </c>
      <c r="AS11">
        <f t="shared" si="9"/>
        <v>-52.175375063836377</v>
      </c>
      <c r="AT11">
        <f t="shared" si="9"/>
        <v>3.3292383200283706</v>
      </c>
      <c r="AU11">
        <f t="shared" si="9"/>
        <v>-226.70377598526406</v>
      </c>
      <c r="AW11">
        <v>8</v>
      </c>
      <c r="AX11">
        <f>IF(Z11&gt;0, (R11*SUMPRODUCT(K11:$K$98, X11:$X$98)-K11*$AZ$3)/Z11, 0)</f>
        <v>2816.7301333801765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1.3729930000000001E-3</v>
      </c>
      <c r="Q12" s="4">
        <f t="shared" si="21"/>
        <v>12.5</v>
      </c>
      <c r="R12">
        <f t="shared" si="0"/>
        <v>250000</v>
      </c>
      <c r="S12">
        <f t="shared" si="1"/>
        <v>2943.7149354578514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2573.459292405033</v>
      </c>
      <c r="AC12">
        <f t="shared" si="2"/>
        <v>2658.8894726263434</v>
      </c>
      <c r="AE12">
        <f t="shared" si="3"/>
        <v>0</v>
      </c>
      <c r="AF12">
        <f t="shared" si="4"/>
        <v>0</v>
      </c>
      <c r="AG12">
        <f t="shared" si="4"/>
        <v>-11.290535645109911</v>
      </c>
      <c r="AH12">
        <f t="shared" si="5"/>
        <v>-313.60313439194545</v>
      </c>
      <c r="AI12">
        <f t="shared" si="6"/>
        <v>-324.89367003705536</v>
      </c>
      <c r="AJ12">
        <f t="shared" si="7"/>
        <v>-85.430180221310366</v>
      </c>
      <c r="AK12">
        <f t="shared" si="22"/>
        <v>5.9189563725315759</v>
      </c>
      <c r="AL12">
        <f t="shared" si="8"/>
        <v>-404.40489388583416</v>
      </c>
      <c r="AN12">
        <f t="shared" si="9"/>
        <v>0</v>
      </c>
      <c r="AO12">
        <f t="shared" si="9"/>
        <v>0</v>
      </c>
      <c r="AP12">
        <f t="shared" si="9"/>
        <v>-6.0010397217066265</v>
      </c>
      <c r="AQ12">
        <f t="shared" si="9"/>
        <v>-166.68339975108822</v>
      </c>
      <c r="AR12">
        <f t="shared" si="9"/>
        <v>-172.68443947279485</v>
      </c>
      <c r="AS12">
        <f t="shared" si="9"/>
        <v>-45.407048970496263</v>
      </c>
      <c r="AT12">
        <f t="shared" si="9"/>
        <v>3.1459882346675654</v>
      </c>
      <c r="AU12">
        <f t="shared" si="9"/>
        <v>-214.94550020862354</v>
      </c>
      <c r="AW12">
        <v>9</v>
      </c>
      <c r="AX12">
        <f>IF(Z12&gt;0, (R12*SUMPRODUCT(K12:$K$98, X12:$X$98)-K12*$AZ$3)/Z12, 0)</f>
        <v>2943.7149354578514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1.420964E-3</v>
      </c>
      <c r="Q13" s="4">
        <f t="shared" si="21"/>
        <v>12.5</v>
      </c>
      <c r="R13">
        <f t="shared" si="0"/>
        <v>250000</v>
      </c>
      <c r="S13">
        <f t="shared" si="1"/>
        <v>3062.9684683703376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2658.8894726263434</v>
      </c>
      <c r="AC13">
        <f t="shared" si="2"/>
        <v>2735.0070848037003</v>
      </c>
      <c r="AE13">
        <f t="shared" si="3"/>
        <v>0</v>
      </c>
      <c r="AF13">
        <f t="shared" si="4"/>
        <v>0</v>
      </c>
      <c r="AG13">
        <f t="shared" si="4"/>
        <v>-11.161586843966393</v>
      </c>
      <c r="AH13">
        <f t="shared" si="5"/>
        <v>-320.86889384835916</v>
      </c>
      <c r="AI13">
        <f t="shared" si="6"/>
        <v>-332.03048069232557</v>
      </c>
      <c r="AJ13">
        <f t="shared" si="7"/>
        <v>-76.117612177356932</v>
      </c>
      <c r="AK13">
        <f t="shared" si="22"/>
        <v>5.3177789452526865</v>
      </c>
      <c r="AL13">
        <f t="shared" si="8"/>
        <v>-402.83031392442979</v>
      </c>
      <c r="AN13">
        <f t="shared" si="9"/>
        <v>0</v>
      </c>
      <c r="AO13">
        <f t="shared" si="9"/>
        <v>0</v>
      </c>
      <c r="AP13">
        <f t="shared" si="9"/>
        <v>-5.6392605162380649</v>
      </c>
      <c r="AQ13">
        <f t="shared" si="9"/>
        <v>-162.11523587671357</v>
      </c>
      <c r="AR13">
        <f t="shared" si="9"/>
        <v>-167.75449639295164</v>
      </c>
      <c r="AS13">
        <f t="shared" si="9"/>
        <v>-38.457528570333011</v>
      </c>
      <c r="AT13">
        <f t="shared" si="9"/>
        <v>2.6867452862454178</v>
      </c>
      <c r="AU13">
        <f t="shared" si="9"/>
        <v>-203.52527967703921</v>
      </c>
      <c r="AW13">
        <v>10</v>
      </c>
      <c r="AX13">
        <f>IF(Z13&gt;0, (R13*SUMPRODUCT(K13:$K$98, X13:$X$98)-K13*$AZ$3)/Z13, 0)</f>
        <v>3062.9684683703376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1.47693E-3</v>
      </c>
      <c r="Q14" s="4">
        <f t="shared" si="21"/>
        <v>12.5</v>
      </c>
      <c r="R14">
        <f t="shared" si="0"/>
        <v>250000</v>
      </c>
      <c r="S14">
        <f t="shared" si="1"/>
        <v>3175.3872868161834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2735.0070848037003</v>
      </c>
      <c r="AC14">
        <f t="shared" si="2"/>
        <v>2802.8473175356257</v>
      </c>
      <c r="AE14">
        <f t="shared" si="3"/>
        <v>0</v>
      </c>
      <c r="AF14">
        <f t="shared" si="4"/>
        <v>0</v>
      </c>
      <c r="AG14">
        <f t="shared" si="4"/>
        <v>-11.03348609306927</v>
      </c>
      <c r="AH14">
        <f t="shared" si="5"/>
        <v>-329.69764914918574</v>
      </c>
      <c r="AI14">
        <f t="shared" si="6"/>
        <v>-340.73113524225499</v>
      </c>
      <c r="AJ14">
        <f t="shared" si="7"/>
        <v>-67.840232731925425</v>
      </c>
      <c r="AK14">
        <f t="shared" si="22"/>
        <v>4.9230127526466605</v>
      </c>
      <c r="AL14">
        <f t="shared" si="8"/>
        <v>-403.64835522153373</v>
      </c>
      <c r="AN14">
        <f t="shared" si="9"/>
        <v>0</v>
      </c>
      <c r="AO14">
        <f t="shared" si="9"/>
        <v>0</v>
      </c>
      <c r="AP14">
        <f t="shared" si="9"/>
        <v>-5.2999991614769311</v>
      </c>
      <c r="AQ14">
        <f t="shared" si="9"/>
        <v>-158.37218167422486</v>
      </c>
      <c r="AR14">
        <f t="shared" si="9"/>
        <v>-163.67218083570179</v>
      </c>
      <c r="AS14">
        <f t="shared" si="9"/>
        <v>-32.587450019034279</v>
      </c>
      <c r="AT14">
        <f t="shared" si="9"/>
        <v>2.3647977838443386</v>
      </c>
      <c r="AU14">
        <f t="shared" si="9"/>
        <v>-193.89483307089171</v>
      </c>
      <c r="AW14">
        <v>11</v>
      </c>
      <c r="AX14">
        <f>IF(Z14&gt;0, (R14*SUMPRODUCT(K14:$K$98, X14:$X$98)-K14*$AZ$3)/Z14, 0)</f>
        <v>3175.3872868161834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1.553883E-3</v>
      </c>
      <c r="Q15" s="4">
        <f t="shared" si="21"/>
        <v>12.5</v>
      </c>
      <c r="R15">
        <f t="shared" si="0"/>
        <v>250000</v>
      </c>
      <c r="S15">
        <f t="shared" si="1"/>
        <v>3292.1249146745686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2802.8473175356257</v>
      </c>
      <c r="AC15">
        <f t="shared" si="2"/>
        <v>2872.314853685557</v>
      </c>
      <c r="AE15">
        <f t="shared" si="3"/>
        <v>0</v>
      </c>
      <c r="AF15">
        <f t="shared" si="4"/>
        <v>0</v>
      </c>
      <c r="AG15">
        <f t="shared" si="4"/>
        <v>-10.90600648566782</v>
      </c>
      <c r="AH15">
        <f t="shared" si="5"/>
        <v>-342.89492941513515</v>
      </c>
      <c r="AI15">
        <f t="shared" si="6"/>
        <v>-353.80093590080298</v>
      </c>
      <c r="AJ15">
        <f t="shared" si="7"/>
        <v>-69.46753614993122</v>
      </c>
      <c r="AK15">
        <f t="shared" si="22"/>
        <v>11.491674001896067</v>
      </c>
      <c r="AL15">
        <f t="shared" si="8"/>
        <v>-411.77679804883815</v>
      </c>
      <c r="AN15">
        <f t="shared" si="9"/>
        <v>0</v>
      </c>
      <c r="AO15">
        <f t="shared" si="9"/>
        <v>0</v>
      </c>
      <c r="AP15">
        <f t="shared" si="9"/>
        <v>-4.9698924117874288</v>
      </c>
      <c r="AQ15">
        <f t="shared" si="9"/>
        <v>-156.25801341491811</v>
      </c>
      <c r="AR15">
        <f t="shared" si="9"/>
        <v>-161.22790582670555</v>
      </c>
      <c r="AS15">
        <f t="shared" si="9"/>
        <v>-31.656517097327875</v>
      </c>
      <c r="AT15">
        <f t="shared" si="9"/>
        <v>5.2367824552289273</v>
      </c>
      <c r="AU15">
        <f t="shared" si="9"/>
        <v>-187.6476404688045</v>
      </c>
      <c r="AW15">
        <v>12</v>
      </c>
      <c r="AX15">
        <f>IF(Z15&gt;0, (R15*SUMPRODUCT(K15:$K$98, X15:$X$98)-K15*$AZ$3)/Z15, 0)</f>
        <v>3292.1249146745686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1.6428289999999999E-3</v>
      </c>
      <c r="Q16" s="4">
        <f t="shared" si="21"/>
        <v>12.5</v>
      </c>
      <c r="R16">
        <f t="shared" si="0"/>
        <v>250000</v>
      </c>
      <c r="S16">
        <f t="shared" si="1"/>
        <v>3413.5047677728921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2872.314853685557</v>
      </c>
      <c r="AC16">
        <f t="shared" si="2"/>
        <v>2943.5415464980892</v>
      </c>
      <c r="AE16">
        <f t="shared" si="3"/>
        <v>0</v>
      </c>
      <c r="AF16">
        <f t="shared" si="4"/>
        <v>0</v>
      </c>
      <c r="AG16">
        <f t="shared" si="4"/>
        <v>-10.779029717082299</v>
      </c>
      <c r="AH16">
        <f t="shared" si="5"/>
        <v>-358.33407457686354</v>
      </c>
      <c r="AI16">
        <f t="shared" si="6"/>
        <v>-369.11310429394587</v>
      </c>
      <c r="AJ16">
        <f t="shared" si="7"/>
        <v>-71.226692812532292</v>
      </c>
      <c r="AK16">
        <f t="shared" si="22"/>
        <v>20.393435461167456</v>
      </c>
      <c r="AL16">
        <f t="shared" si="8"/>
        <v>-419.94636164531073</v>
      </c>
      <c r="AN16">
        <f t="shared" si="9"/>
        <v>0</v>
      </c>
      <c r="AO16">
        <f t="shared" si="9"/>
        <v>0</v>
      </c>
      <c r="AP16">
        <f t="shared" si="9"/>
        <v>-4.6467021136019202</v>
      </c>
      <c r="AQ16">
        <f t="shared" si="9"/>
        <v>-154.47324531197293</v>
      </c>
      <c r="AR16">
        <f t="shared" si="9"/>
        <v>-159.11994742557485</v>
      </c>
      <c r="AS16">
        <f t="shared" si="9"/>
        <v>-30.704918042146033</v>
      </c>
      <c r="AT16">
        <f t="shared" si="9"/>
        <v>8.7913496992066662</v>
      </c>
      <c r="AU16">
        <f t="shared" si="9"/>
        <v>-181.03351576851423</v>
      </c>
      <c r="AW16">
        <v>13</v>
      </c>
      <c r="AX16">
        <f>IF(Z16&gt;0, (R16*SUMPRODUCT(K16:$K$98, X16:$X$98)-K16*$AZ$3)/Z16, 0)</f>
        <v>3413.5047677728921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1.733774E-3</v>
      </c>
      <c r="Q17" s="4">
        <f t="shared" si="21"/>
        <v>12.5</v>
      </c>
      <c r="R17">
        <f t="shared" si="0"/>
        <v>250000</v>
      </c>
      <c r="S17">
        <f t="shared" si="1"/>
        <v>3553.1414671381744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2943.5415464980892</v>
      </c>
      <c r="AC17">
        <f t="shared" si="2"/>
        <v>3028.0016603547201</v>
      </c>
      <c r="AE17">
        <f t="shared" si="3"/>
        <v>0</v>
      </c>
      <c r="AF17">
        <f t="shared" si="4"/>
        <v>0</v>
      </c>
      <c r="AG17">
        <f t="shared" si="4"/>
        <v>-10.652551018442772</v>
      </c>
      <c r="AH17">
        <f t="shared" si="5"/>
        <v>-373.76802937409292</v>
      </c>
      <c r="AI17">
        <f t="shared" si="6"/>
        <v>-384.42058039253567</v>
      </c>
      <c r="AJ17">
        <f t="shared" si="7"/>
        <v>-84.460113856630869</v>
      </c>
      <c r="AK17">
        <f t="shared" si="22"/>
        <v>40.620873341673629</v>
      </c>
      <c r="AL17">
        <f t="shared" si="8"/>
        <v>-428.25982090749289</v>
      </c>
      <c r="AN17">
        <f t="shared" si="9"/>
        <v>0</v>
      </c>
      <c r="AO17">
        <f t="shared" si="9"/>
        <v>0</v>
      </c>
      <c r="AP17">
        <f t="shared" si="9"/>
        <v>-4.3167689050155982</v>
      </c>
      <c r="AQ17">
        <f t="shared" si="9"/>
        <v>-151.4632696053404</v>
      </c>
      <c r="AR17">
        <f t="shared" si="9"/>
        <v>-155.78003851035598</v>
      </c>
      <c r="AS17">
        <f t="shared" si="9"/>
        <v>-34.226054639790775</v>
      </c>
      <c r="AT17">
        <f t="shared" si="9"/>
        <v>16.460932468882667</v>
      </c>
      <c r="AU17">
        <f t="shared" si="9"/>
        <v>-173.54516068126409</v>
      </c>
      <c r="AW17">
        <v>14</v>
      </c>
      <c r="AX17">
        <f>IF(Z17&gt;0, (R17*SUMPRODUCT(K17:$K$98, X17:$X$98)-K17*$AZ$3)/Z17, 0)</f>
        <v>3553.1414671381744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1.8297159999999999E-3</v>
      </c>
      <c r="Q18" s="4">
        <f t="shared" si="21"/>
        <v>12.5</v>
      </c>
      <c r="R18">
        <f t="shared" si="0"/>
        <v>250000</v>
      </c>
      <c r="S18">
        <f t="shared" si="1"/>
        <v>3712.9583482698995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3028.0016603547201</v>
      </c>
      <c r="AC18">
        <f t="shared" si="2"/>
        <v>3126.7666919752141</v>
      </c>
      <c r="AE18">
        <f t="shared" si="3"/>
        <v>0</v>
      </c>
      <c r="AF18">
        <f t="shared" si="4"/>
        <v>0</v>
      </c>
      <c r="AG18">
        <f t="shared" si="4"/>
        <v>-10.526534365219081</v>
      </c>
      <c r="AH18">
        <f t="shared" si="5"/>
        <v>-389.82286078522066</v>
      </c>
      <c r="AI18">
        <f t="shared" si="6"/>
        <v>-400.34939515043976</v>
      </c>
      <c r="AJ18">
        <f t="shared" si="7"/>
        <v>-98.765031620494028</v>
      </c>
      <c r="AK18">
        <f t="shared" si="22"/>
        <v>65.404835863661958</v>
      </c>
      <c r="AL18">
        <f t="shared" si="8"/>
        <v>-433.70959090727183</v>
      </c>
      <c r="AN18">
        <f t="shared" si="9"/>
        <v>0</v>
      </c>
      <c r="AO18">
        <f t="shared" si="9"/>
        <v>0</v>
      </c>
      <c r="AP18">
        <f t="shared" si="9"/>
        <v>-3.9806856614703543</v>
      </c>
      <c r="AQ18">
        <f t="shared" si="9"/>
        <v>-147.41435486766554</v>
      </c>
      <c r="AR18">
        <f t="shared" si="9"/>
        <v>-151.39504052913588</v>
      </c>
      <c r="AS18">
        <f t="shared" si="9"/>
        <v>-37.348716261772665</v>
      </c>
      <c r="AT18">
        <f t="shared" si="9"/>
        <v>24.733315189997249</v>
      </c>
      <c r="AU18">
        <f t="shared" si="9"/>
        <v>-164.01044160091132</v>
      </c>
      <c r="AW18">
        <v>15</v>
      </c>
      <c r="AX18">
        <f>IF(Z18&gt;0, (R18*SUMPRODUCT(K18:$K$98, X18:$X$98)-K18*$AZ$3)/Z18, 0)</f>
        <v>3712.9583482698995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1.940649E-3</v>
      </c>
      <c r="Q19" s="4">
        <f t="shared" si="21"/>
        <v>12.5</v>
      </c>
      <c r="R19">
        <f t="shared" si="0"/>
        <v>250000</v>
      </c>
      <c r="S19">
        <f t="shared" si="1"/>
        <v>3863.8587771122525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3126.7666919752141</v>
      </c>
      <c r="AC19">
        <f t="shared" si="2"/>
        <v>3214.9903743166069</v>
      </c>
      <c r="AE19">
        <f t="shared" si="3"/>
        <v>0</v>
      </c>
      <c r="AF19">
        <f t="shared" si="4"/>
        <v>0</v>
      </c>
      <c r="AG19">
        <f t="shared" si="4"/>
        <v>-10.400840713177564</v>
      </c>
      <c r="AH19">
        <f t="shared" si="5"/>
        <v>-408.56616778656092</v>
      </c>
      <c r="AI19">
        <f t="shared" si="6"/>
        <v>-418.96700849973848</v>
      </c>
      <c r="AJ19">
        <f t="shared" si="7"/>
        <v>-88.22368234139276</v>
      </c>
      <c r="AK19">
        <f t="shared" si="22"/>
        <v>69.726897231047275</v>
      </c>
      <c r="AL19">
        <f t="shared" si="8"/>
        <v>-437.46379361008394</v>
      </c>
      <c r="AN19">
        <f t="shared" si="9"/>
        <v>0</v>
      </c>
      <c r="AO19">
        <f t="shared" si="9"/>
        <v>0</v>
      </c>
      <c r="AP19">
        <f t="shared" si="9"/>
        <v>-3.6679601708546157</v>
      </c>
      <c r="AQ19">
        <f t="shared" si="9"/>
        <v>-144.08493235562403</v>
      </c>
      <c r="AR19">
        <f t="shared" si="9"/>
        <v>-147.75289252647863</v>
      </c>
      <c r="AS19">
        <f t="shared" si="9"/>
        <v>-31.112961142108954</v>
      </c>
      <c r="AT19">
        <f t="shared" si="9"/>
        <v>24.589885465385468</v>
      </c>
      <c r="AU19">
        <f t="shared" si="9"/>
        <v>-154.27596820320213</v>
      </c>
      <c r="AW19">
        <v>16</v>
      </c>
      <c r="AX19">
        <f>IF(Z19&gt;0, (R19*SUMPRODUCT(K19:$K$98, X19:$X$98)-K19*$AZ$3)/Z19, 0)</f>
        <v>3863.8587771122525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2.0505829999999999E-3</v>
      </c>
      <c r="Q20" s="4">
        <f t="shared" si="21"/>
        <v>12.5</v>
      </c>
      <c r="R20">
        <f t="shared" si="0"/>
        <v>250000</v>
      </c>
      <c r="S20">
        <f t="shared" si="1"/>
        <v>3939.9083739391449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3214.9903743166069</v>
      </c>
      <c r="AC20">
        <f t="shared" si="2"/>
        <v>3238.7637040350855</v>
      </c>
      <c r="AE20">
        <f t="shared" si="3"/>
        <v>0</v>
      </c>
      <c r="AF20">
        <f t="shared" si="4"/>
        <v>0</v>
      </c>
      <c r="AG20">
        <f t="shared" si="4"/>
        <v>-10.275504518893639</v>
      </c>
      <c r="AH20">
        <f t="shared" si="5"/>
        <v>-426.55574304299569</v>
      </c>
      <c r="AI20">
        <f t="shared" si="6"/>
        <v>-436.83124756188931</v>
      </c>
      <c r="AJ20">
        <f t="shared" si="7"/>
        <v>-23.773329718478635</v>
      </c>
      <c r="AK20">
        <f t="shared" si="22"/>
        <v>13.824458609561409</v>
      </c>
      <c r="AL20">
        <f t="shared" si="8"/>
        <v>-446.78011867080653</v>
      </c>
      <c r="AN20">
        <f t="shared" si="9"/>
        <v>0</v>
      </c>
      <c r="AO20">
        <f t="shared" si="9"/>
        <v>0</v>
      </c>
      <c r="AP20">
        <f t="shared" si="9"/>
        <v>-3.4371233162999508</v>
      </c>
      <c r="AQ20">
        <f t="shared" si="9"/>
        <v>-142.68152842704296</v>
      </c>
      <c r="AR20">
        <f t="shared" si="9"/>
        <v>-146.11865174334289</v>
      </c>
      <c r="AS20">
        <f t="shared" si="9"/>
        <v>-7.9521025689030953</v>
      </c>
      <c r="AT20">
        <f t="shared" si="9"/>
        <v>4.6242370809898876</v>
      </c>
      <c r="AU20">
        <f t="shared" si="9"/>
        <v>-149.44651723125611</v>
      </c>
      <c r="AW20">
        <v>17</v>
      </c>
      <c r="AX20">
        <f>IF(Z20&gt;0, (R20*SUMPRODUCT(K20:$K$98, X20:$X$98)-K20*$AZ$3)/Z20, 0)</f>
        <v>3939.9083739391449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2.1765069999999998E-3</v>
      </c>
      <c r="Q21" s="4">
        <f t="shared" si="21"/>
        <v>12.5</v>
      </c>
      <c r="R21">
        <f t="shared" si="0"/>
        <v>250000</v>
      </c>
      <c r="S21">
        <f t="shared" si="1"/>
        <v>3999.5613888416178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3238.7637040350855</v>
      </c>
      <c r="AC21">
        <f t="shared" si="2"/>
        <v>3247.7669594194294</v>
      </c>
      <c r="AE21">
        <f t="shared" si="3"/>
        <v>0</v>
      </c>
      <c r="AF21">
        <f t="shared" si="4"/>
        <v>0</v>
      </c>
      <c r="AG21">
        <f t="shared" si="4"/>
        <v>-10.150384766190799</v>
      </c>
      <c r="AH21">
        <f t="shared" si="5"/>
        <v>-447.29415027807266</v>
      </c>
      <c r="AI21">
        <f t="shared" si="6"/>
        <v>-457.44453504426349</v>
      </c>
      <c r="AJ21">
        <f t="shared" si="7"/>
        <v>-9.0032553843439018</v>
      </c>
      <c r="AK21">
        <f t="shared" si="22"/>
        <v>5.1820219264561374</v>
      </c>
      <c r="AL21">
        <f t="shared" si="8"/>
        <v>-461.26576850215127</v>
      </c>
      <c r="AN21">
        <f t="shared" si="9"/>
        <v>0</v>
      </c>
      <c r="AO21">
        <f t="shared" si="9"/>
        <v>0</v>
      </c>
      <c r="AP21">
        <f t="shared" si="9"/>
        <v>-3.2286717004366312</v>
      </c>
      <c r="AQ21">
        <f t="shared" si="9"/>
        <v>-142.27696762628483</v>
      </c>
      <c r="AR21">
        <f t="shared" si="9"/>
        <v>-145.50563932672148</v>
      </c>
      <c r="AS21">
        <f t="shared" si="9"/>
        <v>-2.8637885696764211</v>
      </c>
      <c r="AT21">
        <f t="shared" si="9"/>
        <v>1.6483165840884488</v>
      </c>
      <c r="AU21">
        <f t="shared" si="9"/>
        <v>-146.72111131230946</v>
      </c>
      <c r="AW21">
        <v>18</v>
      </c>
      <c r="AX21">
        <f>IF(Z21&gt;0, (R21*SUMPRODUCT(K21:$K$98, X21:$X$98)-K21*$AZ$3)/Z21, 0)</f>
        <v>3999.5613888416178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2.312424E-3</v>
      </c>
      <c r="Q22" s="4">
        <f t="shared" si="21"/>
        <v>12.5</v>
      </c>
      <c r="R22">
        <f t="shared" si="0"/>
        <v>250000</v>
      </c>
      <c r="S22">
        <f t="shared" si="1"/>
        <v>4115.0032995867823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3247.7669594194294</v>
      </c>
      <c r="AC22">
        <f t="shared" si="2"/>
        <v>3300.3672645478778</v>
      </c>
      <c r="AE22">
        <f t="shared" si="3"/>
        <v>0</v>
      </c>
      <c r="AF22">
        <f t="shared" si="4"/>
        <v>0</v>
      </c>
      <c r="AG22">
        <f t="shared" si="4"/>
        <v>-10.025408925186317</v>
      </c>
      <c r="AH22">
        <f t="shared" si="5"/>
        <v>-469.43986685147979</v>
      </c>
      <c r="AI22">
        <f t="shared" si="6"/>
        <v>-479.46527577666609</v>
      </c>
      <c r="AJ22">
        <f t="shared" si="7"/>
        <v>-52.600305128448326</v>
      </c>
      <c r="AK22">
        <f t="shared" si="22"/>
        <v>68.203106147808029</v>
      </c>
      <c r="AL22">
        <f t="shared" si="8"/>
        <v>-463.86247475730636</v>
      </c>
      <c r="AN22">
        <f t="shared" si="9"/>
        <v>0</v>
      </c>
      <c r="AO22">
        <f t="shared" si="9"/>
        <v>0</v>
      </c>
      <c r="AP22">
        <f t="shared" si="9"/>
        <v>-2.977515336605093</v>
      </c>
      <c r="AQ22">
        <f t="shared" si="9"/>
        <v>-139.42218353334221</v>
      </c>
      <c r="AR22">
        <f t="shared" si="9"/>
        <v>-142.39969886994731</v>
      </c>
      <c r="AS22">
        <f t="shared" si="9"/>
        <v>-15.622127376430358</v>
      </c>
      <c r="AT22">
        <f t="shared" si="9"/>
        <v>20.256110855391313</v>
      </c>
      <c r="AU22">
        <f t="shared" si="9"/>
        <v>-137.76571539098634</v>
      </c>
      <c r="AW22">
        <v>19</v>
      </c>
      <c r="AX22">
        <f>IF(Z22&gt;0, (R22*SUMPRODUCT(K22:$K$98, X22:$X$98)-K22*$AZ$3)/Z22, 0)</f>
        <v>4115.0032995867823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2.4603350000000001E-3</v>
      </c>
      <c r="Q23" s="4">
        <f t="shared" si="21"/>
        <v>12.5</v>
      </c>
      <c r="R23">
        <f t="shared" si="0"/>
        <v>250000</v>
      </c>
      <c r="S23">
        <f t="shared" si="1"/>
        <v>4362.1904464176023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3300.3672645478778</v>
      </c>
      <c r="AC23">
        <f t="shared" si="2"/>
        <v>3455.0254724955216</v>
      </c>
      <c r="AE23">
        <f t="shared" si="3"/>
        <v>0</v>
      </c>
      <c r="AF23">
        <f t="shared" si="4"/>
        <v>0</v>
      </c>
      <c r="AG23">
        <f t="shared" si="4"/>
        <v>-9.9004889714665048</v>
      </c>
      <c r="AH23">
        <f t="shared" si="5"/>
        <v>-493.31728935896558</v>
      </c>
      <c r="AI23">
        <f t="shared" si="6"/>
        <v>-503.21777833043211</v>
      </c>
      <c r="AJ23">
        <f t="shared" si="7"/>
        <v>-154.65820794764386</v>
      </c>
      <c r="AK23">
        <f t="shared" si="22"/>
        <v>231.02570851835148</v>
      </c>
      <c r="AL23">
        <f t="shared" si="8"/>
        <v>-426.85027775972446</v>
      </c>
      <c r="AN23">
        <f t="shared" si="9"/>
        <v>0</v>
      </c>
      <c r="AO23">
        <f t="shared" si="9"/>
        <v>0</v>
      </c>
      <c r="AP23">
        <f t="shared" si="9"/>
        <v>-2.6253700875387103</v>
      </c>
      <c r="AQ23">
        <f t="shared" si="9"/>
        <v>-130.81580706582665</v>
      </c>
      <c r="AR23">
        <f t="shared" si="9"/>
        <v>-133.44117715336537</v>
      </c>
      <c r="AS23">
        <f t="shared" si="9"/>
        <v>-41.011614083737733</v>
      </c>
      <c r="AT23">
        <f t="shared" si="9"/>
        <v>61.262427173501045</v>
      </c>
      <c r="AU23">
        <f t="shared" si="9"/>
        <v>-113.19036406360205</v>
      </c>
      <c r="AW23">
        <v>20</v>
      </c>
      <c r="AX23">
        <f>IF(Z23&gt;0, (R23*SUMPRODUCT(K23:$K$98, X23:$X$98)-K23*$AZ$3)/Z23, 0)</f>
        <v>4362.1904464176023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2.6172399999999998E-3</v>
      </c>
      <c r="Q24" s="4">
        <f t="shared" si="21"/>
        <v>12.5</v>
      </c>
      <c r="R24">
        <f t="shared" si="0"/>
        <v>250000</v>
      </c>
      <c r="S24">
        <f t="shared" si="1"/>
        <v>4586.4085975073012</v>
      </c>
      <c r="U24">
        <f t="shared" si="13"/>
        <v>2.6172399999999998E-3</v>
      </c>
      <c r="V24">
        <f t="shared" si="14"/>
        <v>0.01</v>
      </c>
      <c r="W24">
        <f t="shared" si="15"/>
        <v>0.79203911771732038</v>
      </c>
      <c r="X24">
        <f t="shared" si="16"/>
        <v>2.0729564604544796E-3</v>
      </c>
      <c r="Y24">
        <f t="shared" si="17"/>
        <v>7.9203911771732038E-3</v>
      </c>
      <c r="Z24">
        <f t="shared" si="18"/>
        <v>0.78204577007969267</v>
      </c>
      <c r="AB24">
        <f t="shared" si="19"/>
        <v>3455.0254724955216</v>
      </c>
      <c r="AC24">
        <f t="shared" si="2"/>
        <v>3586.7814435377204</v>
      </c>
      <c r="AE24">
        <f t="shared" si="3"/>
        <v>0</v>
      </c>
      <c r="AF24">
        <f t="shared" si="4"/>
        <v>0</v>
      </c>
      <c r="AG24">
        <f t="shared" si="4"/>
        <v>-9.7755721259961579</v>
      </c>
      <c r="AH24">
        <f t="shared" si="5"/>
        <v>-518.23911511361985</v>
      </c>
      <c r="AI24">
        <f t="shared" si="6"/>
        <v>-528.01468723961602</v>
      </c>
      <c r="AJ24">
        <f t="shared" si="7"/>
        <v>-131.75597104219878</v>
      </c>
      <c r="AK24">
        <f t="shared" si="22"/>
        <v>241.85178307468652</v>
      </c>
      <c r="AL24">
        <f t="shared" si="8"/>
        <v>-417.91887520712828</v>
      </c>
      <c r="AN24">
        <f t="shared" si="9"/>
        <v>0</v>
      </c>
      <c r="AO24">
        <f t="shared" si="9"/>
        <v>0</v>
      </c>
      <c r="AP24">
        <f t="shared" si="9"/>
        <v>-2.3145046098709043</v>
      </c>
      <c r="AQ24">
        <f t="shared" si="9"/>
        <v>-122.70042156981809</v>
      </c>
      <c r="AR24">
        <f t="shared" si="9"/>
        <v>-125.014926179689</v>
      </c>
      <c r="AS24">
        <f t="shared" si="9"/>
        <v>-31.195084893725465</v>
      </c>
      <c r="AT24">
        <f t="shared" si="9"/>
        <v>57.261821570859524</v>
      </c>
      <c r="AU24">
        <f t="shared" si="9"/>
        <v>-98.948189502554925</v>
      </c>
      <c r="AW24">
        <v>21</v>
      </c>
      <c r="AX24">
        <f>IF(Z24&gt;0, (R24*SUMPRODUCT(K24:$K$98, X24:$X$98)-K24*$AZ$3)/Z24, 0)</f>
        <v>4586.4085975073012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2.8021280000000001E-3</v>
      </c>
      <c r="Q25" s="4">
        <f t="shared" si="21"/>
        <v>12.5</v>
      </c>
      <c r="R25">
        <f t="shared" si="0"/>
        <v>250000</v>
      </c>
      <c r="S25">
        <f t="shared" si="1"/>
        <v>4790.6186679260309</v>
      </c>
      <c r="U25">
        <f t="shared" si="13"/>
        <v>2.8021280000000001E-3</v>
      </c>
      <c r="V25">
        <f t="shared" si="14"/>
        <v>0.01</v>
      </c>
      <c r="W25">
        <f t="shared" si="15"/>
        <v>0.78204577007969267</v>
      </c>
      <c r="X25">
        <f t="shared" si="16"/>
        <v>2.1913923496218691E-3</v>
      </c>
      <c r="Y25">
        <f t="shared" si="17"/>
        <v>7.8204577007969268E-3</v>
      </c>
      <c r="Z25">
        <f t="shared" si="18"/>
        <v>0.77203392002927385</v>
      </c>
      <c r="AB25">
        <f t="shared" si="19"/>
        <v>3586.7814435377204</v>
      </c>
      <c r="AC25">
        <f t="shared" si="2"/>
        <v>3698.5201095643515</v>
      </c>
      <c r="AE25">
        <f t="shared" si="3"/>
        <v>0</v>
      </c>
      <c r="AF25">
        <f t="shared" si="4"/>
        <v>0</v>
      </c>
      <c r="AG25">
        <f t="shared" si="4"/>
        <v>-9.6504240003659234</v>
      </c>
      <c r="AH25">
        <f t="shared" si="5"/>
        <v>-547.84808740546725</v>
      </c>
      <c r="AI25">
        <f t="shared" si="6"/>
        <v>-557.49851140583314</v>
      </c>
      <c r="AJ25">
        <f t="shared" si="7"/>
        <v>-111.73866602663111</v>
      </c>
      <c r="AK25">
        <f t="shared" si="22"/>
        <v>251.07470104764045</v>
      </c>
      <c r="AL25">
        <f t="shared" si="8"/>
        <v>-418.16247638482378</v>
      </c>
      <c r="AN25">
        <f t="shared" si="9"/>
        <v>0</v>
      </c>
      <c r="AO25">
        <f t="shared" si="9"/>
        <v>0</v>
      </c>
      <c r="AP25">
        <f t="shared" si="9"/>
        <v>-2.0400660942845956</v>
      </c>
      <c r="AQ25">
        <f t="shared" si="9"/>
        <v>-115.8131816687203</v>
      </c>
      <c r="AR25">
        <f t="shared" si="9"/>
        <v>-117.8532477630049</v>
      </c>
      <c r="AS25">
        <f t="shared" si="9"/>
        <v>-23.621165657889915</v>
      </c>
      <c r="AT25">
        <f t="shared" si="9"/>
        <v>53.076319208410993</v>
      </c>
      <c r="AU25">
        <f t="shared" si="9"/>
        <v>-88.398094212483812</v>
      </c>
      <c r="AW25">
        <v>22</v>
      </c>
      <c r="AX25">
        <f>IF(Z25&gt;0, (R25*SUMPRODUCT(K25:$K$98, X25:$X$98)-K25*$AZ$3)/Z25, 0)</f>
        <v>4790.6186679260309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3.0140000000000002E-3</v>
      </c>
      <c r="Q26" s="4">
        <f t="shared" si="21"/>
        <v>12.5</v>
      </c>
      <c r="R26">
        <f t="shared" si="0"/>
        <v>250000</v>
      </c>
      <c r="S26">
        <f t="shared" si="1"/>
        <v>4976.5011491144905</v>
      </c>
      <c r="U26">
        <f t="shared" si="13"/>
        <v>3.0140000000000002E-3</v>
      </c>
      <c r="V26">
        <f t="shared" si="14"/>
        <v>0.01</v>
      </c>
      <c r="W26">
        <f t="shared" si="15"/>
        <v>0.77203392002927385</v>
      </c>
      <c r="X26">
        <f t="shared" si="16"/>
        <v>2.3269102349682317E-3</v>
      </c>
      <c r="Y26">
        <f t="shared" si="17"/>
        <v>7.7203392002927387E-3</v>
      </c>
      <c r="Z26">
        <f t="shared" si="18"/>
        <v>0.76198667059401293</v>
      </c>
      <c r="AB26">
        <f t="shared" si="19"/>
        <v>3698.5201095643515</v>
      </c>
      <c r="AC26">
        <f t="shared" si="2"/>
        <v>3792.0275418210299</v>
      </c>
      <c r="AE26">
        <f t="shared" si="3"/>
        <v>0</v>
      </c>
      <c r="AF26">
        <f t="shared" si="4"/>
        <v>0</v>
      </c>
      <c r="AG26">
        <f t="shared" si="4"/>
        <v>-9.524833382425161</v>
      </c>
      <c r="AH26">
        <f t="shared" si="5"/>
        <v>-581.72755874205791</v>
      </c>
      <c r="AI26">
        <f t="shared" si="6"/>
        <v>-591.25239212448309</v>
      </c>
      <c r="AJ26">
        <f t="shared" si="7"/>
        <v>-93.507432256678385</v>
      </c>
      <c r="AK26">
        <f t="shared" si="22"/>
        <v>258.89640766950464</v>
      </c>
      <c r="AL26">
        <f t="shared" si="8"/>
        <v>-425.86341671165684</v>
      </c>
      <c r="AN26">
        <f t="shared" si="9"/>
        <v>0</v>
      </c>
      <c r="AO26">
        <f t="shared" si="9"/>
        <v>0</v>
      </c>
      <c r="AP26">
        <f t="shared" si="9"/>
        <v>-1.7977827447621213</v>
      </c>
      <c r="AQ26">
        <f t="shared" si="9"/>
        <v>-109.79927157453163</v>
      </c>
      <c r="AR26">
        <f t="shared" si="9"/>
        <v>-111.59705431929376</v>
      </c>
      <c r="AS26">
        <f t="shared" si="9"/>
        <v>-17.649237678871305</v>
      </c>
      <c r="AT26">
        <f t="shared" si="9"/>
        <v>48.865893575413651</v>
      </c>
      <c r="AU26">
        <f t="shared" si="9"/>
        <v>-80.380398422751412</v>
      </c>
      <c r="AW26">
        <v>23</v>
      </c>
      <c r="AX26">
        <f>IF(Z26&gt;0, (R26*SUMPRODUCT(K26:$K$98, X26:$X$98)-K26*$AZ$3)/Z26, 0)</f>
        <v>4976.5011491144905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4.6990000000000001E-3</v>
      </c>
      <c r="Q27" s="4">
        <f t="shared" si="21"/>
        <v>12.5</v>
      </c>
      <c r="R27">
        <f t="shared" si="0"/>
        <v>250000</v>
      </c>
      <c r="S27">
        <f t="shared" si="1"/>
        <v>5153.426539467695</v>
      </c>
      <c r="U27">
        <f t="shared" si="13"/>
        <v>4.6990000000000001E-3</v>
      </c>
      <c r="V27">
        <f t="shared" si="14"/>
        <v>0.01</v>
      </c>
      <c r="W27">
        <f t="shared" si="15"/>
        <v>0.76198667059401293</v>
      </c>
      <c r="X27">
        <f t="shared" si="16"/>
        <v>3.5805753651212669E-3</v>
      </c>
      <c r="Y27">
        <f t="shared" si="17"/>
        <v>7.6198667059401296E-3</v>
      </c>
      <c r="Z27">
        <f t="shared" si="18"/>
        <v>0.75078622852295152</v>
      </c>
      <c r="AB27">
        <f t="shared" si="19"/>
        <v>3792.0275418210299</v>
      </c>
      <c r="AC27">
        <f t="shared" si="2"/>
        <v>3869.121675537036</v>
      </c>
      <c r="AE27">
        <f t="shared" si="3"/>
        <v>0</v>
      </c>
      <c r="AF27">
        <f t="shared" si="4"/>
        <v>0</v>
      </c>
      <c r="AG27">
        <f t="shared" si="4"/>
        <v>-9.3848278565368943</v>
      </c>
      <c r="AH27">
        <f t="shared" si="5"/>
        <v>-895.14384128031668</v>
      </c>
      <c r="AI27">
        <f t="shared" si="6"/>
        <v>-904.52866913685352</v>
      </c>
      <c r="AJ27">
        <f t="shared" si="7"/>
        <v>-77.094133716006127</v>
      </c>
      <c r="AK27">
        <f t="shared" si="22"/>
        <v>265.44192792747214</v>
      </c>
      <c r="AL27">
        <f t="shared" si="8"/>
        <v>-716.18087492538757</v>
      </c>
      <c r="AN27">
        <f t="shared" si="9"/>
        <v>0</v>
      </c>
      <c r="AO27">
        <f t="shared" si="9"/>
        <v>0</v>
      </c>
      <c r="AP27">
        <f t="shared" si="9"/>
        <v>-1.5815688716043417</v>
      </c>
      <c r="AQ27">
        <f t="shared" si="9"/>
        <v>-150.85323424352157</v>
      </c>
      <c r="AR27">
        <f t="shared" si="9"/>
        <v>-152.4348031151259</v>
      </c>
      <c r="AS27">
        <f t="shared" si="9"/>
        <v>-12.992212956107588</v>
      </c>
      <c r="AT27">
        <f t="shared" si="9"/>
        <v>44.733339475834498</v>
      </c>
      <c r="AU27">
        <f t="shared" si="9"/>
        <v>-120.69367659539898</v>
      </c>
      <c r="AW27">
        <v>24</v>
      </c>
      <c r="AX27">
        <f>IF(Z27&gt;0, (R27*SUMPRODUCT(K27:$K$98, X27:$X$98)-K27*$AZ$3)/Z27, 0)</f>
        <v>5153.426539467695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6.5490000000000001E-3</v>
      </c>
      <c r="Q28" s="4">
        <f t="shared" si="21"/>
        <v>12.5</v>
      </c>
      <c r="R28">
        <f t="shared" si="0"/>
        <v>250000</v>
      </c>
      <c r="S28">
        <f t="shared" si="1"/>
        <v>5261.8368178806504</v>
      </c>
      <c r="U28">
        <f t="shared" si="13"/>
        <v>6.5490000000000001E-3</v>
      </c>
      <c r="V28">
        <f t="shared" si="14"/>
        <v>0.01</v>
      </c>
      <c r="W28">
        <f t="shared" si="15"/>
        <v>0.75078622852295152</v>
      </c>
      <c r="X28">
        <f t="shared" si="16"/>
        <v>4.9168990105968096E-3</v>
      </c>
      <c r="Y28">
        <f t="shared" si="17"/>
        <v>7.507862285229515E-3</v>
      </c>
      <c r="Z28">
        <f t="shared" si="18"/>
        <v>0.73836146722712526</v>
      </c>
      <c r="AB28">
        <f t="shared" si="19"/>
        <v>3869.121675537036</v>
      </c>
      <c r="AC28">
        <f t="shared" si="2"/>
        <v>3885.1375531600647</v>
      </c>
      <c r="AE28">
        <f t="shared" si="3"/>
        <v>0</v>
      </c>
      <c r="AF28">
        <f t="shared" si="4"/>
        <v>0</v>
      </c>
      <c r="AG28">
        <f t="shared" si="4"/>
        <v>-9.2295183403390659</v>
      </c>
      <c r="AH28">
        <f t="shared" si="5"/>
        <v>-1229.2247526492024</v>
      </c>
      <c r="AI28">
        <f t="shared" si="6"/>
        <v>-1238.4542709895416</v>
      </c>
      <c r="AJ28">
        <f t="shared" si="7"/>
        <v>-16.0158776230287</v>
      </c>
      <c r="AK28">
        <f t="shared" si="22"/>
        <v>270.83851728759254</v>
      </c>
      <c r="AL28">
        <f t="shared" si="8"/>
        <v>-983.63163132497766</v>
      </c>
      <c r="AN28">
        <f t="shared" si="9"/>
        <v>0</v>
      </c>
      <c r="AO28">
        <f t="shared" si="9"/>
        <v>0</v>
      </c>
      <c r="AP28">
        <f t="shared" si="9"/>
        <v>-1.3887459717394299</v>
      </c>
      <c r="AQ28">
        <f t="shared" si="9"/>
        <v>-184.95883107387203</v>
      </c>
      <c r="AR28">
        <f t="shared" si="9"/>
        <v>-186.34757704561147</v>
      </c>
      <c r="AS28">
        <f t="shared" si="9"/>
        <v>-2.4098750024300486</v>
      </c>
      <c r="AT28">
        <f t="shared" si="9"/>
        <v>40.752494984608951</v>
      </c>
      <c r="AU28">
        <f t="shared" si="9"/>
        <v>-148.00495706343256</v>
      </c>
      <c r="AW28">
        <v>25</v>
      </c>
      <c r="AX28">
        <f>IF(Z28&gt;0, (R28*SUMPRODUCT(K28:$K$98, X28:$X$98)-K28*$AZ$3)/Z28, 0)</f>
        <v>5261.8368178806504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8.5349999999999992E-3</v>
      </c>
      <c r="Q29" s="4">
        <f t="shared" si="21"/>
        <v>12.5</v>
      </c>
      <c r="R29">
        <f t="shared" si="0"/>
        <v>250000</v>
      </c>
      <c r="S29">
        <f t="shared" si="1"/>
        <v>5311.5728033943215</v>
      </c>
      <c r="U29">
        <f t="shared" si="13"/>
        <v>8.5349999999999992E-3</v>
      </c>
      <c r="V29">
        <f t="shared" si="14"/>
        <v>0.01</v>
      </c>
      <c r="W29">
        <f t="shared" si="15"/>
        <v>0.73836146722712526</v>
      </c>
      <c r="X29">
        <f t="shared" si="16"/>
        <v>6.3019151227835133E-3</v>
      </c>
      <c r="Y29">
        <f t="shared" si="17"/>
        <v>7.3836146722712527E-3</v>
      </c>
      <c r="Z29">
        <f t="shared" si="18"/>
        <v>0.72467593743207048</v>
      </c>
      <c r="AB29">
        <f t="shared" si="19"/>
        <v>3885.1375531600647</v>
      </c>
      <c r="AC29">
        <f t="shared" si="2"/>
        <v>3849.1690005384703</v>
      </c>
      <c r="AE29">
        <f t="shared" si="3"/>
        <v>0</v>
      </c>
      <c r="AF29">
        <f t="shared" si="4"/>
        <v>0</v>
      </c>
      <c r="AG29">
        <f t="shared" si="4"/>
        <v>-9.0584492179008809</v>
      </c>
      <c r="AH29">
        <f t="shared" si="5"/>
        <v>-1575.4787806958784</v>
      </c>
      <c r="AI29">
        <f t="shared" si="6"/>
        <v>-1584.5372299137794</v>
      </c>
      <c r="AJ29">
        <f t="shared" si="7"/>
        <v>35.968552621594426</v>
      </c>
      <c r="AK29">
        <f t="shared" si="22"/>
        <v>271.95962872120458</v>
      </c>
      <c r="AL29">
        <f t="shared" si="8"/>
        <v>-1276.6090485709803</v>
      </c>
      <c r="AN29">
        <f t="shared" si="9"/>
        <v>0</v>
      </c>
      <c r="AO29">
        <f t="shared" si="9"/>
        <v>0</v>
      </c>
      <c r="AP29">
        <f t="shared" si="9"/>
        <v>-1.2169692546011068</v>
      </c>
      <c r="AQ29">
        <f t="shared" si="9"/>
        <v>-211.65976551421488</v>
      </c>
      <c r="AR29">
        <f t="shared" si="9"/>
        <v>-212.87673476881599</v>
      </c>
      <c r="AS29">
        <f t="shared" si="9"/>
        <v>4.8322424313513901</v>
      </c>
      <c r="AT29">
        <f t="shared" si="9"/>
        <v>36.536773423909871</v>
      </c>
      <c r="AU29">
        <f t="shared" si="9"/>
        <v>-171.50771891355475</v>
      </c>
      <c r="AW29">
        <v>26</v>
      </c>
      <c r="AX29">
        <f>IF(Z29&gt;0, (R29*SUMPRODUCT(K29:$K$98, X29:$X$98)-K29*$AZ$3)/Z29, 0)</f>
        <v>5311.5728033943215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1.0821000000000001E-2</v>
      </c>
      <c r="Q30" s="4">
        <f t="shared" si="21"/>
        <v>12.5</v>
      </c>
      <c r="R30">
        <f t="shared" si="0"/>
        <v>250000</v>
      </c>
      <c r="S30">
        <f t="shared" si="1"/>
        <v>5313.7019511937242</v>
      </c>
      <c r="U30">
        <f t="shared" si="13"/>
        <v>1.0821000000000001E-2</v>
      </c>
      <c r="V30">
        <f t="shared" si="14"/>
        <v>0.01</v>
      </c>
      <c r="W30">
        <f t="shared" si="15"/>
        <v>0.72467593743207048</v>
      </c>
      <c r="X30">
        <f t="shared" si="16"/>
        <v>7.8417183189524349E-3</v>
      </c>
      <c r="Y30">
        <f t="shared" si="17"/>
        <v>7.2467593743207048E-3</v>
      </c>
      <c r="Z30">
        <f t="shared" si="18"/>
        <v>0.70958745973879733</v>
      </c>
      <c r="AB30">
        <f t="shared" si="19"/>
        <v>3849.1690005384703</v>
      </c>
      <c r="AC30">
        <f t="shared" si="2"/>
        <v>3770.5362693566458</v>
      </c>
      <c r="AE30">
        <f t="shared" si="3"/>
        <v>0</v>
      </c>
      <c r="AF30">
        <f t="shared" si="4"/>
        <v>0</v>
      </c>
      <c r="AG30">
        <f t="shared" si="4"/>
        <v>-8.8698432467349662</v>
      </c>
      <c r="AH30">
        <f t="shared" si="5"/>
        <v>-1960.4295797381087</v>
      </c>
      <c r="AI30">
        <f t="shared" si="6"/>
        <v>-1969.2994229848437</v>
      </c>
      <c r="AJ30">
        <f t="shared" si="7"/>
        <v>78.632731181824511</v>
      </c>
      <c r="AK30">
        <f t="shared" si="22"/>
        <v>269.44183003769297</v>
      </c>
      <c r="AL30">
        <f t="shared" si="8"/>
        <v>-1621.2248617653263</v>
      </c>
      <c r="AN30">
        <f t="shared" si="9"/>
        <v>0</v>
      </c>
      <c r="AO30">
        <f t="shared" si="9"/>
        <v>0</v>
      </c>
      <c r="AP30">
        <f t="shared" si="9"/>
        <v>-1.0639560158491581</v>
      </c>
      <c r="AQ30">
        <f t="shared" si="9"/>
        <v>-235.15757685783171</v>
      </c>
      <c r="AR30">
        <f t="shared" si="9"/>
        <v>-236.22153287368087</v>
      </c>
      <c r="AS30">
        <f t="shared" si="9"/>
        <v>9.432158501149182</v>
      </c>
      <c r="AT30">
        <f t="shared" si="9"/>
        <v>32.320103976531499</v>
      </c>
      <c r="AU30">
        <f t="shared" si="9"/>
        <v>-194.46927039600021</v>
      </c>
      <c r="AW30">
        <v>27</v>
      </c>
      <c r="AX30">
        <f>IF(Z30&gt;0, (R30*SUMPRODUCT(K30:$K$98, X30:$X$98)-K30*$AZ$3)/Z30, 0)</f>
        <v>5313.7019511937242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1.3422999999999999E-2</v>
      </c>
      <c r="Q31" s="4">
        <f t="shared" si="21"/>
        <v>12.5</v>
      </c>
      <c r="R31">
        <f t="shared" si="0"/>
        <v>250000</v>
      </c>
      <c r="S31">
        <f t="shared" si="1"/>
        <v>5273.2004894774973</v>
      </c>
      <c r="U31">
        <f t="shared" si="13"/>
        <v>1.3422999999999999E-2</v>
      </c>
      <c r="V31">
        <f t="shared" si="14"/>
        <v>0.01</v>
      </c>
      <c r="W31">
        <f t="shared" si="15"/>
        <v>0.70958745973879733</v>
      </c>
      <c r="X31">
        <f t="shared" si="16"/>
        <v>9.5247924720738755E-3</v>
      </c>
      <c r="Y31">
        <f t="shared" si="17"/>
        <v>7.0958745973879736E-3</v>
      </c>
      <c r="Z31">
        <f t="shared" si="18"/>
        <v>0.69296679266933559</v>
      </c>
      <c r="AB31">
        <f t="shared" si="19"/>
        <v>3770.5362693566458</v>
      </c>
      <c r="AC31">
        <f t="shared" si="2"/>
        <v>3654.1528302955917</v>
      </c>
      <c r="AE31">
        <f t="shared" si="3"/>
        <v>0</v>
      </c>
      <c r="AF31">
        <f t="shared" si="4"/>
        <v>0</v>
      </c>
      <c r="AG31">
        <f t="shared" si="4"/>
        <v>-8.662084908366694</v>
      </c>
      <c r="AH31">
        <f t="shared" si="5"/>
        <v>-2381.1981180184689</v>
      </c>
      <c r="AI31">
        <f t="shared" si="6"/>
        <v>-2389.8602029268354</v>
      </c>
      <c r="AJ31">
        <f t="shared" si="7"/>
        <v>116.3834390610541</v>
      </c>
      <c r="AK31">
        <f t="shared" si="22"/>
        <v>263.93753885496523</v>
      </c>
      <c r="AL31">
        <f t="shared" si="8"/>
        <v>-2009.5392250108162</v>
      </c>
      <c r="AN31">
        <f t="shared" si="9"/>
        <v>0</v>
      </c>
      <c r="AO31">
        <f t="shared" si="9"/>
        <v>0</v>
      </c>
      <c r="AP31">
        <f t="shared" si="9"/>
        <v>-0.92770979829457434</v>
      </c>
      <c r="AQ31">
        <f t="shared" si="9"/>
        <v>-255.0264571561294</v>
      </c>
      <c r="AR31">
        <f t="shared" si="9"/>
        <v>-255.95416695442395</v>
      </c>
      <c r="AS31">
        <f t="shared" si="9"/>
        <v>12.464673103339276</v>
      </c>
      <c r="AT31">
        <f t="shared" si="9"/>
        <v>28.267725787009862</v>
      </c>
      <c r="AU31">
        <f t="shared" si="9"/>
        <v>-215.22176806407484</v>
      </c>
      <c r="AW31">
        <v>28</v>
      </c>
      <c r="AX31">
        <f>IF(Z31&gt;0, (R31*SUMPRODUCT(K31:$K$98, X31:$X$98)-K31*$AZ$3)/Z31, 0)</f>
        <v>5273.2004894774973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1.6303999999999999E-2</v>
      </c>
      <c r="Q32" s="4">
        <f t="shared" si="21"/>
        <v>12.5</v>
      </c>
      <c r="R32">
        <f t="shared" si="0"/>
        <v>250000</v>
      </c>
      <c r="S32">
        <f t="shared" si="1"/>
        <v>5194.8601471415932</v>
      </c>
      <c r="U32">
        <f t="shared" si="13"/>
        <v>1.6303999999999999E-2</v>
      </c>
      <c r="V32">
        <f t="shared" si="14"/>
        <v>0.01</v>
      </c>
      <c r="W32">
        <f t="shared" si="15"/>
        <v>0.69296679266933559</v>
      </c>
      <c r="X32">
        <f t="shared" si="16"/>
        <v>1.1298130587680847E-2</v>
      </c>
      <c r="Y32">
        <f t="shared" si="17"/>
        <v>6.9296679266933562E-3</v>
      </c>
      <c r="Z32">
        <f t="shared" si="18"/>
        <v>0.67473899415496141</v>
      </c>
      <c r="AB32">
        <f t="shared" si="19"/>
        <v>3654.1528302955917</v>
      </c>
      <c r="AC32">
        <f t="shared" si="2"/>
        <v>3505.1747104580136</v>
      </c>
      <c r="AE32">
        <f t="shared" si="3"/>
        <v>0</v>
      </c>
      <c r="AF32">
        <f t="shared" si="4"/>
        <v>0</v>
      </c>
      <c r="AG32">
        <f t="shared" si="4"/>
        <v>-8.4342374269370168</v>
      </c>
      <c r="AH32">
        <f t="shared" si="5"/>
        <v>-2824.5326469202118</v>
      </c>
      <c r="AI32">
        <f t="shared" si="6"/>
        <v>-2832.9668843471491</v>
      </c>
      <c r="AJ32">
        <f t="shared" si="7"/>
        <v>148.97811983757811</v>
      </c>
      <c r="AK32">
        <f t="shared" si="22"/>
        <v>255.79069812069145</v>
      </c>
      <c r="AL32">
        <f t="shared" si="8"/>
        <v>-2428.1980663888794</v>
      </c>
      <c r="AN32">
        <f t="shared" si="9"/>
        <v>0</v>
      </c>
      <c r="AO32">
        <f t="shared" si="9"/>
        <v>0</v>
      </c>
      <c r="AP32">
        <f t="shared" si="9"/>
        <v>-0.80652439264306586</v>
      </c>
      <c r="AQ32">
        <f t="shared" si="9"/>
        <v>-270.09608127490606</v>
      </c>
      <c r="AR32">
        <f t="shared" si="9"/>
        <v>-270.90260566754915</v>
      </c>
      <c r="AS32">
        <f t="shared" si="9"/>
        <v>14.246040458306608</v>
      </c>
      <c r="AT32">
        <f t="shared" si="9"/>
        <v>24.4599988123001</v>
      </c>
      <c r="AU32">
        <f t="shared" si="9"/>
        <v>-232.19656639694242</v>
      </c>
      <c r="AW32">
        <v>29</v>
      </c>
      <c r="AX32">
        <f>IF(Z32&gt;0, (R32*SUMPRODUCT(K32:$K$98, X32:$X$98)-K32*$AZ$3)/Z32, 0)</f>
        <v>5194.8601471415932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1.9576E-2</v>
      </c>
      <c r="Q33" s="4">
        <f t="shared" si="21"/>
        <v>12.5</v>
      </c>
      <c r="R33">
        <f t="shared" si="0"/>
        <v>250000</v>
      </c>
      <c r="S33">
        <f t="shared" si="1"/>
        <v>5085.2955615692845</v>
      </c>
      <c r="U33">
        <f t="shared" si="13"/>
        <v>1.9576E-2</v>
      </c>
      <c r="V33">
        <f t="shared" si="14"/>
        <v>0.01</v>
      </c>
      <c r="W33">
        <f t="shared" si="15"/>
        <v>0.67473899415496141</v>
      </c>
      <c r="X33">
        <f t="shared" si="16"/>
        <v>1.3208690549577524E-2</v>
      </c>
      <c r="Y33">
        <f t="shared" si="17"/>
        <v>6.7473899415496147E-3</v>
      </c>
      <c r="Z33">
        <f t="shared" si="18"/>
        <v>0.65478291366383423</v>
      </c>
      <c r="AB33">
        <f t="shared" si="19"/>
        <v>3505.1747104580136</v>
      </c>
      <c r="AC33">
        <f t="shared" si="2"/>
        <v>3329.7646446461004</v>
      </c>
      <c r="AE33">
        <f t="shared" si="3"/>
        <v>0</v>
      </c>
      <c r="AF33">
        <f t="shared" si="4"/>
        <v>0</v>
      </c>
      <c r="AG33">
        <f t="shared" si="4"/>
        <v>-8.1847864207979271</v>
      </c>
      <c r="AH33">
        <f t="shared" si="5"/>
        <v>-3302.1726373943811</v>
      </c>
      <c r="AI33">
        <f t="shared" si="6"/>
        <v>-3310.3574238151791</v>
      </c>
      <c r="AJ33">
        <f t="shared" si="7"/>
        <v>175.41006581191323</v>
      </c>
      <c r="AK33">
        <f t="shared" si="22"/>
        <v>245.36222973206097</v>
      </c>
      <c r="AL33">
        <f t="shared" si="8"/>
        <v>-2889.5851282712051</v>
      </c>
      <c r="AN33">
        <f t="shared" si="9"/>
        <v>0</v>
      </c>
      <c r="AO33">
        <f t="shared" si="9"/>
        <v>0</v>
      </c>
      <c r="AP33">
        <f t="shared" si="9"/>
        <v>-0.6988130600055843</v>
      </c>
      <c r="AQ33">
        <f t="shared" si="9"/>
        <v>-281.9378841139403</v>
      </c>
      <c r="AR33">
        <f t="shared" si="9"/>
        <v>-282.63669717394589</v>
      </c>
      <c r="AS33">
        <f t="shared" si="9"/>
        <v>14.976425595459082</v>
      </c>
      <c r="AT33">
        <f t="shared" si="9"/>
        <v>20.948907125195209</v>
      </c>
      <c r="AU33">
        <f t="shared" si="9"/>
        <v>-246.71136445329162</v>
      </c>
      <c r="AW33">
        <v>30</v>
      </c>
      <c r="AX33">
        <f>IF(Z33&gt;0, (R33*SUMPRODUCT(K33:$K$98, X33:$X$98)-K33*$AZ$3)/Z33, 0)</f>
        <v>5085.2955615692845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2.3283000000000002E-2</v>
      </c>
      <c r="Q34" s="4">
        <f t="shared" si="21"/>
        <v>12.5</v>
      </c>
      <c r="R34">
        <f t="shared" si="0"/>
        <v>250000</v>
      </c>
      <c r="S34">
        <f t="shared" si="1"/>
        <v>4948.5283565141926</v>
      </c>
      <c r="U34">
        <f t="shared" si="13"/>
        <v>2.3283000000000002E-2</v>
      </c>
      <c r="V34">
        <f t="shared" si="14"/>
        <v>0.01</v>
      </c>
      <c r="W34">
        <f t="shared" si="15"/>
        <v>0.65478291366383423</v>
      </c>
      <c r="X34">
        <f t="shared" si="16"/>
        <v>1.5245310578835054E-2</v>
      </c>
      <c r="Y34">
        <f t="shared" si="17"/>
        <v>6.5478291366383428E-3</v>
      </c>
      <c r="Z34">
        <f t="shared" si="18"/>
        <v>0.63298977394836087</v>
      </c>
      <c r="AB34">
        <f t="shared" si="19"/>
        <v>3329.7646446461004</v>
      </c>
      <c r="AC34">
        <f t="shared" si="2"/>
        <v>3132.3678457669726</v>
      </c>
      <c r="AE34">
        <f t="shared" si="3"/>
        <v>0</v>
      </c>
      <c r="AF34">
        <f t="shared" si="4"/>
        <v>0</v>
      </c>
      <c r="AG34">
        <f t="shared" si="4"/>
        <v>-7.9123721743545108</v>
      </c>
      <c r="AH34">
        <f t="shared" si="5"/>
        <v>-3811.3276447087637</v>
      </c>
      <c r="AI34">
        <f t="shared" si="6"/>
        <v>-3819.2400168831182</v>
      </c>
      <c r="AJ34">
        <f t="shared" si="7"/>
        <v>197.3967988791278</v>
      </c>
      <c r="AK34">
        <f t="shared" si="22"/>
        <v>233.08352512522706</v>
      </c>
      <c r="AL34">
        <f t="shared" si="8"/>
        <v>-3388.7596928787634</v>
      </c>
      <c r="AN34">
        <f t="shared" si="9"/>
        <v>0</v>
      </c>
      <c r="AO34">
        <f t="shared" si="9"/>
        <v>0</v>
      </c>
      <c r="AP34">
        <f t="shared" si="9"/>
        <v>-0.60317362940126651</v>
      </c>
      <c r="AQ34">
        <f t="shared" si="9"/>
        <v>-290.5440085019647</v>
      </c>
      <c r="AR34">
        <f t="shared" si="9"/>
        <v>-291.14718213136598</v>
      </c>
      <c r="AS34">
        <f t="shared" si="9"/>
        <v>15.047894738574861</v>
      </c>
      <c r="AT34">
        <f t="shared" si="9"/>
        <v>17.768354762065243</v>
      </c>
      <c r="AU34">
        <f t="shared" ref="AU34:AU97" si="23">AL34*$K34</f>
        <v>-258.33093263072584</v>
      </c>
      <c r="AW34">
        <v>31</v>
      </c>
      <c r="AX34">
        <f>IF(Z34&gt;0, (R34*SUMPRODUCT(K34:$K$98, X34:$X$98)-K34*$AZ$3)/Z34, 0)</f>
        <v>4948.5283565141926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2.7149E-2</v>
      </c>
      <c r="Q35" s="4">
        <f t="shared" si="21"/>
        <v>12.5</v>
      </c>
      <c r="R35">
        <f t="shared" si="0"/>
        <v>250000</v>
      </c>
      <c r="S35">
        <f t="shared" si="1"/>
        <v>4786.5912959209363</v>
      </c>
      <c r="U35">
        <f t="shared" si="13"/>
        <v>2.7149E-2</v>
      </c>
      <c r="V35">
        <f t="shared" si="14"/>
        <v>0.01</v>
      </c>
      <c r="W35">
        <f t="shared" si="15"/>
        <v>0.63298977394836087</v>
      </c>
      <c r="X35">
        <f t="shared" si="16"/>
        <v>1.7185039372924048E-2</v>
      </c>
      <c r="Y35">
        <f t="shared" si="17"/>
        <v>6.329897739483609E-3</v>
      </c>
      <c r="Z35">
        <f t="shared" si="18"/>
        <v>0.60947483683595327</v>
      </c>
      <c r="AB35">
        <f t="shared" si="19"/>
        <v>3132.3678457669726</v>
      </c>
      <c r="AC35">
        <f t="shared" si="2"/>
        <v>2917.3069490818066</v>
      </c>
      <c r="AE35">
        <f t="shared" si="3"/>
        <v>0</v>
      </c>
      <c r="AF35">
        <f t="shared" ref="AF35:AG66" si="24">-$Z35*P35</f>
        <v>0</v>
      </c>
      <c r="AG35">
        <f t="shared" si="24"/>
        <v>-7.6184354604494162</v>
      </c>
      <c r="AH35">
        <f t="shared" si="5"/>
        <v>-4296.2598432310124</v>
      </c>
      <c r="AI35">
        <f t="shared" ref="AI35:AI66" si="25">SUM(AE35:AH35)</f>
        <v>-4303.8782786914617</v>
      </c>
      <c r="AJ35">
        <f t="shared" si="7"/>
        <v>215.06089668516597</v>
      </c>
      <c r="AK35">
        <f t="shared" si="22"/>
        <v>219.2657492036881</v>
      </c>
      <c r="AL35">
        <f t="shared" ref="AL35:AL98" si="26">SUM(AI35:AK35)</f>
        <v>-3869.5516328026074</v>
      </c>
      <c r="AN35">
        <f t="shared" ref="AN35:AT66" si="27">AE35*$K35</f>
        <v>0</v>
      </c>
      <c r="AO35">
        <f t="shared" si="27"/>
        <v>0</v>
      </c>
      <c r="AP35">
        <f t="shared" si="27"/>
        <v>-0.51854136807378481</v>
      </c>
      <c r="AQ35">
        <f t="shared" si="27"/>
        <v>-292.42072972526762</v>
      </c>
      <c r="AR35">
        <f t="shared" si="27"/>
        <v>-292.93927109334135</v>
      </c>
      <c r="AS35">
        <f t="shared" si="27"/>
        <v>14.637909865514873</v>
      </c>
      <c r="AT35">
        <f t="shared" si="27"/>
        <v>14.924109044968752</v>
      </c>
      <c r="AU35">
        <f t="shared" si="23"/>
        <v>-263.37725218285772</v>
      </c>
      <c r="AW35">
        <v>32</v>
      </c>
      <c r="AX35">
        <f>IF(Z35&gt;0, (R35*SUMPRODUCT(K35:$K$98, X35:$X$98)-K35*$AZ$3)/Z35, 0)</f>
        <v>4786.5912959209363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3.1286000000000001E-2</v>
      </c>
      <c r="Q36" s="4">
        <f t="shared" si="21"/>
        <v>12.5</v>
      </c>
      <c r="R36">
        <f t="shared" si="0"/>
        <v>250000</v>
      </c>
      <c r="S36">
        <f t="shared" si="1"/>
        <v>4607.6096064048234</v>
      </c>
      <c r="U36">
        <f t="shared" si="13"/>
        <v>3.1286000000000001E-2</v>
      </c>
      <c r="V36">
        <f t="shared" si="14"/>
        <v>0.01</v>
      </c>
      <c r="W36">
        <f t="shared" si="15"/>
        <v>0.60947483683595327</v>
      </c>
      <c r="X36">
        <f t="shared" si="16"/>
        <v>1.9068029745249637E-2</v>
      </c>
      <c r="Y36">
        <f t="shared" si="17"/>
        <v>6.0947483683595326E-3</v>
      </c>
      <c r="Z36">
        <f t="shared" si="18"/>
        <v>0.58431205872234404</v>
      </c>
      <c r="AB36">
        <f t="shared" si="19"/>
        <v>2917.3069490818066</v>
      </c>
      <c r="AC36">
        <f t="shared" si="2"/>
        <v>2692.2818549072517</v>
      </c>
      <c r="AE36">
        <f t="shared" si="3"/>
        <v>0</v>
      </c>
      <c r="AF36">
        <f t="shared" si="24"/>
        <v>0</v>
      </c>
      <c r="AG36">
        <f t="shared" si="24"/>
        <v>-7.3039007340293001</v>
      </c>
      <c r="AH36">
        <f t="shared" si="5"/>
        <v>-4767.0074363124095</v>
      </c>
      <c r="AI36">
        <f t="shared" si="25"/>
        <v>-4774.3113370464389</v>
      </c>
      <c r="AJ36">
        <f t="shared" si="7"/>
        <v>225.02509417455485</v>
      </c>
      <c r="AK36">
        <f t="shared" si="22"/>
        <v>204.21148643572647</v>
      </c>
      <c r="AL36">
        <f t="shared" si="26"/>
        <v>-4345.0747564361573</v>
      </c>
      <c r="AN36">
        <f t="shared" si="27"/>
        <v>0</v>
      </c>
      <c r="AO36">
        <f t="shared" si="27"/>
        <v>0</v>
      </c>
      <c r="AP36">
        <f t="shared" si="27"/>
        <v>-0.44386863317097353</v>
      </c>
      <c r="AQ36">
        <f t="shared" si="27"/>
        <v>-289.69795074207912</v>
      </c>
      <c r="AR36">
        <f t="shared" si="27"/>
        <v>-290.14181937525012</v>
      </c>
      <c r="AS36">
        <f t="shared" si="27"/>
        <v>13.675101102493787</v>
      </c>
      <c r="AT36">
        <f t="shared" si="27"/>
        <v>12.410227994984561</v>
      </c>
      <c r="AU36">
        <f t="shared" si="23"/>
        <v>-264.05649027777173</v>
      </c>
      <c r="AW36">
        <v>33</v>
      </c>
      <c r="AX36">
        <f>IF(Z36&gt;0, (R36*SUMPRODUCT(K36:$K$98, X36:$X$98)-K36*$AZ$3)/Z36, 0)</f>
        <v>4607.6096064048234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3.5844000000000001E-2</v>
      </c>
      <c r="Q37" s="4">
        <f t="shared" si="21"/>
        <v>12.5</v>
      </c>
      <c r="R37">
        <f t="shared" si="0"/>
        <v>250000</v>
      </c>
      <c r="S37">
        <f t="shared" si="1"/>
        <v>4417.3072270375178</v>
      </c>
      <c r="U37">
        <f t="shared" si="13"/>
        <v>3.5844000000000001E-2</v>
      </c>
      <c r="V37">
        <f t="shared" si="14"/>
        <v>0.01</v>
      </c>
      <c r="W37">
        <f t="shared" si="15"/>
        <v>0.58431205872234404</v>
      </c>
      <c r="X37">
        <f t="shared" si="16"/>
        <v>2.0944081432843702E-2</v>
      </c>
      <c r="Y37">
        <f t="shared" si="17"/>
        <v>5.8431205872234403E-3</v>
      </c>
      <c r="Z37">
        <f t="shared" si="18"/>
        <v>0.55752485670227692</v>
      </c>
      <c r="AB37">
        <f t="shared" si="19"/>
        <v>2692.2818549072517</v>
      </c>
      <c r="AC37">
        <f t="shared" si="2"/>
        <v>2462.7585787640242</v>
      </c>
      <c r="AE37">
        <f t="shared" si="3"/>
        <v>0</v>
      </c>
      <c r="AF37">
        <f t="shared" si="24"/>
        <v>0</v>
      </c>
      <c r="AG37">
        <f t="shared" si="24"/>
        <v>-6.9690607087784615</v>
      </c>
      <c r="AH37">
        <f t="shared" si="5"/>
        <v>-5236.0203582109252</v>
      </c>
      <c r="AI37">
        <f t="shared" si="25"/>
        <v>-5242.9894189197039</v>
      </c>
      <c r="AJ37">
        <f t="shared" si="7"/>
        <v>229.52327614322758</v>
      </c>
      <c r="AK37">
        <f t="shared" si="22"/>
        <v>188.45972984350763</v>
      </c>
      <c r="AL37">
        <f t="shared" si="26"/>
        <v>-4825.0064129329694</v>
      </c>
      <c r="AN37">
        <f t="shared" si="27"/>
        <v>0</v>
      </c>
      <c r="AO37">
        <f t="shared" si="27"/>
        <v>0</v>
      </c>
      <c r="AP37">
        <f t="shared" si="27"/>
        <v>-0.37814278531418166</v>
      </c>
      <c r="AQ37">
        <f t="shared" si="27"/>
        <v>-284.1076301317924</v>
      </c>
      <c r="AR37">
        <f t="shared" si="27"/>
        <v>-284.4857729171066</v>
      </c>
      <c r="AS37">
        <f t="shared" si="27"/>
        <v>12.45398405353383</v>
      </c>
      <c r="AT37">
        <f t="shared" si="27"/>
        <v>10.225866890901782</v>
      </c>
      <c r="AU37">
        <f t="shared" si="23"/>
        <v>-261.80592197267106</v>
      </c>
      <c r="AW37">
        <v>34</v>
      </c>
      <c r="AX37">
        <f>IF(Z37&gt;0, (R37*SUMPRODUCT(K37:$K$98, X37:$X$98)-K37*$AZ$3)/Z37, 0)</f>
        <v>4417.3072270375178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4.1295999999999999E-2</v>
      </c>
      <c r="Q38" s="4">
        <f t="shared" si="21"/>
        <v>12.5</v>
      </c>
      <c r="R38">
        <f t="shared" si="0"/>
        <v>250000</v>
      </c>
      <c r="S38">
        <f t="shared" si="1"/>
        <v>4220.5867672521363</v>
      </c>
      <c r="U38">
        <f t="shared" si="13"/>
        <v>4.1295999999999999E-2</v>
      </c>
      <c r="V38">
        <f t="shared" si="14"/>
        <v>0.01</v>
      </c>
      <c r="W38">
        <f t="shared" si="15"/>
        <v>0.55752485670227692</v>
      </c>
      <c r="X38">
        <f t="shared" si="16"/>
        <v>2.3023546482377227E-2</v>
      </c>
      <c r="Y38">
        <f t="shared" si="17"/>
        <v>5.5752485670227695E-3</v>
      </c>
      <c r="Z38">
        <f t="shared" si="18"/>
        <v>0.52892606165287692</v>
      </c>
      <c r="AB38">
        <f t="shared" si="19"/>
        <v>2462.7585787640242</v>
      </c>
      <c r="AC38">
        <f t="shared" si="2"/>
        <v>2232.3783366669199</v>
      </c>
      <c r="AE38">
        <f t="shared" si="3"/>
        <v>0</v>
      </c>
      <c r="AF38">
        <f t="shared" si="24"/>
        <v>0</v>
      </c>
      <c r="AG38">
        <f t="shared" si="24"/>
        <v>-6.6115757706609619</v>
      </c>
      <c r="AH38">
        <f t="shared" si="5"/>
        <v>-5755.8866205943068</v>
      </c>
      <c r="AI38">
        <f t="shared" si="25"/>
        <v>-5762.498196364968</v>
      </c>
      <c r="AJ38">
        <f t="shared" si="7"/>
        <v>230.3802420971042</v>
      </c>
      <c r="AK38">
        <f t="shared" si="22"/>
        <v>172.3931005134817</v>
      </c>
      <c r="AL38">
        <f t="shared" si="26"/>
        <v>-5359.7248537543819</v>
      </c>
      <c r="AN38">
        <f t="shared" si="27"/>
        <v>0</v>
      </c>
      <c r="AO38">
        <f t="shared" si="27"/>
        <v>0</v>
      </c>
      <c r="AP38">
        <f t="shared" si="27"/>
        <v>-0.32030854732027264</v>
      </c>
      <c r="AQ38">
        <f t="shared" si="27"/>
        <v>-278.85329397025794</v>
      </c>
      <c r="AR38">
        <f t="shared" si="27"/>
        <v>-279.17360251757822</v>
      </c>
      <c r="AS38">
        <f t="shared" si="27"/>
        <v>11.161145729414983</v>
      </c>
      <c r="AT38">
        <f t="shared" si="27"/>
        <v>8.3518642921021549</v>
      </c>
      <c r="AU38">
        <f t="shared" si="23"/>
        <v>-259.66059249606104</v>
      </c>
      <c r="AW38">
        <v>35</v>
      </c>
      <c r="AX38">
        <f>IF(Z38&gt;0, (R38*SUMPRODUCT(K38:$K$98, X38:$X$98)-K38*$AZ$3)/Z38, 0)</f>
        <v>4220.5867672521363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4.7109999999999999E-2</v>
      </c>
      <c r="Q39" s="4">
        <f t="shared" si="21"/>
        <v>12.5</v>
      </c>
      <c r="R39">
        <f t="shared" si="0"/>
        <v>250000</v>
      </c>
      <c r="S39">
        <f t="shared" si="1"/>
        <v>4013.2730987423497</v>
      </c>
      <c r="U39">
        <f t="shared" si="13"/>
        <v>4.7109999999999999E-2</v>
      </c>
      <c r="V39">
        <f t="shared" si="14"/>
        <v>0.01</v>
      </c>
      <c r="W39">
        <f t="shared" si="15"/>
        <v>0.52892606165287692</v>
      </c>
      <c r="X39">
        <f t="shared" si="16"/>
        <v>2.4917706764467033E-2</v>
      </c>
      <c r="Y39">
        <f t="shared" si="17"/>
        <v>5.2892606165287695E-3</v>
      </c>
      <c r="Z39">
        <f t="shared" si="18"/>
        <v>0.4987190942718811</v>
      </c>
      <c r="AB39">
        <f t="shared" si="19"/>
        <v>2232.3783366669199</v>
      </c>
      <c r="AC39">
        <f t="shared" si="2"/>
        <v>2001.4959248704904</v>
      </c>
      <c r="AE39">
        <f t="shared" si="3"/>
        <v>0</v>
      </c>
      <c r="AF39">
        <f t="shared" si="24"/>
        <v>0</v>
      </c>
      <c r="AG39">
        <f t="shared" si="24"/>
        <v>-6.2339886783985134</v>
      </c>
      <c r="AH39">
        <f t="shared" si="5"/>
        <v>-6229.4266911167579</v>
      </c>
      <c r="AI39">
        <f t="shared" si="25"/>
        <v>-6235.6606797951563</v>
      </c>
      <c r="AJ39">
        <f t="shared" si="7"/>
        <v>230.88241179642955</v>
      </c>
      <c r="AK39">
        <f t="shared" si="22"/>
        <v>156.2664835666844</v>
      </c>
      <c r="AL39">
        <f t="shared" si="26"/>
        <v>-5848.5117844320421</v>
      </c>
      <c r="AN39">
        <f t="shared" si="27"/>
        <v>0</v>
      </c>
      <c r="AO39">
        <f t="shared" si="27"/>
        <v>0</v>
      </c>
      <c r="AP39">
        <f t="shared" si="27"/>
        <v>-0.26965689837751056</v>
      </c>
      <c r="AQ39">
        <f t="shared" si="27"/>
        <v>-269.45956543317936</v>
      </c>
      <c r="AR39">
        <f t="shared" si="27"/>
        <v>-269.72922233155685</v>
      </c>
      <c r="AS39">
        <f t="shared" si="27"/>
        <v>9.9870304979345015</v>
      </c>
      <c r="AT39">
        <f t="shared" si="27"/>
        <v>6.7594500812884872</v>
      </c>
      <c r="AU39">
        <f t="shared" si="23"/>
        <v>-252.98274175233385</v>
      </c>
      <c r="AW39">
        <v>36</v>
      </c>
      <c r="AX39">
        <f>IF(Z39&gt;0, (R39*SUMPRODUCT(K39:$K$98, X39:$X$98)-K39*$AZ$3)/Z39, 0)</f>
        <v>4013.2730987423497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5.2900999999999997E-2</v>
      </c>
      <c r="Q40" s="4">
        <f t="shared" si="21"/>
        <v>12.5</v>
      </c>
      <c r="R40">
        <f t="shared" si="0"/>
        <v>250000</v>
      </c>
      <c r="S40">
        <f t="shared" si="1"/>
        <v>3797.7333415083058</v>
      </c>
      <c r="U40">
        <f t="shared" si="13"/>
        <v>5.2900999999999997E-2</v>
      </c>
      <c r="V40">
        <f t="shared" si="14"/>
        <v>0.01</v>
      </c>
      <c r="W40">
        <f t="shared" si="15"/>
        <v>0.4987190942718811</v>
      </c>
      <c r="X40">
        <f t="shared" si="16"/>
        <v>2.6382738806076781E-2</v>
      </c>
      <c r="Y40">
        <f t="shared" si="17"/>
        <v>4.9871909427188109E-3</v>
      </c>
      <c r="Z40">
        <f t="shared" si="18"/>
        <v>0.4673491645230855</v>
      </c>
      <c r="AB40">
        <f t="shared" si="19"/>
        <v>2001.4959248704904</v>
      </c>
      <c r="AC40">
        <f t="shared" si="2"/>
        <v>1774.8675042353725</v>
      </c>
      <c r="AE40">
        <f t="shared" si="3"/>
        <v>0</v>
      </c>
      <c r="AF40">
        <f t="shared" si="24"/>
        <v>0</v>
      </c>
      <c r="AG40">
        <f t="shared" si="24"/>
        <v>-5.8418645565385692</v>
      </c>
      <c r="AH40">
        <f t="shared" si="5"/>
        <v>-6595.6847015191952</v>
      </c>
      <c r="AI40">
        <f t="shared" si="25"/>
        <v>-6601.5265660757341</v>
      </c>
      <c r="AJ40">
        <f t="shared" si="7"/>
        <v>226.62842063511789</v>
      </c>
      <c r="AK40">
        <f t="shared" si="22"/>
        <v>140.10471474093436</v>
      </c>
      <c r="AL40">
        <f t="shared" si="26"/>
        <v>-6234.7934306996822</v>
      </c>
      <c r="AN40">
        <f t="shared" si="27"/>
        <v>0</v>
      </c>
      <c r="AO40">
        <f t="shared" si="27"/>
        <v>0</v>
      </c>
      <c r="AP40">
        <f t="shared" si="27"/>
        <v>-0.22562072304702391</v>
      </c>
      <c r="AQ40">
        <f t="shared" si="27"/>
        <v>-254.73427823336937</v>
      </c>
      <c r="AR40">
        <f t="shared" si="27"/>
        <v>-254.9598989564164</v>
      </c>
      <c r="AS40">
        <f t="shared" si="27"/>
        <v>8.7526966145543827</v>
      </c>
      <c r="AT40">
        <f t="shared" si="27"/>
        <v>5.4110338807438145</v>
      </c>
      <c r="AU40">
        <f t="shared" si="23"/>
        <v>-240.79616846111821</v>
      </c>
      <c r="AW40">
        <v>37</v>
      </c>
      <c r="AX40">
        <f>IF(Z40&gt;0, (R40*SUMPRODUCT(K40:$K$98, X40:$X$98)-K40*$AZ$3)/Z40, 0)</f>
        <v>3797.7333415083058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5.9271999999999998E-2</v>
      </c>
      <c r="Q41" s="4">
        <f t="shared" si="21"/>
        <v>12.5</v>
      </c>
      <c r="R41">
        <f t="shared" si="0"/>
        <v>250000</v>
      </c>
      <c r="S41">
        <f t="shared" si="1"/>
        <v>3582.6782855275424</v>
      </c>
      <c r="U41">
        <f t="shared" si="13"/>
        <v>5.9271999999999998E-2</v>
      </c>
      <c r="V41">
        <f t="shared" si="14"/>
        <v>0.01</v>
      </c>
      <c r="W41">
        <f t="shared" si="15"/>
        <v>0.4673491645230855</v>
      </c>
      <c r="X41">
        <f t="shared" si="16"/>
        <v>2.7700719679612323E-2</v>
      </c>
      <c r="Y41">
        <f t="shared" si="17"/>
        <v>4.673491645230855E-3</v>
      </c>
      <c r="Z41">
        <f t="shared" si="18"/>
        <v>0.43497495319824236</v>
      </c>
      <c r="AB41">
        <f t="shared" si="19"/>
        <v>1774.8675042353725</v>
      </c>
      <c r="AC41">
        <f t="shared" si="2"/>
        <v>1558.375319571702</v>
      </c>
      <c r="AE41">
        <f t="shared" si="3"/>
        <v>0</v>
      </c>
      <c r="AF41">
        <f t="shared" si="24"/>
        <v>0</v>
      </c>
      <c r="AG41">
        <f t="shared" si="24"/>
        <v>-5.4371869149780299</v>
      </c>
      <c r="AH41">
        <f t="shared" si="5"/>
        <v>-6925.1799199030811</v>
      </c>
      <c r="AI41">
        <f t="shared" si="25"/>
        <v>-6930.6171068180593</v>
      </c>
      <c r="AJ41">
        <f t="shared" si="7"/>
        <v>216.49218466367051</v>
      </c>
      <c r="AK41">
        <f t="shared" si="22"/>
        <v>124.24072529647609</v>
      </c>
      <c r="AL41">
        <f t="shared" si="26"/>
        <v>-6589.8841968579127</v>
      </c>
      <c r="AN41">
        <f t="shared" si="27"/>
        <v>0</v>
      </c>
      <c r="AO41">
        <f t="shared" si="27"/>
        <v>0</v>
      </c>
      <c r="AP41">
        <f t="shared" si="27"/>
        <v>-0.18749243242867006</v>
      </c>
      <c r="AQ41">
        <f t="shared" si="27"/>
        <v>-238.80341957934283</v>
      </c>
      <c r="AR41">
        <f t="shared" si="27"/>
        <v>-238.99091201177148</v>
      </c>
      <c r="AS41">
        <f t="shared" si="27"/>
        <v>7.4653762946003885</v>
      </c>
      <c r="AT41">
        <f t="shared" si="27"/>
        <v>4.2842367122544704</v>
      </c>
      <c r="AU41">
        <f t="shared" si="23"/>
        <v>-227.24129900491664</v>
      </c>
      <c r="AW41">
        <v>38</v>
      </c>
      <c r="AX41">
        <f>IF(Z41&gt;0, (R41*SUMPRODUCT(K41:$K$98, X41:$X$98)-K41*$AZ$3)/Z41, 0)</f>
        <v>3582.6782855275424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6.6047999999999996E-2</v>
      </c>
      <c r="Q42" s="4">
        <f t="shared" si="21"/>
        <v>12.5</v>
      </c>
      <c r="R42">
        <f t="shared" si="0"/>
        <v>250000</v>
      </c>
      <c r="S42">
        <f t="shared" si="1"/>
        <v>3368.3258868972566</v>
      </c>
      <c r="U42">
        <f t="shared" si="13"/>
        <v>6.6047999999999996E-2</v>
      </c>
      <c r="V42">
        <f t="shared" si="14"/>
        <v>0.01</v>
      </c>
      <c r="W42">
        <f t="shared" si="15"/>
        <v>0.43497495319824236</v>
      </c>
      <c r="X42">
        <f t="shared" si="16"/>
        <v>2.872922570883751E-2</v>
      </c>
      <c r="Y42">
        <f t="shared" si="17"/>
        <v>4.3497495319824234E-3</v>
      </c>
      <c r="Z42">
        <f t="shared" si="18"/>
        <v>0.40189597795742243</v>
      </c>
      <c r="AB42">
        <f t="shared" si="19"/>
        <v>1558.375319571702</v>
      </c>
      <c r="AC42">
        <f t="shared" si="2"/>
        <v>1353.7166263938752</v>
      </c>
      <c r="AE42">
        <f t="shared" si="3"/>
        <v>0</v>
      </c>
      <c r="AF42">
        <f t="shared" si="24"/>
        <v>0</v>
      </c>
      <c r="AG42">
        <f t="shared" si="24"/>
        <v>-5.0236997244677806</v>
      </c>
      <c r="AH42">
        <f t="shared" si="5"/>
        <v>-7182.3064272093779</v>
      </c>
      <c r="AI42">
        <f t="shared" si="25"/>
        <v>-7187.3301269338453</v>
      </c>
      <c r="AJ42">
        <f t="shared" si="7"/>
        <v>204.65869317782676</v>
      </c>
      <c r="AK42">
        <f t="shared" si="22"/>
        <v>109.08627237001915</v>
      </c>
      <c r="AL42">
        <f t="shared" si="26"/>
        <v>-6873.5851613859995</v>
      </c>
      <c r="AN42">
        <f t="shared" si="27"/>
        <v>0</v>
      </c>
      <c r="AO42">
        <f t="shared" si="27"/>
        <v>0</v>
      </c>
      <c r="AP42">
        <f t="shared" si="27"/>
        <v>-0.15467322136369155</v>
      </c>
      <c r="AQ42">
        <f t="shared" si="27"/>
        <v>-221.13393173301424</v>
      </c>
      <c r="AR42">
        <f t="shared" si="27"/>
        <v>-221.28860495437792</v>
      </c>
      <c r="AS42">
        <f t="shared" si="27"/>
        <v>6.3011766407379044</v>
      </c>
      <c r="AT42">
        <f t="shared" si="27"/>
        <v>3.3586253318146806</v>
      </c>
      <c r="AU42">
        <f t="shared" si="23"/>
        <v>-211.62880298182534</v>
      </c>
      <c r="AW42">
        <v>39</v>
      </c>
      <c r="AX42">
        <f>IF(Z42&gt;0, (R42*SUMPRODUCT(K42:$K$98, X42:$X$98)-K42*$AZ$3)/Z42, 0)</f>
        <v>3368.3258868972566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7.3592000000000005E-2</v>
      </c>
      <c r="Q43" s="4">
        <f t="shared" si="21"/>
        <v>12.5</v>
      </c>
      <c r="R43">
        <f t="shared" si="0"/>
        <v>250000</v>
      </c>
      <c r="S43">
        <f t="shared" si="1"/>
        <v>3157.9334253084166</v>
      </c>
      <c r="U43">
        <f t="shared" si="13"/>
        <v>7.3592000000000005E-2</v>
      </c>
      <c r="V43">
        <f t="shared" si="14"/>
        <v>0.01</v>
      </c>
      <c r="W43">
        <f t="shared" si="15"/>
        <v>0.40189597795742243</v>
      </c>
      <c r="X43">
        <f t="shared" si="16"/>
        <v>2.9576328809842633E-2</v>
      </c>
      <c r="Y43">
        <f t="shared" si="17"/>
        <v>4.0189597795742245E-3</v>
      </c>
      <c r="Z43">
        <f t="shared" si="18"/>
        <v>0.36830068936800558</v>
      </c>
      <c r="AB43">
        <f t="shared" si="19"/>
        <v>1353.7166263938752</v>
      </c>
      <c r="AC43">
        <f t="shared" si="2"/>
        <v>1163.0690575193571</v>
      </c>
      <c r="AE43">
        <f t="shared" si="3"/>
        <v>0</v>
      </c>
      <c r="AF43">
        <f t="shared" si="24"/>
        <v>0</v>
      </c>
      <c r="AG43">
        <f t="shared" si="24"/>
        <v>-4.6037586171000697</v>
      </c>
      <c r="AH43">
        <f t="shared" si="5"/>
        <v>-7394.0822024606587</v>
      </c>
      <c r="AI43">
        <f t="shared" si="25"/>
        <v>-7398.6859610777583</v>
      </c>
      <c r="AJ43">
        <f t="shared" si="7"/>
        <v>190.64756887451813</v>
      </c>
      <c r="AK43">
        <f t="shared" si="22"/>
        <v>94.760163847571278</v>
      </c>
      <c r="AL43">
        <f t="shared" si="26"/>
        <v>-7113.278228355668</v>
      </c>
      <c r="AN43">
        <f t="shared" si="27"/>
        <v>0</v>
      </c>
      <c r="AO43">
        <f t="shared" si="27"/>
        <v>0</v>
      </c>
      <c r="AP43">
        <f t="shared" si="27"/>
        <v>-0.12655694414594448</v>
      </c>
      <c r="AQ43">
        <f t="shared" si="27"/>
        <v>-203.26270904637121</v>
      </c>
      <c r="AR43">
        <f t="shared" si="27"/>
        <v>-203.38926599051715</v>
      </c>
      <c r="AS43">
        <f t="shared" si="27"/>
        <v>5.2408859222099489</v>
      </c>
      <c r="AT43">
        <f t="shared" si="27"/>
        <v>2.6049490776455602</v>
      </c>
      <c r="AU43">
        <f t="shared" si="23"/>
        <v>-195.54343099066162</v>
      </c>
      <c r="AW43">
        <v>40</v>
      </c>
      <c r="AX43">
        <f>IF(Z43&gt;0, (R43*SUMPRODUCT(K43:$K$98, X43:$X$98)-K43*$AZ$3)/Z43, 0)</f>
        <v>3157.9334253084166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8.2293000000000005E-2</v>
      </c>
      <c r="Q44" s="4">
        <f t="shared" si="21"/>
        <v>12.5</v>
      </c>
      <c r="R44">
        <f t="shared" si="0"/>
        <v>250000</v>
      </c>
      <c r="S44">
        <f t="shared" si="1"/>
        <v>2952.4361569485191</v>
      </c>
      <c r="U44">
        <f t="shared" si="13"/>
        <v>8.2293000000000005E-2</v>
      </c>
      <c r="V44">
        <f t="shared" si="14"/>
        <v>0.01</v>
      </c>
      <c r="W44">
        <f t="shared" si="15"/>
        <v>0.36830068936800558</v>
      </c>
      <c r="X44">
        <f t="shared" si="16"/>
        <v>3.0308568630161285E-2</v>
      </c>
      <c r="Y44">
        <f t="shared" si="17"/>
        <v>3.6830068936800561E-3</v>
      </c>
      <c r="Z44">
        <f t="shared" si="18"/>
        <v>0.33430911384416423</v>
      </c>
      <c r="AB44">
        <f t="shared" si="19"/>
        <v>1163.0690575193571</v>
      </c>
      <c r="AC44">
        <f t="shared" si="2"/>
        <v>987.02631531092914</v>
      </c>
      <c r="AE44">
        <f t="shared" si="3"/>
        <v>0</v>
      </c>
      <c r="AF44">
        <f t="shared" si="24"/>
        <v>0</v>
      </c>
      <c r="AG44">
        <f t="shared" si="24"/>
        <v>-4.1788639230520532</v>
      </c>
      <c r="AH44">
        <f t="shared" si="5"/>
        <v>-7577.142157540321</v>
      </c>
      <c r="AI44">
        <f t="shared" si="25"/>
        <v>-7581.3210214633727</v>
      </c>
      <c r="AJ44">
        <f t="shared" si="7"/>
        <v>176.04274220842797</v>
      </c>
      <c r="AK44">
        <f t="shared" si="22"/>
        <v>81.41483402635501</v>
      </c>
      <c r="AL44">
        <f t="shared" si="26"/>
        <v>-7323.8634452285905</v>
      </c>
      <c r="AN44">
        <f t="shared" si="27"/>
        <v>0</v>
      </c>
      <c r="AO44">
        <f t="shared" si="27"/>
        <v>0</v>
      </c>
      <c r="AP44">
        <f t="shared" si="27"/>
        <v>-0.10256841437489539</v>
      </c>
      <c r="AQ44">
        <f t="shared" si="27"/>
        <v>-185.9776893678966</v>
      </c>
      <c r="AR44">
        <f t="shared" si="27"/>
        <v>-186.0802577822715</v>
      </c>
      <c r="AS44">
        <f t="shared" si="27"/>
        <v>4.3208932530493431</v>
      </c>
      <c r="AT44">
        <f t="shared" si="27"/>
        <v>1.9982920206168426</v>
      </c>
      <c r="AU44">
        <f t="shared" si="23"/>
        <v>-179.76107250860534</v>
      </c>
      <c r="AW44">
        <v>41</v>
      </c>
      <c r="AX44">
        <f>IF(Z44&gt;0, (R44*SUMPRODUCT(K44:$K$98, X44:$X$98)-K44*$AZ$3)/Z44, 0)</f>
        <v>2952.4361569485191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9.1596999999999998E-2</v>
      </c>
      <c r="Q45" s="4">
        <f t="shared" si="21"/>
        <v>12.5</v>
      </c>
      <c r="R45">
        <f t="shared" si="0"/>
        <v>250000</v>
      </c>
      <c r="S45">
        <f t="shared" si="1"/>
        <v>2748.0199826347193</v>
      </c>
      <c r="U45">
        <f t="shared" si="13"/>
        <v>9.1596999999999998E-2</v>
      </c>
      <c r="V45">
        <f t="shared" si="14"/>
        <v>0.01</v>
      </c>
      <c r="W45">
        <f t="shared" si="15"/>
        <v>0.33430911384416423</v>
      </c>
      <c r="X45">
        <f t="shared" si="16"/>
        <v>3.0621711900783909E-2</v>
      </c>
      <c r="Y45">
        <f t="shared" si="17"/>
        <v>3.3430911384416426E-3</v>
      </c>
      <c r="Z45">
        <f t="shared" si="18"/>
        <v>0.30034431080493867</v>
      </c>
      <c r="AB45">
        <f t="shared" si="19"/>
        <v>987.02631531092914</v>
      </c>
      <c r="AC45">
        <f t="shared" si="2"/>
        <v>825.35216776262428</v>
      </c>
      <c r="AE45">
        <f t="shared" si="3"/>
        <v>0</v>
      </c>
      <c r="AF45">
        <f t="shared" si="24"/>
        <v>0</v>
      </c>
      <c r="AG45">
        <f t="shared" si="24"/>
        <v>-3.7543038850617334</v>
      </c>
      <c r="AH45">
        <f t="shared" si="5"/>
        <v>-7655.4279751959775</v>
      </c>
      <c r="AI45">
        <f t="shared" si="25"/>
        <v>-7659.1822790810393</v>
      </c>
      <c r="AJ45">
        <f t="shared" si="7"/>
        <v>161.67414754830486</v>
      </c>
      <c r="AK45">
        <f t="shared" si="22"/>
        <v>69.091842071765043</v>
      </c>
      <c r="AL45">
        <f t="shared" si="26"/>
        <v>-7428.416289460969</v>
      </c>
      <c r="AN45">
        <f t="shared" si="27"/>
        <v>0</v>
      </c>
      <c r="AO45">
        <f t="shared" si="27"/>
        <v>0</v>
      </c>
      <c r="AP45">
        <f t="shared" si="27"/>
        <v>-8.2274795696115288E-2</v>
      </c>
      <c r="AQ45">
        <f t="shared" si="27"/>
        <v>-167.76712591959449</v>
      </c>
      <c r="AR45">
        <f t="shared" si="27"/>
        <v>-167.84940071529061</v>
      </c>
      <c r="AS45">
        <f t="shared" si="27"/>
        <v>3.5430556145994174</v>
      </c>
      <c r="AT45">
        <f t="shared" si="27"/>
        <v>1.5141334758065967</v>
      </c>
      <c r="AU45">
        <f t="shared" si="23"/>
        <v>-162.79221162488457</v>
      </c>
      <c r="AW45">
        <v>42</v>
      </c>
      <c r="AX45">
        <f>IF(Z45&gt;0, (R45*SUMPRODUCT(K45:$K$98, X45:$X$98)-K45*$AZ$3)/Z45, 0)</f>
        <v>2748.0199826347193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0.10148</v>
      </c>
      <c r="Q46" s="4">
        <f t="shared" si="21"/>
        <v>12.5</v>
      </c>
      <c r="R46">
        <f t="shared" si="0"/>
        <v>250000</v>
      </c>
      <c r="S46">
        <f t="shared" si="1"/>
        <v>2545.453524588821</v>
      </c>
      <c r="U46">
        <f t="shared" si="13"/>
        <v>0.10148</v>
      </c>
      <c r="V46">
        <f t="shared" si="14"/>
        <v>0.01</v>
      </c>
      <c r="W46">
        <f t="shared" si="15"/>
        <v>0.30034431080493867</v>
      </c>
      <c r="X46">
        <f t="shared" si="16"/>
        <v>3.0478940660485176E-2</v>
      </c>
      <c r="Y46">
        <f t="shared" si="17"/>
        <v>3.0034431080493869E-3</v>
      </c>
      <c r="Z46">
        <f t="shared" si="18"/>
        <v>0.2668619270364041</v>
      </c>
      <c r="AB46">
        <f t="shared" si="19"/>
        <v>825.35216776262428</v>
      </c>
      <c r="AC46">
        <f t="shared" si="2"/>
        <v>679.28463275337958</v>
      </c>
      <c r="AE46">
        <f t="shared" si="3"/>
        <v>0</v>
      </c>
      <c r="AF46">
        <f t="shared" si="24"/>
        <v>0</v>
      </c>
      <c r="AG46">
        <f t="shared" si="24"/>
        <v>-3.335774087955051</v>
      </c>
      <c r="AH46">
        <f t="shared" si="5"/>
        <v>-7619.7351651212939</v>
      </c>
      <c r="AI46">
        <f t="shared" si="25"/>
        <v>-7623.0709392092485</v>
      </c>
      <c r="AJ46">
        <f t="shared" si="7"/>
        <v>146.06753500924469</v>
      </c>
      <c r="AK46">
        <f t="shared" si="22"/>
        <v>57.774651743383707</v>
      </c>
      <c r="AL46">
        <f t="shared" si="26"/>
        <v>-7419.2287524566209</v>
      </c>
      <c r="AN46">
        <f t="shared" si="27"/>
        <v>0</v>
      </c>
      <c r="AO46">
        <f t="shared" si="27"/>
        <v>0</v>
      </c>
      <c r="AP46">
        <f t="shared" si="27"/>
        <v>-6.5270358457064595E-2</v>
      </c>
      <c r="AQ46">
        <f t="shared" si="27"/>
        <v>-149.09368334360317</v>
      </c>
      <c r="AR46">
        <f t="shared" si="27"/>
        <v>-149.15895370206024</v>
      </c>
      <c r="AS46">
        <f t="shared" si="27"/>
        <v>2.8580713554369752</v>
      </c>
      <c r="AT46">
        <f t="shared" si="27"/>
        <v>1.1304639132005689</v>
      </c>
      <c r="AU46">
        <f t="shared" si="23"/>
        <v>-145.1704184334227</v>
      </c>
      <c r="AW46">
        <v>43</v>
      </c>
      <c r="AX46">
        <f>IF(Z46&gt;0, (R46*SUMPRODUCT(K46:$K$98, X46:$X$98)-K46*$AZ$3)/Z46, 0)</f>
        <v>2545.453524588821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0.112611</v>
      </c>
      <c r="Q47" s="4">
        <f t="shared" si="21"/>
        <v>12.5</v>
      </c>
      <c r="R47">
        <f t="shared" si="0"/>
        <v>250000</v>
      </c>
      <c r="S47">
        <f t="shared" si="1"/>
        <v>2347.1493495174159</v>
      </c>
      <c r="U47">
        <f t="shared" si="13"/>
        <v>0.112611</v>
      </c>
      <c r="V47">
        <f t="shared" si="14"/>
        <v>0.01</v>
      </c>
      <c r="W47">
        <f t="shared" si="15"/>
        <v>0.2668619270364041</v>
      </c>
      <c r="X47">
        <f t="shared" si="16"/>
        <v>3.0051588465496503E-2</v>
      </c>
      <c r="Y47">
        <f t="shared" si="17"/>
        <v>2.6686192703640412E-3</v>
      </c>
      <c r="Z47">
        <f t="shared" si="18"/>
        <v>0.23414171930054356</v>
      </c>
      <c r="AB47">
        <f t="shared" si="19"/>
        <v>679.28463275337958</v>
      </c>
      <c r="AC47">
        <f t="shared" si="2"/>
        <v>549.56558415116024</v>
      </c>
      <c r="AE47">
        <f t="shared" si="3"/>
        <v>0</v>
      </c>
      <c r="AF47">
        <f t="shared" si="24"/>
        <v>0</v>
      </c>
      <c r="AG47">
        <f t="shared" si="24"/>
        <v>-2.9267714912567944</v>
      </c>
      <c r="AH47">
        <f t="shared" si="5"/>
        <v>-7512.8971163741262</v>
      </c>
      <c r="AI47">
        <f t="shared" si="25"/>
        <v>-7515.8238878653829</v>
      </c>
      <c r="AJ47">
        <f t="shared" si="7"/>
        <v>129.71904860221935</v>
      </c>
      <c r="AK47">
        <f t="shared" si="22"/>
        <v>47.549924292736577</v>
      </c>
      <c r="AL47">
        <f t="shared" si="26"/>
        <v>-7338.5549149704275</v>
      </c>
      <c r="AN47">
        <f t="shared" si="27"/>
        <v>0</v>
      </c>
      <c r="AO47">
        <f t="shared" si="27"/>
        <v>0</v>
      </c>
      <c r="AP47">
        <f t="shared" si="27"/>
        <v>-5.1131691550254856E-2</v>
      </c>
      <c r="AQ47">
        <f t="shared" si="27"/>
        <v>-131.25286314658038</v>
      </c>
      <c r="AR47">
        <f t="shared" si="27"/>
        <v>-131.30399483813062</v>
      </c>
      <c r="AS47">
        <f t="shared" si="27"/>
        <v>2.2662358168840182</v>
      </c>
      <c r="AT47">
        <f t="shared" si="27"/>
        <v>0.83071331992855413</v>
      </c>
      <c r="AU47">
        <f t="shared" si="23"/>
        <v>-128.20704570131807</v>
      </c>
      <c r="AW47">
        <v>44</v>
      </c>
      <c r="AX47">
        <f>IF(Z47&gt;0, (R47*SUMPRODUCT(K47:$K$98, X47:$X$98)-K47*$AZ$3)/Z47, 0)</f>
        <v>2347.1493495174159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0.125163</v>
      </c>
      <c r="Q48" s="4">
        <f t="shared" si="21"/>
        <v>12.5</v>
      </c>
      <c r="R48">
        <f t="shared" si="0"/>
        <v>250000</v>
      </c>
      <c r="S48">
        <f t="shared" si="1"/>
        <v>2151.227167234757</v>
      </c>
      <c r="U48">
        <f t="shared" si="13"/>
        <v>0.125163</v>
      </c>
      <c r="V48">
        <f t="shared" si="14"/>
        <v>0.01</v>
      </c>
      <c r="W48">
        <f t="shared" si="15"/>
        <v>0.23414171930054356</v>
      </c>
      <c r="X48">
        <f t="shared" si="16"/>
        <v>2.9305880012813933E-2</v>
      </c>
      <c r="Y48">
        <f t="shared" si="17"/>
        <v>2.3414171930054356E-3</v>
      </c>
      <c r="Z48">
        <f t="shared" si="18"/>
        <v>0.20249442209472421</v>
      </c>
      <c r="AB48">
        <f t="shared" si="19"/>
        <v>549.56558415116024</v>
      </c>
      <c r="AC48">
        <f t="shared" si="2"/>
        <v>435.61150202367276</v>
      </c>
      <c r="AE48">
        <f t="shared" si="3"/>
        <v>0</v>
      </c>
      <c r="AF48">
        <f t="shared" si="24"/>
        <v>0</v>
      </c>
      <c r="AG48">
        <f t="shared" si="24"/>
        <v>-2.5311802761840525</v>
      </c>
      <c r="AH48">
        <f t="shared" si="5"/>
        <v>-7326.4700032034834</v>
      </c>
      <c r="AI48">
        <f t="shared" si="25"/>
        <v>-7329.0011834796678</v>
      </c>
      <c r="AJ48">
        <f t="shared" si="7"/>
        <v>113.95408212748748</v>
      </c>
      <c r="AK48">
        <f t="shared" si="22"/>
        <v>38.469590890581223</v>
      </c>
      <c r="AL48">
        <f t="shared" si="26"/>
        <v>-7176.5775104615986</v>
      </c>
      <c r="AN48">
        <f t="shared" si="27"/>
        <v>0</v>
      </c>
      <c r="AO48">
        <f t="shared" si="27"/>
        <v>0</v>
      </c>
      <c r="AP48">
        <f t="shared" si="27"/>
        <v>-3.9482659576114076E-2</v>
      </c>
      <c r="AQ48">
        <f t="shared" si="27"/>
        <v>-114.28206981258123</v>
      </c>
      <c r="AR48">
        <f t="shared" si="27"/>
        <v>-114.32155247215735</v>
      </c>
      <c r="AS48">
        <f t="shared" si="27"/>
        <v>1.777514732664967</v>
      </c>
      <c r="AT48">
        <f t="shared" si="27"/>
        <v>0.60006858280952935</v>
      </c>
      <c r="AU48">
        <f t="shared" si="23"/>
        <v>-111.94396915668284</v>
      </c>
      <c r="AW48">
        <v>45</v>
      </c>
      <c r="AX48">
        <f>IF(Z48&gt;0, (R48*SUMPRODUCT(K48:$K$98, X48:$X$98)-K48*$AZ$3)/Z48, 0)</f>
        <v>2151.227167234757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0.13952899999999999</v>
      </c>
      <c r="Q49" s="4">
        <f t="shared" si="21"/>
        <v>12.5</v>
      </c>
      <c r="R49">
        <f t="shared" si="0"/>
        <v>250000</v>
      </c>
      <c r="S49">
        <f t="shared" si="1"/>
        <v>1955.5412320152825</v>
      </c>
      <c r="U49">
        <f t="shared" si="13"/>
        <v>0.13952899999999999</v>
      </c>
      <c r="V49">
        <f t="shared" si="14"/>
        <v>0.01</v>
      </c>
      <c r="W49">
        <f t="shared" si="15"/>
        <v>0.20249442209472421</v>
      </c>
      <c r="X49">
        <f t="shared" si="16"/>
        <v>2.8253844220454773E-2</v>
      </c>
      <c r="Y49">
        <f t="shared" si="17"/>
        <v>2.0249442209472421E-3</v>
      </c>
      <c r="Z49">
        <f t="shared" si="18"/>
        <v>0.17221563365332221</v>
      </c>
      <c r="AB49">
        <f t="shared" si="19"/>
        <v>435.61150202367276</v>
      </c>
      <c r="AC49">
        <f t="shared" si="2"/>
        <v>336.77477240671027</v>
      </c>
      <c r="AE49">
        <f t="shared" si="3"/>
        <v>0</v>
      </c>
      <c r="AF49">
        <f t="shared" si="24"/>
        <v>0</v>
      </c>
      <c r="AG49">
        <f t="shared" si="24"/>
        <v>-2.1526954206665274</v>
      </c>
      <c r="AH49">
        <f t="shared" si="5"/>
        <v>-7063.461055113693</v>
      </c>
      <c r="AI49">
        <f t="shared" si="25"/>
        <v>-7065.6137505343595</v>
      </c>
      <c r="AJ49">
        <f t="shared" si="7"/>
        <v>98.836729616962486</v>
      </c>
      <c r="AK49">
        <f t="shared" si="22"/>
        <v>30.492805141657097</v>
      </c>
      <c r="AL49">
        <f t="shared" si="26"/>
        <v>-6936.2842157757395</v>
      </c>
      <c r="AN49">
        <f t="shared" si="27"/>
        <v>0</v>
      </c>
      <c r="AO49">
        <f t="shared" si="27"/>
        <v>0</v>
      </c>
      <c r="AP49">
        <f t="shared" si="27"/>
        <v>-2.9981122296747598E-2</v>
      </c>
      <c r="AQ49">
        <f t="shared" si="27"/>
        <v>-98.374571571350359</v>
      </c>
      <c r="AR49">
        <f t="shared" si="27"/>
        <v>-98.404552693647105</v>
      </c>
      <c r="AS49">
        <f t="shared" si="27"/>
        <v>1.3765236129592533</v>
      </c>
      <c r="AT49">
        <f t="shared" si="27"/>
        <v>0.42468084957409069</v>
      </c>
      <c r="AU49">
        <f t="shared" si="23"/>
        <v>-96.603348231113756</v>
      </c>
      <c r="AW49">
        <v>46</v>
      </c>
      <c r="AX49">
        <f>IF(Z49&gt;0, (R49*SUMPRODUCT(K49:$K$98, X49:$X$98)-K49*$AZ$3)/Z49, 0)</f>
        <v>1955.5412320152825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0.15610499999999999</v>
      </c>
      <c r="Q50" s="4">
        <f t="shared" si="21"/>
        <v>12.5</v>
      </c>
      <c r="R50">
        <f t="shared" si="0"/>
        <v>250000</v>
      </c>
      <c r="S50">
        <f t="shared" si="1"/>
        <v>1756.0832250115307</v>
      </c>
      <c r="U50">
        <f t="shared" si="13"/>
        <v>0.15610499999999999</v>
      </c>
      <c r="V50">
        <f t="shared" si="14"/>
        <v>0.01</v>
      </c>
      <c r="W50">
        <f t="shared" si="15"/>
        <v>0.17221563365332221</v>
      </c>
      <c r="X50">
        <f t="shared" si="16"/>
        <v>2.6883721491451861E-2</v>
      </c>
      <c r="Y50">
        <f t="shared" si="17"/>
        <v>1.7221563365332222E-3</v>
      </c>
      <c r="Z50">
        <f t="shared" si="18"/>
        <v>0.14360975582533714</v>
      </c>
      <c r="AB50">
        <f t="shared" si="19"/>
        <v>336.77477240671027</v>
      </c>
      <c r="AC50">
        <f t="shared" si="2"/>
        <v>252.19068315287649</v>
      </c>
      <c r="AE50">
        <f t="shared" si="3"/>
        <v>0</v>
      </c>
      <c r="AF50">
        <f t="shared" si="24"/>
        <v>0</v>
      </c>
      <c r="AG50">
        <f t="shared" si="24"/>
        <v>-1.7951219478167142</v>
      </c>
      <c r="AH50">
        <f t="shared" si="5"/>
        <v>-6720.9303728629657</v>
      </c>
      <c r="AI50">
        <f t="shared" si="25"/>
        <v>-6722.725494810782</v>
      </c>
      <c r="AJ50">
        <f t="shared" si="7"/>
        <v>84.584089253833781</v>
      </c>
      <c r="AK50">
        <f t="shared" si="22"/>
        <v>23.574234068469721</v>
      </c>
      <c r="AL50">
        <f t="shared" si="26"/>
        <v>-6614.5671714884784</v>
      </c>
      <c r="AN50">
        <f t="shared" si="27"/>
        <v>0</v>
      </c>
      <c r="AO50">
        <f t="shared" si="27"/>
        <v>0</v>
      </c>
      <c r="AP50">
        <f t="shared" si="27"/>
        <v>-2.2322417837184232E-2</v>
      </c>
      <c r="AQ50">
        <f t="shared" si="27"/>
        <v>-83.575055288103286</v>
      </c>
      <c r="AR50">
        <f t="shared" si="27"/>
        <v>-83.59737770594046</v>
      </c>
      <c r="AS50">
        <f t="shared" si="27"/>
        <v>1.0518067505097117</v>
      </c>
      <c r="AT50">
        <f t="shared" si="27"/>
        <v>0.29314660416691329</v>
      </c>
      <c r="AU50">
        <f t="shared" si="23"/>
        <v>-82.252424351263826</v>
      </c>
      <c r="AW50">
        <v>47</v>
      </c>
      <c r="AX50">
        <f>IF(Z50&gt;0, (R50*SUMPRODUCT(K50:$K$98, X50:$X$98)-K50*$AZ$3)/Z50, 0)</f>
        <v>1756.0832250115307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0.17521600000000001</v>
      </c>
      <c r="Q51" s="4">
        <f t="shared" si="21"/>
        <v>12.5</v>
      </c>
      <c r="R51">
        <f t="shared" si="0"/>
        <v>250000</v>
      </c>
      <c r="S51">
        <f t="shared" si="1"/>
        <v>1546.2534697411659</v>
      </c>
      <c r="U51">
        <f t="shared" si="13"/>
        <v>0.17521600000000001</v>
      </c>
      <c r="V51">
        <f t="shared" si="14"/>
        <v>0.01</v>
      </c>
      <c r="W51">
        <f t="shared" si="15"/>
        <v>0.14360975582533714</v>
      </c>
      <c r="X51">
        <f t="shared" si="16"/>
        <v>2.5162726976692272E-2</v>
      </c>
      <c r="Y51">
        <f t="shared" si="17"/>
        <v>1.4360975582533714E-3</v>
      </c>
      <c r="Z51">
        <f t="shared" si="18"/>
        <v>0.11701093129039149</v>
      </c>
      <c r="AB51">
        <f t="shared" si="19"/>
        <v>252.19068315287649</v>
      </c>
      <c r="AC51">
        <f t="shared" si="2"/>
        <v>180.92855850541298</v>
      </c>
      <c r="AE51">
        <f t="shared" si="3"/>
        <v>0</v>
      </c>
      <c r="AF51">
        <f t="shared" si="24"/>
        <v>0</v>
      </c>
      <c r="AG51">
        <f t="shared" si="24"/>
        <v>-1.4626366411298937</v>
      </c>
      <c r="AH51">
        <f t="shared" si="5"/>
        <v>-6290.6817441730682</v>
      </c>
      <c r="AI51">
        <f t="shared" si="25"/>
        <v>-6292.1443808141985</v>
      </c>
      <c r="AJ51">
        <f t="shared" si="7"/>
        <v>71.262124647463509</v>
      </c>
      <c r="AK51">
        <f t="shared" si="22"/>
        <v>17.653347820701356</v>
      </c>
      <c r="AL51">
        <f t="shared" si="26"/>
        <v>-6203.2289083460337</v>
      </c>
      <c r="AN51">
        <f t="shared" si="27"/>
        <v>0</v>
      </c>
      <c r="AO51">
        <f t="shared" si="27"/>
        <v>0</v>
      </c>
      <c r="AP51">
        <f t="shared" si="27"/>
        <v>-1.6239240084868139E-2</v>
      </c>
      <c r="AQ51">
        <f t="shared" si="27"/>
        <v>-69.843656495715578</v>
      </c>
      <c r="AR51">
        <f t="shared" si="27"/>
        <v>-69.85989573580045</v>
      </c>
      <c r="AS51">
        <f t="shared" si="27"/>
        <v>0.79120317279483976</v>
      </c>
      <c r="AT51">
        <f t="shared" si="27"/>
        <v>0.19600011752788701</v>
      </c>
      <c r="AU51">
        <f t="shared" si="23"/>
        <v>-68.872692445477725</v>
      </c>
      <c r="AW51">
        <v>48</v>
      </c>
      <c r="AX51">
        <f>IF(Z51&gt;0, (R51*SUMPRODUCT(K51:$K$98, X51:$X$98)-K51*$AZ$3)/Z51, 0)</f>
        <v>1546.2534697411659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0.19798199999999999</v>
      </c>
      <c r="Q52" s="4">
        <f t="shared" si="21"/>
        <v>12.5</v>
      </c>
      <c r="R52">
        <f t="shared" si="0"/>
        <v>250000</v>
      </c>
      <c r="S52">
        <f t="shared" si="1"/>
        <v>1317.2797545310289</v>
      </c>
      <c r="U52">
        <f t="shared" si="13"/>
        <v>0.19798199999999999</v>
      </c>
      <c r="V52">
        <f t="shared" si="14"/>
        <v>0.01</v>
      </c>
      <c r="W52">
        <f t="shared" si="15"/>
        <v>0.11701093129039149</v>
      </c>
      <c r="X52">
        <f t="shared" si="16"/>
        <v>2.3166058198734286E-2</v>
      </c>
      <c r="Y52">
        <f t="shared" si="17"/>
        <v>1.1701093129039149E-3</v>
      </c>
      <c r="Z52">
        <f t="shared" si="18"/>
        <v>9.2674763778753291E-2</v>
      </c>
      <c r="AB52">
        <f t="shared" si="19"/>
        <v>180.92855850541298</v>
      </c>
      <c r="AC52">
        <f t="shared" si="2"/>
        <v>122.07859008169721</v>
      </c>
      <c r="AE52">
        <f t="shared" si="3"/>
        <v>0</v>
      </c>
      <c r="AF52">
        <f t="shared" si="24"/>
        <v>0</v>
      </c>
      <c r="AG52">
        <f t="shared" si="24"/>
        <v>-1.1584345472344162</v>
      </c>
      <c r="AH52">
        <f t="shared" si="5"/>
        <v>-5791.5145496835712</v>
      </c>
      <c r="AI52">
        <f t="shared" si="25"/>
        <v>-5792.6729842308059</v>
      </c>
      <c r="AJ52">
        <f t="shared" si="7"/>
        <v>58.849968423715765</v>
      </c>
      <c r="AK52">
        <f t="shared" si="22"/>
        <v>12.66499909537891</v>
      </c>
      <c r="AL52">
        <f t="shared" si="26"/>
        <v>-5721.1580167117108</v>
      </c>
      <c r="AN52">
        <f t="shared" si="27"/>
        <v>0</v>
      </c>
      <c r="AO52">
        <f t="shared" si="27"/>
        <v>0</v>
      </c>
      <c r="AP52">
        <f t="shared" si="27"/>
        <v>-1.1483723619229549E-2</v>
      </c>
      <c r="AQ52">
        <f t="shared" si="27"/>
        <v>-57.41209340147077</v>
      </c>
      <c r="AR52">
        <f t="shared" si="27"/>
        <v>-57.423577125090006</v>
      </c>
      <c r="AS52">
        <f t="shared" si="27"/>
        <v>0.58338796437981422</v>
      </c>
      <c r="AT52">
        <f t="shared" si="27"/>
        <v>0.12554990663593593</v>
      </c>
      <c r="AU52">
        <f t="shared" si="23"/>
        <v>-56.71463925407425</v>
      </c>
      <c r="AW52">
        <v>49</v>
      </c>
      <c r="AX52">
        <f>IF(Z52&gt;0, (R52*SUMPRODUCT(K52:$K$98, X52:$X$98)-K52*$AZ$3)/Z52, 0)</f>
        <v>1317.2797545310289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0.22423799999999999</v>
      </c>
      <c r="Q53" s="4">
        <f t="shared" si="21"/>
        <v>12.5</v>
      </c>
      <c r="R53">
        <f t="shared" si="0"/>
        <v>250000</v>
      </c>
      <c r="S53">
        <f t="shared" si="1"/>
        <v>1049.5369175958656</v>
      </c>
      <c r="U53">
        <f t="shared" si="13"/>
        <v>0.22423799999999999</v>
      </c>
      <c r="V53">
        <f t="shared" si="14"/>
        <v>0.01</v>
      </c>
      <c r="W53">
        <f t="shared" si="15"/>
        <v>9.2674763778753291E-2</v>
      </c>
      <c r="X53">
        <f t="shared" si="16"/>
        <v>2.078120368022008E-2</v>
      </c>
      <c r="Y53">
        <f t="shared" si="17"/>
        <v>9.2674763778753297E-4</v>
      </c>
      <c r="Z53">
        <f t="shared" si="18"/>
        <v>7.0966812460745668E-2</v>
      </c>
      <c r="AB53">
        <f t="shared" si="19"/>
        <v>122.07859008169721</v>
      </c>
      <c r="AC53">
        <f t="shared" si="2"/>
        <v>74.48228960165487</v>
      </c>
      <c r="AE53">
        <f t="shared" si="3"/>
        <v>0</v>
      </c>
      <c r="AF53">
        <f t="shared" si="24"/>
        <v>0</v>
      </c>
      <c r="AG53">
        <f t="shared" si="24"/>
        <v>-0.8870851557593209</v>
      </c>
      <c r="AH53">
        <f t="shared" si="5"/>
        <v>-5195.3009200550196</v>
      </c>
      <c r="AI53">
        <f t="shared" si="25"/>
        <v>-5196.188005210779</v>
      </c>
      <c r="AJ53">
        <f t="shared" si="7"/>
        <v>47.596300480042345</v>
      </c>
      <c r="AK53">
        <f t="shared" si="22"/>
        <v>8.5455013057188065</v>
      </c>
      <c r="AL53">
        <f t="shared" si="26"/>
        <v>-5140.0462034250177</v>
      </c>
      <c r="AN53">
        <f t="shared" si="27"/>
        <v>0</v>
      </c>
      <c r="AO53">
        <f t="shared" si="27"/>
        <v>0</v>
      </c>
      <c r="AP53">
        <f t="shared" si="27"/>
        <v>-7.8516063983111208E-3</v>
      </c>
      <c r="AQ53">
        <f t="shared" si="27"/>
        <v>-45.983700302299901</v>
      </c>
      <c r="AR53">
        <f t="shared" si="27"/>
        <v>-45.991551908698213</v>
      </c>
      <c r="AS53">
        <f t="shared" si="27"/>
        <v>0.4212756971061653</v>
      </c>
      <c r="AT53">
        <f t="shared" si="27"/>
        <v>7.5636383151204384E-2</v>
      </c>
      <c r="AU53">
        <f t="shared" si="23"/>
        <v>-45.494639828440846</v>
      </c>
      <c r="AW53">
        <v>50</v>
      </c>
      <c r="AX53">
        <f>IF(Z53&gt;0, (R53*SUMPRODUCT(K53:$K$98, X53:$X$98)-K53*$AZ$3)/Z53, 0)</f>
        <v>1049.5369175958656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0.25439000000000001</v>
      </c>
      <c r="Q54" s="4">
        <f t="shared" si="21"/>
        <v>12.5</v>
      </c>
      <c r="R54">
        <f t="shared" si="0"/>
        <v>250000</v>
      </c>
      <c r="S54">
        <f t="shared" si="1"/>
        <v>713.79135130979114</v>
      </c>
      <c r="U54">
        <f t="shared" si="13"/>
        <v>0.25439000000000001</v>
      </c>
      <c r="V54">
        <f t="shared" si="14"/>
        <v>0.01</v>
      </c>
      <c r="W54">
        <f t="shared" si="15"/>
        <v>7.0966812460745668E-2</v>
      </c>
      <c r="X54">
        <f t="shared" si="16"/>
        <v>1.8053247421889091E-2</v>
      </c>
      <c r="Y54">
        <f t="shared" si="17"/>
        <v>7.0966812460745673E-4</v>
      </c>
      <c r="Z54">
        <f t="shared" si="18"/>
        <v>5.220389691424912E-2</v>
      </c>
      <c r="AB54">
        <f t="shared" si="19"/>
        <v>74.48228960165487</v>
      </c>
      <c r="AC54">
        <f t="shared" si="2"/>
        <v>37.262690122058913</v>
      </c>
      <c r="AE54">
        <f t="shared" si="3"/>
        <v>0</v>
      </c>
      <c r="AF54">
        <f t="shared" si="24"/>
        <v>0</v>
      </c>
      <c r="AG54">
        <f t="shared" si="24"/>
        <v>-0.65254871142811399</v>
      </c>
      <c r="AH54">
        <f t="shared" si="5"/>
        <v>-4513.3118554722723</v>
      </c>
      <c r="AI54">
        <f t="shared" si="25"/>
        <v>-4513.9644041837</v>
      </c>
      <c r="AJ54">
        <f t="shared" si="7"/>
        <v>37.219599479595956</v>
      </c>
      <c r="AK54">
        <f t="shared" si="22"/>
        <v>5.2137602721158416</v>
      </c>
      <c r="AL54">
        <f t="shared" si="26"/>
        <v>-4471.5310444319884</v>
      </c>
      <c r="AN54">
        <f t="shared" si="27"/>
        <v>0</v>
      </c>
      <c r="AO54">
        <f t="shared" si="27"/>
        <v>0</v>
      </c>
      <c r="AP54">
        <f t="shared" si="27"/>
        <v>-5.15689302023361E-3</v>
      </c>
      <c r="AQ54">
        <f t="shared" si="27"/>
        <v>-35.667324136899389</v>
      </c>
      <c r="AR54">
        <f t="shared" si="27"/>
        <v>-35.672481029919616</v>
      </c>
      <c r="AS54">
        <f t="shared" si="27"/>
        <v>0.29413511882072435</v>
      </c>
      <c r="AT54">
        <f t="shared" si="27"/>
        <v>4.1202753887297147E-2</v>
      </c>
      <c r="AU54">
        <f t="shared" si="23"/>
        <v>-35.337143157211599</v>
      </c>
      <c r="AW54">
        <v>51</v>
      </c>
      <c r="AX54">
        <f>IF(Z54&gt;0, (R54*SUMPRODUCT(K54:$K$98, X54:$X$98)-K54*$AZ$3)/Z54, 0)</f>
        <v>713.79135130979114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0.28921999999999998</v>
      </c>
      <c r="Q55" s="4">
        <f t="shared" si="21"/>
        <v>12.5</v>
      </c>
      <c r="R55">
        <f t="shared" si="0"/>
        <v>250000</v>
      </c>
      <c r="S55">
        <f t="shared" si="1"/>
        <v>257.50597084093783</v>
      </c>
      <c r="U55">
        <f t="shared" si="13"/>
        <v>0.28921999999999998</v>
      </c>
      <c r="V55">
        <f t="shared" si="14"/>
        <v>0.01</v>
      </c>
      <c r="W55">
        <f t="shared" si="15"/>
        <v>5.220389691424912E-2</v>
      </c>
      <c r="X55">
        <f t="shared" si="16"/>
        <v>1.5098411065539129E-2</v>
      </c>
      <c r="Y55">
        <f t="shared" si="17"/>
        <v>5.2203896914249125E-4</v>
      </c>
      <c r="Z55">
        <f t="shared" si="18"/>
        <v>3.6583446879567501E-2</v>
      </c>
      <c r="AB55">
        <f t="shared" si="19"/>
        <v>37.262690122058913</v>
      </c>
      <c r="AC55">
        <f t="shared" si="2"/>
        <v>9.420456005430907</v>
      </c>
      <c r="AE55">
        <f t="shared" si="3"/>
        <v>0</v>
      </c>
      <c r="AF55">
        <f t="shared" si="24"/>
        <v>0</v>
      </c>
      <c r="AG55">
        <f t="shared" si="24"/>
        <v>-0.45729308599459378</v>
      </c>
      <c r="AH55">
        <f t="shared" si="5"/>
        <v>-3774.6027663847822</v>
      </c>
      <c r="AI55">
        <f t="shared" si="25"/>
        <v>-3775.0600594707767</v>
      </c>
      <c r="AJ55">
        <f t="shared" si="7"/>
        <v>27.842234116628006</v>
      </c>
      <c r="AK55">
        <f t="shared" si="22"/>
        <v>2.6083883085441242</v>
      </c>
      <c r="AL55">
        <f t="shared" si="26"/>
        <v>-3744.6094370456049</v>
      </c>
      <c r="AN55">
        <f t="shared" si="27"/>
        <v>0</v>
      </c>
      <c r="AO55">
        <f t="shared" si="27"/>
        <v>0</v>
      </c>
      <c r="AP55">
        <f t="shared" si="27"/>
        <v>-3.2266495452850973E-3</v>
      </c>
      <c r="AQ55">
        <f t="shared" si="27"/>
        <v>-26.633510701999363</v>
      </c>
      <c r="AR55">
        <f t="shared" si="27"/>
        <v>-26.636737351544646</v>
      </c>
      <c r="AS55">
        <f t="shared" si="27"/>
        <v>0.19645416649312966</v>
      </c>
      <c r="AT55">
        <f t="shared" si="27"/>
        <v>1.8404728187362891E-2</v>
      </c>
      <c r="AU55">
        <f t="shared" si="23"/>
        <v>-26.421878456864157</v>
      </c>
      <c r="AW55">
        <v>52</v>
      </c>
      <c r="AX55">
        <f>IF(Z55&gt;0, (R55*SUMPRODUCT(K55:$K$98, X55:$X$98)-K55*$AZ$3)/Z55, 0)</f>
        <v>257.50597084093783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0.32816400000000001</v>
      </c>
      <c r="Q56" s="4">
        <f t="shared" si="21"/>
        <v>12.5</v>
      </c>
      <c r="R56">
        <f t="shared" si="0"/>
        <v>250000</v>
      </c>
      <c r="S56">
        <f t="shared" si="1"/>
        <v>-422.36349345686494</v>
      </c>
      <c r="U56">
        <f t="shared" si="13"/>
        <v>0.32816400000000001</v>
      </c>
      <c r="V56">
        <f t="shared" si="14"/>
        <v>0.01</v>
      </c>
      <c r="W56">
        <f t="shared" si="15"/>
        <v>3.6583446879567501E-2</v>
      </c>
      <c r="X56">
        <f t="shared" si="16"/>
        <v>1.2005370261786389E-2</v>
      </c>
      <c r="Y56">
        <f t="shared" si="17"/>
        <v>3.6583446879567502E-4</v>
      </c>
      <c r="Z56">
        <f t="shared" si="18"/>
        <v>2.4212242148985437E-2</v>
      </c>
      <c r="AB56">
        <f t="shared" si="19"/>
        <v>9.420456005430907</v>
      </c>
      <c r="AC56">
        <f t="shared" si="2"/>
        <v>-10.22636717846904</v>
      </c>
      <c r="AE56">
        <f t="shared" si="3"/>
        <v>0</v>
      </c>
      <c r="AF56">
        <f t="shared" si="24"/>
        <v>0</v>
      </c>
      <c r="AG56">
        <f t="shared" si="24"/>
        <v>-0.30265302686231799</v>
      </c>
      <c r="AH56">
        <f t="shared" si="5"/>
        <v>-3001.3425654465973</v>
      </c>
      <c r="AI56">
        <f t="shared" si="25"/>
        <v>-3001.6452184734594</v>
      </c>
      <c r="AJ56">
        <f t="shared" si="7"/>
        <v>19.646823183899947</v>
      </c>
      <c r="AK56">
        <f t="shared" si="22"/>
        <v>0.65943192038016352</v>
      </c>
      <c r="AL56">
        <f t="shared" si="26"/>
        <v>-2981.3389633691795</v>
      </c>
      <c r="AN56">
        <f t="shared" si="27"/>
        <v>0</v>
      </c>
      <c r="AO56">
        <f t="shared" si="27"/>
        <v>0</v>
      </c>
      <c r="AP56">
        <f t="shared" si="27"/>
        <v>-1.9067078825475961E-3</v>
      </c>
      <c r="AQ56">
        <f t="shared" si="27"/>
        <v>-18.908396810338189</v>
      </c>
      <c r="AR56">
        <f t="shared" si="27"/>
        <v>-18.910303518220733</v>
      </c>
      <c r="AS56">
        <f t="shared" si="27"/>
        <v>0.1237745844478285</v>
      </c>
      <c r="AT56">
        <f t="shared" si="27"/>
        <v>4.1544076186105479E-3</v>
      </c>
      <c r="AU56">
        <f t="shared" si="23"/>
        <v>-18.782374526154296</v>
      </c>
      <c r="AW56">
        <v>53</v>
      </c>
      <c r="AX56">
        <f>IF(Z56&gt;0, (R56*SUMPRODUCT(K56:$K$98, X56:$X$98)-K56*$AZ$3)/Z56, 0)</f>
        <v>-422.36349345686494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0.37150699999999998</v>
      </c>
      <c r="Q57" s="4">
        <f t="shared" si="21"/>
        <v>12.5</v>
      </c>
      <c r="R57">
        <f t="shared" si="0"/>
        <v>250000</v>
      </c>
      <c r="S57">
        <f t="shared" si="1"/>
        <v>-1528.9812182893854</v>
      </c>
      <c r="U57">
        <f t="shared" si="13"/>
        <v>0.37150699999999998</v>
      </c>
      <c r="V57">
        <f t="shared" si="14"/>
        <v>0.01</v>
      </c>
      <c r="W57">
        <f t="shared" si="15"/>
        <v>2.4212242148985437E-2</v>
      </c>
      <c r="X57">
        <f t="shared" si="16"/>
        <v>8.9950174440431314E-3</v>
      </c>
      <c r="Y57">
        <f t="shared" si="17"/>
        <v>2.4212242148985438E-4</v>
      </c>
      <c r="Z57">
        <f t="shared" si="18"/>
        <v>1.4975102283452451E-2</v>
      </c>
      <c r="AB57">
        <f t="shared" si="19"/>
        <v>-10.22636717846904</v>
      </c>
      <c r="AC57">
        <f t="shared" si="2"/>
        <v>-22.896650133361288</v>
      </c>
      <c r="AE57">
        <f t="shared" si="3"/>
        <v>0</v>
      </c>
      <c r="AF57">
        <f t="shared" si="24"/>
        <v>0</v>
      </c>
      <c r="AG57">
        <f t="shared" si="24"/>
        <v>-0.18718877854315563</v>
      </c>
      <c r="AH57">
        <f t="shared" si="5"/>
        <v>-2248.7543610107828</v>
      </c>
      <c r="AI57">
        <f t="shared" si="25"/>
        <v>-2248.941549789326</v>
      </c>
      <c r="AJ57">
        <f t="shared" si="7"/>
        <v>12.670282954892247</v>
      </c>
      <c r="AK57">
        <f t="shared" si="22"/>
        <v>-0.71584570249283286</v>
      </c>
      <c r="AL57">
        <f t="shared" si="26"/>
        <v>-2236.9871125369268</v>
      </c>
      <c r="AN57">
        <f t="shared" si="27"/>
        <v>0</v>
      </c>
      <c r="AO57">
        <f t="shared" si="27"/>
        <v>0</v>
      </c>
      <c r="AP57">
        <f t="shared" si="27"/>
        <v>-1.0529334628575984E-3</v>
      </c>
      <c r="AQ57">
        <f t="shared" si="27"/>
        <v>-12.649202237885884</v>
      </c>
      <c r="AR57">
        <f t="shared" si="27"/>
        <v>-12.650255171348743</v>
      </c>
      <c r="AS57">
        <f t="shared" si="27"/>
        <v>7.1270110371517759E-2</v>
      </c>
      <c r="AT57">
        <f t="shared" si="27"/>
        <v>-4.0266190113727217E-3</v>
      </c>
      <c r="AU57">
        <f t="shared" si="23"/>
        <v>-12.583011679988598</v>
      </c>
      <c r="AW57">
        <v>54</v>
      </c>
      <c r="AX57">
        <f>IF(Z57&gt;0, (R57*SUMPRODUCT(K57:$K$98, X57:$X$98)-K57*$AZ$3)/Z57, 0)</f>
        <v>-1528.9812182893854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0.41881499999999999</v>
      </c>
      <c r="Q58" s="4">
        <f t="shared" si="21"/>
        <v>12.5</v>
      </c>
      <c r="R58">
        <f t="shared" si="0"/>
        <v>250000</v>
      </c>
      <c r="S58">
        <f t="shared" si="1"/>
        <v>-3504.5208770719337</v>
      </c>
      <c r="U58">
        <f t="shared" si="13"/>
        <v>0.41881499999999999</v>
      </c>
      <c r="V58">
        <f t="shared" si="14"/>
        <v>0.01</v>
      </c>
      <c r="W58">
        <f t="shared" si="15"/>
        <v>1.4975102283452451E-2</v>
      </c>
      <c r="X58">
        <f t="shared" si="16"/>
        <v>6.271797462844138E-3</v>
      </c>
      <c r="Y58">
        <f t="shared" si="17"/>
        <v>1.4975102283452452E-4</v>
      </c>
      <c r="Z58">
        <f t="shared" si="18"/>
        <v>8.5535537977737882E-3</v>
      </c>
      <c r="AB58">
        <f t="shared" si="19"/>
        <v>-22.896650133361288</v>
      </c>
      <c r="AC58">
        <f t="shared" si="2"/>
        <v>-29.976107857456167</v>
      </c>
      <c r="AE58">
        <f t="shared" si="3"/>
        <v>0</v>
      </c>
      <c r="AF58">
        <f t="shared" si="24"/>
        <v>0</v>
      </c>
      <c r="AG58">
        <f t="shared" si="24"/>
        <v>-0.10691942247217236</v>
      </c>
      <c r="AH58">
        <f t="shared" si="5"/>
        <v>-1567.9493657110345</v>
      </c>
      <c r="AI58">
        <f t="shared" si="25"/>
        <v>-1568.0562851335067</v>
      </c>
      <c r="AJ58">
        <f t="shared" si="7"/>
        <v>7.0794577240948797</v>
      </c>
      <c r="AK58">
        <f t="shared" si="22"/>
        <v>-1.6027655093352904</v>
      </c>
      <c r="AL58">
        <f t="shared" si="26"/>
        <v>-1562.579592918747</v>
      </c>
      <c r="AN58">
        <f t="shared" si="27"/>
        <v>0</v>
      </c>
      <c r="AO58">
        <f t="shared" si="27"/>
        <v>0</v>
      </c>
      <c r="AP58">
        <f t="shared" si="27"/>
        <v>-5.3698196426992624E-4</v>
      </c>
      <c r="AQ58">
        <f t="shared" si="27"/>
        <v>-7.8747201472625905</v>
      </c>
      <c r="AR58">
        <f t="shared" si="27"/>
        <v>-7.8752571292268598</v>
      </c>
      <c r="AS58">
        <f t="shared" si="27"/>
        <v>3.555519686462754E-2</v>
      </c>
      <c r="AT58">
        <f t="shared" si="27"/>
        <v>-8.049577444088362E-3</v>
      </c>
      <c r="AU58">
        <f t="shared" si="23"/>
        <v>-7.8477515098063213</v>
      </c>
      <c r="AW58">
        <v>55</v>
      </c>
      <c r="AX58">
        <f>IF(Z58&gt;0, (R58*SUMPRODUCT(K58:$K$98, X58:$X$98)-K58*$AZ$3)/Z58, 0)</f>
        <v>-3504.5208770719337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0.47081499999999998</v>
      </c>
      <c r="Q59" s="4">
        <f t="shared" si="21"/>
        <v>12.5</v>
      </c>
      <c r="R59">
        <f t="shared" si="0"/>
        <v>250000</v>
      </c>
      <c r="S59">
        <f t="shared" si="1"/>
        <v>-7403.4572678785853</v>
      </c>
      <c r="U59">
        <f t="shared" si="13"/>
        <v>0.47081499999999998</v>
      </c>
      <c r="V59">
        <f t="shared" si="14"/>
        <v>0.01</v>
      </c>
      <c r="W59">
        <f t="shared" si="15"/>
        <v>8.5535537977737882E-3</v>
      </c>
      <c r="X59">
        <f t="shared" si="16"/>
        <v>4.0271414312988661E-3</v>
      </c>
      <c r="Y59">
        <f t="shared" si="17"/>
        <v>8.5535537977737879E-5</v>
      </c>
      <c r="Z59">
        <f t="shared" si="18"/>
        <v>4.4408768284971839E-3</v>
      </c>
      <c r="AB59">
        <f t="shared" si="19"/>
        <v>-29.976107857456167</v>
      </c>
      <c r="AC59">
        <f t="shared" si="2"/>
        <v>-32.877841831691079</v>
      </c>
      <c r="AE59">
        <f t="shared" si="3"/>
        <v>0</v>
      </c>
      <c r="AF59">
        <f t="shared" si="24"/>
        <v>0</v>
      </c>
      <c r="AG59">
        <f t="shared" si="24"/>
        <v>-5.5510960356214799E-2</v>
      </c>
      <c r="AH59">
        <f t="shared" si="5"/>
        <v>-1006.7853578247166</v>
      </c>
      <c r="AI59">
        <f t="shared" si="25"/>
        <v>-1006.8408687850728</v>
      </c>
      <c r="AJ59">
        <f t="shared" si="7"/>
        <v>2.9017339742349115</v>
      </c>
      <c r="AK59">
        <f t="shared" si="22"/>
        <v>-2.0983275500219318</v>
      </c>
      <c r="AL59">
        <f t="shared" si="26"/>
        <v>-1006.0374623608598</v>
      </c>
      <c r="AN59">
        <f t="shared" si="27"/>
        <v>0</v>
      </c>
      <c r="AO59">
        <f t="shared" si="27"/>
        <v>0</v>
      </c>
      <c r="AP59">
        <f t="shared" si="27"/>
        <v>-2.4892230457096572E-4</v>
      </c>
      <c r="AQ59">
        <f t="shared" si="27"/>
        <v>-4.5146279197811658</v>
      </c>
      <c r="AR59">
        <f t="shared" si="27"/>
        <v>-4.5148768420857373</v>
      </c>
      <c r="AS59">
        <f t="shared" si="27"/>
        <v>1.3011958421965127E-2</v>
      </c>
      <c r="AT59">
        <f t="shared" si="27"/>
        <v>-9.4093225219752576E-3</v>
      </c>
      <c r="AU59">
        <f t="shared" si="23"/>
        <v>-4.5112742061857469</v>
      </c>
      <c r="AW59">
        <v>56</v>
      </c>
      <c r="AX59">
        <f>IF(Z59&gt;0, (R59*SUMPRODUCT(K59:$K$98, X59:$X$98)-K59*$AZ$3)/Z59, 0)</f>
        <v>-7403.4572678785853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0.52931399999999995</v>
      </c>
      <c r="Q60" s="4">
        <f t="shared" si="21"/>
        <v>12.5</v>
      </c>
      <c r="R60">
        <f t="shared" si="0"/>
        <v>250000</v>
      </c>
      <c r="S60">
        <f t="shared" si="1"/>
        <v>-16106.902767546531</v>
      </c>
      <c r="U60">
        <f t="shared" si="13"/>
        <v>0.52931399999999995</v>
      </c>
      <c r="V60">
        <f t="shared" si="14"/>
        <v>0.01</v>
      </c>
      <c r="W60">
        <f t="shared" si="15"/>
        <v>4.4408768284971839E-3</v>
      </c>
      <c r="X60">
        <f t="shared" si="16"/>
        <v>2.3506182775991581E-3</v>
      </c>
      <c r="Y60">
        <f t="shared" si="17"/>
        <v>4.4408768284971841E-5</v>
      </c>
      <c r="Z60">
        <f t="shared" si="18"/>
        <v>2.045849782613054E-3</v>
      </c>
      <c r="AB60">
        <f t="shared" si="19"/>
        <v>-32.877841831691079</v>
      </c>
      <c r="AC60">
        <f t="shared" si="2"/>
        <v>-32.952303525554669</v>
      </c>
      <c r="AE60">
        <f t="shared" si="3"/>
        <v>0</v>
      </c>
      <c r="AF60">
        <f t="shared" si="24"/>
        <v>0</v>
      </c>
      <c r="AG60">
        <f t="shared" si="24"/>
        <v>-2.5573122282663174E-2</v>
      </c>
      <c r="AH60">
        <f t="shared" si="5"/>
        <v>-587.65456939978958</v>
      </c>
      <c r="AI60">
        <f t="shared" si="25"/>
        <v>-587.68014252207229</v>
      </c>
      <c r="AJ60">
        <f t="shared" si="7"/>
        <v>7.4461693863590028E-2</v>
      </c>
      <c r="AK60">
        <f t="shared" si="22"/>
        <v>-2.3014489282183757</v>
      </c>
      <c r="AL60">
        <f t="shared" si="26"/>
        <v>-589.90712975642714</v>
      </c>
      <c r="AN60">
        <f t="shared" si="27"/>
        <v>0</v>
      </c>
      <c r="AO60">
        <f t="shared" si="27"/>
        <v>0</v>
      </c>
      <c r="AP60">
        <f t="shared" si="27"/>
        <v>-1.0238841143176779E-4</v>
      </c>
      <c r="AQ60">
        <f t="shared" si="27"/>
        <v>-2.3528225128870739</v>
      </c>
      <c r="AR60">
        <f t="shared" si="27"/>
        <v>-2.3529249012985058</v>
      </c>
      <c r="AS60">
        <f t="shared" si="27"/>
        <v>2.9812607404533292E-4</v>
      </c>
      <c r="AT60">
        <f t="shared" si="27"/>
        <v>-9.2144282245650144E-3</v>
      </c>
      <c r="AU60">
        <f t="shared" si="23"/>
        <v>-2.3618412034490257</v>
      </c>
      <c r="AW60">
        <v>57</v>
      </c>
      <c r="AX60">
        <f>IF(Z60&gt;0, (R60*SUMPRODUCT(K60:$K$98, X60:$X$98)-K60*$AZ$3)/Z60, 0)</f>
        <v>-16106.902767546531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0.595055</v>
      </c>
      <c r="Q61" s="4">
        <f t="shared" si="21"/>
        <v>12.5</v>
      </c>
      <c r="R61">
        <f t="shared" si="0"/>
        <v>250000</v>
      </c>
      <c r="S61">
        <f t="shared" si="1"/>
        <v>-38788.074209298524</v>
      </c>
      <c r="U61">
        <f t="shared" si="13"/>
        <v>0.595055</v>
      </c>
      <c r="V61">
        <f t="shared" si="14"/>
        <v>0.01</v>
      </c>
      <c r="W61">
        <f t="shared" si="15"/>
        <v>2.045849782613054E-3</v>
      </c>
      <c r="X61">
        <f t="shared" si="16"/>
        <v>1.2173931423928109E-3</v>
      </c>
      <c r="Y61">
        <f t="shared" si="17"/>
        <v>2.0458497826130542E-5</v>
      </c>
      <c r="Z61">
        <f t="shared" si="18"/>
        <v>8.0799814239411254E-4</v>
      </c>
      <c r="AB61">
        <f t="shared" si="19"/>
        <v>-32.952303525554669</v>
      </c>
      <c r="AC61">
        <f t="shared" si="2"/>
        <v>-31.340691908158192</v>
      </c>
      <c r="AE61">
        <f t="shared" si="3"/>
        <v>0</v>
      </c>
      <c r="AF61">
        <f t="shared" si="24"/>
        <v>0</v>
      </c>
      <c r="AG61">
        <f t="shared" si="24"/>
        <v>-1.0099976779926407E-2</v>
      </c>
      <c r="AH61">
        <f t="shared" si="5"/>
        <v>-304.34828559820272</v>
      </c>
      <c r="AI61">
        <f t="shared" si="25"/>
        <v>-304.35838557498266</v>
      </c>
      <c r="AJ61">
        <f t="shared" si="7"/>
        <v>-1.611611617396477</v>
      </c>
      <c r="AK61">
        <f t="shared" si="22"/>
        <v>-2.3066612467888272</v>
      </c>
      <c r="AL61">
        <f t="shared" si="26"/>
        <v>-308.27665843916799</v>
      </c>
      <c r="AN61">
        <f t="shared" si="27"/>
        <v>0</v>
      </c>
      <c r="AO61">
        <f t="shared" si="27"/>
        <v>0</v>
      </c>
      <c r="AP61">
        <f t="shared" si="27"/>
        <v>-3.6105170672249575E-5</v>
      </c>
      <c r="AQ61">
        <f t="shared" si="27"/>
        <v>-1.0879774315094746</v>
      </c>
      <c r="AR61">
        <f t="shared" si="27"/>
        <v>-1.0880135366801469</v>
      </c>
      <c r="AS61">
        <f t="shared" si="27"/>
        <v>-5.76115309681969E-3</v>
      </c>
      <c r="AT61">
        <f t="shared" si="27"/>
        <v>-8.2458009372751682E-3</v>
      </c>
      <c r="AU61">
        <f t="shared" si="23"/>
        <v>-1.1020204907142419</v>
      </c>
      <c r="AW61">
        <v>58</v>
      </c>
      <c r="AX61">
        <f>IF(Z61&gt;0, (R61*SUMPRODUCT(K61:$K$98, X61:$X$98)-K61*$AZ$3)/Z61, 0)</f>
        <v>-38788.074209298524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0.66919700000000004</v>
      </c>
      <c r="Q62" s="4">
        <f t="shared" si="21"/>
        <v>12.5</v>
      </c>
      <c r="R62">
        <f t="shared" si="0"/>
        <v>250000</v>
      </c>
      <c r="S62">
        <f t="shared" si="1"/>
        <v>-111450.92200066615</v>
      </c>
      <c r="U62">
        <f t="shared" si="13"/>
        <v>0.66919700000000004</v>
      </c>
      <c r="V62">
        <f t="shared" si="14"/>
        <v>0.01</v>
      </c>
      <c r="W62">
        <f t="shared" si="15"/>
        <v>8.0799814239411254E-4</v>
      </c>
      <c r="X62">
        <f t="shared" si="16"/>
        <v>5.4070993289571294E-4</v>
      </c>
      <c r="Y62">
        <f t="shared" si="17"/>
        <v>8.0799814239411254E-6</v>
      </c>
      <c r="Z62">
        <f t="shared" si="18"/>
        <v>2.5920822807445849E-4</v>
      </c>
      <c r="AB62">
        <f t="shared" si="19"/>
        <v>-31.340691908158192</v>
      </c>
      <c r="AC62">
        <f t="shared" si="2"/>
        <v>-28.888996009057355</v>
      </c>
      <c r="AE62">
        <f t="shared" si="3"/>
        <v>0</v>
      </c>
      <c r="AF62">
        <f t="shared" si="24"/>
        <v>0</v>
      </c>
      <c r="AG62">
        <f t="shared" si="24"/>
        <v>-3.2401028509307312E-3</v>
      </c>
      <c r="AH62">
        <f t="shared" si="5"/>
        <v>-135.17748322392825</v>
      </c>
      <c r="AI62">
        <f t="shared" si="25"/>
        <v>-135.18072332677917</v>
      </c>
      <c r="AJ62">
        <f t="shared" si="7"/>
        <v>-2.4516958991008373</v>
      </c>
      <c r="AK62">
        <f t="shared" si="22"/>
        <v>-2.1938484335710737</v>
      </c>
      <c r="AL62">
        <f t="shared" si="26"/>
        <v>-139.82626765945108</v>
      </c>
      <c r="AN62">
        <f t="shared" si="27"/>
        <v>0</v>
      </c>
      <c r="AO62">
        <f t="shared" si="27"/>
        <v>0</v>
      </c>
      <c r="AP62">
        <f t="shared" si="27"/>
        <v>-1.0341649167115786E-5</v>
      </c>
      <c r="AQ62">
        <f t="shared" si="27"/>
        <v>-0.43145485532781069</v>
      </c>
      <c r="AR62">
        <f t="shared" si="27"/>
        <v>-0.43146519697697777</v>
      </c>
      <c r="AS62">
        <f t="shared" si="27"/>
        <v>-7.8252388950166094E-3</v>
      </c>
      <c r="AT62">
        <f t="shared" si="27"/>
        <v>-7.0022501968730255E-3</v>
      </c>
      <c r="AU62">
        <f t="shared" si="23"/>
        <v>-0.44629268606886741</v>
      </c>
      <c r="AW62">
        <v>59</v>
      </c>
      <c r="AX62">
        <f>IF(Z62&gt;0, (R62*SUMPRODUCT(K62:$K$98, X62:$X$98)-K62*$AZ$3)/Z62, 0)</f>
        <v>-111450.92200066615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0.74928899999999998</v>
      </c>
      <c r="Q63" s="4">
        <f t="shared" si="21"/>
        <v>12.5</v>
      </c>
      <c r="R63">
        <f t="shared" si="0"/>
        <v>250000</v>
      </c>
      <c r="S63">
        <f t="shared" si="1"/>
        <v>-419269.71015289676</v>
      </c>
      <c r="U63">
        <f t="shared" si="13"/>
        <v>0.74928899999999998</v>
      </c>
      <c r="V63">
        <f t="shared" si="14"/>
        <v>0.01</v>
      </c>
      <c r="W63">
        <f t="shared" si="15"/>
        <v>2.5920822807445849E-4</v>
      </c>
      <c r="X63">
        <f t="shared" si="16"/>
        <v>1.9422187400568291E-4</v>
      </c>
      <c r="Y63">
        <f t="shared" si="17"/>
        <v>2.592082280744585E-6</v>
      </c>
      <c r="Z63">
        <f t="shared" si="18"/>
        <v>6.2394271788030991E-5</v>
      </c>
      <c r="AB63">
        <f t="shared" si="19"/>
        <v>-28.888996009057355</v>
      </c>
      <c r="AC63">
        <f t="shared" si="2"/>
        <v>-26.160028247768818</v>
      </c>
      <c r="AE63">
        <f t="shared" si="3"/>
        <v>0</v>
      </c>
      <c r="AF63">
        <f t="shared" si="24"/>
        <v>0</v>
      </c>
      <c r="AG63">
        <f t="shared" si="24"/>
        <v>-7.7992839735038734E-4</v>
      </c>
      <c r="AH63">
        <f t="shared" si="5"/>
        <v>-48.555468501420727</v>
      </c>
      <c r="AI63">
        <f t="shared" si="25"/>
        <v>-48.556248429818076</v>
      </c>
      <c r="AJ63">
        <f t="shared" si="7"/>
        <v>-2.728967761288537</v>
      </c>
      <c r="AK63">
        <f t="shared" si="22"/>
        <v>-2.022229720634015</v>
      </c>
      <c r="AL63">
        <f t="shared" si="26"/>
        <v>-53.307445911740629</v>
      </c>
      <c r="AN63">
        <f t="shared" si="27"/>
        <v>0</v>
      </c>
      <c r="AO63">
        <f t="shared" si="27"/>
        <v>0</v>
      </c>
      <c r="AP63">
        <f t="shared" si="27"/>
        <v>-2.2226327791657213E-6</v>
      </c>
      <c r="AQ63">
        <f t="shared" si="27"/>
        <v>-0.13837292790676819</v>
      </c>
      <c r="AR63">
        <f t="shared" si="27"/>
        <v>-0.13837515053954735</v>
      </c>
      <c r="AS63">
        <f t="shared" si="27"/>
        <v>-7.7769872466913652E-3</v>
      </c>
      <c r="AT63">
        <f t="shared" si="27"/>
        <v>-5.7629316734123769E-3</v>
      </c>
      <c r="AU63">
        <f t="shared" si="23"/>
        <v>-0.15191506945965108</v>
      </c>
      <c r="AW63">
        <v>60</v>
      </c>
      <c r="AX63">
        <f>IF(Z63&gt;0, (R63*SUMPRODUCT(K63:$K$98, X63:$X$98)-K63*$AZ$3)/Z63, 0)</f>
        <v>-419269.71015289676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0.83297500000000002</v>
      </c>
      <c r="Q64" s="4">
        <f t="shared" si="21"/>
        <v>12.5</v>
      </c>
      <c r="R64">
        <f t="shared" si="0"/>
        <v>250000</v>
      </c>
      <c r="S64">
        <f t="shared" si="1"/>
        <v>-2396191.8705413346</v>
      </c>
      <c r="U64">
        <f t="shared" si="13"/>
        <v>0.83297500000000002</v>
      </c>
      <c r="V64">
        <f t="shared" si="14"/>
        <v>0.01</v>
      </c>
      <c r="W64">
        <f t="shared" si="15"/>
        <v>6.2394271788030991E-5</v>
      </c>
      <c r="X64">
        <f t="shared" si="16"/>
        <v>5.1972868542635114E-5</v>
      </c>
      <c r="Y64">
        <f t="shared" si="17"/>
        <v>6.2394271788030993E-7</v>
      </c>
      <c r="Z64">
        <f t="shared" si="18"/>
        <v>9.7974605275155664E-6</v>
      </c>
      <c r="AB64">
        <f t="shared" si="19"/>
        <v>-26.160028247768818</v>
      </c>
      <c r="AC64">
        <f t="shared" si="2"/>
        <v>-23.476595267982415</v>
      </c>
      <c r="AE64">
        <f t="shared" si="3"/>
        <v>0</v>
      </c>
      <c r="AF64">
        <f t="shared" si="24"/>
        <v>0</v>
      </c>
      <c r="AG64">
        <f t="shared" si="24"/>
        <v>-1.2246825659394459E-4</v>
      </c>
      <c r="AH64">
        <f t="shared" si="5"/>
        <v>-12.993217135658778</v>
      </c>
      <c r="AI64">
        <f t="shared" si="25"/>
        <v>-12.993339603915372</v>
      </c>
      <c r="AJ64">
        <f t="shared" si="7"/>
        <v>-2.6834329797864029</v>
      </c>
      <c r="AK64">
        <f t="shared" si="22"/>
        <v>-1.8312019773438175</v>
      </c>
      <c r="AL64">
        <f t="shared" si="26"/>
        <v>-17.507974561045593</v>
      </c>
      <c r="AN64">
        <f t="shared" si="27"/>
        <v>0</v>
      </c>
      <c r="AO64">
        <f t="shared" si="27"/>
        <v>0</v>
      </c>
      <c r="AP64">
        <f t="shared" si="27"/>
        <v>-3.1161510013258701E-7</v>
      </c>
      <c r="AQ64">
        <f t="shared" si="27"/>
        <v>-3.3060670343313697E-2</v>
      </c>
      <c r="AR64">
        <f t="shared" si="27"/>
        <v>-3.3060981958413824E-2</v>
      </c>
      <c r="AS64">
        <f t="shared" si="27"/>
        <v>-6.8278773614596543E-3</v>
      </c>
      <c r="AT64">
        <f t="shared" si="27"/>
        <v>-4.6594130054856981E-3</v>
      </c>
      <c r="AU64">
        <f t="shared" si="23"/>
        <v>-4.4548272325359184E-2</v>
      </c>
      <c r="AW64">
        <v>61</v>
      </c>
      <c r="AX64">
        <f>IF(Z64&gt;0, (R64*SUMPRODUCT(K64:$K$98, X64:$X$98)-K64*$AZ$3)/Z64, 0)</f>
        <v>-2396191.8705413346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0.83526170899999996</v>
      </c>
      <c r="Q65" s="4">
        <f t="shared" si="21"/>
        <v>12.5</v>
      </c>
      <c r="R65">
        <f t="shared" si="0"/>
        <v>250000</v>
      </c>
      <c r="S65">
        <f t="shared" si="1"/>
        <v>-13845383.076220265</v>
      </c>
      <c r="U65">
        <f t="shared" si="13"/>
        <v>0.83526170899999996</v>
      </c>
      <c r="V65">
        <f t="shared" si="14"/>
        <v>0.01</v>
      </c>
      <c r="W65">
        <f t="shared" si="15"/>
        <v>9.7974605275155664E-6</v>
      </c>
      <c r="X65">
        <f t="shared" si="16"/>
        <v>8.1834436240726925E-6</v>
      </c>
      <c r="Y65">
        <f t="shared" si="17"/>
        <v>9.797460527515566E-8</v>
      </c>
      <c r="Z65">
        <f t="shared" si="18"/>
        <v>1.5160422981677181E-6</v>
      </c>
      <c r="AB65">
        <f t="shared" si="19"/>
        <v>-23.476595267982415</v>
      </c>
      <c r="AC65">
        <f t="shared" si="2"/>
        <v>-20.990186377885401</v>
      </c>
      <c r="AE65">
        <f t="shared" si="3"/>
        <v>0</v>
      </c>
      <c r="AF65">
        <f t="shared" si="24"/>
        <v>0</v>
      </c>
      <c r="AG65">
        <f t="shared" si="24"/>
        <v>-1.8950528727096478E-5</v>
      </c>
      <c r="AH65">
        <f t="shared" si="5"/>
        <v>-2.0458609060181732</v>
      </c>
      <c r="AI65">
        <f t="shared" si="25"/>
        <v>-2.0458798565469003</v>
      </c>
      <c r="AJ65">
        <f t="shared" si="7"/>
        <v>-2.4864088900970138</v>
      </c>
      <c r="AK65">
        <f t="shared" si="22"/>
        <v>-1.6433616687587691</v>
      </c>
      <c r="AL65">
        <f t="shared" si="26"/>
        <v>-6.175650415402683</v>
      </c>
      <c r="AN65">
        <f t="shared" si="27"/>
        <v>0</v>
      </c>
      <c r="AO65">
        <f t="shared" si="27"/>
        <v>0</v>
      </c>
      <c r="AP65">
        <f t="shared" si="27"/>
        <v>-4.3052489325277157E-8</v>
      </c>
      <c r="AQ65">
        <f t="shared" si="27"/>
        <v>-4.6478600194098342E-3</v>
      </c>
      <c r="AR65">
        <f t="shared" si="27"/>
        <v>-4.6479030718991595E-3</v>
      </c>
      <c r="AS65">
        <f t="shared" si="27"/>
        <v>-5.6487126950772459E-3</v>
      </c>
      <c r="AT65">
        <f t="shared" si="27"/>
        <v>-3.7334478483781446E-3</v>
      </c>
      <c r="AU65">
        <f t="shared" si="23"/>
        <v>-1.4030063615354549E-2</v>
      </c>
      <c r="AW65">
        <v>62</v>
      </c>
      <c r="AX65">
        <f>IF(Z65&gt;0, (R65*SUMPRODUCT(K65:$K$98, X65:$X$98)-K65*$AZ$3)/Z65, 0)</f>
        <v>-13845383.076220265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0.83773177600000004</v>
      </c>
      <c r="Q66" s="4">
        <f t="shared" si="21"/>
        <v>12.5</v>
      </c>
      <c r="R66">
        <f t="shared" si="0"/>
        <v>250000</v>
      </c>
      <c r="S66">
        <f t="shared" si="1"/>
        <v>-81202981.665099189</v>
      </c>
      <c r="U66">
        <f t="shared" si="13"/>
        <v>0.83773177600000004</v>
      </c>
      <c r="V66">
        <f t="shared" si="14"/>
        <v>0.01</v>
      </c>
      <c r="W66">
        <f t="shared" si="15"/>
        <v>1.5160422981677181E-6</v>
      </c>
      <c r="X66">
        <f t="shared" si="16"/>
        <v>1.2700368069351642E-6</v>
      </c>
      <c r="Y66">
        <f t="shared" si="17"/>
        <v>1.5160422981677182E-8</v>
      </c>
      <c r="Z66">
        <f t="shared" si="18"/>
        <v>2.3084506825087674E-7</v>
      </c>
      <c r="AB66">
        <f t="shared" si="19"/>
        <v>-20.990186377885401</v>
      </c>
      <c r="AC66">
        <f t="shared" si="2"/>
        <v>-18.745307844654516</v>
      </c>
      <c r="AE66">
        <f t="shared" si="3"/>
        <v>0</v>
      </c>
      <c r="AF66">
        <f t="shared" si="24"/>
        <v>0</v>
      </c>
      <c r="AG66">
        <f t="shared" si="24"/>
        <v>-2.8855633531359593E-6</v>
      </c>
      <c r="AH66">
        <f t="shared" si="5"/>
        <v>-0.31750920173379105</v>
      </c>
      <c r="AI66">
        <f t="shared" si="25"/>
        <v>-0.3175120872971442</v>
      </c>
      <c r="AJ66">
        <f t="shared" si="7"/>
        <v>-2.2448785332308852</v>
      </c>
      <c r="AK66">
        <f t="shared" si="22"/>
        <v>-1.4693130464519781</v>
      </c>
      <c r="AL66">
        <f t="shared" si="26"/>
        <v>-4.0317036669800075</v>
      </c>
      <c r="AN66">
        <f t="shared" si="27"/>
        <v>0</v>
      </c>
      <c r="AO66">
        <f t="shared" si="27"/>
        <v>0</v>
      </c>
      <c r="AP66">
        <f t="shared" si="27"/>
        <v>-5.8531482931597371E-9</v>
      </c>
      <c r="AQ66">
        <f t="shared" si="27"/>
        <v>-6.4404354185152628E-4</v>
      </c>
      <c r="AR66">
        <f t="shared" si="27"/>
        <v>-6.4404939499981947E-4</v>
      </c>
      <c r="AS66">
        <f t="shared" si="27"/>
        <v>-4.5535673097773051E-3</v>
      </c>
      <c r="AT66">
        <f t="shared" si="27"/>
        <v>-2.9803910354667291E-3</v>
      </c>
      <c r="AU66">
        <f t="shared" si="23"/>
        <v>-8.1780077402438534E-3</v>
      </c>
      <c r="AW66">
        <v>63</v>
      </c>
      <c r="AX66">
        <f>IF(Z66&gt;0, (R66*SUMPRODUCT(K66:$K$98, X66:$X$98)-K66*$AZ$3)/Z66, 0)</f>
        <v>-81202981.665099189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0.84045353700000003</v>
      </c>
      <c r="Q67" s="4">
        <f t="shared" si="21"/>
        <v>12.5</v>
      </c>
      <c r="R67">
        <f t="shared" ref="R67:R98" si="28">$C$6</f>
        <v>250000</v>
      </c>
      <c r="S67">
        <f t="shared" ref="S67:S98" si="29">AX67</f>
        <v>-484833306.68639612</v>
      </c>
      <c r="U67">
        <f t="shared" si="13"/>
        <v>0.84045353700000003</v>
      </c>
      <c r="V67">
        <f t="shared" si="14"/>
        <v>0.01</v>
      </c>
      <c r="W67">
        <f t="shared" si="15"/>
        <v>2.3084506825087674E-7</v>
      </c>
      <c r="X67">
        <f t="shared" si="16"/>
        <v>1.9401455411045577E-7</v>
      </c>
      <c r="Y67">
        <f t="shared" si="17"/>
        <v>2.3084506825087676E-9</v>
      </c>
      <c r="Z67">
        <f t="shared" si="18"/>
        <v>3.4522063457912199E-8</v>
      </c>
      <c r="AB67">
        <f t="shared" si="19"/>
        <v>-18.745307844654516</v>
      </c>
      <c r="AC67">
        <f t="shared" ref="AC67:AC98" si="30">S67*Z67</f>
        <v>-16.737446179937173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-4.315257932239025E-7</v>
      </c>
      <c r="AH67">
        <f t="shared" ref="AH67:AH98" si="33">-X67*R67</f>
        <v>-4.850363852761394E-2</v>
      </c>
      <c r="AI67">
        <f t="shared" ref="AI67:AI98" si="34">SUM(AE67:AH67)</f>
        <v>-4.8504070053407164E-2</v>
      </c>
      <c r="AJ67">
        <f t="shared" ref="AJ67:AJ98" si="35">AB67-AC67</f>
        <v>-2.0078616647173426</v>
      </c>
      <c r="AK67">
        <f t="shared" si="22"/>
        <v>-1.3121715491258161</v>
      </c>
      <c r="AL67">
        <f t="shared" si="26"/>
        <v>-3.3685372838965657</v>
      </c>
      <c r="AN67">
        <f t="shared" ref="AN67:AU98" si="36">AE67*$K67</f>
        <v>0</v>
      </c>
      <c r="AO67">
        <f t="shared" si="36"/>
        <v>0</v>
      </c>
      <c r="AP67">
        <f t="shared" si="36"/>
        <v>-7.815335934433262E-10</v>
      </c>
      <c r="AQ67">
        <f t="shared" si="36"/>
        <v>-8.7844628313778808E-5</v>
      </c>
      <c r="AR67">
        <f t="shared" si="36"/>
        <v>-8.7845409847372251E-5</v>
      </c>
      <c r="AS67">
        <f t="shared" si="36"/>
        <v>-3.6364253692465587E-3</v>
      </c>
      <c r="AT67">
        <f t="shared" si="36"/>
        <v>-2.3764654676627834E-3</v>
      </c>
      <c r="AU67">
        <f t="shared" si="23"/>
        <v>-6.1007362467567139E-3</v>
      </c>
      <c r="AW67">
        <v>64</v>
      </c>
      <c r="AX67">
        <f>IF(Z67&gt;0, (R67*SUMPRODUCT(K67:$K$98, X67:$X$98)-K67*$AZ$3)/Z67, 0)</f>
        <v>-484833306.68639612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0.84346351399999997</v>
      </c>
      <c r="Q68" s="4">
        <f t="shared" si="21"/>
        <v>12.5</v>
      </c>
      <c r="R68">
        <f t="shared" si="28"/>
        <v>250000</v>
      </c>
      <c r="S68">
        <f t="shared" si="29"/>
        <v>-2954138745.2999129</v>
      </c>
      <c r="U68">
        <f t="shared" ref="U68:U98" si="40">M68</f>
        <v>0.84346351399999997</v>
      </c>
      <c r="V68">
        <f t="shared" ref="V68:V98" si="41">$C$10</f>
        <v>0.01</v>
      </c>
      <c r="W68">
        <f t="shared" ref="W68:W98" si="42">Z67</f>
        <v>3.4522063457912199E-8</v>
      </c>
      <c r="X68">
        <f t="shared" ref="X68:X98" si="43">U68*W68</f>
        <v>2.9118100954741612E-8</v>
      </c>
      <c r="Y68">
        <f t="shared" ref="Y68:Y98" si="44">V68*W68</f>
        <v>3.4522063457912198E-10</v>
      </c>
      <c r="Z68">
        <f t="shared" ref="Z68:Z98" si="45">MAX(0, W68-X68-Y68)</f>
        <v>5.0587418685914646E-9</v>
      </c>
      <c r="AB68">
        <f t="shared" ref="AB68:AB98" si="46">AC67</f>
        <v>-16.737446179937173</v>
      </c>
      <c r="AC68">
        <f t="shared" si="30"/>
        <v>-14.944225356476926</v>
      </c>
      <c r="AE68">
        <f t="shared" si="31"/>
        <v>0</v>
      </c>
      <c r="AF68">
        <f t="shared" si="32"/>
        <v>0</v>
      </c>
      <c r="AG68">
        <f t="shared" si="32"/>
        <v>-6.3234273357393303E-8</v>
      </c>
      <c r="AH68">
        <f t="shared" si="33"/>
        <v>-7.2795252386854033E-3</v>
      </c>
      <c r="AI68">
        <f t="shared" si="34"/>
        <v>-7.2795884729587607E-3</v>
      </c>
      <c r="AJ68">
        <f t="shared" si="35"/>
        <v>-1.7932208234602474</v>
      </c>
      <c r="AK68">
        <f t="shared" si="22"/>
        <v>-1.1716212325956021</v>
      </c>
      <c r="AL68">
        <f t="shared" si="26"/>
        <v>-2.9721216445288086</v>
      </c>
      <c r="AN68">
        <f t="shared" si="36"/>
        <v>0</v>
      </c>
      <c r="AO68">
        <f t="shared" si="36"/>
        <v>0</v>
      </c>
      <c r="AP68">
        <f t="shared" si="36"/>
        <v>-1.0225284506619437E-10</v>
      </c>
      <c r="AQ68">
        <f t="shared" si="36"/>
        <v>-1.1771340554192056E-5</v>
      </c>
      <c r="AR68">
        <f t="shared" si="36"/>
        <v>-1.1771442807037123E-5</v>
      </c>
      <c r="AS68">
        <f t="shared" si="36"/>
        <v>-2.8997238569408753E-3</v>
      </c>
      <c r="AT68">
        <f t="shared" si="36"/>
        <v>-1.8945675819781467E-3</v>
      </c>
      <c r="AU68">
        <f t="shared" si="23"/>
        <v>-4.8060628817260601E-3</v>
      </c>
      <c r="AW68">
        <v>65</v>
      </c>
      <c r="AX68">
        <f>IF(Z68&gt;0, (R68*SUMPRODUCT(K68:$K$98, X68:$X$98)-K68*$AZ$3)/Z68, 0)</f>
        <v>-2954138745.2999129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0.84645297100000005</v>
      </c>
      <c r="Q69" s="4">
        <f t="shared" ref="Q69:Q98" si="48">$C$8</f>
        <v>12.5</v>
      </c>
      <c r="R69">
        <f t="shared" si="28"/>
        <v>250000</v>
      </c>
      <c r="S69">
        <f t="shared" si="29"/>
        <v>-18374646540.393021</v>
      </c>
      <c r="U69">
        <f t="shared" si="40"/>
        <v>0.84645297100000005</v>
      </c>
      <c r="V69">
        <f t="shared" si="41"/>
        <v>0.01</v>
      </c>
      <c r="W69">
        <f t="shared" si="42"/>
        <v>5.0587418685914646E-9</v>
      </c>
      <c r="X69">
        <f t="shared" si="43"/>
        <v>4.2819870841913368E-9</v>
      </c>
      <c r="Y69">
        <f t="shared" si="44"/>
        <v>5.0587418685914648E-11</v>
      </c>
      <c r="Z69">
        <f t="shared" si="45"/>
        <v>7.2616736571421311E-10</v>
      </c>
      <c r="AB69">
        <f t="shared" si="46"/>
        <v>-14.944225356476926</v>
      </c>
      <c r="AC69">
        <f t="shared" si="30"/>
        <v>-13.343068674166979</v>
      </c>
      <c r="AE69">
        <f t="shared" si="31"/>
        <v>0</v>
      </c>
      <c r="AF69">
        <f t="shared" si="32"/>
        <v>0</v>
      </c>
      <c r="AG69">
        <f t="shared" si="32"/>
        <v>-9.0770920714276633E-9</v>
      </c>
      <c r="AH69">
        <f t="shared" si="33"/>
        <v>-1.0704967710478343E-3</v>
      </c>
      <c r="AI69">
        <f t="shared" si="34"/>
        <v>-1.0705058481399058E-3</v>
      </c>
      <c r="AJ69">
        <f t="shared" si="35"/>
        <v>-1.6011566823099468</v>
      </c>
      <c r="AK69">
        <f t="shared" si="22"/>
        <v>-1.0460957749533848</v>
      </c>
      <c r="AL69">
        <f t="shared" si="26"/>
        <v>-2.6483229631114718</v>
      </c>
      <c r="AN69">
        <f t="shared" si="36"/>
        <v>0</v>
      </c>
      <c r="AO69">
        <f t="shared" si="36"/>
        <v>0</v>
      </c>
      <c r="AP69">
        <f t="shared" si="36"/>
        <v>-1.3105439389329917E-11</v>
      </c>
      <c r="AQ69">
        <f t="shared" si="36"/>
        <v>-1.5455754374907665E-6</v>
      </c>
      <c r="AR69">
        <f t="shared" si="36"/>
        <v>-1.5455885429301559E-6</v>
      </c>
      <c r="AS69">
        <f t="shared" si="36"/>
        <v>-2.3117383505324744E-3</v>
      </c>
      <c r="AT69">
        <f t="shared" si="36"/>
        <v>-1.510345457135969E-3</v>
      </c>
      <c r="AU69">
        <f t="shared" si="23"/>
        <v>-3.8236293962113739E-3</v>
      </c>
      <c r="AW69">
        <v>66</v>
      </c>
      <c r="AX69">
        <f>IF(Z69&gt;0, (R69*SUMPRODUCT(K69:$K$98, X69:$X$98)-K69*$AZ$3)/Z69, 0)</f>
        <v>-18374646540.393021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0.84968151000000003</v>
      </c>
      <c r="Q70" s="4">
        <f t="shared" si="48"/>
        <v>12.5</v>
      </c>
      <c r="R70">
        <f t="shared" si="28"/>
        <v>250000</v>
      </c>
      <c r="S70">
        <f t="shared" si="29"/>
        <v>-116919276125.90157</v>
      </c>
      <c r="U70">
        <f t="shared" si="40"/>
        <v>0.84968151000000003</v>
      </c>
      <c r="V70">
        <f t="shared" si="41"/>
        <v>0.01</v>
      </c>
      <c r="W70">
        <f t="shared" si="42"/>
        <v>7.2616736571421311E-10</v>
      </c>
      <c r="X70">
        <f t="shared" si="43"/>
        <v>6.1701098381277483E-10</v>
      </c>
      <c r="Y70">
        <f t="shared" si="44"/>
        <v>7.2616736571421312E-12</v>
      </c>
      <c r="Z70">
        <f t="shared" si="45"/>
        <v>1.0189470824429615E-10</v>
      </c>
      <c r="AB70">
        <f t="shared" si="46"/>
        <v>-13.343068674166979</v>
      </c>
      <c r="AC70">
        <f t="shared" si="30"/>
        <v>-11.913455528983039</v>
      </c>
      <c r="AE70">
        <f t="shared" si="31"/>
        <v>0</v>
      </c>
      <c r="AF70">
        <f t="shared" si="32"/>
        <v>0</v>
      </c>
      <c r="AG70">
        <f t="shared" si="32"/>
        <v>-1.2736838530537019E-9</v>
      </c>
      <c r="AH70">
        <f t="shared" si="33"/>
        <v>-1.5425274595319371E-4</v>
      </c>
      <c r="AI70">
        <f t="shared" si="34"/>
        <v>-1.5425401963704675E-4</v>
      </c>
      <c r="AJ70">
        <f t="shared" si="35"/>
        <v>-1.4296131451839393</v>
      </c>
      <c r="AK70">
        <f t="shared" si="22"/>
        <v>-0.93401480719168861</v>
      </c>
      <c r="AL70">
        <f t="shared" si="26"/>
        <v>-2.3637822063952649</v>
      </c>
      <c r="AN70">
        <f t="shared" si="36"/>
        <v>0</v>
      </c>
      <c r="AO70">
        <f t="shared" si="36"/>
        <v>0</v>
      </c>
      <c r="AP70">
        <f t="shared" si="36"/>
        <v>-1.6419066659797286E-12</v>
      </c>
      <c r="AQ70">
        <f t="shared" si="36"/>
        <v>-1.9884731302748789E-7</v>
      </c>
      <c r="AR70">
        <f t="shared" si="36"/>
        <v>-1.9884895493415389E-7</v>
      </c>
      <c r="AS70">
        <f t="shared" si="36"/>
        <v>-1.8429152157515712E-3</v>
      </c>
      <c r="AT70">
        <f t="shared" si="36"/>
        <v>-1.2040390826774071E-3</v>
      </c>
      <c r="AU70">
        <f t="shared" si="23"/>
        <v>-3.0471531473839123E-3</v>
      </c>
      <c r="AW70">
        <v>67</v>
      </c>
      <c r="AX70">
        <f>IF(Z70&gt;0, (R70*SUMPRODUCT(K70:$K$98, X70:$X$98)-K70*$AZ$3)/Z70, 0)</f>
        <v>-116919276125.90157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0.85306441600000005</v>
      </c>
      <c r="Q71" s="4">
        <f t="shared" si="48"/>
        <v>12.5</v>
      </c>
      <c r="R71">
        <f t="shared" si="28"/>
        <v>250000</v>
      </c>
      <c r="S71">
        <f t="shared" si="29"/>
        <v>-762345399857.06848</v>
      </c>
      <c r="U71">
        <f t="shared" si="40"/>
        <v>0.85306441600000005</v>
      </c>
      <c r="V71">
        <f t="shared" si="41"/>
        <v>0.01</v>
      </c>
      <c r="W71">
        <f t="shared" si="42"/>
        <v>1.0189470824429615E-10</v>
      </c>
      <c r="X71">
        <f t="shared" si="43"/>
        <v>8.6922749781910891E-11</v>
      </c>
      <c r="Y71">
        <f t="shared" si="44"/>
        <v>1.0189470824429616E-12</v>
      </c>
      <c r="Z71">
        <f t="shared" si="45"/>
        <v>1.3953011379942296E-11</v>
      </c>
      <c r="AB71">
        <f t="shared" si="46"/>
        <v>-11.913455528983039</v>
      </c>
      <c r="AC71">
        <f t="shared" si="30"/>
        <v>-10.637014039652337</v>
      </c>
      <c r="AE71">
        <f t="shared" si="31"/>
        <v>0</v>
      </c>
      <c r="AF71">
        <f t="shared" si="32"/>
        <v>0</v>
      </c>
      <c r="AG71">
        <f t="shared" si="32"/>
        <v>-1.7441264224927869E-10</v>
      </c>
      <c r="AH71">
        <f t="shared" si="33"/>
        <v>-2.1730687445477723E-5</v>
      </c>
      <c r="AI71">
        <f t="shared" si="34"/>
        <v>-2.1730861858119974E-5</v>
      </c>
      <c r="AJ71">
        <f t="shared" si="35"/>
        <v>-1.2764414893307023</v>
      </c>
      <c r="AK71">
        <f t="shared" si="22"/>
        <v>-0.83394188702881289</v>
      </c>
      <c r="AL71">
        <f t="shared" si="26"/>
        <v>-2.1104051072213732</v>
      </c>
      <c r="AN71">
        <f t="shared" si="36"/>
        <v>0</v>
      </c>
      <c r="AO71">
        <f t="shared" si="36"/>
        <v>0</v>
      </c>
      <c r="AP71">
        <f t="shared" si="36"/>
        <v>-2.0074593587448827E-13</v>
      </c>
      <c r="AQ71">
        <f t="shared" si="36"/>
        <v>-2.5011645556080437E-8</v>
      </c>
      <c r="AR71">
        <f t="shared" si="36"/>
        <v>-2.5011846302016314E-8</v>
      </c>
      <c r="AS71">
        <f t="shared" si="36"/>
        <v>-1.469162086303851E-3</v>
      </c>
      <c r="AT71">
        <f t="shared" si="36"/>
        <v>-9.5985269426321167E-4</v>
      </c>
      <c r="AU71">
        <f t="shared" si="23"/>
        <v>-2.4290397924133646E-3</v>
      </c>
      <c r="AW71">
        <v>68</v>
      </c>
      <c r="AX71">
        <f>IF(Z71&gt;0, (R71*SUMPRODUCT(K71:$K$98, X71:$X$98)-K71*$AZ$3)/Z71, 0)</f>
        <v>-762345399857.06848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0.856559709</v>
      </c>
      <c r="Q72" s="4">
        <f t="shared" si="48"/>
        <v>12.5</v>
      </c>
      <c r="R72">
        <f t="shared" si="28"/>
        <v>250000</v>
      </c>
      <c r="S72">
        <f t="shared" si="29"/>
        <v>-5100899676248.4648</v>
      </c>
      <c r="U72">
        <f t="shared" si="40"/>
        <v>0.856559709</v>
      </c>
      <c r="V72">
        <f t="shared" si="41"/>
        <v>0.01</v>
      </c>
      <c r="W72">
        <f t="shared" si="42"/>
        <v>1.3953011379942296E-11</v>
      </c>
      <c r="X72">
        <f t="shared" si="43"/>
        <v>1.1951587367277061E-11</v>
      </c>
      <c r="Y72">
        <f t="shared" si="44"/>
        <v>1.3953011379942297E-13</v>
      </c>
      <c r="Z72">
        <f t="shared" si="45"/>
        <v>1.8618938988658119E-12</v>
      </c>
      <c r="AB72">
        <f t="shared" si="46"/>
        <v>-10.637014039652337</v>
      </c>
      <c r="AC72">
        <f t="shared" si="30"/>
        <v>-9.4973339859336114</v>
      </c>
      <c r="AE72">
        <f t="shared" si="31"/>
        <v>0</v>
      </c>
      <c r="AF72">
        <f t="shared" si="32"/>
        <v>0</v>
      </c>
      <c r="AG72">
        <f t="shared" si="32"/>
        <v>-2.3273673735822648E-11</v>
      </c>
      <c r="AH72">
        <f t="shared" si="33"/>
        <v>-2.9878968418192652E-6</v>
      </c>
      <c r="AI72">
        <f t="shared" si="34"/>
        <v>-2.9879201154930012E-6</v>
      </c>
      <c r="AJ72">
        <f t="shared" si="35"/>
        <v>-1.1396800537187257</v>
      </c>
      <c r="AK72">
        <f t="shared" si="22"/>
        <v>-0.74459098277566371</v>
      </c>
      <c r="AL72">
        <f t="shared" si="26"/>
        <v>-1.8842740244145051</v>
      </c>
      <c r="AN72">
        <f t="shared" si="36"/>
        <v>0</v>
      </c>
      <c r="AO72">
        <f t="shared" si="36"/>
        <v>0</v>
      </c>
      <c r="AP72">
        <f t="shared" si="36"/>
        <v>-2.3917496517999159E-14</v>
      </c>
      <c r="AQ72">
        <f t="shared" si="36"/>
        <v>-3.0705514359925772E-9</v>
      </c>
      <c r="AR72">
        <f t="shared" si="36"/>
        <v>-3.0705753534890955E-9</v>
      </c>
      <c r="AS72">
        <f t="shared" si="36"/>
        <v>-1.1712071770815871E-3</v>
      </c>
      <c r="AT72">
        <f t="shared" si="36"/>
        <v>-7.6518870376959109E-4</v>
      </c>
      <c r="AU72">
        <f t="shared" si="23"/>
        <v>-1.9363989514265317E-3</v>
      </c>
      <c r="AW72">
        <v>69</v>
      </c>
      <c r="AX72">
        <f>IF(Z72&gt;0, (R72*SUMPRODUCT(K72:$K$98, X72:$X$98)-K72*$AZ$3)/Z72, 0)</f>
        <v>-5100899676248.4648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0.86031008399999997</v>
      </c>
      <c r="Q73" s="4">
        <f t="shared" si="48"/>
        <v>12.5</v>
      </c>
      <c r="R73">
        <f t="shared" si="28"/>
        <v>250000</v>
      </c>
      <c r="S73">
        <f t="shared" si="29"/>
        <v>-35117415855097.578</v>
      </c>
      <c r="U73">
        <f t="shared" si="40"/>
        <v>0.86031008399999997</v>
      </c>
      <c r="V73">
        <f t="shared" si="41"/>
        <v>0.01</v>
      </c>
      <c r="W73">
        <f t="shared" si="42"/>
        <v>1.8618938988658119E-12</v>
      </c>
      <c r="X73">
        <f t="shared" si="43"/>
        <v>1.6018060965323341E-12</v>
      </c>
      <c r="Y73">
        <f t="shared" si="44"/>
        <v>1.861893898865812E-14</v>
      </c>
      <c r="Z73">
        <f t="shared" si="45"/>
        <v>2.4146886334481972E-13</v>
      </c>
      <c r="AB73">
        <f t="shared" si="46"/>
        <v>-9.4973339859336114</v>
      </c>
      <c r="AC73">
        <f t="shared" si="30"/>
        <v>-8.4797624901377624</v>
      </c>
      <c r="AE73">
        <f t="shared" si="31"/>
        <v>0</v>
      </c>
      <c r="AF73">
        <f t="shared" si="32"/>
        <v>0</v>
      </c>
      <c r="AG73">
        <f t="shared" si="32"/>
        <v>-3.0183607918102464E-12</v>
      </c>
      <c r="AH73">
        <f t="shared" si="33"/>
        <v>-4.0045152413308353E-7</v>
      </c>
      <c r="AI73">
        <f t="shared" si="34"/>
        <v>-4.0045454249387535E-7</v>
      </c>
      <c r="AJ73">
        <f t="shared" si="35"/>
        <v>-1.017571495795849</v>
      </c>
      <c r="AK73">
        <f t="shared" ref="AK73:AK98" si="49">G73*SUM(AB73:AB73, AE73:AF73)</f>
        <v>-0.66481337901535287</v>
      </c>
      <c r="AL73">
        <f t="shared" si="26"/>
        <v>-1.6823852752657444</v>
      </c>
      <c r="AN73">
        <f t="shared" si="36"/>
        <v>0</v>
      </c>
      <c r="AO73">
        <f t="shared" si="36"/>
        <v>0</v>
      </c>
      <c r="AP73">
        <f t="shared" si="36"/>
        <v>-2.7695161735264327E-15</v>
      </c>
      <c r="AQ73">
        <f t="shared" si="36"/>
        <v>-3.6743684711552794E-10</v>
      </c>
      <c r="AR73">
        <f t="shared" si="36"/>
        <v>-3.6743961663170146E-10</v>
      </c>
      <c r="AS73">
        <f t="shared" si="36"/>
        <v>-9.3367920858655827E-4</v>
      </c>
      <c r="AT73">
        <f t="shared" si="36"/>
        <v>-6.1000375122667854E-4</v>
      </c>
      <c r="AU73">
        <f t="shared" si="23"/>
        <v>-1.5436833272528534E-3</v>
      </c>
      <c r="AW73">
        <v>70</v>
      </c>
      <c r="AX73">
        <f>IF(Z73&gt;0, (R73*SUMPRODUCT(K73:$K$98, X73:$X$98)-K73*$AZ$3)/Z73, 0)</f>
        <v>-35117415855097.578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0.86416701100000004</v>
      </c>
      <c r="Q74" s="4">
        <f t="shared" si="48"/>
        <v>12.5</v>
      </c>
      <c r="R74">
        <f t="shared" si="28"/>
        <v>250000</v>
      </c>
      <c r="S74">
        <f t="shared" si="29"/>
        <v>-249178183204770.25</v>
      </c>
      <c r="U74">
        <f t="shared" si="40"/>
        <v>0.86416701100000004</v>
      </c>
      <c r="V74">
        <f t="shared" si="41"/>
        <v>0.01</v>
      </c>
      <c r="W74">
        <f t="shared" si="42"/>
        <v>2.4146886334481972E-13</v>
      </c>
      <c r="X74">
        <f t="shared" si="43"/>
        <v>2.0866942588626034E-13</v>
      </c>
      <c r="Y74">
        <f t="shared" si="44"/>
        <v>2.4146886334481974E-15</v>
      </c>
      <c r="Z74">
        <f t="shared" si="45"/>
        <v>3.0384748825111187E-14</v>
      </c>
      <c r="AB74">
        <f t="shared" si="46"/>
        <v>-8.4797624901377624</v>
      </c>
      <c r="AC74">
        <f t="shared" si="30"/>
        <v>-7.5712165093744828</v>
      </c>
      <c r="AE74">
        <f t="shared" si="31"/>
        <v>0</v>
      </c>
      <c r="AF74">
        <f t="shared" si="32"/>
        <v>0</v>
      </c>
      <c r="AG74">
        <f t="shared" si="32"/>
        <v>-3.7980936031388984E-13</v>
      </c>
      <c r="AH74">
        <f t="shared" si="33"/>
        <v>-5.2167356471565087E-8</v>
      </c>
      <c r="AI74">
        <f t="shared" si="34"/>
        <v>-5.2167736280925402E-8</v>
      </c>
      <c r="AJ74">
        <f t="shared" si="35"/>
        <v>-0.90854598076327964</v>
      </c>
      <c r="AK74">
        <f t="shared" si="49"/>
        <v>-0.59358337430964347</v>
      </c>
      <c r="AL74">
        <f t="shared" si="26"/>
        <v>-1.5021294072406595</v>
      </c>
      <c r="AN74">
        <f t="shared" si="36"/>
        <v>0</v>
      </c>
      <c r="AO74">
        <f t="shared" si="36"/>
        <v>0</v>
      </c>
      <c r="AP74">
        <f t="shared" si="36"/>
        <v>-3.1115758767738706E-16</v>
      </c>
      <c r="AQ74">
        <f t="shared" si="36"/>
        <v>-4.2737937742723124E-11</v>
      </c>
      <c r="AR74">
        <f t="shared" si="36"/>
        <v>-4.27382489003108E-11</v>
      </c>
      <c r="AS74">
        <f t="shared" si="36"/>
        <v>-7.4432335062688362E-4</v>
      </c>
      <c r="AT74">
        <f t="shared" si="36"/>
        <v>-4.8629125591573166E-4</v>
      </c>
      <c r="AU74">
        <f t="shared" si="23"/>
        <v>-1.2306146492808642E-3</v>
      </c>
      <c r="AW74">
        <v>71</v>
      </c>
      <c r="AX74">
        <f>IF(Z74&gt;0, (R74*SUMPRODUCT(K74:$K$98, X74:$X$98)-K74*$AZ$3)/Z74, 0)</f>
        <v>-249178183204770.25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0.86825209999999997</v>
      </c>
      <c r="Q75" s="4">
        <f t="shared" si="48"/>
        <v>12.5</v>
      </c>
      <c r="R75">
        <f t="shared" si="28"/>
        <v>250000</v>
      </c>
      <c r="S75">
        <f t="shared" si="29"/>
        <v>-1827386925932862.5</v>
      </c>
      <c r="U75">
        <f t="shared" si="40"/>
        <v>0.86825209999999997</v>
      </c>
      <c r="V75">
        <f t="shared" si="41"/>
        <v>0.01</v>
      </c>
      <c r="W75">
        <f t="shared" si="42"/>
        <v>3.0384748825111187E-14</v>
      </c>
      <c r="X75">
        <f t="shared" si="43"/>
        <v>2.638162197537532E-14</v>
      </c>
      <c r="Y75">
        <f t="shared" si="44"/>
        <v>3.038474882511119E-16</v>
      </c>
      <c r="Z75">
        <f t="shared" si="45"/>
        <v>3.6992793614847543E-15</v>
      </c>
      <c r="AB75">
        <f t="shared" si="46"/>
        <v>-7.5712165093744828</v>
      </c>
      <c r="AC75">
        <f t="shared" si="30"/>
        <v>-6.760014740550508</v>
      </c>
      <c r="AE75">
        <f t="shared" si="31"/>
        <v>0</v>
      </c>
      <c r="AF75">
        <f t="shared" si="32"/>
        <v>0</v>
      </c>
      <c r="AG75">
        <f t="shared" si="32"/>
        <v>-4.6240992018559428E-14</v>
      </c>
      <c r="AH75">
        <f t="shared" si="33"/>
        <v>-6.5954054938438298E-9</v>
      </c>
      <c r="AI75">
        <f t="shared" si="34"/>
        <v>-6.5954517348358485E-9</v>
      </c>
      <c r="AJ75">
        <f t="shared" si="35"/>
        <v>-0.81120176882397477</v>
      </c>
      <c r="AK75">
        <f t="shared" si="49"/>
        <v>-0.52998515565621385</v>
      </c>
      <c r="AL75">
        <f t="shared" si="26"/>
        <v>-1.3411869310756404</v>
      </c>
      <c r="AN75">
        <f t="shared" si="36"/>
        <v>0</v>
      </c>
      <c r="AO75">
        <f t="shared" si="36"/>
        <v>0</v>
      </c>
      <c r="AP75">
        <f t="shared" si="36"/>
        <v>-3.3823913275703345E-17</v>
      </c>
      <c r="AQ75">
        <f t="shared" si="36"/>
        <v>-4.8243433737825961E-12</v>
      </c>
      <c r="AR75">
        <f t="shared" si="36"/>
        <v>-4.8243771976958715E-12</v>
      </c>
      <c r="AS75">
        <f t="shared" si="36"/>
        <v>-5.9337001824672506E-4</v>
      </c>
      <c r="AT75">
        <f t="shared" si="36"/>
        <v>-3.8766841193915155E-4</v>
      </c>
      <c r="AU75">
        <f t="shared" si="23"/>
        <v>-9.8103843501025378E-4</v>
      </c>
      <c r="AW75">
        <v>72</v>
      </c>
      <c r="AX75">
        <f>IF(Z75&gt;0, (R75*SUMPRODUCT(K75:$K$98, X75:$X$98)-K75*$AZ$3)/Z75, 0)</f>
        <v>-1827386925932862.5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0.87257664800000001</v>
      </c>
      <c r="Q76" s="4">
        <f t="shared" si="48"/>
        <v>12.5</v>
      </c>
      <c r="R76">
        <f t="shared" si="28"/>
        <v>250000</v>
      </c>
      <c r="S76">
        <f t="shared" si="29"/>
        <v>-1.3894982912632748E+16</v>
      </c>
      <c r="U76">
        <f t="shared" si="40"/>
        <v>0.87257664800000001</v>
      </c>
      <c r="V76">
        <f t="shared" si="41"/>
        <v>0.01</v>
      </c>
      <c r="W76">
        <f t="shared" si="42"/>
        <v>3.6992793614847543E-15</v>
      </c>
      <c r="X76">
        <f t="shared" si="43"/>
        <v>3.2279047852599472E-15</v>
      </c>
      <c r="Y76">
        <f t="shared" si="44"/>
        <v>3.6992793614847543E-17</v>
      </c>
      <c r="Z76">
        <f t="shared" si="45"/>
        <v>4.3438178260995956E-16</v>
      </c>
      <c r="AB76">
        <f t="shared" si="46"/>
        <v>-6.760014740550508</v>
      </c>
      <c r="AC76">
        <f t="shared" si="30"/>
        <v>-6.0357274469243407</v>
      </c>
      <c r="AE76">
        <f t="shared" si="31"/>
        <v>0</v>
      </c>
      <c r="AF76">
        <f t="shared" si="32"/>
        <v>0</v>
      </c>
      <c r="AG76">
        <f t="shared" si="32"/>
        <v>-5.4297722826244947E-15</v>
      </c>
      <c r="AH76">
        <f t="shared" si="33"/>
        <v>-8.0697619631498675E-10</v>
      </c>
      <c r="AI76">
        <f t="shared" si="34"/>
        <v>-8.069816260872694E-10</v>
      </c>
      <c r="AJ76">
        <f t="shared" si="35"/>
        <v>-0.72428729362616728</v>
      </c>
      <c r="AK76">
        <f t="shared" si="49"/>
        <v>-0.47320103183853562</v>
      </c>
      <c r="AL76">
        <f t="shared" si="26"/>
        <v>-1.1974883262716844</v>
      </c>
      <c r="AN76">
        <f t="shared" si="36"/>
        <v>0</v>
      </c>
      <c r="AO76">
        <f t="shared" si="36"/>
        <v>0</v>
      </c>
      <c r="AP76">
        <f t="shared" si="36"/>
        <v>-3.5461761380271311E-18</v>
      </c>
      <c r="AQ76">
        <f t="shared" si="36"/>
        <v>-5.2703494407778431E-13</v>
      </c>
      <c r="AR76">
        <f t="shared" si="36"/>
        <v>-5.2703849025392234E-13</v>
      </c>
      <c r="AS76">
        <f t="shared" si="36"/>
        <v>-4.7303094569039599E-4</v>
      </c>
      <c r="AT76">
        <f t="shared" si="36"/>
        <v>-3.0904688451953644E-4</v>
      </c>
      <c r="AU76">
        <f t="shared" si="23"/>
        <v>-7.820778307369708E-4</v>
      </c>
      <c r="AW76">
        <v>73</v>
      </c>
      <c r="AX76">
        <f>IF(Z76&gt;0, (R76*SUMPRODUCT(K76:$K$98, X76:$X$98)-K76*$AZ$3)/Z76, 0)</f>
        <v>-1.3894982912632748E+16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0.87698101399999995</v>
      </c>
      <c r="Q77" s="4">
        <f t="shared" si="48"/>
        <v>12.5</v>
      </c>
      <c r="R77">
        <f t="shared" si="28"/>
        <v>250000</v>
      </c>
      <c r="S77">
        <f t="shared" si="29"/>
        <v>-1.0977124448296816E+17</v>
      </c>
      <c r="U77">
        <f t="shared" si="40"/>
        <v>0.87698101399999995</v>
      </c>
      <c r="V77">
        <f t="shared" si="41"/>
        <v>0.01</v>
      </c>
      <c r="W77">
        <f t="shared" si="42"/>
        <v>4.3438178260995956E-16</v>
      </c>
      <c r="X77">
        <f t="shared" si="43"/>
        <v>3.8094457617640988E-16</v>
      </c>
      <c r="Y77">
        <f t="shared" si="44"/>
        <v>4.3438178260995959E-18</v>
      </c>
      <c r="Z77">
        <f t="shared" si="45"/>
        <v>4.9093388607450092E-17</v>
      </c>
      <c r="AB77">
        <f t="shared" si="46"/>
        <v>-6.0357274469243407</v>
      </c>
      <c r="AC77">
        <f t="shared" si="30"/>
        <v>-5.3890423633257676</v>
      </c>
      <c r="AE77">
        <f t="shared" si="31"/>
        <v>0</v>
      </c>
      <c r="AF77">
        <f t="shared" si="32"/>
        <v>0</v>
      </c>
      <c r="AG77">
        <f t="shared" si="32"/>
        <v>-6.1366735759312617E-16</v>
      </c>
      <c r="AH77">
        <f t="shared" si="33"/>
        <v>-9.5236144044102475E-11</v>
      </c>
      <c r="AI77">
        <f t="shared" si="34"/>
        <v>-9.5236757711460068E-11</v>
      </c>
      <c r="AJ77">
        <f t="shared" si="35"/>
        <v>-0.64668508359857313</v>
      </c>
      <c r="AK77">
        <f t="shared" si="49"/>
        <v>-0.4225009212847039</v>
      </c>
      <c r="AL77">
        <f t="shared" si="26"/>
        <v>-1.0691860049785138</v>
      </c>
      <c r="AN77">
        <f t="shared" si="36"/>
        <v>0</v>
      </c>
      <c r="AO77">
        <f t="shared" si="36"/>
        <v>0</v>
      </c>
      <c r="AP77">
        <f t="shared" si="36"/>
        <v>-3.5784395651537734E-19</v>
      </c>
      <c r="AQ77">
        <f t="shared" si="36"/>
        <v>-5.5534449024100665E-14</v>
      </c>
      <c r="AR77">
        <f t="shared" si="36"/>
        <v>-5.5534806868057179E-14</v>
      </c>
      <c r="AS77">
        <f t="shared" si="36"/>
        <v>-3.7709737379875764E-4</v>
      </c>
      <c r="AT77">
        <f t="shared" si="36"/>
        <v>-2.4637028421536488E-4</v>
      </c>
      <c r="AU77">
        <f t="shared" si="23"/>
        <v>-6.2346765806965731E-4</v>
      </c>
      <c r="AW77">
        <v>74</v>
      </c>
      <c r="AX77">
        <f>IF(Z77&gt;0, (R77*SUMPRODUCT(K77:$K$98, X77:$X$98)-K77*$AZ$3)/Z77, 0)</f>
        <v>-1.0977124448296816E+17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0.88158379899999995</v>
      </c>
      <c r="Q78" s="4">
        <f t="shared" si="48"/>
        <v>12.5</v>
      </c>
      <c r="R78">
        <f t="shared" si="28"/>
        <v>250000</v>
      </c>
      <c r="S78">
        <f t="shared" si="29"/>
        <v>-9.0401654746172864E+17</v>
      </c>
      <c r="U78">
        <f t="shared" si="40"/>
        <v>0.88158379899999995</v>
      </c>
      <c r="V78">
        <f t="shared" si="41"/>
        <v>0.01</v>
      </c>
      <c r="W78">
        <f t="shared" si="42"/>
        <v>4.9093388607450092E-17</v>
      </c>
      <c r="X78">
        <f t="shared" si="43"/>
        <v>4.3279936034339169E-17</v>
      </c>
      <c r="Y78">
        <f t="shared" si="44"/>
        <v>4.909338860745009E-19</v>
      </c>
      <c r="Z78">
        <f t="shared" si="45"/>
        <v>5.3225186870364217E-18</v>
      </c>
      <c r="AB78">
        <f t="shared" si="46"/>
        <v>-5.3890423633257676</v>
      </c>
      <c r="AC78">
        <f t="shared" si="30"/>
        <v>-4.8116449672551989</v>
      </c>
      <c r="AE78">
        <f t="shared" si="31"/>
        <v>0</v>
      </c>
      <c r="AF78">
        <f t="shared" si="32"/>
        <v>0</v>
      </c>
      <c r="AG78">
        <f t="shared" si="32"/>
        <v>-6.6531483587955272E-17</v>
      </c>
      <c r="AH78">
        <f t="shared" si="33"/>
        <v>-1.0819984008584792E-11</v>
      </c>
      <c r="AI78">
        <f t="shared" si="34"/>
        <v>-1.082005054006838E-11</v>
      </c>
      <c r="AJ78">
        <f t="shared" si="35"/>
        <v>-0.57739739607056872</v>
      </c>
      <c r="AK78">
        <f t="shared" si="49"/>
        <v>-0.37723296543280377</v>
      </c>
      <c r="AL78">
        <f t="shared" si="26"/>
        <v>-0.95463036151419245</v>
      </c>
      <c r="AN78">
        <f t="shared" si="36"/>
        <v>0</v>
      </c>
      <c r="AO78">
        <f t="shared" si="36"/>
        <v>0</v>
      </c>
      <c r="AP78">
        <f t="shared" si="36"/>
        <v>-3.4639359210898595E-20</v>
      </c>
      <c r="AQ78">
        <f t="shared" si="36"/>
        <v>-5.6333827613217344E-15</v>
      </c>
      <c r="AR78">
        <f t="shared" si="36"/>
        <v>-5.6334174006809451E-15</v>
      </c>
      <c r="AS78">
        <f t="shared" si="36"/>
        <v>-3.0061971763315382E-4</v>
      </c>
      <c r="AT78">
        <f t="shared" si="36"/>
        <v>-1.9640488218701057E-4</v>
      </c>
      <c r="AU78">
        <f t="shared" si="23"/>
        <v>-4.9702459982579775E-4</v>
      </c>
      <c r="AW78">
        <v>75</v>
      </c>
      <c r="AX78">
        <f>IF(Z78&gt;0, (R78*SUMPRODUCT(K78:$K$98, X78:$X$98)-K78*$AZ$3)/Z78, 0)</f>
        <v>-9.0401654746172864E+17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0.88621764599999997</v>
      </c>
      <c r="Q79" s="4">
        <f t="shared" si="48"/>
        <v>12.5</v>
      </c>
      <c r="R79">
        <f t="shared" si="28"/>
        <v>250000</v>
      </c>
      <c r="S79">
        <f t="shared" si="29"/>
        <v>-7.7774072426826854E+18</v>
      </c>
      <c r="U79">
        <f t="shared" si="40"/>
        <v>0.88621764599999997</v>
      </c>
      <c r="V79">
        <f t="shared" si="41"/>
        <v>0.01</v>
      </c>
      <c r="W79">
        <f t="shared" si="42"/>
        <v>5.3225186870364217E-18</v>
      </c>
      <c r="X79">
        <f t="shared" si="43"/>
        <v>4.7169099816164283E-18</v>
      </c>
      <c r="Y79">
        <f t="shared" si="44"/>
        <v>5.3225186870364218E-20</v>
      </c>
      <c r="Z79">
        <f t="shared" si="45"/>
        <v>5.5238351854962922E-19</v>
      </c>
      <c r="AB79">
        <f t="shared" si="46"/>
        <v>-4.8116449672551989</v>
      </c>
      <c r="AC79">
        <f t="shared" si="30"/>
        <v>-4.2961115779064318</v>
      </c>
      <c r="AE79">
        <f t="shared" si="31"/>
        <v>0</v>
      </c>
      <c r="AF79">
        <f t="shared" si="32"/>
        <v>0</v>
      </c>
      <c r="AG79">
        <f t="shared" si="32"/>
        <v>-6.904793981870365E-18</v>
      </c>
      <c r="AH79">
        <f t="shared" si="33"/>
        <v>-1.1792274954041072E-12</v>
      </c>
      <c r="AI79">
        <f t="shared" si="34"/>
        <v>-1.1792344001980891E-12</v>
      </c>
      <c r="AJ79">
        <f t="shared" si="35"/>
        <v>-0.51553338934876702</v>
      </c>
      <c r="AK79">
        <f t="shared" si="49"/>
        <v>-0.33681514770786397</v>
      </c>
      <c r="AL79">
        <f t="shared" si="26"/>
        <v>-0.85234853705781033</v>
      </c>
      <c r="AN79">
        <f t="shared" si="36"/>
        <v>0</v>
      </c>
      <c r="AO79">
        <f t="shared" si="36"/>
        <v>0</v>
      </c>
      <c r="AP79">
        <f t="shared" si="36"/>
        <v>-3.2097805713916421E-21</v>
      </c>
      <c r="AQ79">
        <f t="shared" si="36"/>
        <v>-5.4817877462198159E-16</v>
      </c>
      <c r="AR79">
        <f t="shared" si="36"/>
        <v>-5.4818198440255304E-16</v>
      </c>
      <c r="AS79">
        <f t="shared" si="36"/>
        <v>-2.3965219836828762E-4</v>
      </c>
      <c r="AT79">
        <f t="shared" si="36"/>
        <v>-1.5657276960061591E-4</v>
      </c>
      <c r="AU79">
        <f t="shared" si="23"/>
        <v>-3.9622496796945175E-4</v>
      </c>
      <c r="AW79">
        <v>76</v>
      </c>
      <c r="AX79">
        <f>IF(Z79&gt;0, (R79*SUMPRODUCT(K79:$K$98, X79:$X$98)-K79*$AZ$3)/Z79, 0)</f>
        <v>-7.7774072426826854E+18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0.89077562700000001</v>
      </c>
      <c r="Q80" s="4">
        <f t="shared" si="48"/>
        <v>12.5</v>
      </c>
      <c r="R80">
        <f t="shared" si="28"/>
        <v>250000</v>
      </c>
      <c r="S80">
        <f t="shared" si="29"/>
        <v>-6.9983950511212749E+19</v>
      </c>
      <c r="U80">
        <f t="shared" si="40"/>
        <v>0.89077562700000001</v>
      </c>
      <c r="V80">
        <f t="shared" si="41"/>
        <v>0.01</v>
      </c>
      <c r="W80">
        <f t="shared" si="42"/>
        <v>5.5238351854962922E-19</v>
      </c>
      <c r="X80">
        <f t="shared" si="43"/>
        <v>4.920497750805121E-19</v>
      </c>
      <c r="Y80">
        <f t="shared" si="44"/>
        <v>5.5238351854962926E-21</v>
      </c>
      <c r="Z80">
        <f t="shared" si="45"/>
        <v>5.4809908283620825E-20</v>
      </c>
      <c r="AB80">
        <f t="shared" si="46"/>
        <v>-4.2961115779064318</v>
      </c>
      <c r="AC80">
        <f t="shared" si="30"/>
        <v>-3.8358139088450294</v>
      </c>
      <c r="AE80">
        <f t="shared" si="31"/>
        <v>0</v>
      </c>
      <c r="AF80">
        <f t="shared" si="32"/>
        <v>0</v>
      </c>
      <c r="AG80">
        <f t="shared" si="32"/>
        <v>-6.8512385354526032E-19</v>
      </c>
      <c r="AH80">
        <f t="shared" si="33"/>
        <v>-1.2301244377012801E-13</v>
      </c>
      <c r="AI80">
        <f t="shared" si="34"/>
        <v>-1.2301312889398157E-13</v>
      </c>
      <c r="AJ80">
        <f t="shared" si="35"/>
        <v>-0.46029766906140246</v>
      </c>
      <c r="AK80">
        <f t="shared" si="49"/>
        <v>-0.30072781045345026</v>
      </c>
      <c r="AL80">
        <f t="shared" si="26"/>
        <v>-0.76102547951497579</v>
      </c>
      <c r="AN80">
        <f t="shared" si="36"/>
        <v>0</v>
      </c>
      <c r="AO80">
        <f t="shared" si="36"/>
        <v>0</v>
      </c>
      <c r="AP80">
        <f t="shared" si="36"/>
        <v>-2.8436470059278338E-22</v>
      </c>
      <c r="AQ80">
        <f t="shared" si="36"/>
        <v>-5.1057041089532282E-17</v>
      </c>
      <c r="AR80">
        <f t="shared" si="36"/>
        <v>-5.1057325454232881E-17</v>
      </c>
      <c r="AS80">
        <f t="shared" si="36"/>
        <v>-1.9104926528084289E-4</v>
      </c>
      <c r="AT80">
        <f t="shared" si="36"/>
        <v>-1.2481885331681763E-4</v>
      </c>
      <c r="AU80">
        <f t="shared" si="23"/>
        <v>-3.1586811859771159E-4</v>
      </c>
      <c r="AW80">
        <v>77</v>
      </c>
      <c r="AX80">
        <f>IF(Z80&gt;0, (R80*SUMPRODUCT(K80:$K$98, X80:$X$98)-K80*$AZ$3)/Z80, 0)</f>
        <v>-6.9983950511212749E+19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0.89544260600000003</v>
      </c>
      <c r="Q81" s="4">
        <f t="shared" si="48"/>
        <v>12.5</v>
      </c>
      <c r="R81">
        <f t="shared" si="28"/>
        <v>250000</v>
      </c>
      <c r="S81">
        <f t="shared" si="29"/>
        <v>-6.6082267558364722E+20</v>
      </c>
      <c r="U81">
        <f t="shared" si="40"/>
        <v>0.89544260600000003</v>
      </c>
      <c r="V81">
        <f t="shared" si="41"/>
        <v>0.01</v>
      </c>
      <c r="W81">
        <f t="shared" si="42"/>
        <v>5.4809908283620825E-20</v>
      </c>
      <c r="X81">
        <f t="shared" si="43"/>
        <v>4.9079127108106421E-20</v>
      </c>
      <c r="Y81">
        <f t="shared" si="44"/>
        <v>5.4809908283620831E-22</v>
      </c>
      <c r="Z81">
        <f t="shared" si="45"/>
        <v>5.1826820926781959E-21</v>
      </c>
      <c r="AB81">
        <f t="shared" si="46"/>
        <v>-3.8358139088450294</v>
      </c>
      <c r="AC81">
        <f t="shared" si="30"/>
        <v>-3.4248338471830615</v>
      </c>
      <c r="AE81">
        <f t="shared" si="31"/>
        <v>0</v>
      </c>
      <c r="AF81">
        <f t="shared" si="32"/>
        <v>0</v>
      </c>
      <c r="AG81">
        <f t="shared" si="32"/>
        <v>-6.4783526158477454E-20</v>
      </c>
      <c r="AH81">
        <f t="shared" si="33"/>
        <v>-1.2269781777026606E-14</v>
      </c>
      <c r="AI81">
        <f t="shared" si="34"/>
        <v>-1.2269846560552765E-14</v>
      </c>
      <c r="AJ81">
        <f t="shared" si="35"/>
        <v>-0.41098006166196788</v>
      </c>
      <c r="AK81">
        <f t="shared" si="49"/>
        <v>-0.2685069736191521</v>
      </c>
      <c r="AL81">
        <f t="shared" si="26"/>
        <v>-0.67948703528113219</v>
      </c>
      <c r="AN81">
        <f t="shared" si="36"/>
        <v>0</v>
      </c>
      <c r="AO81">
        <f t="shared" si="36"/>
        <v>0</v>
      </c>
      <c r="AP81">
        <f t="shared" si="36"/>
        <v>-2.4007843780039143E-23</v>
      </c>
      <c r="AQ81">
        <f t="shared" si="36"/>
        <v>-4.5470047955930659E-18</v>
      </c>
      <c r="AR81">
        <f t="shared" si="36"/>
        <v>-4.5470288034368461E-18</v>
      </c>
      <c r="AS81">
        <f t="shared" si="36"/>
        <v>-1.5230330459250921E-4</v>
      </c>
      <c r="AT81">
        <f t="shared" si="36"/>
        <v>-9.9504825667105922E-5</v>
      </c>
      <c r="AU81">
        <f t="shared" si="23"/>
        <v>-2.5180813025961962E-4</v>
      </c>
      <c r="AW81">
        <v>78</v>
      </c>
      <c r="AX81">
        <f>IF(Z81&gt;0, (R81*SUMPRODUCT(K81:$K$98, X81:$X$98)-K81*$AZ$3)/Z81, 0)</f>
        <v>-6.6082267558364722E+20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0.90019128800000003</v>
      </c>
      <c r="Q82" s="4">
        <f t="shared" si="48"/>
        <v>12.5</v>
      </c>
      <c r="R82">
        <f t="shared" si="28"/>
        <v>250000</v>
      </c>
      <c r="S82">
        <f t="shared" si="29"/>
        <v>-6.5697439916166239E+21</v>
      </c>
      <c r="U82">
        <f t="shared" si="40"/>
        <v>0.90019128800000003</v>
      </c>
      <c r="V82">
        <f t="shared" si="41"/>
        <v>0.01</v>
      </c>
      <c r="W82">
        <f t="shared" si="42"/>
        <v>5.1826820926781959E-21</v>
      </c>
      <c r="X82">
        <f t="shared" si="43"/>
        <v>4.6654052683025205E-21</v>
      </c>
      <c r="Y82">
        <f t="shared" si="44"/>
        <v>5.1826820926781963E-23</v>
      </c>
      <c r="Z82">
        <f t="shared" si="45"/>
        <v>4.6545000344889349E-22</v>
      </c>
      <c r="AB82">
        <f t="shared" si="46"/>
        <v>-3.4248338471830615</v>
      </c>
      <c r="AC82">
        <f t="shared" si="30"/>
        <v>-3.0578873635563051</v>
      </c>
      <c r="AE82">
        <f t="shared" si="31"/>
        <v>0</v>
      </c>
      <c r="AF82">
        <f t="shared" si="32"/>
        <v>0</v>
      </c>
      <c r="AG82">
        <f t="shared" si="32"/>
        <v>-5.8181250431111687E-21</v>
      </c>
      <c r="AH82">
        <f t="shared" si="33"/>
        <v>-1.1663513170756302E-15</v>
      </c>
      <c r="AI82">
        <f t="shared" si="34"/>
        <v>-1.1663571352006732E-15</v>
      </c>
      <c r="AJ82">
        <f t="shared" si="35"/>
        <v>-0.36694648362675641</v>
      </c>
      <c r="AK82">
        <f t="shared" si="49"/>
        <v>-0.23973836930281434</v>
      </c>
      <c r="AL82">
        <f t="shared" si="26"/>
        <v>-0.60668485292957186</v>
      </c>
      <c r="AN82">
        <f t="shared" si="36"/>
        <v>0</v>
      </c>
      <c r="AO82">
        <f t="shared" si="36"/>
        <v>0</v>
      </c>
      <c r="AP82">
        <f t="shared" si="36"/>
        <v>-1.9251013640915416E-24</v>
      </c>
      <c r="AQ82">
        <f t="shared" si="36"/>
        <v>-3.8592235382957539E-19</v>
      </c>
      <c r="AR82">
        <f t="shared" si="36"/>
        <v>-3.8592427893093946E-19</v>
      </c>
      <c r="AS82">
        <f t="shared" si="36"/>
        <v>-1.2141526195193633E-4</v>
      </c>
      <c r="AT82">
        <f t="shared" si="36"/>
        <v>-7.9324637808598445E-5</v>
      </c>
      <c r="AU82">
        <f t="shared" si="23"/>
        <v>-2.0073989976053514E-4</v>
      </c>
      <c r="AW82">
        <v>79</v>
      </c>
      <c r="AX82">
        <f>IF(Z82&gt;0, (R82*SUMPRODUCT(K82:$K$98, X82:$X$98)-K82*$AZ$3)/Z82, 0)</f>
        <v>-6.5697439916166239E+21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0.90499098499999997</v>
      </c>
      <c r="Q83" s="4">
        <f t="shared" si="48"/>
        <v>12.5</v>
      </c>
      <c r="R83">
        <f t="shared" si="28"/>
        <v>250000</v>
      </c>
      <c r="S83">
        <f t="shared" si="29"/>
        <v>-6.900259754400983E+22</v>
      </c>
      <c r="U83">
        <f t="shared" si="40"/>
        <v>0.90499098499999997</v>
      </c>
      <c r="V83">
        <f t="shared" si="41"/>
        <v>0.01</v>
      </c>
      <c r="W83">
        <f t="shared" si="42"/>
        <v>4.6545000344889349E-22</v>
      </c>
      <c r="X83">
        <f t="shared" si="43"/>
        <v>4.2122805708946749E-22</v>
      </c>
      <c r="Y83">
        <f t="shared" si="44"/>
        <v>4.654500034488935E-24</v>
      </c>
      <c r="Z83">
        <f t="shared" si="45"/>
        <v>3.9567446324937064E-23</v>
      </c>
      <c r="AB83">
        <f t="shared" si="46"/>
        <v>-3.0578873635563051</v>
      </c>
      <c r="AC83">
        <f t="shared" si="30"/>
        <v>-2.730256574603843</v>
      </c>
      <c r="AE83">
        <f t="shared" si="31"/>
        <v>0</v>
      </c>
      <c r="AF83">
        <f t="shared" si="32"/>
        <v>0</v>
      </c>
      <c r="AG83">
        <f t="shared" si="32"/>
        <v>-4.9459307906171331E-22</v>
      </c>
      <c r="AH83">
        <f t="shared" si="33"/>
        <v>-1.0530701427236688E-16</v>
      </c>
      <c r="AI83">
        <f t="shared" si="34"/>
        <v>-1.0530750886544594E-16</v>
      </c>
      <c r="AJ83">
        <f t="shared" si="35"/>
        <v>-0.32763078895246212</v>
      </c>
      <c r="AK83">
        <f t="shared" si="49"/>
        <v>-0.21405211544894137</v>
      </c>
      <c r="AL83">
        <f t="shared" si="26"/>
        <v>-0.54168290440140354</v>
      </c>
      <c r="AN83">
        <f t="shared" si="36"/>
        <v>0</v>
      </c>
      <c r="AO83">
        <f t="shared" si="36"/>
        <v>0</v>
      </c>
      <c r="AP83">
        <f t="shared" si="36"/>
        <v>-1.461169381576593E-25</v>
      </c>
      <c r="AQ83">
        <f t="shared" si="36"/>
        <v>-3.1110703209179421E-20</v>
      </c>
      <c r="AR83">
        <f t="shared" si="36"/>
        <v>-3.1110849326117583E-20</v>
      </c>
      <c r="AS83">
        <f t="shared" si="36"/>
        <v>-9.6791503469337281E-5</v>
      </c>
      <c r="AT83">
        <f t="shared" si="36"/>
        <v>-6.3237115599966859E-5</v>
      </c>
      <c r="AU83">
        <f t="shared" si="23"/>
        <v>-1.6002861906930417E-4</v>
      </c>
      <c r="AW83">
        <v>80</v>
      </c>
      <c r="AX83">
        <f>IF(Z83&gt;0, (R83*SUMPRODUCT(K83:$K$98, X83:$X$98)-K83*$AZ$3)/Z83, 0)</f>
        <v>-6.900259754400983E+22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0.90981139099999997</v>
      </c>
      <c r="Q84" s="4">
        <f t="shared" si="48"/>
        <v>12.5</v>
      </c>
      <c r="R84">
        <f t="shared" si="28"/>
        <v>250000</v>
      </c>
      <c r="S84">
        <f t="shared" si="29"/>
        <v>-7.6830690619494165E+23</v>
      </c>
      <c r="U84">
        <f t="shared" si="40"/>
        <v>0.90981139099999997</v>
      </c>
      <c r="V84">
        <f t="shared" si="41"/>
        <v>0.01</v>
      </c>
      <c r="W84">
        <f t="shared" si="42"/>
        <v>3.9567446324937064E-23</v>
      </c>
      <c r="X84">
        <f t="shared" si="43"/>
        <v>3.5998913379208825E-23</v>
      </c>
      <c r="Y84">
        <f t="shared" si="44"/>
        <v>3.9567446324937063E-25</v>
      </c>
      <c r="Z84">
        <f t="shared" si="45"/>
        <v>3.1728584824788683E-24</v>
      </c>
      <c r="AB84">
        <f t="shared" si="46"/>
        <v>-2.730256574603843</v>
      </c>
      <c r="AC84">
        <f t="shared" si="30"/>
        <v>-2.4377290844677169</v>
      </c>
      <c r="AE84">
        <f t="shared" si="31"/>
        <v>0</v>
      </c>
      <c r="AF84">
        <f t="shared" si="32"/>
        <v>0</v>
      </c>
      <c r="AG84">
        <f t="shared" si="32"/>
        <v>-3.9660731030985853E-23</v>
      </c>
      <c r="AH84">
        <f t="shared" si="33"/>
        <v>-8.9997283448022056E-18</v>
      </c>
      <c r="AI84">
        <f t="shared" si="34"/>
        <v>-8.9997680055332359E-18</v>
      </c>
      <c r="AJ84">
        <f t="shared" si="35"/>
        <v>-0.29252749013612611</v>
      </c>
      <c r="AK84">
        <f t="shared" si="49"/>
        <v>-0.19111796022226901</v>
      </c>
      <c r="AL84">
        <f t="shared" si="26"/>
        <v>-0.48364545035839512</v>
      </c>
      <c r="AN84">
        <f t="shared" si="36"/>
        <v>0</v>
      </c>
      <c r="AO84">
        <f t="shared" si="36"/>
        <v>0</v>
      </c>
      <c r="AP84">
        <f t="shared" si="36"/>
        <v>-1.0461530376965834E-26</v>
      </c>
      <c r="AQ84">
        <f t="shared" si="36"/>
        <v>-2.3739081206050173E-21</v>
      </c>
      <c r="AR84">
        <f t="shared" si="36"/>
        <v>-2.373918582135394E-21</v>
      </c>
      <c r="AS84">
        <f t="shared" si="36"/>
        <v>-7.7161593964713827E-5</v>
      </c>
      <c r="AT84">
        <f t="shared" si="36"/>
        <v>-5.0412241390279691E-5</v>
      </c>
      <c r="AU84">
        <f t="shared" si="23"/>
        <v>-1.275738353549935E-4</v>
      </c>
      <c r="AW84">
        <v>81</v>
      </c>
      <c r="AX84">
        <f>IF(Z84&gt;0, (R84*SUMPRODUCT(K84:$K$98, X84:$X$98)-K84*$AZ$3)/Z84, 0)</f>
        <v>-7.6830690619494165E+23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0.91465739899999998</v>
      </c>
      <c r="Q85" s="4">
        <f t="shared" si="48"/>
        <v>12.5</v>
      </c>
      <c r="R85">
        <f t="shared" si="28"/>
        <v>250000</v>
      </c>
      <c r="S85">
        <f t="shared" si="29"/>
        <v>-9.1049193948404581E+24</v>
      </c>
      <c r="U85">
        <f t="shared" si="40"/>
        <v>0.91465739899999998</v>
      </c>
      <c r="V85">
        <f t="shared" si="41"/>
        <v>0.01</v>
      </c>
      <c r="W85">
        <f t="shared" si="42"/>
        <v>3.1728584824788683E-24</v>
      </c>
      <c r="X85">
        <f t="shared" si="43"/>
        <v>2.9020784869792086E-24</v>
      </c>
      <c r="Y85">
        <f t="shared" si="44"/>
        <v>3.1728584824788685E-26</v>
      </c>
      <c r="Z85">
        <f t="shared" si="45"/>
        <v>2.3905141067487097E-25</v>
      </c>
      <c r="AB85">
        <f t="shared" si="46"/>
        <v>-2.4377290844677169</v>
      </c>
      <c r="AC85">
        <f t="shared" si="30"/>
        <v>-2.1765438254176042</v>
      </c>
      <c r="AE85">
        <f t="shared" si="31"/>
        <v>0</v>
      </c>
      <c r="AF85">
        <f t="shared" si="32"/>
        <v>0</v>
      </c>
      <c r="AG85">
        <f t="shared" si="32"/>
        <v>-2.9881426334358872E-24</v>
      </c>
      <c r="AH85">
        <f t="shared" si="33"/>
        <v>-7.2551962174480213E-19</v>
      </c>
      <c r="AI85">
        <f t="shared" si="34"/>
        <v>-7.2552260988743557E-19</v>
      </c>
      <c r="AJ85">
        <f t="shared" si="35"/>
        <v>-0.26118525905011269</v>
      </c>
      <c r="AK85">
        <f t="shared" si="49"/>
        <v>-0.17064103591274019</v>
      </c>
      <c r="AL85">
        <f t="shared" si="26"/>
        <v>-0.43182629496285285</v>
      </c>
      <c r="AN85">
        <f t="shared" si="36"/>
        <v>0</v>
      </c>
      <c r="AO85">
        <f t="shared" si="36"/>
        <v>0</v>
      </c>
      <c r="AP85">
        <f t="shared" si="36"/>
        <v>-7.0374902592956842E-28</v>
      </c>
      <c r="AQ85">
        <f t="shared" si="36"/>
        <v>-1.7086993150276889E-22</v>
      </c>
      <c r="AR85">
        <f t="shared" si="36"/>
        <v>-1.708706352517948E-22</v>
      </c>
      <c r="AS85">
        <f t="shared" si="36"/>
        <v>-6.1512750290747652E-5</v>
      </c>
      <c r="AT85">
        <f t="shared" si="36"/>
        <v>-4.0188330189955105E-5</v>
      </c>
      <c r="AU85">
        <f t="shared" si="23"/>
        <v>-1.0170108048070274E-4</v>
      </c>
      <c r="AW85">
        <v>82</v>
      </c>
      <c r="AX85">
        <f>IF(Z85&gt;0, (R85*SUMPRODUCT(K85:$K$98, X85:$X$98)-K85*$AZ$3)/Z85, 0)</f>
        <v>-9.1049193948404581E+24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0.91953785700000001</v>
      </c>
      <c r="Q86" s="4">
        <f t="shared" si="48"/>
        <v>12.5</v>
      </c>
      <c r="R86">
        <f t="shared" si="28"/>
        <v>250000</v>
      </c>
      <c r="S86">
        <f t="shared" si="29"/>
        <v>-1.153724818846601E+26</v>
      </c>
      <c r="U86">
        <f t="shared" si="40"/>
        <v>0.91953785700000001</v>
      </c>
      <c r="V86">
        <f t="shared" si="41"/>
        <v>0.01</v>
      </c>
      <c r="W86">
        <f t="shared" si="42"/>
        <v>2.3905141067487097E-25</v>
      </c>
      <c r="X86">
        <f t="shared" si="43"/>
        <v>2.1981682188479776E-25</v>
      </c>
      <c r="Y86">
        <f t="shared" si="44"/>
        <v>2.3905141067487096E-27</v>
      </c>
      <c r="Z86">
        <f t="shared" si="45"/>
        <v>1.6844074683324503E-26</v>
      </c>
      <c r="AB86">
        <f t="shared" si="46"/>
        <v>-2.1765438254176042</v>
      </c>
      <c r="AC86">
        <f t="shared" si="30"/>
        <v>-1.9433427012657178</v>
      </c>
      <c r="AE86">
        <f t="shared" si="31"/>
        <v>0</v>
      </c>
      <c r="AF86">
        <f t="shared" si="32"/>
        <v>0</v>
      </c>
      <c r="AG86">
        <f t="shared" si="32"/>
        <v>-2.1055093354155628E-25</v>
      </c>
      <c r="AH86">
        <f t="shared" si="33"/>
        <v>-5.4954205471199444E-20</v>
      </c>
      <c r="AI86">
        <f t="shared" si="34"/>
        <v>-5.495441602213299E-20</v>
      </c>
      <c r="AJ86">
        <f t="shared" si="35"/>
        <v>-0.23320112415188632</v>
      </c>
      <c r="AK86">
        <f t="shared" si="49"/>
        <v>-0.1523580677792323</v>
      </c>
      <c r="AL86">
        <f t="shared" si="26"/>
        <v>-0.38555919193111865</v>
      </c>
      <c r="AN86">
        <f t="shared" si="36"/>
        <v>0</v>
      </c>
      <c r="AO86">
        <f t="shared" si="36"/>
        <v>0</v>
      </c>
      <c r="AP86">
        <f t="shared" si="36"/>
        <v>-4.4274700447464295E-29</v>
      </c>
      <c r="AQ86">
        <f t="shared" si="36"/>
        <v>-1.1555783413734156E-23</v>
      </c>
      <c r="AR86">
        <f t="shared" si="36"/>
        <v>-1.1555827688434605E-23</v>
      </c>
      <c r="AS86">
        <f t="shared" si="36"/>
        <v>-4.9037587923108768E-5</v>
      </c>
      <c r="AT86">
        <f t="shared" si="36"/>
        <v>-3.2037890776431043E-5</v>
      </c>
      <c r="AU86">
        <f t="shared" si="23"/>
        <v>-8.1075478699539825E-5</v>
      </c>
      <c r="AW86">
        <v>83</v>
      </c>
      <c r="AX86">
        <f>IF(Z86&gt;0, (R86*SUMPRODUCT(K86:$K$98, X86:$X$98)-K86*$AZ$3)/Z86, 0)</f>
        <v>-1.153724818846601E+26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0.924425092</v>
      </c>
      <c r="Q87" s="4">
        <f t="shared" si="48"/>
        <v>12.5</v>
      </c>
      <c r="R87">
        <f t="shared" si="28"/>
        <v>250000</v>
      </c>
      <c r="S87">
        <f t="shared" si="29"/>
        <v>-1.5708927039573589E+27</v>
      </c>
      <c r="U87">
        <f t="shared" si="40"/>
        <v>0.924425092</v>
      </c>
      <c r="V87">
        <f t="shared" si="41"/>
        <v>0.01</v>
      </c>
      <c r="W87">
        <f t="shared" si="42"/>
        <v>1.6844074683324503E-26</v>
      </c>
      <c r="X87">
        <f t="shared" si="43"/>
        <v>1.5571085288787124E-26</v>
      </c>
      <c r="Y87">
        <f t="shared" si="44"/>
        <v>1.6844074683324504E-28</v>
      </c>
      <c r="Z87">
        <f t="shared" si="45"/>
        <v>1.1045486477041339E-27</v>
      </c>
      <c r="AB87">
        <f t="shared" si="46"/>
        <v>-1.9433427012657178</v>
      </c>
      <c r="AC87">
        <f t="shared" si="30"/>
        <v>-1.7351274118443911</v>
      </c>
      <c r="AE87">
        <f t="shared" si="31"/>
        <v>0</v>
      </c>
      <c r="AF87">
        <f t="shared" si="32"/>
        <v>0</v>
      </c>
      <c r="AG87">
        <f t="shared" si="32"/>
        <v>-1.3806858096301673E-26</v>
      </c>
      <c r="AH87">
        <f t="shared" si="33"/>
        <v>-3.8927713221967808E-21</v>
      </c>
      <c r="AI87">
        <f t="shared" si="34"/>
        <v>-3.8927851290548768E-21</v>
      </c>
      <c r="AJ87">
        <f t="shared" si="35"/>
        <v>-0.20821528942132672</v>
      </c>
      <c r="AK87">
        <f t="shared" si="49"/>
        <v>-0.13603398908860026</v>
      </c>
      <c r="AL87">
        <f t="shared" si="26"/>
        <v>-0.34424927850992698</v>
      </c>
      <c r="AN87">
        <f t="shared" si="36"/>
        <v>0</v>
      </c>
      <c r="AO87">
        <f t="shared" si="36"/>
        <v>0</v>
      </c>
      <c r="AP87">
        <f t="shared" si="36"/>
        <v>-2.592240543366099E-30</v>
      </c>
      <c r="AQ87">
        <f t="shared" si="36"/>
        <v>-7.3086864347177885E-25</v>
      </c>
      <c r="AR87">
        <f t="shared" si="36"/>
        <v>-7.308712357123222E-25</v>
      </c>
      <c r="AS87">
        <f t="shared" si="36"/>
        <v>-3.9092464862172103E-5</v>
      </c>
      <c r="AT87">
        <f t="shared" si="36"/>
        <v>-2.5540410376619133E-5</v>
      </c>
      <c r="AU87">
        <f t="shared" si="23"/>
        <v>-6.4632875238791233E-5</v>
      </c>
      <c r="AW87">
        <v>84</v>
      </c>
      <c r="AX87">
        <f>IF(Z87&gt;0, (R87*SUMPRODUCT(K87:$K$98, X87:$X$98)-K87*$AZ$3)/Z87, 0)</f>
        <v>-1.5708927039573589E+27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0.92929067899999995</v>
      </c>
      <c r="Q88" s="4">
        <f t="shared" si="48"/>
        <v>12.5</v>
      </c>
      <c r="R88">
        <f t="shared" si="28"/>
        <v>250000</v>
      </c>
      <c r="S88">
        <f t="shared" si="29"/>
        <v>-2.310325248721685E+28</v>
      </c>
      <c r="U88">
        <f t="shared" si="40"/>
        <v>0.92929067899999995</v>
      </c>
      <c r="V88">
        <f t="shared" si="41"/>
        <v>0.01</v>
      </c>
      <c r="W88">
        <f t="shared" si="42"/>
        <v>1.1045486477041339E-27</v>
      </c>
      <c r="X88">
        <f t="shared" si="43"/>
        <v>1.0264467628135062E-27</v>
      </c>
      <c r="Y88">
        <f t="shared" si="44"/>
        <v>1.1045486477041339E-29</v>
      </c>
      <c r="Z88">
        <f t="shared" si="45"/>
        <v>6.7056398413586315E-29</v>
      </c>
      <c r="AB88">
        <f t="shared" si="46"/>
        <v>-1.7351274118443911</v>
      </c>
      <c r="AC88">
        <f t="shared" si="30"/>
        <v>-1.5492209034324922</v>
      </c>
      <c r="AE88">
        <f t="shared" si="31"/>
        <v>0</v>
      </c>
      <c r="AF88">
        <f t="shared" si="32"/>
        <v>0</v>
      </c>
      <c r="AG88">
        <f t="shared" si="32"/>
        <v>-8.382049801698289E-28</v>
      </c>
      <c r="AH88">
        <f t="shared" si="33"/>
        <v>-2.5661169070337655E-22</v>
      </c>
      <c r="AI88">
        <f t="shared" si="34"/>
        <v>-2.5661252890835674E-22</v>
      </c>
      <c r="AJ88">
        <f t="shared" si="35"/>
        <v>-0.18590650841189893</v>
      </c>
      <c r="AK88">
        <f t="shared" si="49"/>
        <v>-0.12145891882910739</v>
      </c>
      <c r="AL88">
        <f t="shared" si="26"/>
        <v>-0.30736542724100635</v>
      </c>
      <c r="AN88">
        <f t="shared" si="36"/>
        <v>0</v>
      </c>
      <c r="AO88">
        <f t="shared" si="36"/>
        <v>0</v>
      </c>
      <c r="AP88">
        <f t="shared" si="36"/>
        <v>-1.4051175290752434E-31</v>
      </c>
      <c r="AQ88">
        <f t="shared" si="36"/>
        <v>-4.3016874547785911E-26</v>
      </c>
      <c r="AR88">
        <f t="shared" si="36"/>
        <v>-4.3017015059538817E-26</v>
      </c>
      <c r="AS88">
        <f t="shared" si="36"/>
        <v>-3.1164273646502005E-5</v>
      </c>
      <c r="AT88">
        <f t="shared" si="36"/>
        <v>-2.0360658782381326E-5</v>
      </c>
      <c r="AU88">
        <f t="shared" si="23"/>
        <v>-5.1524932428883342E-5</v>
      </c>
      <c r="AW88">
        <v>85</v>
      </c>
      <c r="AX88">
        <f>IF(Z88&gt;0, (R88*SUMPRODUCT(K88:$K$98, X88:$X$98)-K88*$AZ$3)/Z88, 0)</f>
        <v>-2.310325248721685E+28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0.93493958499999996</v>
      </c>
      <c r="Q89" s="4">
        <f t="shared" si="48"/>
        <v>12.5</v>
      </c>
      <c r="R89">
        <f t="shared" si="28"/>
        <v>250000</v>
      </c>
      <c r="S89">
        <f t="shared" si="29"/>
        <v>-3.7464127370713768E+29</v>
      </c>
      <c r="U89">
        <f t="shared" si="40"/>
        <v>0.93493958499999996</v>
      </c>
      <c r="V89">
        <f t="shared" si="41"/>
        <v>0.01</v>
      </c>
      <c r="W89">
        <f t="shared" si="42"/>
        <v>6.7056398413586315E-29</v>
      </c>
      <c r="X89">
        <f t="shared" si="43"/>
        <v>6.2693681304393043E-29</v>
      </c>
      <c r="Y89">
        <f t="shared" si="44"/>
        <v>6.7056398413586319E-31</v>
      </c>
      <c r="Z89">
        <f t="shared" si="45"/>
        <v>3.6921531250574081E-30</v>
      </c>
      <c r="AB89">
        <f t="shared" si="46"/>
        <v>-1.5492209034324922</v>
      </c>
      <c r="AC89">
        <f t="shared" si="30"/>
        <v>-1.3832329494932962</v>
      </c>
      <c r="AE89">
        <f t="shared" si="31"/>
        <v>0</v>
      </c>
      <c r="AF89">
        <f t="shared" si="32"/>
        <v>0</v>
      </c>
      <c r="AG89">
        <f t="shared" si="32"/>
        <v>-4.6151914063217602E-29</v>
      </c>
      <c r="AH89">
        <f t="shared" si="33"/>
        <v>-1.567342032609826E-23</v>
      </c>
      <c r="AI89">
        <f t="shared" si="34"/>
        <v>-1.5673466478012322E-23</v>
      </c>
      <c r="AJ89">
        <f t="shared" si="35"/>
        <v>-0.16598795393919596</v>
      </c>
      <c r="AK89">
        <f t="shared" si="49"/>
        <v>-0.10844546324027446</v>
      </c>
      <c r="AL89">
        <f t="shared" si="26"/>
        <v>-0.27443341717947045</v>
      </c>
      <c r="AN89">
        <f t="shared" si="36"/>
        <v>0</v>
      </c>
      <c r="AO89">
        <f t="shared" si="36"/>
        <v>0</v>
      </c>
      <c r="AP89">
        <f t="shared" si="36"/>
        <v>-6.9077102030944236E-33</v>
      </c>
      <c r="AQ89">
        <f t="shared" si="36"/>
        <v>-2.345892856267559E-27</v>
      </c>
      <c r="AR89">
        <f t="shared" si="36"/>
        <v>-2.3458997639777621E-27</v>
      </c>
      <c r="AS89">
        <f t="shared" si="36"/>
        <v>-2.4843968149316083E-5</v>
      </c>
      <c r="AT89">
        <f t="shared" si="36"/>
        <v>-1.6231392524219807E-5</v>
      </c>
      <c r="AU89">
        <f t="shared" si="23"/>
        <v>-4.1075360673535894E-5</v>
      </c>
      <c r="AW89">
        <v>86</v>
      </c>
      <c r="AX89">
        <f>IF(Z89&gt;0, (R89*SUMPRODUCT(K89:$K$98, X89:$X$98)-K89*$AZ$3)/Z89, 0)</f>
        <v>-3.7464127370713768E+29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0.94055780700000002</v>
      </c>
      <c r="Q90" s="4">
        <f t="shared" si="48"/>
        <v>12.5</v>
      </c>
      <c r="R90">
        <f t="shared" si="28"/>
        <v>250000</v>
      </c>
      <c r="S90">
        <f t="shared" si="29"/>
        <v>-6.7654996055396726E+30</v>
      </c>
      <c r="U90">
        <f t="shared" si="40"/>
        <v>0.94055780700000002</v>
      </c>
      <c r="V90">
        <f t="shared" si="41"/>
        <v>0.01</v>
      </c>
      <c r="W90">
        <f t="shared" si="42"/>
        <v>3.6921531250574081E-30</v>
      </c>
      <c r="X90">
        <f t="shared" si="43"/>
        <v>3.4726834464121928E-30</v>
      </c>
      <c r="Y90">
        <f t="shared" si="44"/>
        <v>3.6921531250574082E-32</v>
      </c>
      <c r="Z90">
        <f t="shared" si="45"/>
        <v>1.8254814739464122E-31</v>
      </c>
      <c r="AB90">
        <f t="shared" si="46"/>
        <v>-1.3832329494932962</v>
      </c>
      <c r="AC90">
        <f t="shared" si="30"/>
        <v>-1.2350294191904432</v>
      </c>
      <c r="AE90">
        <f t="shared" si="31"/>
        <v>0</v>
      </c>
      <c r="AF90">
        <f t="shared" si="32"/>
        <v>0</v>
      </c>
      <c r="AG90">
        <f t="shared" si="32"/>
        <v>-2.2818518424330152E-30</v>
      </c>
      <c r="AH90">
        <f t="shared" si="33"/>
        <v>-8.6817086160304825E-25</v>
      </c>
      <c r="AI90">
        <f t="shared" si="34"/>
        <v>-8.6817314345489059E-25</v>
      </c>
      <c r="AJ90">
        <f t="shared" si="35"/>
        <v>-0.14820353030285305</v>
      </c>
      <c r="AK90">
        <f t="shared" si="49"/>
        <v>-9.6826306464530748E-2</v>
      </c>
      <c r="AL90">
        <f t="shared" si="26"/>
        <v>-0.2450298367673838</v>
      </c>
      <c r="AN90">
        <f t="shared" si="36"/>
        <v>0</v>
      </c>
      <c r="AO90">
        <f t="shared" si="36"/>
        <v>0</v>
      </c>
      <c r="AP90">
        <f t="shared" si="36"/>
        <v>-3.0493959022273492E-34</v>
      </c>
      <c r="AQ90">
        <f t="shared" si="36"/>
        <v>-1.1601965642882172E-28</v>
      </c>
      <c r="AR90">
        <f t="shared" si="36"/>
        <v>-1.1601996136841194E-28</v>
      </c>
      <c r="AS90">
        <f t="shared" si="36"/>
        <v>-1.9805459302707271E-5</v>
      </c>
      <c r="AT90">
        <f t="shared" si="36"/>
        <v>-1.293956674443543E-5</v>
      </c>
      <c r="AU90">
        <f t="shared" si="23"/>
        <v>-3.27450260471427E-5</v>
      </c>
      <c r="AW90">
        <v>87</v>
      </c>
      <c r="AX90">
        <f>IF(Z90&gt;0, (R90*SUMPRODUCT(K90:$K$98, X90:$X$98)-K90*$AZ$3)/Z90, 0)</f>
        <v>-6.7654996055396726E+30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0.946138378</v>
      </c>
      <c r="Q91" s="4">
        <f t="shared" si="48"/>
        <v>12.5</v>
      </c>
      <c r="R91">
        <f t="shared" si="28"/>
        <v>250000</v>
      </c>
      <c r="S91">
        <f t="shared" si="29"/>
        <v>-1.3772004710184417E+32</v>
      </c>
      <c r="U91">
        <f t="shared" si="40"/>
        <v>0.946138378</v>
      </c>
      <c r="V91">
        <f t="shared" si="41"/>
        <v>0.01</v>
      </c>
      <c r="W91">
        <f t="shared" si="42"/>
        <v>1.8254814739464122E-31</v>
      </c>
      <c r="X91">
        <f t="shared" si="43"/>
        <v>1.7271580808287077E-31</v>
      </c>
      <c r="Y91">
        <f t="shared" si="44"/>
        <v>1.8254814739464122E-33</v>
      </c>
      <c r="Z91">
        <f t="shared" si="45"/>
        <v>8.0068578378240293E-33</v>
      </c>
      <c r="AB91">
        <f t="shared" si="46"/>
        <v>-1.2350294191904432</v>
      </c>
      <c r="AC91">
        <f t="shared" si="30"/>
        <v>-1.1027048385628955</v>
      </c>
      <c r="AE91">
        <f t="shared" si="31"/>
        <v>0</v>
      </c>
      <c r="AF91">
        <f t="shared" si="32"/>
        <v>0</v>
      </c>
      <c r="AG91">
        <f t="shared" si="32"/>
        <v>-1.0008572297280037E-31</v>
      </c>
      <c r="AH91">
        <f t="shared" si="33"/>
        <v>-4.3178952020717692E-26</v>
      </c>
      <c r="AI91">
        <f t="shared" si="34"/>
        <v>-4.3179052106440667E-26</v>
      </c>
      <c r="AJ91">
        <f t="shared" si="35"/>
        <v>-0.13232458062754771</v>
      </c>
      <c r="AK91">
        <f t="shared" si="49"/>
        <v>-8.6452059343331028E-2</v>
      </c>
      <c r="AL91">
        <f t="shared" si="26"/>
        <v>-0.21877663997087873</v>
      </c>
      <c r="AN91">
        <f t="shared" si="36"/>
        <v>0</v>
      </c>
      <c r="AO91">
        <f t="shared" si="36"/>
        <v>0</v>
      </c>
      <c r="AP91">
        <f t="shared" si="36"/>
        <v>-1.1942093784986144E-35</v>
      </c>
      <c r="AQ91">
        <f t="shared" si="36"/>
        <v>-5.1520544514521977E-30</v>
      </c>
      <c r="AR91">
        <f t="shared" si="36"/>
        <v>-5.1520663935459829E-30</v>
      </c>
      <c r="AS91">
        <f t="shared" si="36"/>
        <v>-1.5788790898204179E-5</v>
      </c>
      <c r="AT91">
        <f t="shared" si="36"/>
        <v>-1.0315343386826713E-5</v>
      </c>
      <c r="AU91">
        <f t="shared" si="23"/>
        <v>-2.6104134285030892E-5</v>
      </c>
      <c r="AW91">
        <v>88</v>
      </c>
      <c r="AX91">
        <f>IF(Z91&gt;0, (R91*SUMPRODUCT(K91:$K$98, X91:$X$98)-K91*$AZ$3)/Z91, 0)</f>
        <v>-1.3772004710184417E+32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0.95167433300000004</v>
      </c>
      <c r="Q92" s="4">
        <f t="shared" si="48"/>
        <v>12.5</v>
      </c>
      <c r="R92">
        <f t="shared" si="28"/>
        <v>250000</v>
      </c>
      <c r="S92">
        <f t="shared" si="29"/>
        <v>-3.2084067256938778E+33</v>
      </c>
      <c r="U92">
        <f t="shared" si="40"/>
        <v>0.95167433300000004</v>
      </c>
      <c r="V92">
        <f t="shared" si="41"/>
        <v>0.01</v>
      </c>
      <c r="W92">
        <f t="shared" si="42"/>
        <v>8.0068578378240293E-33</v>
      </c>
      <c r="X92">
        <f t="shared" si="43"/>
        <v>7.6199210922370057E-33</v>
      </c>
      <c r="Y92">
        <f t="shared" si="44"/>
        <v>8.0068578378240295E-35</v>
      </c>
      <c r="Z92">
        <f t="shared" si="45"/>
        <v>3.0686816720878328E-34</v>
      </c>
      <c r="AB92">
        <f t="shared" si="46"/>
        <v>-1.1027048385628955</v>
      </c>
      <c r="AC92">
        <f t="shared" si="30"/>
        <v>-0.98455789157401374</v>
      </c>
      <c r="AE92">
        <f t="shared" si="31"/>
        <v>0</v>
      </c>
      <c r="AF92">
        <f t="shared" si="32"/>
        <v>0</v>
      </c>
      <c r="AG92">
        <f t="shared" si="32"/>
        <v>-3.8358520901097912E-33</v>
      </c>
      <c r="AH92">
        <f t="shared" si="33"/>
        <v>-1.9049802730592514E-27</v>
      </c>
      <c r="AI92">
        <f t="shared" si="34"/>
        <v>-1.9049841089113415E-27</v>
      </c>
      <c r="AJ92">
        <f t="shared" si="35"/>
        <v>-0.11814694698888173</v>
      </c>
      <c r="AK92">
        <f t="shared" si="49"/>
        <v>-7.7189338699402685E-2</v>
      </c>
      <c r="AL92">
        <f t="shared" si="26"/>
        <v>-0.19533628568828443</v>
      </c>
      <c r="AN92">
        <f t="shared" si="36"/>
        <v>0</v>
      </c>
      <c r="AO92">
        <f t="shared" si="36"/>
        <v>0</v>
      </c>
      <c r="AP92">
        <f t="shared" si="36"/>
        <v>-4.0865063364834625E-37</v>
      </c>
      <c r="AQ92">
        <f t="shared" si="36"/>
        <v>-2.0294614531160951E-31</v>
      </c>
      <c r="AR92">
        <f t="shared" si="36"/>
        <v>-2.0294655396224316E-31</v>
      </c>
      <c r="AS92">
        <f t="shared" si="36"/>
        <v>-1.2586727437981631E-5</v>
      </c>
      <c r="AT92">
        <f t="shared" si="36"/>
        <v>-8.2233285928146611E-6</v>
      </c>
      <c r="AU92">
        <f t="shared" si="23"/>
        <v>-2.0810056030796294E-5</v>
      </c>
      <c r="AW92">
        <v>89</v>
      </c>
      <c r="AX92">
        <f>IF(Z92&gt;0, (R92*SUMPRODUCT(K92:$K$98, X92:$X$98)-K92*$AZ$3)/Z92, 0)</f>
        <v>-3.2084067256938778E+33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0.95715889499999995</v>
      </c>
      <c r="Q93" s="4">
        <f t="shared" si="48"/>
        <v>12.5</v>
      </c>
      <c r="R93">
        <f t="shared" si="28"/>
        <v>250000</v>
      </c>
      <c r="S93">
        <f t="shared" si="29"/>
        <v>-8.7227541893814968E+34</v>
      </c>
      <c r="U93">
        <f t="shared" si="40"/>
        <v>0.95715889499999995</v>
      </c>
      <c r="V93">
        <f t="shared" si="41"/>
        <v>0.01</v>
      </c>
      <c r="W93">
        <f t="shared" si="42"/>
        <v>3.0686816720878328E-34</v>
      </c>
      <c r="X93">
        <f t="shared" si="43"/>
        <v>2.9372159583623424E-34</v>
      </c>
      <c r="Y93">
        <f t="shared" si="44"/>
        <v>3.0686816720878332E-36</v>
      </c>
      <c r="Z93">
        <f t="shared" si="45"/>
        <v>1.0077889700461208E-35</v>
      </c>
      <c r="AB93">
        <f t="shared" si="46"/>
        <v>-0.98455789157401374</v>
      </c>
      <c r="AC93">
        <f t="shared" si="30"/>
        <v>-0.8790695460482264</v>
      </c>
      <c r="AE93">
        <f t="shared" si="31"/>
        <v>0</v>
      </c>
      <c r="AF93">
        <f t="shared" si="32"/>
        <v>0</v>
      </c>
      <c r="AG93">
        <f t="shared" si="32"/>
        <v>-1.2597362125576511E-34</v>
      </c>
      <c r="AH93">
        <f t="shared" si="33"/>
        <v>-7.343039895905856E-29</v>
      </c>
      <c r="AI93">
        <f t="shared" si="34"/>
        <v>-7.3430524932679811E-29</v>
      </c>
      <c r="AJ93">
        <f t="shared" si="35"/>
        <v>-0.10548834552578734</v>
      </c>
      <c r="AK93">
        <f t="shared" si="49"/>
        <v>-6.8919052410180967E-2</v>
      </c>
      <c r="AL93">
        <f t="shared" si="26"/>
        <v>-0.17440739793596832</v>
      </c>
      <c r="AN93">
        <f t="shared" si="36"/>
        <v>0</v>
      </c>
      <c r="AO93">
        <f t="shared" si="36"/>
        <v>0</v>
      </c>
      <c r="AP93">
        <f t="shared" si="36"/>
        <v>-1.19826235428231E-38</v>
      </c>
      <c r="AQ93">
        <f t="shared" si="36"/>
        <v>-6.9847069454268015E-33</v>
      </c>
      <c r="AR93">
        <f t="shared" si="36"/>
        <v>-6.9847189280503434E-33</v>
      </c>
      <c r="AS93">
        <f t="shared" si="36"/>
        <v>-1.0034062051962404E-5</v>
      </c>
      <c r="AT93">
        <f t="shared" si="36"/>
        <v>-6.5555872072820944E-6</v>
      </c>
      <c r="AU93">
        <f t="shared" si="23"/>
        <v>-1.6589649259244502E-5</v>
      </c>
      <c r="AW93">
        <v>90</v>
      </c>
      <c r="AX93">
        <f>IF(Z93&gt;0, (R93*SUMPRODUCT(K93:$K$98, X93:$X$98)-K93*$AZ$3)/Z93, 0)</f>
        <v>-8.7227541893814968E+34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0.96261559600000002</v>
      </c>
      <c r="Q94" s="4">
        <f t="shared" si="48"/>
        <v>12.5</v>
      </c>
      <c r="R94">
        <f t="shared" si="28"/>
        <v>250000</v>
      </c>
      <c r="S94">
        <f t="shared" si="29"/>
        <v>-2.8440178516853386E+36</v>
      </c>
      <c r="U94">
        <f t="shared" si="40"/>
        <v>0.96261559600000002</v>
      </c>
      <c r="V94">
        <f t="shared" si="41"/>
        <v>0.01</v>
      </c>
      <c r="W94">
        <f t="shared" si="42"/>
        <v>1.0077889700461208E-35</v>
      </c>
      <c r="X94">
        <f t="shared" si="43"/>
        <v>9.7011338004317277E-36</v>
      </c>
      <c r="Y94">
        <f t="shared" si="44"/>
        <v>1.007788970046121E-37</v>
      </c>
      <c r="Z94">
        <f t="shared" si="45"/>
        <v>2.7597700302486863E-37</v>
      </c>
      <c r="AB94">
        <f t="shared" si="46"/>
        <v>-0.8790695460482264</v>
      </c>
      <c r="AC94">
        <f t="shared" si="30"/>
        <v>-0.78488352325734512</v>
      </c>
      <c r="AE94">
        <f t="shared" si="31"/>
        <v>0</v>
      </c>
      <c r="AF94">
        <f t="shared" si="32"/>
        <v>0</v>
      </c>
      <c r="AG94">
        <f t="shared" si="32"/>
        <v>-3.4497125378108582E-36</v>
      </c>
      <c r="AH94">
        <f t="shared" si="33"/>
        <v>-2.4252834501079321E-30</v>
      </c>
      <c r="AI94">
        <f t="shared" si="34"/>
        <v>-2.4252868998204698E-30</v>
      </c>
      <c r="AJ94">
        <f t="shared" si="35"/>
        <v>-9.4186022790881285E-2</v>
      </c>
      <c r="AK94">
        <f t="shared" si="49"/>
        <v>-6.1534868223375852E-2</v>
      </c>
      <c r="AL94">
        <f t="shared" si="26"/>
        <v>-0.15572089101425712</v>
      </c>
      <c r="AN94">
        <f t="shared" si="36"/>
        <v>0</v>
      </c>
      <c r="AO94">
        <f t="shared" si="36"/>
        <v>0</v>
      </c>
      <c r="AP94">
        <f t="shared" si="36"/>
        <v>-2.9297946792551691E-40</v>
      </c>
      <c r="AQ94">
        <f t="shared" si="36"/>
        <v>-2.0597607684496946E-34</v>
      </c>
      <c r="AR94">
        <f t="shared" si="36"/>
        <v>-2.0597636982443738E-34</v>
      </c>
      <c r="AS94">
        <f t="shared" si="36"/>
        <v>-7.9990928347914331E-6</v>
      </c>
      <c r="AT94">
        <f t="shared" si="36"/>
        <v>-5.226073985397077E-6</v>
      </c>
      <c r="AU94">
        <f t="shared" si="23"/>
        <v>-1.322516682018851E-5</v>
      </c>
      <c r="AW94">
        <v>91</v>
      </c>
      <c r="AX94">
        <f>IF(Z94&gt;0, (R94*SUMPRODUCT(K94:$K$98, X94:$X$98)-K94*$AZ$3)/Z94, 0)</f>
        <v>-2.8440178516853386E+36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0.96807210799999999</v>
      </c>
      <c r="Q95" s="4">
        <f t="shared" si="48"/>
        <v>12.5</v>
      </c>
      <c r="R95">
        <f t="shared" si="28"/>
        <v>250000</v>
      </c>
      <c r="S95">
        <f t="shared" si="29"/>
        <v>-1.1580236044989992E+38</v>
      </c>
      <c r="U95">
        <f t="shared" si="40"/>
        <v>0.96807210799999999</v>
      </c>
      <c r="V95">
        <f t="shared" si="41"/>
        <v>0.01</v>
      </c>
      <c r="W95">
        <f t="shared" si="42"/>
        <v>2.7597700302486863E-37</v>
      </c>
      <c r="X95">
        <f t="shared" si="43"/>
        <v>2.6716563907780695E-37</v>
      </c>
      <c r="Y95">
        <f t="shared" si="44"/>
        <v>2.7597700302486863E-39</v>
      </c>
      <c r="Z95">
        <f t="shared" si="45"/>
        <v>6.0515939168130018E-39</v>
      </c>
      <c r="AB95">
        <f t="shared" si="46"/>
        <v>-0.78488352325734512</v>
      </c>
      <c r="AC95">
        <f t="shared" si="30"/>
        <v>-0.70078886005120089</v>
      </c>
      <c r="AE95">
        <f t="shared" si="31"/>
        <v>0</v>
      </c>
      <c r="AF95">
        <f t="shared" si="32"/>
        <v>0</v>
      </c>
      <c r="AG95">
        <f t="shared" si="32"/>
        <v>-7.5644923960162525E-38</v>
      </c>
      <c r="AH95">
        <f t="shared" si="33"/>
        <v>-6.6791409769451735E-32</v>
      </c>
      <c r="AI95">
        <f t="shared" si="34"/>
        <v>-6.6791485414375696E-32</v>
      </c>
      <c r="AJ95">
        <f t="shared" si="35"/>
        <v>-8.4094663206144227E-2</v>
      </c>
      <c r="AK95">
        <f t="shared" si="49"/>
        <v>-5.4941846628014164E-2</v>
      </c>
      <c r="AL95">
        <f t="shared" si="26"/>
        <v>-0.13903650983415838</v>
      </c>
      <c r="AN95">
        <f t="shared" si="36"/>
        <v>0</v>
      </c>
      <c r="AO95">
        <f t="shared" si="36"/>
        <v>0</v>
      </c>
      <c r="AP95">
        <f t="shared" si="36"/>
        <v>-5.7360911882930424E-42</v>
      </c>
      <c r="AQ95">
        <f t="shared" si="36"/>
        <v>-5.0647366270602404E-36</v>
      </c>
      <c r="AR95">
        <f t="shared" si="36"/>
        <v>-5.064742363151429E-36</v>
      </c>
      <c r="AS95">
        <f t="shared" si="36"/>
        <v>-6.3768278338579827E-6</v>
      </c>
      <c r="AT95">
        <f t="shared" si="36"/>
        <v>-4.1661941847872105E-6</v>
      </c>
      <c r="AU95">
        <f t="shared" si="23"/>
        <v>-1.0543022018645193E-5</v>
      </c>
      <c r="AW95">
        <v>92</v>
      </c>
      <c r="AX95">
        <f>IF(Z95&gt;0, (R95*SUMPRODUCT(K95:$K$98, X95:$X$98)-K95*$AZ$3)/Z95, 0)</f>
        <v>-1.1580236044989992E+38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0.97352880900000005</v>
      </c>
      <c r="Q96" s="4">
        <f t="shared" si="48"/>
        <v>12.5</v>
      </c>
      <c r="R96">
        <f t="shared" si="28"/>
        <v>250000</v>
      </c>
      <c r="S96">
        <f t="shared" si="29"/>
        <v>-6.2773216998947497E+39</v>
      </c>
      <c r="U96">
        <f t="shared" si="40"/>
        <v>0.97352880900000005</v>
      </c>
      <c r="V96">
        <f t="shared" si="41"/>
        <v>0.01</v>
      </c>
      <c r="W96">
        <f t="shared" si="42"/>
        <v>6.0515939168130018E-39</v>
      </c>
      <c r="X96">
        <f t="shared" si="43"/>
        <v>5.8914010183866072E-39</v>
      </c>
      <c r="Y96">
        <f t="shared" si="44"/>
        <v>6.0515939168130018E-41</v>
      </c>
      <c r="Z96">
        <f t="shared" si="45"/>
        <v>9.9676959258264599E-41</v>
      </c>
      <c r="AB96">
        <f t="shared" si="46"/>
        <v>-0.70078886005120089</v>
      </c>
      <c r="AC96">
        <f t="shared" si="30"/>
        <v>-0.62570433933142922</v>
      </c>
      <c r="AE96">
        <f t="shared" si="31"/>
        <v>0</v>
      </c>
      <c r="AF96">
        <f t="shared" si="32"/>
        <v>0</v>
      </c>
      <c r="AG96">
        <f t="shared" si="32"/>
        <v>-1.2459619907283075E-39</v>
      </c>
      <c r="AH96">
        <f t="shared" si="33"/>
        <v>-1.4728502545966517E-33</v>
      </c>
      <c r="AI96">
        <f t="shared" si="34"/>
        <v>-1.4728515005586425E-33</v>
      </c>
      <c r="AJ96">
        <f t="shared" si="35"/>
        <v>-7.5084520719771675E-2</v>
      </c>
      <c r="AK96">
        <f t="shared" si="49"/>
        <v>-4.905522020358407E-2</v>
      </c>
      <c r="AL96">
        <f t="shared" si="26"/>
        <v>-0.12413974092335575</v>
      </c>
      <c r="AN96">
        <f t="shared" si="36"/>
        <v>0</v>
      </c>
      <c r="AO96">
        <f t="shared" si="36"/>
        <v>0</v>
      </c>
      <c r="AP96">
        <f t="shared" si="36"/>
        <v>-8.4357369246242152E-44</v>
      </c>
      <c r="AQ96">
        <f t="shared" si="36"/>
        <v>-9.9718750408112857E-38</v>
      </c>
      <c r="AR96">
        <f t="shared" si="36"/>
        <v>-9.9718834765482092E-38</v>
      </c>
      <c r="AS96">
        <f t="shared" si="36"/>
        <v>-5.0835681073485222E-6</v>
      </c>
      <c r="AT96">
        <f t="shared" si="36"/>
        <v>-3.3212644968010283E-6</v>
      </c>
      <c r="AU96">
        <f t="shared" si="23"/>
        <v>-8.4048326041495501E-6</v>
      </c>
      <c r="AW96">
        <v>93</v>
      </c>
      <c r="AX96">
        <f>IF(Z96&gt;0, (R96*SUMPRODUCT(K96:$K$98, X96:$X$98)-K96*$AZ$3)/Z96, 0)</f>
        <v>-6.2773216998947497E+39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0.97898550900000003</v>
      </c>
      <c r="Q97" s="4">
        <f t="shared" si="48"/>
        <v>12.5</v>
      </c>
      <c r="R97">
        <f t="shared" si="28"/>
        <v>250000</v>
      </c>
      <c r="S97">
        <f t="shared" si="29"/>
        <v>-5.0885252144317639E+41</v>
      </c>
      <c r="U97">
        <f t="shared" si="40"/>
        <v>0.97898550900000003</v>
      </c>
      <c r="V97">
        <f t="shared" si="41"/>
        <v>0.01</v>
      </c>
      <c r="W97">
        <f t="shared" si="42"/>
        <v>9.9676959258264599E-41</v>
      </c>
      <c r="X97">
        <f t="shared" si="43"/>
        <v>9.7582298695024432E-41</v>
      </c>
      <c r="Y97">
        <f t="shared" si="44"/>
        <v>9.9676959258264601E-43</v>
      </c>
      <c r="Z97">
        <f t="shared" si="45"/>
        <v>1.0978909706575212E-42</v>
      </c>
      <c r="AB97">
        <f t="shared" si="46"/>
        <v>-0.62570433933142922</v>
      </c>
      <c r="AC97">
        <f t="shared" si="30"/>
        <v>-0.55866458868877611</v>
      </c>
      <c r="AE97">
        <f t="shared" si="31"/>
        <v>0</v>
      </c>
      <c r="AF97">
        <f t="shared" si="32"/>
        <v>0</v>
      </c>
      <c r="AG97">
        <f t="shared" si="32"/>
        <v>-1.3723637133219016E-41</v>
      </c>
      <c r="AH97">
        <f t="shared" si="33"/>
        <v>-2.4395574673756108E-35</v>
      </c>
      <c r="AI97">
        <f t="shared" si="34"/>
        <v>-2.4395588397393241E-35</v>
      </c>
      <c r="AJ97">
        <f t="shared" si="35"/>
        <v>-6.7039750642653106E-2</v>
      </c>
      <c r="AK97">
        <f t="shared" si="49"/>
        <v>-4.3799303753200049E-2</v>
      </c>
      <c r="AL97">
        <f t="shared" si="26"/>
        <v>-0.11083905439585315</v>
      </c>
      <c r="AN97">
        <f t="shared" si="36"/>
        <v>0</v>
      </c>
      <c r="AO97">
        <f t="shared" si="36"/>
        <v>0</v>
      </c>
      <c r="AP97">
        <f t="shared" si="36"/>
        <v>-8.2960132530929476E-46</v>
      </c>
      <c r="AQ97">
        <f t="shared" si="36"/>
        <v>-1.4747257512398805E-39</v>
      </c>
      <c r="AR97">
        <f t="shared" si="36"/>
        <v>-1.474726580841206E-39</v>
      </c>
      <c r="AS97">
        <f t="shared" si="36"/>
        <v>-4.0525893712918592E-6</v>
      </c>
      <c r="AT97">
        <f t="shared" si="36"/>
        <v>-2.6476917225773494E-6</v>
      </c>
      <c r="AU97">
        <f t="shared" si="23"/>
        <v>-6.7002810938692082E-6</v>
      </c>
      <c r="AW97">
        <v>94</v>
      </c>
      <c r="AX97">
        <f>IF(Z97&gt;0, (R97*SUMPRODUCT(K97:$K$98, X97:$X$98)-K97*$AZ$3)/Z97, 0)</f>
        <v>-5.0885252144317639E+41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1.0978909706575212E-42</v>
      </c>
      <c r="X98">
        <f t="shared" si="43"/>
        <v>1.0978909706575212E-42</v>
      </c>
      <c r="Y98">
        <f t="shared" si="44"/>
        <v>1.0978909706575213E-44</v>
      </c>
      <c r="Z98">
        <f t="shared" si="45"/>
        <v>0</v>
      </c>
      <c r="AB98">
        <f t="shared" si="46"/>
        <v>-0.55866458868877611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-2.7447274266438029E-37</v>
      </c>
      <c r="AI98">
        <f t="shared" si="34"/>
        <v>-2.7447274266438029E-37</v>
      </c>
      <c r="AJ98">
        <f t="shared" si="35"/>
        <v>-0.55866458868877611</v>
      </c>
      <c r="AK98">
        <f t="shared" si="49"/>
        <v>-3.9106521208214333E-2</v>
      </c>
      <c r="AL98">
        <f t="shared" si="26"/>
        <v>-0.59777110989699045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-1.4814309380523118E-41</v>
      </c>
      <c r="AR98">
        <f t="shared" si="36"/>
        <v>-1.4814309380523118E-41</v>
      </c>
      <c r="AS98">
        <f t="shared" si="36"/>
        <v>-3.0153194726873963E-5</v>
      </c>
      <c r="AT98">
        <f t="shared" si="36"/>
        <v>-2.1107236308811776E-6</v>
      </c>
      <c r="AU98">
        <f t="shared" si="36"/>
        <v>-3.2263918357755143E-5</v>
      </c>
      <c r="AW98">
        <v>95</v>
      </c>
    </row>
    <row r="100" spans="5:50" x14ac:dyDescent="0.25">
      <c r="AN100" s="8">
        <f t="shared" ref="AN100:AU100" si="50">SUM(AN3:AN98)</f>
        <v>16961.890127032184</v>
      </c>
      <c r="AO100" s="8">
        <f t="shared" si="50"/>
        <v>-1696.1890127032184</v>
      </c>
      <c r="AP100" s="8">
        <f t="shared" si="50"/>
        <v>-224.63545029104611</v>
      </c>
      <c r="AQ100" s="8">
        <f t="shared" si="50"/>
        <v>-9241.6801425496869</v>
      </c>
      <c r="AR100" s="8">
        <f t="shared" si="50"/>
        <v>5799.3855214882324</v>
      </c>
      <c r="AS100" s="8">
        <f t="shared" si="50"/>
        <v>-2264.289851730643</v>
      </c>
      <c r="AT100" s="8">
        <f t="shared" si="50"/>
        <v>826.53322005068742</v>
      </c>
      <c r="AU100" s="8">
        <f t="shared" si="50"/>
        <v>4361.6288898082703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530A3-EE1C-4904-8B45-92066A56917F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'S.35.04.C'!C3*(1+C12)</f>
        <v>37187.348553643962</v>
      </c>
      <c r="K3">
        <v>1</v>
      </c>
      <c r="L3" s="2">
        <v>0</v>
      </c>
      <c r="O3">
        <f>$C$3</f>
        <v>37187.348553643962</v>
      </c>
      <c r="P3">
        <f>O3*C5</f>
        <v>3718.7348553643965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37187.348553643962</v>
      </c>
      <c r="AF3">
        <f t="shared" ref="AF3:AG34" si="4">-$Z3*P3</f>
        <v>-3718.7348553643965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33368.613698279565</v>
      </c>
      <c r="AJ3">
        <f t="shared" ref="AJ3:AJ66" si="7">AB3-AC3</f>
        <v>0</v>
      </c>
      <c r="AL3">
        <f t="shared" ref="AL3:AL34" si="8">SUM(AI3:AK3)</f>
        <v>33368.613698279565</v>
      </c>
      <c r="AN3">
        <f t="shared" ref="AN3:AU34" si="9">AE3*$K3</f>
        <v>37187.348553643962</v>
      </c>
      <c r="AO3">
        <f t="shared" si="9"/>
        <v>-3718.7348553643965</v>
      </c>
      <c r="AP3">
        <f t="shared" si="9"/>
        <v>-100</v>
      </c>
      <c r="AQ3">
        <f t="shared" si="9"/>
        <v>0</v>
      </c>
      <c r="AR3">
        <f t="shared" si="9"/>
        <v>33368.613698279565</v>
      </c>
      <c r="AS3">
        <f t="shared" si="9"/>
        <v>0</v>
      </c>
      <c r="AT3">
        <f t="shared" si="9"/>
        <v>0</v>
      </c>
      <c r="AU3">
        <f t="shared" si="9"/>
        <v>33368.613698279565</v>
      </c>
      <c r="AW3">
        <v>0</v>
      </c>
      <c r="AX3">
        <f>IF(Z3&gt;0, (R3*SUMPRODUCT(K3:$K$98, X3:$X$98)-K3*$AZ$3)/Z3, 0)</f>
        <v>0</v>
      </c>
      <c r="AZ3">
        <f>C6*SUMPRODUCT(X4:X89, K4:K89)/1</f>
        <v>20242.207143436113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1.420964E-3</v>
      </c>
      <c r="R4">
        <f t="shared" si="0"/>
        <v>250000</v>
      </c>
      <c r="S4">
        <f t="shared" si="1"/>
        <v>1373.4760403511254</v>
      </c>
      <c r="U4">
        <f t="shared" ref="U4:U67" si="13">M4</f>
        <v>1.420964E-3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1.420964E-3</v>
      </c>
      <c r="Y4">
        <f t="shared" ref="Y4:Y67" si="17">V4*W4</f>
        <v>0.01</v>
      </c>
      <c r="Z4">
        <f t="shared" ref="Z4:Z67" si="18">MAX(0, W4-X4-Y4)</f>
        <v>0.98857903599999997</v>
      </c>
      <c r="AB4">
        <f t="shared" ref="AB4:AB67" si="19">AC3</f>
        <v>0</v>
      </c>
      <c r="AC4">
        <f t="shared" si="2"/>
        <v>1357.7896199394127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-355.24099999999999</v>
      </c>
      <c r="AI4">
        <f t="shared" si="6"/>
        <v>-355.24099999999999</v>
      </c>
      <c r="AJ4">
        <f t="shared" si="7"/>
        <v>-1357.7896199394127</v>
      </c>
      <c r="AK4">
        <f>G4*SUM(AB4, AE4:AF4)</f>
        <v>0</v>
      </c>
      <c r="AL4">
        <f t="shared" si="8"/>
        <v>-1713.0306199394126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-331.41244519078271</v>
      </c>
      <c r="AR4">
        <f t="shared" si="9"/>
        <v>-331.41244519078271</v>
      </c>
      <c r="AS4">
        <f t="shared" si="9"/>
        <v>-1266.7129582418254</v>
      </c>
      <c r="AT4">
        <f t="shared" si="9"/>
        <v>0</v>
      </c>
      <c r="AU4">
        <f t="shared" si="9"/>
        <v>-1598.125403432608</v>
      </c>
      <c r="AW4">
        <v>1</v>
      </c>
      <c r="AX4">
        <f>IF(Z4&gt;0, (R4*SUMPRODUCT(K4:$K$98, X4:$X$98)-K4*$AZ$3)/Z4, 0)</f>
        <v>1373.4760403511254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1.47693E-3</v>
      </c>
      <c r="Q5" s="4">
        <f t="shared" ref="Q5:Q68" si="21">$C$8</f>
        <v>12.5</v>
      </c>
      <c r="R5">
        <f t="shared" si="0"/>
        <v>250000</v>
      </c>
      <c r="S5">
        <f t="shared" si="1"/>
        <v>2662.1292831188857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1357.7896199394127</v>
      </c>
      <c r="AC5">
        <f t="shared" si="2"/>
        <v>2601.5210745086624</v>
      </c>
      <c r="AE5">
        <f t="shared" si="3"/>
        <v>0</v>
      </c>
      <c r="AF5">
        <f t="shared" si="4"/>
        <v>0</v>
      </c>
      <c r="AG5">
        <f t="shared" si="4"/>
        <v>-12.215414795054505</v>
      </c>
      <c r="AH5">
        <f t="shared" si="5"/>
        <v>-365.01550890986999</v>
      </c>
      <c r="AI5">
        <f t="shared" si="6"/>
        <v>-377.23092370492452</v>
      </c>
      <c r="AJ5">
        <f t="shared" si="7"/>
        <v>-1243.7314545692498</v>
      </c>
      <c r="AK5">
        <f>G5*SUM(AB5, AE5:AF5)</f>
        <v>55.669374417515918</v>
      </c>
      <c r="AL5">
        <f t="shared" si="8"/>
        <v>-1565.2930038566583</v>
      </c>
      <c r="AN5">
        <f t="shared" si="9"/>
        <v>0</v>
      </c>
      <c r="AO5">
        <f t="shared" si="9"/>
        <v>0</v>
      </c>
      <c r="AP5">
        <f t="shared" si="9"/>
        <v>-10.44549913044451</v>
      </c>
      <c r="AQ5">
        <f t="shared" si="9"/>
        <v>-312.12768824358164</v>
      </c>
      <c r="AR5">
        <f t="shared" si="9"/>
        <v>-322.57318737402619</v>
      </c>
      <c r="AS5">
        <f t="shared" si="9"/>
        <v>-1063.5247386334552</v>
      </c>
      <c r="AT5">
        <f t="shared" si="9"/>
        <v>47.603328403221674</v>
      </c>
      <c r="AU5">
        <f t="shared" si="9"/>
        <v>-1338.4945976042595</v>
      </c>
      <c r="AW5">
        <v>2</v>
      </c>
      <c r="AX5">
        <f>IF(Z5&gt;0, (R5*SUMPRODUCT(K5:$K$98, X5:$X$98)-K5*$AZ$3)/Z5, 0)</f>
        <v>2662.1292831188857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1.553883E-3</v>
      </c>
      <c r="Q6" s="4">
        <f t="shared" si="21"/>
        <v>12.5</v>
      </c>
      <c r="R6">
        <f t="shared" si="0"/>
        <v>250000</v>
      </c>
      <c r="S6">
        <f t="shared" si="1"/>
        <v>4124.0819583457278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2601.5210745086624</v>
      </c>
      <c r="AC6">
        <f t="shared" si="2"/>
        <v>3983.62540085726</v>
      </c>
      <c r="AE6">
        <f t="shared" si="3"/>
        <v>0</v>
      </c>
      <c r="AF6">
        <f t="shared" si="4"/>
        <v>0</v>
      </c>
      <c r="AG6">
        <f t="shared" si="4"/>
        <v>-12.074279321715977</v>
      </c>
      <c r="AH6">
        <f t="shared" si="5"/>
        <v>-379.62650775967359</v>
      </c>
      <c r="AI6">
        <f t="shared" si="6"/>
        <v>-391.70078708138954</v>
      </c>
      <c r="AJ6">
        <f t="shared" si="7"/>
        <v>-1382.1043263485976</v>
      </c>
      <c r="AK6">
        <f>G6*SUM(AB6, AE6:AF6)</f>
        <v>152.18898285875676</v>
      </c>
      <c r="AL6">
        <f t="shared" si="8"/>
        <v>-1621.6161305712303</v>
      </c>
      <c r="AN6">
        <f t="shared" si="9"/>
        <v>0</v>
      </c>
      <c r="AO6">
        <f t="shared" si="9"/>
        <v>0</v>
      </c>
      <c r="AP6">
        <f t="shared" si="9"/>
        <v>-9.3142201674467771</v>
      </c>
      <c r="AQ6">
        <f t="shared" si="9"/>
        <v>-292.84769554014446</v>
      </c>
      <c r="AR6">
        <f t="shared" si="9"/>
        <v>-302.16191570759116</v>
      </c>
      <c r="AS6">
        <f t="shared" si="9"/>
        <v>-1066.169139125235</v>
      </c>
      <c r="AT6">
        <f t="shared" si="9"/>
        <v>117.40010775274894</v>
      </c>
      <c r="AU6">
        <f t="shared" si="9"/>
        <v>-1250.9309470800772</v>
      </c>
      <c r="AW6">
        <v>3</v>
      </c>
      <c r="AX6">
        <f>IF(Z6&gt;0, (R6*SUMPRODUCT(K6:$K$98, X6:$X$98)-K6*$AZ$3)/Z6, 0)</f>
        <v>4124.0819583457278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1.6428289999999999E-3</v>
      </c>
      <c r="Q7" s="4">
        <f t="shared" si="21"/>
        <v>12.5</v>
      </c>
      <c r="R7">
        <f t="shared" si="0"/>
        <v>250000</v>
      </c>
      <c r="S7">
        <f t="shared" si="1"/>
        <v>5340.6557713066404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3983.62540085726</v>
      </c>
      <c r="AC7">
        <f t="shared" si="2"/>
        <v>5098.7029382042183</v>
      </c>
      <c r="AE7">
        <f t="shared" si="3"/>
        <v>0</v>
      </c>
      <c r="AF7">
        <f t="shared" si="4"/>
        <v>0</v>
      </c>
      <c r="AG7">
        <f t="shared" si="4"/>
        <v>-11.933700552275001</v>
      </c>
      <c r="AH7">
        <f t="shared" si="5"/>
        <v>-396.71952447630667</v>
      </c>
      <c r="AI7">
        <f t="shared" si="6"/>
        <v>-408.65322502858169</v>
      </c>
      <c r="AJ7">
        <f t="shared" si="7"/>
        <v>-1115.0775373469583</v>
      </c>
      <c r="AK7">
        <f>G7*SUM(AB7, AE7:AF7)</f>
        <v>195.59600718209145</v>
      </c>
      <c r="AL7">
        <f t="shared" si="8"/>
        <v>-1328.1347551934487</v>
      </c>
      <c r="AN7">
        <f t="shared" si="9"/>
        <v>0</v>
      </c>
      <c r="AO7">
        <f t="shared" si="9"/>
        <v>0</v>
      </c>
      <c r="AP7">
        <f t="shared" si="9"/>
        <v>-8.3757404192237672</v>
      </c>
      <c r="AQ7">
        <f t="shared" si="9"/>
        <v>-278.44001462044253</v>
      </c>
      <c r="AR7">
        <f t="shared" si="9"/>
        <v>-286.81575503966633</v>
      </c>
      <c r="AS7">
        <f t="shared" si="9"/>
        <v>-782.62396137842995</v>
      </c>
      <c r="AT7">
        <f t="shared" si="9"/>
        <v>137.2802489904536</v>
      </c>
      <c r="AU7">
        <f t="shared" si="9"/>
        <v>-932.15946742764277</v>
      </c>
      <c r="AW7">
        <v>4</v>
      </c>
      <c r="AX7">
        <f>IF(Z7&gt;0, (R7*SUMPRODUCT(K7:$K$98, X7:$X$98)-K7*$AZ$3)/Z7, 0)</f>
        <v>5340.6557713066404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1.733774E-3</v>
      </c>
      <c r="Q8" s="4">
        <f t="shared" si="21"/>
        <v>12.5</v>
      </c>
      <c r="R8">
        <f t="shared" si="0"/>
        <v>250000</v>
      </c>
      <c r="S8">
        <f t="shared" si="1"/>
        <v>6111.1289567379945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5098.7029382042183</v>
      </c>
      <c r="AC8">
        <f t="shared" si="2"/>
        <v>5765.8126273335638</v>
      </c>
      <c r="AE8">
        <f t="shared" si="3"/>
        <v>0</v>
      </c>
      <c r="AF8">
        <f t="shared" si="4"/>
        <v>0</v>
      </c>
      <c r="AG8">
        <f t="shared" si="4"/>
        <v>-11.793673207010931</v>
      </c>
      <c r="AH8">
        <f t="shared" si="5"/>
        <v>-413.80679482640073</v>
      </c>
      <c r="AI8">
        <f t="shared" si="6"/>
        <v>-425.60046803341169</v>
      </c>
      <c r="AJ8">
        <f t="shared" si="7"/>
        <v>-667.1096891293455</v>
      </c>
      <c r="AK8">
        <f t="shared" ref="AK8:AK71" si="22">G8*SUM(AB8:AB8, AE8:AF8)</f>
        <v>108.60237258374984</v>
      </c>
      <c r="AL8">
        <f t="shared" si="8"/>
        <v>-984.10778457900744</v>
      </c>
      <c r="AN8">
        <f t="shared" si="9"/>
        <v>0</v>
      </c>
      <c r="AO8">
        <f t="shared" si="9"/>
        <v>0</v>
      </c>
      <c r="AP8">
        <f t="shared" si="9"/>
        <v>-7.7265578027274628</v>
      </c>
      <c r="AQ8">
        <f t="shared" si="9"/>
        <v>-271.10316381217717</v>
      </c>
      <c r="AR8">
        <f t="shared" si="9"/>
        <v>-278.8297216149046</v>
      </c>
      <c r="AS8">
        <f t="shared" si="9"/>
        <v>-437.05311172716637</v>
      </c>
      <c r="AT8">
        <f t="shared" si="9"/>
        <v>71.150225595776064</v>
      </c>
      <c r="AU8">
        <f t="shared" si="9"/>
        <v>-644.732607746295</v>
      </c>
      <c r="AW8">
        <v>5</v>
      </c>
      <c r="AX8">
        <f>IF(Z8&gt;0, (R8*SUMPRODUCT(K8:$K$98, X8:$X$98)-K8*$AZ$3)/Z8, 0)</f>
        <v>6111.1289567379945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1.8297159999999999E-3</v>
      </c>
      <c r="Q9" s="4">
        <f t="shared" si="21"/>
        <v>12.5</v>
      </c>
      <c r="R9">
        <f t="shared" si="0"/>
        <v>250000</v>
      </c>
      <c r="S9">
        <f t="shared" si="1"/>
        <v>6646.5390880684672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5765.8126273335638</v>
      </c>
      <c r="AC9">
        <f t="shared" si="2"/>
        <v>6196.7850170711299</v>
      </c>
      <c r="AE9">
        <f t="shared" si="3"/>
        <v>0</v>
      </c>
      <c r="AF9">
        <f t="shared" si="4"/>
        <v>0</v>
      </c>
      <c r="AG9">
        <f t="shared" si="4"/>
        <v>-11.654157402375183</v>
      </c>
      <c r="AH9">
        <f t="shared" si="5"/>
        <v>-431.58145131278422</v>
      </c>
      <c r="AI9">
        <f t="shared" si="6"/>
        <v>-443.2356087151594</v>
      </c>
      <c r="AJ9">
        <f t="shared" si="7"/>
        <v>-430.97238973756612</v>
      </c>
      <c r="AK9">
        <f t="shared" si="22"/>
        <v>34.018294501268024</v>
      </c>
      <c r="AL9">
        <f t="shared" si="8"/>
        <v>-840.18970395145755</v>
      </c>
      <c r="AN9">
        <f t="shared" si="9"/>
        <v>0</v>
      </c>
      <c r="AO9">
        <f t="shared" si="9"/>
        <v>0</v>
      </c>
      <c r="AP9">
        <f t="shared" si="9"/>
        <v>-7.2309449931467125</v>
      </c>
      <c r="AQ9">
        <f t="shared" si="9"/>
        <v>-267.77926766881865</v>
      </c>
      <c r="AR9">
        <f t="shared" si="9"/>
        <v>-275.01021266196534</v>
      </c>
      <c r="AS9">
        <f t="shared" si="9"/>
        <v>-267.40136898461657</v>
      </c>
      <c r="AT9">
        <f t="shared" si="9"/>
        <v>21.107009954164624</v>
      </c>
      <c r="AU9">
        <f t="shared" si="9"/>
        <v>-521.30457169241731</v>
      </c>
      <c r="AW9">
        <v>6</v>
      </c>
      <c r="AX9">
        <f>IF(Z9&gt;0, (R9*SUMPRODUCT(K9:$K$98, X9:$X$98)-K9*$AZ$3)/Z9, 0)</f>
        <v>6646.5390880684672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1.940649E-3</v>
      </c>
      <c r="Q10" s="4">
        <f t="shared" si="21"/>
        <v>12.5</v>
      </c>
      <c r="R10">
        <f t="shared" si="0"/>
        <v>250000</v>
      </c>
      <c r="S10">
        <f t="shared" si="1"/>
        <v>7135.9118989231847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6196.7850170711299</v>
      </c>
      <c r="AC10">
        <f t="shared" si="2"/>
        <v>6573.6015842715115</v>
      </c>
      <c r="AE10">
        <f t="shared" si="3"/>
        <v>0</v>
      </c>
      <c r="AF10">
        <f t="shared" si="4"/>
        <v>0</v>
      </c>
      <c r="AG10">
        <f t="shared" si="4"/>
        <v>-11.51499919944267</v>
      </c>
      <c r="AH10">
        <f t="shared" si="5"/>
        <v>-452.33257817523997</v>
      </c>
      <c r="AI10">
        <f t="shared" si="6"/>
        <v>-463.84757737468266</v>
      </c>
      <c r="AJ10">
        <f t="shared" si="7"/>
        <v>-376.81656720038154</v>
      </c>
      <c r="AK10">
        <f t="shared" si="22"/>
        <v>25.406818569991636</v>
      </c>
      <c r="AL10">
        <f t="shared" si="8"/>
        <v>-815.25732600507263</v>
      </c>
      <c r="AN10">
        <f t="shared" si="9"/>
        <v>0</v>
      </c>
      <c r="AO10">
        <f t="shared" si="9"/>
        <v>0</v>
      </c>
      <c r="AP10">
        <f t="shared" si="9"/>
        <v>-6.777917481306555</v>
      </c>
      <c r="AQ10">
        <f t="shared" si="9"/>
        <v>-266.25037795285408</v>
      </c>
      <c r="AR10">
        <f t="shared" si="9"/>
        <v>-273.02829543416067</v>
      </c>
      <c r="AS10">
        <f t="shared" si="9"/>
        <v>-221.80041473185759</v>
      </c>
      <c r="AT10">
        <f t="shared" si="9"/>
        <v>14.954870317165556</v>
      </c>
      <c r="AU10">
        <f t="shared" si="9"/>
        <v>-479.8738398488527</v>
      </c>
      <c r="AW10">
        <v>7</v>
      </c>
      <c r="AX10">
        <f>IF(Z10&gt;0, (R10*SUMPRODUCT(K10:$K$98, X10:$X$98)-K10*$AZ$3)/Z10, 0)</f>
        <v>7135.9118989231847</v>
      </c>
    </row>
    <row r="11" spans="1:52" x14ac:dyDescent="0.25">
      <c r="A11" t="s">
        <v>33</v>
      </c>
      <c r="C11" s="12">
        <f>AU91</f>
        <v>9562.461056651302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2.0505829999999999E-3</v>
      </c>
      <c r="Q11" s="4">
        <f t="shared" si="21"/>
        <v>12.5</v>
      </c>
      <c r="R11">
        <f t="shared" si="0"/>
        <v>250000</v>
      </c>
      <c r="S11">
        <f t="shared" si="1"/>
        <v>7582.2582673942088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6573.6015842715115</v>
      </c>
      <c r="AC11">
        <f t="shared" si="2"/>
        <v>6900.6052094412735</v>
      </c>
      <c r="AE11">
        <f t="shared" si="3"/>
        <v>0</v>
      </c>
      <c r="AF11">
        <f t="shared" si="4"/>
        <v>0</v>
      </c>
      <c r="AG11">
        <f t="shared" si="4"/>
        <v>-11.376236745844851</v>
      </c>
      <c r="AH11">
        <f t="shared" si="5"/>
        <v>-472.24923206781494</v>
      </c>
      <c r="AI11">
        <f t="shared" si="6"/>
        <v>-483.62546881365978</v>
      </c>
      <c r="AJ11">
        <f t="shared" si="7"/>
        <v>-327.00362516976202</v>
      </c>
      <c r="AK11">
        <f t="shared" si="22"/>
        <v>15.776643802251627</v>
      </c>
      <c r="AL11">
        <f t="shared" si="8"/>
        <v>-794.85245018117018</v>
      </c>
      <c r="AN11">
        <f t="shared" si="9"/>
        <v>0</v>
      </c>
      <c r="AO11">
        <f t="shared" si="9"/>
        <v>0</v>
      </c>
      <c r="AP11">
        <f t="shared" si="9"/>
        <v>-6.3628274649666663</v>
      </c>
      <c r="AQ11">
        <f t="shared" si="9"/>
        <v>-264.13307416514709</v>
      </c>
      <c r="AR11">
        <f t="shared" si="9"/>
        <v>-270.49590163011374</v>
      </c>
      <c r="AS11">
        <f t="shared" si="9"/>
        <v>-182.89595178597057</v>
      </c>
      <c r="AT11">
        <f t="shared" si="9"/>
        <v>8.8240131365609873</v>
      </c>
      <c r="AU11">
        <f t="shared" si="9"/>
        <v>-444.56784027952335</v>
      </c>
      <c r="AW11">
        <v>8</v>
      </c>
      <c r="AX11">
        <f>IF(Z11&gt;0, (R11*SUMPRODUCT(K11:$K$98, X11:$X$98)-K11*$AZ$3)/Z11, 0)</f>
        <v>7582.2582673942088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2.1765069999999998E-3</v>
      </c>
      <c r="Q12" s="4">
        <f t="shared" si="21"/>
        <v>12.5</v>
      </c>
      <c r="R12">
        <f t="shared" si="0"/>
        <v>250000</v>
      </c>
      <c r="S12">
        <f t="shared" si="1"/>
        <v>8007.8176733726177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6900.6052094412735</v>
      </c>
      <c r="AC12">
        <f t="shared" si="2"/>
        <v>7199.1651306144558</v>
      </c>
      <c r="AE12">
        <f t="shared" si="3"/>
        <v>0</v>
      </c>
      <c r="AF12">
        <f t="shared" si="4"/>
        <v>0</v>
      </c>
      <c r="AG12">
        <f t="shared" si="4"/>
        <v>-11.237713919475414</v>
      </c>
      <c r="AH12">
        <f t="shared" si="5"/>
        <v>-495.20917821977076</v>
      </c>
      <c r="AI12">
        <f t="shared" si="6"/>
        <v>-506.44689213924619</v>
      </c>
      <c r="AJ12">
        <f t="shared" si="7"/>
        <v>-298.55992117318237</v>
      </c>
      <c r="AK12">
        <f t="shared" si="22"/>
        <v>15.871391981714929</v>
      </c>
      <c r="AL12">
        <f t="shared" si="8"/>
        <v>-789.1354213307136</v>
      </c>
      <c r="AN12">
        <f t="shared" si="9"/>
        <v>0</v>
      </c>
      <c r="AO12">
        <f t="shared" si="9"/>
        <v>0</v>
      </c>
      <c r="AP12">
        <f t="shared" si="9"/>
        <v>-5.9729644129998167</v>
      </c>
      <c r="AQ12">
        <f t="shared" si="9"/>
        <v>-263.20894264548514</v>
      </c>
      <c r="AR12">
        <f t="shared" si="9"/>
        <v>-269.18190705848497</v>
      </c>
      <c r="AS12">
        <f t="shared" si="9"/>
        <v>-158.68777200538435</v>
      </c>
      <c r="AT12">
        <f t="shared" si="9"/>
        <v>8.4358135623352126</v>
      </c>
      <c r="AU12">
        <f t="shared" si="9"/>
        <v>-419.43386550153411</v>
      </c>
      <c r="AW12">
        <v>9</v>
      </c>
      <c r="AX12">
        <f>IF(Z12&gt;0, (R12*SUMPRODUCT(K12:$K$98, X12:$X$98)-K12*$AZ$3)/Z12, 0)</f>
        <v>8007.8176733726177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2.312424E-3</v>
      </c>
      <c r="Q13" s="4">
        <f t="shared" si="21"/>
        <v>12.5</v>
      </c>
      <c r="R13">
        <f t="shared" si="0"/>
        <v>250000</v>
      </c>
      <c r="S13">
        <f t="shared" si="1"/>
        <v>8410.1400496047881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7199.1651306144558</v>
      </c>
      <c r="AC13">
        <f t="shared" si="2"/>
        <v>7467.7673199581795</v>
      </c>
      <c r="AE13">
        <f t="shared" si="3"/>
        <v>0</v>
      </c>
      <c r="AF13">
        <f t="shared" si="4"/>
        <v>0</v>
      </c>
      <c r="AG13">
        <f t="shared" si="4"/>
        <v>-11.099350420908131</v>
      </c>
      <c r="AH13">
        <f t="shared" si="5"/>
        <v>-519.72718745058035</v>
      </c>
      <c r="AI13">
        <f t="shared" si="6"/>
        <v>-530.82653787148843</v>
      </c>
      <c r="AJ13">
        <f t="shared" si="7"/>
        <v>-268.60218934372369</v>
      </c>
      <c r="AK13">
        <f t="shared" si="22"/>
        <v>14.398330261228912</v>
      </c>
      <c r="AL13">
        <f t="shared" si="8"/>
        <v>-785.0303969539832</v>
      </c>
      <c r="AN13">
        <f t="shared" si="9"/>
        <v>0</v>
      </c>
      <c r="AO13">
        <f t="shared" si="9"/>
        <v>0</v>
      </c>
      <c r="AP13">
        <f t="shared" si="9"/>
        <v>-5.6078162952567023</v>
      </c>
      <c r="AQ13">
        <f t="shared" si="9"/>
        <v>-262.58605056590659</v>
      </c>
      <c r="AR13">
        <f t="shared" si="9"/>
        <v>-268.19386686116326</v>
      </c>
      <c r="AS13">
        <f t="shared" si="9"/>
        <v>-135.70809797174772</v>
      </c>
      <c r="AT13">
        <f t="shared" si="9"/>
        <v>7.2745870705468638</v>
      </c>
      <c r="AU13">
        <f t="shared" si="9"/>
        <v>-396.62737776236412</v>
      </c>
      <c r="AW13">
        <v>10</v>
      </c>
      <c r="AX13">
        <f>IF(Z13&gt;0, (R13*SUMPRODUCT(K13:$K$98, X13:$X$98)-K13*$AZ$3)/Z13, 0)</f>
        <v>8410.1400496047881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2.4603350000000001E-3</v>
      </c>
      <c r="Q14" s="4">
        <f t="shared" si="21"/>
        <v>12.5</v>
      </c>
      <c r="R14">
        <f t="shared" si="0"/>
        <v>250000</v>
      </c>
      <c r="S14">
        <f t="shared" si="1"/>
        <v>8791.1940903558097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7467.7673199581795</v>
      </c>
      <c r="AC14">
        <f t="shared" si="2"/>
        <v>7708.856592227864</v>
      </c>
      <c r="AE14">
        <f t="shared" si="3"/>
        <v>0</v>
      </c>
      <c r="AF14">
        <f t="shared" si="4"/>
        <v>0</v>
      </c>
      <c r="AG14">
        <f t="shared" si="4"/>
        <v>-10.961048796381226</v>
      </c>
      <c r="AH14">
        <f t="shared" si="5"/>
        <v>-546.16240635650024</v>
      </c>
      <c r="AI14">
        <f t="shared" si="6"/>
        <v>-557.12345515288143</v>
      </c>
      <c r="AJ14">
        <f t="shared" si="7"/>
        <v>-241.08927226968444</v>
      </c>
      <c r="AK14">
        <f t="shared" si="22"/>
        <v>13.441981175924722</v>
      </c>
      <c r="AL14">
        <f t="shared" si="8"/>
        <v>-784.77074624664112</v>
      </c>
      <c r="AN14">
        <f t="shared" si="9"/>
        <v>0</v>
      </c>
      <c r="AO14">
        <f t="shared" si="9"/>
        <v>0</v>
      </c>
      <c r="AP14">
        <f t="shared" si="9"/>
        <v>-5.2652034850725853</v>
      </c>
      <c r="AQ14">
        <f t="shared" si="9"/>
        <v>-262.35228569671801</v>
      </c>
      <c r="AR14">
        <f t="shared" si="9"/>
        <v>-267.61748918179057</v>
      </c>
      <c r="AS14">
        <f t="shared" si="9"/>
        <v>-115.80863292817757</v>
      </c>
      <c r="AT14">
        <f t="shared" si="9"/>
        <v>6.4569337705279732</v>
      </c>
      <c r="AU14">
        <f t="shared" si="9"/>
        <v>-376.96918833944017</v>
      </c>
      <c r="AW14">
        <v>11</v>
      </c>
      <c r="AX14">
        <f>IF(Z14&gt;0, (R14*SUMPRODUCT(K14:$K$98, X14:$X$98)-K14*$AZ$3)/Z14, 0)</f>
        <v>8791.1940903558097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2.6172399999999998E-3</v>
      </c>
      <c r="Q15" s="4">
        <f t="shared" si="21"/>
        <v>12.5</v>
      </c>
      <c r="R15">
        <f t="shared" si="0"/>
        <v>250000</v>
      </c>
      <c r="S15">
        <f t="shared" si="1"/>
        <v>9176.9016825967519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7708.856592227864</v>
      </c>
      <c r="AC15">
        <f t="shared" si="2"/>
        <v>7945.5454649093181</v>
      </c>
      <c r="AE15">
        <f t="shared" si="3"/>
        <v>0</v>
      </c>
      <c r="AF15">
        <f t="shared" si="4"/>
        <v>0</v>
      </c>
      <c r="AG15">
        <f t="shared" si="4"/>
        <v>-10.822750613065573</v>
      </c>
      <c r="AH15">
        <f t="shared" si="5"/>
        <v>-573.75390703681592</v>
      </c>
      <c r="AI15">
        <f t="shared" si="6"/>
        <v>-584.57665764988144</v>
      </c>
      <c r="AJ15">
        <f t="shared" si="7"/>
        <v>-236.68887268145409</v>
      </c>
      <c r="AK15">
        <f t="shared" si="22"/>
        <v>31.606312028134244</v>
      </c>
      <c r="AL15">
        <f t="shared" si="8"/>
        <v>-789.65921830320133</v>
      </c>
      <c r="AN15">
        <f t="shared" si="9"/>
        <v>0</v>
      </c>
      <c r="AO15">
        <f t="shared" si="9"/>
        <v>0</v>
      </c>
      <c r="AP15">
        <f t="shared" si="9"/>
        <v>-4.9319525178375754</v>
      </c>
      <c r="AQ15">
        <f t="shared" si="9"/>
        <v>-261.46098414327616</v>
      </c>
      <c r="AR15">
        <f t="shared" si="9"/>
        <v>-266.39293666111371</v>
      </c>
      <c r="AS15">
        <f t="shared" si="9"/>
        <v>-107.85966740804194</v>
      </c>
      <c r="AT15">
        <f t="shared" si="9"/>
        <v>14.403069585520374</v>
      </c>
      <c r="AU15">
        <f t="shared" si="9"/>
        <v>-359.84953448363535</v>
      </c>
      <c r="AW15">
        <v>12</v>
      </c>
      <c r="AX15">
        <f>IF(Z15&gt;0, (R15*SUMPRODUCT(K15:$K$98, X15:$X$98)-K15*$AZ$3)/Z15, 0)</f>
        <v>9176.9016825967519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2.8021280000000001E-3</v>
      </c>
      <c r="Q16" s="4">
        <f t="shared" si="21"/>
        <v>12.5</v>
      </c>
      <c r="R16">
        <f t="shared" si="0"/>
        <v>250000</v>
      </c>
      <c r="S16">
        <f t="shared" si="1"/>
        <v>9572.9568286558715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7945.5454649093181</v>
      </c>
      <c r="AC16">
        <f t="shared" si="2"/>
        <v>8182.3480512848746</v>
      </c>
      <c r="AE16">
        <f t="shared" si="3"/>
        <v>0</v>
      </c>
      <c r="AF16">
        <f t="shared" si="4"/>
        <v>0</v>
      </c>
      <c r="AG16">
        <f t="shared" si="4"/>
        <v>-10.68419637440503</v>
      </c>
      <c r="AH16">
        <f t="shared" si="5"/>
        <v>-606.5346505977642</v>
      </c>
      <c r="AI16">
        <f t="shared" si="6"/>
        <v>-617.21884697216922</v>
      </c>
      <c r="AJ16">
        <f t="shared" si="7"/>
        <v>-236.80258637555653</v>
      </c>
      <c r="AK16">
        <f t="shared" si="22"/>
        <v>56.413372800856159</v>
      </c>
      <c r="AL16">
        <f t="shared" si="8"/>
        <v>-797.60806054686964</v>
      </c>
      <c r="AN16">
        <f t="shared" si="9"/>
        <v>0</v>
      </c>
      <c r="AO16">
        <f t="shared" si="9"/>
        <v>0</v>
      </c>
      <c r="AP16">
        <f t="shared" si="9"/>
        <v>-4.6058206701488</v>
      </c>
      <c r="AQ16">
        <f t="shared" si="9"/>
        <v>-261.46934528243628</v>
      </c>
      <c r="AR16">
        <f t="shared" si="9"/>
        <v>-266.07516595258511</v>
      </c>
      <c r="AS16">
        <f t="shared" si="9"/>
        <v>-102.08257213299031</v>
      </c>
      <c r="AT16">
        <f t="shared" si="9"/>
        <v>24.319084881427273</v>
      </c>
      <c r="AU16">
        <f t="shared" si="9"/>
        <v>-343.83865320414816</v>
      </c>
      <c r="AW16">
        <v>13</v>
      </c>
      <c r="AX16">
        <f>IF(Z16&gt;0, (R16*SUMPRODUCT(K16:$K$98, X16:$X$98)-K16*$AZ$3)/Z16, 0)</f>
        <v>9572.9568286558715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3.0140000000000002E-3</v>
      </c>
      <c r="Q17" s="4">
        <f t="shared" si="21"/>
        <v>12.5</v>
      </c>
      <c r="R17">
        <f t="shared" si="0"/>
        <v>250000</v>
      </c>
      <c r="S17">
        <f t="shared" si="1"/>
        <v>10009.597607997526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8182.3480512848746</v>
      </c>
      <c r="AC17">
        <f t="shared" si="2"/>
        <v>8444.2184532308584</v>
      </c>
      <c r="AE17">
        <f t="shared" si="3"/>
        <v>0</v>
      </c>
      <c r="AF17">
        <f t="shared" si="4"/>
        <v>0</v>
      </c>
      <c r="AG17">
        <f t="shared" si="4"/>
        <v>-10.545152242788522</v>
      </c>
      <c r="AH17">
        <f t="shared" si="5"/>
        <v>-644.04335744913521</v>
      </c>
      <c r="AI17">
        <f t="shared" si="6"/>
        <v>-654.58850969192372</v>
      </c>
      <c r="AJ17">
        <f t="shared" si="7"/>
        <v>-261.87040194598376</v>
      </c>
      <c r="AK17">
        <f t="shared" si="22"/>
        <v>112.91640310773127</v>
      </c>
      <c r="AL17">
        <f t="shared" si="8"/>
        <v>-803.54250853017618</v>
      </c>
      <c r="AN17">
        <f t="shared" si="9"/>
        <v>0</v>
      </c>
      <c r="AO17">
        <f t="shared" si="9"/>
        <v>0</v>
      </c>
      <c r="AP17">
        <f t="shared" si="9"/>
        <v>-4.2732473396761446</v>
      </c>
      <c r="AQ17">
        <f t="shared" si="9"/>
        <v>-260.98784545644827</v>
      </c>
      <c r="AR17">
        <f t="shared" si="9"/>
        <v>-265.26109279612439</v>
      </c>
      <c r="AS17">
        <f t="shared" si="9"/>
        <v>-106.11861950318166</v>
      </c>
      <c r="AT17">
        <f t="shared" si="9"/>
        <v>45.757491980819054</v>
      </c>
      <c r="AU17">
        <f t="shared" si="9"/>
        <v>-325.622220318487</v>
      </c>
      <c r="AW17">
        <v>14</v>
      </c>
      <c r="AX17">
        <f>IF(Z17&gt;0, (R17*SUMPRODUCT(K17:$K$98, X17:$X$98)-K17*$AZ$3)/Z17, 0)</f>
        <v>10009.597607997526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4.6990000000000001E-3</v>
      </c>
      <c r="Q18" s="4">
        <f t="shared" si="21"/>
        <v>12.5</v>
      </c>
      <c r="R18">
        <f t="shared" si="0"/>
        <v>250000</v>
      </c>
      <c r="S18">
        <f t="shared" si="1"/>
        <v>10504.312563503318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8444.2184532308584</v>
      </c>
      <c r="AC18">
        <f t="shared" si="2"/>
        <v>8731.3098561832448</v>
      </c>
      <c r="AE18">
        <f t="shared" si="3"/>
        <v>0</v>
      </c>
      <c r="AF18">
        <f t="shared" si="4"/>
        <v>0</v>
      </c>
      <c r="AG18">
        <f t="shared" si="4"/>
        <v>-10.390149049971773</v>
      </c>
      <c r="AH18">
        <f t="shared" si="5"/>
        <v>-991.03340777726544</v>
      </c>
      <c r="AI18">
        <f t="shared" si="6"/>
        <v>-1001.4235568272372</v>
      </c>
      <c r="AJ18">
        <f t="shared" si="7"/>
        <v>-287.09140295238649</v>
      </c>
      <c r="AK18">
        <f t="shared" si="22"/>
        <v>182.39511858978656</v>
      </c>
      <c r="AL18">
        <f t="shared" si="8"/>
        <v>-1106.1198411898372</v>
      </c>
      <c r="AN18">
        <f t="shared" si="9"/>
        <v>0</v>
      </c>
      <c r="AO18">
        <f t="shared" si="9"/>
        <v>0</v>
      </c>
      <c r="AP18">
        <f t="shared" si="9"/>
        <v>-3.9291105608718229</v>
      </c>
      <c r="AQ18">
        <f t="shared" si="9"/>
        <v>-374.7665033433783</v>
      </c>
      <c r="AR18">
        <f t="shared" si="9"/>
        <v>-378.69561390425014</v>
      </c>
      <c r="AS18">
        <f t="shared" si="9"/>
        <v>-108.56570563622417</v>
      </c>
      <c r="AT18">
        <f t="shared" si="9"/>
        <v>68.9740429377715</v>
      </c>
      <c r="AU18">
        <f t="shared" si="9"/>
        <v>-418.28727660270278</v>
      </c>
      <c r="AW18">
        <v>15</v>
      </c>
      <c r="AX18">
        <f>IF(Z18&gt;0, (R18*SUMPRODUCT(K18:$K$98, X18:$X$98)-K18*$AZ$3)/Z18, 0)</f>
        <v>10504.312563503318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6.5490000000000001E-3</v>
      </c>
      <c r="Q19" s="4">
        <f t="shared" si="21"/>
        <v>12.5</v>
      </c>
      <c r="R19">
        <f t="shared" si="0"/>
        <v>250000</v>
      </c>
      <c r="S19">
        <f t="shared" si="1"/>
        <v>10853.994775759758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8731.3098561832448</v>
      </c>
      <c r="AC19">
        <f t="shared" si="2"/>
        <v>8872.6653010663158</v>
      </c>
      <c r="AE19">
        <f t="shared" si="3"/>
        <v>0</v>
      </c>
      <c r="AF19">
        <f t="shared" si="4"/>
        <v>0</v>
      </c>
      <c r="AG19">
        <f t="shared" si="4"/>
        <v>-10.218202473343791</v>
      </c>
      <c r="AH19">
        <f t="shared" si="5"/>
        <v>-1360.9017225653031</v>
      </c>
      <c r="AI19">
        <f t="shared" si="6"/>
        <v>-1371.1199250386469</v>
      </c>
      <c r="AJ19">
        <f t="shared" si="7"/>
        <v>-141.35544488307096</v>
      </c>
      <c r="AK19">
        <f t="shared" si="22"/>
        <v>194.70820979288635</v>
      </c>
      <c r="AL19">
        <f t="shared" si="8"/>
        <v>-1317.7671601288316</v>
      </c>
      <c r="AN19">
        <f t="shared" si="9"/>
        <v>0</v>
      </c>
      <c r="AO19">
        <f t="shared" si="9"/>
        <v>0</v>
      </c>
      <c r="AP19">
        <f t="shared" si="9"/>
        <v>-3.6035509747271801</v>
      </c>
      <c r="AQ19">
        <f t="shared" si="9"/>
        <v>-479.93556025645012</v>
      </c>
      <c r="AR19">
        <f t="shared" si="9"/>
        <v>-483.53911123117729</v>
      </c>
      <c r="AS19">
        <f t="shared" si="9"/>
        <v>-49.85040691062909</v>
      </c>
      <c r="AT19">
        <f t="shared" si="9"/>
        <v>68.66579136760204</v>
      </c>
      <c r="AU19">
        <f t="shared" si="9"/>
        <v>-464.72372677420435</v>
      </c>
      <c r="AW19">
        <v>16</v>
      </c>
      <c r="AX19">
        <f>IF(Z19&gt;0, (R19*SUMPRODUCT(K19:$K$98, X19:$X$98)-K19*$AZ$3)/Z19, 0)</f>
        <v>10853.994775759758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8.5349999999999992E-3</v>
      </c>
      <c r="Q20" s="4">
        <f t="shared" si="21"/>
        <v>12.5</v>
      </c>
      <c r="R20">
        <f t="shared" si="0"/>
        <v>250000</v>
      </c>
      <c r="S20">
        <f t="shared" si="1"/>
        <v>10919.034982496729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8872.6653010663158</v>
      </c>
      <c r="AC20">
        <f t="shared" si="2"/>
        <v>8760.3925098335749</v>
      </c>
      <c r="AE20">
        <f t="shared" si="3"/>
        <v>0</v>
      </c>
      <c r="AF20">
        <f t="shared" si="4"/>
        <v>0</v>
      </c>
      <c r="AG20">
        <f t="shared" si="4"/>
        <v>-10.028808090500362</v>
      </c>
      <c r="AH20">
        <f t="shared" si="5"/>
        <v>-1744.2471621997847</v>
      </c>
      <c r="AI20">
        <f t="shared" si="6"/>
        <v>-1754.2759702902852</v>
      </c>
      <c r="AJ20">
        <f t="shared" si="7"/>
        <v>112.27279123274093</v>
      </c>
      <c r="AK20">
        <f t="shared" si="22"/>
        <v>38.15246079458516</v>
      </c>
      <c r="AL20">
        <f t="shared" si="8"/>
        <v>-1603.8507182629592</v>
      </c>
      <c r="AN20">
        <f t="shared" si="9"/>
        <v>0</v>
      </c>
      <c r="AO20">
        <f t="shared" si="9"/>
        <v>0</v>
      </c>
      <c r="AP20">
        <f t="shared" si="9"/>
        <v>-3.3546041519592253</v>
      </c>
      <c r="AQ20">
        <f t="shared" si="9"/>
        <v>-583.4450833595082</v>
      </c>
      <c r="AR20">
        <f t="shared" si="9"/>
        <v>-586.79968751146748</v>
      </c>
      <c r="AS20">
        <f t="shared" si="9"/>
        <v>37.554888698903497</v>
      </c>
      <c r="AT20">
        <f t="shared" si="9"/>
        <v>12.761875811564302</v>
      </c>
      <c r="AU20">
        <f t="shared" si="9"/>
        <v>-536.48292300099968</v>
      </c>
      <c r="AW20">
        <v>17</v>
      </c>
      <c r="AX20">
        <f>IF(Z20&gt;0, (R20*SUMPRODUCT(K20:$K$98, X20:$X$98)-K20*$AZ$3)/Z20, 0)</f>
        <v>10919.034982496729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1.0821000000000001E-2</v>
      </c>
      <c r="Q21" s="4">
        <f t="shared" si="21"/>
        <v>12.5</v>
      </c>
      <c r="R21">
        <f t="shared" si="0"/>
        <v>250000</v>
      </c>
      <c r="S21">
        <f t="shared" si="1"/>
        <v>10831.449398382558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8760.3925098335749</v>
      </c>
      <c r="AC21">
        <f t="shared" si="2"/>
        <v>8509.185154577297</v>
      </c>
      <c r="AE21">
        <f t="shared" si="3"/>
        <v>0</v>
      </c>
      <c r="AF21">
        <f t="shared" si="4"/>
        <v>0</v>
      </c>
      <c r="AG21">
        <f t="shared" si="4"/>
        <v>-9.8199982772480556</v>
      </c>
      <c r="AH21">
        <f t="shared" si="5"/>
        <v>-2170.4346469460888</v>
      </c>
      <c r="AI21">
        <f t="shared" si="6"/>
        <v>-2180.2546452233369</v>
      </c>
      <c r="AJ21">
        <f t="shared" si="7"/>
        <v>251.20735525627788</v>
      </c>
      <c r="AK21">
        <f t="shared" si="22"/>
        <v>14.016628015733721</v>
      </c>
      <c r="AL21">
        <f t="shared" si="8"/>
        <v>-1915.0306619513253</v>
      </c>
      <c r="AN21">
        <f t="shared" si="9"/>
        <v>0</v>
      </c>
      <c r="AO21">
        <f t="shared" si="9"/>
        <v>0</v>
      </c>
      <c r="AP21">
        <f t="shared" si="9"/>
        <v>-3.1235811514941831</v>
      </c>
      <c r="AQ21">
        <f t="shared" si="9"/>
        <v>-690.37983127331279</v>
      </c>
      <c r="AR21">
        <f t="shared" si="9"/>
        <v>-693.50341242480704</v>
      </c>
      <c r="AS21">
        <f t="shared" si="9"/>
        <v>79.904959027661548</v>
      </c>
      <c r="AT21">
        <f t="shared" si="9"/>
        <v>4.4584605660155576</v>
      </c>
      <c r="AU21">
        <f t="shared" si="9"/>
        <v>-609.13999283112992</v>
      </c>
      <c r="AW21">
        <v>18</v>
      </c>
      <c r="AX21">
        <f>IF(Z21&gt;0, (R21*SUMPRODUCT(K21:$K$98, X21:$X$98)-K21*$AZ$3)/Z21, 0)</f>
        <v>10831.449398382558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1.3422999999999999E-2</v>
      </c>
      <c r="Q22" s="4">
        <f t="shared" si="21"/>
        <v>12.5</v>
      </c>
      <c r="R22">
        <f t="shared" si="0"/>
        <v>250000</v>
      </c>
      <c r="S22">
        <f t="shared" si="1"/>
        <v>10747.734161364146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8509.185154577297</v>
      </c>
      <c r="AC22">
        <f t="shared" si="2"/>
        <v>8245.6482849519616</v>
      </c>
      <c r="AE22">
        <f t="shared" si="3"/>
        <v>0</v>
      </c>
      <c r="AF22">
        <f t="shared" si="4"/>
        <v>0</v>
      </c>
      <c r="AG22">
        <f t="shared" si="4"/>
        <v>-9.5899844576000746</v>
      </c>
      <c r="AH22">
        <f t="shared" si="5"/>
        <v>-2636.2767375100129</v>
      </c>
      <c r="AI22">
        <f t="shared" si="6"/>
        <v>-2645.8667219676131</v>
      </c>
      <c r="AJ22">
        <f t="shared" si="7"/>
        <v>263.53686962533538</v>
      </c>
      <c r="AK22">
        <f t="shared" si="22"/>
        <v>178.69288824612326</v>
      </c>
      <c r="AL22">
        <f t="shared" si="8"/>
        <v>-2203.6369640961543</v>
      </c>
      <c r="AN22">
        <f t="shared" si="9"/>
        <v>0</v>
      </c>
      <c r="AO22">
        <f t="shared" si="9"/>
        <v>0</v>
      </c>
      <c r="AP22">
        <f t="shared" si="9"/>
        <v>-2.8481956210856536</v>
      </c>
      <c r="AQ22">
        <f t="shared" si="9"/>
        <v>-782.96600927182851</v>
      </c>
      <c r="AR22">
        <f t="shared" si="9"/>
        <v>-785.81420489291418</v>
      </c>
      <c r="AS22">
        <f t="shared" si="9"/>
        <v>78.269632383673567</v>
      </c>
      <c r="AT22">
        <f t="shared" si="9"/>
        <v>53.071233230040427</v>
      </c>
      <c r="AU22">
        <f t="shared" si="9"/>
        <v>-654.47333927920022</v>
      </c>
      <c r="AW22">
        <v>19</v>
      </c>
      <c r="AX22">
        <f>IF(Z22&gt;0, (R22*SUMPRODUCT(K22:$K$98, X22:$X$98)-K22*$AZ$3)/Z22, 0)</f>
        <v>10747.734161364146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1.6303999999999999E-2</v>
      </c>
      <c r="Q23" s="4">
        <f t="shared" si="21"/>
        <v>12.5</v>
      </c>
      <c r="R23">
        <f t="shared" si="0"/>
        <v>250000</v>
      </c>
      <c r="S23">
        <f t="shared" si="1"/>
        <v>10852.225222253808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8245.6482849519616</v>
      </c>
      <c r="AC23">
        <f t="shared" si="2"/>
        <v>8106.8114934587702</v>
      </c>
      <c r="AE23">
        <f t="shared" si="3"/>
        <v>0</v>
      </c>
      <c r="AF23">
        <f t="shared" si="4"/>
        <v>0</v>
      </c>
      <c r="AG23">
        <f t="shared" si="4"/>
        <v>-9.3377295064273635</v>
      </c>
      <c r="AH23">
        <f t="shared" si="5"/>
        <v>-3127.1021319342321</v>
      </c>
      <c r="AI23">
        <f t="shared" si="6"/>
        <v>-3136.4398614406596</v>
      </c>
      <c r="AJ23">
        <f t="shared" si="7"/>
        <v>138.83679149319141</v>
      </c>
      <c r="AK23">
        <f t="shared" si="22"/>
        <v>577.19537994663733</v>
      </c>
      <c r="AL23">
        <f t="shared" si="8"/>
        <v>-2420.4076900008308</v>
      </c>
      <c r="AN23">
        <f t="shared" si="9"/>
        <v>0</v>
      </c>
      <c r="AO23">
        <f t="shared" si="9"/>
        <v>0</v>
      </c>
      <c r="AP23">
        <f t="shared" si="9"/>
        <v>-2.4761398959541223</v>
      </c>
      <c r="AQ23">
        <f t="shared" si="9"/>
        <v>-829.23181082465169</v>
      </c>
      <c r="AR23">
        <f t="shared" si="9"/>
        <v>-831.70795072060582</v>
      </c>
      <c r="AS23">
        <f t="shared" si="9"/>
        <v>36.816157311680996</v>
      </c>
      <c r="AT23">
        <f t="shared" si="9"/>
        <v>153.05824687495024</v>
      </c>
      <c r="AU23">
        <f t="shared" si="9"/>
        <v>-641.83354653397453</v>
      </c>
      <c r="AW23">
        <v>20</v>
      </c>
      <c r="AX23">
        <f>IF(Z23&gt;0, (R23*SUMPRODUCT(K23:$K$98, X23:$X$98)-K23*$AZ$3)/Z23, 0)</f>
        <v>10852.225222253808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1.9576E-2</v>
      </c>
      <c r="Q24" s="4">
        <f t="shared" si="21"/>
        <v>12.5</v>
      </c>
      <c r="R24">
        <f t="shared" si="0"/>
        <v>250000</v>
      </c>
      <c r="S24">
        <f t="shared" si="1"/>
        <v>10832.430912395115</v>
      </c>
      <c r="U24">
        <f t="shared" si="13"/>
        <v>1.9576E-2</v>
      </c>
      <c r="V24">
        <f t="shared" si="14"/>
        <v>0.01</v>
      </c>
      <c r="W24">
        <f t="shared" si="15"/>
        <v>0.74701836051418902</v>
      </c>
      <c r="X24">
        <f t="shared" si="16"/>
        <v>1.4623631425425764E-2</v>
      </c>
      <c r="Y24">
        <f t="shared" si="17"/>
        <v>7.4701836051418906E-3</v>
      </c>
      <c r="Z24">
        <f t="shared" si="18"/>
        <v>0.7249245454836214</v>
      </c>
      <c r="AB24">
        <f t="shared" si="19"/>
        <v>8106.8114934587702</v>
      </c>
      <c r="AC24">
        <f t="shared" si="2"/>
        <v>7852.6950556507591</v>
      </c>
      <c r="AE24">
        <f t="shared" si="3"/>
        <v>0</v>
      </c>
      <c r="AF24">
        <f t="shared" si="4"/>
        <v>0</v>
      </c>
      <c r="AG24">
        <f t="shared" si="4"/>
        <v>-9.0615568185452666</v>
      </c>
      <c r="AH24">
        <f t="shared" si="5"/>
        <v>-3655.9078563564408</v>
      </c>
      <c r="AI24">
        <f t="shared" si="6"/>
        <v>-3664.9694131749861</v>
      </c>
      <c r="AJ24">
        <f t="shared" si="7"/>
        <v>254.11643780801114</v>
      </c>
      <c r="AK24">
        <f t="shared" si="22"/>
        <v>567.476804542114</v>
      </c>
      <c r="AL24">
        <f t="shared" si="8"/>
        <v>-2843.3761708248612</v>
      </c>
      <c r="AN24">
        <f t="shared" si="9"/>
        <v>0</v>
      </c>
      <c r="AO24">
        <f t="shared" si="9"/>
        <v>0</v>
      </c>
      <c r="AP24">
        <f t="shared" si="9"/>
        <v>-2.1454514128494488</v>
      </c>
      <c r="AQ24">
        <f t="shared" si="9"/>
        <v>-865.58776077139078</v>
      </c>
      <c r="AR24">
        <f t="shared" si="9"/>
        <v>-867.7332121842403</v>
      </c>
      <c r="AS24">
        <f t="shared" si="9"/>
        <v>60.165651602788444</v>
      </c>
      <c r="AT24">
        <f t="shared" si="9"/>
        <v>134.35813916351123</v>
      </c>
      <c r="AU24">
        <f t="shared" si="9"/>
        <v>-673.20942141794069</v>
      </c>
      <c r="AW24">
        <v>21</v>
      </c>
      <c r="AX24">
        <f>IF(Z24&gt;0, (R24*SUMPRODUCT(K24:$K$98, X24:$X$98)-K24*$AZ$3)/Z24, 0)</f>
        <v>10832.430912395115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2.3283000000000002E-2</v>
      </c>
      <c r="Q25" s="4">
        <f t="shared" si="21"/>
        <v>12.5</v>
      </c>
      <c r="R25">
        <f t="shared" si="0"/>
        <v>250000</v>
      </c>
      <c r="S25">
        <f t="shared" si="1"/>
        <v>10702.963095370065</v>
      </c>
      <c r="U25">
        <f t="shared" si="13"/>
        <v>2.3283000000000002E-2</v>
      </c>
      <c r="V25">
        <f t="shared" si="14"/>
        <v>0.01</v>
      </c>
      <c r="W25">
        <f t="shared" si="15"/>
        <v>0.7249245454836214</v>
      </c>
      <c r="X25">
        <f t="shared" si="16"/>
        <v>1.6878418192495158E-2</v>
      </c>
      <c r="Y25">
        <f t="shared" si="17"/>
        <v>7.2492454548362143E-3</v>
      </c>
      <c r="Z25">
        <f t="shared" si="18"/>
        <v>0.70079688183629008</v>
      </c>
      <c r="AB25">
        <f t="shared" si="19"/>
        <v>7852.6950556507591</v>
      </c>
      <c r="AC25">
        <f t="shared" si="2"/>
        <v>7500.6031636442294</v>
      </c>
      <c r="AE25">
        <f t="shared" si="3"/>
        <v>0</v>
      </c>
      <c r="AF25">
        <f t="shared" si="4"/>
        <v>0</v>
      </c>
      <c r="AG25">
        <f t="shared" si="4"/>
        <v>-8.7599610229536253</v>
      </c>
      <c r="AH25">
        <f t="shared" si="5"/>
        <v>-4219.6045481237898</v>
      </c>
      <c r="AI25">
        <f t="shared" si="6"/>
        <v>-4228.3645091467433</v>
      </c>
      <c r="AJ25">
        <f t="shared" si="7"/>
        <v>352.09189200652963</v>
      </c>
      <c r="AK25">
        <f t="shared" si="22"/>
        <v>549.68865389555322</v>
      </c>
      <c r="AL25">
        <f t="shared" si="8"/>
        <v>-3326.5839632446605</v>
      </c>
      <c r="AN25">
        <f t="shared" si="9"/>
        <v>0</v>
      </c>
      <c r="AO25">
        <f t="shared" si="9"/>
        <v>0</v>
      </c>
      <c r="AP25">
        <f t="shared" si="9"/>
        <v>-1.851825315603197</v>
      </c>
      <c r="AQ25">
        <f t="shared" si="9"/>
        <v>-892.00973652453081</v>
      </c>
      <c r="AR25">
        <f t="shared" si="9"/>
        <v>-893.86156184013396</v>
      </c>
      <c r="AS25">
        <f t="shared" si="9"/>
        <v>74.431002298738221</v>
      </c>
      <c r="AT25">
        <f t="shared" si="9"/>
        <v>116.20227102796073</v>
      </c>
      <c r="AU25">
        <f t="shared" si="9"/>
        <v>-703.22828851343502</v>
      </c>
      <c r="AW25">
        <v>22</v>
      </c>
      <c r="AX25">
        <f>IF(Z25&gt;0, (R25*SUMPRODUCT(K25:$K$98, X25:$X$98)-K25*$AZ$3)/Z25, 0)</f>
        <v>10702.963095370065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2.7149E-2</v>
      </c>
      <c r="Q26" s="4">
        <f t="shared" si="21"/>
        <v>12.5</v>
      </c>
      <c r="R26">
        <f t="shared" si="0"/>
        <v>250000</v>
      </c>
      <c r="S26">
        <f t="shared" si="1"/>
        <v>10473.413786523115</v>
      </c>
      <c r="U26">
        <f t="shared" si="13"/>
        <v>2.7149E-2</v>
      </c>
      <c r="V26">
        <f t="shared" si="14"/>
        <v>0.01</v>
      </c>
      <c r="W26">
        <f t="shared" si="15"/>
        <v>0.70079688183629008</v>
      </c>
      <c r="X26">
        <f t="shared" si="16"/>
        <v>1.9025934544973439E-2</v>
      </c>
      <c r="Y26">
        <f t="shared" si="17"/>
        <v>7.0079688183629007E-3</v>
      </c>
      <c r="Z26">
        <f t="shared" si="18"/>
        <v>0.67476297847295374</v>
      </c>
      <c r="AB26">
        <f t="shared" si="19"/>
        <v>7500.6031636442294</v>
      </c>
      <c r="AC26">
        <f t="shared" si="2"/>
        <v>7067.0718813740341</v>
      </c>
      <c r="AE26">
        <f t="shared" si="3"/>
        <v>0</v>
      </c>
      <c r="AF26">
        <f t="shared" si="4"/>
        <v>0</v>
      </c>
      <c r="AG26">
        <f t="shared" si="4"/>
        <v>-8.4345372309119213</v>
      </c>
      <c r="AH26">
        <f t="shared" si="5"/>
        <v>-4756.4836362433598</v>
      </c>
      <c r="AI26">
        <f t="shared" si="6"/>
        <v>-4764.9181734742715</v>
      </c>
      <c r="AJ26">
        <f t="shared" si="7"/>
        <v>433.53128227019533</v>
      </c>
      <c r="AK26">
        <f t="shared" si="22"/>
        <v>525.04222145509607</v>
      </c>
      <c r="AL26">
        <f t="shared" si="8"/>
        <v>-3806.3446697489799</v>
      </c>
      <c r="AN26">
        <f t="shared" si="9"/>
        <v>0</v>
      </c>
      <c r="AO26">
        <f t="shared" si="9"/>
        <v>0</v>
      </c>
      <c r="AP26">
        <f t="shared" si="9"/>
        <v>-1.5919927294230838</v>
      </c>
      <c r="AQ26">
        <f t="shared" si="9"/>
        <v>-897.77152666627137</v>
      </c>
      <c r="AR26">
        <f t="shared" si="9"/>
        <v>-899.36351939569442</v>
      </c>
      <c r="AS26">
        <f t="shared" si="9"/>
        <v>81.827684253045518</v>
      </c>
      <c r="AT26">
        <f t="shared" si="9"/>
        <v>99.100090059865224</v>
      </c>
      <c r="AU26">
        <f t="shared" si="9"/>
        <v>-718.43574508278368</v>
      </c>
      <c r="AW26">
        <v>23</v>
      </c>
      <c r="AX26">
        <f>IF(Z26&gt;0, (R26*SUMPRODUCT(K26:$K$98, X26:$X$98)-K26*$AZ$3)/Z26, 0)</f>
        <v>10473.413786523115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3.1286000000000001E-2</v>
      </c>
      <c r="Q27" s="4">
        <f t="shared" si="21"/>
        <v>12.5</v>
      </c>
      <c r="R27">
        <f t="shared" si="0"/>
        <v>250000</v>
      </c>
      <c r="S27">
        <f t="shared" si="1"/>
        <v>10169.436044600077</v>
      </c>
      <c r="U27">
        <f t="shared" si="13"/>
        <v>3.1286000000000001E-2</v>
      </c>
      <c r="V27">
        <f t="shared" si="14"/>
        <v>0.01</v>
      </c>
      <c r="W27">
        <f t="shared" si="15"/>
        <v>0.67476297847295374</v>
      </c>
      <c r="X27">
        <f t="shared" si="16"/>
        <v>2.1110634544504833E-2</v>
      </c>
      <c r="Y27">
        <f t="shared" si="17"/>
        <v>6.7476297847295372E-3</v>
      </c>
      <c r="Z27">
        <f t="shared" si="18"/>
        <v>0.64690471414371942</v>
      </c>
      <c r="AB27">
        <f t="shared" si="19"/>
        <v>7067.0718813740341</v>
      </c>
      <c r="AC27">
        <f t="shared" si="2"/>
        <v>6578.6561174348499</v>
      </c>
      <c r="AE27">
        <f t="shared" si="3"/>
        <v>0</v>
      </c>
      <c r="AF27">
        <f t="shared" si="4"/>
        <v>0</v>
      </c>
      <c r="AG27">
        <f t="shared" si="4"/>
        <v>-8.0863089267964927</v>
      </c>
      <c r="AH27">
        <f t="shared" si="5"/>
        <v>-5277.658636126208</v>
      </c>
      <c r="AI27">
        <f t="shared" si="6"/>
        <v>-5285.7449450530048</v>
      </c>
      <c r="AJ27">
        <f t="shared" si="7"/>
        <v>488.41576393918422</v>
      </c>
      <c r="AK27">
        <f t="shared" si="22"/>
        <v>494.69503169618241</v>
      </c>
      <c r="AL27">
        <f t="shared" si="8"/>
        <v>-4302.6341494176386</v>
      </c>
      <c r="AN27">
        <f t="shared" si="9"/>
        <v>0</v>
      </c>
      <c r="AO27">
        <f t="shared" si="9"/>
        <v>0</v>
      </c>
      <c r="AP27">
        <f t="shared" si="9"/>
        <v>-1.3627372478536808</v>
      </c>
      <c r="AQ27">
        <f t="shared" si="9"/>
        <v>-889.41222379876069</v>
      </c>
      <c r="AR27">
        <f t="shared" si="9"/>
        <v>-890.77496104661441</v>
      </c>
      <c r="AS27">
        <f t="shared" si="9"/>
        <v>82.30978558749139</v>
      </c>
      <c r="AT27">
        <f t="shared" si="9"/>
        <v>83.367993001921448</v>
      </c>
      <c r="AU27">
        <f t="shared" si="9"/>
        <v>-725.09718245720171</v>
      </c>
      <c r="AW27">
        <v>24</v>
      </c>
      <c r="AX27">
        <f>IF(Z27&gt;0, (R27*SUMPRODUCT(K27:$K$98, X27:$X$98)-K27*$AZ$3)/Z27, 0)</f>
        <v>10169.436044600077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3.5844000000000001E-2</v>
      </c>
      <c r="Q28" s="4">
        <f t="shared" si="21"/>
        <v>12.5</v>
      </c>
      <c r="R28">
        <f t="shared" si="0"/>
        <v>250000</v>
      </c>
      <c r="S28">
        <f t="shared" si="1"/>
        <v>9809.250040216888</v>
      </c>
      <c r="U28">
        <f t="shared" si="13"/>
        <v>3.5844000000000001E-2</v>
      </c>
      <c r="V28">
        <f t="shared" si="14"/>
        <v>0.01</v>
      </c>
      <c r="W28">
        <f t="shared" si="15"/>
        <v>0.64690471414371942</v>
      </c>
      <c r="X28">
        <f t="shared" si="16"/>
        <v>2.3187652573767481E-2</v>
      </c>
      <c r="Y28">
        <f t="shared" si="17"/>
        <v>6.4690471414371939E-3</v>
      </c>
      <c r="Z28">
        <f t="shared" si="18"/>
        <v>0.61724801442851474</v>
      </c>
      <c r="AB28">
        <f t="shared" si="19"/>
        <v>6578.6561174348499</v>
      </c>
      <c r="AC28">
        <f t="shared" si="2"/>
        <v>6054.7401103567026</v>
      </c>
      <c r="AE28">
        <f t="shared" si="3"/>
        <v>0</v>
      </c>
      <c r="AF28">
        <f t="shared" si="4"/>
        <v>0</v>
      </c>
      <c r="AG28">
        <f t="shared" si="4"/>
        <v>-7.715600180356434</v>
      </c>
      <c r="AH28">
        <f t="shared" si="5"/>
        <v>-5796.9131434418705</v>
      </c>
      <c r="AI28">
        <f t="shared" si="6"/>
        <v>-5804.6287436222274</v>
      </c>
      <c r="AJ28">
        <f t="shared" si="7"/>
        <v>523.91600707814723</v>
      </c>
      <c r="AK28">
        <f t="shared" si="22"/>
        <v>460.50592822043956</v>
      </c>
      <c r="AL28">
        <f t="shared" si="8"/>
        <v>-4820.2068083236409</v>
      </c>
      <c r="AN28">
        <f t="shared" si="9"/>
        <v>0</v>
      </c>
      <c r="AO28">
        <f t="shared" si="9"/>
        <v>0</v>
      </c>
      <c r="AP28">
        <f t="shared" si="9"/>
        <v>-1.1609499298777468</v>
      </c>
      <c r="AQ28">
        <f t="shared" si="9"/>
        <v>-872.2491770012025</v>
      </c>
      <c r="AR28">
        <f t="shared" si="9"/>
        <v>-873.4101269310803</v>
      </c>
      <c r="AS28">
        <f t="shared" si="9"/>
        <v>78.832525981291269</v>
      </c>
      <c r="AT28">
        <f t="shared" si="9"/>
        <v>69.291346438211662</v>
      </c>
      <c r="AU28">
        <f t="shared" si="9"/>
        <v>-725.28625451157745</v>
      </c>
      <c r="AW28">
        <v>25</v>
      </c>
      <c r="AX28">
        <f>IF(Z28&gt;0, (R28*SUMPRODUCT(K28:$K$98, X28:$X$98)-K28*$AZ$3)/Z28, 0)</f>
        <v>9809.250040216888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4.1295999999999999E-2</v>
      </c>
      <c r="Q29" s="4">
        <f t="shared" si="21"/>
        <v>12.5</v>
      </c>
      <c r="R29">
        <f t="shared" si="0"/>
        <v>250000</v>
      </c>
      <c r="S29">
        <f t="shared" si="1"/>
        <v>9407.380021061359</v>
      </c>
      <c r="U29">
        <f t="shared" si="13"/>
        <v>4.1295999999999999E-2</v>
      </c>
      <c r="V29">
        <f t="shared" si="14"/>
        <v>0.01</v>
      </c>
      <c r="W29">
        <f t="shared" si="15"/>
        <v>0.61724801442851474</v>
      </c>
      <c r="X29">
        <f t="shared" si="16"/>
        <v>2.5489874003839945E-2</v>
      </c>
      <c r="Y29">
        <f t="shared" si="17"/>
        <v>6.1724801442851474E-3</v>
      </c>
      <c r="Z29">
        <f t="shared" si="18"/>
        <v>0.58558566028038961</v>
      </c>
      <c r="AB29">
        <f t="shared" si="19"/>
        <v>6054.7401103567026</v>
      </c>
      <c r="AC29">
        <f t="shared" si="2"/>
        <v>5508.8268411417612</v>
      </c>
      <c r="AE29">
        <f t="shared" si="3"/>
        <v>0</v>
      </c>
      <c r="AF29">
        <f t="shared" si="4"/>
        <v>0</v>
      </c>
      <c r="AG29">
        <f t="shared" si="4"/>
        <v>-7.31982075350487</v>
      </c>
      <c r="AH29">
        <f t="shared" si="5"/>
        <v>-6372.4685009599862</v>
      </c>
      <c r="AI29">
        <f t="shared" si="6"/>
        <v>-6379.7883217134913</v>
      </c>
      <c r="AJ29">
        <f t="shared" si="7"/>
        <v>545.91326921494147</v>
      </c>
      <c r="AK29">
        <f t="shared" si="22"/>
        <v>423.83180772496922</v>
      </c>
      <c r="AL29">
        <f t="shared" si="8"/>
        <v>-5410.0432447735802</v>
      </c>
      <c r="AN29">
        <f t="shared" si="9"/>
        <v>0</v>
      </c>
      <c r="AO29">
        <f t="shared" si="9"/>
        <v>0</v>
      </c>
      <c r="AP29">
        <f t="shared" si="9"/>
        <v>-0.98339093060244454</v>
      </c>
      <c r="AQ29">
        <f t="shared" si="9"/>
        <v>-856.11764828984712</v>
      </c>
      <c r="AR29">
        <f t="shared" si="9"/>
        <v>-857.10103922044959</v>
      </c>
      <c r="AS29">
        <f t="shared" si="9"/>
        <v>73.341434977687385</v>
      </c>
      <c r="AT29">
        <f t="shared" si="9"/>
        <v>56.94024073171542</v>
      </c>
      <c r="AU29">
        <f t="shared" si="9"/>
        <v>-726.81936351104673</v>
      </c>
      <c r="AW29">
        <v>26</v>
      </c>
      <c r="AX29">
        <f>IF(Z29&gt;0, (R29*SUMPRODUCT(K29:$K$98, X29:$X$98)-K29*$AZ$3)/Z29, 0)</f>
        <v>9407.380021061359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4.7109999999999999E-2</v>
      </c>
      <c r="Q30" s="4">
        <f t="shared" si="21"/>
        <v>12.5</v>
      </c>
      <c r="R30">
        <f t="shared" si="0"/>
        <v>250000</v>
      </c>
      <c r="S30">
        <f t="shared" si="1"/>
        <v>8954.3501662608305</v>
      </c>
      <c r="U30">
        <f t="shared" si="13"/>
        <v>4.7109999999999999E-2</v>
      </c>
      <c r="V30">
        <f t="shared" si="14"/>
        <v>0.01</v>
      </c>
      <c r="W30">
        <f t="shared" si="15"/>
        <v>0.58558566028038961</v>
      </c>
      <c r="X30">
        <f t="shared" si="16"/>
        <v>2.7586940455809155E-2</v>
      </c>
      <c r="Y30">
        <f t="shared" si="17"/>
        <v>5.8558566028038966E-3</v>
      </c>
      <c r="Z30">
        <f t="shared" si="18"/>
        <v>0.55214286322177664</v>
      </c>
      <c r="AB30">
        <f t="shared" si="19"/>
        <v>5508.8268411417612</v>
      </c>
      <c r="AC30">
        <f t="shared" si="2"/>
        <v>4944.0805390896467</v>
      </c>
      <c r="AE30">
        <f t="shared" si="3"/>
        <v>0</v>
      </c>
      <c r="AF30">
        <f t="shared" si="4"/>
        <v>0</v>
      </c>
      <c r="AG30">
        <f t="shared" si="4"/>
        <v>-6.901785790272208</v>
      </c>
      <c r="AH30">
        <f t="shared" si="5"/>
        <v>-6896.7351139522889</v>
      </c>
      <c r="AI30">
        <f t="shared" si="6"/>
        <v>-6903.6368997425607</v>
      </c>
      <c r="AJ30">
        <f t="shared" si="7"/>
        <v>564.74630205211452</v>
      </c>
      <c r="AK30">
        <f t="shared" si="22"/>
        <v>385.6178788799233</v>
      </c>
      <c r="AL30">
        <f t="shared" si="8"/>
        <v>-5953.2727188105227</v>
      </c>
      <c r="AN30">
        <f t="shared" si="9"/>
        <v>0</v>
      </c>
      <c r="AO30">
        <f t="shared" si="9"/>
        <v>0</v>
      </c>
      <c r="AP30">
        <f t="shared" si="9"/>
        <v>-0.82788345942476704</v>
      </c>
      <c r="AQ30">
        <f t="shared" si="9"/>
        <v>-827.27762036930653</v>
      </c>
      <c r="AR30">
        <f t="shared" si="9"/>
        <v>-828.10550382873123</v>
      </c>
      <c r="AS30">
        <f t="shared" si="9"/>
        <v>67.742485270874937</v>
      </c>
      <c r="AT30">
        <f t="shared" si="9"/>
        <v>46.255660967211874</v>
      </c>
      <c r="AU30">
        <f t="shared" si="9"/>
        <v>-714.10735759064437</v>
      </c>
      <c r="AW30">
        <v>27</v>
      </c>
      <c r="AX30">
        <f>IF(Z30&gt;0, (R30*SUMPRODUCT(K30:$K$98, X30:$X$98)-K30*$AZ$3)/Z30, 0)</f>
        <v>8954.3501662608305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5.2900999999999997E-2</v>
      </c>
      <c r="Q31" s="4">
        <f t="shared" si="21"/>
        <v>12.5</v>
      </c>
      <c r="R31">
        <f t="shared" si="0"/>
        <v>250000</v>
      </c>
      <c r="S31">
        <f t="shared" si="1"/>
        <v>8459.3157202420607</v>
      </c>
      <c r="U31">
        <f t="shared" si="13"/>
        <v>5.2900999999999997E-2</v>
      </c>
      <c r="V31">
        <f t="shared" si="14"/>
        <v>0.01</v>
      </c>
      <c r="W31">
        <f t="shared" si="15"/>
        <v>0.55214286322177664</v>
      </c>
      <c r="X31">
        <f t="shared" si="16"/>
        <v>2.9208909607295205E-2</v>
      </c>
      <c r="Y31">
        <f t="shared" si="17"/>
        <v>5.5214286322177661E-3</v>
      </c>
      <c r="Z31">
        <f t="shared" si="18"/>
        <v>0.51741252498226376</v>
      </c>
      <c r="AB31">
        <f t="shared" si="19"/>
        <v>4944.0805390896467</v>
      </c>
      <c r="AC31">
        <f t="shared" si="2"/>
        <v>4376.9559064326013</v>
      </c>
      <c r="AE31">
        <f t="shared" si="3"/>
        <v>0</v>
      </c>
      <c r="AF31">
        <f t="shared" si="4"/>
        <v>0</v>
      </c>
      <c r="AG31">
        <f t="shared" si="4"/>
        <v>-6.4676565622782967</v>
      </c>
      <c r="AH31">
        <f t="shared" si="5"/>
        <v>-7302.2274018238013</v>
      </c>
      <c r="AI31">
        <f t="shared" si="6"/>
        <v>-7308.6950583860798</v>
      </c>
      <c r="AJ31">
        <f t="shared" si="7"/>
        <v>567.12463265704537</v>
      </c>
      <c r="AK31">
        <f t="shared" si="22"/>
        <v>346.08563773627532</v>
      </c>
      <c r="AL31">
        <f t="shared" si="8"/>
        <v>-6395.4847879927593</v>
      </c>
      <c r="AN31">
        <f t="shared" si="9"/>
        <v>0</v>
      </c>
      <c r="AO31">
        <f t="shared" si="9"/>
        <v>0</v>
      </c>
      <c r="AP31">
        <f t="shared" si="9"/>
        <v>-0.69268639459240156</v>
      </c>
      <c r="AQ31">
        <f t="shared" si="9"/>
        <v>-782.06898012552847</v>
      </c>
      <c r="AR31">
        <f t="shared" si="9"/>
        <v>-782.76166652012091</v>
      </c>
      <c r="AS31">
        <f t="shared" si="9"/>
        <v>60.739081195332872</v>
      </c>
      <c r="AT31">
        <f t="shared" si="9"/>
        <v>37.065791962723772</v>
      </c>
      <c r="AU31">
        <f t="shared" si="9"/>
        <v>-684.95679336206422</v>
      </c>
      <c r="AW31">
        <v>28</v>
      </c>
      <c r="AX31">
        <f>IF(Z31&gt;0, (R31*SUMPRODUCT(K31:$K$98, X31:$X$98)-K31*$AZ$3)/Z31, 0)</f>
        <v>8459.3157202420607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5.9271999999999998E-2</v>
      </c>
      <c r="Q32" s="4">
        <f t="shared" si="21"/>
        <v>12.5</v>
      </c>
      <c r="R32">
        <f t="shared" si="0"/>
        <v>250000</v>
      </c>
      <c r="S32">
        <f t="shared" si="1"/>
        <v>7947.2637421843056</v>
      </c>
      <c r="U32">
        <f t="shared" si="13"/>
        <v>5.9271999999999998E-2</v>
      </c>
      <c r="V32">
        <f t="shared" si="14"/>
        <v>0.01</v>
      </c>
      <c r="W32">
        <f t="shared" si="15"/>
        <v>0.51741252498226376</v>
      </c>
      <c r="X32">
        <f t="shared" si="16"/>
        <v>3.0668075180748735E-2</v>
      </c>
      <c r="Y32">
        <f t="shared" si="17"/>
        <v>5.1741252498226373E-3</v>
      </c>
      <c r="Z32">
        <f t="shared" si="18"/>
        <v>0.48157032455169241</v>
      </c>
      <c r="AB32">
        <f t="shared" si="19"/>
        <v>4376.9559064326013</v>
      </c>
      <c r="AC32">
        <f t="shared" si="2"/>
        <v>3827.1663796215935</v>
      </c>
      <c r="AE32">
        <f t="shared" si="3"/>
        <v>0</v>
      </c>
      <c r="AF32">
        <f t="shared" si="4"/>
        <v>0</v>
      </c>
      <c r="AG32">
        <f t="shared" si="4"/>
        <v>-6.0196290568961555</v>
      </c>
      <c r="AH32">
        <f t="shared" si="5"/>
        <v>-7667.018795187184</v>
      </c>
      <c r="AI32">
        <f t="shared" si="6"/>
        <v>-7673.0384242440805</v>
      </c>
      <c r="AJ32">
        <f t="shared" si="7"/>
        <v>549.78952681100782</v>
      </c>
      <c r="AK32">
        <f t="shared" si="22"/>
        <v>306.38691345028212</v>
      </c>
      <c r="AL32">
        <f t="shared" si="8"/>
        <v>-6816.8619839827907</v>
      </c>
      <c r="AN32">
        <f t="shared" si="9"/>
        <v>0</v>
      </c>
      <c r="AO32">
        <f t="shared" si="9"/>
        <v>0</v>
      </c>
      <c r="AP32">
        <f t="shared" si="9"/>
        <v>-0.57562734166624707</v>
      </c>
      <c r="AQ32">
        <f t="shared" si="9"/>
        <v>-733.1590710764433</v>
      </c>
      <c r="AR32">
        <f t="shared" si="9"/>
        <v>-733.73469841810947</v>
      </c>
      <c r="AS32">
        <f t="shared" si="9"/>
        <v>52.573652097650147</v>
      </c>
      <c r="AT32">
        <f t="shared" si="9"/>
        <v>29.298264534866487</v>
      </c>
      <c r="AU32">
        <f t="shared" si="9"/>
        <v>-651.86278178559292</v>
      </c>
      <c r="AW32">
        <v>29</v>
      </c>
      <c r="AX32">
        <f>IF(Z32&gt;0, (R32*SUMPRODUCT(K32:$K$98, X32:$X$98)-K32*$AZ$3)/Z32, 0)</f>
        <v>7947.2637421843056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6.6047999999999996E-2</v>
      </c>
      <c r="Q33" s="4">
        <f t="shared" si="21"/>
        <v>12.5</v>
      </c>
      <c r="R33">
        <f t="shared" si="0"/>
        <v>250000</v>
      </c>
      <c r="S33">
        <f t="shared" si="1"/>
        <v>7419.7449654248167</v>
      </c>
      <c r="U33">
        <f t="shared" si="13"/>
        <v>6.6047999999999996E-2</v>
      </c>
      <c r="V33">
        <f t="shared" si="14"/>
        <v>0.01</v>
      </c>
      <c r="W33">
        <f t="shared" si="15"/>
        <v>0.48157032455169241</v>
      </c>
      <c r="X33">
        <f t="shared" si="16"/>
        <v>3.1806756795990175E-2</v>
      </c>
      <c r="Y33">
        <f t="shared" si="17"/>
        <v>4.8157032455169238E-3</v>
      </c>
      <c r="Z33">
        <f t="shared" si="18"/>
        <v>0.44494786451018531</v>
      </c>
      <c r="AB33">
        <f t="shared" si="19"/>
        <v>3827.1663796215935</v>
      </c>
      <c r="AC33">
        <f t="shared" si="2"/>
        <v>3301.3996775759711</v>
      </c>
      <c r="AE33">
        <f t="shared" si="3"/>
        <v>0</v>
      </c>
      <c r="AF33">
        <f t="shared" si="4"/>
        <v>0</v>
      </c>
      <c r="AG33">
        <f t="shared" si="4"/>
        <v>-5.5618483063773168</v>
      </c>
      <c r="AH33">
        <f t="shared" si="5"/>
        <v>-7951.6891989975438</v>
      </c>
      <c r="AI33">
        <f t="shared" si="6"/>
        <v>-7957.251047303921</v>
      </c>
      <c r="AJ33">
        <f t="shared" si="7"/>
        <v>525.76670204562242</v>
      </c>
      <c r="AK33">
        <f t="shared" si="22"/>
        <v>267.90164657351158</v>
      </c>
      <c r="AL33">
        <f t="shared" si="8"/>
        <v>-7163.5826986847878</v>
      </c>
      <c r="AN33">
        <f t="shared" si="9"/>
        <v>0</v>
      </c>
      <c r="AO33">
        <f t="shared" si="9"/>
        <v>0</v>
      </c>
      <c r="AP33">
        <f t="shared" si="9"/>
        <v>-0.47486788713143957</v>
      </c>
      <c r="AQ33">
        <f t="shared" si="9"/>
        <v>-678.91133325664782</v>
      </c>
      <c r="AR33">
        <f t="shared" si="9"/>
        <v>-679.3862011437792</v>
      </c>
      <c r="AS33">
        <f t="shared" si="9"/>
        <v>44.889703776745222</v>
      </c>
      <c r="AT33">
        <f t="shared" si="9"/>
        <v>22.873311507170513</v>
      </c>
      <c r="AU33">
        <f t="shared" si="9"/>
        <v>-611.62318585986361</v>
      </c>
      <c r="AW33">
        <v>30</v>
      </c>
      <c r="AX33">
        <f>IF(Z33&gt;0, (R33*SUMPRODUCT(K33:$K$98, X33:$X$98)-K33*$AZ$3)/Z33, 0)</f>
        <v>7419.7449654248167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7.3592000000000005E-2</v>
      </c>
      <c r="Q34" s="4">
        <f t="shared" si="21"/>
        <v>12.5</v>
      </c>
      <c r="R34">
        <f t="shared" si="0"/>
        <v>250000</v>
      </c>
      <c r="S34">
        <f t="shared" si="1"/>
        <v>6885.6751845237231</v>
      </c>
      <c r="U34">
        <f t="shared" si="13"/>
        <v>7.3592000000000005E-2</v>
      </c>
      <c r="V34">
        <f t="shared" si="14"/>
        <v>0.01</v>
      </c>
      <c r="W34">
        <f t="shared" si="15"/>
        <v>0.44494786451018531</v>
      </c>
      <c r="X34">
        <f t="shared" si="16"/>
        <v>3.274460324503356E-2</v>
      </c>
      <c r="Y34">
        <f t="shared" si="17"/>
        <v>4.4494786451018528E-3</v>
      </c>
      <c r="Z34">
        <f t="shared" si="18"/>
        <v>0.40775378262004985</v>
      </c>
      <c r="AB34">
        <f t="shared" si="19"/>
        <v>3301.3996775759711</v>
      </c>
      <c r="AC34">
        <f t="shared" si="2"/>
        <v>2807.6601023825579</v>
      </c>
      <c r="AE34">
        <f t="shared" si="3"/>
        <v>0</v>
      </c>
      <c r="AF34">
        <f t="shared" si="4"/>
        <v>0</v>
      </c>
      <c r="AG34">
        <f t="shared" si="4"/>
        <v>-5.0969222827506231</v>
      </c>
      <c r="AH34">
        <f t="shared" si="5"/>
        <v>-8186.1508112583897</v>
      </c>
      <c r="AI34">
        <f t="shared" si="6"/>
        <v>-8191.2477335411404</v>
      </c>
      <c r="AJ34">
        <f t="shared" si="7"/>
        <v>493.7395751934132</v>
      </c>
      <c r="AK34">
        <f t="shared" si="22"/>
        <v>231.097977430318</v>
      </c>
      <c r="AL34">
        <f t="shared" si="8"/>
        <v>-7466.4101809174099</v>
      </c>
      <c r="AN34">
        <f t="shared" si="9"/>
        <v>0</v>
      </c>
      <c r="AO34">
        <f t="shared" si="9"/>
        <v>0</v>
      </c>
      <c r="AP34">
        <f t="shared" si="9"/>
        <v>-0.3885470809913823</v>
      </c>
      <c r="AQ34">
        <f t="shared" si="9"/>
        <v>-624.04424196030175</v>
      </c>
      <c r="AR34">
        <f t="shared" si="9"/>
        <v>-624.43278904129318</v>
      </c>
      <c r="AS34">
        <f t="shared" si="9"/>
        <v>37.638610139410673</v>
      </c>
      <c r="AT34">
        <f t="shared" si="9"/>
        <v>17.616993073927095</v>
      </c>
      <c r="AU34">
        <f t="shared" ref="AU34:AU89" si="23">AL34*$K34</f>
        <v>-569.17718582795544</v>
      </c>
      <c r="AW34">
        <v>31</v>
      </c>
      <c r="AX34">
        <f>IF(Z34&gt;0, (R34*SUMPRODUCT(K34:$K$98, X34:$X$98)-K34*$AZ$3)/Z34, 0)</f>
        <v>6885.6751845237231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8.2293000000000005E-2</v>
      </c>
      <c r="Q35" s="4">
        <f t="shared" si="21"/>
        <v>12.5</v>
      </c>
      <c r="R35">
        <f t="shared" si="0"/>
        <v>250000</v>
      </c>
      <c r="S35">
        <f t="shared" si="1"/>
        <v>6346.4327168713899</v>
      </c>
      <c r="U35">
        <f t="shared" si="13"/>
        <v>8.2293000000000005E-2</v>
      </c>
      <c r="V35">
        <f t="shared" si="14"/>
        <v>0.01</v>
      </c>
      <c r="W35">
        <f t="shared" si="15"/>
        <v>0.40775378262004985</v>
      </c>
      <c r="X35">
        <f t="shared" si="16"/>
        <v>3.3555282033151765E-2</v>
      </c>
      <c r="Y35">
        <f t="shared" si="17"/>
        <v>4.0775378262004986E-3</v>
      </c>
      <c r="Z35">
        <f t="shared" si="18"/>
        <v>0.37012096276069756</v>
      </c>
      <c r="AB35">
        <f t="shared" si="19"/>
        <v>2807.6601023825579</v>
      </c>
      <c r="AC35">
        <f t="shared" si="2"/>
        <v>2348.9477872644284</v>
      </c>
      <c r="AE35">
        <f t="shared" si="3"/>
        <v>0</v>
      </c>
      <c r="AF35">
        <f t="shared" ref="AF35:AG66" si="24">-$Z35*P35</f>
        <v>0</v>
      </c>
      <c r="AG35">
        <f t="shared" si="24"/>
        <v>-4.6265120345087194</v>
      </c>
      <c r="AH35">
        <f t="shared" si="5"/>
        <v>-8388.8205082879413</v>
      </c>
      <c r="AI35">
        <f t="shared" ref="AI35:AI66" si="25">SUM(AE35:AH35)</f>
        <v>-8393.44702032245</v>
      </c>
      <c r="AJ35">
        <f t="shared" si="7"/>
        <v>458.71231511812948</v>
      </c>
      <c r="AK35">
        <f t="shared" si="22"/>
        <v>196.53620716677906</v>
      </c>
      <c r="AL35">
        <f t="shared" ref="AL35:AL89" si="26">SUM(AI35:AK35)</f>
        <v>-7738.1984980375419</v>
      </c>
      <c r="AN35">
        <f t="shared" ref="AN35:AT66" si="27">AE35*$K35</f>
        <v>0</v>
      </c>
      <c r="AO35">
        <f t="shared" si="27"/>
        <v>0</v>
      </c>
      <c r="AP35">
        <f t="shared" si="27"/>
        <v>-0.31489902254057556</v>
      </c>
      <c r="AQ35">
        <f t="shared" si="27"/>
        <v>-570.97687385756831</v>
      </c>
      <c r="AR35">
        <f t="shared" si="27"/>
        <v>-571.29177288010885</v>
      </c>
      <c r="AS35">
        <f t="shared" si="27"/>
        <v>31.221805667120051</v>
      </c>
      <c r="AT35">
        <f t="shared" si="27"/>
        <v>13.377044968007452</v>
      </c>
      <c r="AU35">
        <f t="shared" si="23"/>
        <v>-526.69292224498145</v>
      </c>
      <c r="AW35">
        <v>32</v>
      </c>
      <c r="AX35">
        <f>IF(Z35&gt;0, (R35*SUMPRODUCT(K35:$K$98, X35:$X$98)-K35*$AZ$3)/Z35, 0)</f>
        <v>6346.4327168713899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9.1596999999999998E-2</v>
      </c>
      <c r="Q36" s="4">
        <f t="shared" si="21"/>
        <v>12.5</v>
      </c>
      <c r="R36">
        <f t="shared" si="0"/>
        <v>250000</v>
      </c>
      <c r="S36">
        <f t="shared" si="1"/>
        <v>5790.9345060556934</v>
      </c>
      <c r="U36">
        <f t="shared" si="13"/>
        <v>9.1596999999999998E-2</v>
      </c>
      <c r="V36">
        <f t="shared" si="14"/>
        <v>0.01</v>
      </c>
      <c r="W36">
        <f t="shared" si="15"/>
        <v>0.37012096276069756</v>
      </c>
      <c r="X36">
        <f t="shared" si="16"/>
        <v>3.3901969825991612E-2</v>
      </c>
      <c r="Y36">
        <f t="shared" si="17"/>
        <v>3.7012096276069755E-3</v>
      </c>
      <c r="Z36">
        <f t="shared" si="18"/>
        <v>0.33251778330709897</v>
      </c>
      <c r="AB36">
        <f t="shared" si="19"/>
        <v>2348.9477872644284</v>
      </c>
      <c r="AC36">
        <f t="shared" si="2"/>
        <v>1925.5887052302292</v>
      </c>
      <c r="AE36">
        <f t="shared" si="3"/>
        <v>0</v>
      </c>
      <c r="AF36">
        <f t="shared" si="24"/>
        <v>0</v>
      </c>
      <c r="AG36">
        <f t="shared" si="24"/>
        <v>-4.1564722913387371</v>
      </c>
      <c r="AH36">
        <f t="shared" si="5"/>
        <v>-8475.4924564979028</v>
      </c>
      <c r="AI36">
        <f t="shared" si="25"/>
        <v>-8479.6489287892418</v>
      </c>
      <c r="AJ36">
        <f t="shared" si="7"/>
        <v>423.35908203419922</v>
      </c>
      <c r="AK36">
        <f t="shared" si="22"/>
        <v>164.42634510850999</v>
      </c>
      <c r="AL36">
        <f t="shared" si="26"/>
        <v>-7891.8635016465323</v>
      </c>
      <c r="AN36">
        <f t="shared" si="27"/>
        <v>0</v>
      </c>
      <c r="AO36">
        <f t="shared" si="27"/>
        <v>0</v>
      </c>
      <c r="AP36">
        <f t="shared" si="27"/>
        <v>-0.25259484513171487</v>
      </c>
      <c r="AQ36">
        <f t="shared" si="27"/>
        <v>-515.06796013659095</v>
      </c>
      <c r="AR36">
        <f t="shared" si="27"/>
        <v>-515.32055498172269</v>
      </c>
      <c r="AS36">
        <f t="shared" si="27"/>
        <v>25.728144990734513</v>
      </c>
      <c r="AT36">
        <f t="shared" si="27"/>
        <v>9.99242729581165</v>
      </c>
      <c r="AU36">
        <f t="shared" si="23"/>
        <v>-479.59998269517649</v>
      </c>
      <c r="AW36">
        <v>33</v>
      </c>
      <c r="AX36">
        <f>IF(Z36&gt;0, (R36*SUMPRODUCT(K36:$K$98, X36:$X$98)-K36*$AZ$3)/Z36, 0)</f>
        <v>5790.9345060556934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0.10148</v>
      </c>
      <c r="Q37" s="4">
        <f t="shared" si="21"/>
        <v>12.5</v>
      </c>
      <c r="R37">
        <f t="shared" si="0"/>
        <v>250000</v>
      </c>
      <c r="S37">
        <f t="shared" si="1"/>
        <v>5220.2712032048366</v>
      </c>
      <c r="U37">
        <f t="shared" si="13"/>
        <v>0.10148</v>
      </c>
      <c r="V37">
        <f t="shared" si="14"/>
        <v>0.01</v>
      </c>
      <c r="W37">
        <f t="shared" si="15"/>
        <v>0.33251778330709897</v>
      </c>
      <c r="X37">
        <f t="shared" si="16"/>
        <v>3.3743904650004403E-2</v>
      </c>
      <c r="Y37">
        <f t="shared" si="17"/>
        <v>3.3251778330709897E-3</v>
      </c>
      <c r="Z37">
        <f t="shared" si="18"/>
        <v>0.29544870082402358</v>
      </c>
      <c r="AB37">
        <f t="shared" si="19"/>
        <v>1925.5887052302292</v>
      </c>
      <c r="AC37">
        <f t="shared" si="2"/>
        <v>1542.3223449359314</v>
      </c>
      <c r="AE37">
        <f t="shared" si="3"/>
        <v>0</v>
      </c>
      <c r="AF37">
        <f t="shared" si="24"/>
        <v>0</v>
      </c>
      <c r="AG37">
        <f t="shared" si="24"/>
        <v>-3.6931087603002948</v>
      </c>
      <c r="AH37">
        <f t="shared" si="5"/>
        <v>-8435.9761625011015</v>
      </c>
      <c r="AI37">
        <f t="shared" si="25"/>
        <v>-8439.6692712614022</v>
      </c>
      <c r="AJ37">
        <f t="shared" si="7"/>
        <v>383.26636029429778</v>
      </c>
      <c r="AK37">
        <f t="shared" si="22"/>
        <v>134.79120936611605</v>
      </c>
      <c r="AL37">
        <f t="shared" si="26"/>
        <v>-7921.6117016009885</v>
      </c>
      <c r="AN37">
        <f t="shared" si="27"/>
        <v>0</v>
      </c>
      <c r="AO37">
        <f t="shared" si="27"/>
        <v>0</v>
      </c>
      <c r="AP37">
        <f t="shared" si="27"/>
        <v>-0.2003889033896708</v>
      </c>
      <c r="AQ37">
        <f t="shared" si="27"/>
        <v>-457.73794435654332</v>
      </c>
      <c r="AR37">
        <f t="shared" si="27"/>
        <v>-457.93833325993302</v>
      </c>
      <c r="AS37">
        <f t="shared" si="27"/>
        <v>20.79611802152283</v>
      </c>
      <c r="AT37">
        <f t="shared" si="27"/>
        <v>7.3138010236252082</v>
      </c>
      <c r="AU37">
        <f t="shared" si="23"/>
        <v>-429.82841421478497</v>
      </c>
      <c r="AW37">
        <v>34</v>
      </c>
      <c r="AX37">
        <f>IF(Z37&gt;0, (R37*SUMPRODUCT(K37:$K$98, X37:$X$98)-K37*$AZ$3)/Z37, 0)</f>
        <v>5220.2712032048366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0.112611</v>
      </c>
      <c r="Q38" s="4">
        <f t="shared" si="21"/>
        <v>12.5</v>
      </c>
      <c r="R38">
        <f t="shared" si="0"/>
        <v>250000</v>
      </c>
      <c r="S38">
        <f t="shared" si="1"/>
        <v>4637.9463202197303</v>
      </c>
      <c r="U38">
        <f t="shared" si="13"/>
        <v>0.112611</v>
      </c>
      <c r="V38">
        <f t="shared" si="14"/>
        <v>0.01</v>
      </c>
      <c r="W38">
        <f t="shared" si="15"/>
        <v>0.29544870082402358</v>
      </c>
      <c r="X38">
        <f t="shared" si="16"/>
        <v>3.3270773648494123E-2</v>
      </c>
      <c r="Y38">
        <f t="shared" si="17"/>
        <v>2.9544870082402357E-3</v>
      </c>
      <c r="Z38">
        <f t="shared" si="18"/>
        <v>0.25922344016728921</v>
      </c>
      <c r="AB38">
        <f t="shared" si="19"/>
        <v>1542.3223449359314</v>
      </c>
      <c r="AC38">
        <f t="shared" si="2"/>
        <v>1202.2644004385784</v>
      </c>
      <c r="AE38">
        <f t="shared" si="3"/>
        <v>0</v>
      </c>
      <c r="AF38">
        <f t="shared" si="24"/>
        <v>0</v>
      </c>
      <c r="AG38">
        <f t="shared" si="24"/>
        <v>-3.2402930020911151</v>
      </c>
      <c r="AH38">
        <f t="shared" si="5"/>
        <v>-8317.6934121235299</v>
      </c>
      <c r="AI38">
        <f t="shared" si="25"/>
        <v>-8320.9337051256207</v>
      </c>
      <c r="AJ38">
        <f t="shared" si="7"/>
        <v>340.05794449735299</v>
      </c>
      <c r="AK38">
        <f t="shared" si="22"/>
        <v>107.9625641455152</v>
      </c>
      <c r="AL38">
        <f t="shared" si="26"/>
        <v>-7872.9131964827529</v>
      </c>
      <c r="AN38">
        <f t="shared" si="27"/>
        <v>0</v>
      </c>
      <c r="AO38">
        <f t="shared" si="27"/>
        <v>0</v>
      </c>
      <c r="AP38">
        <f t="shared" si="27"/>
        <v>-0.15698126746085703</v>
      </c>
      <c r="AQ38">
        <f t="shared" si="27"/>
        <v>-402.96419285025388</v>
      </c>
      <c r="AR38">
        <f t="shared" si="27"/>
        <v>-403.12117411771476</v>
      </c>
      <c r="AS38">
        <f t="shared" si="27"/>
        <v>16.474660502268723</v>
      </c>
      <c r="AT38">
        <f t="shared" si="27"/>
        <v>5.2304221090344729</v>
      </c>
      <c r="AU38">
        <f t="shared" si="23"/>
        <v>-381.41609150641159</v>
      </c>
      <c r="AW38">
        <v>35</v>
      </c>
      <c r="AX38">
        <f>IF(Z38&gt;0, (R38*SUMPRODUCT(K38:$K$98, X38:$X$98)-K38*$AZ$3)/Z38, 0)</f>
        <v>4637.9463202197303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0.125163</v>
      </c>
      <c r="Q39" s="4">
        <f t="shared" si="21"/>
        <v>12.5</v>
      </c>
      <c r="R39">
        <f t="shared" si="0"/>
        <v>250000</v>
      </c>
      <c r="S39">
        <f t="shared" si="1"/>
        <v>4034.0232930631892</v>
      </c>
      <c r="U39">
        <f t="shared" si="13"/>
        <v>0.125163</v>
      </c>
      <c r="V39">
        <f t="shared" si="14"/>
        <v>0.01</v>
      </c>
      <c r="W39">
        <f t="shared" si="15"/>
        <v>0.25922344016728921</v>
      </c>
      <c r="X39">
        <f t="shared" si="16"/>
        <v>3.2445183441658421E-2</v>
      </c>
      <c r="Y39">
        <f t="shared" si="17"/>
        <v>2.5922344016728921E-3</v>
      </c>
      <c r="Z39">
        <f t="shared" si="18"/>
        <v>0.2241860223239579</v>
      </c>
      <c r="AB39">
        <f t="shared" si="19"/>
        <v>1202.2644004385784</v>
      </c>
      <c r="AC39">
        <f t="shared" si="2"/>
        <v>904.3716360340303</v>
      </c>
      <c r="AE39">
        <f t="shared" si="3"/>
        <v>0</v>
      </c>
      <c r="AF39">
        <f t="shared" si="24"/>
        <v>0</v>
      </c>
      <c r="AG39">
        <f t="shared" si="24"/>
        <v>-2.8023252790494739</v>
      </c>
      <c r="AH39">
        <f t="shared" si="5"/>
        <v>-8111.2958604146052</v>
      </c>
      <c r="AI39">
        <f t="shared" si="25"/>
        <v>-8114.0981856936551</v>
      </c>
      <c r="AJ39">
        <f t="shared" si="7"/>
        <v>297.89276440454807</v>
      </c>
      <c r="AK39">
        <f t="shared" si="22"/>
        <v>84.158508030700489</v>
      </c>
      <c r="AL39">
        <f t="shared" si="26"/>
        <v>-7732.0469132584067</v>
      </c>
      <c r="AN39">
        <f t="shared" si="27"/>
        <v>0</v>
      </c>
      <c r="AO39">
        <f t="shared" si="27"/>
        <v>0</v>
      </c>
      <c r="AP39">
        <f t="shared" si="27"/>
        <v>-0.12121715036343321</v>
      </c>
      <c r="AQ39">
        <f t="shared" si="27"/>
        <v>-350.86154248577225</v>
      </c>
      <c r="AR39">
        <f t="shared" si="27"/>
        <v>-350.98275963613571</v>
      </c>
      <c r="AS39">
        <f t="shared" si="27"/>
        <v>12.88562476489275</v>
      </c>
      <c r="AT39">
        <f t="shared" si="27"/>
        <v>3.6403534588175552</v>
      </c>
      <c r="AU39">
        <f t="shared" si="23"/>
        <v>-334.45678141242541</v>
      </c>
      <c r="AW39">
        <v>36</v>
      </c>
      <c r="AX39">
        <f>IF(Z39&gt;0, (R39*SUMPRODUCT(K39:$K$98, X39:$X$98)-K39*$AZ$3)/Z39, 0)</f>
        <v>4034.0232930631892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0.13952899999999999</v>
      </c>
      <c r="Q40" s="4">
        <f t="shared" si="21"/>
        <v>12.5</v>
      </c>
      <c r="R40">
        <f t="shared" si="0"/>
        <v>250000</v>
      </c>
      <c r="S40">
        <f t="shared" si="1"/>
        <v>3395.1078940859657</v>
      </c>
      <c r="U40">
        <f t="shared" si="13"/>
        <v>0.13952899999999999</v>
      </c>
      <c r="V40">
        <f t="shared" si="14"/>
        <v>0.01</v>
      </c>
      <c r="W40">
        <f t="shared" si="15"/>
        <v>0.2241860223239579</v>
      </c>
      <c r="X40">
        <f t="shared" si="16"/>
        <v>3.128045150883952E-2</v>
      </c>
      <c r="Y40">
        <f t="shared" si="17"/>
        <v>2.2418602232395792E-3</v>
      </c>
      <c r="Z40">
        <f t="shared" si="18"/>
        <v>0.19066371059187881</v>
      </c>
      <c r="AB40">
        <f t="shared" si="19"/>
        <v>904.3716360340303</v>
      </c>
      <c r="AC40">
        <f t="shared" si="2"/>
        <v>647.3238689462097</v>
      </c>
      <c r="AE40">
        <f t="shared" si="3"/>
        <v>0</v>
      </c>
      <c r="AF40">
        <f t="shared" si="24"/>
        <v>0</v>
      </c>
      <c r="AG40">
        <f t="shared" si="24"/>
        <v>-2.383296382398485</v>
      </c>
      <c r="AH40">
        <f t="shared" si="5"/>
        <v>-7820.11287720988</v>
      </c>
      <c r="AI40">
        <f t="shared" si="25"/>
        <v>-7822.4961735922789</v>
      </c>
      <c r="AJ40">
        <f t="shared" si="7"/>
        <v>257.0477670878206</v>
      </c>
      <c r="AK40">
        <f t="shared" si="22"/>
        <v>63.306014522382128</v>
      </c>
      <c r="AL40">
        <f t="shared" si="26"/>
        <v>-7502.1423919820763</v>
      </c>
      <c r="AN40">
        <f t="shared" si="27"/>
        <v>0</v>
      </c>
      <c r="AO40">
        <f t="shared" si="27"/>
        <v>0</v>
      </c>
      <c r="AP40">
        <f t="shared" si="27"/>
        <v>-9.2046134898874463E-2</v>
      </c>
      <c r="AQ40">
        <f t="shared" si="27"/>
        <v>-302.02335309034765</v>
      </c>
      <c r="AR40">
        <f t="shared" si="27"/>
        <v>-302.11539922524656</v>
      </c>
      <c r="AS40">
        <f t="shared" si="27"/>
        <v>9.9275329831235499</v>
      </c>
      <c r="AT40">
        <f t="shared" si="27"/>
        <v>2.4449640404241628</v>
      </c>
      <c r="AU40">
        <f t="shared" si="23"/>
        <v>-289.74290220169883</v>
      </c>
      <c r="AW40">
        <v>37</v>
      </c>
      <c r="AX40">
        <f>IF(Z40&gt;0, (R40*SUMPRODUCT(K40:$K$98, X40:$X$98)-K40*$AZ$3)/Z40, 0)</f>
        <v>3395.1078940859657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0.15610499999999999</v>
      </c>
      <c r="Q41" s="4">
        <f t="shared" si="21"/>
        <v>12.5</v>
      </c>
      <c r="R41">
        <f t="shared" si="0"/>
        <v>250000</v>
      </c>
      <c r="S41">
        <f t="shared" si="1"/>
        <v>2698.6183396813476</v>
      </c>
      <c r="U41">
        <f t="shared" si="13"/>
        <v>0.15610499999999999</v>
      </c>
      <c r="V41">
        <f t="shared" si="14"/>
        <v>0.01</v>
      </c>
      <c r="W41">
        <f t="shared" si="15"/>
        <v>0.19066371059187881</v>
      </c>
      <c r="X41">
        <f t="shared" si="16"/>
        <v>2.9763558541945241E-2</v>
      </c>
      <c r="Y41">
        <f t="shared" si="17"/>
        <v>1.9066371059187882E-3</v>
      </c>
      <c r="Z41">
        <f t="shared" si="18"/>
        <v>0.15899351494401479</v>
      </c>
      <c r="AB41">
        <f t="shared" si="19"/>
        <v>647.3238689462097</v>
      </c>
      <c r="AC41">
        <f t="shared" si="2"/>
        <v>429.06281531831871</v>
      </c>
      <c r="AE41">
        <f t="shared" si="3"/>
        <v>0</v>
      </c>
      <c r="AF41">
        <f t="shared" si="24"/>
        <v>0</v>
      </c>
      <c r="AG41">
        <f t="shared" si="24"/>
        <v>-1.9874189368001849</v>
      </c>
      <c r="AH41">
        <f t="shared" si="5"/>
        <v>-7440.88963548631</v>
      </c>
      <c r="AI41">
        <f t="shared" si="25"/>
        <v>-7442.8770544231102</v>
      </c>
      <c r="AJ41">
        <f t="shared" si="7"/>
        <v>218.26105362789099</v>
      </c>
      <c r="AK41">
        <f t="shared" si="22"/>
        <v>45.312670826234687</v>
      </c>
      <c r="AL41">
        <f t="shared" si="26"/>
        <v>-7179.3033299689851</v>
      </c>
      <c r="AN41">
        <f t="shared" si="27"/>
        <v>0</v>
      </c>
      <c r="AO41">
        <f t="shared" si="27"/>
        <v>0</v>
      </c>
      <c r="AP41">
        <f t="shared" si="27"/>
        <v>-6.8532867554907964E-2</v>
      </c>
      <c r="AQ41">
        <f t="shared" si="27"/>
        <v>-256.5868194355142</v>
      </c>
      <c r="AR41">
        <f t="shared" si="27"/>
        <v>-256.65535230306909</v>
      </c>
      <c r="AS41">
        <f t="shared" si="27"/>
        <v>7.526372826434832</v>
      </c>
      <c r="AT41">
        <f t="shared" si="27"/>
        <v>1.562532796076352</v>
      </c>
      <c r="AU41">
        <f t="shared" si="23"/>
        <v>-247.56644668055793</v>
      </c>
      <c r="AW41">
        <v>38</v>
      </c>
      <c r="AX41">
        <f>IF(Z41&gt;0, (R41*SUMPRODUCT(K41:$K$98, X41:$X$98)-K41*$AZ$3)/Z41, 0)</f>
        <v>2698.6183396813476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0.17521600000000001</v>
      </c>
      <c r="Q42" s="4">
        <f t="shared" si="21"/>
        <v>12.5</v>
      </c>
      <c r="R42">
        <f t="shared" si="0"/>
        <v>250000</v>
      </c>
      <c r="S42">
        <f t="shared" si="1"/>
        <v>1908.7039489687554</v>
      </c>
      <c r="U42">
        <f t="shared" si="13"/>
        <v>0.17521600000000001</v>
      </c>
      <c r="V42">
        <f t="shared" si="14"/>
        <v>0.01</v>
      </c>
      <c r="W42">
        <f t="shared" si="15"/>
        <v>0.15899351494401479</v>
      </c>
      <c r="X42">
        <f t="shared" si="16"/>
        <v>2.7858207714430497E-2</v>
      </c>
      <c r="Y42">
        <f t="shared" si="17"/>
        <v>1.589935149440148E-3</v>
      </c>
      <c r="Z42">
        <f t="shared" si="18"/>
        <v>0.12954537208014413</v>
      </c>
      <c r="AB42">
        <f t="shared" si="19"/>
        <v>429.06281531831871</v>
      </c>
      <c r="AC42">
        <f t="shared" si="2"/>
        <v>247.26376325999786</v>
      </c>
      <c r="AE42">
        <f t="shared" si="3"/>
        <v>0</v>
      </c>
      <c r="AF42">
        <f t="shared" si="24"/>
        <v>0</v>
      </c>
      <c r="AG42">
        <f t="shared" si="24"/>
        <v>-1.6193171510018016</v>
      </c>
      <c r="AH42">
        <f t="shared" si="5"/>
        <v>-6964.5519286076242</v>
      </c>
      <c r="AI42">
        <f t="shared" si="25"/>
        <v>-6966.1712457586264</v>
      </c>
      <c r="AJ42">
        <f t="shared" si="7"/>
        <v>181.79905205832085</v>
      </c>
      <c r="AK42">
        <f t="shared" si="22"/>
        <v>30.034397072282314</v>
      </c>
      <c r="AL42">
        <f t="shared" si="26"/>
        <v>-6754.3377966280232</v>
      </c>
      <c r="AN42">
        <f t="shared" si="27"/>
        <v>0</v>
      </c>
      <c r="AO42">
        <f t="shared" si="27"/>
        <v>0</v>
      </c>
      <c r="AP42">
        <f t="shared" si="27"/>
        <v>-4.9856682105230463E-2</v>
      </c>
      <c r="AQ42">
        <f t="shared" si="27"/>
        <v>-214.42955216965629</v>
      </c>
      <c r="AR42">
        <f t="shared" si="27"/>
        <v>-214.47940885176155</v>
      </c>
      <c r="AS42">
        <f t="shared" si="27"/>
        <v>5.5973578368490102</v>
      </c>
      <c r="AT42">
        <f t="shared" si="27"/>
        <v>0.92472026627313708</v>
      </c>
      <c r="AU42">
        <f t="shared" si="23"/>
        <v>-207.95733074863938</v>
      </c>
      <c r="AW42">
        <v>39</v>
      </c>
      <c r="AX42">
        <f>IF(Z42&gt;0, (R42*SUMPRODUCT(K42:$K$98, X42:$X$98)-K42*$AZ$3)/Z42, 0)</f>
        <v>1908.7039489687554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0.19798199999999999</v>
      </c>
      <c r="Q43" s="4">
        <f t="shared" si="21"/>
        <v>12.5</v>
      </c>
      <c r="R43">
        <f t="shared" si="0"/>
        <v>250000</v>
      </c>
      <c r="S43">
        <f t="shared" si="1"/>
        <v>970.82654004877372</v>
      </c>
      <c r="U43">
        <f t="shared" si="13"/>
        <v>0.19798199999999999</v>
      </c>
      <c r="V43">
        <f t="shared" si="14"/>
        <v>0.01</v>
      </c>
      <c r="W43">
        <f t="shared" si="15"/>
        <v>0.12954537208014413</v>
      </c>
      <c r="X43">
        <f t="shared" si="16"/>
        <v>2.5647651855171094E-2</v>
      </c>
      <c r="Y43">
        <f t="shared" si="17"/>
        <v>1.2954537208014413E-3</v>
      </c>
      <c r="Z43">
        <f t="shared" si="18"/>
        <v>0.10260226650417159</v>
      </c>
      <c r="AB43">
        <f t="shared" si="19"/>
        <v>247.26376325999786</v>
      </c>
      <c r="AC43">
        <f t="shared" si="2"/>
        <v>99.6090033914071</v>
      </c>
      <c r="AE43">
        <f t="shared" si="3"/>
        <v>0</v>
      </c>
      <c r="AF43">
        <f t="shared" si="24"/>
        <v>0</v>
      </c>
      <c r="AG43">
        <f t="shared" si="24"/>
        <v>-1.2825283313021449</v>
      </c>
      <c r="AH43">
        <f t="shared" si="5"/>
        <v>-6411.9129637927736</v>
      </c>
      <c r="AI43">
        <f t="shared" si="25"/>
        <v>-6413.1954921240758</v>
      </c>
      <c r="AJ43">
        <f t="shared" si="7"/>
        <v>147.65475986859076</v>
      </c>
      <c r="AK43">
        <f t="shared" si="22"/>
        <v>17.30846342819985</v>
      </c>
      <c r="AL43">
        <f t="shared" si="26"/>
        <v>-6248.2322688272852</v>
      </c>
      <c r="AN43">
        <f t="shared" si="27"/>
        <v>0</v>
      </c>
      <c r="AO43">
        <f t="shared" si="27"/>
        <v>0</v>
      </c>
      <c r="AP43">
        <f t="shared" si="27"/>
        <v>-3.5256597899661089E-2</v>
      </c>
      <c r="AQ43">
        <f t="shared" si="27"/>
        <v>-176.26295779567386</v>
      </c>
      <c r="AR43">
        <f t="shared" si="27"/>
        <v>-176.29821439357352</v>
      </c>
      <c r="AS43">
        <f t="shared" si="27"/>
        <v>4.0590171535411548</v>
      </c>
      <c r="AT43">
        <f t="shared" si="27"/>
        <v>0.47580823008366629</v>
      </c>
      <c r="AU43">
        <f t="shared" si="23"/>
        <v>-171.7633890099487</v>
      </c>
      <c r="AW43">
        <v>40</v>
      </c>
      <c r="AX43">
        <f>IF(Z43&gt;0, (R43*SUMPRODUCT(K43:$K$98, X43:$X$98)-K43*$AZ$3)/Z43, 0)</f>
        <v>970.82654004877372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0.22423799999999999</v>
      </c>
      <c r="Q44" s="4">
        <f t="shared" si="21"/>
        <v>12.5</v>
      </c>
      <c r="R44">
        <f t="shared" si="0"/>
        <v>250000</v>
      </c>
      <c r="S44">
        <f t="shared" si="1"/>
        <v>-216.79825595938507</v>
      </c>
      <c r="U44">
        <f t="shared" si="13"/>
        <v>0.22423799999999999</v>
      </c>
      <c r="V44">
        <f t="shared" si="14"/>
        <v>0.01</v>
      </c>
      <c r="W44">
        <f t="shared" si="15"/>
        <v>0.10260226650417159</v>
      </c>
      <c r="X44">
        <f t="shared" si="16"/>
        <v>2.3007327036362428E-2</v>
      </c>
      <c r="Y44">
        <f t="shared" si="17"/>
        <v>1.0260226650417158E-3</v>
      </c>
      <c r="Z44">
        <f t="shared" si="18"/>
        <v>7.8568916802767438E-2</v>
      </c>
      <c r="AB44">
        <f t="shared" si="19"/>
        <v>99.6090033914071</v>
      </c>
      <c r="AC44">
        <f t="shared" si="2"/>
        <v>-17.033604135458006</v>
      </c>
      <c r="AE44">
        <f t="shared" si="3"/>
        <v>0</v>
      </c>
      <c r="AF44">
        <f t="shared" si="24"/>
        <v>0</v>
      </c>
      <c r="AG44">
        <f t="shared" si="24"/>
        <v>-0.98211146003459293</v>
      </c>
      <c r="AH44">
        <f t="shared" si="5"/>
        <v>-5751.8317590906072</v>
      </c>
      <c r="AI44">
        <f t="shared" si="25"/>
        <v>-5752.8138705506417</v>
      </c>
      <c r="AJ44">
        <f t="shared" si="7"/>
        <v>116.64260752686511</v>
      </c>
      <c r="AK44">
        <f t="shared" si="22"/>
        <v>6.9726302373984979</v>
      </c>
      <c r="AL44">
        <f t="shared" si="26"/>
        <v>-5629.1986327863779</v>
      </c>
      <c r="AN44">
        <f t="shared" si="27"/>
        <v>0</v>
      </c>
      <c r="AO44">
        <f t="shared" si="27"/>
        <v>0</v>
      </c>
      <c r="AP44">
        <f t="shared" si="27"/>
        <v>-2.4105502607893094E-2</v>
      </c>
      <c r="AQ44">
        <f t="shared" si="27"/>
        <v>-141.17623213971788</v>
      </c>
      <c r="AR44">
        <f t="shared" si="27"/>
        <v>-141.20033764232579</v>
      </c>
      <c r="AS44">
        <f t="shared" si="27"/>
        <v>2.8629425420117389</v>
      </c>
      <c r="AT44">
        <f t="shared" si="27"/>
        <v>0.17114020476409419</v>
      </c>
      <c r="AU44">
        <f t="shared" si="23"/>
        <v>-138.16625489554994</v>
      </c>
      <c r="AW44">
        <v>41</v>
      </c>
      <c r="AX44">
        <f>IF(Z44&gt;0, (R44*SUMPRODUCT(K44:$K$98, X44:$X$98)-K44*$AZ$3)/Z44, 0)</f>
        <v>-216.79825595938507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0.25439000000000001</v>
      </c>
      <c r="Q45" s="4">
        <f t="shared" si="21"/>
        <v>12.5</v>
      </c>
      <c r="R45">
        <f t="shared" si="0"/>
        <v>250000</v>
      </c>
      <c r="S45">
        <f t="shared" si="1"/>
        <v>-1816.3408152037812</v>
      </c>
      <c r="U45">
        <f t="shared" si="13"/>
        <v>0.25439000000000001</v>
      </c>
      <c r="V45">
        <f t="shared" si="14"/>
        <v>0.01</v>
      </c>
      <c r="W45">
        <f t="shared" si="15"/>
        <v>7.8568916802767438E-2</v>
      </c>
      <c r="X45">
        <f t="shared" si="16"/>
        <v>1.998714674545601E-2</v>
      </c>
      <c r="Y45">
        <f t="shared" si="17"/>
        <v>7.8568916802767435E-4</v>
      </c>
      <c r="Z45">
        <f t="shared" si="18"/>
        <v>5.779608088928375E-2</v>
      </c>
      <c r="AB45">
        <f t="shared" si="19"/>
        <v>-17.033604135458006</v>
      </c>
      <c r="AC45">
        <f t="shared" si="2"/>
        <v>-104.97738067802533</v>
      </c>
      <c r="AE45">
        <f t="shared" si="3"/>
        <v>0</v>
      </c>
      <c r="AF45">
        <f t="shared" si="24"/>
        <v>0</v>
      </c>
      <c r="AG45">
        <f t="shared" si="24"/>
        <v>-0.72245101111604693</v>
      </c>
      <c r="AH45">
        <f t="shared" si="5"/>
        <v>-4996.7866863640029</v>
      </c>
      <c r="AI45">
        <f t="shared" si="25"/>
        <v>-4997.5091373751193</v>
      </c>
      <c r="AJ45">
        <f t="shared" si="7"/>
        <v>87.943776542567321</v>
      </c>
      <c r="AK45">
        <f t="shared" si="22"/>
        <v>-1.1923522894820606</v>
      </c>
      <c r="AL45">
        <f t="shared" si="26"/>
        <v>-4910.7577131220341</v>
      </c>
      <c r="AN45">
        <f t="shared" si="27"/>
        <v>0</v>
      </c>
      <c r="AO45">
        <f t="shared" si="27"/>
        <v>0</v>
      </c>
      <c r="AP45">
        <f t="shared" si="27"/>
        <v>-1.5832364976243071E-2</v>
      </c>
      <c r="AQ45">
        <f t="shared" si="27"/>
        <v>-109.50355015039152</v>
      </c>
      <c r="AR45">
        <f t="shared" si="27"/>
        <v>-109.51938251536777</v>
      </c>
      <c r="AS45">
        <f t="shared" si="27"/>
        <v>1.9272697334317053</v>
      </c>
      <c r="AT45">
        <f t="shared" si="27"/>
        <v>-2.6130154622078162E-2</v>
      </c>
      <c r="AU45">
        <f t="shared" si="23"/>
        <v>-107.61824293655815</v>
      </c>
      <c r="AW45">
        <v>42</v>
      </c>
      <c r="AX45">
        <f>IF(Z45&gt;0, (R45*SUMPRODUCT(K45:$K$98, X45:$X$98)-K45*$AZ$3)/Z45, 0)</f>
        <v>-1816.3408152037812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0.28921999999999998</v>
      </c>
      <c r="Q46" s="4">
        <f t="shared" si="21"/>
        <v>12.5</v>
      </c>
      <c r="R46">
        <f t="shared" si="0"/>
        <v>250000</v>
      </c>
      <c r="S46">
        <f t="shared" si="1"/>
        <v>-4122.0325208712175</v>
      </c>
      <c r="U46">
        <f t="shared" si="13"/>
        <v>0.28921999999999998</v>
      </c>
      <c r="V46">
        <f t="shared" si="14"/>
        <v>0.01</v>
      </c>
      <c r="W46">
        <f t="shared" si="15"/>
        <v>5.779608088928375E-2</v>
      </c>
      <c r="X46">
        <f t="shared" si="16"/>
        <v>1.6715782514798647E-2</v>
      </c>
      <c r="Y46">
        <f t="shared" si="17"/>
        <v>5.7796080889283756E-4</v>
      </c>
      <c r="Z46">
        <f t="shared" si="18"/>
        <v>4.0502337565592267E-2</v>
      </c>
      <c r="AB46">
        <f t="shared" si="19"/>
        <v>-104.97738067802533</v>
      </c>
      <c r="AC46">
        <f t="shared" si="2"/>
        <v>-166.9519526166753</v>
      </c>
      <c r="AE46">
        <f t="shared" si="3"/>
        <v>0</v>
      </c>
      <c r="AF46">
        <f t="shared" si="24"/>
        <v>0</v>
      </c>
      <c r="AG46">
        <f t="shared" si="24"/>
        <v>-0.50627921956990329</v>
      </c>
      <c r="AH46">
        <f t="shared" si="5"/>
        <v>-4178.9456286996619</v>
      </c>
      <c r="AI46">
        <f t="shared" si="25"/>
        <v>-4179.4519079192314</v>
      </c>
      <c r="AJ46">
        <f t="shared" si="7"/>
        <v>61.974571938649973</v>
      </c>
      <c r="AK46">
        <f t="shared" si="22"/>
        <v>-7.3484166474617734</v>
      </c>
      <c r="AL46">
        <f t="shared" si="26"/>
        <v>-4124.8257526280431</v>
      </c>
      <c r="AN46">
        <f t="shared" si="27"/>
        <v>0</v>
      </c>
      <c r="AO46">
        <f t="shared" si="27"/>
        <v>0</v>
      </c>
      <c r="AP46">
        <f t="shared" si="27"/>
        <v>-9.9062542214746561E-3</v>
      </c>
      <c r="AQ46">
        <f t="shared" si="27"/>
        <v>-81.768510686232503</v>
      </c>
      <c r="AR46">
        <f t="shared" si="27"/>
        <v>-81.778416940453965</v>
      </c>
      <c r="AS46">
        <f t="shared" si="27"/>
        <v>1.2126428286211111</v>
      </c>
      <c r="AT46">
        <f t="shared" si="27"/>
        <v>-0.14378485353776563</v>
      </c>
      <c r="AU46">
        <f t="shared" si="23"/>
        <v>-80.709558965370618</v>
      </c>
      <c r="AW46">
        <v>43</v>
      </c>
      <c r="AX46">
        <f>IF(Z46&gt;0, (R46*SUMPRODUCT(K46:$K$98, X46:$X$98)-K46*$AZ$3)/Z46, 0)</f>
        <v>-4122.0325208712175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0.32816400000000001</v>
      </c>
      <c r="Q47" s="4">
        <f t="shared" si="21"/>
        <v>12.5</v>
      </c>
      <c r="R47">
        <f t="shared" si="0"/>
        <v>250000</v>
      </c>
      <c r="S47">
        <f t="shared" si="1"/>
        <v>-7695.4639270439311</v>
      </c>
      <c r="U47">
        <f t="shared" si="13"/>
        <v>0.32816400000000001</v>
      </c>
      <c r="V47">
        <f t="shared" si="14"/>
        <v>0.01</v>
      </c>
      <c r="W47">
        <f t="shared" si="15"/>
        <v>4.0502337565592267E-2</v>
      </c>
      <c r="X47">
        <f t="shared" si="16"/>
        <v>1.3291409104875021E-2</v>
      </c>
      <c r="Y47">
        <f t="shared" si="17"/>
        <v>4.0502337565592267E-4</v>
      </c>
      <c r="Z47">
        <f t="shared" si="18"/>
        <v>2.680590508506132E-2</v>
      </c>
      <c r="AB47">
        <f t="shared" si="19"/>
        <v>-166.9519526166753</v>
      </c>
      <c r="AC47">
        <f t="shared" si="2"/>
        <v>-206.28387561385287</v>
      </c>
      <c r="AE47">
        <f t="shared" si="3"/>
        <v>0</v>
      </c>
      <c r="AF47">
        <f t="shared" si="24"/>
        <v>0</v>
      </c>
      <c r="AG47">
        <f t="shared" si="24"/>
        <v>-0.33507381356326649</v>
      </c>
      <c r="AH47">
        <f t="shared" si="5"/>
        <v>-3322.8522762187554</v>
      </c>
      <c r="AI47">
        <f t="shared" si="25"/>
        <v>-3323.1873500323186</v>
      </c>
      <c r="AJ47">
        <f t="shared" si="7"/>
        <v>39.331922997177571</v>
      </c>
      <c r="AK47">
        <f t="shared" si="22"/>
        <v>-11.686636683167272</v>
      </c>
      <c r="AL47">
        <f t="shared" si="26"/>
        <v>-3295.5420637183083</v>
      </c>
      <c r="AN47">
        <f t="shared" si="27"/>
        <v>0</v>
      </c>
      <c r="AO47">
        <f t="shared" si="27"/>
        <v>0</v>
      </c>
      <c r="AP47">
        <f t="shared" si="27"/>
        <v>-5.8538532758249107E-3</v>
      </c>
      <c r="AQ47">
        <f t="shared" si="27"/>
        <v>-58.05135732742874</v>
      </c>
      <c r="AR47">
        <f t="shared" si="27"/>
        <v>-58.057211180704563</v>
      </c>
      <c r="AS47">
        <f t="shared" si="27"/>
        <v>0.68714204739860396</v>
      </c>
      <c r="AT47">
        <f t="shared" si="27"/>
        <v>-0.20416951030468161</v>
      </c>
      <c r="AU47">
        <f t="shared" si="23"/>
        <v>-57.574238643610641</v>
      </c>
      <c r="AW47">
        <v>44</v>
      </c>
      <c r="AX47">
        <f>IF(Z47&gt;0, (R47*SUMPRODUCT(K47:$K$98, X47:$X$98)-K47*$AZ$3)/Z47, 0)</f>
        <v>-7695.4639270439311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0.37150699999999998</v>
      </c>
      <c r="Q48" s="4">
        <f t="shared" si="21"/>
        <v>12.5</v>
      </c>
      <c r="R48">
        <f t="shared" si="0"/>
        <v>250000</v>
      </c>
      <c r="S48">
        <f t="shared" si="1"/>
        <v>-13658.351394557627</v>
      </c>
      <c r="U48">
        <f t="shared" si="13"/>
        <v>0.37150699999999998</v>
      </c>
      <c r="V48">
        <f t="shared" si="14"/>
        <v>0.01</v>
      </c>
      <c r="W48">
        <f t="shared" si="15"/>
        <v>2.680590508506132E-2</v>
      </c>
      <c r="X48">
        <f t="shared" si="16"/>
        <v>9.9585813804358748E-3</v>
      </c>
      <c r="Y48">
        <f t="shared" si="17"/>
        <v>2.6805905085061323E-4</v>
      </c>
      <c r="Z48">
        <f t="shared" si="18"/>
        <v>1.6579264653774833E-2</v>
      </c>
      <c r="AB48">
        <f t="shared" si="19"/>
        <v>-206.28387561385287</v>
      </c>
      <c r="AC48">
        <f t="shared" si="2"/>
        <v>-226.44542250462547</v>
      </c>
      <c r="AE48">
        <f t="shared" si="3"/>
        <v>0</v>
      </c>
      <c r="AF48">
        <f t="shared" si="24"/>
        <v>0</v>
      </c>
      <c r="AG48">
        <f t="shared" si="24"/>
        <v>-0.2072408081721854</v>
      </c>
      <c r="AH48">
        <f t="shared" si="5"/>
        <v>-2489.6453451089687</v>
      </c>
      <c r="AI48">
        <f t="shared" si="25"/>
        <v>-2489.8525859171409</v>
      </c>
      <c r="AJ48">
        <f t="shared" si="7"/>
        <v>20.161546890772598</v>
      </c>
      <c r="AK48">
        <f t="shared" si="22"/>
        <v>-14.439871292969702</v>
      </c>
      <c r="AL48">
        <f t="shared" si="26"/>
        <v>-2484.130910319338</v>
      </c>
      <c r="AN48">
        <f t="shared" si="27"/>
        <v>0</v>
      </c>
      <c r="AO48">
        <f t="shared" si="27"/>
        <v>0</v>
      </c>
      <c r="AP48">
        <f t="shared" si="27"/>
        <v>-3.2326493518971223E-3</v>
      </c>
      <c r="AQ48">
        <f t="shared" si="27"/>
        <v>-38.834776231105089</v>
      </c>
      <c r="AR48">
        <f t="shared" si="27"/>
        <v>-38.838008880456982</v>
      </c>
      <c r="AS48">
        <f t="shared" si="27"/>
        <v>0.31449023995095043</v>
      </c>
      <c r="AT48">
        <f t="shared" si="27"/>
        <v>-0.22524058359159277</v>
      </c>
      <c r="AU48">
        <f t="shared" si="23"/>
        <v>-38.748759224097626</v>
      </c>
      <c r="AW48">
        <v>45</v>
      </c>
      <c r="AX48">
        <f>IF(Z48&gt;0, (R48*SUMPRODUCT(K48:$K$98, X48:$X$98)-K48*$AZ$3)/Z48, 0)</f>
        <v>-13658.351394557627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0.41881499999999999</v>
      </c>
      <c r="Q49" s="4">
        <f t="shared" si="21"/>
        <v>12.5</v>
      </c>
      <c r="R49">
        <f t="shared" si="0"/>
        <v>250000</v>
      </c>
      <c r="S49">
        <f t="shared" si="1"/>
        <v>-24440.784818084634</v>
      </c>
      <c r="U49">
        <f t="shared" si="13"/>
        <v>0.41881499999999999</v>
      </c>
      <c r="V49">
        <f t="shared" si="14"/>
        <v>0.01</v>
      </c>
      <c r="W49">
        <f t="shared" si="15"/>
        <v>1.6579264653774833E-2</v>
      </c>
      <c r="X49">
        <f t="shared" si="16"/>
        <v>6.9436447259707068E-3</v>
      </c>
      <c r="Y49">
        <f t="shared" si="17"/>
        <v>1.6579264653774833E-4</v>
      </c>
      <c r="Z49">
        <f t="shared" si="18"/>
        <v>9.4698272812663783E-3</v>
      </c>
      <c r="AB49">
        <f t="shared" si="19"/>
        <v>-226.44542250462547</v>
      </c>
      <c r="AC49">
        <f t="shared" si="2"/>
        <v>-231.450010845859</v>
      </c>
      <c r="AE49">
        <f t="shared" si="3"/>
        <v>0</v>
      </c>
      <c r="AF49">
        <f t="shared" si="24"/>
        <v>0</v>
      </c>
      <c r="AG49">
        <f t="shared" si="24"/>
        <v>-0.11837284101582973</v>
      </c>
      <c r="AH49">
        <f t="shared" si="5"/>
        <v>-1735.9111814926766</v>
      </c>
      <c r="AI49">
        <f t="shared" si="25"/>
        <v>-1736.0295543336924</v>
      </c>
      <c r="AJ49">
        <f t="shared" si="7"/>
        <v>5.0045883412335286</v>
      </c>
      <c r="AK49">
        <f t="shared" si="22"/>
        <v>-15.851179575323785</v>
      </c>
      <c r="AL49">
        <f t="shared" si="26"/>
        <v>-1746.8761455677827</v>
      </c>
      <c r="AN49">
        <f t="shared" si="27"/>
        <v>0</v>
      </c>
      <c r="AO49">
        <f t="shared" si="27"/>
        <v>0</v>
      </c>
      <c r="AP49">
        <f t="shared" si="27"/>
        <v>-1.6486078750565694E-3</v>
      </c>
      <c r="AQ49">
        <f t="shared" si="27"/>
        <v>-24.17646496990702</v>
      </c>
      <c r="AR49">
        <f t="shared" si="27"/>
        <v>-24.178113577782074</v>
      </c>
      <c r="AS49">
        <f t="shared" si="27"/>
        <v>6.9700141349742159E-2</v>
      </c>
      <c r="AT49">
        <f t="shared" si="27"/>
        <v>-0.22076330391799937</v>
      </c>
      <c r="AU49">
        <f t="shared" si="23"/>
        <v>-24.329176740350334</v>
      </c>
      <c r="AW49">
        <v>46</v>
      </c>
      <c r="AX49">
        <f>IF(Z49&gt;0, (R49*SUMPRODUCT(K49:$K$98, X49:$X$98)-K49*$AZ$3)/Z49, 0)</f>
        <v>-24440.784818084634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0.47081499999999998</v>
      </c>
      <c r="Q50" s="4">
        <f t="shared" si="21"/>
        <v>12.5</v>
      </c>
      <c r="R50">
        <f t="shared" si="0"/>
        <v>250000</v>
      </c>
      <c r="S50">
        <f t="shared" si="1"/>
        <v>-45849.022699626534</v>
      </c>
      <c r="U50">
        <f t="shared" si="13"/>
        <v>0.47081499999999998</v>
      </c>
      <c r="V50">
        <f t="shared" si="14"/>
        <v>0.01</v>
      </c>
      <c r="W50">
        <f t="shared" si="15"/>
        <v>9.4698272812663783E-3</v>
      </c>
      <c r="X50">
        <f t="shared" si="16"/>
        <v>4.45853673142943E-3</v>
      </c>
      <c r="Y50">
        <f t="shared" si="17"/>
        <v>9.4698272812663783E-5</v>
      </c>
      <c r="Z50">
        <f t="shared" si="18"/>
        <v>4.9165922770242846E-3</v>
      </c>
      <c r="AB50">
        <f t="shared" si="19"/>
        <v>-231.450010845859</v>
      </c>
      <c r="AC50">
        <f t="shared" si="2"/>
        <v>-225.42095091409493</v>
      </c>
      <c r="AE50">
        <f t="shared" si="3"/>
        <v>0</v>
      </c>
      <c r="AF50">
        <f t="shared" si="24"/>
        <v>0</v>
      </c>
      <c r="AG50">
        <f t="shared" si="24"/>
        <v>-6.145740346280356E-2</v>
      </c>
      <c r="AH50">
        <f t="shared" si="5"/>
        <v>-1114.6341828573575</v>
      </c>
      <c r="AI50">
        <f t="shared" si="25"/>
        <v>-1114.6956402608203</v>
      </c>
      <c r="AJ50">
        <f t="shared" si="7"/>
        <v>-6.029059931764067</v>
      </c>
      <c r="AK50">
        <f t="shared" si="22"/>
        <v>-16.201500759210131</v>
      </c>
      <c r="AL50">
        <f t="shared" si="26"/>
        <v>-1136.9262009517945</v>
      </c>
      <c r="AN50">
        <f t="shared" si="27"/>
        <v>0</v>
      </c>
      <c r="AO50">
        <f t="shared" si="27"/>
        <v>0</v>
      </c>
      <c r="AP50">
        <f t="shared" si="27"/>
        <v>-7.6422542822432579E-4</v>
      </c>
      <c r="AQ50">
        <f t="shared" si="27"/>
        <v>-13.860523512406404</v>
      </c>
      <c r="AR50">
        <f t="shared" si="27"/>
        <v>-13.861287737834628</v>
      </c>
      <c r="AS50">
        <f t="shared" si="27"/>
        <v>-7.4971616900984042E-2</v>
      </c>
      <c r="AT50">
        <f t="shared" si="27"/>
        <v>-0.20146635161828685</v>
      </c>
      <c r="AU50">
        <f t="shared" si="23"/>
        <v>-14.137725706353899</v>
      </c>
      <c r="AW50">
        <v>47</v>
      </c>
      <c r="AX50">
        <f>IF(Z50&gt;0, (R50*SUMPRODUCT(K50:$K$98, X50:$X$98)-K50*$AZ$3)/Z50, 0)</f>
        <v>-45849.022699626534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0.52931399999999995</v>
      </c>
      <c r="Q51" s="4">
        <f t="shared" si="21"/>
        <v>12.5</v>
      </c>
      <c r="R51">
        <f t="shared" si="0"/>
        <v>250000</v>
      </c>
      <c r="S51">
        <f t="shared" si="1"/>
        <v>-93735.878830311951</v>
      </c>
      <c r="U51">
        <f t="shared" si="13"/>
        <v>0.52931399999999995</v>
      </c>
      <c r="V51">
        <f t="shared" si="14"/>
        <v>0.01</v>
      </c>
      <c r="W51">
        <f t="shared" si="15"/>
        <v>4.9165922770242846E-3</v>
      </c>
      <c r="X51">
        <f t="shared" si="16"/>
        <v>2.6024211245208317E-3</v>
      </c>
      <c r="Y51">
        <f t="shared" si="17"/>
        <v>4.9165922770242848E-5</v>
      </c>
      <c r="Z51">
        <f t="shared" si="18"/>
        <v>2.2650052297332099E-3</v>
      </c>
      <c r="AB51">
        <f t="shared" si="19"/>
        <v>-225.42095091409493</v>
      </c>
      <c r="AC51">
        <f t="shared" si="2"/>
        <v>-212.31225576429506</v>
      </c>
      <c r="AE51">
        <f t="shared" si="3"/>
        <v>0</v>
      </c>
      <c r="AF51">
        <f t="shared" si="24"/>
        <v>0</v>
      </c>
      <c r="AG51">
        <f t="shared" si="24"/>
        <v>-2.8312565371665124E-2</v>
      </c>
      <c r="AH51">
        <f t="shared" si="5"/>
        <v>-650.60528113020791</v>
      </c>
      <c r="AI51">
        <f t="shared" si="25"/>
        <v>-650.63359369557963</v>
      </c>
      <c r="AJ51">
        <f t="shared" si="7"/>
        <v>-13.108695149799871</v>
      </c>
      <c r="AK51">
        <f t="shared" si="22"/>
        <v>-15.779466563986647</v>
      </c>
      <c r="AL51">
        <f t="shared" si="26"/>
        <v>-679.52175540936616</v>
      </c>
      <c r="AN51">
        <f t="shared" si="27"/>
        <v>0</v>
      </c>
      <c r="AO51">
        <f t="shared" si="27"/>
        <v>0</v>
      </c>
      <c r="AP51">
        <f t="shared" si="27"/>
        <v>-3.1434638895263552E-4</v>
      </c>
      <c r="AQ51">
        <f t="shared" si="27"/>
        <v>-7.2234860413416184</v>
      </c>
      <c r="AR51">
        <f t="shared" si="27"/>
        <v>-7.2238003877305719</v>
      </c>
      <c r="AS51">
        <f t="shared" si="27"/>
        <v>-0.1455421269718086</v>
      </c>
      <c r="AT51">
        <f t="shared" si="27"/>
        <v>-0.17519494503144462</v>
      </c>
      <c r="AU51">
        <f t="shared" si="23"/>
        <v>-7.5445374597338253</v>
      </c>
      <c r="AW51">
        <v>48</v>
      </c>
      <c r="AX51">
        <f>IF(Z51&gt;0, (R51*SUMPRODUCT(K51:$K$98, X51:$X$98)-K51*$AZ$3)/Z51, 0)</f>
        <v>-93735.878830311951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0.595055</v>
      </c>
      <c r="Q52" s="4">
        <f t="shared" si="21"/>
        <v>12.5</v>
      </c>
      <c r="R52">
        <f t="shared" si="0"/>
        <v>250000</v>
      </c>
      <c r="S52">
        <f t="shared" si="1"/>
        <v>-218495.93441516301</v>
      </c>
      <c r="U52">
        <f t="shared" si="13"/>
        <v>0.595055</v>
      </c>
      <c r="V52">
        <f t="shared" si="14"/>
        <v>0.01</v>
      </c>
      <c r="W52">
        <f t="shared" si="15"/>
        <v>2.2650052297332099E-3</v>
      </c>
      <c r="X52">
        <f t="shared" si="16"/>
        <v>1.3478026869788952E-3</v>
      </c>
      <c r="Y52">
        <f t="shared" si="17"/>
        <v>2.2650052297332099E-5</v>
      </c>
      <c r="Z52">
        <f t="shared" si="18"/>
        <v>8.9455249045698271E-4</v>
      </c>
      <c r="AB52">
        <f t="shared" si="19"/>
        <v>-212.31225576429506</v>
      </c>
      <c r="AC52">
        <f t="shared" si="2"/>
        <v>-195.45608228580963</v>
      </c>
      <c r="AE52">
        <f t="shared" si="3"/>
        <v>0</v>
      </c>
      <c r="AF52">
        <f t="shared" si="24"/>
        <v>0</v>
      </c>
      <c r="AG52">
        <f t="shared" si="24"/>
        <v>-1.1181906130712283E-2</v>
      </c>
      <c r="AH52">
        <f t="shared" si="5"/>
        <v>-336.95067174472376</v>
      </c>
      <c r="AI52">
        <f t="shared" si="25"/>
        <v>-336.96185365085449</v>
      </c>
      <c r="AJ52">
        <f t="shared" si="7"/>
        <v>-16.856173478485431</v>
      </c>
      <c r="AK52">
        <f t="shared" si="22"/>
        <v>-14.861857903500656</v>
      </c>
      <c r="AL52">
        <f t="shared" si="26"/>
        <v>-368.67988503284062</v>
      </c>
      <c r="AN52">
        <f t="shared" si="27"/>
        <v>0</v>
      </c>
      <c r="AO52">
        <f t="shared" si="27"/>
        <v>0</v>
      </c>
      <c r="AP52">
        <f t="shared" si="27"/>
        <v>-1.1084779873651663E-4</v>
      </c>
      <c r="AQ52">
        <f t="shared" si="27"/>
        <v>-3.3402391156823299</v>
      </c>
      <c r="AR52">
        <f t="shared" si="27"/>
        <v>-3.3403499634810667</v>
      </c>
      <c r="AS52">
        <f t="shared" si="27"/>
        <v>-0.16709760423395198</v>
      </c>
      <c r="AT52">
        <f t="shared" si="27"/>
        <v>-0.14732767512805178</v>
      </c>
      <c r="AU52">
        <f t="shared" si="23"/>
        <v>-3.6547752428430709</v>
      </c>
      <c r="AW52">
        <v>49</v>
      </c>
      <c r="AX52">
        <f>IF(Z52&gt;0, (R52*SUMPRODUCT(K52:$K$98, X52:$X$98)-K52*$AZ$3)/Z52, 0)</f>
        <v>-218495.93441516301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0.66919700000000004</v>
      </c>
      <c r="Q53" s="4">
        <f t="shared" si="21"/>
        <v>12.5</v>
      </c>
      <c r="R53">
        <f t="shared" si="0"/>
        <v>250000</v>
      </c>
      <c r="S53">
        <f t="shared" si="1"/>
        <v>-617811.82911523059</v>
      </c>
      <c r="U53">
        <f t="shared" si="13"/>
        <v>0.66919700000000004</v>
      </c>
      <c r="V53">
        <f t="shared" si="14"/>
        <v>0.01</v>
      </c>
      <c r="W53">
        <f t="shared" si="15"/>
        <v>8.9455249045698271E-4</v>
      </c>
      <c r="X53">
        <f t="shared" si="16"/>
        <v>5.9863184295634152E-4</v>
      </c>
      <c r="Y53">
        <f t="shared" si="17"/>
        <v>8.9455249045698269E-6</v>
      </c>
      <c r="Z53">
        <f t="shared" si="18"/>
        <v>2.8697512259607134E-4</v>
      </c>
      <c r="AB53">
        <f t="shared" si="19"/>
        <v>-195.45608228580963</v>
      </c>
      <c r="AC53">
        <f t="shared" si="2"/>
        <v>-177.29662540164637</v>
      </c>
      <c r="AE53">
        <f t="shared" si="3"/>
        <v>0</v>
      </c>
      <c r="AF53">
        <f t="shared" si="24"/>
        <v>0</v>
      </c>
      <c r="AG53">
        <f t="shared" si="24"/>
        <v>-3.5871890324508915E-3</v>
      </c>
      <c r="AH53">
        <f t="shared" si="5"/>
        <v>-149.65796073908538</v>
      </c>
      <c r="AI53">
        <f t="shared" si="25"/>
        <v>-149.66154792811784</v>
      </c>
      <c r="AJ53">
        <f t="shared" si="7"/>
        <v>-18.159456884163262</v>
      </c>
      <c r="AK53">
        <f t="shared" si="22"/>
        <v>-13.681925760006676</v>
      </c>
      <c r="AL53">
        <f t="shared" si="26"/>
        <v>-181.50293057228777</v>
      </c>
      <c r="AN53">
        <f t="shared" si="27"/>
        <v>0</v>
      </c>
      <c r="AO53">
        <f t="shared" si="27"/>
        <v>0</v>
      </c>
      <c r="AP53">
        <f t="shared" si="27"/>
        <v>-3.1750273551848863E-5</v>
      </c>
      <c r="AQ53">
        <f t="shared" si="27"/>
        <v>-1.3246252566264414</v>
      </c>
      <c r="AR53">
        <f t="shared" si="27"/>
        <v>-1.3246570068999934</v>
      </c>
      <c r="AS53">
        <f t="shared" si="27"/>
        <v>-0.16072967396180335</v>
      </c>
      <c r="AT53">
        <f t="shared" si="27"/>
        <v>-0.12109896681399564</v>
      </c>
      <c r="AU53">
        <f t="shared" si="23"/>
        <v>-1.6064856476757923</v>
      </c>
      <c r="AW53">
        <v>50</v>
      </c>
      <c r="AX53">
        <f>IF(Z53&gt;0, (R53*SUMPRODUCT(K53:$K$98, X53:$X$98)-K53*$AZ$3)/Z53, 0)</f>
        <v>-617811.82911523059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0.74928899999999998</v>
      </c>
      <c r="Q54" s="4">
        <f t="shared" si="21"/>
        <v>12.5</v>
      </c>
      <c r="R54">
        <f t="shared" si="0"/>
        <v>250000</v>
      </c>
      <c r="S54">
        <f t="shared" si="1"/>
        <v>-2307897.3751659426</v>
      </c>
      <c r="U54">
        <f t="shared" si="13"/>
        <v>0.74928899999999998</v>
      </c>
      <c r="V54">
        <f t="shared" si="14"/>
        <v>0.01</v>
      </c>
      <c r="W54">
        <f t="shared" si="15"/>
        <v>2.8697512259607134E-4</v>
      </c>
      <c r="X54">
        <f t="shared" si="16"/>
        <v>2.150273026348877E-4</v>
      </c>
      <c r="Y54">
        <f t="shared" si="17"/>
        <v>2.8697512259607133E-6</v>
      </c>
      <c r="Z54">
        <f t="shared" si="18"/>
        <v>6.9078068735222922E-5</v>
      </c>
      <c r="AB54">
        <f t="shared" si="19"/>
        <v>-177.29662540164637</v>
      </c>
      <c r="AC54">
        <f t="shared" si="2"/>
        <v>-159.42509351555356</v>
      </c>
      <c r="AE54">
        <f t="shared" si="3"/>
        <v>0</v>
      </c>
      <c r="AF54">
        <f t="shared" si="24"/>
        <v>0</v>
      </c>
      <c r="AG54">
        <f t="shared" si="24"/>
        <v>-8.6347585919028657E-4</v>
      </c>
      <c r="AH54">
        <f t="shared" si="5"/>
        <v>-53.756825658721922</v>
      </c>
      <c r="AI54">
        <f t="shared" si="25"/>
        <v>-53.757689134581113</v>
      </c>
      <c r="AJ54">
        <f t="shared" si="7"/>
        <v>-17.871531886092811</v>
      </c>
      <c r="AK54">
        <f t="shared" si="22"/>
        <v>-12.410763778115246</v>
      </c>
      <c r="AL54">
        <f t="shared" si="26"/>
        <v>-84.039984798789163</v>
      </c>
      <c r="AN54">
        <f t="shared" si="27"/>
        <v>0</v>
      </c>
      <c r="AO54">
        <f t="shared" si="27"/>
        <v>0</v>
      </c>
      <c r="AP54">
        <f t="shared" si="27"/>
        <v>-6.8237858008384753E-6</v>
      </c>
      <c r="AQ54">
        <f t="shared" si="27"/>
        <v>-0.42482376284627293</v>
      </c>
      <c r="AR54">
        <f t="shared" si="27"/>
        <v>-0.42483058663207379</v>
      </c>
      <c r="AS54">
        <f t="shared" si="27"/>
        <v>-0.14123325420806859</v>
      </c>
      <c r="AT54">
        <f t="shared" si="27"/>
        <v>-9.8078472889883389E-2</v>
      </c>
      <c r="AU54">
        <f t="shared" si="23"/>
        <v>-0.66414231373002575</v>
      </c>
      <c r="AW54">
        <v>51</v>
      </c>
      <c r="AX54">
        <f>IF(Z54&gt;0, (R54*SUMPRODUCT(K54:$K$98, X54:$X$98)-K54*$AZ$3)/Z54, 0)</f>
        <v>-2307897.3751659426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0.83297500000000002</v>
      </c>
      <c r="Q55" s="4">
        <f t="shared" si="21"/>
        <v>12.5</v>
      </c>
      <c r="R55">
        <f t="shared" si="0"/>
        <v>250000</v>
      </c>
      <c r="S55">
        <f t="shared" si="1"/>
        <v>-13156698.178722681</v>
      </c>
      <c r="U55">
        <f t="shared" si="13"/>
        <v>0.83297500000000002</v>
      </c>
      <c r="V55">
        <f t="shared" si="14"/>
        <v>0.01</v>
      </c>
      <c r="W55">
        <f t="shared" si="15"/>
        <v>6.9078068735222922E-5</v>
      </c>
      <c r="X55">
        <f t="shared" si="16"/>
        <v>5.7540304304722318E-5</v>
      </c>
      <c r="Y55">
        <f t="shared" si="17"/>
        <v>6.9078068735222928E-7</v>
      </c>
      <c r="Z55">
        <f t="shared" si="18"/>
        <v>1.0846983743148374E-5</v>
      </c>
      <c r="AB55">
        <f t="shared" si="19"/>
        <v>-159.42509351555356</v>
      </c>
      <c r="AC55">
        <f t="shared" si="2"/>
        <v>-142.71049125811476</v>
      </c>
      <c r="AE55">
        <f t="shared" si="3"/>
        <v>0</v>
      </c>
      <c r="AF55">
        <f t="shared" si="24"/>
        <v>0</v>
      </c>
      <c r="AG55">
        <f t="shared" si="24"/>
        <v>-1.3558729678935468E-4</v>
      </c>
      <c r="AH55">
        <f t="shared" si="5"/>
        <v>-14.38507607618058</v>
      </c>
      <c r="AI55">
        <f t="shared" si="25"/>
        <v>-14.385211663477369</v>
      </c>
      <c r="AJ55">
        <f t="shared" si="7"/>
        <v>-16.714602257438798</v>
      </c>
      <c r="AK55">
        <f t="shared" si="22"/>
        <v>-11.159756546088749</v>
      </c>
      <c r="AL55">
        <f t="shared" si="26"/>
        <v>-42.25957046700492</v>
      </c>
      <c r="AN55">
        <f t="shared" si="27"/>
        <v>0</v>
      </c>
      <c r="AO55">
        <f t="shared" si="27"/>
        <v>0</v>
      </c>
      <c r="AP55">
        <f t="shared" si="27"/>
        <v>-9.5670086194344725E-7</v>
      </c>
      <c r="AQ55">
        <f t="shared" si="27"/>
        <v>-0.10150076745452551</v>
      </c>
      <c r="AR55">
        <f t="shared" si="27"/>
        <v>-0.10150172415538745</v>
      </c>
      <c r="AS55">
        <f t="shared" si="27"/>
        <v>-0.1179378508561657</v>
      </c>
      <c r="AT55">
        <f t="shared" si="27"/>
        <v>-7.8742986692248731E-2</v>
      </c>
      <c r="AU55">
        <f t="shared" si="23"/>
        <v>-0.29818256170380192</v>
      </c>
      <c r="AW55">
        <v>52</v>
      </c>
      <c r="AX55">
        <f>IF(Z55&gt;0, (R55*SUMPRODUCT(K55:$K$98, X55:$X$98)-K55*$AZ$3)/Z55, 0)</f>
        <v>-13156698.178722681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0.83526170899999996</v>
      </c>
      <c r="Q56" s="4">
        <f t="shared" si="21"/>
        <v>12.5</v>
      </c>
      <c r="R56">
        <f t="shared" si="0"/>
        <v>250000</v>
      </c>
      <c r="S56">
        <f t="shared" si="1"/>
        <v>-75968548.146027252</v>
      </c>
      <c r="U56">
        <f t="shared" si="13"/>
        <v>0.83526170899999996</v>
      </c>
      <c r="V56">
        <f t="shared" si="14"/>
        <v>0.01</v>
      </c>
      <c r="W56">
        <f t="shared" si="15"/>
        <v>1.0846983743148374E-5</v>
      </c>
      <c r="X56">
        <f t="shared" si="16"/>
        <v>9.0600701787973281E-6</v>
      </c>
      <c r="Y56">
        <f t="shared" si="17"/>
        <v>1.0846983743148374E-7</v>
      </c>
      <c r="Z56">
        <f t="shared" si="18"/>
        <v>1.6784437269195626E-6</v>
      </c>
      <c r="AB56">
        <f t="shared" si="19"/>
        <v>-142.71049125811476</v>
      </c>
      <c r="AC56">
        <f t="shared" si="2"/>
        <v>-127.5089330788862</v>
      </c>
      <c r="AE56">
        <f t="shared" si="3"/>
        <v>0</v>
      </c>
      <c r="AF56">
        <f t="shared" si="24"/>
        <v>0</v>
      </c>
      <c r="AG56">
        <f t="shared" si="24"/>
        <v>-2.0980546586494533E-5</v>
      </c>
      <c r="AH56">
        <f t="shared" si="5"/>
        <v>-2.2650175446993321</v>
      </c>
      <c r="AI56">
        <f t="shared" si="25"/>
        <v>-2.2650385252459184</v>
      </c>
      <c r="AJ56">
        <f t="shared" si="7"/>
        <v>-15.201558179228556</v>
      </c>
      <c r="AK56">
        <f t="shared" si="22"/>
        <v>-9.9897343880680332</v>
      </c>
      <c r="AL56">
        <f t="shared" si="26"/>
        <v>-27.456331092542509</v>
      </c>
      <c r="AN56">
        <f t="shared" si="27"/>
        <v>0</v>
      </c>
      <c r="AO56">
        <f t="shared" si="27"/>
        <v>0</v>
      </c>
      <c r="AP56">
        <f t="shared" si="27"/>
        <v>-1.3217701462085356E-7</v>
      </c>
      <c r="AQ56">
        <f t="shared" si="27"/>
        <v>-1.4269564231226014E-2</v>
      </c>
      <c r="AR56">
        <f t="shared" si="27"/>
        <v>-1.4269696408240632E-2</v>
      </c>
      <c r="AS56">
        <f t="shared" si="27"/>
        <v>-9.5769505786329728E-2</v>
      </c>
      <c r="AT56">
        <f t="shared" si="27"/>
        <v>-6.2935122439568864E-2</v>
      </c>
      <c r="AU56">
        <f t="shared" si="23"/>
        <v>-0.17297432463413923</v>
      </c>
      <c r="AW56">
        <v>53</v>
      </c>
      <c r="AX56">
        <f>IF(Z56&gt;0, (R56*SUMPRODUCT(K56:$K$98, X56:$X$98)-K56*$AZ$3)/Z56, 0)</f>
        <v>-75968548.146027252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0.83773177600000004</v>
      </c>
      <c r="Q57" s="4">
        <f t="shared" si="21"/>
        <v>12.5</v>
      </c>
      <c r="R57">
        <f t="shared" si="0"/>
        <v>250000</v>
      </c>
      <c r="S57">
        <f t="shared" si="1"/>
        <v>-445506644.41488755</v>
      </c>
      <c r="U57">
        <f t="shared" si="13"/>
        <v>0.83773177600000004</v>
      </c>
      <c r="V57">
        <f t="shared" si="14"/>
        <v>0.01</v>
      </c>
      <c r="W57">
        <f t="shared" si="15"/>
        <v>1.6784437269195626E-6</v>
      </c>
      <c r="X57">
        <f t="shared" si="16"/>
        <v>1.4060856442683843E-6</v>
      </c>
      <c r="Y57">
        <f t="shared" si="17"/>
        <v>1.6784437269195627E-8</v>
      </c>
      <c r="Z57">
        <f t="shared" si="18"/>
        <v>2.5557364538198268E-7</v>
      </c>
      <c r="AB57">
        <f t="shared" si="19"/>
        <v>-127.5089330788862</v>
      </c>
      <c r="AC57">
        <f t="shared" si="2"/>
        <v>-113.85975715500753</v>
      </c>
      <c r="AE57">
        <f t="shared" si="3"/>
        <v>0</v>
      </c>
      <c r="AF57">
        <f t="shared" si="24"/>
        <v>0</v>
      </c>
      <c r="AG57">
        <f t="shared" si="24"/>
        <v>-3.1946705672747836E-6</v>
      </c>
      <c r="AH57">
        <f t="shared" si="5"/>
        <v>-0.35152141106709606</v>
      </c>
      <c r="AI57">
        <f t="shared" si="25"/>
        <v>-0.35152460573766331</v>
      </c>
      <c r="AJ57">
        <f t="shared" si="7"/>
        <v>-13.649175923878673</v>
      </c>
      <c r="AK57">
        <f t="shared" si="22"/>
        <v>-8.9256253155220353</v>
      </c>
      <c r="AL57">
        <f t="shared" si="26"/>
        <v>-22.926325845138372</v>
      </c>
      <c r="AN57">
        <f t="shared" si="27"/>
        <v>0</v>
      </c>
      <c r="AO57">
        <f t="shared" si="27"/>
        <v>0</v>
      </c>
      <c r="AP57">
        <f t="shared" si="27"/>
        <v>-1.7969963633874459E-8</v>
      </c>
      <c r="AQ57">
        <f t="shared" si="27"/>
        <v>-1.9773015215125999E-3</v>
      </c>
      <c r="AR57">
        <f t="shared" si="27"/>
        <v>-1.9773194914762338E-3</v>
      </c>
      <c r="AS57">
        <f t="shared" si="27"/>
        <v>-7.6776365455949583E-2</v>
      </c>
      <c r="AT57">
        <f t="shared" si="27"/>
        <v>-5.0206479495112304E-2</v>
      </c>
      <c r="AU57">
        <f t="shared" si="23"/>
        <v>-0.12896016444253813</v>
      </c>
      <c r="AW57">
        <v>54</v>
      </c>
      <c r="AX57">
        <f>IF(Z57&gt;0, (R57*SUMPRODUCT(K57:$K$98, X57:$X$98)-K57*$AZ$3)/Z57, 0)</f>
        <v>-445506644.41488755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0.84045353700000003</v>
      </c>
      <c r="Q58" s="4">
        <f t="shared" si="21"/>
        <v>12.5</v>
      </c>
      <c r="R58">
        <f t="shared" si="0"/>
        <v>250000</v>
      </c>
      <c r="S58">
        <f t="shared" si="1"/>
        <v>-2659912905.7684631</v>
      </c>
      <c r="U58">
        <f t="shared" si="13"/>
        <v>0.84045353700000003</v>
      </c>
      <c r="V58">
        <f t="shared" si="14"/>
        <v>0.01</v>
      </c>
      <c r="W58">
        <f t="shared" si="15"/>
        <v>2.5557364538198268E-7</v>
      </c>
      <c r="X58">
        <f t="shared" si="16"/>
        <v>2.1479777422527108E-7</v>
      </c>
      <c r="Y58">
        <f t="shared" si="17"/>
        <v>2.5557364538198268E-9</v>
      </c>
      <c r="Z58">
        <f t="shared" si="18"/>
        <v>3.8220134702891779E-8</v>
      </c>
      <c r="AB58">
        <f t="shared" si="19"/>
        <v>-113.85975715500753</v>
      </c>
      <c r="AC58">
        <f t="shared" si="2"/>
        <v>-101.66222955643094</v>
      </c>
      <c r="AE58">
        <f t="shared" si="3"/>
        <v>0</v>
      </c>
      <c r="AF58">
        <f t="shared" si="24"/>
        <v>0</v>
      </c>
      <c r="AG58">
        <f t="shared" si="24"/>
        <v>-4.7775168378614723E-7</v>
      </c>
      <c r="AH58">
        <f t="shared" si="5"/>
        <v>-5.3699443556317769E-2</v>
      </c>
      <c r="AI58">
        <f t="shared" si="25"/>
        <v>-5.3699921308001553E-2</v>
      </c>
      <c r="AJ58">
        <f t="shared" si="7"/>
        <v>-12.197527598576585</v>
      </c>
      <c r="AK58">
        <f t="shared" si="22"/>
        <v>-7.9701830008505281</v>
      </c>
      <c r="AL58">
        <f t="shared" si="26"/>
        <v>-20.221410520735116</v>
      </c>
      <c r="AN58">
        <f t="shared" si="27"/>
        <v>0</v>
      </c>
      <c r="AO58">
        <f t="shared" si="27"/>
        <v>0</v>
      </c>
      <c r="AP58">
        <f t="shared" si="27"/>
        <v>-2.3994147336469205E-9</v>
      </c>
      <c r="AQ58">
        <f t="shared" si="27"/>
        <v>-2.6969499099734219E-4</v>
      </c>
      <c r="AR58">
        <f t="shared" si="27"/>
        <v>-2.6969739041207583E-4</v>
      </c>
      <c r="AS58">
        <f t="shared" si="27"/>
        <v>-6.1259705464879438E-2</v>
      </c>
      <c r="AT58">
        <f t="shared" si="27"/>
        <v>-4.0028690993924851E-2</v>
      </c>
      <c r="AU58">
        <f t="shared" si="23"/>
        <v>-0.10155809384921638</v>
      </c>
      <c r="AW58">
        <v>55</v>
      </c>
      <c r="AX58">
        <f>IF(Z58&gt;0, (R58*SUMPRODUCT(K58:$K$98, X58:$X$98)-K58*$AZ$3)/Z58, 0)</f>
        <v>-2659912905.7684631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0.84346351399999997</v>
      </c>
      <c r="Q59" s="4">
        <f t="shared" si="21"/>
        <v>12.5</v>
      </c>
      <c r="R59">
        <f t="shared" si="0"/>
        <v>250000</v>
      </c>
      <c r="S59">
        <f t="shared" si="1"/>
        <v>-16207079109.598309</v>
      </c>
      <c r="U59">
        <f t="shared" si="13"/>
        <v>0.84346351399999997</v>
      </c>
      <c r="V59">
        <f t="shared" si="14"/>
        <v>0.01</v>
      </c>
      <c r="W59">
        <f t="shared" si="15"/>
        <v>3.8220134702891779E-8</v>
      </c>
      <c r="X59">
        <f t="shared" si="16"/>
        <v>3.2237289122054446E-8</v>
      </c>
      <c r="Y59">
        <f t="shared" si="17"/>
        <v>3.8220134702891779E-10</v>
      </c>
      <c r="Z59">
        <f t="shared" si="18"/>
        <v>5.6006442338084159E-9</v>
      </c>
      <c r="AB59">
        <f t="shared" si="19"/>
        <v>-101.66222955643094</v>
      </c>
      <c r="AC59">
        <f t="shared" si="2"/>
        <v>-90.770084162048605</v>
      </c>
      <c r="AE59">
        <f t="shared" si="3"/>
        <v>0</v>
      </c>
      <c r="AF59">
        <f t="shared" si="24"/>
        <v>0</v>
      </c>
      <c r="AG59">
        <f t="shared" si="24"/>
        <v>-7.0008052922605204E-8</v>
      </c>
      <c r="AH59">
        <f t="shared" si="5"/>
        <v>-8.0593222805136113E-3</v>
      </c>
      <c r="AI59">
        <f t="shared" si="25"/>
        <v>-8.0593922885665338E-3</v>
      </c>
      <c r="AJ59">
        <f t="shared" si="7"/>
        <v>-10.892145394382339</v>
      </c>
      <c r="AK59">
        <f t="shared" si="22"/>
        <v>-7.116356068950167</v>
      </c>
      <c r="AL59">
        <f t="shared" si="26"/>
        <v>-18.016560855621073</v>
      </c>
      <c r="AN59">
        <f t="shared" si="27"/>
        <v>0</v>
      </c>
      <c r="AO59">
        <f t="shared" si="27"/>
        <v>0</v>
      </c>
      <c r="AP59">
        <f t="shared" si="27"/>
        <v>-3.139301817189694E-10</v>
      </c>
      <c r="AQ59">
        <f t="shared" si="27"/>
        <v>-3.6139621121164383E-5</v>
      </c>
      <c r="AR59">
        <f t="shared" si="27"/>
        <v>-3.6139935051346099E-5</v>
      </c>
      <c r="AS59">
        <f t="shared" si="27"/>
        <v>-4.8842569393381705E-2</v>
      </c>
      <c r="AT59">
        <f t="shared" si="27"/>
        <v>-3.1911171081592221E-2</v>
      </c>
      <c r="AU59">
        <f t="shared" si="23"/>
        <v>-8.0789880410025272E-2</v>
      </c>
      <c r="AW59">
        <v>56</v>
      </c>
      <c r="AX59">
        <f>IF(Z59&gt;0, (R59*SUMPRODUCT(K59:$K$98, X59:$X$98)-K59*$AZ$3)/Z59, 0)</f>
        <v>-16207079109.598309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0.84645297100000005</v>
      </c>
      <c r="Q60" s="4">
        <f t="shared" si="21"/>
        <v>12.5</v>
      </c>
      <c r="R60">
        <f t="shared" si="0"/>
        <v>250000</v>
      </c>
      <c r="S60">
        <f t="shared" si="1"/>
        <v>-100807464326.69572</v>
      </c>
      <c r="U60">
        <f t="shared" si="13"/>
        <v>0.84645297100000005</v>
      </c>
      <c r="V60">
        <f t="shared" si="14"/>
        <v>0.01</v>
      </c>
      <c r="W60">
        <f t="shared" si="15"/>
        <v>5.6006442338084159E-9</v>
      </c>
      <c r="X60">
        <f t="shared" si="16"/>
        <v>4.7406819512211523E-9</v>
      </c>
      <c r="Y60">
        <f t="shared" si="17"/>
        <v>5.6006442338084158E-11</v>
      </c>
      <c r="Z60">
        <f t="shared" si="18"/>
        <v>8.0395584024917943E-10</v>
      </c>
      <c r="AB60">
        <f t="shared" si="19"/>
        <v>-90.770084162048605</v>
      </c>
      <c r="AC60">
        <f t="shared" si="2"/>
        <v>-81.044749686157843</v>
      </c>
      <c r="AE60">
        <f t="shared" si="3"/>
        <v>0</v>
      </c>
      <c r="AF60">
        <f t="shared" si="24"/>
        <v>0</v>
      </c>
      <c r="AG60">
        <f t="shared" si="24"/>
        <v>-1.0049448003114744E-8</v>
      </c>
      <c r="AH60">
        <f t="shared" si="5"/>
        <v>-1.1851704878052881E-3</v>
      </c>
      <c r="AI60">
        <f t="shared" si="25"/>
        <v>-1.1851805372532912E-3</v>
      </c>
      <c r="AJ60">
        <f t="shared" si="7"/>
        <v>-9.7253344758907616</v>
      </c>
      <c r="AK60">
        <f t="shared" si="22"/>
        <v>-6.3539058913434028</v>
      </c>
      <c r="AL60">
        <f t="shared" si="26"/>
        <v>-16.080425547771419</v>
      </c>
      <c r="AN60">
        <f t="shared" si="27"/>
        <v>0</v>
      </c>
      <c r="AO60">
        <f t="shared" si="27"/>
        <v>0</v>
      </c>
      <c r="AP60">
        <f t="shared" si="27"/>
        <v>-4.023548651713229E-11</v>
      </c>
      <c r="AQ60">
        <f t="shared" si="27"/>
        <v>-4.7451274107605625E-6</v>
      </c>
      <c r="AR60">
        <f t="shared" si="27"/>
        <v>-4.74516764624708E-6</v>
      </c>
      <c r="AS60">
        <f t="shared" si="27"/>
        <v>-3.8937816689834433E-2</v>
      </c>
      <c r="AT60">
        <f t="shared" si="27"/>
        <v>-2.5439456450049549E-2</v>
      </c>
      <c r="AU60">
        <f t="shared" si="23"/>
        <v>-6.4382018307530237E-2</v>
      </c>
      <c r="AW60">
        <v>57</v>
      </c>
      <c r="AX60">
        <f>IF(Z60&gt;0, (R60*SUMPRODUCT(K60:$K$98, X60:$X$98)-K60*$AZ$3)/Z60, 0)</f>
        <v>-100807464326.69572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0.84968151000000003</v>
      </c>
      <c r="Q61" s="4">
        <f t="shared" si="21"/>
        <v>12.5</v>
      </c>
      <c r="R61">
        <f t="shared" si="0"/>
        <v>250000</v>
      </c>
      <c r="S61">
        <f t="shared" si="1"/>
        <v>-641445541170.16321</v>
      </c>
      <c r="U61">
        <f t="shared" si="13"/>
        <v>0.84968151000000003</v>
      </c>
      <c r="V61">
        <f t="shared" si="14"/>
        <v>0.01</v>
      </c>
      <c r="W61">
        <f t="shared" si="15"/>
        <v>8.0395584024917943E-10</v>
      </c>
      <c r="X61">
        <f t="shared" si="16"/>
        <v>6.8310641231624154E-10</v>
      </c>
      <c r="Y61">
        <f t="shared" si="17"/>
        <v>8.0395584024917952E-12</v>
      </c>
      <c r="Z61">
        <f t="shared" si="18"/>
        <v>1.1280986953044609E-10</v>
      </c>
      <c r="AB61">
        <f t="shared" si="19"/>
        <v>-81.044749686157843</v>
      </c>
      <c r="AC61">
        <f t="shared" si="2"/>
        <v>-72.361387810292499</v>
      </c>
      <c r="AE61">
        <f t="shared" si="3"/>
        <v>0</v>
      </c>
      <c r="AF61">
        <f t="shared" si="24"/>
        <v>0</v>
      </c>
      <c r="AG61">
        <f t="shared" si="24"/>
        <v>-1.4101233691305761E-9</v>
      </c>
      <c r="AH61">
        <f t="shared" si="5"/>
        <v>-1.7077660307906038E-4</v>
      </c>
      <c r="AI61">
        <f t="shared" si="25"/>
        <v>-1.707780132024295E-4</v>
      </c>
      <c r="AJ61">
        <f t="shared" si="7"/>
        <v>-8.6833618758653444</v>
      </c>
      <c r="AK61">
        <f t="shared" si="22"/>
        <v>-5.6731324780310493</v>
      </c>
      <c r="AL61">
        <f t="shared" si="26"/>
        <v>-14.356665131909597</v>
      </c>
      <c r="AN61">
        <f t="shared" si="27"/>
        <v>0</v>
      </c>
      <c r="AO61">
        <f t="shared" si="27"/>
        <v>0</v>
      </c>
      <c r="AP61">
        <f t="shared" si="27"/>
        <v>-5.0408774218744306E-12</v>
      </c>
      <c r="AQ61">
        <f t="shared" si="27"/>
        <v>-6.1048837391895715E-7</v>
      </c>
      <c r="AR61">
        <f t="shared" si="27"/>
        <v>-6.1049341479637906E-7</v>
      </c>
      <c r="AS61">
        <f t="shared" si="27"/>
        <v>-3.1041087456768181E-2</v>
      </c>
      <c r="AT61">
        <f t="shared" si="27"/>
        <v>-2.0280186858715299E-2</v>
      </c>
      <c r="AU61">
        <f t="shared" si="23"/>
        <v>-5.1321884808898287E-2</v>
      </c>
      <c r="AW61">
        <v>58</v>
      </c>
      <c r="AX61">
        <f>IF(Z61&gt;0, (R61*SUMPRODUCT(K61:$K$98, X61:$X$98)-K61*$AZ$3)/Z61, 0)</f>
        <v>-641445541170.16321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0.85306441600000005</v>
      </c>
      <c r="Q62" s="4">
        <f t="shared" si="21"/>
        <v>12.5</v>
      </c>
      <c r="R62">
        <f t="shared" si="0"/>
        <v>250000</v>
      </c>
      <c r="S62">
        <f t="shared" si="1"/>
        <v>-4182398914926.2026</v>
      </c>
      <c r="U62">
        <f t="shared" si="13"/>
        <v>0.85306441600000005</v>
      </c>
      <c r="V62">
        <f t="shared" si="14"/>
        <v>0.01</v>
      </c>
      <c r="W62">
        <f t="shared" si="15"/>
        <v>1.1280986953044609E-10</v>
      </c>
      <c r="X62">
        <f t="shared" si="16"/>
        <v>9.6234085470026189E-11</v>
      </c>
      <c r="Y62">
        <f t="shared" si="17"/>
        <v>1.1280986953044609E-12</v>
      </c>
      <c r="Z62">
        <f t="shared" si="18"/>
        <v>1.5447685365115439E-11</v>
      </c>
      <c r="AB62">
        <f t="shared" si="19"/>
        <v>-72.361387810292499</v>
      </c>
      <c r="AC62">
        <f t="shared" si="2"/>
        <v>-64.608382509180188</v>
      </c>
      <c r="AE62">
        <f t="shared" si="3"/>
        <v>0</v>
      </c>
      <c r="AF62">
        <f t="shared" si="24"/>
        <v>0</v>
      </c>
      <c r="AG62">
        <f t="shared" si="24"/>
        <v>-1.93096067063943E-10</v>
      </c>
      <c r="AH62">
        <f t="shared" si="5"/>
        <v>-2.4058521367506546E-5</v>
      </c>
      <c r="AI62">
        <f t="shared" si="25"/>
        <v>-2.4058714463573609E-5</v>
      </c>
      <c r="AJ62">
        <f t="shared" si="7"/>
        <v>-7.7530053011123101</v>
      </c>
      <c r="AK62">
        <f t="shared" si="22"/>
        <v>-5.065297146720475</v>
      </c>
      <c r="AL62">
        <f t="shared" si="26"/>
        <v>-12.818326506547248</v>
      </c>
      <c r="AN62">
        <f t="shared" si="27"/>
        <v>0</v>
      </c>
      <c r="AO62">
        <f t="shared" si="27"/>
        <v>0</v>
      </c>
      <c r="AP62">
        <f t="shared" si="27"/>
        <v>-6.1631740503284761E-13</v>
      </c>
      <c r="AQ62">
        <f t="shared" si="27"/>
        <v>-7.6789163464623151E-8</v>
      </c>
      <c r="AR62">
        <f t="shared" si="27"/>
        <v>-7.6789779782028178E-8</v>
      </c>
      <c r="AS62">
        <f t="shared" si="27"/>
        <v>-2.4745776447146029E-2</v>
      </c>
      <c r="AT62">
        <f t="shared" si="27"/>
        <v>-1.6167241729233506E-2</v>
      </c>
      <c r="AU62">
        <f t="shared" si="23"/>
        <v>-4.0913094966159309E-2</v>
      </c>
      <c r="AW62">
        <v>59</v>
      </c>
      <c r="AX62">
        <f>IF(Z62&gt;0, (R62*SUMPRODUCT(K62:$K$98, X62:$X$98)-K62*$AZ$3)/Z62, 0)</f>
        <v>-4182398914926.2026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0.856559709</v>
      </c>
      <c r="Q63" s="4">
        <f t="shared" si="21"/>
        <v>12.5</v>
      </c>
      <c r="R63">
        <f t="shared" si="0"/>
        <v>250000</v>
      </c>
      <c r="S63">
        <f t="shared" si="1"/>
        <v>-27984686797737.184</v>
      </c>
      <c r="U63">
        <f t="shared" si="13"/>
        <v>0.856559709</v>
      </c>
      <c r="V63">
        <f t="shared" si="14"/>
        <v>0.01</v>
      </c>
      <c r="W63">
        <f t="shared" si="15"/>
        <v>1.5447685365115439E-11</v>
      </c>
      <c r="X63">
        <f t="shared" si="16"/>
        <v>1.3231864881066839E-11</v>
      </c>
      <c r="Y63">
        <f t="shared" si="17"/>
        <v>1.5447685365115439E-13</v>
      </c>
      <c r="Z63">
        <f t="shared" si="18"/>
        <v>2.0613436303974454E-12</v>
      </c>
      <c r="AB63">
        <f t="shared" si="19"/>
        <v>-64.608382509180188</v>
      </c>
      <c r="AC63">
        <f t="shared" si="2"/>
        <v>-57.68605587918303</v>
      </c>
      <c r="AE63">
        <f t="shared" si="3"/>
        <v>0</v>
      </c>
      <c r="AF63">
        <f t="shared" si="24"/>
        <v>0</v>
      </c>
      <c r="AG63">
        <f t="shared" si="24"/>
        <v>-2.5766795379968067E-11</v>
      </c>
      <c r="AH63">
        <f t="shared" si="5"/>
        <v>-3.3079662202667097E-6</v>
      </c>
      <c r="AI63">
        <f t="shared" si="25"/>
        <v>-3.3079919870620898E-6</v>
      </c>
      <c r="AJ63">
        <f t="shared" si="7"/>
        <v>-6.9223266299971584</v>
      </c>
      <c r="AK63">
        <f t="shared" si="22"/>
        <v>-4.5225867756426137</v>
      </c>
      <c r="AL63">
        <f t="shared" si="26"/>
        <v>-11.444916713631759</v>
      </c>
      <c r="AN63">
        <f t="shared" si="27"/>
        <v>0</v>
      </c>
      <c r="AO63">
        <f t="shared" si="27"/>
        <v>0</v>
      </c>
      <c r="AP63">
        <f t="shared" si="27"/>
        <v>-7.3429976674953619E-14</v>
      </c>
      <c r="AQ63">
        <f t="shared" si="27"/>
        <v>-9.4270117340459113E-9</v>
      </c>
      <c r="AR63">
        <f t="shared" si="27"/>
        <v>-9.4270851640225879E-9</v>
      </c>
      <c r="AS63">
        <f t="shared" si="27"/>
        <v>-1.972718281343885E-2</v>
      </c>
      <c r="AT63">
        <f t="shared" si="27"/>
        <v>-1.2888426230297574E-2</v>
      </c>
      <c r="AU63">
        <f t="shared" si="23"/>
        <v>-3.2615618470821589E-2</v>
      </c>
      <c r="AW63">
        <v>60</v>
      </c>
      <c r="AX63">
        <f>IF(Z63&gt;0, (R63*SUMPRODUCT(K63:$K$98, X63:$X$98)-K63*$AZ$3)/Z63, 0)</f>
        <v>-27984686797737.184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0.86031008399999997</v>
      </c>
      <c r="Q64" s="4">
        <f t="shared" si="21"/>
        <v>12.5</v>
      </c>
      <c r="R64">
        <f t="shared" si="0"/>
        <v>250000</v>
      </c>
      <c r="S64">
        <f t="shared" si="1"/>
        <v>-192662068668442.59</v>
      </c>
      <c r="U64">
        <f t="shared" si="13"/>
        <v>0.86031008399999997</v>
      </c>
      <c r="V64">
        <f t="shared" si="14"/>
        <v>0.01</v>
      </c>
      <c r="W64">
        <f t="shared" si="15"/>
        <v>2.0613436303974454E-12</v>
      </c>
      <c r="X64">
        <f t="shared" si="16"/>
        <v>1.7733947118200911E-12</v>
      </c>
      <c r="Y64">
        <f t="shared" si="17"/>
        <v>2.0613436303974455E-14</v>
      </c>
      <c r="Z64">
        <f t="shared" si="18"/>
        <v>2.6733548227337985E-13</v>
      </c>
      <c r="AB64">
        <f t="shared" si="19"/>
        <v>-57.68605587918303</v>
      </c>
      <c r="AC64">
        <f t="shared" si="2"/>
        <v>-51.50540704326513</v>
      </c>
      <c r="AE64">
        <f t="shared" si="3"/>
        <v>0</v>
      </c>
      <c r="AF64">
        <f t="shared" si="24"/>
        <v>0</v>
      </c>
      <c r="AG64">
        <f t="shared" si="24"/>
        <v>-3.341693528417248E-12</v>
      </c>
      <c r="AH64">
        <f t="shared" si="5"/>
        <v>-4.4334867795502279E-7</v>
      </c>
      <c r="AI64">
        <f t="shared" si="25"/>
        <v>-4.4335201964855119E-7</v>
      </c>
      <c r="AJ64">
        <f t="shared" si="7"/>
        <v>-6.1806488359178999</v>
      </c>
      <c r="AK64">
        <f t="shared" si="22"/>
        <v>-4.0380239115428127</v>
      </c>
      <c r="AL64">
        <f t="shared" si="26"/>
        <v>-10.218673190812734</v>
      </c>
      <c r="AN64">
        <f t="shared" si="27"/>
        <v>0</v>
      </c>
      <c r="AO64">
        <f t="shared" si="27"/>
        <v>0</v>
      </c>
      <c r="AP64">
        <f t="shared" si="27"/>
        <v>-8.5027924168363371E-15</v>
      </c>
      <c r="AQ64">
        <f t="shared" si="27"/>
        <v>-1.1280812393097747E-9</v>
      </c>
      <c r="AR64">
        <f t="shared" si="27"/>
        <v>-1.1280897421021915E-9</v>
      </c>
      <c r="AS64">
        <f t="shared" si="27"/>
        <v>-1.5726389510668869E-2</v>
      </c>
      <c r="AT64">
        <f t="shared" si="27"/>
        <v>-1.0274574494068621E-2</v>
      </c>
      <c r="AU64">
        <f t="shared" si="23"/>
        <v>-2.6000965132827236E-2</v>
      </c>
      <c r="AW64">
        <v>61</v>
      </c>
      <c r="AX64">
        <f>IF(Z64&gt;0, (R64*SUMPRODUCT(K64:$K$98, X64:$X$98)-K64*$AZ$3)/Z64, 0)</f>
        <v>-192662068668442.59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0.86416701100000004</v>
      </c>
      <c r="Q65" s="4">
        <f t="shared" si="21"/>
        <v>12.5</v>
      </c>
      <c r="R65">
        <f t="shared" si="0"/>
        <v>250000</v>
      </c>
      <c r="S65">
        <f t="shared" si="1"/>
        <v>-1367047747486635.5</v>
      </c>
      <c r="U65">
        <f t="shared" si="13"/>
        <v>0.86416701100000004</v>
      </c>
      <c r="V65">
        <f t="shared" si="14"/>
        <v>0.01</v>
      </c>
      <c r="W65">
        <f t="shared" si="15"/>
        <v>2.6733548227337985E-13</v>
      </c>
      <c r="X65">
        <f t="shared" si="16"/>
        <v>2.3102250465043014E-13</v>
      </c>
      <c r="Y65">
        <f t="shared" si="17"/>
        <v>2.6733548227337985E-15</v>
      </c>
      <c r="Z65">
        <f t="shared" si="18"/>
        <v>3.3639622800215915E-14</v>
      </c>
      <c r="AB65">
        <f t="shared" si="19"/>
        <v>-51.50540704326513</v>
      </c>
      <c r="AC65">
        <f t="shared" si="2"/>
        <v>-45.986970575335235</v>
      </c>
      <c r="AE65">
        <f t="shared" si="3"/>
        <v>0</v>
      </c>
      <c r="AF65">
        <f t="shared" si="24"/>
        <v>0</v>
      </c>
      <c r="AG65">
        <f t="shared" si="24"/>
        <v>-4.2049528500269895E-13</v>
      </c>
      <c r="AH65">
        <f t="shared" si="5"/>
        <v>-5.7755626162607533E-8</v>
      </c>
      <c r="AI65">
        <f t="shared" si="25"/>
        <v>-5.7756046657892534E-8</v>
      </c>
      <c r="AJ65">
        <f t="shared" si="7"/>
        <v>-5.5184364679298952</v>
      </c>
      <c r="AK65">
        <f t="shared" si="22"/>
        <v>-3.6053784930285593</v>
      </c>
      <c r="AL65">
        <f t="shared" si="26"/>
        <v>-9.1238150187145024</v>
      </c>
      <c r="AN65">
        <f t="shared" si="27"/>
        <v>0</v>
      </c>
      <c r="AO65">
        <f t="shared" si="27"/>
        <v>0</v>
      </c>
      <c r="AP65">
        <f t="shared" si="27"/>
        <v>-9.5529623630093818E-16</v>
      </c>
      <c r="AQ65">
        <f t="shared" si="27"/>
        <v>-1.3121129835733791E-10</v>
      </c>
      <c r="AR65">
        <f t="shared" si="27"/>
        <v>-1.312122536535742E-10</v>
      </c>
      <c r="AS65">
        <f t="shared" si="27"/>
        <v>-1.2536981450447024E-2</v>
      </c>
      <c r="AT65">
        <f t="shared" si="27"/>
        <v>-8.190827882430177E-3</v>
      </c>
      <c r="AU65">
        <f t="shared" si="23"/>
        <v>-2.0727809464089458E-2</v>
      </c>
      <c r="AW65">
        <v>62</v>
      </c>
      <c r="AX65">
        <f>IF(Z65&gt;0, (R65*SUMPRODUCT(K65:$K$98, X65:$X$98)-K65*$AZ$3)/Z65, 0)</f>
        <v>-1367047747486635.5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0.86825209999999997</v>
      </c>
      <c r="Q66" s="4">
        <f t="shared" si="21"/>
        <v>12.5</v>
      </c>
      <c r="R66">
        <f t="shared" si="0"/>
        <v>250000</v>
      </c>
      <c r="S66">
        <f t="shared" si="1"/>
        <v>-1.0025457079535982E+16</v>
      </c>
      <c r="U66">
        <f t="shared" si="13"/>
        <v>0.86825209999999997</v>
      </c>
      <c r="V66">
        <f t="shared" si="14"/>
        <v>0.01</v>
      </c>
      <c r="W66">
        <f t="shared" si="15"/>
        <v>3.3639622800215915E-14</v>
      </c>
      <c r="X66">
        <f t="shared" si="16"/>
        <v>2.9207673139495345E-14</v>
      </c>
      <c r="Y66">
        <f t="shared" si="17"/>
        <v>3.3639622800215916E-16</v>
      </c>
      <c r="Z66">
        <f t="shared" si="18"/>
        <v>4.095553432718411E-15</v>
      </c>
      <c r="AB66">
        <f t="shared" si="19"/>
        <v>-45.986970575335235</v>
      </c>
      <c r="AC66">
        <f t="shared" si="2"/>
        <v>-41.059795156664684</v>
      </c>
      <c r="AE66">
        <f t="shared" si="3"/>
        <v>0</v>
      </c>
      <c r="AF66">
        <f t="shared" si="24"/>
        <v>0</v>
      </c>
      <c r="AG66">
        <f t="shared" si="24"/>
        <v>-5.1194417908980137E-14</v>
      </c>
      <c r="AH66">
        <f t="shared" si="5"/>
        <v>-7.3019182848738364E-9</v>
      </c>
      <c r="AI66">
        <f t="shared" si="25"/>
        <v>-7.3019694792917451E-9</v>
      </c>
      <c r="AJ66">
        <f t="shared" si="7"/>
        <v>-4.9271754186705508</v>
      </c>
      <c r="AK66">
        <f t="shared" si="22"/>
        <v>-3.2190879402734667</v>
      </c>
      <c r="AL66">
        <f t="shared" si="26"/>
        <v>-8.1462633662459876</v>
      </c>
      <c r="AN66">
        <f t="shared" si="27"/>
        <v>0</v>
      </c>
      <c r="AO66">
        <f t="shared" si="27"/>
        <v>0</v>
      </c>
      <c r="AP66">
        <f t="shared" si="27"/>
        <v>-1.0384402736387774E-16</v>
      </c>
      <c r="AQ66">
        <f t="shared" si="27"/>
        <v>-1.4811392201614027E-11</v>
      </c>
      <c r="AR66">
        <f t="shared" si="27"/>
        <v>-1.4811496045641389E-11</v>
      </c>
      <c r="AS66">
        <f t="shared" si="27"/>
        <v>-9.9944048570439811E-3</v>
      </c>
      <c r="AT66">
        <f t="shared" si="27"/>
        <v>-6.52967784008829E-3</v>
      </c>
      <c r="AU66">
        <f t="shared" si="23"/>
        <v>-1.6524082711943767E-2</v>
      </c>
      <c r="AW66">
        <v>63</v>
      </c>
      <c r="AX66">
        <f>IF(Z66&gt;0, (R66*SUMPRODUCT(K66:$K$98, X66:$X$98)-K66*$AZ$3)/Z66, 0)</f>
        <v>-1.0025457079535982E+16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0.87257664800000001</v>
      </c>
      <c r="Q67" s="4">
        <f t="shared" si="21"/>
        <v>12.5</v>
      </c>
      <c r="R67">
        <f t="shared" ref="R67:R89" si="28">$C$6</f>
        <v>250000</v>
      </c>
      <c r="S67">
        <f t="shared" ref="S67:S89" si="29">AX67</f>
        <v>-7.623101207223752E+16</v>
      </c>
      <c r="U67">
        <f t="shared" si="13"/>
        <v>0.87257664800000001</v>
      </c>
      <c r="V67">
        <f t="shared" si="14"/>
        <v>0.01</v>
      </c>
      <c r="W67">
        <f t="shared" si="15"/>
        <v>4.095553432718411E-15</v>
      </c>
      <c r="X67">
        <f t="shared" si="16"/>
        <v>3.5736842860263247E-15</v>
      </c>
      <c r="Y67">
        <f t="shared" si="17"/>
        <v>4.0955534327184109E-17</v>
      </c>
      <c r="Z67">
        <f t="shared" si="18"/>
        <v>4.8091361236490215E-16</v>
      </c>
      <c r="AB67">
        <f t="shared" si="19"/>
        <v>-41.059795156664684</v>
      </c>
      <c r="AC67">
        <f t="shared" ref="AC67:AC89" si="30">S67*Z67</f>
        <v>-36.660531389892213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-6.0114201545612767E-15</v>
      </c>
      <c r="AH67">
        <f t="shared" ref="AH67:AH89" si="33">-X67*R67</f>
        <v>-8.9342107150658118E-10</v>
      </c>
      <c r="AI67">
        <f t="shared" ref="AI67:AI89" si="34">SUM(AE67:AH67)</f>
        <v>-8.9342708292673572E-10</v>
      </c>
      <c r="AJ67">
        <f t="shared" ref="AJ67:AJ89" si="35">AB67-AC67</f>
        <v>-4.3992637667724708</v>
      </c>
      <c r="AK67">
        <f t="shared" si="22"/>
        <v>-2.8741856609665279</v>
      </c>
      <c r="AL67">
        <f t="shared" si="26"/>
        <v>-7.2734494286324249</v>
      </c>
      <c r="AN67">
        <f t="shared" ref="AN67:AT89" si="36">AE67*$K67</f>
        <v>0</v>
      </c>
      <c r="AO67">
        <f t="shared" si="36"/>
        <v>0</v>
      </c>
      <c r="AP67">
        <f t="shared" si="36"/>
        <v>-1.0887244444862717E-17</v>
      </c>
      <c r="AQ67">
        <f t="shared" si="36"/>
        <v>-1.6180691662855841E-12</v>
      </c>
      <c r="AR67">
        <f t="shared" si="36"/>
        <v>-1.6180800535300289E-12</v>
      </c>
      <c r="AS67">
        <f t="shared" si="36"/>
        <v>-7.9674783619869821E-3</v>
      </c>
      <c r="AT67">
        <f t="shared" si="36"/>
        <v>-5.2054191965135808E-3</v>
      </c>
      <c r="AU67">
        <f t="shared" si="23"/>
        <v>-1.3172897560118642E-2</v>
      </c>
      <c r="AW67">
        <v>64</v>
      </c>
      <c r="AX67">
        <f>IF(Z67&gt;0, (R67*SUMPRODUCT(K67:$K$98, X67:$X$98)-K67*$AZ$3)/Z67, 0)</f>
        <v>-7.623101207223752E+16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0.87698101399999995</v>
      </c>
      <c r="Q68" s="4">
        <f t="shared" si="21"/>
        <v>12.5</v>
      </c>
      <c r="R68">
        <f t="shared" si="28"/>
        <v>250000</v>
      </c>
      <c r="S68">
        <f t="shared" si="29"/>
        <v>-6.0222982035893722E+17</v>
      </c>
      <c r="U68">
        <f t="shared" ref="U68:U89" si="40">M68</f>
        <v>0.87698101399999995</v>
      </c>
      <c r="V68">
        <f t="shared" ref="V68:V89" si="41">$C$10</f>
        <v>0.01</v>
      </c>
      <c r="W68">
        <f t="shared" ref="W68:W89" si="42">Z67</f>
        <v>4.8091361236490215E-16</v>
      </c>
      <c r="X68">
        <f t="shared" ref="X68:X89" si="43">U68*W68</f>
        <v>4.2175210741817478E-16</v>
      </c>
      <c r="Y68">
        <f t="shared" ref="Y68:Y89" si="44">V68*W68</f>
        <v>4.8091361236490214E-18</v>
      </c>
      <c r="Z68">
        <f t="shared" ref="Z68:Z89" si="45">MAX(0, W68-X68-Y68)</f>
        <v>5.4352368823078346E-17</v>
      </c>
      <c r="AB68">
        <f t="shared" ref="AB68:AB89" si="46">AC67</f>
        <v>-36.660531389892213</v>
      </c>
      <c r="AC68">
        <f t="shared" si="30"/>
        <v>-32.732617312405175</v>
      </c>
      <c r="AE68">
        <f t="shared" si="31"/>
        <v>0</v>
      </c>
      <c r="AF68">
        <f t="shared" si="32"/>
        <v>0</v>
      </c>
      <c r="AG68">
        <f t="shared" si="32"/>
        <v>-6.7940461028847935E-16</v>
      </c>
      <c r="AH68">
        <f t="shared" si="33"/>
        <v>-1.0543802685454369E-10</v>
      </c>
      <c r="AI68">
        <f t="shared" si="34"/>
        <v>-1.0543870625915398E-10</v>
      </c>
      <c r="AJ68">
        <f t="shared" si="35"/>
        <v>-3.9279140774870385</v>
      </c>
      <c r="AK68">
        <f t="shared" si="22"/>
        <v>-2.5662371972924554</v>
      </c>
      <c r="AL68">
        <f t="shared" si="26"/>
        <v>-6.494151274884933</v>
      </c>
      <c r="AN68">
        <f t="shared" si="36"/>
        <v>0</v>
      </c>
      <c r="AO68">
        <f t="shared" si="36"/>
        <v>0</v>
      </c>
      <c r="AP68">
        <f t="shared" si="36"/>
        <v>-1.0986297566897483E-18</v>
      </c>
      <c r="AQ68">
        <f t="shared" si="36"/>
        <v>-1.7049833344502806E-13</v>
      </c>
      <c r="AR68">
        <f t="shared" si="36"/>
        <v>-1.7049943207478475E-13</v>
      </c>
      <c r="AS68">
        <f t="shared" si="36"/>
        <v>-6.3516249697150419E-3</v>
      </c>
      <c r="AT68">
        <f t="shared" si="36"/>
        <v>-4.1497283135486542E-3</v>
      </c>
      <c r="AU68">
        <f t="shared" si="23"/>
        <v>-1.0501353283434196E-2</v>
      </c>
      <c r="AW68">
        <v>65</v>
      </c>
      <c r="AX68">
        <f>IF(Z68&gt;0, (R68*SUMPRODUCT(K68:$K$98, X68:$X$98)-K68*$AZ$3)/Z68, 0)</f>
        <v>-6.0222982035893722E+17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0.88158379899999995</v>
      </c>
      <c r="Q69" s="4">
        <f t="shared" ref="Q69:Q89" si="48">$C$8</f>
        <v>12.5</v>
      </c>
      <c r="R69">
        <f t="shared" si="28"/>
        <v>250000</v>
      </c>
      <c r="S69">
        <f t="shared" si="29"/>
        <v>-4.9596387974252431E+18</v>
      </c>
      <c r="U69">
        <f t="shared" si="40"/>
        <v>0.88158379899999995</v>
      </c>
      <c r="V69">
        <f t="shared" si="41"/>
        <v>0.01</v>
      </c>
      <c r="W69">
        <f t="shared" si="42"/>
        <v>5.4352368823078346E-17</v>
      </c>
      <c r="X69">
        <f t="shared" si="43"/>
        <v>4.7916167791698561E-17</v>
      </c>
      <c r="Y69">
        <f t="shared" si="44"/>
        <v>5.4352368823078346E-19</v>
      </c>
      <c r="Z69">
        <f t="shared" si="45"/>
        <v>5.8926773431490009E-18</v>
      </c>
      <c r="AB69">
        <f t="shared" si="46"/>
        <v>-32.732617312405175</v>
      </c>
      <c r="AC69">
        <f t="shared" si="30"/>
        <v>-29.225551171790489</v>
      </c>
      <c r="AE69">
        <f t="shared" si="31"/>
        <v>0</v>
      </c>
      <c r="AF69">
        <f t="shared" si="32"/>
        <v>0</v>
      </c>
      <c r="AG69">
        <f t="shared" si="32"/>
        <v>-7.3658466789362508E-17</v>
      </c>
      <c r="AH69">
        <f t="shared" si="33"/>
        <v>-1.1979041947924641E-11</v>
      </c>
      <c r="AI69">
        <f t="shared" si="34"/>
        <v>-1.1979115606391429E-11</v>
      </c>
      <c r="AJ69">
        <f t="shared" si="35"/>
        <v>-3.5070661406146861</v>
      </c>
      <c r="AK69">
        <f t="shared" si="22"/>
        <v>-2.2912832118683624</v>
      </c>
      <c r="AL69">
        <f t="shared" si="26"/>
        <v>-5.7983493524950278</v>
      </c>
      <c r="AN69">
        <f t="shared" si="36"/>
        <v>0</v>
      </c>
      <c r="AO69">
        <f t="shared" si="36"/>
        <v>0</v>
      </c>
      <c r="AP69">
        <f t="shared" si="36"/>
        <v>-1.0634755761237227E-19</v>
      </c>
      <c r="AQ69">
        <f t="shared" si="36"/>
        <v>-1.7295253474946319E-14</v>
      </c>
      <c r="AR69">
        <f t="shared" si="36"/>
        <v>-1.7295359822503928E-14</v>
      </c>
      <c r="AS69">
        <f t="shared" si="36"/>
        <v>-5.063476538358834E-3</v>
      </c>
      <c r="AT69">
        <f t="shared" si="36"/>
        <v>-3.3081380050612504E-3</v>
      </c>
      <c r="AU69">
        <f t="shared" si="23"/>
        <v>-8.3716145434373796E-3</v>
      </c>
      <c r="AW69">
        <v>66</v>
      </c>
      <c r="AX69">
        <f>IF(Z69&gt;0, (R69*SUMPRODUCT(K69:$K$98, X69:$X$98)-K69*$AZ$3)/Z69, 0)</f>
        <v>-4.9596387974252431E+18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0.88621764599999997</v>
      </c>
      <c r="Q70" s="4">
        <f t="shared" si="48"/>
        <v>12.5</v>
      </c>
      <c r="R70">
        <f t="shared" si="28"/>
        <v>250000</v>
      </c>
      <c r="S70">
        <f t="shared" si="29"/>
        <v>-4.2668611335146037E+19</v>
      </c>
      <c r="U70">
        <f t="shared" si="40"/>
        <v>0.88621764599999997</v>
      </c>
      <c r="V70">
        <f t="shared" si="41"/>
        <v>0.01</v>
      </c>
      <c r="W70">
        <f t="shared" si="42"/>
        <v>5.8926773431490009E-18</v>
      </c>
      <c r="X70">
        <f t="shared" si="43"/>
        <v>5.2221946436830415E-18</v>
      </c>
      <c r="Y70">
        <f t="shared" si="44"/>
        <v>5.892677343149001E-20</v>
      </c>
      <c r="Z70">
        <f t="shared" si="45"/>
        <v>6.1155592603446942E-19</v>
      </c>
      <c r="AB70">
        <f t="shared" si="46"/>
        <v>-29.225551171790489</v>
      </c>
      <c r="AC70">
        <f t="shared" si="30"/>
        <v>-26.094242117670095</v>
      </c>
      <c r="AE70">
        <f t="shared" si="31"/>
        <v>0</v>
      </c>
      <c r="AF70">
        <f t="shared" si="32"/>
        <v>0</v>
      </c>
      <c r="AG70">
        <f t="shared" si="32"/>
        <v>-7.6444490754308673E-18</v>
      </c>
      <c r="AH70">
        <f t="shared" si="33"/>
        <v>-1.3055486609207604E-12</v>
      </c>
      <c r="AI70">
        <f t="shared" si="34"/>
        <v>-1.3055563053698358E-12</v>
      </c>
      <c r="AJ70">
        <f t="shared" si="35"/>
        <v>-3.1313090541203934</v>
      </c>
      <c r="AK70">
        <f t="shared" si="22"/>
        <v>-2.0457885820253345</v>
      </c>
      <c r="AL70">
        <f t="shared" si="26"/>
        <v>-5.1770976361470336</v>
      </c>
      <c r="AN70">
        <f t="shared" si="36"/>
        <v>0</v>
      </c>
      <c r="AO70">
        <f t="shared" si="36"/>
        <v>0</v>
      </c>
      <c r="AP70">
        <f t="shared" si="36"/>
        <v>-9.8544641706809107E-21</v>
      </c>
      <c r="AQ70">
        <f t="shared" si="36"/>
        <v>-1.6829836100908203E-15</v>
      </c>
      <c r="AR70">
        <f t="shared" si="36"/>
        <v>-1.6829934645549909E-15</v>
      </c>
      <c r="AS70">
        <f t="shared" si="36"/>
        <v>-4.0365724955030748E-3</v>
      </c>
      <c r="AT70">
        <f t="shared" si="36"/>
        <v>-2.6372273637286893E-3</v>
      </c>
      <c r="AU70">
        <f t="shared" si="23"/>
        <v>-6.6737998592334476E-3</v>
      </c>
      <c r="AW70">
        <v>67</v>
      </c>
      <c r="AX70">
        <f>IF(Z70&gt;0, (R70*SUMPRODUCT(K70:$K$98, X70:$X$98)-K70*$AZ$3)/Z70, 0)</f>
        <v>-4.2668611335146037E+19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0.89077562700000001</v>
      </c>
      <c r="Q71" s="4">
        <f t="shared" si="48"/>
        <v>12.5</v>
      </c>
      <c r="R71">
        <f t="shared" si="28"/>
        <v>250000</v>
      </c>
      <c r="S71">
        <f t="shared" si="29"/>
        <v>-3.8394774645117105E+20</v>
      </c>
      <c r="U71">
        <f t="shared" si="40"/>
        <v>0.89077562700000001</v>
      </c>
      <c r="V71">
        <f t="shared" si="41"/>
        <v>0.01</v>
      </c>
      <c r="W71">
        <f t="shared" si="42"/>
        <v>6.1155592603446942E-19</v>
      </c>
      <c r="X71">
        <f t="shared" si="43"/>
        <v>5.4475911345892018E-19</v>
      </c>
      <c r="Y71">
        <f t="shared" si="44"/>
        <v>6.1155592603446946E-21</v>
      </c>
      <c r="Z71">
        <f t="shared" si="45"/>
        <v>6.0681253315204552E-20</v>
      </c>
      <c r="AB71">
        <f t="shared" si="46"/>
        <v>-26.094242117670095</v>
      </c>
      <c r="AC71">
        <f t="shared" si="30"/>
        <v>-23.298430462205438</v>
      </c>
      <c r="AE71">
        <f t="shared" si="31"/>
        <v>0</v>
      </c>
      <c r="AF71">
        <f t="shared" si="32"/>
        <v>0</v>
      </c>
      <c r="AG71">
        <f t="shared" si="32"/>
        <v>-7.5851566644005688E-19</v>
      </c>
      <c r="AH71">
        <f t="shared" si="33"/>
        <v>-1.3618977836473005E-13</v>
      </c>
      <c r="AI71">
        <f t="shared" si="34"/>
        <v>-1.3619053688039649E-13</v>
      </c>
      <c r="AJ71">
        <f t="shared" si="35"/>
        <v>-2.7958116554646573</v>
      </c>
      <c r="AK71">
        <f t="shared" si="22"/>
        <v>-1.8265969482369069</v>
      </c>
      <c r="AL71">
        <f t="shared" si="26"/>
        <v>-4.6224086037017003</v>
      </c>
      <c r="AN71">
        <f t="shared" si="36"/>
        <v>0</v>
      </c>
      <c r="AO71">
        <f t="shared" si="36"/>
        <v>0</v>
      </c>
      <c r="AP71">
        <f t="shared" si="36"/>
        <v>-8.7303841838105135E-22</v>
      </c>
      <c r="AQ71">
        <f t="shared" si="36"/>
        <v>-1.5675208036405936E-16</v>
      </c>
      <c r="AR71">
        <f t="shared" si="36"/>
        <v>-1.5675295340247775E-16</v>
      </c>
      <c r="AS71">
        <f t="shared" si="36"/>
        <v>-3.2179308797059183E-3</v>
      </c>
      <c r="AT71">
        <f t="shared" si="36"/>
        <v>-2.1023815080745303E-3</v>
      </c>
      <c r="AU71">
        <f t="shared" si="23"/>
        <v>-5.3203123877806052E-3</v>
      </c>
      <c r="AW71">
        <v>68</v>
      </c>
      <c r="AX71">
        <f>IF(Z71&gt;0, (R71*SUMPRODUCT(K71:$K$98, X71:$X$98)-K71*$AZ$3)/Z71, 0)</f>
        <v>-3.8394774645117105E+20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0.89544260600000003</v>
      </c>
      <c r="Q72" s="4">
        <f t="shared" si="48"/>
        <v>12.5</v>
      </c>
      <c r="R72">
        <f t="shared" si="28"/>
        <v>250000</v>
      </c>
      <c r="S72">
        <f t="shared" si="29"/>
        <v>-3.6254223324178264E+21</v>
      </c>
      <c r="U72">
        <f t="shared" si="40"/>
        <v>0.89544260600000003</v>
      </c>
      <c r="V72">
        <f t="shared" si="41"/>
        <v>0.01</v>
      </c>
      <c r="W72">
        <f t="shared" si="42"/>
        <v>6.0681253315204552E-20</v>
      </c>
      <c r="X72">
        <f t="shared" si="43"/>
        <v>5.4336579603912904E-20</v>
      </c>
      <c r="Y72">
        <f t="shared" si="44"/>
        <v>6.0681253315204549E-22</v>
      </c>
      <c r="Z72">
        <f t="shared" si="45"/>
        <v>5.7378611781396018E-21</v>
      </c>
      <c r="AB72">
        <f t="shared" si="46"/>
        <v>-23.298430462205438</v>
      </c>
      <c r="AC72">
        <f t="shared" si="30"/>
        <v>-20.802170055540572</v>
      </c>
      <c r="AE72">
        <f t="shared" si="31"/>
        <v>0</v>
      </c>
      <c r="AF72">
        <f t="shared" si="32"/>
        <v>0</v>
      </c>
      <c r="AG72">
        <f t="shared" si="32"/>
        <v>-7.1723264726745024E-20</v>
      </c>
      <c r="AH72">
        <f t="shared" si="33"/>
        <v>-1.3584144900978226E-14</v>
      </c>
      <c r="AI72">
        <f t="shared" si="34"/>
        <v>-1.3584216624242953E-14</v>
      </c>
      <c r="AJ72">
        <f t="shared" si="35"/>
        <v>-2.4962604066648666</v>
      </c>
      <c r="AK72">
        <f t="shared" ref="AK72:AK89" si="49">G72*SUM(AB72:AB72, AE72:AF72)</f>
        <v>-1.6308901323543807</v>
      </c>
      <c r="AL72">
        <f t="shared" si="26"/>
        <v>-4.1271505390192615</v>
      </c>
      <c r="AN72">
        <f t="shared" si="36"/>
        <v>0</v>
      </c>
      <c r="AO72">
        <f t="shared" si="36"/>
        <v>0</v>
      </c>
      <c r="AP72">
        <f t="shared" si="36"/>
        <v>-7.3707355092851687E-23</v>
      </c>
      <c r="AQ72">
        <f t="shared" si="36"/>
        <v>-1.3959924937379409E-17</v>
      </c>
      <c r="AR72">
        <f t="shared" si="36"/>
        <v>-1.3959998644734502E-17</v>
      </c>
      <c r="AS72">
        <f t="shared" si="36"/>
        <v>-2.5653147956839211E-3</v>
      </c>
      <c r="AT72">
        <f t="shared" si="36"/>
        <v>-1.6760056665134962E-3</v>
      </c>
      <c r="AU72">
        <f t="shared" si="23"/>
        <v>-4.241320462197432E-3</v>
      </c>
      <c r="AW72">
        <v>69</v>
      </c>
      <c r="AX72">
        <f>IF(Z72&gt;0, (R72*SUMPRODUCT(K72:$K$98, X72:$X$98)-K72*$AZ$3)/Z72, 0)</f>
        <v>-3.6254223324178264E+21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0.90019128800000003</v>
      </c>
      <c r="Q73" s="4">
        <f t="shared" si="48"/>
        <v>12.5</v>
      </c>
      <c r="R73">
        <f t="shared" si="28"/>
        <v>250000</v>
      </c>
      <c r="S73">
        <f t="shared" si="29"/>
        <v>-3.6043098194895176E+22</v>
      </c>
      <c r="U73">
        <f t="shared" si="40"/>
        <v>0.90019128800000003</v>
      </c>
      <c r="V73">
        <f t="shared" si="41"/>
        <v>0.01</v>
      </c>
      <c r="W73">
        <f t="shared" si="42"/>
        <v>5.7378611781396018E-21</v>
      </c>
      <c r="X73">
        <f t="shared" si="43"/>
        <v>5.1651726443146858E-21</v>
      </c>
      <c r="Y73">
        <f t="shared" si="44"/>
        <v>5.7378611781396023E-23</v>
      </c>
      <c r="Z73">
        <f t="shared" si="45"/>
        <v>5.1530992204351994E-22</v>
      </c>
      <c r="AB73">
        <f t="shared" si="46"/>
        <v>-20.802170055540572</v>
      </c>
      <c r="AC73">
        <f t="shared" si="30"/>
        <v>-18.573366121018367</v>
      </c>
      <c r="AE73">
        <f t="shared" si="31"/>
        <v>0</v>
      </c>
      <c r="AF73">
        <f t="shared" si="32"/>
        <v>0</v>
      </c>
      <c r="AG73">
        <f t="shared" si="32"/>
        <v>-6.4413740255439995E-21</v>
      </c>
      <c r="AH73">
        <f t="shared" si="33"/>
        <v>-1.2912931610786714E-15</v>
      </c>
      <c r="AI73">
        <f t="shared" si="34"/>
        <v>-1.2912996024526969E-15</v>
      </c>
      <c r="AJ73">
        <f t="shared" si="35"/>
        <v>-2.2288039345222046</v>
      </c>
      <c r="AK73">
        <f t="shared" si="49"/>
        <v>-1.4561519038878401</v>
      </c>
      <c r="AL73">
        <f t="shared" si="26"/>
        <v>-3.6849558384100458</v>
      </c>
      <c r="AN73">
        <f t="shared" si="36"/>
        <v>0</v>
      </c>
      <c r="AO73">
        <f t="shared" si="36"/>
        <v>0</v>
      </c>
      <c r="AP73">
        <f t="shared" si="36"/>
        <v>-5.9103237730496855E-24</v>
      </c>
      <c r="AQ73">
        <f t="shared" si="36"/>
        <v>-1.1848342663590628E-18</v>
      </c>
      <c r="AR73">
        <f t="shared" si="36"/>
        <v>-1.1848401766828359E-18</v>
      </c>
      <c r="AS73">
        <f t="shared" si="36"/>
        <v>-2.0450532491102708E-3</v>
      </c>
      <c r="AT73">
        <f t="shared" si="36"/>
        <v>-1.3361014560853766E-3</v>
      </c>
      <c r="AU73">
        <f t="shared" si="23"/>
        <v>-3.3811547051956483E-3</v>
      </c>
      <c r="AW73">
        <v>70</v>
      </c>
      <c r="AX73">
        <f>IF(Z73&gt;0, (R73*SUMPRODUCT(K73:$K$98, X73:$X$98)-K73*$AZ$3)/Z73, 0)</f>
        <v>-3.6043098194895176E+22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0.90499098499999997</v>
      </c>
      <c r="Q74" s="4">
        <f t="shared" si="48"/>
        <v>12.5</v>
      </c>
      <c r="R74">
        <f t="shared" si="28"/>
        <v>250000</v>
      </c>
      <c r="S74">
        <f t="shared" si="29"/>
        <v>-3.7856382260179722E+23</v>
      </c>
      <c r="U74">
        <f t="shared" si="40"/>
        <v>0.90499098499999997</v>
      </c>
      <c r="V74">
        <f t="shared" si="41"/>
        <v>0.01</v>
      </c>
      <c r="W74">
        <f t="shared" si="42"/>
        <v>5.1530992204351994E-22</v>
      </c>
      <c r="X74">
        <f t="shared" si="43"/>
        <v>4.6635083393043829E-22</v>
      </c>
      <c r="Y74">
        <f t="shared" si="44"/>
        <v>5.1530992204351995E-24</v>
      </c>
      <c r="Z74">
        <f t="shared" si="45"/>
        <v>4.3805988892646456E-23</v>
      </c>
      <c r="AB74">
        <f t="shared" si="46"/>
        <v>-18.573366121018367</v>
      </c>
      <c r="AC74">
        <f t="shared" si="30"/>
        <v>-16.583362608052113</v>
      </c>
      <c r="AE74">
        <f t="shared" si="31"/>
        <v>0</v>
      </c>
      <c r="AF74">
        <f t="shared" si="32"/>
        <v>0</v>
      </c>
      <c r="AG74">
        <f t="shared" si="32"/>
        <v>-5.4757486115808065E-22</v>
      </c>
      <c r="AH74">
        <f t="shared" si="33"/>
        <v>-1.1658770848260956E-16</v>
      </c>
      <c r="AI74">
        <f t="shared" si="34"/>
        <v>-1.1658825605747071E-16</v>
      </c>
      <c r="AJ74">
        <f t="shared" si="35"/>
        <v>-1.9900035129662541</v>
      </c>
      <c r="AK74">
        <f t="shared" si="49"/>
        <v>-1.3001356284712857</v>
      </c>
      <c r="AL74">
        <f t="shared" si="26"/>
        <v>-3.2901391414375398</v>
      </c>
      <c r="AN74">
        <f t="shared" si="36"/>
        <v>0</v>
      </c>
      <c r="AO74">
        <f t="shared" si="36"/>
        <v>0</v>
      </c>
      <c r="AP74">
        <f t="shared" si="36"/>
        <v>-4.4859893060539075E-25</v>
      </c>
      <c r="AQ74">
        <f t="shared" si="36"/>
        <v>-9.5514102375734818E-20</v>
      </c>
      <c r="AR74">
        <f t="shared" si="36"/>
        <v>-9.5514550974665412E-20</v>
      </c>
      <c r="AS74">
        <f t="shared" si="36"/>
        <v>-1.6303039294565296E-3</v>
      </c>
      <c r="AT74">
        <f t="shared" si="36"/>
        <v>-1.0651319005782658E-3</v>
      </c>
      <c r="AU74">
        <f t="shared" si="23"/>
        <v>-2.6954358300347952E-3</v>
      </c>
      <c r="AW74">
        <v>71</v>
      </c>
      <c r="AX74">
        <f>IF(Z74&gt;0, (R74*SUMPRODUCT(K74:$K$98, X74:$X$98)-K74*$AZ$3)/Z74, 0)</f>
        <v>-3.7856382260179722E+23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0.90981139099999997</v>
      </c>
      <c r="Q75" s="4">
        <f t="shared" si="48"/>
        <v>12.5</v>
      </c>
      <c r="R75">
        <f t="shared" si="28"/>
        <v>250000</v>
      </c>
      <c r="S75">
        <f t="shared" si="29"/>
        <v>-4.2151050785444984E+24</v>
      </c>
      <c r="U75">
        <f t="shared" si="40"/>
        <v>0.90981139099999997</v>
      </c>
      <c r="V75">
        <f t="shared" si="41"/>
        <v>0.01</v>
      </c>
      <c r="W75">
        <f t="shared" si="42"/>
        <v>4.3805988892646456E-23</v>
      </c>
      <c r="X75">
        <f t="shared" si="43"/>
        <v>3.9855187688549223E-23</v>
      </c>
      <c r="Y75">
        <f t="shared" si="44"/>
        <v>4.3805988892646453E-25</v>
      </c>
      <c r="Z75">
        <f t="shared" si="45"/>
        <v>3.5127413151707681E-24</v>
      </c>
      <c r="AB75">
        <f t="shared" si="46"/>
        <v>-16.583362608052113</v>
      </c>
      <c r="AC75">
        <f t="shared" si="30"/>
        <v>-14.806573757189385</v>
      </c>
      <c r="AE75">
        <f t="shared" si="31"/>
        <v>0</v>
      </c>
      <c r="AF75">
        <f t="shared" si="32"/>
        <v>0</v>
      </c>
      <c r="AG75">
        <f t="shared" si="32"/>
        <v>-4.3909266439634599E-23</v>
      </c>
      <c r="AH75">
        <f t="shared" si="33"/>
        <v>-9.9637969221373063E-18</v>
      </c>
      <c r="AI75">
        <f t="shared" si="34"/>
        <v>-9.9638408314037453E-18</v>
      </c>
      <c r="AJ75">
        <f t="shared" si="35"/>
        <v>-1.7767888508627276</v>
      </c>
      <c r="AK75">
        <f t="shared" si="49"/>
        <v>-1.1608353825636479</v>
      </c>
      <c r="AL75">
        <f t="shared" si="26"/>
        <v>-2.9376242334263756</v>
      </c>
      <c r="AN75">
        <f t="shared" si="36"/>
        <v>0</v>
      </c>
      <c r="AO75">
        <f t="shared" si="36"/>
        <v>0</v>
      </c>
      <c r="AP75">
        <f t="shared" si="36"/>
        <v>-3.2118325217976602E-26</v>
      </c>
      <c r="AQ75">
        <f t="shared" si="36"/>
        <v>-7.2882217331286263E-21</v>
      </c>
      <c r="AR75">
        <f t="shared" si="36"/>
        <v>-7.2882538514538432E-21</v>
      </c>
      <c r="AS75">
        <f t="shared" si="36"/>
        <v>-1.2996683111101163E-3</v>
      </c>
      <c r="AT75">
        <f t="shared" si="36"/>
        <v>-8.4911662992527548E-4</v>
      </c>
      <c r="AU75">
        <f t="shared" si="23"/>
        <v>-2.1487849410353919E-3</v>
      </c>
      <c r="AW75">
        <v>72</v>
      </c>
      <c r="AX75">
        <f>IF(Z75&gt;0, (R75*SUMPRODUCT(K75:$K$98, X75:$X$98)-K75*$AZ$3)/Z75, 0)</f>
        <v>-4.2151050785444984E+24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0.91465739899999998</v>
      </c>
      <c r="Q76" s="4">
        <f t="shared" si="48"/>
        <v>12.5</v>
      </c>
      <c r="R76">
        <f t="shared" si="28"/>
        <v>250000</v>
      </c>
      <c r="S76">
        <f t="shared" si="29"/>
        <v>-4.995164259423259E+25</v>
      </c>
      <c r="U76">
        <f t="shared" si="40"/>
        <v>0.91465739899999998</v>
      </c>
      <c r="V76">
        <f t="shared" si="41"/>
        <v>0.01</v>
      </c>
      <c r="W76">
        <f t="shared" si="42"/>
        <v>3.5127413151707681E-24</v>
      </c>
      <c r="X76">
        <f t="shared" si="43"/>
        <v>3.2129548346939338E-24</v>
      </c>
      <c r="Y76">
        <f t="shared" si="44"/>
        <v>3.5127413151707682E-26</v>
      </c>
      <c r="Z76">
        <f t="shared" si="45"/>
        <v>2.6465906732512658E-25</v>
      </c>
      <c r="AB76">
        <f t="shared" si="46"/>
        <v>-14.806573757189385</v>
      </c>
      <c r="AC76">
        <f t="shared" si="30"/>
        <v>-13.220155140347664</v>
      </c>
      <c r="AE76">
        <f t="shared" si="31"/>
        <v>0</v>
      </c>
      <c r="AF76">
        <f t="shared" si="32"/>
        <v>0</v>
      </c>
      <c r="AG76">
        <f t="shared" si="32"/>
        <v>-3.3082383415640823E-24</v>
      </c>
      <c r="AH76">
        <f t="shared" si="33"/>
        <v>-8.0323870867348341E-19</v>
      </c>
      <c r="AI76">
        <f t="shared" si="34"/>
        <v>-8.0324201691182494E-19</v>
      </c>
      <c r="AJ76">
        <f t="shared" si="35"/>
        <v>-1.5864186168417209</v>
      </c>
      <c r="AK76">
        <f t="shared" si="49"/>
        <v>-1.0364601630032571</v>
      </c>
      <c r="AL76">
        <f t="shared" si="26"/>
        <v>-2.622878779844978</v>
      </c>
      <c r="AN76">
        <f t="shared" si="36"/>
        <v>0</v>
      </c>
      <c r="AO76">
        <f t="shared" si="36"/>
        <v>0</v>
      </c>
      <c r="AP76">
        <f t="shared" si="36"/>
        <v>-2.1606055015055809E-27</v>
      </c>
      <c r="AQ76">
        <f t="shared" si="36"/>
        <v>-5.245939965019747E-22</v>
      </c>
      <c r="AR76">
        <f t="shared" si="36"/>
        <v>-5.2459615710747615E-22</v>
      </c>
      <c r="AS76">
        <f t="shared" si="36"/>
        <v>-1.0360876204640595E-3</v>
      </c>
      <c r="AT76">
        <f t="shared" si="36"/>
        <v>-6.7691057870318517E-4</v>
      </c>
      <c r="AU76">
        <f t="shared" si="23"/>
        <v>-1.7129981991672446E-3</v>
      </c>
      <c r="AW76">
        <v>73</v>
      </c>
      <c r="AX76">
        <f>IF(Z76&gt;0, (R76*SUMPRODUCT(K76:$K$98, X76:$X$98)-K76*$AZ$3)/Z76, 0)</f>
        <v>-4.995164259423259E+25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0.91953785700000001</v>
      </c>
      <c r="Q77" s="4">
        <f t="shared" si="48"/>
        <v>12.5</v>
      </c>
      <c r="R77">
        <f t="shared" si="28"/>
        <v>250000</v>
      </c>
      <c r="S77">
        <f t="shared" si="29"/>
        <v>-6.3295947282937001E+26</v>
      </c>
      <c r="U77">
        <f t="shared" si="40"/>
        <v>0.91953785700000001</v>
      </c>
      <c r="V77">
        <f t="shared" si="41"/>
        <v>0.01</v>
      </c>
      <c r="W77">
        <f t="shared" si="42"/>
        <v>2.6465906732512658E-25</v>
      </c>
      <c r="X77">
        <f t="shared" si="43"/>
        <v>2.4336403160376562E-25</v>
      </c>
      <c r="Y77">
        <f t="shared" si="44"/>
        <v>2.6465906732512658E-27</v>
      </c>
      <c r="Z77">
        <f t="shared" si="45"/>
        <v>1.8648445048109692E-26</v>
      </c>
      <c r="AB77">
        <f t="shared" si="46"/>
        <v>-13.220155140347664</v>
      </c>
      <c r="AC77">
        <f t="shared" si="30"/>
        <v>-11.803709946738987</v>
      </c>
      <c r="AE77">
        <f t="shared" si="31"/>
        <v>0</v>
      </c>
      <c r="AF77">
        <f t="shared" si="32"/>
        <v>0</v>
      </c>
      <c r="AG77">
        <f t="shared" si="32"/>
        <v>-2.3310556310137114E-25</v>
      </c>
      <c r="AH77">
        <f t="shared" si="33"/>
        <v>-6.0841007900941406E-20</v>
      </c>
      <c r="AI77">
        <f t="shared" si="34"/>
        <v>-6.0841241006504507E-20</v>
      </c>
      <c r="AJ77">
        <f t="shared" si="35"/>
        <v>-1.416445193608677</v>
      </c>
      <c r="AK77">
        <f t="shared" si="49"/>
        <v>-0.92541085982433657</v>
      </c>
      <c r="AL77">
        <f t="shared" si="26"/>
        <v>-2.3418560534330135</v>
      </c>
      <c r="AN77">
        <f t="shared" si="36"/>
        <v>0</v>
      </c>
      <c r="AO77">
        <f t="shared" si="36"/>
        <v>0</v>
      </c>
      <c r="AP77">
        <f t="shared" si="36"/>
        <v>-1.3592936947649366E-28</v>
      </c>
      <c r="AQ77">
        <f t="shared" si="36"/>
        <v>-3.5477831297800929E-23</v>
      </c>
      <c r="AR77">
        <f t="shared" si="36"/>
        <v>-3.5477967227170406E-23</v>
      </c>
      <c r="AS77">
        <f t="shared" si="36"/>
        <v>-8.259627076403521E-4</v>
      </c>
      <c r="AT77">
        <f t="shared" si="36"/>
        <v>-5.3962896899169722E-4</v>
      </c>
      <c r="AU77">
        <f t="shared" si="23"/>
        <v>-1.3655916766320492E-3</v>
      </c>
      <c r="AW77">
        <v>74</v>
      </c>
      <c r="AX77">
        <f>IF(Z77&gt;0, (R77*SUMPRODUCT(K77:$K$98, X77:$X$98)-K77*$AZ$3)/Z77, 0)</f>
        <v>-6.3295947282937001E+26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0.924425092</v>
      </c>
      <c r="Q78" s="4">
        <f t="shared" si="48"/>
        <v>12.5</v>
      </c>
      <c r="R78">
        <f t="shared" si="28"/>
        <v>250000</v>
      </c>
      <c r="S78">
        <f t="shared" si="29"/>
        <v>-8.6182718922731066E+27</v>
      </c>
      <c r="U78">
        <f t="shared" si="40"/>
        <v>0.924425092</v>
      </c>
      <c r="V78">
        <f t="shared" si="41"/>
        <v>0.01</v>
      </c>
      <c r="W78">
        <f t="shared" si="42"/>
        <v>1.8648445048109692E-26</v>
      </c>
      <c r="X78">
        <f t="shared" si="43"/>
        <v>1.7239090529255747E-26</v>
      </c>
      <c r="Y78">
        <f t="shared" si="44"/>
        <v>1.8648445048109692E-28</v>
      </c>
      <c r="Z78">
        <f t="shared" si="45"/>
        <v>1.2228700683728481E-27</v>
      </c>
      <c r="AB78">
        <f t="shared" si="46"/>
        <v>-11.803709946738987</v>
      </c>
      <c r="AC78">
        <f t="shared" si="30"/>
        <v>-10.539026738159809</v>
      </c>
      <c r="AE78">
        <f t="shared" si="31"/>
        <v>0</v>
      </c>
      <c r="AF78">
        <f t="shared" si="32"/>
        <v>0</v>
      </c>
      <c r="AG78">
        <f t="shared" si="32"/>
        <v>-1.5285875854660603E-26</v>
      </c>
      <c r="AH78">
        <f t="shared" si="33"/>
        <v>-4.3097726323139365E-21</v>
      </c>
      <c r="AI78">
        <f t="shared" si="34"/>
        <v>-4.3097879181897911E-21</v>
      </c>
      <c r="AJ78">
        <f t="shared" si="35"/>
        <v>-1.2646832085791786</v>
      </c>
      <c r="AK78">
        <f t="shared" si="49"/>
        <v>-0.82625969627172924</v>
      </c>
      <c r="AL78">
        <f t="shared" si="26"/>
        <v>-2.0909429048509081</v>
      </c>
      <c r="AN78">
        <f t="shared" si="36"/>
        <v>0</v>
      </c>
      <c r="AO78">
        <f t="shared" si="36"/>
        <v>0</v>
      </c>
      <c r="AP78">
        <f t="shared" si="36"/>
        <v>-7.9585320517134623E-30</v>
      </c>
      <c r="AQ78">
        <f t="shared" si="36"/>
        <v>-2.243866426496601E-24</v>
      </c>
      <c r="AR78">
        <f t="shared" si="36"/>
        <v>-2.2438743850286526E-24</v>
      </c>
      <c r="AS78">
        <f t="shared" si="36"/>
        <v>-6.5845241361635353E-4</v>
      </c>
      <c r="AT78">
        <f t="shared" si="36"/>
        <v>-4.3018891022935057E-4</v>
      </c>
      <c r="AU78">
        <f t="shared" si="23"/>
        <v>-1.0886413238457042E-3</v>
      </c>
      <c r="AW78">
        <v>75</v>
      </c>
      <c r="AX78">
        <f>IF(Z78&gt;0, (R78*SUMPRODUCT(K78:$K$98, X78:$X$98)-K78*$AZ$3)/Z78, 0)</f>
        <v>-8.6182718922731066E+27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0.92929067899999995</v>
      </c>
      <c r="Q79" s="4">
        <f t="shared" si="48"/>
        <v>12.5</v>
      </c>
      <c r="R79">
        <f t="shared" si="28"/>
        <v>250000</v>
      </c>
      <c r="S79">
        <f t="shared" si="29"/>
        <v>-1.2674965707656289E+29</v>
      </c>
      <c r="U79">
        <f t="shared" si="40"/>
        <v>0.92929067899999995</v>
      </c>
      <c r="V79">
        <f t="shared" si="41"/>
        <v>0.01</v>
      </c>
      <c r="W79">
        <f t="shared" si="42"/>
        <v>1.2228700683728481E-27</v>
      </c>
      <c r="X79">
        <f t="shared" si="43"/>
        <v>1.1364017561669804E-27</v>
      </c>
      <c r="Y79">
        <f t="shared" si="44"/>
        <v>1.2228700683728482E-29</v>
      </c>
      <c r="Z79">
        <f t="shared" si="45"/>
        <v>7.4239611522139268E-29</v>
      </c>
      <c r="AB79">
        <f t="shared" si="46"/>
        <v>-10.539026738159809</v>
      </c>
      <c r="AC79">
        <f t="shared" si="30"/>
        <v>-9.4098453019283994</v>
      </c>
      <c r="AE79">
        <f t="shared" si="31"/>
        <v>0</v>
      </c>
      <c r="AF79">
        <f t="shared" si="32"/>
        <v>0</v>
      </c>
      <c r="AG79">
        <f t="shared" si="32"/>
        <v>-9.2799514402674089E-28</v>
      </c>
      <c r="AH79">
        <f t="shared" si="33"/>
        <v>-2.841004390417451E-22</v>
      </c>
      <c r="AI79">
        <f t="shared" si="34"/>
        <v>-2.8410136703688911E-22</v>
      </c>
      <c r="AJ79">
        <f t="shared" si="35"/>
        <v>-1.1291814362314092</v>
      </c>
      <c r="AK79">
        <f t="shared" si="49"/>
        <v>-0.7377318716711867</v>
      </c>
      <c r="AL79">
        <f t="shared" si="26"/>
        <v>-1.8669133079025959</v>
      </c>
      <c r="AN79">
        <f t="shared" si="36"/>
        <v>0</v>
      </c>
      <c r="AO79">
        <f t="shared" si="36"/>
        <v>0</v>
      </c>
      <c r="AP79">
        <f t="shared" si="36"/>
        <v>-4.313902473359479E-31</v>
      </c>
      <c r="AQ79">
        <f t="shared" si="36"/>
        <v>-1.3206767239607257E-25</v>
      </c>
      <c r="AR79">
        <f t="shared" si="36"/>
        <v>-1.3206810378631991E-25</v>
      </c>
      <c r="AS79">
        <f t="shared" si="36"/>
        <v>-5.2491423279364907E-4</v>
      </c>
      <c r="AT79">
        <f t="shared" si="36"/>
        <v>-3.4294396542518371E-4</v>
      </c>
      <c r="AU79">
        <f t="shared" si="23"/>
        <v>-8.6785819821883273E-4</v>
      </c>
      <c r="AW79">
        <v>76</v>
      </c>
      <c r="AX79">
        <f>IF(Z79&gt;0, (R79*SUMPRODUCT(K79:$K$98, X79:$X$98)-K79*$AZ$3)/Z79, 0)</f>
        <v>-1.2674965707656289E+29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0.93493958499999996</v>
      </c>
      <c r="Q80" s="4">
        <f t="shared" si="48"/>
        <v>12.5</v>
      </c>
      <c r="R80">
        <f t="shared" si="28"/>
        <v>250000</v>
      </c>
      <c r="S80">
        <f t="shared" si="29"/>
        <v>-2.0553665764324986E+30</v>
      </c>
      <c r="U80">
        <f t="shared" si="40"/>
        <v>0.93493958499999996</v>
      </c>
      <c r="V80">
        <f t="shared" si="41"/>
        <v>0.01</v>
      </c>
      <c r="W80">
        <f t="shared" si="42"/>
        <v>7.4239611522139268E-29</v>
      </c>
      <c r="X80">
        <f t="shared" si="43"/>
        <v>6.9409551587070106E-29</v>
      </c>
      <c r="Y80">
        <f t="shared" si="44"/>
        <v>7.4239611522139267E-31</v>
      </c>
      <c r="Z80">
        <f t="shared" si="45"/>
        <v>4.0876638198477692E-30</v>
      </c>
      <c r="AB80">
        <f t="shared" si="46"/>
        <v>-9.4098453019283994</v>
      </c>
      <c r="AC80">
        <f t="shared" si="30"/>
        <v>-8.4016475910074995</v>
      </c>
      <c r="AE80">
        <f t="shared" si="31"/>
        <v>0</v>
      </c>
      <c r="AF80">
        <f t="shared" si="32"/>
        <v>0</v>
      </c>
      <c r="AG80">
        <f t="shared" si="32"/>
        <v>-5.1095797748097112E-29</v>
      </c>
      <c r="AH80">
        <f t="shared" si="33"/>
        <v>-1.7352387896767526E-23</v>
      </c>
      <c r="AI80">
        <f t="shared" si="34"/>
        <v>-1.7352438992565273E-23</v>
      </c>
      <c r="AJ80">
        <f t="shared" si="35"/>
        <v>-1.0081977109208999</v>
      </c>
      <c r="AK80">
        <f t="shared" si="49"/>
        <v>-0.65868917113498804</v>
      </c>
      <c r="AL80">
        <f t="shared" si="26"/>
        <v>-1.666886882055888</v>
      </c>
      <c r="AN80">
        <f t="shared" si="36"/>
        <v>0</v>
      </c>
      <c r="AO80">
        <f t="shared" si="36"/>
        <v>0</v>
      </c>
      <c r="AP80">
        <f t="shared" si="36"/>
        <v>-2.1207612540419579E-32</v>
      </c>
      <c r="AQ80">
        <f t="shared" si="36"/>
        <v>-7.2022110503092581E-27</v>
      </c>
      <c r="AR80">
        <f t="shared" si="36"/>
        <v>-7.2022322579217979E-27</v>
      </c>
      <c r="AS80">
        <f t="shared" si="36"/>
        <v>-4.1845841262248753E-4</v>
      </c>
      <c r="AT80">
        <f t="shared" si="36"/>
        <v>-2.7339282958002524E-4</v>
      </c>
      <c r="AU80">
        <f t="shared" si="23"/>
        <v>-6.9185124220251277E-4</v>
      </c>
      <c r="AW80">
        <v>77</v>
      </c>
      <c r="AX80">
        <f>IF(Z80&gt;0, (R80*SUMPRODUCT(K80:$K$98, X80:$X$98)-K80*$AZ$3)/Z80, 0)</f>
        <v>-2.0553665764324986E+30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0.94055780700000002</v>
      </c>
      <c r="Q81" s="4">
        <f t="shared" si="48"/>
        <v>12.5</v>
      </c>
      <c r="R81">
        <f t="shared" si="28"/>
        <v>250000</v>
      </c>
      <c r="S81">
        <f t="shared" si="29"/>
        <v>-3.7117057670916635E+31</v>
      </c>
      <c r="U81">
        <f t="shared" si="40"/>
        <v>0.94055780700000002</v>
      </c>
      <c r="V81">
        <f t="shared" si="41"/>
        <v>0.01</v>
      </c>
      <c r="W81">
        <f t="shared" si="42"/>
        <v>4.0876638198477692E-30</v>
      </c>
      <c r="X81">
        <f t="shared" si="43"/>
        <v>3.8446841181492611E-30</v>
      </c>
      <c r="Y81">
        <f t="shared" si="44"/>
        <v>4.0876638198477694E-32</v>
      </c>
      <c r="Z81">
        <f t="shared" si="45"/>
        <v>2.0210306350003032E-31</v>
      </c>
      <c r="AB81">
        <f t="shared" si="46"/>
        <v>-8.4016475910074995</v>
      </c>
      <c r="AC81">
        <f t="shared" si="30"/>
        <v>-7.5014710633995527</v>
      </c>
      <c r="AE81">
        <f t="shared" si="31"/>
        <v>0</v>
      </c>
      <c r="AF81">
        <f t="shared" si="32"/>
        <v>0</v>
      </c>
      <c r="AG81">
        <f t="shared" si="32"/>
        <v>-2.5262882937503789E-30</v>
      </c>
      <c r="AH81">
        <f t="shared" si="33"/>
        <v>-9.6117102953731521E-25</v>
      </c>
      <c r="AI81">
        <f t="shared" si="34"/>
        <v>-9.6117355582560897E-25</v>
      </c>
      <c r="AJ81">
        <f t="shared" si="35"/>
        <v>-0.90017652760794675</v>
      </c>
      <c r="AK81">
        <f t="shared" si="49"/>
        <v>-0.58811533137052507</v>
      </c>
      <c r="AL81">
        <f t="shared" si="26"/>
        <v>-1.4882918589784717</v>
      </c>
      <c r="AN81">
        <f t="shared" si="36"/>
        <v>0</v>
      </c>
      <c r="AO81">
        <f t="shared" si="36"/>
        <v>0</v>
      </c>
      <c r="AP81">
        <f t="shared" si="36"/>
        <v>-9.3620613597557445E-34</v>
      </c>
      <c r="AQ81">
        <f t="shared" si="36"/>
        <v>-3.5619617040576319E-28</v>
      </c>
      <c r="AR81">
        <f t="shared" si="36"/>
        <v>-3.5619710661189917E-28</v>
      </c>
      <c r="AS81">
        <f t="shared" si="36"/>
        <v>-3.3359248455236586E-4</v>
      </c>
      <c r="AT81">
        <f t="shared" si="36"/>
        <v>-2.1794708990754562E-4</v>
      </c>
      <c r="AU81">
        <f t="shared" si="23"/>
        <v>-5.5153957445991148E-4</v>
      </c>
      <c r="AW81">
        <v>78</v>
      </c>
      <c r="AX81">
        <f>IF(Z81&gt;0, (R81*SUMPRODUCT(K81:$K$98, X81:$X$98)-K81*$AZ$3)/Z81, 0)</f>
        <v>-3.7117057670916635E+31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0.946138378</v>
      </c>
      <c r="Q82" s="4">
        <f t="shared" si="48"/>
        <v>12.5</v>
      </c>
      <c r="R82">
        <f t="shared" si="28"/>
        <v>250000</v>
      </c>
      <c r="S82">
        <f t="shared" si="29"/>
        <v>-7.555632589993683E+32</v>
      </c>
      <c r="U82">
        <f t="shared" si="40"/>
        <v>0.946138378</v>
      </c>
      <c r="V82">
        <f t="shared" si="41"/>
        <v>0.01</v>
      </c>
      <c r="W82">
        <f t="shared" si="42"/>
        <v>2.0210306350003032E-31</v>
      </c>
      <c r="X82">
        <f t="shared" si="43"/>
        <v>1.9121746468874968E-31</v>
      </c>
      <c r="Y82">
        <f t="shared" si="44"/>
        <v>2.0210306350003032E-33</v>
      </c>
      <c r="Z82">
        <f t="shared" si="45"/>
        <v>8.8645681762803352E-33</v>
      </c>
      <c r="AB82">
        <f t="shared" si="46"/>
        <v>-7.5014710633995527</v>
      </c>
      <c r="AC82">
        <f t="shared" si="30"/>
        <v>-6.6977420208924565</v>
      </c>
      <c r="AE82">
        <f t="shared" si="31"/>
        <v>0</v>
      </c>
      <c r="AF82">
        <f t="shared" si="32"/>
        <v>0</v>
      </c>
      <c r="AG82">
        <f t="shared" si="32"/>
        <v>-1.1080710220350419E-31</v>
      </c>
      <c r="AH82">
        <f t="shared" si="33"/>
        <v>-4.7804366172187419E-26</v>
      </c>
      <c r="AI82">
        <f t="shared" si="34"/>
        <v>-4.7804476979289623E-26</v>
      </c>
      <c r="AJ82">
        <f t="shared" si="35"/>
        <v>-0.8037290425070962</v>
      </c>
      <c r="AK82">
        <f t="shared" si="49"/>
        <v>-0.52510297443796872</v>
      </c>
      <c r="AL82">
        <f t="shared" si="26"/>
        <v>-1.3288320169450649</v>
      </c>
      <c r="AN82">
        <f t="shared" si="36"/>
        <v>0</v>
      </c>
      <c r="AO82">
        <f t="shared" si="36"/>
        <v>0</v>
      </c>
      <c r="AP82">
        <f t="shared" si="36"/>
        <v>-3.6663856830572579E-35</v>
      </c>
      <c r="AQ82">
        <f t="shared" si="36"/>
        <v>-1.5817509910099596E-29</v>
      </c>
      <c r="AR82">
        <f t="shared" si="36"/>
        <v>-1.5817546573956428E-29</v>
      </c>
      <c r="AS82">
        <f t="shared" si="36"/>
        <v>-2.6593788628217964E-4</v>
      </c>
      <c r="AT82">
        <f t="shared" si="36"/>
        <v>-1.7374608570435712E-4</v>
      </c>
      <c r="AU82">
        <f t="shared" si="23"/>
        <v>-4.3968397198653679E-4</v>
      </c>
      <c r="AW82">
        <v>79</v>
      </c>
      <c r="AX82">
        <f>IF(Z82&gt;0, (R82*SUMPRODUCT(K82:$K$98, X82:$X$98)-K82*$AZ$3)/Z82, 0)</f>
        <v>-7.555632589993683E+32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0.95167433300000004</v>
      </c>
      <c r="Q83" s="4">
        <f t="shared" si="48"/>
        <v>12.5</v>
      </c>
      <c r="R83">
        <f t="shared" si="28"/>
        <v>250000</v>
      </c>
      <c r="S83">
        <f t="shared" si="29"/>
        <v>-1.7602043368951902E+34</v>
      </c>
      <c r="U83">
        <f t="shared" si="40"/>
        <v>0.95167433300000004</v>
      </c>
      <c r="V83">
        <f t="shared" si="41"/>
        <v>0.01</v>
      </c>
      <c r="W83">
        <f t="shared" si="42"/>
        <v>8.8645681762803352E-33</v>
      </c>
      <c r="X83">
        <f t="shared" si="43"/>
        <v>8.4361820064946152E-33</v>
      </c>
      <c r="Y83">
        <f t="shared" si="44"/>
        <v>8.8645681762803356E-35</v>
      </c>
      <c r="Z83">
        <f t="shared" si="45"/>
        <v>3.3974048802291669E-34</v>
      </c>
      <c r="AB83">
        <f t="shared" si="46"/>
        <v>-6.6977420208924565</v>
      </c>
      <c r="AC83">
        <f t="shared" si="30"/>
        <v>-5.9801268043682638</v>
      </c>
      <c r="AE83">
        <f t="shared" si="31"/>
        <v>0</v>
      </c>
      <c r="AF83">
        <f t="shared" si="32"/>
        <v>0</v>
      </c>
      <c r="AG83">
        <f t="shared" si="32"/>
        <v>-4.2467561002864583E-33</v>
      </c>
      <c r="AH83">
        <f t="shared" si="33"/>
        <v>-2.1090455016236537E-27</v>
      </c>
      <c r="AI83">
        <f t="shared" si="34"/>
        <v>-2.1090497483797539E-27</v>
      </c>
      <c r="AJ83">
        <f t="shared" si="35"/>
        <v>-0.71761521652419269</v>
      </c>
      <c r="AK83">
        <f t="shared" si="49"/>
        <v>-0.46884194146247199</v>
      </c>
      <c r="AL83">
        <f t="shared" si="26"/>
        <v>-1.1864571579866647</v>
      </c>
      <c r="AN83">
        <f t="shared" si="36"/>
        <v>0</v>
      </c>
      <c r="AO83">
        <f t="shared" si="36"/>
        <v>0</v>
      </c>
      <c r="AP83">
        <f t="shared" si="36"/>
        <v>-1.2546131855573185E-36</v>
      </c>
      <c r="AQ83">
        <f t="shared" si="36"/>
        <v>-6.2307234811504729E-31</v>
      </c>
      <c r="AR83">
        <f t="shared" si="36"/>
        <v>-6.2307360272823279E-31</v>
      </c>
      <c r="AS83">
        <f t="shared" si="36"/>
        <v>-2.1200405475301298E-4</v>
      </c>
      <c r="AT83">
        <f t="shared" si="36"/>
        <v>-1.3850931577196832E-4</v>
      </c>
      <c r="AU83">
        <f t="shared" si="23"/>
        <v>-3.5051337052498135E-4</v>
      </c>
      <c r="AW83">
        <v>80</v>
      </c>
      <c r="AX83">
        <f>IF(Z83&gt;0, (R83*SUMPRODUCT(K83:$K$98, X83:$X$98)-K83*$AZ$3)/Z83, 0)</f>
        <v>-1.7602043368951902E+34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0.95715889499999995</v>
      </c>
      <c r="Q84" s="4">
        <f t="shared" si="48"/>
        <v>12.5</v>
      </c>
      <c r="R84">
        <f t="shared" si="28"/>
        <v>250000</v>
      </c>
      <c r="S84">
        <f t="shared" si="29"/>
        <v>-4.7854998030212198E+35</v>
      </c>
      <c r="U84">
        <f t="shared" si="40"/>
        <v>0.95715889499999995</v>
      </c>
      <c r="V84">
        <f t="shared" si="41"/>
        <v>0.01</v>
      </c>
      <c r="W84">
        <f t="shared" si="42"/>
        <v>3.3974048802291669E-34</v>
      </c>
      <c r="X84">
        <f t="shared" si="43"/>
        <v>3.2518563010277567E-34</v>
      </c>
      <c r="Y84">
        <f t="shared" si="44"/>
        <v>3.397404880229167E-36</v>
      </c>
      <c r="Z84">
        <f t="shared" si="45"/>
        <v>1.1157453039911845E-35</v>
      </c>
      <c r="AB84">
        <f t="shared" si="46"/>
        <v>-5.9801268043682638</v>
      </c>
      <c r="AC84">
        <f t="shared" si="30"/>
        <v>-5.3393989324716644</v>
      </c>
      <c r="AE84">
        <f t="shared" si="31"/>
        <v>0</v>
      </c>
      <c r="AF84">
        <f t="shared" si="32"/>
        <v>0</v>
      </c>
      <c r="AG84">
        <f t="shared" si="32"/>
        <v>-1.3946816299889807E-34</v>
      </c>
      <c r="AH84">
        <f t="shared" si="33"/>
        <v>-8.129640752569392E-29</v>
      </c>
      <c r="AI84">
        <f t="shared" si="34"/>
        <v>-8.1296546993856914E-29</v>
      </c>
      <c r="AJ84">
        <f t="shared" si="35"/>
        <v>-0.64072787189659941</v>
      </c>
      <c r="AK84">
        <f t="shared" si="49"/>
        <v>-0.41860887630577853</v>
      </c>
      <c r="AL84">
        <f t="shared" si="26"/>
        <v>-1.0593367482023779</v>
      </c>
      <c r="AN84">
        <f t="shared" si="36"/>
        <v>0</v>
      </c>
      <c r="AO84">
        <f t="shared" si="36"/>
        <v>0</v>
      </c>
      <c r="AP84">
        <f t="shared" si="36"/>
        <v>-3.6788288715421759E-38</v>
      </c>
      <c r="AQ84">
        <f t="shared" si="36"/>
        <v>-2.144400304179416E-32</v>
      </c>
      <c r="AR84">
        <f t="shared" si="36"/>
        <v>-2.1444039830082876E-32</v>
      </c>
      <c r="AS84">
        <f t="shared" si="36"/>
        <v>-1.6900833446509294E-4</v>
      </c>
      <c r="AT84">
        <f t="shared" si="36"/>
        <v>-1.1041877851719412E-4</v>
      </c>
      <c r="AU84">
        <f t="shared" si="23"/>
        <v>-2.7942711298228705E-4</v>
      </c>
      <c r="AW84">
        <v>81</v>
      </c>
      <c r="AX84">
        <f>IF(Z84&gt;0, (R84*SUMPRODUCT(K84:$K$98, X84:$X$98)-K84*$AZ$3)/Z84, 0)</f>
        <v>-4.7854998030212198E+35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0.96261559600000002</v>
      </c>
      <c r="Q85" s="4">
        <f t="shared" si="48"/>
        <v>12.5</v>
      </c>
      <c r="R85">
        <f t="shared" si="28"/>
        <v>250000</v>
      </c>
      <c r="S85">
        <f t="shared" si="29"/>
        <v>-1.5602923771022944E+37</v>
      </c>
      <c r="U85">
        <f t="shared" si="40"/>
        <v>0.96261559600000002</v>
      </c>
      <c r="V85">
        <f t="shared" si="41"/>
        <v>0.01</v>
      </c>
      <c r="W85">
        <f t="shared" si="42"/>
        <v>1.1157453039911845E-35</v>
      </c>
      <c r="X85">
        <f t="shared" si="43"/>
        <v>1.0740338307856754E-35</v>
      </c>
      <c r="Y85">
        <f t="shared" si="44"/>
        <v>1.1157453039911845E-37</v>
      </c>
      <c r="Z85">
        <f t="shared" si="45"/>
        <v>3.0554020165597328E-37</v>
      </c>
      <c r="AB85">
        <f t="shared" si="46"/>
        <v>-5.3393989324716644</v>
      </c>
      <c r="AC85">
        <f t="shared" si="30"/>
        <v>-4.7673204754211289</v>
      </c>
      <c r="AE85">
        <f t="shared" si="31"/>
        <v>0</v>
      </c>
      <c r="AF85">
        <f t="shared" si="32"/>
        <v>0</v>
      </c>
      <c r="AG85">
        <f t="shared" si="32"/>
        <v>-3.8192525206996661E-36</v>
      </c>
      <c r="AH85">
        <f t="shared" si="33"/>
        <v>-2.6850845769641886E-30</v>
      </c>
      <c r="AI85">
        <f t="shared" si="34"/>
        <v>-2.6850883962167093E-30</v>
      </c>
      <c r="AJ85">
        <f t="shared" si="35"/>
        <v>-0.5720784570505355</v>
      </c>
      <c r="AK85">
        <f t="shared" si="49"/>
        <v>-0.37375792527301654</v>
      </c>
      <c r="AL85">
        <f t="shared" si="26"/>
        <v>-0.94583638232355205</v>
      </c>
      <c r="AN85">
        <f t="shared" si="36"/>
        <v>0</v>
      </c>
      <c r="AO85">
        <f t="shared" si="36"/>
        <v>0</v>
      </c>
      <c r="AP85">
        <f t="shared" si="36"/>
        <v>-8.9948692915334621E-40</v>
      </c>
      <c r="AQ85">
        <f t="shared" si="36"/>
        <v>-6.3237465120742481E-34</v>
      </c>
      <c r="AR85">
        <f t="shared" si="36"/>
        <v>-6.3237555069435398E-34</v>
      </c>
      <c r="AS85">
        <f t="shared" si="36"/>
        <v>-1.3473240949066727E-4</v>
      </c>
      <c r="AT85">
        <f t="shared" si="36"/>
        <v>-8.8025174200569292E-5</v>
      </c>
      <c r="AU85">
        <f t="shared" si="23"/>
        <v>-2.2275758369123656E-4</v>
      </c>
      <c r="AW85">
        <v>82</v>
      </c>
      <c r="AX85">
        <f>IF(Z85&gt;0, (R85*SUMPRODUCT(K85:$K$98, X85:$X$98)-K85*$AZ$3)/Z85, 0)</f>
        <v>-1.5602923771022944E+37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0.96807210799999999</v>
      </c>
      <c r="Q86" s="4">
        <f t="shared" si="48"/>
        <v>12.5</v>
      </c>
      <c r="R86">
        <f t="shared" si="28"/>
        <v>250000</v>
      </c>
      <c r="S86">
        <f t="shared" si="29"/>
        <v>-6.3531788365308105E+38</v>
      </c>
      <c r="U86">
        <f t="shared" si="40"/>
        <v>0.96807210799999999</v>
      </c>
      <c r="V86">
        <f t="shared" si="41"/>
        <v>0.01</v>
      </c>
      <c r="W86">
        <f t="shared" si="42"/>
        <v>3.0554020165597328E-37</v>
      </c>
      <c r="X86">
        <f t="shared" si="43"/>
        <v>2.9578494709584314E-37</v>
      </c>
      <c r="Y86">
        <f t="shared" si="44"/>
        <v>3.0554020165597327E-39</v>
      </c>
      <c r="Z86">
        <f t="shared" si="45"/>
        <v>6.6998525435704096E-39</v>
      </c>
      <c r="AB86">
        <f t="shared" si="46"/>
        <v>-4.7673204754211289</v>
      </c>
      <c r="AC86">
        <f t="shared" si="30"/>
        <v>-4.2565361387688645</v>
      </c>
      <c r="AE86">
        <f t="shared" si="31"/>
        <v>0</v>
      </c>
      <c r="AF86">
        <f t="shared" si="32"/>
        <v>0</v>
      </c>
      <c r="AG86">
        <f t="shared" si="32"/>
        <v>-8.3748156794630121E-38</v>
      </c>
      <c r="AH86">
        <f t="shared" si="33"/>
        <v>-7.394623677396078E-32</v>
      </c>
      <c r="AI86">
        <f t="shared" si="34"/>
        <v>-7.394632052211757E-32</v>
      </c>
      <c r="AJ86">
        <f t="shared" si="35"/>
        <v>-0.51078433665226441</v>
      </c>
      <c r="AK86">
        <f t="shared" si="49"/>
        <v>-0.33371243327947908</v>
      </c>
      <c r="AL86">
        <f t="shared" si="26"/>
        <v>-0.8444967699317435</v>
      </c>
      <c r="AN86">
        <f t="shared" si="36"/>
        <v>0</v>
      </c>
      <c r="AO86">
        <f t="shared" si="36"/>
        <v>0</v>
      </c>
      <c r="AP86">
        <f t="shared" si="36"/>
        <v>-1.7610582355255575E-41</v>
      </c>
      <c r="AQ86">
        <f t="shared" si="36"/>
        <v>-1.5549432278998684E-35</v>
      </c>
      <c r="AR86">
        <f t="shared" si="36"/>
        <v>-1.5549449889581039E-35</v>
      </c>
      <c r="AS86">
        <f t="shared" si="36"/>
        <v>-1.0740785195365706E-4</v>
      </c>
      <c r="AT86">
        <f t="shared" si="36"/>
        <v>-7.0173129943055875E-5</v>
      </c>
      <c r="AU86">
        <f t="shared" si="23"/>
        <v>-1.7758098189671293E-4</v>
      </c>
      <c r="AW86">
        <v>83</v>
      </c>
      <c r="AX86">
        <f>IF(Z86&gt;0, (R86*SUMPRODUCT(K86:$K$98, X86:$X$98)-K86*$AZ$3)/Z86, 0)</f>
        <v>-6.3531788365308105E+38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0.97352880900000005</v>
      </c>
      <c r="Q87" s="4">
        <f t="shared" si="48"/>
        <v>12.5</v>
      </c>
      <c r="R87">
        <f t="shared" si="28"/>
        <v>250000</v>
      </c>
      <c r="S87">
        <f t="shared" si="29"/>
        <v>-3.4438803508777051E+40</v>
      </c>
      <c r="U87">
        <f t="shared" si="40"/>
        <v>0.97352880900000005</v>
      </c>
      <c r="V87">
        <f t="shared" si="41"/>
        <v>0.01</v>
      </c>
      <c r="W87">
        <f t="shared" si="42"/>
        <v>6.6998525435704096E-39</v>
      </c>
      <c r="X87">
        <f t="shared" si="43"/>
        <v>6.5224994672177215E-39</v>
      </c>
      <c r="Y87">
        <f t="shared" si="44"/>
        <v>6.6998525435704095E-41</v>
      </c>
      <c r="Z87">
        <f t="shared" si="45"/>
        <v>1.1035455091698397E-40</v>
      </c>
      <c r="AB87">
        <f t="shared" si="46"/>
        <v>-4.2565361387688645</v>
      </c>
      <c r="AC87">
        <f t="shared" si="30"/>
        <v>-3.8004786953293435</v>
      </c>
      <c r="AE87">
        <f t="shared" si="31"/>
        <v>0</v>
      </c>
      <c r="AF87">
        <f t="shared" si="32"/>
        <v>0</v>
      </c>
      <c r="AG87">
        <f t="shared" si="32"/>
        <v>-1.3794318864622996E-39</v>
      </c>
      <c r="AH87">
        <f t="shared" si="33"/>
        <v>-1.6306248668044304E-33</v>
      </c>
      <c r="AI87">
        <f t="shared" si="34"/>
        <v>-1.6306262462363167E-33</v>
      </c>
      <c r="AJ87">
        <f t="shared" si="35"/>
        <v>-0.45605744343952104</v>
      </c>
      <c r="AK87">
        <f t="shared" si="49"/>
        <v>-0.29795752971382056</v>
      </c>
      <c r="AL87">
        <f t="shared" si="26"/>
        <v>-0.75401497315334165</v>
      </c>
      <c r="AN87">
        <f t="shared" si="36"/>
        <v>0</v>
      </c>
      <c r="AO87">
        <f t="shared" si="36"/>
        <v>0</v>
      </c>
      <c r="AP87">
        <f t="shared" si="36"/>
        <v>-2.5898862999521806E-43</v>
      </c>
      <c r="AQ87">
        <f t="shared" si="36"/>
        <v>-3.0615016546622096E-37</v>
      </c>
      <c r="AR87">
        <f t="shared" si="36"/>
        <v>-3.0615042445485094E-37</v>
      </c>
      <c r="AS87">
        <f t="shared" si="36"/>
        <v>-8.5624881978361674E-5</v>
      </c>
      <c r="AT87">
        <f t="shared" si="36"/>
        <v>-5.5941589559196315E-5</v>
      </c>
      <c r="AU87">
        <f t="shared" si="23"/>
        <v>-1.41566471537558E-4</v>
      </c>
      <c r="AW87">
        <v>84</v>
      </c>
      <c r="AX87">
        <f>IF(Z87&gt;0, (R87*SUMPRODUCT(K87:$K$98, X87:$X$98)-K87*$AZ$3)/Z87, 0)</f>
        <v>-3.4438803508777051E+40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0.97898550900000003</v>
      </c>
      <c r="Q88" s="4">
        <f t="shared" si="48"/>
        <v>12.5</v>
      </c>
      <c r="R88">
        <f t="shared" si="28"/>
        <v>250000</v>
      </c>
      <c r="S88">
        <f t="shared" si="29"/>
        <v>-2.7916797702467954E+42</v>
      </c>
      <c r="U88">
        <f t="shared" si="40"/>
        <v>0.97898550900000003</v>
      </c>
      <c r="V88">
        <f t="shared" si="41"/>
        <v>0.01</v>
      </c>
      <c r="W88">
        <f t="shared" si="42"/>
        <v>1.1035455091698397E-40</v>
      </c>
      <c r="X88">
        <f t="shared" si="43"/>
        <v>1.0803550619992998E-40</v>
      </c>
      <c r="Y88">
        <f t="shared" si="44"/>
        <v>1.1035455091698397E-42</v>
      </c>
      <c r="Z88">
        <f t="shared" si="45"/>
        <v>1.215499207884155E-42</v>
      </c>
      <c r="AB88">
        <f t="shared" si="46"/>
        <v>-3.8004786953293435</v>
      </c>
      <c r="AC88">
        <f t="shared" si="30"/>
        <v>-3.3932845494011996</v>
      </c>
      <c r="AE88">
        <f t="shared" si="31"/>
        <v>0</v>
      </c>
      <c r="AF88">
        <f t="shared" si="32"/>
        <v>0</v>
      </c>
      <c r="AG88">
        <f t="shared" si="32"/>
        <v>-1.5193740098551937E-41</v>
      </c>
      <c r="AH88">
        <f t="shared" si="33"/>
        <v>-2.7008876549982492E-35</v>
      </c>
      <c r="AI88">
        <f t="shared" si="34"/>
        <v>-2.7008891743722591E-35</v>
      </c>
      <c r="AJ88">
        <f t="shared" si="35"/>
        <v>-0.40719414592814385</v>
      </c>
      <c r="AK88">
        <f t="shared" si="49"/>
        <v>-0.26603350867305409</v>
      </c>
      <c r="AL88">
        <f t="shared" si="26"/>
        <v>-0.67322765460119793</v>
      </c>
      <c r="AN88">
        <f t="shared" si="36"/>
        <v>0</v>
      </c>
      <c r="AO88">
        <f t="shared" si="36"/>
        <v>0</v>
      </c>
      <c r="AP88">
        <f t="shared" si="36"/>
        <v>-2.5469892269505744E-45</v>
      </c>
      <c r="AQ88">
        <f t="shared" si="36"/>
        <v>-4.5276092100193072E-39</v>
      </c>
      <c r="AR88">
        <f t="shared" si="36"/>
        <v>-4.5276117570085342E-39</v>
      </c>
      <c r="AS88">
        <f t="shared" si="36"/>
        <v>-6.8259631679178635E-5</v>
      </c>
      <c r="AT88">
        <f t="shared" si="36"/>
        <v>-4.4596292697063396E-5</v>
      </c>
      <c r="AU88">
        <f t="shared" si="23"/>
        <v>-1.1285592437624203E-4</v>
      </c>
      <c r="AW88">
        <v>85</v>
      </c>
      <c r="AX88">
        <f>IF(Z88&gt;0, (R88*SUMPRODUCT(K88:$K$98, X88:$X$98)-K88*$AZ$3)/Z88, 0)</f>
        <v>-2.7916797702467954E+42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1.215499207884155E-42</v>
      </c>
      <c r="X89">
        <f t="shared" si="43"/>
        <v>1.215499207884155E-42</v>
      </c>
      <c r="Y89">
        <f t="shared" si="44"/>
        <v>1.2154992078841551E-44</v>
      </c>
      <c r="Z89">
        <f t="shared" si="45"/>
        <v>0</v>
      </c>
      <c r="AB89">
        <f t="shared" si="46"/>
        <v>-3.3932845494011996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-3.0387480197103872E-37</v>
      </c>
      <c r="AI89">
        <f t="shared" si="34"/>
        <v>-3.0387480197103872E-37</v>
      </c>
      <c r="AJ89">
        <f t="shared" si="35"/>
        <v>-3.3932845494011996</v>
      </c>
      <c r="AK89">
        <f t="shared" si="49"/>
        <v>-0.23752991845808399</v>
      </c>
      <c r="AL89">
        <f t="shared" si="26"/>
        <v>-3.6308144678592837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-4.5481950481260249E-41</v>
      </c>
      <c r="AR89">
        <f t="shared" si="36"/>
        <v>-4.5481950481260249E-41</v>
      </c>
      <c r="AS89">
        <f t="shared" si="36"/>
        <v>-5.0788416427960306E-4</v>
      </c>
      <c r="AT89">
        <f t="shared" si="36"/>
        <v>-3.5551891499572215E-5</v>
      </c>
      <c r="AU89">
        <f t="shared" si="23"/>
        <v>-5.4343605577917523E-4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37187.348553643962</v>
      </c>
      <c r="AO91" s="8">
        <f t="shared" si="50"/>
        <v>-3718.7348553643965</v>
      </c>
      <c r="AP91" s="8">
        <f t="shared" si="50"/>
        <v>-219.63543607329788</v>
      </c>
      <c r="AQ91" s="8">
        <f t="shared" si="50"/>
        <v>-20242.20714343611</v>
      </c>
      <c r="AR91" s="8">
        <f t="shared" si="50"/>
        <v>13006.771118770159</v>
      </c>
      <c r="AS91" s="8">
        <f t="shared" si="50"/>
        <v>-5085.817437885783</v>
      </c>
      <c r="AT91" s="8">
        <f t="shared" si="50"/>
        <v>1641.5073757669315</v>
      </c>
      <c r="AU91" s="8">
        <f t="shared" si="50"/>
        <v>9562.461056651302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104BC-3B1A-446F-AE5B-25F3507E91F0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'S.45.04.C'!C3*(1+C12)</f>
        <v>85464.215946560944</v>
      </c>
      <c r="K3">
        <v>1</v>
      </c>
      <c r="L3" s="2">
        <v>0</v>
      </c>
      <c r="O3">
        <f>$C$3</f>
        <v>85464.215946560944</v>
      </c>
      <c r="P3">
        <f>O3*C5</f>
        <v>8546.4215946560944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85464.215946560944</v>
      </c>
      <c r="AF3">
        <f t="shared" ref="AF3:AG34" si="4">-$Z3*P3</f>
        <v>-8546.4215946560944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76817.794351904857</v>
      </c>
      <c r="AJ3">
        <f t="shared" ref="AJ3:AJ66" si="7">AB3-AC3</f>
        <v>0</v>
      </c>
      <c r="AL3">
        <f t="shared" ref="AL3:AL34" si="8">SUM(AI3:AK3)</f>
        <v>76817.794351904857</v>
      </c>
      <c r="AN3">
        <f t="shared" ref="AN3:AU34" si="9">AE3*$K3</f>
        <v>85464.215946560944</v>
      </c>
      <c r="AO3">
        <f t="shared" si="9"/>
        <v>-8546.4215946560944</v>
      </c>
      <c r="AP3">
        <f t="shared" si="9"/>
        <v>-100</v>
      </c>
      <c r="AQ3">
        <f t="shared" si="9"/>
        <v>0</v>
      </c>
      <c r="AR3">
        <f t="shared" si="9"/>
        <v>76817.794351904857</v>
      </c>
      <c r="AS3">
        <f t="shared" si="9"/>
        <v>0</v>
      </c>
      <c r="AT3">
        <f t="shared" si="9"/>
        <v>0</v>
      </c>
      <c r="AU3">
        <f t="shared" si="9"/>
        <v>76817.794351904857</v>
      </c>
      <c r="AW3">
        <v>0</v>
      </c>
      <c r="AX3">
        <f>IF(Z3&gt;0, (R3*SUMPRODUCT(K3:$K$98, X3:$X$98)-K3*$AZ$3)/Z3, 0)</f>
        <v>0</v>
      </c>
      <c r="AZ3">
        <f>C6*ABS(SUMPRODUCT(X4:X79, K4:K79))/1</f>
        <v>48956.965600509167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2.4603350000000001E-3</v>
      </c>
      <c r="R4">
        <f t="shared" si="0"/>
        <v>250000</v>
      </c>
      <c r="S4">
        <f t="shared" si="1"/>
        <v>3325.3285661869572</v>
      </c>
      <c r="U4">
        <f t="shared" ref="U4:U67" si="13">M4</f>
        <v>2.4603350000000001E-3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2.4603350000000001E-3</v>
      </c>
      <c r="Y4">
        <f t="shared" ref="Y4:Y67" si="17">V4*W4</f>
        <v>0.01</v>
      </c>
      <c r="Z4">
        <f t="shared" ref="Z4:Z67" si="18">MAX(0, W4-X4-Y4)</f>
        <v>0.98753966500000001</v>
      </c>
      <c r="AB4">
        <f t="shared" ref="AB4:AB67" si="19">AC3</f>
        <v>0</v>
      </c>
      <c r="AC4">
        <f t="shared" si="2"/>
        <v>3283.8938582671981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-615.08375000000001</v>
      </c>
      <c r="AI4">
        <f t="shared" si="6"/>
        <v>-615.08375000000001</v>
      </c>
      <c r="AJ4">
        <f t="shared" si="7"/>
        <v>-3283.8938582671981</v>
      </c>
      <c r="AK4">
        <f>G4*SUM(AB4, AE4:AF4)</f>
        <v>0</v>
      </c>
      <c r="AL4">
        <f t="shared" si="8"/>
        <v>-3898.9776082671979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-573.82568336598558</v>
      </c>
      <c r="AR4">
        <f t="shared" si="9"/>
        <v>-573.82568336598558</v>
      </c>
      <c r="AS4">
        <f t="shared" si="9"/>
        <v>-3063.6196084216795</v>
      </c>
      <c r="AT4">
        <f t="shared" si="9"/>
        <v>0</v>
      </c>
      <c r="AU4">
        <f t="shared" si="9"/>
        <v>-3637.4452917876647</v>
      </c>
      <c r="AW4">
        <v>1</v>
      </c>
      <c r="AX4">
        <f>IF(Z4&gt;0, (R4*SUMPRODUCT(K4:$K$98, X4:$X$98)-K4*$AZ$3)/Z4, 0)</f>
        <v>3325.3285661869572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2.6172399999999998E-3</v>
      </c>
      <c r="Q5" s="4">
        <f t="shared" ref="Q5:Q68" si="21">$C$8</f>
        <v>12.5</v>
      </c>
      <c r="R5">
        <f t="shared" si="0"/>
        <v>250000</v>
      </c>
      <c r="S5">
        <f t="shared" si="1"/>
        <v>6686.2703758125563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3283.8938582671981</v>
      </c>
      <c r="AC5">
        <f t="shared" si="2"/>
        <v>6519.6461112385368</v>
      </c>
      <c r="AE5">
        <f t="shared" si="3"/>
        <v>0</v>
      </c>
      <c r="AF5">
        <f t="shared" si="4"/>
        <v>0</v>
      </c>
      <c r="AG5">
        <f t="shared" si="4"/>
        <v>-12.188495500464693</v>
      </c>
      <c r="AH5">
        <f t="shared" si="5"/>
        <v>-646.15707820615</v>
      </c>
      <c r="AI5">
        <f t="shared" si="6"/>
        <v>-658.34557370661469</v>
      </c>
      <c r="AJ5">
        <f t="shared" si="7"/>
        <v>-3235.7522529713387</v>
      </c>
      <c r="AK5">
        <f>G5*SUM(AB5, AE5:AF5)</f>
        <v>134.63964818895514</v>
      </c>
      <c r="AL5">
        <f t="shared" si="8"/>
        <v>-3759.4581784889983</v>
      </c>
      <c r="AN5">
        <f t="shared" si="9"/>
        <v>0</v>
      </c>
      <c r="AO5">
        <f t="shared" si="9"/>
        <v>0</v>
      </c>
      <c r="AP5">
        <f t="shared" si="9"/>
        <v>-10.422480225810679</v>
      </c>
      <c r="AQ5">
        <f t="shared" si="9"/>
        <v>-552.53409824981622</v>
      </c>
      <c r="AR5">
        <f t="shared" si="9"/>
        <v>-562.95657847562688</v>
      </c>
      <c r="AS5">
        <f t="shared" si="9"/>
        <v>-2766.9176947171504</v>
      </c>
      <c r="AT5">
        <f t="shared" si="9"/>
        <v>115.13144266295956</v>
      </c>
      <c r="AU5">
        <f t="shared" si="9"/>
        <v>-3214.7428305298176</v>
      </c>
      <c r="AW5">
        <v>2</v>
      </c>
      <c r="AX5">
        <f>IF(Z5&gt;0, (R5*SUMPRODUCT(K5:$K$98, X5:$X$98)-K5*$AZ$3)/Z5, 0)</f>
        <v>6686.2703758125563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2.8021280000000001E-3</v>
      </c>
      <c r="Q6" s="4">
        <f t="shared" si="21"/>
        <v>12.5</v>
      </c>
      <c r="R6">
        <f t="shared" si="0"/>
        <v>250000</v>
      </c>
      <c r="S6">
        <f t="shared" si="1"/>
        <v>10455.794369144078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6519.6461112385368</v>
      </c>
      <c r="AC6">
        <f t="shared" si="2"/>
        <v>10064.711542028563</v>
      </c>
      <c r="AE6">
        <f t="shared" si="3"/>
        <v>0</v>
      </c>
      <c r="AF6">
        <f t="shared" si="4"/>
        <v>0</v>
      </c>
      <c r="AG6">
        <f t="shared" si="4"/>
        <v>-12.032456820940318</v>
      </c>
      <c r="AH6">
        <f t="shared" si="5"/>
        <v>-683.07449039452263</v>
      </c>
      <c r="AI6">
        <f t="shared" si="6"/>
        <v>-695.10694721546292</v>
      </c>
      <c r="AJ6">
        <f t="shared" si="7"/>
        <v>-3545.0654307900259</v>
      </c>
      <c r="AK6">
        <f>G6*SUM(AB6, AE6:AF6)</f>
        <v>381.39929750745443</v>
      </c>
      <c r="AL6">
        <f t="shared" si="8"/>
        <v>-3858.7730804980347</v>
      </c>
      <c r="AN6">
        <f t="shared" si="9"/>
        <v>0</v>
      </c>
      <c r="AO6">
        <f t="shared" si="9"/>
        <v>0</v>
      </c>
      <c r="AP6">
        <f t="shared" si="9"/>
        <v>-9.281957870890734</v>
      </c>
      <c r="AQ6">
        <f t="shared" si="9"/>
        <v>-526.93051276843346</v>
      </c>
      <c r="AR6">
        <f t="shared" si="9"/>
        <v>-536.21247063932412</v>
      </c>
      <c r="AS6">
        <f t="shared" si="9"/>
        <v>-2734.6990284543272</v>
      </c>
      <c r="AT6">
        <f t="shared" si="9"/>
        <v>294.21524333173193</v>
      </c>
      <c r="AU6">
        <f t="shared" si="9"/>
        <v>-2976.6962557619195</v>
      </c>
      <c r="AW6">
        <v>3</v>
      </c>
      <c r="AX6">
        <f>IF(Z6&gt;0, (R6*SUMPRODUCT(K6:$K$98, X6:$X$98)-K6*$AZ$3)/Z6, 0)</f>
        <v>10455.794369144078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3.0140000000000002E-3</v>
      </c>
      <c r="Q7" s="4">
        <f t="shared" si="21"/>
        <v>12.5</v>
      </c>
      <c r="R7">
        <f t="shared" si="0"/>
        <v>250000</v>
      </c>
      <c r="S7">
        <f t="shared" si="1"/>
        <v>13623.143717071191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10064.711542028563</v>
      </c>
      <c r="AC7">
        <f t="shared" si="2"/>
        <v>12942.930808931946</v>
      </c>
      <c r="AE7">
        <f t="shared" si="3"/>
        <v>0</v>
      </c>
      <c r="AF7">
        <f t="shared" si="4"/>
        <v>0</v>
      </c>
      <c r="AG7">
        <f t="shared" si="4"/>
        <v>-11.875866427872602</v>
      </c>
      <c r="AH7">
        <f t="shared" si="5"/>
        <v>-725.31649716628249</v>
      </c>
      <c r="AI7">
        <f t="shared" si="6"/>
        <v>-737.19236359415504</v>
      </c>
      <c r="AJ7">
        <f t="shared" si="7"/>
        <v>-2878.219266903383</v>
      </c>
      <c r="AK7">
        <f>G7*SUM(AB7, AE7:AF7)</f>
        <v>494.17733671360241</v>
      </c>
      <c r="AL7">
        <f t="shared" si="8"/>
        <v>-3121.2342937839353</v>
      </c>
      <c r="AN7">
        <f t="shared" si="9"/>
        <v>0</v>
      </c>
      <c r="AO7">
        <f t="shared" si="9"/>
        <v>0</v>
      </c>
      <c r="AP7">
        <f t="shared" si="9"/>
        <v>-8.3351491867518543</v>
      </c>
      <c r="AQ7">
        <f t="shared" si="9"/>
        <v>-509.06780134409388</v>
      </c>
      <c r="AR7">
        <f t="shared" si="9"/>
        <v>-517.40295053084571</v>
      </c>
      <c r="AS7">
        <f t="shared" si="9"/>
        <v>-2020.0957233333249</v>
      </c>
      <c r="AT7">
        <f t="shared" si="9"/>
        <v>346.84137374197888</v>
      </c>
      <c r="AU7">
        <f t="shared" si="9"/>
        <v>-2190.6573001221914</v>
      </c>
      <c r="AW7">
        <v>4</v>
      </c>
      <c r="AX7">
        <f>IF(Z7&gt;0, (R7*SUMPRODUCT(K7:$K$98, X7:$X$98)-K7*$AZ$3)/Z7, 0)</f>
        <v>13623.143717071191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4.6990000000000001E-3</v>
      </c>
      <c r="Q8" s="4">
        <f t="shared" si="21"/>
        <v>12.5</v>
      </c>
      <c r="R8">
        <f t="shared" si="0"/>
        <v>250000</v>
      </c>
      <c r="S8">
        <f t="shared" si="1"/>
        <v>15725.524710315114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12942.930808931946</v>
      </c>
      <c r="AC8">
        <f t="shared" si="2"/>
        <v>14720.730442153195</v>
      </c>
      <c r="AE8">
        <f t="shared" si="3"/>
        <v>0</v>
      </c>
      <c r="AF8">
        <f t="shared" si="4"/>
        <v>0</v>
      </c>
      <c r="AG8">
        <f t="shared" si="4"/>
        <v>-11.701303067249302</v>
      </c>
      <c r="AH8">
        <f t="shared" si="5"/>
        <v>-1116.0939268914672</v>
      </c>
      <c r="AI8">
        <f t="shared" si="6"/>
        <v>-1127.7952299587164</v>
      </c>
      <c r="AJ8">
        <f t="shared" si="7"/>
        <v>-1777.7996332212497</v>
      </c>
      <c r="AK8">
        <f t="shared" ref="AK8:AK71" si="22">G8*SUM(AB8:AB8, AE8:AF8)</f>
        <v>275.68442623025044</v>
      </c>
      <c r="AL8">
        <f t="shared" si="8"/>
        <v>-2629.9104369497154</v>
      </c>
      <c r="AN8">
        <f t="shared" si="9"/>
        <v>0</v>
      </c>
      <c r="AO8">
        <f t="shared" si="9"/>
        <v>0</v>
      </c>
      <c r="AP8">
        <f t="shared" si="9"/>
        <v>-7.6660420319759073</v>
      </c>
      <c r="AQ8">
        <f t="shared" si="9"/>
        <v>-731.20257684209787</v>
      </c>
      <c r="AR8">
        <f t="shared" si="9"/>
        <v>-738.86861887407372</v>
      </c>
      <c r="AS8">
        <f t="shared" si="9"/>
        <v>-1164.7153000293351</v>
      </c>
      <c r="AT8">
        <f t="shared" si="9"/>
        <v>180.61308103004919</v>
      </c>
      <c r="AU8">
        <f t="shared" si="9"/>
        <v>-1722.9708378733596</v>
      </c>
      <c r="AW8">
        <v>5</v>
      </c>
      <c r="AX8">
        <f>IF(Z8&gt;0, (R8*SUMPRODUCT(K8:$K$98, X8:$X$98)-K8*$AZ$3)/Z8, 0)</f>
        <v>15725.524710315114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6.5490000000000001E-3</v>
      </c>
      <c r="Q9" s="4">
        <f t="shared" si="21"/>
        <v>12.5</v>
      </c>
      <c r="R9">
        <f t="shared" si="0"/>
        <v>250000</v>
      </c>
      <c r="S9">
        <f t="shared" si="1"/>
        <v>17040.32491491242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14720.730442153195</v>
      </c>
      <c r="AC9">
        <f t="shared" si="2"/>
        <v>15687.538782823071</v>
      </c>
      <c r="AE9">
        <f t="shared" si="3"/>
        <v>0</v>
      </c>
      <c r="AF9">
        <f t="shared" si="4"/>
        <v>0</v>
      </c>
      <c r="AG9">
        <f t="shared" si="4"/>
        <v>-11.507658202789393</v>
      </c>
      <c r="AH9">
        <f t="shared" si="5"/>
        <v>-1532.6366757483136</v>
      </c>
      <c r="AI9">
        <f t="shared" si="6"/>
        <v>-1544.1443339511029</v>
      </c>
      <c r="AJ9">
        <f t="shared" si="7"/>
        <v>-966.80834066987518</v>
      </c>
      <c r="AK9">
        <f t="shared" si="22"/>
        <v>86.852309608703848</v>
      </c>
      <c r="AL9">
        <f t="shared" si="8"/>
        <v>-2424.1003650122743</v>
      </c>
      <c r="AN9">
        <f t="shared" si="9"/>
        <v>0</v>
      </c>
      <c r="AO9">
        <f t="shared" si="9"/>
        <v>0</v>
      </c>
      <c r="AP9">
        <f t="shared" si="9"/>
        <v>-7.140048018172874</v>
      </c>
      <c r="AQ9">
        <f t="shared" si="9"/>
        <v>-950.94060550071436</v>
      </c>
      <c r="AR9">
        <f t="shared" si="9"/>
        <v>-958.08065351888717</v>
      </c>
      <c r="AS9">
        <f t="shared" si="9"/>
        <v>-599.8664415562572</v>
      </c>
      <c r="AT9">
        <f t="shared" si="9"/>
        <v>53.888432395832432</v>
      </c>
      <c r="AU9">
        <f t="shared" si="9"/>
        <v>-1504.058662679312</v>
      </c>
      <c r="AW9">
        <v>6</v>
      </c>
      <c r="AX9">
        <f>IF(Z9&gt;0, (R9*SUMPRODUCT(K9:$K$98, X9:$X$98)-K9*$AZ$3)/Z9, 0)</f>
        <v>17040.32491491242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8.5349999999999992E-3</v>
      </c>
      <c r="Q10" s="4">
        <f t="shared" si="21"/>
        <v>12.5</v>
      </c>
      <c r="R10">
        <f t="shared" si="0"/>
        <v>250000</v>
      </c>
      <c r="S10">
        <f t="shared" si="1"/>
        <v>18035.091851995243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15687.538782823071</v>
      </c>
      <c r="AC10">
        <f t="shared" si="2"/>
        <v>16295.591022831091</v>
      </c>
      <c r="AE10">
        <f t="shared" si="3"/>
        <v>0</v>
      </c>
      <c r="AF10">
        <f t="shared" si="4"/>
        <v>0</v>
      </c>
      <c r="AG10">
        <f t="shared" si="4"/>
        <v>-11.294363758000692</v>
      </c>
      <c r="AH10">
        <f t="shared" si="5"/>
        <v>-1964.3572552161493</v>
      </c>
      <c r="AI10">
        <f t="shared" si="6"/>
        <v>-1975.6516189741499</v>
      </c>
      <c r="AJ10">
        <f t="shared" si="7"/>
        <v>-608.05224000802082</v>
      </c>
      <c r="AK10">
        <f t="shared" si="22"/>
        <v>64.318909009574597</v>
      </c>
      <c r="AL10">
        <f t="shared" si="8"/>
        <v>-2519.3849499725957</v>
      </c>
      <c r="AN10">
        <f t="shared" si="9"/>
        <v>0</v>
      </c>
      <c r="AO10">
        <f t="shared" si="9"/>
        <v>0</v>
      </c>
      <c r="AP10">
        <f t="shared" si="9"/>
        <v>-6.6480478400114213</v>
      </c>
      <c r="AQ10">
        <f t="shared" si="9"/>
        <v>-1156.2529140519016</v>
      </c>
      <c r="AR10">
        <f t="shared" si="9"/>
        <v>-1162.9009618919129</v>
      </c>
      <c r="AS10">
        <f t="shared" si="9"/>
        <v>-357.90952615067897</v>
      </c>
      <c r="AT10">
        <f t="shared" si="9"/>
        <v>37.859165268171395</v>
      </c>
      <c r="AU10">
        <f t="shared" si="9"/>
        <v>-1482.9513227744203</v>
      </c>
      <c r="AW10">
        <v>7</v>
      </c>
      <c r="AX10">
        <f>IF(Z10&gt;0, (R10*SUMPRODUCT(K10:$K$98, X10:$X$98)-K10*$AZ$3)/Z10, 0)</f>
        <v>18035.091851995243</v>
      </c>
    </row>
    <row r="11" spans="1:52" x14ac:dyDescent="0.25">
      <c r="A11" t="s">
        <v>33</v>
      </c>
      <c r="C11" s="12">
        <f>AU81</f>
        <v>21976.512671972781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1.0821000000000001E-2</v>
      </c>
      <c r="Q11" s="4">
        <f t="shared" si="21"/>
        <v>12.5</v>
      </c>
      <c r="R11">
        <f t="shared" si="0"/>
        <v>250000</v>
      </c>
      <c r="S11">
        <f t="shared" si="1"/>
        <v>18733.443661953523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16295.591022831091</v>
      </c>
      <c r="AC11">
        <f t="shared" si="2"/>
        <v>16574.157721948519</v>
      </c>
      <c r="AE11">
        <f t="shared" si="3"/>
        <v>0</v>
      </c>
      <c r="AF11">
        <f t="shared" si="4"/>
        <v>0</v>
      </c>
      <c r="AG11">
        <f t="shared" si="4"/>
        <v>-11.059203810195358</v>
      </c>
      <c r="AH11">
        <f t="shared" si="5"/>
        <v>-2444.3262045065098</v>
      </c>
      <c r="AI11">
        <f t="shared" si="6"/>
        <v>-2455.3854083167053</v>
      </c>
      <c r="AJ11">
        <f t="shared" si="7"/>
        <v>-278.56669911742756</v>
      </c>
      <c r="AK11">
        <f t="shared" si="22"/>
        <v>39.109418454794614</v>
      </c>
      <c r="AL11">
        <f t="shared" si="8"/>
        <v>-2694.8426889793382</v>
      </c>
      <c r="AN11">
        <f t="shared" si="9"/>
        <v>0</v>
      </c>
      <c r="AO11">
        <f t="shared" si="9"/>
        <v>0</v>
      </c>
      <c r="AP11">
        <f t="shared" si="9"/>
        <v>-6.1855082059431234</v>
      </c>
      <c r="AQ11">
        <f t="shared" si="9"/>
        <v>-1367.1327570650626</v>
      </c>
      <c r="AR11">
        <f t="shared" si="9"/>
        <v>-1373.3182652710059</v>
      </c>
      <c r="AS11">
        <f t="shared" si="9"/>
        <v>-155.8047607102468</v>
      </c>
      <c r="AT11">
        <f t="shared" si="9"/>
        <v>21.874235517640056</v>
      </c>
      <c r="AU11">
        <f t="shared" si="9"/>
        <v>-1507.2487904636125</v>
      </c>
      <c r="AW11">
        <v>8</v>
      </c>
      <c r="AX11">
        <f>IF(Z11&gt;0, (R11*SUMPRODUCT(K11:$K$98, X11:$X$98)-K11*$AZ$3)/Z11, 0)</f>
        <v>18733.443661953523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1.3422999999999999E-2</v>
      </c>
      <c r="Q12" s="4">
        <f t="shared" si="21"/>
        <v>12.5</v>
      </c>
      <c r="R12">
        <f t="shared" si="0"/>
        <v>250000</v>
      </c>
      <c r="S12">
        <f t="shared" si="1"/>
        <v>19175.554725333543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16574.157721948519</v>
      </c>
      <c r="AC12">
        <f t="shared" si="2"/>
        <v>16567.930987691299</v>
      </c>
      <c r="AE12">
        <f t="shared" si="3"/>
        <v>0</v>
      </c>
      <c r="AF12">
        <f t="shared" si="4"/>
        <v>0</v>
      </c>
      <c r="AG12">
        <f t="shared" si="4"/>
        <v>-10.800164079349154</v>
      </c>
      <c r="AH12">
        <f t="shared" si="5"/>
        <v>-2968.953854885046</v>
      </c>
      <c r="AI12">
        <f t="shared" si="6"/>
        <v>-2979.7540189643951</v>
      </c>
      <c r="AJ12">
        <f t="shared" si="7"/>
        <v>6.2267342572195048</v>
      </c>
      <c r="AK12">
        <f t="shared" si="22"/>
        <v>38.12056276048159</v>
      </c>
      <c r="AL12">
        <f t="shared" si="8"/>
        <v>-2935.4067219466938</v>
      </c>
      <c r="AN12">
        <f t="shared" si="9"/>
        <v>0</v>
      </c>
      <c r="AO12">
        <f t="shared" si="9"/>
        <v>0</v>
      </c>
      <c r="AP12">
        <f t="shared" si="9"/>
        <v>-5.7404020215103282</v>
      </c>
      <c r="AQ12">
        <f t="shared" si="9"/>
        <v>-1578.0305359379367</v>
      </c>
      <c r="AR12">
        <f t="shared" si="9"/>
        <v>-1583.7709379594471</v>
      </c>
      <c r="AS12">
        <f t="shared" si="9"/>
        <v>3.3095754522744696</v>
      </c>
      <c r="AT12">
        <f t="shared" si="9"/>
        <v>20.261484355575362</v>
      </c>
      <c r="AU12">
        <f t="shared" si="9"/>
        <v>-1560.1998781515972</v>
      </c>
      <c r="AW12">
        <v>9</v>
      </c>
      <c r="AX12">
        <f>IF(Z12&gt;0, (R12*SUMPRODUCT(K12:$K$98, X12:$X$98)-K12*$AZ$3)/Z12, 0)</f>
        <v>19175.554725333543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1.6303999999999999E-2</v>
      </c>
      <c r="Q13" s="4">
        <f t="shared" si="21"/>
        <v>12.5</v>
      </c>
      <c r="R13">
        <f t="shared" si="0"/>
        <v>250000</v>
      </c>
      <c r="S13">
        <f t="shared" si="1"/>
        <v>19346.707845430301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16567.930987691299</v>
      </c>
      <c r="AC13">
        <f t="shared" si="2"/>
        <v>16276.116876191334</v>
      </c>
      <c r="AE13">
        <f t="shared" si="3"/>
        <v>0</v>
      </c>
      <c r="AF13">
        <f t="shared" si="4"/>
        <v>0</v>
      </c>
      <c r="AG13">
        <f t="shared" si="4"/>
        <v>-10.516076563405953</v>
      </c>
      <c r="AH13">
        <f t="shared" si="5"/>
        <v>-3521.7175029941718</v>
      </c>
      <c r="AI13">
        <f t="shared" si="6"/>
        <v>-3532.2335795575777</v>
      </c>
      <c r="AJ13">
        <f t="shared" si="7"/>
        <v>291.81411149996529</v>
      </c>
      <c r="AK13">
        <f t="shared" si="22"/>
        <v>33.135861975382596</v>
      </c>
      <c r="AL13">
        <f t="shared" si="8"/>
        <v>-3207.2836060822297</v>
      </c>
      <c r="AN13">
        <f t="shared" si="9"/>
        <v>0</v>
      </c>
      <c r="AO13">
        <f t="shared" si="9"/>
        <v>0</v>
      </c>
      <c r="AP13">
        <f t="shared" si="9"/>
        <v>-5.3131240368217867</v>
      </c>
      <c r="AQ13">
        <f t="shared" si="9"/>
        <v>-1779.3063604316421</v>
      </c>
      <c r="AR13">
        <f t="shared" si="9"/>
        <v>-1784.619484468464</v>
      </c>
      <c r="AS13">
        <f t="shared" si="9"/>
        <v>147.43564871803289</v>
      </c>
      <c r="AT13">
        <f t="shared" si="9"/>
        <v>16.741504655343963</v>
      </c>
      <c r="AU13">
        <f t="shared" si="9"/>
        <v>-1620.442331095087</v>
      </c>
      <c r="AW13">
        <v>10</v>
      </c>
      <c r="AX13">
        <f>IF(Z13&gt;0, (R13*SUMPRODUCT(K13:$K$98, X13:$X$98)-K13*$AZ$3)/Z13, 0)</f>
        <v>19346.707845430301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1.9576E-2</v>
      </c>
      <c r="Q14" s="4">
        <f t="shared" si="21"/>
        <v>12.5</v>
      </c>
      <c r="R14">
        <f t="shared" si="0"/>
        <v>250000</v>
      </c>
      <c r="S14">
        <f t="shared" si="1"/>
        <v>19249.016525502615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16276.116876191334</v>
      </c>
      <c r="AC14">
        <f t="shared" si="2"/>
        <v>15714.978835012529</v>
      </c>
      <c r="AE14">
        <f t="shared" si="3"/>
        <v>0</v>
      </c>
      <c r="AF14">
        <f t="shared" si="4"/>
        <v>0</v>
      </c>
      <c r="AG14">
        <f t="shared" si="4"/>
        <v>-10.205053082966659</v>
      </c>
      <c r="AH14">
        <f t="shared" si="5"/>
        <v>-4117.2542961046984</v>
      </c>
      <c r="AI14">
        <f t="shared" si="6"/>
        <v>-4127.4593491876649</v>
      </c>
      <c r="AJ14">
        <f t="shared" si="7"/>
        <v>561.138041178805</v>
      </c>
      <c r="AK14">
        <f t="shared" si="22"/>
        <v>29.297010377144399</v>
      </c>
      <c r="AL14">
        <f t="shared" si="8"/>
        <v>-3537.0242976317154</v>
      </c>
      <c r="AN14">
        <f t="shared" si="9"/>
        <v>0</v>
      </c>
      <c r="AO14">
        <f t="shared" si="9"/>
        <v>0</v>
      </c>
      <c r="AP14">
        <f t="shared" si="9"/>
        <v>-4.902056550968573</v>
      </c>
      <c r="AQ14">
        <f t="shared" si="9"/>
        <v>-1977.7470269028956</v>
      </c>
      <c r="AR14">
        <f t="shared" si="9"/>
        <v>-1982.649083453864</v>
      </c>
      <c r="AS14">
        <f t="shared" si="9"/>
        <v>269.54591890849656</v>
      </c>
      <c r="AT14">
        <f t="shared" si="9"/>
        <v>14.072989182465401</v>
      </c>
      <c r="AU14">
        <f t="shared" si="9"/>
        <v>-1699.0301753629021</v>
      </c>
      <c r="AW14">
        <v>11</v>
      </c>
      <c r="AX14">
        <f>IF(Z14&gt;0, (R14*SUMPRODUCT(K14:$K$98, X14:$X$98)-K14*$AZ$3)/Z14, 0)</f>
        <v>19249.016525502615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2.3283000000000002E-2</v>
      </c>
      <c r="Q15" s="4">
        <f t="shared" si="21"/>
        <v>12.5</v>
      </c>
      <c r="R15">
        <f t="shared" si="0"/>
        <v>250000</v>
      </c>
      <c r="S15">
        <f t="shared" si="1"/>
        <v>18935.109957630069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15714.978835012529</v>
      </c>
      <c r="AC15">
        <f t="shared" si="2"/>
        <v>14944.192128732622</v>
      </c>
      <c r="AE15">
        <f t="shared" si="3"/>
        <v>0</v>
      </c>
      <c r="AF15">
        <f t="shared" si="4"/>
        <v>0</v>
      </c>
      <c r="AG15">
        <f t="shared" si="4"/>
        <v>-9.8653983012062785</v>
      </c>
      <c r="AH15">
        <f t="shared" si="5"/>
        <v>-4752.0850186142543</v>
      </c>
      <c r="AI15">
        <f t="shared" si="6"/>
        <v>-4761.9504169154607</v>
      </c>
      <c r="AJ15">
        <f t="shared" si="7"/>
        <v>770.78670627990687</v>
      </c>
      <c r="AK15">
        <f t="shared" si="22"/>
        <v>64.431413223551374</v>
      </c>
      <c r="AL15">
        <f t="shared" si="8"/>
        <v>-3926.7322974120025</v>
      </c>
      <c r="AN15">
        <f t="shared" si="9"/>
        <v>0</v>
      </c>
      <c r="AO15">
        <f t="shared" si="9"/>
        <v>0</v>
      </c>
      <c r="AP15">
        <f t="shared" si="9"/>
        <v>-4.4956848522746284</v>
      </c>
      <c r="AQ15">
        <f t="shared" si="9"/>
        <v>-2165.5361479214739</v>
      </c>
      <c r="AR15">
        <f t="shared" si="9"/>
        <v>-2170.0318327737486</v>
      </c>
      <c r="AS15">
        <f t="shared" si="9"/>
        <v>351.24928704941652</v>
      </c>
      <c r="AT15">
        <f t="shared" si="9"/>
        <v>29.36154421705902</v>
      </c>
      <c r="AU15">
        <f t="shared" si="9"/>
        <v>-1789.4210015072731</v>
      </c>
      <c r="AW15">
        <v>12</v>
      </c>
      <c r="AX15">
        <f>IF(Z15&gt;0, (R15*SUMPRODUCT(K15:$K$98, X15:$X$98)-K15*$AZ$3)/Z15, 0)</f>
        <v>18935.109957630069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2.7149E-2</v>
      </c>
      <c r="Q16" s="4">
        <f t="shared" si="21"/>
        <v>12.5</v>
      </c>
      <c r="R16">
        <f t="shared" si="0"/>
        <v>250000</v>
      </c>
      <c r="S16">
        <f t="shared" si="1"/>
        <v>18401.766217847082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14944.192128732622</v>
      </c>
      <c r="AC16">
        <f t="shared" si="2"/>
        <v>13983.735659574691</v>
      </c>
      <c r="AE16">
        <f t="shared" si="3"/>
        <v>0</v>
      </c>
      <c r="AF16">
        <f t="shared" si="4"/>
        <v>0</v>
      </c>
      <c r="AG16">
        <f t="shared" si="4"/>
        <v>-9.4989086197147667</v>
      </c>
      <c r="AH16">
        <f t="shared" si="5"/>
        <v>-5356.7139695889846</v>
      </c>
      <c r="AI16">
        <f t="shared" si="6"/>
        <v>-5366.2128782086993</v>
      </c>
      <c r="AJ16">
        <f t="shared" si="7"/>
        <v>960.45646915793077</v>
      </c>
      <c r="AK16">
        <f t="shared" si="22"/>
        <v>106.10376411400162</v>
      </c>
      <c r="AL16">
        <f t="shared" si="8"/>
        <v>-4299.6526449367666</v>
      </c>
      <c r="AN16">
        <f t="shared" si="9"/>
        <v>0</v>
      </c>
      <c r="AO16">
        <f t="shared" si="9"/>
        <v>0</v>
      </c>
      <c r="AP16">
        <f t="shared" si="9"/>
        <v>-4.0948582496428703</v>
      </c>
      <c r="AQ16">
        <f t="shared" si="9"/>
        <v>-2309.2110122865174</v>
      </c>
      <c r="AR16">
        <f t="shared" si="9"/>
        <v>-2313.3058705361605</v>
      </c>
      <c r="AS16">
        <f t="shared" si="9"/>
        <v>414.0405233493355</v>
      </c>
      <c r="AT16">
        <f t="shared" si="9"/>
        <v>45.739978264305826</v>
      </c>
      <c r="AU16">
        <f t="shared" si="9"/>
        <v>-1853.5253689225187</v>
      </c>
      <c r="AW16">
        <v>13</v>
      </c>
      <c r="AX16">
        <f>IF(Z16&gt;0, (R16*SUMPRODUCT(K16:$K$98, X16:$X$98)-K16*$AZ$3)/Z16, 0)</f>
        <v>18401.766217847082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3.1286000000000001E-2</v>
      </c>
      <c r="Q17" s="4">
        <f t="shared" si="21"/>
        <v>12.5</v>
      </c>
      <c r="R17">
        <f t="shared" si="0"/>
        <v>250000</v>
      </c>
      <c r="S17">
        <f t="shared" si="1"/>
        <v>17761.923106460177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13983.735659574691</v>
      </c>
      <c r="AC17">
        <f t="shared" si="2"/>
        <v>12940.252530660284</v>
      </c>
      <c r="AE17">
        <f t="shared" si="3"/>
        <v>0</v>
      </c>
      <c r="AF17">
        <f t="shared" si="4"/>
        <v>0</v>
      </c>
      <c r="AG17">
        <f t="shared" si="4"/>
        <v>-9.1067366784412229</v>
      </c>
      <c r="AH17">
        <f t="shared" si="5"/>
        <v>-5943.6571015279242</v>
      </c>
      <c r="AI17">
        <f t="shared" si="6"/>
        <v>-5952.7638382063651</v>
      </c>
      <c r="AJ17">
        <f t="shared" si="7"/>
        <v>1043.4831289144076</v>
      </c>
      <c r="AK17">
        <f t="shared" si="22"/>
        <v>192.97555210213073</v>
      </c>
      <c r="AL17">
        <f t="shared" si="8"/>
        <v>-4716.3051571898268</v>
      </c>
      <c r="AN17">
        <f t="shared" si="9"/>
        <v>0</v>
      </c>
      <c r="AO17">
        <f t="shared" si="9"/>
        <v>0</v>
      </c>
      <c r="AP17">
        <f t="shared" si="9"/>
        <v>-3.6903533859260338</v>
      </c>
      <c r="AQ17">
        <f t="shared" si="9"/>
        <v>-2408.5680616342702</v>
      </c>
      <c r="AR17">
        <f t="shared" si="9"/>
        <v>-2412.2584150201965</v>
      </c>
      <c r="AS17">
        <f t="shared" si="9"/>
        <v>422.85416103687226</v>
      </c>
      <c r="AT17">
        <f t="shared" si="9"/>
        <v>78.200128898746243</v>
      </c>
      <c r="AU17">
        <f t="shared" si="9"/>
        <v>-1911.2041250845778</v>
      </c>
      <c r="AW17">
        <v>14</v>
      </c>
      <c r="AX17">
        <f>IF(Z17&gt;0, (R17*SUMPRODUCT(K17:$K$98, X17:$X$98)-K17*$AZ$3)/Z17, 0)</f>
        <v>17761.923106460177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3.5844000000000001E-2</v>
      </c>
      <c r="Q18" s="4">
        <f t="shared" si="21"/>
        <v>12.5</v>
      </c>
      <c r="R18">
        <f t="shared" si="0"/>
        <v>250000</v>
      </c>
      <c r="S18">
        <f t="shared" si="1"/>
        <v>17057.355033363492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12940.252530660284</v>
      </c>
      <c r="AC18">
        <f t="shared" si="2"/>
        <v>11857.246287486352</v>
      </c>
      <c r="AE18">
        <f t="shared" si="3"/>
        <v>0</v>
      </c>
      <c r="AF18">
        <f t="shared" si="4"/>
        <v>0</v>
      </c>
      <c r="AG18">
        <f t="shared" si="4"/>
        <v>-8.6892474421547625</v>
      </c>
      <c r="AH18">
        <f t="shared" si="5"/>
        <v>-6528.4373900409437</v>
      </c>
      <c r="AI18">
        <f t="shared" si="6"/>
        <v>-6537.1266374830984</v>
      </c>
      <c r="AJ18">
        <f t="shared" si="7"/>
        <v>1083.0062431739316</v>
      </c>
      <c r="AK18">
        <f t="shared" si="22"/>
        <v>279.50945466226216</v>
      </c>
      <c r="AL18">
        <f t="shared" si="8"/>
        <v>-5174.6109396469046</v>
      </c>
      <c r="AN18">
        <f t="shared" si="9"/>
        <v>0</v>
      </c>
      <c r="AO18">
        <f t="shared" si="9"/>
        <v>0</v>
      </c>
      <c r="AP18">
        <f t="shared" si="9"/>
        <v>-3.2859022259253829</v>
      </c>
      <c r="AQ18">
        <f t="shared" si="9"/>
        <v>-2468.7761620965425</v>
      </c>
      <c r="AR18">
        <f t="shared" si="9"/>
        <v>-2472.0620643224679</v>
      </c>
      <c r="AS18">
        <f t="shared" si="9"/>
        <v>409.54670111843797</v>
      </c>
      <c r="AT18">
        <f t="shared" si="9"/>
        <v>105.69853665188775</v>
      </c>
      <c r="AU18">
        <f t="shared" si="9"/>
        <v>-1956.8168265521422</v>
      </c>
      <c r="AW18">
        <v>15</v>
      </c>
      <c r="AX18">
        <f>IF(Z18&gt;0, (R18*SUMPRODUCT(K18:$K$98, X18:$X$98)-K18*$AZ$3)/Z18, 0)</f>
        <v>17057.355033363492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4.1295999999999999E-2</v>
      </c>
      <c r="Q19" s="4">
        <f t="shared" si="21"/>
        <v>12.5</v>
      </c>
      <c r="R19">
        <f t="shared" si="0"/>
        <v>250000</v>
      </c>
      <c r="S19">
        <f t="shared" si="1"/>
        <v>16128.935861572621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11857.246287486352</v>
      </c>
      <c r="AC19">
        <f t="shared" si="2"/>
        <v>10636.741338402451</v>
      </c>
      <c r="AE19">
        <f t="shared" si="3"/>
        <v>0</v>
      </c>
      <c r="AF19">
        <f t="shared" si="4"/>
        <v>0</v>
      </c>
      <c r="AG19">
        <f t="shared" si="4"/>
        <v>-8.2435238053619919</v>
      </c>
      <c r="AH19">
        <f t="shared" si="5"/>
        <v>-7176.6232474244607</v>
      </c>
      <c r="AI19">
        <f t="shared" si="6"/>
        <v>-7184.8667712298229</v>
      </c>
      <c r="AJ19">
        <f t="shared" si="7"/>
        <v>1220.504949083901</v>
      </c>
      <c r="AK19">
        <f t="shared" si="22"/>
        <v>264.41659221094568</v>
      </c>
      <c r="AL19">
        <f t="shared" si="8"/>
        <v>-5699.9452299349759</v>
      </c>
      <c r="AN19">
        <f t="shared" si="9"/>
        <v>0</v>
      </c>
      <c r="AO19">
        <f t="shared" si="9"/>
        <v>0</v>
      </c>
      <c r="AP19">
        <f t="shared" si="9"/>
        <v>-2.9071608554922266</v>
      </c>
      <c r="AQ19">
        <f t="shared" si="9"/>
        <v>-2530.9077370477403</v>
      </c>
      <c r="AR19">
        <f t="shared" si="9"/>
        <v>-2533.8148979032326</v>
      </c>
      <c r="AS19">
        <f t="shared" si="9"/>
        <v>430.42323837329417</v>
      </c>
      <c r="AT19">
        <f t="shared" si="9"/>
        <v>93.24914739960002</v>
      </c>
      <c r="AU19">
        <f t="shared" si="9"/>
        <v>-2010.1425121303382</v>
      </c>
      <c r="AW19">
        <v>16</v>
      </c>
      <c r="AX19">
        <f>IF(Z19&gt;0, (R19*SUMPRODUCT(K19:$K$98, X19:$X$98)-K19*$AZ$3)/Z19, 0)</f>
        <v>16128.935861572621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4.7109999999999999E-2</v>
      </c>
      <c r="Q20" s="4">
        <f t="shared" si="21"/>
        <v>12.5</v>
      </c>
      <c r="R20">
        <f t="shared" si="0"/>
        <v>250000</v>
      </c>
      <c r="S20">
        <f t="shared" si="1"/>
        <v>14465.703249688431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10636.741338402451</v>
      </c>
      <c r="AC20">
        <f t="shared" si="2"/>
        <v>8995.0475792641355</v>
      </c>
      <c r="AE20">
        <f t="shared" si="3"/>
        <v>0</v>
      </c>
      <c r="AF20">
        <f t="shared" si="4"/>
        <v>0</v>
      </c>
      <c r="AG20">
        <f t="shared" si="4"/>
        <v>-7.772736160837769</v>
      </c>
      <c r="AH20">
        <f t="shared" si="5"/>
        <v>-7767.0481294120691</v>
      </c>
      <c r="AI20">
        <f t="shared" si="6"/>
        <v>-7774.8208655729068</v>
      </c>
      <c r="AJ20">
        <f t="shared" si="7"/>
        <v>1641.6937591383157</v>
      </c>
      <c r="AK20">
        <f t="shared" si="22"/>
        <v>45.73798775513054</v>
      </c>
      <c r="AL20">
        <f t="shared" si="8"/>
        <v>-6087.3891186794608</v>
      </c>
      <c r="AN20">
        <f t="shared" si="9"/>
        <v>0</v>
      </c>
      <c r="AO20">
        <f t="shared" si="9"/>
        <v>0</v>
      </c>
      <c r="AP20">
        <f t="shared" si="9"/>
        <v>-2.5999553248933562</v>
      </c>
      <c r="AQ20">
        <f t="shared" si="9"/>
        <v>-2598.052696618397</v>
      </c>
      <c r="AR20">
        <f t="shared" si="9"/>
        <v>-2600.65265194329</v>
      </c>
      <c r="AS20">
        <f t="shared" si="9"/>
        <v>549.14129884164265</v>
      </c>
      <c r="AT20">
        <f t="shared" si="9"/>
        <v>15.299210259189033</v>
      </c>
      <c r="AU20">
        <f t="shared" si="9"/>
        <v>-2036.2121428424587</v>
      </c>
      <c r="AW20">
        <v>17</v>
      </c>
      <c r="AX20">
        <f>IF(Z20&gt;0, (R20*SUMPRODUCT(K20:$K$98, X20:$X$98)-K20*$AZ$3)/Z20, 0)</f>
        <v>14465.703249688431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5.2900999999999997E-2</v>
      </c>
      <c r="Q21" s="4">
        <f t="shared" si="21"/>
        <v>12.5</v>
      </c>
      <c r="R21">
        <f t="shared" si="0"/>
        <v>250000</v>
      </c>
      <c r="S21">
        <f t="shared" si="1"/>
        <v>12357.060022490256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8995.0475792641355</v>
      </c>
      <c r="AC21">
        <f t="shared" si="2"/>
        <v>7200.5313206776664</v>
      </c>
      <c r="AE21">
        <f t="shared" si="3"/>
        <v>0</v>
      </c>
      <c r="AF21">
        <f t="shared" si="4"/>
        <v>0</v>
      </c>
      <c r="AG21">
        <f t="shared" si="4"/>
        <v>-7.2838232835849128</v>
      </c>
      <c r="AH21">
        <f t="shared" si="5"/>
        <v>-8223.710312889576</v>
      </c>
      <c r="AI21">
        <f t="shared" si="6"/>
        <v>-8230.9941361731617</v>
      </c>
      <c r="AJ21">
        <f t="shared" si="7"/>
        <v>1794.5162585864691</v>
      </c>
      <c r="AK21">
        <f t="shared" si="22"/>
        <v>14.392076126822618</v>
      </c>
      <c r="AL21">
        <f t="shared" si="8"/>
        <v>-6422.0858014598698</v>
      </c>
      <c r="AN21">
        <f t="shared" si="9"/>
        <v>0</v>
      </c>
      <c r="AO21">
        <f t="shared" si="9"/>
        <v>0</v>
      </c>
      <c r="AP21">
        <f t="shared" si="9"/>
        <v>-2.3168652862326358</v>
      </c>
      <c r="AQ21">
        <f t="shared" si="9"/>
        <v>-2615.8280076489814</v>
      </c>
      <c r="AR21">
        <f t="shared" si="9"/>
        <v>-2618.1448729352142</v>
      </c>
      <c r="AS21">
        <f t="shared" si="9"/>
        <v>570.80632838373413</v>
      </c>
      <c r="AT21">
        <f t="shared" si="9"/>
        <v>4.5778844813820703</v>
      </c>
      <c r="AU21">
        <f t="shared" si="9"/>
        <v>-2042.7606600700981</v>
      </c>
      <c r="AW21">
        <v>18</v>
      </c>
      <c r="AX21">
        <f>IF(Z21&gt;0, (R21*SUMPRODUCT(K21:$K$98, X21:$X$98)-K21*$AZ$3)/Z21, 0)</f>
        <v>12357.060022490256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5.9271999999999998E-2</v>
      </c>
      <c r="Q22" s="4">
        <f t="shared" si="21"/>
        <v>12.5</v>
      </c>
      <c r="R22">
        <f t="shared" si="0"/>
        <v>250000</v>
      </c>
      <c r="S22">
        <f t="shared" si="1"/>
        <v>10357.047610077841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7200.5313206776664</v>
      </c>
      <c r="AC22">
        <f t="shared" si="2"/>
        <v>5617.0480589422077</v>
      </c>
      <c r="AE22">
        <f t="shared" si="3"/>
        <v>0</v>
      </c>
      <c r="AF22">
        <f t="shared" si="4"/>
        <v>0</v>
      </c>
      <c r="AG22">
        <f t="shared" si="4"/>
        <v>-6.7792582770844181</v>
      </c>
      <c r="AH22">
        <f t="shared" si="5"/>
        <v>-8634.535473292899</v>
      </c>
      <c r="AI22">
        <f t="shared" si="6"/>
        <v>-8641.3147315699844</v>
      </c>
      <c r="AJ22">
        <f t="shared" si="7"/>
        <v>1583.4832617354587</v>
      </c>
      <c r="AK22">
        <f t="shared" si="22"/>
        <v>151.21115773423099</v>
      </c>
      <c r="AL22">
        <f t="shared" si="8"/>
        <v>-6906.6203121002945</v>
      </c>
      <c r="AN22">
        <f t="shared" si="9"/>
        <v>0</v>
      </c>
      <c r="AO22">
        <f t="shared" si="9"/>
        <v>0</v>
      </c>
      <c r="AP22">
        <f t="shared" si="9"/>
        <v>-2.01341866865054</v>
      </c>
      <c r="AQ22">
        <f t="shared" si="9"/>
        <v>-2564.4302380127128</v>
      </c>
      <c r="AR22">
        <f t="shared" si="9"/>
        <v>-2566.4436566813633</v>
      </c>
      <c r="AS22">
        <f t="shared" si="9"/>
        <v>470.28961434479959</v>
      </c>
      <c r="AT22">
        <f t="shared" si="9"/>
        <v>44.90924455843254</v>
      </c>
      <c r="AU22">
        <f t="shared" si="9"/>
        <v>-2051.2447977781312</v>
      </c>
      <c r="AW22">
        <v>19</v>
      </c>
      <c r="AX22">
        <f>IF(Z22&gt;0, (R22*SUMPRODUCT(K22:$K$98, X22:$X$98)-K22*$AZ$3)/Z22, 0)</f>
        <v>10357.047610077841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6.6047999999999996E-2</v>
      </c>
      <c r="Q23" s="4">
        <f t="shared" si="21"/>
        <v>12.5</v>
      </c>
      <c r="R23">
        <f t="shared" si="0"/>
        <v>250000</v>
      </c>
      <c r="S23">
        <f t="shared" si="1"/>
        <v>9200.7825281753812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5617.0480589422077</v>
      </c>
      <c r="AC23">
        <f t="shared" si="2"/>
        <v>4610.4821256279683</v>
      </c>
      <c r="AE23">
        <f t="shared" si="3"/>
        <v>0</v>
      </c>
      <c r="AF23">
        <f t="shared" si="4"/>
        <v>0</v>
      </c>
      <c r="AG23">
        <f t="shared" si="4"/>
        <v>-6.2637092436287025</v>
      </c>
      <c r="AH23">
        <f t="shared" si="5"/>
        <v>-8955.129013697433</v>
      </c>
      <c r="AI23">
        <f t="shared" si="6"/>
        <v>-8961.3927229410619</v>
      </c>
      <c r="AJ23">
        <f t="shared" si="7"/>
        <v>1006.5659333142394</v>
      </c>
      <c r="AK23">
        <f t="shared" si="22"/>
        <v>393.19336412595459</v>
      </c>
      <c r="AL23">
        <f t="shared" si="8"/>
        <v>-7561.6334255008678</v>
      </c>
      <c r="AN23">
        <f t="shared" si="9"/>
        <v>0</v>
      </c>
      <c r="AO23">
        <f t="shared" si="9"/>
        <v>0</v>
      </c>
      <c r="AP23">
        <f t="shared" si="9"/>
        <v>-1.6609841122651818</v>
      </c>
      <c r="AQ23">
        <f t="shared" si="9"/>
        <v>-2374.6835040541223</v>
      </c>
      <c r="AR23">
        <f t="shared" si="9"/>
        <v>-2376.3444881663877</v>
      </c>
      <c r="AS23">
        <f t="shared" si="9"/>
        <v>266.91692704014531</v>
      </c>
      <c r="AT23">
        <f t="shared" si="9"/>
        <v>104.26536505116593</v>
      </c>
      <c r="AU23">
        <f t="shared" si="9"/>
        <v>-2005.1621960750765</v>
      </c>
      <c r="AW23">
        <v>20</v>
      </c>
      <c r="AX23">
        <f>IF(Z23&gt;0, (R23*SUMPRODUCT(K23:$K$98, X23:$X$98)-K23*$AZ$3)/Z23, 0)</f>
        <v>9200.7825281753812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7.3592000000000005E-2</v>
      </c>
      <c r="Q24" s="4">
        <f t="shared" si="21"/>
        <v>12.5</v>
      </c>
      <c r="R24">
        <f t="shared" si="0"/>
        <v>250000</v>
      </c>
      <c r="S24">
        <f t="shared" si="1"/>
        <v>7897.8164911850963</v>
      </c>
      <c r="U24">
        <f t="shared" si="13"/>
        <v>7.3592000000000005E-2</v>
      </c>
      <c r="V24">
        <f t="shared" si="14"/>
        <v>0.01</v>
      </c>
      <c r="W24">
        <f t="shared" si="15"/>
        <v>0.50109673949029621</v>
      </c>
      <c r="X24">
        <f t="shared" si="16"/>
        <v>3.6876711252569881E-2</v>
      </c>
      <c r="Y24">
        <f t="shared" si="17"/>
        <v>5.0109673949029617E-3</v>
      </c>
      <c r="Z24">
        <f t="shared" si="18"/>
        <v>0.45920906084282337</v>
      </c>
      <c r="AB24">
        <f t="shared" si="19"/>
        <v>4610.4821256279683</v>
      </c>
      <c r="AC24">
        <f t="shared" si="2"/>
        <v>3626.7488936260706</v>
      </c>
      <c r="AE24">
        <f t="shared" si="3"/>
        <v>0</v>
      </c>
      <c r="AF24">
        <f t="shared" si="4"/>
        <v>0</v>
      </c>
      <c r="AG24">
        <f t="shared" si="4"/>
        <v>-5.740113260535292</v>
      </c>
      <c r="AH24">
        <f t="shared" si="5"/>
        <v>-9219.1778131424708</v>
      </c>
      <c r="AI24">
        <f t="shared" si="6"/>
        <v>-9224.9179264030063</v>
      </c>
      <c r="AJ24">
        <f t="shared" si="7"/>
        <v>983.7332320018977</v>
      </c>
      <c r="AK24">
        <f t="shared" si="22"/>
        <v>322.73374879395783</v>
      </c>
      <c r="AL24">
        <f t="shared" si="8"/>
        <v>-7918.450945607151</v>
      </c>
      <c r="AN24">
        <f t="shared" si="9"/>
        <v>0</v>
      </c>
      <c r="AO24">
        <f t="shared" si="9"/>
        <v>0</v>
      </c>
      <c r="AP24">
        <f t="shared" si="9"/>
        <v>-1.3590527931720631</v>
      </c>
      <c r="AQ24">
        <f t="shared" si="9"/>
        <v>-2182.7704069610581</v>
      </c>
      <c r="AR24">
        <f t="shared" si="9"/>
        <v>-2184.1294597542305</v>
      </c>
      <c r="AS24">
        <f t="shared" si="9"/>
        <v>232.91272070887393</v>
      </c>
      <c r="AT24">
        <f t="shared" si="9"/>
        <v>76.411767998531914</v>
      </c>
      <c r="AU24">
        <f t="shared" si="9"/>
        <v>-1874.8049710468247</v>
      </c>
      <c r="AW24">
        <v>21</v>
      </c>
      <c r="AX24">
        <f>IF(Z24&gt;0, (R24*SUMPRODUCT(K24:$K$98, X24:$X$98)-K24*$AZ$3)/Z24, 0)</f>
        <v>7897.8164911850963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8.2293000000000005E-2</v>
      </c>
      <c r="Q25" s="4">
        <f t="shared" si="21"/>
        <v>12.5</v>
      </c>
      <c r="R25">
        <f t="shared" si="0"/>
        <v>250000</v>
      </c>
      <c r="S25">
        <f t="shared" si="1"/>
        <v>6443.6722542034295</v>
      </c>
      <c r="U25">
        <f t="shared" si="13"/>
        <v>8.2293000000000005E-2</v>
      </c>
      <c r="V25">
        <f t="shared" si="14"/>
        <v>0.01</v>
      </c>
      <c r="W25">
        <f t="shared" si="15"/>
        <v>0.45920906084282337</v>
      </c>
      <c r="X25">
        <f t="shared" si="16"/>
        <v>3.7789691243938467E-2</v>
      </c>
      <c r="Y25">
        <f t="shared" si="17"/>
        <v>4.5920906084282341E-3</v>
      </c>
      <c r="Z25">
        <f t="shared" si="18"/>
        <v>0.41682727899045668</v>
      </c>
      <c r="AB25">
        <f t="shared" si="19"/>
        <v>3626.7488936260706</v>
      </c>
      <c r="AC25">
        <f t="shared" si="2"/>
        <v>2685.8983724259178</v>
      </c>
      <c r="AE25">
        <f t="shared" si="3"/>
        <v>0</v>
      </c>
      <c r="AF25">
        <f t="shared" si="4"/>
        <v>0</v>
      </c>
      <c r="AG25">
        <f t="shared" si="4"/>
        <v>-5.2103409873807083</v>
      </c>
      <c r="AH25">
        <f t="shared" si="5"/>
        <v>-9447.4228109846172</v>
      </c>
      <c r="AI25">
        <f t="shared" si="6"/>
        <v>-9452.633151971997</v>
      </c>
      <c r="AJ25">
        <f t="shared" si="7"/>
        <v>940.8505212001528</v>
      </c>
      <c r="AK25">
        <f t="shared" si="22"/>
        <v>253.87242255382498</v>
      </c>
      <c r="AL25">
        <f t="shared" si="8"/>
        <v>-8257.9102082180198</v>
      </c>
      <c r="AN25">
        <f t="shared" si="9"/>
        <v>0</v>
      </c>
      <c r="AO25">
        <f t="shared" si="9"/>
        <v>0</v>
      </c>
      <c r="AP25">
        <f t="shared" si="9"/>
        <v>-1.1014479765462801</v>
      </c>
      <c r="AQ25">
        <f t="shared" si="9"/>
        <v>-1997.1523483662249</v>
      </c>
      <c r="AR25">
        <f t="shared" si="9"/>
        <v>-1998.253796342771</v>
      </c>
      <c r="AS25">
        <f t="shared" si="9"/>
        <v>198.89253031966703</v>
      </c>
      <c r="AT25">
        <f t="shared" si="9"/>
        <v>53.667747811527441</v>
      </c>
      <c r="AU25">
        <f t="shared" si="9"/>
        <v>-1745.6935182115767</v>
      </c>
      <c r="AW25">
        <v>22</v>
      </c>
      <c r="AX25">
        <f>IF(Z25&gt;0, (R25*SUMPRODUCT(K25:$K$98, X25:$X$98)-K25*$AZ$3)/Z25, 0)</f>
        <v>6443.6722542034295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9.1596999999999998E-2</v>
      </c>
      <c r="Q26" s="4">
        <f t="shared" si="21"/>
        <v>12.5</v>
      </c>
      <c r="R26">
        <f t="shared" si="0"/>
        <v>250000</v>
      </c>
      <c r="S26">
        <f t="shared" si="1"/>
        <v>4800.2789232580371</v>
      </c>
      <c r="U26">
        <f t="shared" si="13"/>
        <v>9.1596999999999998E-2</v>
      </c>
      <c r="V26">
        <f t="shared" si="14"/>
        <v>0.01</v>
      </c>
      <c r="W26">
        <f t="shared" si="15"/>
        <v>0.41682727899045668</v>
      </c>
      <c r="X26">
        <f t="shared" si="16"/>
        <v>3.8180128273688857E-2</v>
      </c>
      <c r="Y26">
        <f t="shared" si="17"/>
        <v>4.1682727899045669E-3</v>
      </c>
      <c r="Z26">
        <f t="shared" si="18"/>
        <v>0.37447887792686324</v>
      </c>
      <c r="AB26">
        <f t="shared" si="19"/>
        <v>2685.8983724259178</v>
      </c>
      <c r="AC26">
        <f t="shared" si="2"/>
        <v>1797.6030649176409</v>
      </c>
      <c r="AE26">
        <f t="shared" si="3"/>
        <v>0</v>
      </c>
      <c r="AF26">
        <f t="shared" si="4"/>
        <v>0</v>
      </c>
      <c r="AG26">
        <f t="shared" si="4"/>
        <v>-4.6809859740857904</v>
      </c>
      <c r="AH26">
        <f t="shared" si="5"/>
        <v>-9545.0320684222133</v>
      </c>
      <c r="AI26">
        <f t="shared" si="6"/>
        <v>-9549.7130543962994</v>
      </c>
      <c r="AJ26">
        <f t="shared" si="7"/>
        <v>888.29530750827689</v>
      </c>
      <c r="AK26">
        <f t="shared" si="22"/>
        <v>188.01288606981427</v>
      </c>
      <c r="AL26">
        <f t="shared" si="8"/>
        <v>-8473.4048608182075</v>
      </c>
      <c r="AN26">
        <f t="shared" si="9"/>
        <v>0</v>
      </c>
      <c r="AO26">
        <f t="shared" si="9"/>
        <v>0</v>
      </c>
      <c r="AP26">
        <f t="shared" si="9"/>
        <v>-0.88352157720813185</v>
      </c>
      <c r="AQ26">
        <f t="shared" si="9"/>
        <v>-1801.5951840662431</v>
      </c>
      <c r="AR26">
        <f t="shared" si="9"/>
        <v>-1802.4787056434511</v>
      </c>
      <c r="AS26">
        <f t="shared" si="9"/>
        <v>167.66298285471245</v>
      </c>
      <c r="AT26">
        <f t="shared" si="9"/>
        <v>35.486848829598884</v>
      </c>
      <c r="AU26">
        <f t="shared" si="9"/>
        <v>-1599.3288739591396</v>
      </c>
      <c r="AW26">
        <v>23</v>
      </c>
      <c r="AX26">
        <f>IF(Z26&gt;0, (R26*SUMPRODUCT(K26:$K$98, X26:$X$98)-K26*$AZ$3)/Z26, 0)</f>
        <v>4800.2789232580371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0.10148</v>
      </c>
      <c r="Q27" s="4">
        <f t="shared" si="21"/>
        <v>12.5</v>
      </c>
      <c r="R27">
        <f t="shared" si="0"/>
        <v>250000</v>
      </c>
      <c r="S27">
        <f t="shared" si="1"/>
        <v>2963.5228692858532</v>
      </c>
      <c r="U27">
        <f t="shared" si="13"/>
        <v>0.10148</v>
      </c>
      <c r="V27">
        <f t="shared" si="14"/>
        <v>0.01</v>
      </c>
      <c r="W27">
        <f t="shared" si="15"/>
        <v>0.37447887792686324</v>
      </c>
      <c r="X27">
        <f t="shared" si="16"/>
        <v>3.8002116532018085E-2</v>
      </c>
      <c r="Y27">
        <f t="shared" si="17"/>
        <v>3.7447887792686325E-3</v>
      </c>
      <c r="Z27">
        <f t="shared" si="18"/>
        <v>0.33273197261557652</v>
      </c>
      <c r="AB27">
        <f t="shared" si="19"/>
        <v>1797.6030649176409</v>
      </c>
      <c r="AC27">
        <f t="shared" si="2"/>
        <v>986.0588101888552</v>
      </c>
      <c r="AE27">
        <f t="shared" si="3"/>
        <v>0</v>
      </c>
      <c r="AF27">
        <f t="shared" si="4"/>
        <v>0</v>
      </c>
      <c r="AG27">
        <f t="shared" si="4"/>
        <v>-4.1591496576947069</v>
      </c>
      <c r="AH27">
        <f t="shared" si="5"/>
        <v>-9500.529133004522</v>
      </c>
      <c r="AI27">
        <f t="shared" si="6"/>
        <v>-9504.6882826622168</v>
      </c>
      <c r="AJ27">
        <f t="shared" si="7"/>
        <v>811.54425472878575</v>
      </c>
      <c r="AK27">
        <f t="shared" si="22"/>
        <v>125.83221454423487</v>
      </c>
      <c r="AL27">
        <f t="shared" si="8"/>
        <v>-8567.3118133891967</v>
      </c>
      <c r="AN27">
        <f t="shared" si="9"/>
        <v>0</v>
      </c>
      <c r="AO27">
        <f t="shared" si="9"/>
        <v>0</v>
      </c>
      <c r="AP27">
        <f t="shared" si="9"/>
        <v>-0.70091659980443688</v>
      </c>
      <c r="AQ27">
        <f t="shared" si="9"/>
        <v>-1601.0673152693078</v>
      </c>
      <c r="AR27">
        <f t="shared" si="9"/>
        <v>-1601.7682318691122</v>
      </c>
      <c r="AS27">
        <f t="shared" si="9"/>
        <v>136.76469625539011</v>
      </c>
      <c r="AT27">
        <f t="shared" si="9"/>
        <v>21.205750026579469</v>
      </c>
      <c r="AU27">
        <f t="shared" si="9"/>
        <v>-1443.7977855871427</v>
      </c>
      <c r="AW27">
        <v>24</v>
      </c>
      <c r="AX27">
        <f>IF(Z27&gt;0, (R27*SUMPRODUCT(K27:$K$98, X27:$X$98)-K27*$AZ$3)/Z27, 0)</f>
        <v>2963.5228692858532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0.112611</v>
      </c>
      <c r="Q28" s="4">
        <f t="shared" si="21"/>
        <v>12.5</v>
      </c>
      <c r="R28">
        <f t="shared" si="0"/>
        <v>250000</v>
      </c>
      <c r="S28">
        <f t="shared" si="1"/>
        <v>921.31877156146038</v>
      </c>
      <c r="U28">
        <f t="shared" si="13"/>
        <v>0.112611</v>
      </c>
      <c r="V28">
        <f t="shared" si="14"/>
        <v>0.01</v>
      </c>
      <c r="W28">
        <f t="shared" si="15"/>
        <v>0.33273197261557652</v>
      </c>
      <c r="X28">
        <f t="shared" si="16"/>
        <v>3.7469280168212687E-2</v>
      </c>
      <c r="Y28">
        <f t="shared" si="17"/>
        <v>3.3273197261557653E-3</v>
      </c>
      <c r="Z28">
        <f t="shared" si="18"/>
        <v>0.29193537272120806</v>
      </c>
      <c r="AB28">
        <f t="shared" si="19"/>
        <v>986.0588101888552</v>
      </c>
      <c r="AC28">
        <f t="shared" si="2"/>
        <v>268.9655389708405</v>
      </c>
      <c r="AE28">
        <f t="shared" si="3"/>
        <v>0</v>
      </c>
      <c r="AF28">
        <f t="shared" si="4"/>
        <v>0</v>
      </c>
      <c r="AG28">
        <f t="shared" si="4"/>
        <v>-3.6491921590151009</v>
      </c>
      <c r="AH28">
        <f t="shared" si="5"/>
        <v>-9367.3200420531721</v>
      </c>
      <c r="AI28">
        <f t="shared" si="6"/>
        <v>-9370.9692342121871</v>
      </c>
      <c r="AJ28">
        <f t="shared" si="7"/>
        <v>717.09327121801471</v>
      </c>
      <c r="AK28">
        <f t="shared" si="22"/>
        <v>69.024116713219868</v>
      </c>
      <c r="AL28">
        <f t="shared" si="8"/>
        <v>-8584.8518462809534</v>
      </c>
      <c r="AN28">
        <f t="shared" si="9"/>
        <v>0</v>
      </c>
      <c r="AO28">
        <f t="shared" si="9"/>
        <v>0</v>
      </c>
      <c r="AP28">
        <f t="shared" si="9"/>
        <v>-0.54908617373733482</v>
      </c>
      <c r="AQ28">
        <f t="shared" si="9"/>
        <v>-1409.4807003674543</v>
      </c>
      <c r="AR28">
        <f t="shared" si="9"/>
        <v>-1410.0297865411917</v>
      </c>
      <c r="AS28">
        <f t="shared" si="9"/>
        <v>107.89949757322692</v>
      </c>
      <c r="AT28">
        <f t="shared" si="9"/>
        <v>10.385911864912645</v>
      </c>
      <c r="AU28">
        <f t="shared" si="9"/>
        <v>-1291.7443771030521</v>
      </c>
      <c r="AW28">
        <v>25</v>
      </c>
      <c r="AX28">
        <f>IF(Z28&gt;0, (R28*SUMPRODUCT(K28:$K$98, X28:$X$98)-K28*$AZ$3)/Z28, 0)</f>
        <v>921.31877156146038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0.125163</v>
      </c>
      <c r="Q29" s="4">
        <f t="shared" si="21"/>
        <v>12.5</v>
      </c>
      <c r="R29">
        <f t="shared" si="0"/>
        <v>250000</v>
      </c>
      <c r="S29">
        <f t="shared" si="1"/>
        <v>-1391.2289082606865</v>
      </c>
      <c r="U29">
        <f t="shared" si="13"/>
        <v>0.125163</v>
      </c>
      <c r="V29">
        <f t="shared" si="14"/>
        <v>0.01</v>
      </c>
      <c r="W29">
        <f t="shared" si="15"/>
        <v>0.29193537272120806</v>
      </c>
      <c r="X29">
        <f t="shared" si="16"/>
        <v>3.6539507055904565E-2</v>
      </c>
      <c r="Y29">
        <f t="shared" si="17"/>
        <v>2.9193537272120809E-3</v>
      </c>
      <c r="Z29">
        <f t="shared" si="18"/>
        <v>0.2524765119380914</v>
      </c>
      <c r="AB29">
        <f t="shared" si="19"/>
        <v>268.9655389708405</v>
      </c>
      <c r="AC29">
        <f t="shared" si="2"/>
        <v>-351.25262206509706</v>
      </c>
      <c r="AE29">
        <f t="shared" si="3"/>
        <v>0</v>
      </c>
      <c r="AF29">
        <f t="shared" si="4"/>
        <v>0</v>
      </c>
      <c r="AG29">
        <f t="shared" si="4"/>
        <v>-3.1559563992261426</v>
      </c>
      <c r="AH29">
        <f t="shared" si="5"/>
        <v>-9134.8767639761409</v>
      </c>
      <c r="AI29">
        <f t="shared" si="6"/>
        <v>-9138.0327203753677</v>
      </c>
      <c r="AJ29">
        <f t="shared" si="7"/>
        <v>620.21816103593756</v>
      </c>
      <c r="AK29">
        <f t="shared" si="22"/>
        <v>18.827587727958836</v>
      </c>
      <c r="AL29">
        <f t="shared" si="8"/>
        <v>-8498.9869716114699</v>
      </c>
      <c r="AN29">
        <f t="shared" si="9"/>
        <v>0</v>
      </c>
      <c r="AO29">
        <f t="shared" si="9"/>
        <v>0</v>
      </c>
      <c r="AP29">
        <f t="shared" si="9"/>
        <v>-0.4239911064611388</v>
      </c>
      <c r="AQ29">
        <f t="shared" si="9"/>
        <v>-1227.2370136336792</v>
      </c>
      <c r="AR29">
        <f t="shared" si="9"/>
        <v>-1227.6610047401405</v>
      </c>
      <c r="AS29">
        <f t="shared" si="9"/>
        <v>83.324023237266786</v>
      </c>
      <c r="AT29">
        <f t="shared" si="9"/>
        <v>2.5294169953453198</v>
      </c>
      <c r="AU29">
        <f t="shared" si="9"/>
        <v>-1141.8075645075282</v>
      </c>
      <c r="AW29">
        <v>26</v>
      </c>
      <c r="AX29">
        <f>IF(Z29&gt;0, (R29*SUMPRODUCT(K29:$K$98, X29:$X$98)-K29*$AZ$3)/Z29, 0)</f>
        <v>-1391.2289082606865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0.13952899999999999</v>
      </c>
      <c r="Q30" s="4">
        <f t="shared" si="21"/>
        <v>12.5</v>
      </c>
      <c r="R30">
        <f t="shared" si="0"/>
        <v>250000</v>
      </c>
      <c r="S30">
        <f t="shared" si="1"/>
        <v>-4069.368756578609</v>
      </c>
      <c r="U30">
        <f t="shared" si="13"/>
        <v>0.13952899999999999</v>
      </c>
      <c r="V30">
        <f t="shared" si="14"/>
        <v>0.01</v>
      </c>
      <c r="W30">
        <f t="shared" si="15"/>
        <v>0.2524765119380914</v>
      </c>
      <c r="X30">
        <f t="shared" si="16"/>
        <v>3.5227795234209949E-2</v>
      </c>
      <c r="Y30">
        <f t="shared" si="17"/>
        <v>2.524765119380914E-3</v>
      </c>
      <c r="Z30">
        <f t="shared" si="18"/>
        <v>0.21472395158450056</v>
      </c>
      <c r="AB30">
        <f t="shared" si="19"/>
        <v>-351.25262206509706</v>
      </c>
      <c r="AC30">
        <f t="shared" si="2"/>
        <v>-873.79093986706448</v>
      </c>
      <c r="AE30">
        <f t="shared" si="3"/>
        <v>0</v>
      </c>
      <c r="AF30">
        <f t="shared" si="4"/>
        <v>0</v>
      </c>
      <c r="AG30">
        <f t="shared" si="4"/>
        <v>-2.6840493948062569</v>
      </c>
      <c r="AH30">
        <f t="shared" si="5"/>
        <v>-8806.9488085524881</v>
      </c>
      <c r="AI30">
        <f t="shared" si="6"/>
        <v>-8809.6328579472938</v>
      </c>
      <c r="AJ30">
        <f t="shared" si="7"/>
        <v>522.53831780196742</v>
      </c>
      <c r="AK30">
        <f t="shared" si="22"/>
        <v>-24.587683544556796</v>
      </c>
      <c r="AL30">
        <f t="shared" si="8"/>
        <v>-8311.6822236898824</v>
      </c>
      <c r="AN30">
        <f t="shared" si="9"/>
        <v>0</v>
      </c>
      <c r="AO30">
        <f t="shared" si="9"/>
        <v>0</v>
      </c>
      <c r="AP30">
        <f t="shared" si="9"/>
        <v>-0.32195726812777786</v>
      </c>
      <c r="AQ30">
        <f t="shared" si="9"/>
        <v>-1056.4116980967183</v>
      </c>
      <c r="AR30">
        <f t="shared" si="9"/>
        <v>-1056.7336553648461</v>
      </c>
      <c r="AS30">
        <f t="shared" si="9"/>
        <v>62.679550390222886</v>
      </c>
      <c r="AT30">
        <f t="shared" si="9"/>
        <v>-2.9493434207708531</v>
      </c>
      <c r="AU30">
        <f t="shared" si="9"/>
        <v>-997.00344839539389</v>
      </c>
      <c r="AW30">
        <v>27</v>
      </c>
      <c r="AX30">
        <f>IF(Z30&gt;0, (R30*SUMPRODUCT(K30:$K$98, X30:$X$98)-K30*$AZ$3)/Z30, 0)</f>
        <v>-4069.368756578609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0.15610499999999999</v>
      </c>
      <c r="Q31" s="4">
        <f t="shared" si="21"/>
        <v>12.5</v>
      </c>
      <c r="R31">
        <f t="shared" si="0"/>
        <v>250000</v>
      </c>
      <c r="S31">
        <f t="shared" si="1"/>
        <v>-7265.8745848298486</v>
      </c>
      <c r="U31">
        <f t="shared" si="13"/>
        <v>0.15610499999999999</v>
      </c>
      <c r="V31">
        <f t="shared" si="14"/>
        <v>0.01</v>
      </c>
      <c r="W31">
        <f t="shared" si="15"/>
        <v>0.21472395158450056</v>
      </c>
      <c r="X31">
        <f t="shared" si="16"/>
        <v>3.351948246209846E-2</v>
      </c>
      <c r="Y31">
        <f t="shared" si="17"/>
        <v>2.1472395158450056E-3</v>
      </c>
      <c r="Z31">
        <f t="shared" si="18"/>
        <v>0.17905722960655709</v>
      </c>
      <c r="AB31">
        <f t="shared" si="19"/>
        <v>-873.79093986706448</v>
      </c>
      <c r="AC31">
        <f t="shared" si="2"/>
        <v>-1301.0073738283259</v>
      </c>
      <c r="AE31">
        <f t="shared" si="3"/>
        <v>0</v>
      </c>
      <c r="AF31">
        <f t="shared" si="4"/>
        <v>0</v>
      </c>
      <c r="AG31">
        <f t="shared" si="4"/>
        <v>-2.2382153700819636</v>
      </c>
      <c r="AH31">
        <f t="shared" si="5"/>
        <v>-8379.8706155246145</v>
      </c>
      <c r="AI31">
        <f t="shared" si="6"/>
        <v>-8382.1088308946964</v>
      </c>
      <c r="AJ31">
        <f t="shared" si="7"/>
        <v>427.21643396126137</v>
      </c>
      <c r="AK31">
        <f t="shared" si="22"/>
        <v>-61.165365790694523</v>
      </c>
      <c r="AL31">
        <f t="shared" si="8"/>
        <v>-8016.05776272413</v>
      </c>
      <c r="AN31">
        <f t="shared" si="9"/>
        <v>0</v>
      </c>
      <c r="AO31">
        <f t="shared" si="9"/>
        <v>0</v>
      </c>
      <c r="AP31">
        <f t="shared" si="9"/>
        <v>-0.2397129965226904</v>
      </c>
      <c r="AQ31">
        <f t="shared" si="9"/>
        <v>-897.48463109083491</v>
      </c>
      <c r="AR31">
        <f t="shared" si="9"/>
        <v>-897.72434408735751</v>
      </c>
      <c r="AS31">
        <f t="shared" si="9"/>
        <v>45.754904964682559</v>
      </c>
      <c r="AT31">
        <f t="shared" si="9"/>
        <v>-6.5508142393629063</v>
      </c>
      <c r="AU31">
        <f t="shared" si="9"/>
        <v>-858.52025336203792</v>
      </c>
      <c r="AW31">
        <v>28</v>
      </c>
      <c r="AX31">
        <f>IF(Z31&gt;0, (R31*SUMPRODUCT(K31:$K$98, X31:$X$98)-K31*$AZ$3)/Z31, 0)</f>
        <v>-7265.8745848298486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0.17521600000000001</v>
      </c>
      <c r="Q32" s="4">
        <f t="shared" si="21"/>
        <v>12.5</v>
      </c>
      <c r="R32">
        <f t="shared" si="0"/>
        <v>250000</v>
      </c>
      <c r="S32">
        <f t="shared" si="1"/>
        <v>-11218.570480563514</v>
      </c>
      <c r="U32">
        <f t="shared" si="13"/>
        <v>0.17521600000000001</v>
      </c>
      <c r="V32">
        <f t="shared" si="14"/>
        <v>0.01</v>
      </c>
      <c r="W32">
        <f t="shared" si="15"/>
        <v>0.17905722960655709</v>
      </c>
      <c r="X32">
        <f t="shared" si="16"/>
        <v>3.1373691542742513E-2</v>
      </c>
      <c r="Y32">
        <f t="shared" si="17"/>
        <v>1.790572296065571E-3</v>
      </c>
      <c r="Z32">
        <f t="shared" si="18"/>
        <v>0.14589296576774899</v>
      </c>
      <c r="AB32">
        <f t="shared" si="19"/>
        <v>-1301.0073738283259</v>
      </c>
      <c r="AC32">
        <f t="shared" si="2"/>
        <v>-1636.710519083932</v>
      </c>
      <c r="AE32">
        <f t="shared" si="3"/>
        <v>0</v>
      </c>
      <c r="AF32">
        <f t="shared" si="4"/>
        <v>0</v>
      </c>
      <c r="AG32">
        <f t="shared" si="4"/>
        <v>-1.8236620720968624</v>
      </c>
      <c r="AH32">
        <f t="shared" si="5"/>
        <v>-7843.422885685628</v>
      </c>
      <c r="AI32">
        <f t="shared" si="6"/>
        <v>-7845.2465477577252</v>
      </c>
      <c r="AJ32">
        <f t="shared" si="7"/>
        <v>335.70314525560616</v>
      </c>
      <c r="AK32">
        <f t="shared" si="22"/>
        <v>-91.070516167982817</v>
      </c>
      <c r="AL32">
        <f t="shared" si="8"/>
        <v>-7600.6139186701012</v>
      </c>
      <c r="AN32">
        <f t="shared" si="9"/>
        <v>0</v>
      </c>
      <c r="AO32">
        <f t="shared" si="9"/>
        <v>0</v>
      </c>
      <c r="AP32">
        <f t="shared" si="9"/>
        <v>-0.17438778049887835</v>
      </c>
      <c r="AQ32">
        <f t="shared" si="9"/>
        <v>-750.02772140570937</v>
      </c>
      <c r="AR32">
        <f t="shared" si="9"/>
        <v>-750.2021091862083</v>
      </c>
      <c r="AS32">
        <f t="shared" si="9"/>
        <v>32.101630726083485</v>
      </c>
      <c r="AT32">
        <f t="shared" si="9"/>
        <v>-8.7086228454381107</v>
      </c>
      <c r="AU32">
        <f t="shared" si="9"/>
        <v>-726.80910130556288</v>
      </c>
      <c r="AW32">
        <v>29</v>
      </c>
      <c r="AX32">
        <f>IF(Z32&gt;0, (R32*SUMPRODUCT(K32:$K$98, X32:$X$98)-K32*$AZ$3)/Z32, 0)</f>
        <v>-11218.570480563514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0.19798199999999999</v>
      </c>
      <c r="Q33" s="4">
        <f t="shared" si="21"/>
        <v>12.5</v>
      </c>
      <c r="R33">
        <f t="shared" si="0"/>
        <v>250000</v>
      </c>
      <c r="S33">
        <f t="shared" si="1"/>
        <v>-16314.582383213135</v>
      </c>
      <c r="U33">
        <f t="shared" si="13"/>
        <v>0.19798199999999999</v>
      </c>
      <c r="V33">
        <f t="shared" si="14"/>
        <v>0.01</v>
      </c>
      <c r="W33">
        <f t="shared" si="15"/>
        <v>0.14589296576774899</v>
      </c>
      <c r="X33">
        <f t="shared" si="16"/>
        <v>2.8884181148630478E-2</v>
      </c>
      <c r="Y33">
        <f t="shared" si="17"/>
        <v>1.45892965767749E-3</v>
      </c>
      <c r="Z33">
        <f t="shared" si="18"/>
        <v>0.11554985496144102</v>
      </c>
      <c r="AB33">
        <f t="shared" si="19"/>
        <v>-1636.710519083932</v>
      </c>
      <c r="AC33">
        <f t="shared" si="2"/>
        <v>-1885.1476281367586</v>
      </c>
      <c r="AE33">
        <f t="shared" si="3"/>
        <v>0</v>
      </c>
      <c r="AF33">
        <f t="shared" si="4"/>
        <v>0</v>
      </c>
      <c r="AG33">
        <f t="shared" si="4"/>
        <v>-1.4443731870180128</v>
      </c>
      <c r="AH33">
        <f t="shared" si="5"/>
        <v>-7221.0452871576199</v>
      </c>
      <c r="AI33">
        <f t="shared" si="6"/>
        <v>-7222.4896603446377</v>
      </c>
      <c r="AJ33">
        <f t="shared" si="7"/>
        <v>248.4371090528266</v>
      </c>
      <c r="AK33">
        <f t="shared" si="22"/>
        <v>-114.56973633587525</v>
      </c>
      <c r="AL33">
        <f t="shared" si="8"/>
        <v>-7088.6222876276861</v>
      </c>
      <c r="AN33">
        <f t="shared" si="9"/>
        <v>0</v>
      </c>
      <c r="AO33">
        <f t="shared" si="9"/>
        <v>0</v>
      </c>
      <c r="AP33">
        <f t="shared" si="9"/>
        <v>-0.12331987601353626</v>
      </c>
      <c r="AQ33">
        <f t="shared" si="9"/>
        <v>-616.52931354873078</v>
      </c>
      <c r="AR33">
        <f t="shared" si="9"/>
        <v>-616.65263342474441</v>
      </c>
      <c r="AS33">
        <f t="shared" si="9"/>
        <v>21.211438817144067</v>
      </c>
      <c r="AT33">
        <f t="shared" si="9"/>
        <v>-9.7819080323785297</v>
      </c>
      <c r="AU33">
        <f t="shared" si="9"/>
        <v>-605.22310263997883</v>
      </c>
      <c r="AW33">
        <v>30</v>
      </c>
      <c r="AX33">
        <f>IF(Z33&gt;0, (R33*SUMPRODUCT(K33:$K$98, X33:$X$98)-K33*$AZ$3)/Z33, 0)</f>
        <v>-16314.582383213135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0.22423799999999999</v>
      </c>
      <c r="Q34" s="4">
        <f t="shared" si="21"/>
        <v>12.5</v>
      </c>
      <c r="R34">
        <f t="shared" si="0"/>
        <v>250000</v>
      </c>
      <c r="S34">
        <f t="shared" si="1"/>
        <v>-23211.376314288853</v>
      </c>
      <c r="U34">
        <f t="shared" si="13"/>
        <v>0.22423799999999999</v>
      </c>
      <c r="V34">
        <f t="shared" si="14"/>
        <v>0.01</v>
      </c>
      <c r="W34">
        <f t="shared" si="15"/>
        <v>0.11554985496144102</v>
      </c>
      <c r="X34">
        <f t="shared" si="16"/>
        <v>2.591066837684361E-2</v>
      </c>
      <c r="Y34">
        <f t="shared" si="17"/>
        <v>1.1554985496144102E-3</v>
      </c>
      <c r="Z34">
        <f t="shared" si="18"/>
        <v>8.8483688034982994E-2</v>
      </c>
      <c r="AB34">
        <f t="shared" si="19"/>
        <v>-1885.1476281367586</v>
      </c>
      <c r="AC34">
        <f t="shared" si="2"/>
        <v>-2053.8281806561281</v>
      </c>
      <c r="AE34">
        <f t="shared" si="3"/>
        <v>0</v>
      </c>
      <c r="AF34">
        <f t="shared" si="4"/>
        <v>0</v>
      </c>
      <c r="AG34">
        <f t="shared" si="4"/>
        <v>-1.1060461004372875</v>
      </c>
      <c r="AH34">
        <f t="shared" si="5"/>
        <v>-6477.6670942109022</v>
      </c>
      <c r="AI34">
        <f t="shared" si="6"/>
        <v>-6478.7731403113394</v>
      </c>
      <c r="AJ34">
        <f t="shared" si="7"/>
        <v>168.68055251936948</v>
      </c>
      <c r="AK34">
        <f t="shared" si="22"/>
        <v>-131.96033396957313</v>
      </c>
      <c r="AL34">
        <f t="shared" si="8"/>
        <v>-6442.0529217615431</v>
      </c>
      <c r="AN34">
        <f t="shared" si="9"/>
        <v>0</v>
      </c>
      <c r="AO34">
        <f t="shared" si="9"/>
        <v>0</v>
      </c>
      <c r="AP34">
        <f t="shared" si="9"/>
        <v>-8.4315781157033531E-2</v>
      </c>
      <c r="AQ34">
        <f t="shared" si="9"/>
        <v>-493.80361352720251</v>
      </c>
      <c r="AR34">
        <f t="shared" si="9"/>
        <v>-493.8879293083595</v>
      </c>
      <c r="AS34">
        <f t="shared" si="9"/>
        <v>12.858806288497073</v>
      </c>
      <c r="AT34">
        <f t="shared" si="9"/>
        <v>-10.059561383552335</v>
      </c>
      <c r="AU34">
        <f t="shared" ref="AU34:AU79" si="23">AL34*$K34</f>
        <v>-491.08868440341479</v>
      </c>
      <c r="AW34">
        <v>31</v>
      </c>
      <c r="AX34">
        <f>IF(Z34&gt;0, (R34*SUMPRODUCT(K34:$K$98, X34:$X$98)-K34*$AZ$3)/Z34, 0)</f>
        <v>-23211.376314288853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0.25439000000000001</v>
      </c>
      <c r="Q35" s="4">
        <f t="shared" si="21"/>
        <v>12.5</v>
      </c>
      <c r="R35">
        <f t="shared" si="0"/>
        <v>250000</v>
      </c>
      <c r="S35">
        <f t="shared" si="1"/>
        <v>-32997.139308323756</v>
      </c>
      <c r="U35">
        <f t="shared" si="13"/>
        <v>0.25439000000000001</v>
      </c>
      <c r="V35">
        <f t="shared" si="14"/>
        <v>0.01</v>
      </c>
      <c r="W35">
        <f t="shared" si="15"/>
        <v>8.8483688034982994E-2</v>
      </c>
      <c r="X35">
        <f t="shared" si="16"/>
        <v>2.2509365399219324E-2</v>
      </c>
      <c r="Y35">
        <f t="shared" si="17"/>
        <v>8.8483688034982999E-4</v>
      </c>
      <c r="Z35">
        <f t="shared" si="18"/>
        <v>6.5089485755413831E-2</v>
      </c>
      <c r="AB35">
        <f t="shared" si="19"/>
        <v>-2053.8281806561281</v>
      </c>
      <c r="AC35">
        <f t="shared" si="2"/>
        <v>-2147.7668289785447</v>
      </c>
      <c r="AE35">
        <f t="shared" si="3"/>
        <v>0</v>
      </c>
      <c r="AF35">
        <f t="shared" ref="AF35:AG66" si="24">-$Z35*P35</f>
        <v>0</v>
      </c>
      <c r="AG35">
        <f t="shared" si="24"/>
        <v>-0.81361857194267284</v>
      </c>
      <c r="AH35">
        <f t="shared" si="5"/>
        <v>-5627.3413498048312</v>
      </c>
      <c r="AI35">
        <f t="shared" ref="AI35:AI66" si="25">SUM(AE35:AH35)</f>
        <v>-5628.1549683767735</v>
      </c>
      <c r="AJ35">
        <f t="shared" si="7"/>
        <v>93.938648322416611</v>
      </c>
      <c r="AK35">
        <f t="shared" si="22"/>
        <v>-143.76797264592898</v>
      </c>
      <c r="AL35">
        <f t="shared" ref="AL35:AL79" si="26">SUM(AI35:AK35)</f>
        <v>-5677.9842927002856</v>
      </c>
      <c r="AN35">
        <f t="shared" ref="AN35:AT66" si="27">AE35*$K35</f>
        <v>0</v>
      </c>
      <c r="AO35">
        <f t="shared" si="27"/>
        <v>0</v>
      </c>
      <c r="AP35">
        <f t="shared" si="27"/>
        <v>-5.5378153372254837E-2</v>
      </c>
      <c r="AQ35">
        <f t="shared" si="27"/>
        <v>-383.01949229531709</v>
      </c>
      <c r="AR35">
        <f t="shared" si="27"/>
        <v>-383.07487044868935</v>
      </c>
      <c r="AS35">
        <f t="shared" si="27"/>
        <v>6.3938423405945031</v>
      </c>
      <c r="AT35">
        <f t="shared" si="27"/>
        <v>-9.7854266283456521</v>
      </c>
      <c r="AU35">
        <f t="shared" si="23"/>
        <v>-386.46645473644048</v>
      </c>
      <c r="AW35">
        <v>32</v>
      </c>
      <c r="AX35">
        <f>IF(Z35&gt;0, (R35*SUMPRODUCT(K35:$K$98, X35:$X$98)-K35*$AZ$3)/Z35, 0)</f>
        <v>-32997.139308323756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0.28921999999999998</v>
      </c>
      <c r="Q36" s="4">
        <f t="shared" si="21"/>
        <v>12.5</v>
      </c>
      <c r="R36">
        <f t="shared" si="0"/>
        <v>250000</v>
      </c>
      <c r="S36">
        <f t="shared" si="1"/>
        <v>-47656.249316256413</v>
      </c>
      <c r="U36">
        <f t="shared" si="13"/>
        <v>0.28921999999999998</v>
      </c>
      <c r="V36">
        <f t="shared" si="14"/>
        <v>0.01</v>
      </c>
      <c r="W36">
        <f t="shared" si="15"/>
        <v>6.5089485755413831E-2</v>
      </c>
      <c r="X36">
        <f t="shared" si="16"/>
        <v>1.8825181070180788E-2</v>
      </c>
      <c r="Y36">
        <f t="shared" si="17"/>
        <v>6.5089485755413833E-4</v>
      </c>
      <c r="Z36">
        <f t="shared" si="18"/>
        <v>4.5613409827678905E-2</v>
      </c>
      <c r="AB36">
        <f t="shared" si="19"/>
        <v>-2147.7668289785447</v>
      </c>
      <c r="AC36">
        <f t="shared" si="2"/>
        <v>-2173.7640309124463</v>
      </c>
      <c r="AE36">
        <f t="shared" si="3"/>
        <v>0</v>
      </c>
      <c r="AF36">
        <f t="shared" si="24"/>
        <v>0</v>
      </c>
      <c r="AG36">
        <f t="shared" si="24"/>
        <v>-0.57016762284598632</v>
      </c>
      <c r="AH36">
        <f t="shared" si="5"/>
        <v>-4706.295267545197</v>
      </c>
      <c r="AI36">
        <f t="shared" si="25"/>
        <v>-4706.8654351680434</v>
      </c>
      <c r="AJ36">
        <f t="shared" si="7"/>
        <v>25.997201933901579</v>
      </c>
      <c r="AK36">
        <f t="shared" si="22"/>
        <v>-150.34367802849815</v>
      </c>
      <c r="AL36">
        <f t="shared" si="26"/>
        <v>-4831.2119112626397</v>
      </c>
      <c r="AN36">
        <f t="shared" si="27"/>
        <v>0</v>
      </c>
      <c r="AO36">
        <f t="shared" si="27"/>
        <v>0</v>
      </c>
      <c r="AP36">
        <f t="shared" si="27"/>
        <v>-3.4649912785900662E-2</v>
      </c>
      <c r="AQ36">
        <f t="shared" si="27"/>
        <v>-286.00838425577757</v>
      </c>
      <c r="AR36">
        <f t="shared" si="27"/>
        <v>-286.04303416856345</v>
      </c>
      <c r="AS36">
        <f t="shared" si="27"/>
        <v>1.5798876393415662</v>
      </c>
      <c r="AT36">
        <f t="shared" si="27"/>
        <v>-9.136603207310058</v>
      </c>
      <c r="AU36">
        <f t="shared" si="23"/>
        <v>-293.59974973653192</v>
      </c>
      <c r="AW36">
        <v>33</v>
      </c>
      <c r="AX36">
        <f>IF(Z36&gt;0, (R36*SUMPRODUCT(K36:$K$98, X36:$X$98)-K36*$AZ$3)/Z36, 0)</f>
        <v>-47656.249316256413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0.32816400000000001</v>
      </c>
      <c r="Q37" s="4">
        <f t="shared" si="21"/>
        <v>12.5</v>
      </c>
      <c r="R37">
        <f t="shared" si="0"/>
        <v>250000</v>
      </c>
      <c r="S37">
        <f t="shared" si="1"/>
        <v>-70920.902149248213</v>
      </c>
      <c r="U37">
        <f t="shared" si="13"/>
        <v>0.32816400000000001</v>
      </c>
      <c r="V37">
        <f t="shared" si="14"/>
        <v>0.01</v>
      </c>
      <c r="W37">
        <f t="shared" si="15"/>
        <v>4.5613409827678905E-2</v>
      </c>
      <c r="X37">
        <f t="shared" si="16"/>
        <v>1.4968679022690421E-2</v>
      </c>
      <c r="Y37">
        <f t="shared" si="17"/>
        <v>4.5613409827678907E-4</v>
      </c>
      <c r="Z37">
        <f t="shared" si="18"/>
        <v>3.0188596706711694E-2</v>
      </c>
      <c r="AB37">
        <f t="shared" si="19"/>
        <v>-2173.7640309124463</v>
      </c>
      <c r="AC37">
        <f t="shared" si="2"/>
        <v>-2141.0025130598169</v>
      </c>
      <c r="AE37">
        <f t="shared" si="3"/>
        <v>0</v>
      </c>
      <c r="AF37">
        <f t="shared" si="24"/>
        <v>0</v>
      </c>
      <c r="AG37">
        <f t="shared" si="24"/>
        <v>-0.37735745883389615</v>
      </c>
      <c r="AH37">
        <f t="shared" si="5"/>
        <v>-3742.1697556726053</v>
      </c>
      <c r="AI37">
        <f t="shared" si="25"/>
        <v>-3742.5471131314393</v>
      </c>
      <c r="AJ37">
        <f t="shared" si="7"/>
        <v>-32.761517852629368</v>
      </c>
      <c r="AK37">
        <f t="shared" si="22"/>
        <v>-152.16348216387127</v>
      </c>
      <c r="AL37">
        <f t="shared" si="26"/>
        <v>-3927.47211314794</v>
      </c>
      <c r="AN37">
        <f t="shared" si="27"/>
        <v>0</v>
      </c>
      <c r="AO37">
        <f t="shared" si="27"/>
        <v>0</v>
      </c>
      <c r="AP37">
        <f t="shared" si="27"/>
        <v>-2.0475499713008345E-2</v>
      </c>
      <c r="AQ37">
        <f t="shared" si="27"/>
        <v>-203.0509639191483</v>
      </c>
      <c r="AR37">
        <f t="shared" si="27"/>
        <v>-203.07143941886133</v>
      </c>
      <c r="AS37">
        <f t="shared" si="27"/>
        <v>-1.7776472511293449</v>
      </c>
      <c r="AT37">
        <f t="shared" si="27"/>
        <v>-8.2564244125571147</v>
      </c>
      <c r="AU37">
        <f t="shared" si="23"/>
        <v>-213.10551108254779</v>
      </c>
      <c r="AW37">
        <v>34</v>
      </c>
      <c r="AX37">
        <f>IF(Z37&gt;0, (R37*SUMPRODUCT(K37:$K$98, X37:$X$98)-K37*$AZ$3)/Z37, 0)</f>
        <v>-70920.902149248213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0.37150699999999998</v>
      </c>
      <c r="Q38" s="4">
        <f t="shared" si="21"/>
        <v>12.5</v>
      </c>
      <c r="R38">
        <f t="shared" si="0"/>
        <v>250000</v>
      </c>
      <c r="S38">
        <f t="shared" si="1"/>
        <v>-110298.82871937421</v>
      </c>
      <c r="U38">
        <f t="shared" si="13"/>
        <v>0.37150699999999998</v>
      </c>
      <c r="V38">
        <f t="shared" si="14"/>
        <v>0.01</v>
      </c>
      <c r="W38">
        <f t="shared" si="15"/>
        <v>3.0188596706711694E-2</v>
      </c>
      <c r="X38">
        <f t="shared" si="16"/>
        <v>1.1215274996720341E-2</v>
      </c>
      <c r="Y38">
        <f t="shared" si="17"/>
        <v>3.0188596706711692E-4</v>
      </c>
      <c r="Z38">
        <f t="shared" si="18"/>
        <v>1.8671435742924236E-2</v>
      </c>
      <c r="AB38">
        <f t="shared" si="19"/>
        <v>-2141.0025130598169</v>
      </c>
      <c r="AC38">
        <f t="shared" si="2"/>
        <v>-2059.437492953602</v>
      </c>
      <c r="AE38">
        <f t="shared" si="3"/>
        <v>0</v>
      </c>
      <c r="AF38">
        <f t="shared" si="24"/>
        <v>0</v>
      </c>
      <c r="AG38">
        <f t="shared" si="24"/>
        <v>-0.23339294678655295</v>
      </c>
      <c r="AH38">
        <f t="shared" si="5"/>
        <v>-2803.818749180085</v>
      </c>
      <c r="AI38">
        <f t="shared" si="25"/>
        <v>-2804.0521421268713</v>
      </c>
      <c r="AJ38">
        <f t="shared" si="7"/>
        <v>-81.565020106214888</v>
      </c>
      <c r="AK38">
        <f t="shared" si="22"/>
        <v>-149.8701759141872</v>
      </c>
      <c r="AL38">
        <f t="shared" si="26"/>
        <v>-3035.4873381472735</v>
      </c>
      <c r="AN38">
        <f t="shared" si="27"/>
        <v>0</v>
      </c>
      <c r="AO38">
        <f t="shared" si="27"/>
        <v>0</v>
      </c>
      <c r="AP38">
        <f t="shared" si="27"/>
        <v>-1.1307101110712207E-2</v>
      </c>
      <c r="AQ38">
        <f t="shared" si="27"/>
        <v>-135.8355619978677</v>
      </c>
      <c r="AR38">
        <f t="shared" si="27"/>
        <v>-135.8468690989784</v>
      </c>
      <c r="AS38">
        <f t="shared" si="27"/>
        <v>-3.9515501309544394</v>
      </c>
      <c r="AT38">
        <f t="shared" si="27"/>
        <v>-7.2607045580161245</v>
      </c>
      <c r="AU38">
        <f t="shared" si="23"/>
        <v>-147.05912378794898</v>
      </c>
      <c r="AW38">
        <v>35</v>
      </c>
      <c r="AX38">
        <f>IF(Z38&gt;0, (R38*SUMPRODUCT(K38:$K$98, X38:$X$98)-K38*$AZ$3)/Z38, 0)</f>
        <v>-110298.82871937421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0.41881499999999999</v>
      </c>
      <c r="Q39" s="4">
        <f t="shared" si="21"/>
        <v>12.5</v>
      </c>
      <c r="R39">
        <f t="shared" si="0"/>
        <v>250000</v>
      </c>
      <c r="S39">
        <f t="shared" si="1"/>
        <v>-182014.06754052133</v>
      </c>
      <c r="U39">
        <f t="shared" si="13"/>
        <v>0.41881499999999999</v>
      </c>
      <c r="V39">
        <f t="shared" si="14"/>
        <v>0.01</v>
      </c>
      <c r="W39">
        <f t="shared" si="15"/>
        <v>1.8671435742924236E-2</v>
      </c>
      <c r="X39">
        <f t="shared" si="16"/>
        <v>7.8198773606728139E-3</v>
      </c>
      <c r="Y39">
        <f t="shared" si="17"/>
        <v>1.8671435742924236E-4</v>
      </c>
      <c r="Z39">
        <f t="shared" si="18"/>
        <v>1.066484402482218E-2</v>
      </c>
      <c r="AB39">
        <f t="shared" si="19"/>
        <v>-2059.437492953602</v>
      </c>
      <c r="AC39">
        <f t="shared" si="2"/>
        <v>-1941.1516406431097</v>
      </c>
      <c r="AE39">
        <f t="shared" si="3"/>
        <v>0</v>
      </c>
      <c r="AF39">
        <f t="shared" si="24"/>
        <v>0</v>
      </c>
      <c r="AG39">
        <f t="shared" si="24"/>
        <v>-0.13331055031027725</v>
      </c>
      <c r="AH39">
        <f t="shared" si="5"/>
        <v>-1954.9693401682034</v>
      </c>
      <c r="AI39">
        <f t="shared" si="25"/>
        <v>-1955.1026507185136</v>
      </c>
      <c r="AJ39">
        <f t="shared" si="7"/>
        <v>-118.28585231049237</v>
      </c>
      <c r="AK39">
        <f t="shared" si="22"/>
        <v>-144.16062450675216</v>
      </c>
      <c r="AL39">
        <f t="shared" si="26"/>
        <v>-2217.5491275357581</v>
      </c>
      <c r="AN39">
        <f t="shared" si="27"/>
        <v>0</v>
      </c>
      <c r="AO39">
        <f t="shared" si="27"/>
        <v>0</v>
      </c>
      <c r="AP39">
        <f t="shared" si="27"/>
        <v>-5.7664701320733498E-3</v>
      </c>
      <c r="AQ39">
        <f t="shared" si="27"/>
        <v>-84.563991994338082</v>
      </c>
      <c r="AR39">
        <f t="shared" si="27"/>
        <v>-84.569758464470141</v>
      </c>
      <c r="AS39">
        <f t="shared" si="27"/>
        <v>-5.1165630387673033</v>
      </c>
      <c r="AT39">
        <f t="shared" si="27"/>
        <v>-6.2358000436154581</v>
      </c>
      <c r="AU39">
        <f t="shared" si="23"/>
        <v>-95.922121546852907</v>
      </c>
      <c r="AW39">
        <v>36</v>
      </c>
      <c r="AX39">
        <f>IF(Z39&gt;0, (R39*SUMPRODUCT(K39:$K$98, X39:$X$98)-K39*$AZ$3)/Z39, 0)</f>
        <v>-182014.06754052133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0.47081499999999998</v>
      </c>
      <c r="Q40" s="4">
        <f t="shared" si="21"/>
        <v>12.5</v>
      </c>
      <c r="R40">
        <f t="shared" si="0"/>
        <v>250000</v>
      </c>
      <c r="S40">
        <f t="shared" si="1"/>
        <v>-324871.36112776544</v>
      </c>
      <c r="U40">
        <f t="shared" si="13"/>
        <v>0.47081499999999998</v>
      </c>
      <c r="V40">
        <f t="shared" si="14"/>
        <v>0.01</v>
      </c>
      <c r="W40">
        <f t="shared" si="15"/>
        <v>1.066484402482218E-2</v>
      </c>
      <c r="X40">
        <f t="shared" si="16"/>
        <v>5.0211685395466551E-3</v>
      </c>
      <c r="Y40">
        <f t="shared" si="17"/>
        <v>1.066484402482218E-4</v>
      </c>
      <c r="Z40">
        <f t="shared" si="18"/>
        <v>5.5370270450273039E-3</v>
      </c>
      <c r="AB40">
        <f t="shared" si="19"/>
        <v>-1941.1516406431097</v>
      </c>
      <c r="AC40">
        <f t="shared" si="2"/>
        <v>-1798.8215127192691</v>
      </c>
      <c r="AE40">
        <f t="shared" si="3"/>
        <v>0</v>
      </c>
      <c r="AF40">
        <f t="shared" si="24"/>
        <v>0</v>
      </c>
      <c r="AG40">
        <f t="shared" si="24"/>
        <v>-6.92128380628413E-2</v>
      </c>
      <c r="AH40">
        <f t="shared" si="5"/>
        <v>-1255.2921348866637</v>
      </c>
      <c r="AI40">
        <f t="shared" si="25"/>
        <v>-1255.3613477247266</v>
      </c>
      <c r="AJ40">
        <f t="shared" si="7"/>
        <v>-142.33012792384056</v>
      </c>
      <c r="AK40">
        <f t="shared" si="22"/>
        <v>-135.88061484501767</v>
      </c>
      <c r="AL40">
        <f t="shared" si="26"/>
        <v>-1533.5720904935847</v>
      </c>
      <c r="AN40">
        <f t="shared" si="27"/>
        <v>0</v>
      </c>
      <c r="AO40">
        <f t="shared" si="27"/>
        <v>0</v>
      </c>
      <c r="AP40">
        <f t="shared" si="27"/>
        <v>-2.6730935674290197E-3</v>
      </c>
      <c r="AQ40">
        <f t="shared" si="27"/>
        <v>-48.481082772002033</v>
      </c>
      <c r="AR40">
        <f t="shared" si="27"/>
        <v>-48.483755865569464</v>
      </c>
      <c r="AS40">
        <f t="shared" si="27"/>
        <v>-5.4969823525966408</v>
      </c>
      <c r="AT40">
        <f t="shared" si="27"/>
        <v>-5.247893420447987</v>
      </c>
      <c r="AU40">
        <f t="shared" si="23"/>
        <v>-59.22863163861409</v>
      </c>
      <c r="AW40">
        <v>37</v>
      </c>
      <c r="AX40">
        <f>IF(Z40&gt;0, (R40*SUMPRODUCT(K40:$K$98, X40:$X$98)-K40*$AZ$3)/Z40, 0)</f>
        <v>-324871.36112776544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0.52931399999999995</v>
      </c>
      <c r="Q41" s="4">
        <f t="shared" si="21"/>
        <v>12.5</v>
      </c>
      <c r="R41">
        <f t="shared" si="0"/>
        <v>250000</v>
      </c>
      <c r="S41">
        <f t="shared" si="1"/>
        <v>-644777.58902825054</v>
      </c>
      <c r="U41">
        <f t="shared" si="13"/>
        <v>0.52931399999999995</v>
      </c>
      <c r="V41">
        <f t="shared" si="14"/>
        <v>0.01</v>
      </c>
      <c r="W41">
        <f t="shared" si="15"/>
        <v>5.5370270450273039E-3</v>
      </c>
      <c r="X41">
        <f t="shared" si="16"/>
        <v>2.9308259333115818E-3</v>
      </c>
      <c r="Y41">
        <f t="shared" si="17"/>
        <v>5.5370270450273037E-5</v>
      </c>
      <c r="Z41">
        <f t="shared" si="18"/>
        <v>2.5508308412654488E-3</v>
      </c>
      <c r="AB41">
        <f t="shared" si="19"/>
        <v>-1798.8215127192691</v>
      </c>
      <c r="AC41">
        <f t="shared" si="2"/>
        <v>-1644.7185598500403</v>
      </c>
      <c r="AE41">
        <f t="shared" si="3"/>
        <v>0</v>
      </c>
      <c r="AF41">
        <f t="shared" si="24"/>
        <v>0</v>
      </c>
      <c r="AG41">
        <f t="shared" si="24"/>
        <v>-3.1885385515818113E-2</v>
      </c>
      <c r="AH41">
        <f t="shared" si="5"/>
        <v>-732.70648332789551</v>
      </c>
      <c r="AI41">
        <f t="shared" si="25"/>
        <v>-732.73836871341132</v>
      </c>
      <c r="AJ41">
        <f t="shared" si="7"/>
        <v>-154.10295286922883</v>
      </c>
      <c r="AK41">
        <f t="shared" si="22"/>
        <v>-125.91750589034885</v>
      </c>
      <c r="AL41">
        <f t="shared" si="26"/>
        <v>-1012.758827472989</v>
      </c>
      <c r="AN41">
        <f t="shared" si="27"/>
        <v>0</v>
      </c>
      <c r="AO41">
        <f t="shared" si="27"/>
        <v>0</v>
      </c>
      <c r="AP41">
        <f t="shared" si="27"/>
        <v>-1.0995149850041119E-3</v>
      </c>
      <c r="AQ41">
        <f t="shared" si="27"/>
        <v>-25.266175866966496</v>
      </c>
      <c r="AR41">
        <f t="shared" si="27"/>
        <v>-25.267275381951499</v>
      </c>
      <c r="AS41">
        <f t="shared" si="27"/>
        <v>-5.3139864289563716</v>
      </c>
      <c r="AT41">
        <f t="shared" si="27"/>
        <v>-4.3420577283626987</v>
      </c>
      <c r="AU41">
        <f t="shared" si="23"/>
        <v>-34.923319539270565</v>
      </c>
      <c r="AW41">
        <v>38</v>
      </c>
      <c r="AX41">
        <f>IF(Z41&gt;0, (R41*SUMPRODUCT(K41:$K$98, X41:$X$98)-K41*$AZ$3)/Z41, 0)</f>
        <v>-644777.58902825054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0.595055</v>
      </c>
      <c r="Q42" s="4">
        <f t="shared" si="21"/>
        <v>12.5</v>
      </c>
      <c r="R42">
        <f t="shared" si="0"/>
        <v>250000</v>
      </c>
      <c r="S42">
        <f t="shared" si="1"/>
        <v>-1478112.1022619002</v>
      </c>
      <c r="U42">
        <f t="shared" si="13"/>
        <v>0.595055</v>
      </c>
      <c r="V42">
        <f t="shared" si="14"/>
        <v>0.01</v>
      </c>
      <c r="W42">
        <f t="shared" si="15"/>
        <v>2.5508308412654488E-3</v>
      </c>
      <c r="X42">
        <f t="shared" si="16"/>
        <v>1.5178846462492116E-3</v>
      </c>
      <c r="Y42">
        <f t="shared" si="17"/>
        <v>2.5508308412654489E-5</v>
      </c>
      <c r="Z42">
        <f t="shared" si="18"/>
        <v>1.0074378866035828E-3</v>
      </c>
      <c r="AB42">
        <f t="shared" si="19"/>
        <v>-1644.7185598500403</v>
      </c>
      <c r="AC42">
        <f t="shared" si="2"/>
        <v>-1489.1061324659076</v>
      </c>
      <c r="AE42">
        <f t="shared" si="3"/>
        <v>0</v>
      </c>
      <c r="AF42">
        <f t="shared" si="24"/>
        <v>0</v>
      </c>
      <c r="AG42">
        <f t="shared" si="24"/>
        <v>-1.2592973582544785E-2</v>
      </c>
      <c r="AH42">
        <f t="shared" si="5"/>
        <v>-379.47116156230288</v>
      </c>
      <c r="AI42">
        <f t="shared" si="25"/>
        <v>-379.48375453588545</v>
      </c>
      <c r="AJ42">
        <f t="shared" si="7"/>
        <v>-155.61242738413262</v>
      </c>
      <c r="AK42">
        <f t="shared" si="22"/>
        <v>-115.13029918950284</v>
      </c>
      <c r="AL42">
        <f t="shared" si="26"/>
        <v>-650.22648110952093</v>
      </c>
      <c r="AN42">
        <f t="shared" si="27"/>
        <v>0</v>
      </c>
      <c r="AO42">
        <f t="shared" si="27"/>
        <v>0</v>
      </c>
      <c r="AP42">
        <f t="shared" si="27"/>
        <v>-3.8772138013611518E-4</v>
      </c>
      <c r="AQ42">
        <f t="shared" si="27"/>
        <v>-11.683426596457529</v>
      </c>
      <c r="AR42">
        <f t="shared" si="27"/>
        <v>-11.683814317837667</v>
      </c>
      <c r="AS42">
        <f t="shared" si="27"/>
        <v>-4.7911055094514508</v>
      </c>
      <c r="AT42">
        <f t="shared" si="27"/>
        <v>-3.5447131056569217</v>
      </c>
      <c r="AU42">
        <f t="shared" si="23"/>
        <v>-20.019632932946042</v>
      </c>
      <c r="AW42">
        <v>39</v>
      </c>
      <c r="AX42">
        <f>IF(Z42&gt;0, (R42*SUMPRODUCT(K42:$K$98, X42:$X$98)-K42*$AZ$3)/Z42, 0)</f>
        <v>-1478112.1022619002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0.66919700000000004</v>
      </c>
      <c r="Q43" s="4">
        <f t="shared" si="21"/>
        <v>12.5</v>
      </c>
      <c r="R43">
        <f t="shared" si="0"/>
        <v>250000</v>
      </c>
      <c r="S43">
        <f t="shared" si="1"/>
        <v>-4143985.1199894762</v>
      </c>
      <c r="U43">
        <f t="shared" si="13"/>
        <v>0.66919700000000004</v>
      </c>
      <c r="V43">
        <f t="shared" si="14"/>
        <v>0.01</v>
      </c>
      <c r="W43">
        <f t="shared" si="15"/>
        <v>1.0074378866035828E-3</v>
      </c>
      <c r="X43">
        <f t="shared" si="16"/>
        <v>6.7417441140145786E-4</v>
      </c>
      <c r="Y43">
        <f t="shared" si="17"/>
        <v>1.0074378866035828E-5</v>
      </c>
      <c r="Z43">
        <f t="shared" si="18"/>
        <v>3.231890963360891E-4</v>
      </c>
      <c r="AB43">
        <f t="shared" si="19"/>
        <v>-1489.1061324659076</v>
      </c>
      <c r="AC43">
        <f t="shared" si="2"/>
        <v>-1339.2908061595986</v>
      </c>
      <c r="AE43">
        <f t="shared" si="3"/>
        <v>0</v>
      </c>
      <c r="AF43">
        <f t="shared" si="24"/>
        <v>0</v>
      </c>
      <c r="AG43">
        <f t="shared" si="24"/>
        <v>-4.0398637042011135E-3</v>
      </c>
      <c r="AH43">
        <f t="shared" si="5"/>
        <v>-168.54360285036446</v>
      </c>
      <c r="AI43">
        <f t="shared" si="25"/>
        <v>-168.54764271406867</v>
      </c>
      <c r="AJ43">
        <f t="shared" si="7"/>
        <v>-149.81532630630909</v>
      </c>
      <c r="AK43">
        <f t="shared" si="22"/>
        <v>-104.23742927261354</v>
      </c>
      <c r="AL43">
        <f t="shared" si="26"/>
        <v>-422.60039829299131</v>
      </c>
      <c r="AN43">
        <f t="shared" si="27"/>
        <v>0</v>
      </c>
      <c r="AO43">
        <f t="shared" si="27"/>
        <v>0</v>
      </c>
      <c r="AP43">
        <f t="shared" si="27"/>
        <v>-1.110555195641126E-4</v>
      </c>
      <c r="AQ43">
        <f t="shared" si="27"/>
        <v>-4.6332497218383546</v>
      </c>
      <c r="AR43">
        <f t="shared" si="27"/>
        <v>-4.6333607773579191</v>
      </c>
      <c r="AS43">
        <f t="shared" si="27"/>
        <v>-4.1184109464664145</v>
      </c>
      <c r="AT43">
        <f t="shared" si="27"/>
        <v>-2.8654783214243928</v>
      </c>
      <c r="AU43">
        <f t="shared" si="23"/>
        <v>-11.617250045248726</v>
      </c>
      <c r="AW43">
        <v>40</v>
      </c>
      <c r="AX43">
        <f>IF(Z43&gt;0, (R43*SUMPRODUCT(K43:$K$98, X43:$X$98)-K43*$AZ$3)/Z43, 0)</f>
        <v>-4143985.1199894762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0.74928899999999998</v>
      </c>
      <c r="Q44" s="4">
        <f t="shared" si="21"/>
        <v>12.5</v>
      </c>
      <c r="R44">
        <f t="shared" si="0"/>
        <v>250000</v>
      </c>
      <c r="S44">
        <f t="shared" si="1"/>
        <v>-15421635.199560337</v>
      </c>
      <c r="U44">
        <f t="shared" si="13"/>
        <v>0.74928899999999998</v>
      </c>
      <c r="V44">
        <f t="shared" si="14"/>
        <v>0.01</v>
      </c>
      <c r="W44">
        <f t="shared" si="15"/>
        <v>3.231890963360891E-4</v>
      </c>
      <c r="X44">
        <f t="shared" si="16"/>
        <v>2.4216203480457185E-4</v>
      </c>
      <c r="Y44">
        <f t="shared" si="17"/>
        <v>3.231890963360891E-6</v>
      </c>
      <c r="Z44">
        <f t="shared" si="18"/>
        <v>7.7795170568156356E-5</v>
      </c>
      <c r="AB44">
        <f t="shared" si="19"/>
        <v>-1339.2908061595986</v>
      </c>
      <c r="AC44">
        <f t="shared" si="2"/>
        <v>-1199.7287407896804</v>
      </c>
      <c r="AE44">
        <f t="shared" si="3"/>
        <v>0</v>
      </c>
      <c r="AF44">
        <f t="shared" si="24"/>
        <v>0</v>
      </c>
      <c r="AG44">
        <f t="shared" si="24"/>
        <v>-9.724396321019544E-4</v>
      </c>
      <c r="AH44">
        <f t="shared" si="5"/>
        <v>-60.540508701142961</v>
      </c>
      <c r="AI44">
        <f t="shared" si="25"/>
        <v>-60.541481140775062</v>
      </c>
      <c r="AJ44">
        <f t="shared" si="7"/>
        <v>-139.56206536991817</v>
      </c>
      <c r="AK44">
        <f t="shared" si="22"/>
        <v>-93.750356431171909</v>
      </c>
      <c r="AL44">
        <f t="shared" si="26"/>
        <v>-293.85390294186516</v>
      </c>
      <c r="AN44">
        <f t="shared" si="27"/>
        <v>0</v>
      </c>
      <c r="AO44">
        <f t="shared" si="27"/>
        <v>0</v>
      </c>
      <c r="AP44">
        <f t="shared" si="27"/>
        <v>-2.3868111758747421E-5</v>
      </c>
      <c r="AQ44">
        <f t="shared" si="27"/>
        <v>-1.4859406999763278</v>
      </c>
      <c r="AR44">
        <f t="shared" si="27"/>
        <v>-1.4859645680880864</v>
      </c>
      <c r="AS44">
        <f t="shared" si="27"/>
        <v>-3.4254907590824888</v>
      </c>
      <c r="AT44">
        <f t="shared" si="27"/>
        <v>-2.301062102831914</v>
      </c>
      <c r="AU44">
        <f t="shared" si="23"/>
        <v>-7.2125174300024897</v>
      </c>
      <c r="AW44">
        <v>41</v>
      </c>
      <c r="AX44">
        <f>IF(Z44&gt;0, (R44*SUMPRODUCT(K44:$K$98, X44:$X$98)-K44*$AZ$3)/Z44, 0)</f>
        <v>-15421635.199560337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0.83297500000000002</v>
      </c>
      <c r="Q45" s="4">
        <f t="shared" si="21"/>
        <v>12.5</v>
      </c>
      <c r="R45">
        <f t="shared" si="0"/>
        <v>250000</v>
      </c>
      <c r="S45">
        <f t="shared" si="1"/>
        <v>-87793679.967412859</v>
      </c>
      <c r="U45">
        <f t="shared" si="13"/>
        <v>0.83297500000000002</v>
      </c>
      <c r="V45">
        <f t="shared" si="14"/>
        <v>0.01</v>
      </c>
      <c r="W45">
        <f t="shared" si="15"/>
        <v>7.7795170568156356E-5</v>
      </c>
      <c r="X45">
        <f t="shared" si="16"/>
        <v>6.480143220401004E-5</v>
      </c>
      <c r="Y45">
        <f t="shared" si="17"/>
        <v>7.7795170568156362E-7</v>
      </c>
      <c r="Z45">
        <f t="shared" si="18"/>
        <v>1.2215786658464752E-5</v>
      </c>
      <c r="AB45">
        <f t="shared" si="19"/>
        <v>-1199.7287407896804</v>
      </c>
      <c r="AC45">
        <f t="shared" si="2"/>
        <v>-1072.4688644434461</v>
      </c>
      <c r="AE45">
        <f t="shared" si="3"/>
        <v>0</v>
      </c>
      <c r="AF45">
        <f t="shared" si="24"/>
        <v>0</v>
      </c>
      <c r="AG45">
        <f t="shared" si="24"/>
        <v>-1.5269733323080941E-4</v>
      </c>
      <c r="AH45">
        <f t="shared" si="5"/>
        <v>-16.20035805100251</v>
      </c>
      <c r="AI45">
        <f t="shared" si="25"/>
        <v>-16.200510748335741</v>
      </c>
      <c r="AJ45">
        <f t="shared" si="7"/>
        <v>-127.25987634623425</v>
      </c>
      <c r="AK45">
        <f t="shared" si="22"/>
        <v>-83.981011855277629</v>
      </c>
      <c r="AL45">
        <f t="shared" si="26"/>
        <v>-227.44139894984761</v>
      </c>
      <c r="AN45">
        <f t="shared" si="27"/>
        <v>0</v>
      </c>
      <c r="AO45">
        <f t="shared" si="27"/>
        <v>0</v>
      </c>
      <c r="AP45">
        <f t="shared" si="27"/>
        <v>-3.3463305793904586E-6</v>
      </c>
      <c r="AQ45">
        <f t="shared" si="27"/>
        <v>-0.35502750700433272</v>
      </c>
      <c r="AR45">
        <f t="shared" si="27"/>
        <v>-0.35503085333491208</v>
      </c>
      <c r="AS45">
        <f t="shared" si="27"/>
        <v>-2.78887395566466</v>
      </c>
      <c r="AT45">
        <f t="shared" si="27"/>
        <v>-1.8404265622286959</v>
      </c>
      <c r="AU45">
        <f t="shared" si="23"/>
        <v>-4.9843313712282677</v>
      </c>
      <c r="AW45">
        <v>42</v>
      </c>
      <c r="AX45">
        <f>IF(Z45&gt;0, (R45*SUMPRODUCT(K45:$K$98, X45:$X$98)-K45*$AZ$3)/Z45, 0)</f>
        <v>-87793679.967412859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0.83526170899999996</v>
      </c>
      <c r="Q46" s="4">
        <f t="shared" si="21"/>
        <v>12.5</v>
      </c>
      <c r="R46">
        <f t="shared" si="0"/>
        <v>250000</v>
      </c>
      <c r="S46">
        <f t="shared" si="1"/>
        <v>-506743708.2630136</v>
      </c>
      <c r="U46">
        <f t="shared" si="13"/>
        <v>0.83526170899999996</v>
      </c>
      <c r="V46">
        <f t="shared" si="14"/>
        <v>0.01</v>
      </c>
      <c r="W46">
        <f t="shared" si="15"/>
        <v>1.2215786658464752E-5</v>
      </c>
      <c r="X46">
        <f t="shared" si="16"/>
        <v>1.0203378841128668E-5</v>
      </c>
      <c r="Y46">
        <f t="shared" si="17"/>
        <v>1.2215786658464752E-7</v>
      </c>
      <c r="Z46">
        <f t="shared" si="18"/>
        <v>1.8902499507514369E-6</v>
      </c>
      <c r="AB46">
        <f t="shared" si="19"/>
        <v>-1072.4688644434461</v>
      </c>
      <c r="AC46">
        <f t="shared" si="2"/>
        <v>-957.87226958776193</v>
      </c>
      <c r="AE46">
        <f t="shared" si="3"/>
        <v>0</v>
      </c>
      <c r="AF46">
        <f t="shared" si="24"/>
        <v>0</v>
      </c>
      <c r="AG46">
        <f t="shared" si="24"/>
        <v>-2.3628124384392961E-5</v>
      </c>
      <c r="AH46">
        <f t="shared" si="5"/>
        <v>-2.550844710282167</v>
      </c>
      <c r="AI46">
        <f t="shared" si="25"/>
        <v>-2.5508683384065516</v>
      </c>
      <c r="AJ46">
        <f t="shared" si="7"/>
        <v>-114.5965948556842</v>
      </c>
      <c r="AK46">
        <f t="shared" si="22"/>
        <v>-75.072820511041243</v>
      </c>
      <c r="AL46">
        <f t="shared" si="26"/>
        <v>-192.22028370513198</v>
      </c>
      <c r="AN46">
        <f t="shared" si="27"/>
        <v>0</v>
      </c>
      <c r="AO46">
        <f t="shared" si="27"/>
        <v>0</v>
      </c>
      <c r="AP46">
        <f t="shared" si="27"/>
        <v>-4.6232631694278522E-7</v>
      </c>
      <c r="AQ46">
        <f t="shared" si="27"/>
        <v>-4.9911817832511321E-2</v>
      </c>
      <c r="AR46">
        <f t="shared" si="27"/>
        <v>-4.9912280158828266E-2</v>
      </c>
      <c r="AS46">
        <f t="shared" si="27"/>
        <v>-2.2422863859989013</v>
      </c>
      <c r="AT46">
        <f t="shared" si="27"/>
        <v>-1.4689333797608659</v>
      </c>
      <c r="AU46">
        <f t="shared" si="23"/>
        <v>-3.7611320459185946</v>
      </c>
      <c r="AW46">
        <v>43</v>
      </c>
      <c r="AX46">
        <f>IF(Z46&gt;0, (R46*SUMPRODUCT(K46:$K$98, X46:$X$98)-K46*$AZ$3)/Z46, 0)</f>
        <v>-506743708.2630136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0.83773177600000004</v>
      </c>
      <c r="Q47" s="4">
        <f t="shared" si="21"/>
        <v>12.5</v>
      </c>
      <c r="R47">
        <f t="shared" si="0"/>
        <v>250000</v>
      </c>
      <c r="S47">
        <f t="shared" si="1"/>
        <v>-2971551448.3731766</v>
      </c>
      <c r="U47">
        <f t="shared" si="13"/>
        <v>0.83773177600000004</v>
      </c>
      <c r="V47">
        <f t="shared" si="14"/>
        <v>0.01</v>
      </c>
      <c r="W47">
        <f t="shared" si="15"/>
        <v>1.8902499507514369E-6</v>
      </c>
      <c r="X47">
        <f t="shared" si="16"/>
        <v>1.5835224483269137E-6</v>
      </c>
      <c r="Y47">
        <f t="shared" si="17"/>
        <v>1.8902499507514368E-8</v>
      </c>
      <c r="Z47">
        <f t="shared" si="18"/>
        <v>2.8782500291700881E-7</v>
      </c>
      <c r="AB47">
        <f t="shared" si="19"/>
        <v>-957.87226958776193</v>
      </c>
      <c r="AC47">
        <f t="shared" si="2"/>
        <v>-855.28680429605129</v>
      </c>
      <c r="AE47">
        <f t="shared" si="3"/>
        <v>0</v>
      </c>
      <c r="AF47">
        <f t="shared" si="24"/>
        <v>0</v>
      </c>
      <c r="AG47">
        <f t="shared" si="24"/>
        <v>-3.5978125364626103E-6</v>
      </c>
      <c r="AH47">
        <f t="shared" si="5"/>
        <v>-0.39588061208172842</v>
      </c>
      <c r="AI47">
        <f t="shared" si="25"/>
        <v>-0.39588420989426487</v>
      </c>
      <c r="AJ47">
        <f t="shared" si="7"/>
        <v>-102.58546529171065</v>
      </c>
      <c r="AK47">
        <f t="shared" si="22"/>
        <v>-67.05105887114334</v>
      </c>
      <c r="AL47">
        <f t="shared" si="26"/>
        <v>-170.03240837274825</v>
      </c>
      <c r="AN47">
        <f t="shared" si="27"/>
        <v>0</v>
      </c>
      <c r="AO47">
        <f t="shared" si="27"/>
        <v>0</v>
      </c>
      <c r="AP47">
        <f t="shared" si="27"/>
        <v>-6.2855006419052701E-8</v>
      </c>
      <c r="AQ47">
        <f t="shared" si="27"/>
        <v>-6.9161686890003267E-3</v>
      </c>
      <c r="AR47">
        <f t="shared" si="27"/>
        <v>-6.9162315440067451E-3</v>
      </c>
      <c r="AS47">
        <f t="shared" si="27"/>
        <v>-1.7922029049772839</v>
      </c>
      <c r="AT47">
        <f t="shared" si="27"/>
        <v>-1.1714047613758414</v>
      </c>
      <c r="AU47">
        <f t="shared" si="23"/>
        <v>-2.9705238978971322</v>
      </c>
      <c r="AW47">
        <v>44</v>
      </c>
      <c r="AX47">
        <f>IF(Z47&gt;0, (R47*SUMPRODUCT(K47:$K$98, X47:$X$98)-K47*$AZ$3)/Z47, 0)</f>
        <v>-2971551448.3731766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0.84045353700000003</v>
      </c>
      <c r="Q48" s="4">
        <f t="shared" si="21"/>
        <v>12.5</v>
      </c>
      <c r="R48">
        <f t="shared" si="0"/>
        <v>250000</v>
      </c>
      <c r="S48">
        <f t="shared" si="1"/>
        <v>-17741589684.272022</v>
      </c>
      <c r="U48">
        <f t="shared" si="13"/>
        <v>0.84045353700000003</v>
      </c>
      <c r="V48">
        <f t="shared" si="14"/>
        <v>0.01</v>
      </c>
      <c r="W48">
        <f t="shared" si="15"/>
        <v>2.8782500291700881E-7</v>
      </c>
      <c r="X48">
        <f t="shared" si="16"/>
        <v>2.4190354173863538E-7</v>
      </c>
      <c r="Y48">
        <f t="shared" si="17"/>
        <v>2.878250029170088E-9</v>
      </c>
      <c r="Z48">
        <f t="shared" si="18"/>
        <v>4.3043211149203333E-8</v>
      </c>
      <c r="AB48">
        <f t="shared" si="19"/>
        <v>-855.28680429605129</v>
      </c>
      <c r="AC48">
        <f t="shared" si="2"/>
        <v>-763.65499090264836</v>
      </c>
      <c r="AE48">
        <f t="shared" si="3"/>
        <v>0</v>
      </c>
      <c r="AF48">
        <f t="shared" si="24"/>
        <v>0</v>
      </c>
      <c r="AG48">
        <f t="shared" si="24"/>
        <v>-5.3804013936504165E-7</v>
      </c>
      <c r="AH48">
        <f t="shared" si="5"/>
        <v>-6.0475885434658844E-2</v>
      </c>
      <c r="AI48">
        <f t="shared" si="25"/>
        <v>-6.0476423474798209E-2</v>
      </c>
      <c r="AJ48">
        <f t="shared" si="7"/>
        <v>-91.631813393402922</v>
      </c>
      <c r="AK48">
        <f t="shared" si="22"/>
        <v>-59.870076300723596</v>
      </c>
      <c r="AL48">
        <f t="shared" si="26"/>
        <v>-151.5623661176013</v>
      </c>
      <c r="AN48">
        <f t="shared" si="27"/>
        <v>0</v>
      </c>
      <c r="AO48">
        <f t="shared" si="27"/>
        <v>0</v>
      </c>
      <c r="AP48">
        <f t="shared" si="27"/>
        <v>-8.3926284748318058E-9</v>
      </c>
      <c r="AQ48">
        <f t="shared" si="27"/>
        <v>-9.4333415112590247E-4</v>
      </c>
      <c r="AR48">
        <f t="shared" si="27"/>
        <v>-9.4334254375437736E-4</v>
      </c>
      <c r="AS48">
        <f t="shared" si="27"/>
        <v>-1.4293204354483788</v>
      </c>
      <c r="AT48">
        <f t="shared" si="27"/>
        <v>-0.93388442681020678</v>
      </c>
      <c r="AU48">
        <f t="shared" si="23"/>
        <v>-2.3641482048023397</v>
      </c>
      <c r="AW48">
        <v>45</v>
      </c>
      <c r="AX48">
        <f>IF(Z48&gt;0, (R48*SUMPRODUCT(K48:$K$98, X48:$X$98)-K48*$AZ$3)/Z48, 0)</f>
        <v>-17741589684.272022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0.84346351399999997</v>
      </c>
      <c r="Q49" s="4">
        <f t="shared" si="21"/>
        <v>12.5</v>
      </c>
      <c r="R49">
        <f t="shared" si="0"/>
        <v>250000</v>
      </c>
      <c r="S49">
        <f t="shared" si="1"/>
        <v>-108100888136.73132</v>
      </c>
      <c r="U49">
        <f t="shared" si="13"/>
        <v>0.84346351399999997</v>
      </c>
      <c r="V49">
        <f t="shared" si="14"/>
        <v>0.01</v>
      </c>
      <c r="W49">
        <f t="shared" si="15"/>
        <v>4.3043211149203333E-8</v>
      </c>
      <c r="X49">
        <f t="shared" si="16"/>
        <v>3.6305378129751023E-8</v>
      </c>
      <c r="Y49">
        <f t="shared" si="17"/>
        <v>4.3043211149203336E-10</v>
      </c>
      <c r="Z49">
        <f t="shared" si="18"/>
        <v>6.3074009079602769E-9</v>
      </c>
      <c r="AB49">
        <f t="shared" si="19"/>
        <v>-763.65499090264836</v>
      </c>
      <c r="AC49">
        <f t="shared" si="2"/>
        <v>-681.8356399849315</v>
      </c>
      <c r="AE49">
        <f t="shared" si="3"/>
        <v>0</v>
      </c>
      <c r="AF49">
        <f t="shared" si="24"/>
        <v>0</v>
      </c>
      <c r="AG49">
        <f t="shared" si="24"/>
        <v>-7.8842511349503462E-8</v>
      </c>
      <c r="AH49">
        <f t="shared" si="5"/>
        <v>-9.0763445324377554E-3</v>
      </c>
      <c r="AI49">
        <f t="shared" si="25"/>
        <v>-9.0764233749491049E-3</v>
      </c>
      <c r="AJ49">
        <f t="shared" si="7"/>
        <v>-81.819350917716861</v>
      </c>
      <c r="AK49">
        <f t="shared" si="22"/>
        <v>-53.455849363185393</v>
      </c>
      <c r="AL49">
        <f t="shared" si="26"/>
        <v>-135.2842767042772</v>
      </c>
      <c r="AN49">
        <f t="shared" si="27"/>
        <v>0</v>
      </c>
      <c r="AO49">
        <f t="shared" si="27"/>
        <v>0</v>
      </c>
      <c r="AP49">
        <f t="shared" si="27"/>
        <v>-1.0980591830405285E-9</v>
      </c>
      <c r="AQ49">
        <f t="shared" si="27"/>
        <v>-1.2640849830496597E-4</v>
      </c>
      <c r="AR49">
        <f t="shared" si="27"/>
        <v>-1.2640959636414902E-4</v>
      </c>
      <c r="AS49">
        <f t="shared" si="27"/>
        <v>-1.1395183650017042</v>
      </c>
      <c r="AT49">
        <f t="shared" si="27"/>
        <v>-0.74449285386501807</v>
      </c>
      <c r="AU49">
        <f t="shared" si="23"/>
        <v>-1.8841376284630864</v>
      </c>
      <c r="AW49">
        <v>46</v>
      </c>
      <c r="AX49">
        <f>IF(Z49&gt;0, (R49*SUMPRODUCT(K49:$K$98, X49:$X$98)-K49*$AZ$3)/Z49, 0)</f>
        <v>-108100888136.73132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0.84645297100000005</v>
      </c>
      <c r="Q50" s="4">
        <f t="shared" si="21"/>
        <v>12.5</v>
      </c>
      <c r="R50">
        <f t="shared" si="0"/>
        <v>250000</v>
      </c>
      <c r="S50">
        <f t="shared" si="1"/>
        <v>-672383596965.20081</v>
      </c>
      <c r="U50">
        <f t="shared" si="13"/>
        <v>0.84645297100000005</v>
      </c>
      <c r="V50">
        <f t="shared" si="14"/>
        <v>0.01</v>
      </c>
      <c r="W50">
        <f t="shared" si="15"/>
        <v>6.3074009079602769E-9</v>
      </c>
      <c r="X50">
        <f t="shared" si="16"/>
        <v>5.3389182378310741E-9</v>
      </c>
      <c r="Y50">
        <f t="shared" si="17"/>
        <v>6.3074009079602772E-11</v>
      </c>
      <c r="Z50">
        <f t="shared" si="18"/>
        <v>9.0540866104959997E-10</v>
      </c>
      <c r="AB50">
        <f t="shared" si="19"/>
        <v>-681.8356399849315</v>
      </c>
      <c r="AC50">
        <f t="shared" si="2"/>
        <v>-608.7819322399763</v>
      </c>
      <c r="AE50">
        <f t="shared" si="3"/>
        <v>0</v>
      </c>
      <c r="AF50">
        <f t="shared" si="24"/>
        <v>0</v>
      </c>
      <c r="AG50">
        <f t="shared" si="24"/>
        <v>-1.131760826312E-8</v>
      </c>
      <c r="AH50">
        <f t="shared" si="5"/>
        <v>-1.3347295594577685E-3</v>
      </c>
      <c r="AI50">
        <f t="shared" si="25"/>
        <v>-1.3347408770660316E-3</v>
      </c>
      <c r="AJ50">
        <f t="shared" si="7"/>
        <v>-73.053707744955204</v>
      </c>
      <c r="AK50">
        <f t="shared" si="22"/>
        <v>-47.728494798945206</v>
      </c>
      <c r="AL50">
        <f t="shared" si="26"/>
        <v>-120.78353728477748</v>
      </c>
      <c r="AN50">
        <f t="shared" si="27"/>
        <v>0</v>
      </c>
      <c r="AO50">
        <f t="shared" si="27"/>
        <v>0</v>
      </c>
      <c r="AP50">
        <f t="shared" si="27"/>
        <v>-1.4073494052824552E-10</v>
      </c>
      <c r="AQ50">
        <f t="shared" si="27"/>
        <v>-1.6597418889615859E-5</v>
      </c>
      <c r="AR50">
        <f t="shared" si="27"/>
        <v>-1.6597559624556386E-5</v>
      </c>
      <c r="AS50">
        <f t="shared" si="27"/>
        <v>-0.90842596561296884</v>
      </c>
      <c r="AT50">
        <f t="shared" si="27"/>
        <v>-0.59350586456687371</v>
      </c>
      <c r="AU50">
        <f t="shared" si="23"/>
        <v>-1.501948427739467</v>
      </c>
      <c r="AW50">
        <v>47</v>
      </c>
      <c r="AX50">
        <f>IF(Z50&gt;0, (R50*SUMPRODUCT(K50:$K$98, X50:$X$98)-K50*$AZ$3)/Z50, 0)</f>
        <v>-672383596965.20081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0.84968151000000003</v>
      </c>
      <c r="Q51" s="4">
        <f t="shared" si="21"/>
        <v>12.5</v>
      </c>
      <c r="R51">
        <f t="shared" si="0"/>
        <v>250000</v>
      </c>
      <c r="S51">
        <f t="shared" si="1"/>
        <v>-4278427692378.853</v>
      </c>
      <c r="U51">
        <f t="shared" si="13"/>
        <v>0.84968151000000003</v>
      </c>
      <c r="V51">
        <f t="shared" si="14"/>
        <v>0.01</v>
      </c>
      <c r="W51">
        <f t="shared" si="15"/>
        <v>9.0540866104959997E-10</v>
      </c>
      <c r="X51">
        <f t="shared" si="16"/>
        <v>7.6930899828770232E-10</v>
      </c>
      <c r="Y51">
        <f t="shared" si="17"/>
        <v>9.0540866104960002E-12</v>
      </c>
      <c r="Z51">
        <f t="shared" si="18"/>
        <v>1.2704557615140165E-10</v>
      </c>
      <c r="AB51">
        <f t="shared" si="19"/>
        <v>-608.7819322399763</v>
      </c>
      <c r="AC51">
        <f t="shared" si="2"/>
        <v>-543.55531120038324</v>
      </c>
      <c r="AE51">
        <f t="shared" si="3"/>
        <v>0</v>
      </c>
      <c r="AF51">
        <f t="shared" si="24"/>
        <v>0</v>
      </c>
      <c r="AG51">
        <f t="shared" si="24"/>
        <v>-1.5880697018925208E-9</v>
      </c>
      <c r="AH51">
        <f t="shared" si="5"/>
        <v>-1.9232724957192558E-4</v>
      </c>
      <c r="AI51">
        <f t="shared" si="25"/>
        <v>-1.9232883764162747E-4</v>
      </c>
      <c r="AJ51">
        <f t="shared" si="7"/>
        <v>-65.226621039593056</v>
      </c>
      <c r="AK51">
        <f t="shared" si="22"/>
        <v>-42.614735256798348</v>
      </c>
      <c r="AL51">
        <f t="shared" si="26"/>
        <v>-107.84154862522905</v>
      </c>
      <c r="AN51">
        <f t="shared" si="27"/>
        <v>0</v>
      </c>
      <c r="AO51">
        <f t="shared" si="27"/>
        <v>0</v>
      </c>
      <c r="AP51">
        <f t="shared" si="27"/>
        <v>-1.7631887808181439E-11</v>
      </c>
      <c r="AQ51">
        <f t="shared" si="27"/>
        <v>-2.1353549424607115E-6</v>
      </c>
      <c r="AR51">
        <f t="shared" si="27"/>
        <v>-2.1353725743485199E-6</v>
      </c>
      <c r="AS51">
        <f t="shared" si="27"/>
        <v>-0.7241926868237093</v>
      </c>
      <c r="AT51">
        <f t="shared" si="27"/>
        <v>-0.47313932765532674</v>
      </c>
      <c r="AU51">
        <f t="shared" si="23"/>
        <v>-1.1973341498516104</v>
      </c>
      <c r="AW51">
        <v>48</v>
      </c>
      <c r="AX51">
        <f>IF(Z51&gt;0, (R51*SUMPRODUCT(K51:$K$98, X51:$X$98)-K51*$AZ$3)/Z51, 0)</f>
        <v>-4278427692378.853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0.85306441600000005</v>
      </c>
      <c r="Q52" s="4">
        <f t="shared" si="21"/>
        <v>12.5</v>
      </c>
      <c r="R52">
        <f t="shared" si="0"/>
        <v>250000</v>
      </c>
      <c r="S52">
        <f t="shared" si="1"/>
        <v>-27896508916828.574</v>
      </c>
      <c r="U52">
        <f t="shared" si="13"/>
        <v>0.85306441600000005</v>
      </c>
      <c r="V52">
        <f t="shared" si="14"/>
        <v>0.01</v>
      </c>
      <c r="W52">
        <f t="shared" si="15"/>
        <v>1.2704557615140165E-10</v>
      </c>
      <c r="X52">
        <f t="shared" si="16"/>
        <v>1.0837806022497898E-10</v>
      </c>
      <c r="Y52">
        <f t="shared" si="17"/>
        <v>1.2704557615140167E-12</v>
      </c>
      <c r="Z52">
        <f t="shared" si="18"/>
        <v>1.7397060164908655E-11</v>
      </c>
      <c r="AB52">
        <f t="shared" si="19"/>
        <v>-543.55531120038324</v>
      </c>
      <c r="AC52">
        <f t="shared" si="2"/>
        <v>-485.31724401697744</v>
      </c>
      <c r="AE52">
        <f t="shared" si="3"/>
        <v>0</v>
      </c>
      <c r="AF52">
        <f t="shared" si="24"/>
        <v>0</v>
      </c>
      <c r="AG52">
        <f t="shared" si="24"/>
        <v>-2.1746325206135817E-10</v>
      </c>
      <c r="AH52">
        <f t="shared" si="5"/>
        <v>-2.7094515056244747E-5</v>
      </c>
      <c r="AI52">
        <f t="shared" si="25"/>
        <v>-2.7094732519496807E-5</v>
      </c>
      <c r="AJ52">
        <f t="shared" si="7"/>
        <v>-58.238067183405803</v>
      </c>
      <c r="AK52">
        <f t="shared" si="22"/>
        <v>-38.048871784026829</v>
      </c>
      <c r="AL52">
        <f t="shared" si="26"/>
        <v>-96.286966062165149</v>
      </c>
      <c r="AN52">
        <f t="shared" si="27"/>
        <v>0</v>
      </c>
      <c r="AO52">
        <f t="shared" si="27"/>
        <v>0</v>
      </c>
      <c r="AP52">
        <f t="shared" si="27"/>
        <v>-2.1557436196748252E-12</v>
      </c>
      <c r="AQ52">
        <f t="shared" si="27"/>
        <v>-2.6859171564399674E-7</v>
      </c>
      <c r="AR52">
        <f t="shared" si="27"/>
        <v>-2.6859387138761637E-7</v>
      </c>
      <c r="AS52">
        <f t="shared" si="27"/>
        <v>-0.5773221018390613</v>
      </c>
      <c r="AT52">
        <f t="shared" si="27"/>
        <v>-0.3771837853372027</v>
      </c>
      <c r="AU52">
        <f t="shared" si="23"/>
        <v>-0.95450615577013531</v>
      </c>
      <c r="AW52">
        <v>49</v>
      </c>
      <c r="AX52">
        <f>IF(Z52&gt;0, (R52*SUMPRODUCT(K52:$K$98, X52:$X$98)-K52*$AZ$3)/Z52, 0)</f>
        <v>-27896508916828.574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0.856559709</v>
      </c>
      <c r="Q53" s="4">
        <f t="shared" si="21"/>
        <v>12.5</v>
      </c>
      <c r="R53">
        <f t="shared" si="0"/>
        <v>250000</v>
      </c>
      <c r="S53">
        <f t="shared" si="1"/>
        <v>-186657246278956.06</v>
      </c>
      <c r="U53">
        <f t="shared" si="13"/>
        <v>0.856559709</v>
      </c>
      <c r="V53">
        <f t="shared" si="14"/>
        <v>0.01</v>
      </c>
      <c r="W53">
        <f t="shared" si="15"/>
        <v>1.7397060164908655E-11</v>
      </c>
      <c r="X53">
        <f t="shared" si="16"/>
        <v>1.490162079230965E-11</v>
      </c>
      <c r="Y53">
        <f t="shared" si="17"/>
        <v>1.7397060164908654E-13</v>
      </c>
      <c r="Z53">
        <f t="shared" si="18"/>
        <v>2.3214687709499176E-12</v>
      </c>
      <c r="AB53">
        <f t="shared" si="19"/>
        <v>-485.31724401697744</v>
      </c>
      <c r="AC53">
        <f t="shared" si="2"/>
        <v>-433.31896810810423</v>
      </c>
      <c r="AE53">
        <f t="shared" si="3"/>
        <v>0</v>
      </c>
      <c r="AF53">
        <f t="shared" si="24"/>
        <v>0</v>
      </c>
      <c r="AG53">
        <f t="shared" si="24"/>
        <v>-2.901835963687397E-11</v>
      </c>
      <c r="AH53">
        <f t="shared" si="5"/>
        <v>-3.7254051980774124E-6</v>
      </c>
      <c r="AI53">
        <f t="shared" si="25"/>
        <v>-3.7254342164370495E-6</v>
      </c>
      <c r="AJ53">
        <f t="shared" si="7"/>
        <v>-51.998275908873211</v>
      </c>
      <c r="AK53">
        <f t="shared" si="22"/>
        <v>-33.972207081188422</v>
      </c>
      <c r="AL53">
        <f t="shared" si="26"/>
        <v>-85.970486715495852</v>
      </c>
      <c r="AN53">
        <f t="shared" si="27"/>
        <v>0</v>
      </c>
      <c r="AO53">
        <f t="shared" si="27"/>
        <v>0</v>
      </c>
      <c r="AP53">
        <f t="shared" si="27"/>
        <v>-2.5684201422393017E-13</v>
      </c>
      <c r="AQ53">
        <f t="shared" si="27"/>
        <v>-3.2973627277629909E-8</v>
      </c>
      <c r="AR53">
        <f t="shared" si="27"/>
        <v>-3.2973884119644129E-8</v>
      </c>
      <c r="AS53">
        <f t="shared" si="27"/>
        <v>-0.46023765945873352</v>
      </c>
      <c r="AT53">
        <f t="shared" si="27"/>
        <v>-0.30068860554327531</v>
      </c>
      <c r="AU53">
        <f t="shared" si="23"/>
        <v>-0.76092629797589295</v>
      </c>
      <c r="AW53">
        <v>50</v>
      </c>
      <c r="AX53">
        <f>IF(Z53&gt;0, (R53*SUMPRODUCT(K53:$K$98, X53:$X$98)-K53*$AZ$3)/Z53, 0)</f>
        <v>-186657246278956.06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0.86031008399999997</v>
      </c>
      <c r="Q54" s="4">
        <f t="shared" si="21"/>
        <v>12.5</v>
      </c>
      <c r="R54">
        <f t="shared" si="0"/>
        <v>250000</v>
      </c>
      <c r="S54">
        <f t="shared" si="1"/>
        <v>-1285051766235139</v>
      </c>
      <c r="U54">
        <f t="shared" si="13"/>
        <v>0.86031008399999997</v>
      </c>
      <c r="V54">
        <f t="shared" si="14"/>
        <v>0.01</v>
      </c>
      <c r="W54">
        <f t="shared" si="15"/>
        <v>2.3214687709499176E-12</v>
      </c>
      <c r="X54">
        <f t="shared" si="16"/>
        <v>1.9971829933393005E-12</v>
      </c>
      <c r="Y54">
        <f t="shared" si="17"/>
        <v>2.3214687709499177E-14</v>
      </c>
      <c r="Z54">
        <f t="shared" si="18"/>
        <v>3.0107108990111798E-13</v>
      </c>
      <c r="AB54">
        <f t="shared" si="19"/>
        <v>-433.31896810810423</v>
      </c>
      <c r="AC54">
        <f t="shared" si="2"/>
        <v>-386.89193583976999</v>
      </c>
      <c r="AE54">
        <f t="shared" si="3"/>
        <v>0</v>
      </c>
      <c r="AF54">
        <f t="shared" si="24"/>
        <v>0</v>
      </c>
      <c r="AG54">
        <f t="shared" si="24"/>
        <v>-3.7633886237639747E-12</v>
      </c>
      <c r="AH54">
        <f t="shared" si="5"/>
        <v>-4.992957483348251E-7</v>
      </c>
      <c r="AI54">
        <f t="shared" si="25"/>
        <v>-4.9929951172344889E-7</v>
      </c>
      <c r="AJ54">
        <f t="shared" si="7"/>
        <v>-46.427032268334244</v>
      </c>
      <c r="AK54">
        <f t="shared" si="22"/>
        <v>-30.3323277675673</v>
      </c>
      <c r="AL54">
        <f t="shared" si="26"/>
        <v>-76.759360535201054</v>
      </c>
      <c r="AN54">
        <f t="shared" si="27"/>
        <v>0</v>
      </c>
      <c r="AO54">
        <f t="shared" si="27"/>
        <v>0</v>
      </c>
      <c r="AP54">
        <f t="shared" si="27"/>
        <v>-2.9740910044618126E-14</v>
      </c>
      <c r="AQ54">
        <f t="shared" si="27"/>
        <v>-3.9457816934235462E-9</v>
      </c>
      <c r="AR54">
        <f t="shared" si="27"/>
        <v>-3.945811434333591E-9</v>
      </c>
      <c r="AS54">
        <f t="shared" si="27"/>
        <v>-0.36689864597350952</v>
      </c>
      <c r="AT54">
        <f t="shared" si="27"/>
        <v>-0.2397071155188964</v>
      </c>
      <c r="AU54">
        <f t="shared" si="23"/>
        <v>-0.60660576543821743</v>
      </c>
      <c r="AW54">
        <v>51</v>
      </c>
      <c r="AX54">
        <f>IF(Z54&gt;0, (R54*SUMPRODUCT(K54:$K$98, X54:$X$98)-K54*$AZ$3)/Z54, 0)</f>
        <v>-1285051766235139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0.86416701100000004</v>
      </c>
      <c r="Q55" s="4">
        <f t="shared" si="21"/>
        <v>12.5</v>
      </c>
      <c r="R55">
        <f t="shared" si="0"/>
        <v>250000</v>
      </c>
      <c r="S55">
        <f t="shared" si="1"/>
        <v>-9118178448703528</v>
      </c>
      <c r="U55">
        <f t="shared" si="13"/>
        <v>0.86416701100000004</v>
      </c>
      <c r="V55">
        <f t="shared" si="14"/>
        <v>0.01</v>
      </c>
      <c r="W55">
        <f t="shared" si="15"/>
        <v>3.0107108990111798E-13</v>
      </c>
      <c r="X55">
        <f t="shared" si="16"/>
        <v>2.601757038583614E-13</v>
      </c>
      <c r="Y55">
        <f t="shared" si="17"/>
        <v>3.01071089901118E-15</v>
      </c>
      <c r="Z55">
        <f t="shared" si="18"/>
        <v>3.7884675143745404E-14</v>
      </c>
      <c r="AB55">
        <f t="shared" si="19"/>
        <v>-386.89193583976999</v>
      </c>
      <c r="AC55">
        <f t="shared" si="2"/>
        <v>-345.43922843183356</v>
      </c>
      <c r="AE55">
        <f t="shared" si="3"/>
        <v>0</v>
      </c>
      <c r="AF55">
        <f t="shared" si="24"/>
        <v>0</v>
      </c>
      <c r="AG55">
        <f t="shared" si="24"/>
        <v>-4.735584392968175E-13</v>
      </c>
      <c r="AH55">
        <f t="shared" si="5"/>
        <v>-6.504392596459035E-8</v>
      </c>
      <c r="AI55">
        <f t="shared" si="25"/>
        <v>-6.5044399523029651E-8</v>
      </c>
      <c r="AJ55">
        <f t="shared" si="7"/>
        <v>-41.45270740793643</v>
      </c>
      <c r="AK55">
        <f t="shared" si="22"/>
        <v>-27.082435508783902</v>
      </c>
      <c r="AL55">
        <f t="shared" si="26"/>
        <v>-68.535142981764722</v>
      </c>
      <c r="AN55">
        <f t="shared" si="27"/>
        <v>0</v>
      </c>
      <c r="AO55">
        <f t="shared" si="27"/>
        <v>0</v>
      </c>
      <c r="AP55">
        <f t="shared" si="27"/>
        <v>-3.3414175057985921E-15</v>
      </c>
      <c r="AQ55">
        <f t="shared" si="27"/>
        <v>-4.5894845245852716E-10</v>
      </c>
      <c r="AR55">
        <f t="shared" si="27"/>
        <v>-4.5895179387603297E-10</v>
      </c>
      <c r="AS55">
        <f t="shared" si="27"/>
        <v>-0.29248935443173424</v>
      </c>
      <c r="AT55">
        <f t="shared" si="27"/>
        <v>-0.19109304491138457</v>
      </c>
      <c r="AU55">
        <f t="shared" si="23"/>
        <v>-0.48358239980207052</v>
      </c>
      <c r="AW55">
        <v>52</v>
      </c>
      <c r="AX55">
        <f>IF(Z55&gt;0, (R55*SUMPRODUCT(K55:$K$98, X55:$X$98)-K55*$AZ$3)/Z55, 0)</f>
        <v>-9118178448703528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0.86825209999999997</v>
      </c>
      <c r="Q56" s="4">
        <f t="shared" si="21"/>
        <v>12.5</v>
      </c>
      <c r="R56">
        <f t="shared" si="0"/>
        <v>250000</v>
      </c>
      <c r="S56">
        <f t="shared" si="1"/>
        <v>-6.6869578512497208E+16</v>
      </c>
      <c r="U56">
        <f t="shared" si="13"/>
        <v>0.86825209999999997</v>
      </c>
      <c r="V56">
        <f t="shared" si="14"/>
        <v>0.01</v>
      </c>
      <c r="W56">
        <f t="shared" si="15"/>
        <v>3.7884675143745404E-14</v>
      </c>
      <c r="X56">
        <f t="shared" si="16"/>
        <v>3.2893448751374749E-14</v>
      </c>
      <c r="Y56">
        <f t="shared" si="17"/>
        <v>3.7884675143745404E-16</v>
      </c>
      <c r="Z56">
        <f t="shared" si="18"/>
        <v>4.6123796409332006E-15</v>
      </c>
      <c r="AB56">
        <f t="shared" si="19"/>
        <v>-345.43922843183356</v>
      </c>
      <c r="AC56">
        <f t="shared" si="2"/>
        <v>-308.42788252882633</v>
      </c>
      <c r="AE56">
        <f t="shared" si="3"/>
        <v>0</v>
      </c>
      <c r="AF56">
        <f t="shared" si="24"/>
        <v>0</v>
      </c>
      <c r="AG56">
        <f t="shared" si="24"/>
        <v>-5.7654745511665012E-14</v>
      </c>
      <c r="AH56">
        <f t="shared" si="5"/>
        <v>-8.2233621878436874E-9</v>
      </c>
      <c r="AI56">
        <f t="shared" si="25"/>
        <v>-8.2234198425891988E-9</v>
      </c>
      <c r="AJ56">
        <f t="shared" si="7"/>
        <v>-37.011345903007225</v>
      </c>
      <c r="AK56">
        <f t="shared" si="22"/>
        <v>-24.180745990228353</v>
      </c>
      <c r="AL56">
        <f t="shared" si="26"/>
        <v>-61.192091901458994</v>
      </c>
      <c r="AN56">
        <f t="shared" si="27"/>
        <v>0</v>
      </c>
      <c r="AO56">
        <f t="shared" si="27"/>
        <v>0</v>
      </c>
      <c r="AP56">
        <f t="shared" si="27"/>
        <v>-3.632237181734075E-16</v>
      </c>
      <c r="AQ56">
        <f t="shared" si="27"/>
        <v>-5.1807013685471243E-11</v>
      </c>
      <c r="AR56">
        <f t="shared" si="27"/>
        <v>-5.1807376909189416E-11</v>
      </c>
      <c r="AS56">
        <f t="shared" si="27"/>
        <v>-0.23317072262113198</v>
      </c>
      <c r="AT56">
        <f t="shared" si="27"/>
        <v>-0.1523382054474671</v>
      </c>
      <c r="AU56">
        <f t="shared" si="23"/>
        <v>-0.38550892812040644</v>
      </c>
      <c r="AW56">
        <v>53</v>
      </c>
      <c r="AX56">
        <f>IF(Z56&gt;0, (R56*SUMPRODUCT(K56:$K$98, X56:$X$98)-K56*$AZ$3)/Z56, 0)</f>
        <v>-6.6869578512497208E+16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0.87257664800000001</v>
      </c>
      <c r="Q57" s="4">
        <f t="shared" si="21"/>
        <v>12.5</v>
      </c>
      <c r="R57">
        <f t="shared" si="0"/>
        <v>250000</v>
      </c>
      <c r="S57">
        <f t="shared" si="1"/>
        <v>-5.0845917611634477E+17</v>
      </c>
      <c r="U57">
        <f t="shared" si="13"/>
        <v>0.87257664800000001</v>
      </c>
      <c r="V57">
        <f t="shared" si="14"/>
        <v>0.01</v>
      </c>
      <c r="W57">
        <f t="shared" si="15"/>
        <v>4.6123796409332006E-15</v>
      </c>
      <c r="X57">
        <f t="shared" si="16"/>
        <v>4.0246547663889359E-15</v>
      </c>
      <c r="Y57">
        <f t="shared" si="17"/>
        <v>4.612379640933201E-17</v>
      </c>
      <c r="Z57">
        <f t="shared" si="18"/>
        <v>5.4160107813493271E-16</v>
      </c>
      <c r="AB57">
        <f t="shared" si="19"/>
        <v>-308.42788252882633</v>
      </c>
      <c r="AC57">
        <f t="shared" si="2"/>
        <v>-275.38203797221195</v>
      </c>
      <c r="AE57">
        <f t="shared" si="3"/>
        <v>0</v>
      </c>
      <c r="AF57">
        <f t="shared" si="24"/>
        <v>0</v>
      </c>
      <c r="AG57">
        <f t="shared" si="24"/>
        <v>-6.7700134766866587E-15</v>
      </c>
      <c r="AH57">
        <f t="shared" si="5"/>
        <v>-1.0061636915972339E-9</v>
      </c>
      <c r="AI57">
        <f t="shared" si="25"/>
        <v>-1.0061704616107105E-9</v>
      </c>
      <c r="AJ57">
        <f t="shared" si="7"/>
        <v>-33.045844556614384</v>
      </c>
      <c r="AK57">
        <f t="shared" si="22"/>
        <v>-21.589951777017845</v>
      </c>
      <c r="AL57">
        <f t="shared" si="26"/>
        <v>-54.6357963346384</v>
      </c>
      <c r="AN57">
        <f t="shared" si="27"/>
        <v>0</v>
      </c>
      <c r="AO57">
        <f t="shared" si="27"/>
        <v>0</v>
      </c>
      <c r="AP57">
        <f t="shared" si="27"/>
        <v>-3.8081202244486437E-17</v>
      </c>
      <c r="AQ57">
        <f t="shared" si="27"/>
        <v>-5.6596524013901523E-12</v>
      </c>
      <c r="AR57">
        <f t="shared" si="27"/>
        <v>-5.6596904825923964E-12</v>
      </c>
      <c r="AS57">
        <f t="shared" si="27"/>
        <v>-0.18588227249972697</v>
      </c>
      <c r="AT57">
        <f t="shared" si="27"/>
        <v>-0.12144308469998914</v>
      </c>
      <c r="AU57">
        <f t="shared" si="23"/>
        <v>-0.30732535720537579</v>
      </c>
      <c r="AW57">
        <v>54</v>
      </c>
      <c r="AX57">
        <f>IF(Z57&gt;0, (R57*SUMPRODUCT(K57:$K$98, X57:$X$98)-K57*$AZ$3)/Z57, 0)</f>
        <v>-5.0845917611634477E+17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0.87698101399999995</v>
      </c>
      <c r="Q58" s="4">
        <f t="shared" si="21"/>
        <v>12.5</v>
      </c>
      <c r="R58">
        <f t="shared" si="0"/>
        <v>250000</v>
      </c>
      <c r="S58">
        <f t="shared" si="1"/>
        <v>-4.0168596738847544E+18</v>
      </c>
      <c r="U58">
        <f t="shared" si="13"/>
        <v>0.87698101399999995</v>
      </c>
      <c r="V58">
        <f t="shared" si="14"/>
        <v>0.01</v>
      </c>
      <c r="W58">
        <f t="shared" si="15"/>
        <v>5.4160107813493271E-16</v>
      </c>
      <c r="X58">
        <f t="shared" si="16"/>
        <v>4.7497386268626653E-16</v>
      </c>
      <c r="Y58">
        <f t="shared" si="17"/>
        <v>5.416010781349327E-18</v>
      </c>
      <c r="Z58">
        <f t="shared" si="18"/>
        <v>6.1211204667316863E-17</v>
      </c>
      <c r="AB58">
        <f t="shared" si="19"/>
        <v>-275.38203797221195</v>
      </c>
      <c r="AC58">
        <f t="shared" si="2"/>
        <v>-245.87681961805137</v>
      </c>
      <c r="AE58">
        <f t="shared" si="3"/>
        <v>0</v>
      </c>
      <c r="AF58">
        <f t="shared" si="24"/>
        <v>0</v>
      </c>
      <c r="AG58">
        <f t="shared" si="24"/>
        <v>-7.651400583414608E-16</v>
      </c>
      <c r="AH58">
        <f t="shared" si="5"/>
        <v>-1.1874346567156664E-10</v>
      </c>
      <c r="AI58">
        <f t="shared" si="25"/>
        <v>-1.1874423081162498E-10</v>
      </c>
      <c r="AJ58">
        <f t="shared" si="7"/>
        <v>-29.505218354160576</v>
      </c>
      <c r="AK58">
        <f t="shared" si="22"/>
        <v>-19.27674265805484</v>
      </c>
      <c r="AL58">
        <f t="shared" si="26"/>
        <v>-48.781961012334165</v>
      </c>
      <c r="AN58">
        <f t="shared" si="27"/>
        <v>0</v>
      </c>
      <c r="AO58">
        <f t="shared" si="27"/>
        <v>0</v>
      </c>
      <c r="AP58">
        <f t="shared" si="27"/>
        <v>-3.8427668422614118E-18</v>
      </c>
      <c r="AQ58">
        <f t="shared" si="27"/>
        <v>-5.9636591711979986E-13</v>
      </c>
      <c r="AR58">
        <f t="shared" si="27"/>
        <v>-5.9636975988664218E-13</v>
      </c>
      <c r="AS58">
        <f t="shared" si="27"/>
        <v>-0.14818420958225662</v>
      </c>
      <c r="AT58">
        <f t="shared" si="27"/>
        <v>-9.6813683593757374E-2</v>
      </c>
      <c r="AU58">
        <f t="shared" si="23"/>
        <v>-0.24499789317661039</v>
      </c>
      <c r="AW58">
        <v>55</v>
      </c>
      <c r="AX58">
        <f>IF(Z58&gt;0, (R58*SUMPRODUCT(K58:$K$98, X58:$X$98)-K58*$AZ$3)/Z58, 0)</f>
        <v>-4.0168596738847544E+18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0.88158379899999995</v>
      </c>
      <c r="Q59" s="4">
        <f t="shared" si="21"/>
        <v>12.5</v>
      </c>
      <c r="R59">
        <f t="shared" si="0"/>
        <v>250000</v>
      </c>
      <c r="S59">
        <f t="shared" si="1"/>
        <v>-3.3080681840925442E+19</v>
      </c>
      <c r="U59">
        <f t="shared" si="13"/>
        <v>0.88158379899999995</v>
      </c>
      <c r="V59">
        <f t="shared" si="14"/>
        <v>0.01</v>
      </c>
      <c r="W59">
        <f t="shared" si="15"/>
        <v>6.1211204667316863E-17</v>
      </c>
      <c r="X59">
        <f t="shared" si="16"/>
        <v>5.3962806351979728E-17</v>
      </c>
      <c r="Y59">
        <f t="shared" si="17"/>
        <v>6.1211204667316868E-19</v>
      </c>
      <c r="Z59">
        <f t="shared" si="18"/>
        <v>6.6362862686639668E-18</v>
      </c>
      <c r="AB59">
        <f t="shared" si="19"/>
        <v>-245.87681961805137</v>
      </c>
      <c r="AC59">
        <f t="shared" si="2"/>
        <v>-219.53287465897495</v>
      </c>
      <c r="AE59">
        <f t="shared" si="3"/>
        <v>0</v>
      </c>
      <c r="AF59">
        <f t="shared" si="24"/>
        <v>0</v>
      </c>
      <c r="AG59">
        <f t="shared" si="24"/>
        <v>-8.2953578358299591E-17</v>
      </c>
      <c r="AH59">
        <f t="shared" si="5"/>
        <v>-1.3490701587994932E-11</v>
      </c>
      <c r="AI59">
        <f t="shared" si="25"/>
        <v>-1.349078454157329E-11</v>
      </c>
      <c r="AJ59">
        <f t="shared" si="7"/>
        <v>-26.343944959076424</v>
      </c>
      <c r="AK59">
        <f t="shared" si="22"/>
        <v>-17.211377373263598</v>
      </c>
      <c r="AL59">
        <f t="shared" si="26"/>
        <v>-43.555322332353512</v>
      </c>
      <c r="AN59">
        <f t="shared" si="27"/>
        <v>0</v>
      </c>
      <c r="AO59">
        <f t="shared" si="27"/>
        <v>0</v>
      </c>
      <c r="AP59">
        <f t="shared" si="27"/>
        <v>-3.7198051997031133E-19</v>
      </c>
      <c r="AQ59">
        <f t="shared" si="27"/>
        <v>-6.0495017704858012E-14</v>
      </c>
      <c r="AR59">
        <f t="shared" si="27"/>
        <v>-6.0495389685377978E-14</v>
      </c>
      <c r="AS59">
        <f t="shared" si="27"/>
        <v>-0.11813154462873231</v>
      </c>
      <c r="AT59">
        <f t="shared" si="27"/>
        <v>-7.7179275824106608E-2</v>
      </c>
      <c r="AU59">
        <f t="shared" si="23"/>
        <v>-0.19531082045289941</v>
      </c>
      <c r="AW59">
        <v>56</v>
      </c>
      <c r="AX59">
        <f>IF(Z59&gt;0, (R59*SUMPRODUCT(K59:$K$98, X59:$X$98)-K59*$AZ$3)/Z59, 0)</f>
        <v>-3.3080681840925442E+19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0.88621764599999997</v>
      </c>
      <c r="Q60" s="4">
        <f t="shared" si="21"/>
        <v>12.5</v>
      </c>
      <c r="R60">
        <f t="shared" si="0"/>
        <v>250000</v>
      </c>
      <c r="S60">
        <f t="shared" si="1"/>
        <v>-2.8459870039423907E+20</v>
      </c>
      <c r="U60">
        <f t="shared" si="13"/>
        <v>0.88621764599999997</v>
      </c>
      <c r="V60">
        <f t="shared" si="14"/>
        <v>0.01</v>
      </c>
      <c r="W60">
        <f t="shared" si="15"/>
        <v>6.6362862686639668E-18</v>
      </c>
      <c r="X60">
        <f t="shared" si="16"/>
        <v>5.881193995197504E-18</v>
      </c>
      <c r="Y60">
        <f t="shared" si="17"/>
        <v>6.6362862686639674E-20</v>
      </c>
      <c r="Z60">
        <f t="shared" si="18"/>
        <v>6.8872941077982313E-19</v>
      </c>
      <c r="AB60">
        <f t="shared" si="19"/>
        <v>-219.53287465897495</v>
      </c>
      <c r="AC60">
        <f t="shared" si="2"/>
        <v>-196.01149523122768</v>
      </c>
      <c r="AE60">
        <f t="shared" si="3"/>
        <v>0</v>
      </c>
      <c r="AF60">
        <f t="shared" si="24"/>
        <v>0</v>
      </c>
      <c r="AG60">
        <f t="shared" si="24"/>
        <v>-8.6091176347477885E-18</v>
      </c>
      <c r="AH60">
        <f t="shared" si="5"/>
        <v>-1.4702984987993761E-12</v>
      </c>
      <c r="AI60">
        <f t="shared" si="25"/>
        <v>-1.4703071079170108E-12</v>
      </c>
      <c r="AJ60">
        <f t="shared" si="7"/>
        <v>-23.521379427747263</v>
      </c>
      <c r="AK60">
        <f t="shared" si="22"/>
        <v>-15.367301226128248</v>
      </c>
      <c r="AL60">
        <f t="shared" si="26"/>
        <v>-38.888680653876982</v>
      </c>
      <c r="AN60">
        <f t="shared" si="27"/>
        <v>0</v>
      </c>
      <c r="AO60">
        <f t="shared" si="27"/>
        <v>0</v>
      </c>
      <c r="AP60">
        <f t="shared" si="27"/>
        <v>-3.4468762504163329E-20</v>
      </c>
      <c r="AQ60">
        <f t="shared" si="27"/>
        <v>-5.8867089422490227E-15</v>
      </c>
      <c r="AR60">
        <f t="shared" si="27"/>
        <v>-5.8867434110115272E-15</v>
      </c>
      <c r="AS60">
        <f t="shared" si="27"/>
        <v>-9.4173744123672354E-2</v>
      </c>
      <c r="AT60">
        <f t="shared" si="27"/>
        <v>-6.1526846160799412E-2</v>
      </c>
      <c r="AU60">
        <f t="shared" si="23"/>
        <v>-0.15570059028447764</v>
      </c>
      <c r="AW60">
        <v>57</v>
      </c>
      <c r="AX60">
        <f>IF(Z60&gt;0, (R60*SUMPRODUCT(K60:$K$98, X60:$X$98)-K60*$AZ$3)/Z60, 0)</f>
        <v>-2.8459870039423907E+20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0.89077562700000001</v>
      </c>
      <c r="Q61" s="4">
        <f t="shared" si="21"/>
        <v>12.5</v>
      </c>
      <c r="R61">
        <f t="shared" si="0"/>
        <v>250000</v>
      </c>
      <c r="S61">
        <f t="shared" si="1"/>
        <v>-2.5609230354608176E+21</v>
      </c>
      <c r="U61">
        <f t="shared" si="13"/>
        <v>0.89077562700000001</v>
      </c>
      <c r="V61">
        <f t="shared" si="14"/>
        <v>0.01</v>
      </c>
      <c r="W61">
        <f t="shared" si="15"/>
        <v>6.8872941077982313E-19</v>
      </c>
      <c r="X61">
        <f t="shared" si="16"/>
        <v>6.1350337272073754E-19</v>
      </c>
      <c r="Y61">
        <f t="shared" si="17"/>
        <v>6.8872941077982318E-21</v>
      </c>
      <c r="Z61">
        <f t="shared" si="18"/>
        <v>6.833874395128736E-20</v>
      </c>
      <c r="AB61">
        <f t="shared" si="19"/>
        <v>-196.01149523122768</v>
      </c>
      <c r="AC61">
        <f t="shared" si="2"/>
        <v>-175.01026359931041</v>
      </c>
      <c r="AE61">
        <f t="shared" si="3"/>
        <v>0</v>
      </c>
      <c r="AF61">
        <f t="shared" si="24"/>
        <v>0</v>
      </c>
      <c r="AG61">
        <f t="shared" si="24"/>
        <v>-8.5423429939109202E-19</v>
      </c>
      <c r="AH61">
        <f t="shared" si="5"/>
        <v>-1.5337584318018438E-13</v>
      </c>
      <c r="AI61">
        <f t="shared" si="25"/>
        <v>-1.5337669741448378E-13</v>
      </c>
      <c r="AJ61">
        <f t="shared" si="7"/>
        <v>-21.001231631917278</v>
      </c>
      <c r="AK61">
        <f t="shared" si="22"/>
        <v>-13.72080466618594</v>
      </c>
      <c r="AL61">
        <f t="shared" si="26"/>
        <v>-34.722036298103369</v>
      </c>
      <c r="AN61">
        <f t="shared" si="27"/>
        <v>0</v>
      </c>
      <c r="AO61">
        <f t="shared" si="27"/>
        <v>0</v>
      </c>
      <c r="AP61">
        <f t="shared" si="27"/>
        <v>-3.0536976317513522E-21</v>
      </c>
      <c r="AQ61">
        <f t="shared" si="27"/>
        <v>-5.4828452734928889E-16</v>
      </c>
      <c r="AR61">
        <f t="shared" si="27"/>
        <v>-5.482875810469207E-16</v>
      </c>
      <c r="AS61">
        <f t="shared" si="27"/>
        <v>-7.5074732241448255E-2</v>
      </c>
      <c r="AT61">
        <f t="shared" si="27"/>
        <v>-4.9048825064412806E-2</v>
      </c>
      <c r="AU61">
        <f t="shared" si="23"/>
        <v>-0.12412355730586161</v>
      </c>
      <c r="AW61">
        <v>58</v>
      </c>
      <c r="AX61">
        <f>IF(Z61&gt;0, (R61*SUMPRODUCT(K61:$K$98, X61:$X$98)-K61*$AZ$3)/Z61, 0)</f>
        <v>-2.5609230354608176E+21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0.89544260600000003</v>
      </c>
      <c r="Q62" s="4">
        <f t="shared" si="21"/>
        <v>12.5</v>
      </c>
      <c r="R62">
        <f t="shared" si="0"/>
        <v>250000</v>
      </c>
      <c r="S62">
        <f t="shared" si="1"/>
        <v>-2.4181487325238536E+22</v>
      </c>
      <c r="U62">
        <f t="shared" si="13"/>
        <v>0.89544260600000003</v>
      </c>
      <c r="V62">
        <f t="shared" si="14"/>
        <v>0.01</v>
      </c>
      <c r="W62">
        <f t="shared" si="15"/>
        <v>6.833874395128736E-20</v>
      </c>
      <c r="X62">
        <f t="shared" si="16"/>
        <v>6.119342297450749E-20</v>
      </c>
      <c r="Y62">
        <f t="shared" si="17"/>
        <v>6.8338743951287358E-22</v>
      </c>
      <c r="Z62">
        <f t="shared" si="18"/>
        <v>6.4619335372669967E-21</v>
      </c>
      <c r="AB62">
        <f t="shared" si="19"/>
        <v>-175.01026359931041</v>
      </c>
      <c r="AC62">
        <f t="shared" si="2"/>
        <v>-156.25916392795571</v>
      </c>
      <c r="AE62">
        <f t="shared" si="3"/>
        <v>0</v>
      </c>
      <c r="AF62">
        <f t="shared" si="24"/>
        <v>0</v>
      </c>
      <c r="AG62">
        <f t="shared" si="24"/>
        <v>-8.0774169215837462E-20</v>
      </c>
      <c r="AH62">
        <f t="shared" si="5"/>
        <v>-1.5298355743626871E-14</v>
      </c>
      <c r="AI62">
        <f t="shared" si="25"/>
        <v>-1.5298436517796086E-14</v>
      </c>
      <c r="AJ62">
        <f t="shared" si="7"/>
        <v>-18.751099671354694</v>
      </c>
      <c r="AK62">
        <f t="shared" si="22"/>
        <v>-12.25071845195173</v>
      </c>
      <c r="AL62">
        <f t="shared" si="26"/>
        <v>-31.001818123306439</v>
      </c>
      <c r="AN62">
        <f t="shared" si="27"/>
        <v>0</v>
      </c>
      <c r="AO62">
        <f t="shared" si="27"/>
        <v>0</v>
      </c>
      <c r="AP62">
        <f t="shared" si="27"/>
        <v>-2.5781222332355319E-22</v>
      </c>
      <c r="AQ62">
        <f t="shared" si="27"/>
        <v>-4.8828767237704621E-17</v>
      </c>
      <c r="AR62">
        <f t="shared" si="27"/>
        <v>-4.8829025049927937E-17</v>
      </c>
      <c r="AS62">
        <f t="shared" si="27"/>
        <v>-5.9849116901664681E-2</v>
      </c>
      <c r="AT62">
        <f t="shared" si="27"/>
        <v>-3.9101423042420917E-2</v>
      </c>
      <c r="AU62">
        <f t="shared" si="23"/>
        <v>-9.8950539944085647E-2</v>
      </c>
      <c r="AW62">
        <v>59</v>
      </c>
      <c r="AX62">
        <f>IF(Z62&gt;0, (R62*SUMPRODUCT(K62:$K$98, X62:$X$98)-K62*$AZ$3)/Z62, 0)</f>
        <v>-2.4181487325238536E+22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0.90019128800000003</v>
      </c>
      <c r="Q63" s="4">
        <f t="shared" si="21"/>
        <v>12.5</v>
      </c>
      <c r="R63">
        <f t="shared" si="0"/>
        <v>250000</v>
      </c>
      <c r="S63">
        <f t="shared" si="1"/>
        <v>-2.404066732774067E+23</v>
      </c>
      <c r="U63">
        <f t="shared" si="13"/>
        <v>0.90019128800000003</v>
      </c>
      <c r="V63">
        <f t="shared" si="14"/>
        <v>0.01</v>
      </c>
      <c r="W63">
        <f t="shared" si="15"/>
        <v>6.4619335372669967E-21</v>
      </c>
      <c r="X63">
        <f t="shared" si="16"/>
        <v>5.8169762738827743E-21</v>
      </c>
      <c r="Y63">
        <f t="shared" si="17"/>
        <v>6.4619335372669968E-23</v>
      </c>
      <c r="Z63">
        <f t="shared" si="18"/>
        <v>5.8033792801155243E-22</v>
      </c>
      <c r="AB63">
        <f t="shared" si="19"/>
        <v>-156.25916392795571</v>
      </c>
      <c r="AC63">
        <f t="shared" si="2"/>
        <v>-139.51711064996044</v>
      </c>
      <c r="AE63">
        <f t="shared" si="3"/>
        <v>0</v>
      </c>
      <c r="AF63">
        <f t="shared" si="24"/>
        <v>0</v>
      </c>
      <c r="AG63">
        <f t="shared" si="24"/>
        <v>-7.2542241001444048E-21</v>
      </c>
      <c r="AH63">
        <f t="shared" si="5"/>
        <v>-1.4542440684706935E-15</v>
      </c>
      <c r="AI63">
        <f t="shared" si="25"/>
        <v>-1.4542513226947937E-15</v>
      </c>
      <c r="AJ63">
        <f t="shared" si="7"/>
        <v>-16.742053277995268</v>
      </c>
      <c r="AK63">
        <f t="shared" si="22"/>
        <v>-10.9381414749569</v>
      </c>
      <c r="AL63">
        <f t="shared" si="26"/>
        <v>-27.680194752952168</v>
      </c>
      <c r="AN63">
        <f t="shared" si="27"/>
        <v>0</v>
      </c>
      <c r="AO63">
        <f t="shared" si="27"/>
        <v>0</v>
      </c>
      <c r="AP63">
        <f t="shared" si="27"/>
        <v>-2.0673021173700575E-23</v>
      </c>
      <c r="AQ63">
        <f t="shared" si="27"/>
        <v>-4.1442913817102317E-18</v>
      </c>
      <c r="AR63">
        <f t="shared" si="27"/>
        <v>-4.1443120547314052E-18</v>
      </c>
      <c r="AS63">
        <f t="shared" si="27"/>
        <v>-4.7711349570842394E-2</v>
      </c>
      <c r="AT63">
        <f t="shared" si="27"/>
        <v>-3.1171415052950343E-2</v>
      </c>
      <c r="AU63">
        <f t="shared" si="23"/>
        <v>-7.8882764623792734E-2</v>
      </c>
      <c r="AW63">
        <v>60</v>
      </c>
      <c r="AX63">
        <f>IF(Z63&gt;0, (R63*SUMPRODUCT(K63:$K$98, X63:$X$98)-K63*$AZ$3)/Z63, 0)</f>
        <v>-2.404066732774067E+23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0.90499098499999997</v>
      </c>
      <c r="Q64" s="4">
        <f t="shared" si="21"/>
        <v>12.5</v>
      </c>
      <c r="R64">
        <f t="shared" si="0"/>
        <v>250000</v>
      </c>
      <c r="S64">
        <f t="shared" si="1"/>
        <v>-2.5250123816427702E+24</v>
      </c>
      <c r="U64">
        <f t="shared" si="13"/>
        <v>0.90499098499999997</v>
      </c>
      <c r="V64">
        <f t="shared" si="14"/>
        <v>0.01</v>
      </c>
      <c r="W64">
        <f t="shared" si="15"/>
        <v>5.8033792801155243E-22</v>
      </c>
      <c r="X64">
        <f t="shared" si="16"/>
        <v>5.2520059310403393E-22</v>
      </c>
      <c r="Y64">
        <f t="shared" si="17"/>
        <v>5.8033792801155241E-24</v>
      </c>
      <c r="Z64">
        <f t="shared" si="18"/>
        <v>4.9333955627402981E-23</v>
      </c>
      <c r="AB64">
        <f t="shared" si="19"/>
        <v>-139.51711064996044</v>
      </c>
      <c r="AC64">
        <f t="shared" si="2"/>
        <v>-124.56884879460755</v>
      </c>
      <c r="AE64">
        <f t="shared" si="3"/>
        <v>0</v>
      </c>
      <c r="AF64">
        <f t="shared" si="24"/>
        <v>0</v>
      </c>
      <c r="AG64">
        <f t="shared" si="24"/>
        <v>-6.166744453425373E-22</v>
      </c>
      <c r="AH64">
        <f t="shared" si="5"/>
        <v>-1.3130014827600847E-16</v>
      </c>
      <c r="AI64">
        <f t="shared" si="25"/>
        <v>-1.3130076495045381E-16</v>
      </c>
      <c r="AJ64">
        <f t="shared" si="7"/>
        <v>-14.948261855352897</v>
      </c>
      <c r="AK64">
        <f t="shared" si="22"/>
        <v>-9.766197745497232</v>
      </c>
      <c r="AL64">
        <f t="shared" si="26"/>
        <v>-24.714459600850127</v>
      </c>
      <c r="AN64">
        <f t="shared" si="27"/>
        <v>0</v>
      </c>
      <c r="AO64">
        <f t="shared" si="27"/>
        <v>0</v>
      </c>
      <c r="AP64">
        <f t="shared" si="27"/>
        <v>-1.5691010420093127E-24</v>
      </c>
      <c r="AQ64">
        <f t="shared" si="27"/>
        <v>-3.3408746062344892E-19</v>
      </c>
      <c r="AR64">
        <f t="shared" si="27"/>
        <v>-3.3408902972449095E-19</v>
      </c>
      <c r="AS64">
        <f t="shared" si="27"/>
        <v>-3.8035195767572007E-2</v>
      </c>
      <c r="AT64">
        <f t="shared" si="27"/>
        <v>-2.4849661234813726E-2</v>
      </c>
      <c r="AU64">
        <f t="shared" si="23"/>
        <v>-6.2884857002385733E-2</v>
      </c>
      <c r="AW64">
        <v>61</v>
      </c>
      <c r="AX64">
        <f>IF(Z64&gt;0, (R64*SUMPRODUCT(K64:$K$98, X64:$X$98)-K64*$AZ$3)/Z64, 0)</f>
        <v>-2.5250123816427702E+24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0.90981139099999997</v>
      </c>
      <c r="Q65" s="4">
        <f t="shared" si="21"/>
        <v>12.5</v>
      </c>
      <c r="R65">
        <f t="shared" si="0"/>
        <v>250000</v>
      </c>
      <c r="S65">
        <f t="shared" si="1"/>
        <v>-2.8114658289589154E+25</v>
      </c>
      <c r="U65">
        <f t="shared" si="13"/>
        <v>0.90981139099999997</v>
      </c>
      <c r="V65">
        <f t="shared" si="14"/>
        <v>0.01</v>
      </c>
      <c r="W65">
        <f t="shared" si="15"/>
        <v>4.9333955627402981E-23</v>
      </c>
      <c r="X65">
        <f t="shared" si="16"/>
        <v>4.4884594792899783E-23</v>
      </c>
      <c r="Y65">
        <f t="shared" si="17"/>
        <v>4.9333955627402979E-25</v>
      </c>
      <c r="Z65">
        <f t="shared" si="18"/>
        <v>3.9560212782291673E-24</v>
      </c>
      <c r="AB65">
        <f t="shared" si="19"/>
        <v>-124.56884879460755</v>
      </c>
      <c r="AC65">
        <f t="shared" si="2"/>
        <v>-111.22218642375674</v>
      </c>
      <c r="AE65">
        <f t="shared" si="3"/>
        <v>0</v>
      </c>
      <c r="AF65">
        <f t="shared" si="24"/>
        <v>0</v>
      </c>
      <c r="AG65">
        <f t="shared" si="24"/>
        <v>-4.9450265977864589E-23</v>
      </c>
      <c r="AH65">
        <f t="shared" si="5"/>
        <v>-1.1221148698224946E-17</v>
      </c>
      <c r="AI65">
        <f t="shared" si="25"/>
        <v>-1.1221198148490924E-17</v>
      </c>
      <c r="AJ65">
        <f t="shared" si="7"/>
        <v>-13.346662370850808</v>
      </c>
      <c r="AK65">
        <f t="shared" si="22"/>
        <v>-8.7198194156225295</v>
      </c>
      <c r="AL65">
        <f t="shared" si="26"/>
        <v>-22.066481786473339</v>
      </c>
      <c r="AN65">
        <f t="shared" si="27"/>
        <v>0</v>
      </c>
      <c r="AO65">
        <f t="shared" si="27"/>
        <v>0</v>
      </c>
      <c r="AP65">
        <f t="shared" si="27"/>
        <v>-1.1234288387426548E-25</v>
      </c>
      <c r="AQ65">
        <f t="shared" si="27"/>
        <v>-2.5492607172322181E-20</v>
      </c>
      <c r="AR65">
        <f t="shared" si="27"/>
        <v>-2.5492719515206054E-20</v>
      </c>
      <c r="AS65">
        <f t="shared" si="27"/>
        <v>-3.0321425197362906E-2</v>
      </c>
      <c r="AT65">
        <f t="shared" si="27"/>
        <v>-1.9809997795610435E-2</v>
      </c>
      <c r="AU65">
        <f t="shared" si="23"/>
        <v>-5.0131422992973344E-2</v>
      </c>
      <c r="AW65">
        <v>62</v>
      </c>
      <c r="AX65">
        <f>IF(Z65&gt;0, (R65*SUMPRODUCT(K65:$K$98, X65:$X$98)-K65*$AZ$3)/Z65, 0)</f>
        <v>-2.8114658289589154E+25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0.91465739899999998</v>
      </c>
      <c r="Q66" s="4">
        <f t="shared" si="21"/>
        <v>12.5</v>
      </c>
      <c r="R66">
        <f t="shared" si="0"/>
        <v>250000</v>
      </c>
      <c r="S66">
        <f t="shared" si="1"/>
        <v>-3.3317635892139501E+26</v>
      </c>
      <c r="U66">
        <f t="shared" si="13"/>
        <v>0.91465739899999998</v>
      </c>
      <c r="V66">
        <f t="shared" si="14"/>
        <v>0.01</v>
      </c>
      <c r="W66">
        <f t="shared" si="15"/>
        <v>3.9560212782291673E-24</v>
      </c>
      <c r="X66">
        <f t="shared" si="16"/>
        <v>3.6184041327337455E-24</v>
      </c>
      <c r="Y66">
        <f t="shared" si="17"/>
        <v>3.9560212782291675E-26</v>
      </c>
      <c r="Z66">
        <f t="shared" si="18"/>
        <v>2.9805693271313017E-25</v>
      </c>
      <c r="AB66">
        <f t="shared" si="19"/>
        <v>-111.22218642375674</v>
      </c>
      <c r="AC66">
        <f t="shared" si="2"/>
        <v>-99.305523592639943</v>
      </c>
      <c r="AE66">
        <f t="shared" si="3"/>
        <v>0</v>
      </c>
      <c r="AF66">
        <f t="shared" si="24"/>
        <v>0</v>
      </c>
      <c r="AG66">
        <f t="shared" si="24"/>
        <v>-3.7257116589141269E-24</v>
      </c>
      <c r="AH66">
        <f t="shared" si="5"/>
        <v>-9.0460103318343636E-19</v>
      </c>
      <c r="AI66">
        <f t="shared" si="25"/>
        <v>-9.046047588950952E-19</v>
      </c>
      <c r="AJ66">
        <f t="shared" si="7"/>
        <v>-11.916662831116795</v>
      </c>
      <c r="AK66">
        <f t="shared" si="22"/>
        <v>-7.7855530496629726</v>
      </c>
      <c r="AL66">
        <f t="shared" si="26"/>
        <v>-19.702215880779768</v>
      </c>
      <c r="AN66">
        <f t="shared" si="27"/>
        <v>0</v>
      </c>
      <c r="AO66">
        <f t="shared" si="27"/>
        <v>0</v>
      </c>
      <c r="AP66">
        <f t="shared" si="27"/>
        <v>-7.5573259597572472E-27</v>
      </c>
      <c r="AQ66">
        <f t="shared" si="27"/>
        <v>-1.8349151778677622E-21</v>
      </c>
      <c r="AR66">
        <f t="shared" si="27"/>
        <v>-1.834922735193722E-21</v>
      </c>
      <c r="AS66">
        <f t="shared" si="27"/>
        <v>-2.4172054525958952E-2</v>
      </c>
      <c r="AT66">
        <f t="shared" si="27"/>
        <v>-1.5792408956959846E-2</v>
      </c>
      <c r="AU66">
        <f t="shared" si="23"/>
        <v>-3.9964463482918794E-2</v>
      </c>
      <c r="AW66">
        <v>63</v>
      </c>
      <c r="AX66">
        <f>IF(Z66&gt;0, (R66*SUMPRODUCT(K66:$K$98, X66:$X$98)-K66*$AZ$3)/Z66, 0)</f>
        <v>-3.3317635892139501E+26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0.91953785700000001</v>
      </c>
      <c r="Q67" s="4">
        <f t="shared" si="21"/>
        <v>12.5</v>
      </c>
      <c r="R67">
        <f t="shared" ref="R67:R79" si="28">$C$6</f>
        <v>250000</v>
      </c>
      <c r="S67">
        <f t="shared" ref="S67:S79" si="29">AX67</f>
        <v>-4.2218257808892167E+27</v>
      </c>
      <c r="U67">
        <f t="shared" si="13"/>
        <v>0.91953785700000001</v>
      </c>
      <c r="V67">
        <f t="shared" si="14"/>
        <v>0.01</v>
      </c>
      <c r="W67">
        <f t="shared" si="15"/>
        <v>2.9805693271313017E-25</v>
      </c>
      <c r="X67">
        <f t="shared" si="16"/>
        <v>2.7407463317102492E-25</v>
      </c>
      <c r="Y67">
        <f t="shared" si="17"/>
        <v>2.9805693271313019E-27</v>
      </c>
      <c r="Z67">
        <f t="shared" si="18"/>
        <v>2.1001730214973955E-26</v>
      </c>
      <c r="AB67">
        <f t="shared" si="19"/>
        <v>-99.305523592639943</v>
      </c>
      <c r="AC67">
        <f t="shared" ref="AC67:AC79" si="30">S67*Z67</f>
        <v>-88.665646064857071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-2.6252162768717445E-25</v>
      </c>
      <c r="AH67">
        <f t="shared" ref="AH67:AH79" si="33">-X67*R67</f>
        <v>-6.8518658292756232E-20</v>
      </c>
      <c r="AI67">
        <f t="shared" ref="AI67:AI79" si="34">SUM(AE67:AH67)</f>
        <v>-6.8518920814383922E-20</v>
      </c>
      <c r="AJ67">
        <f t="shared" ref="AJ67:AJ79" si="35">AB67-AC67</f>
        <v>-10.639877527782872</v>
      </c>
      <c r="AK67">
        <f t="shared" si="22"/>
        <v>-6.9513866514847971</v>
      </c>
      <c r="AL67">
        <f t="shared" si="26"/>
        <v>-17.591264179267668</v>
      </c>
      <c r="AN67">
        <f t="shared" ref="AN67:AT79" si="36">AE67*$K67</f>
        <v>0</v>
      </c>
      <c r="AO67">
        <f t="shared" si="36"/>
        <v>0</v>
      </c>
      <c r="AP67">
        <f t="shared" si="36"/>
        <v>-4.7545123435181014E-28</v>
      </c>
      <c r="AQ67">
        <f t="shared" si="36"/>
        <v>-1.2409370210152941E-22</v>
      </c>
      <c r="AR67">
        <f t="shared" si="36"/>
        <v>-1.2409417755276377E-22</v>
      </c>
      <c r="AS67">
        <f t="shared" si="36"/>
        <v>-1.9269813875923941E-2</v>
      </c>
      <c r="AT67">
        <f t="shared" si="36"/>
        <v>-1.2589611732270285E-2</v>
      </c>
      <c r="AU67">
        <f t="shared" si="23"/>
        <v>-3.1859425608194221E-2</v>
      </c>
      <c r="AW67">
        <v>64</v>
      </c>
      <c r="AX67">
        <f>IF(Z67&gt;0, (R67*SUMPRODUCT(K67:$K$98, X67:$X$98)-K67*$AZ$3)/Z67, 0)</f>
        <v>-4.2218257808892167E+27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0.924425092</v>
      </c>
      <c r="Q68" s="4">
        <f t="shared" si="21"/>
        <v>12.5</v>
      </c>
      <c r="R68">
        <f t="shared" si="28"/>
        <v>250000</v>
      </c>
      <c r="S68">
        <f t="shared" si="29"/>
        <v>-5.7483684222101685E+28</v>
      </c>
      <c r="U68">
        <f t="shared" ref="U68:U79" si="40">M68</f>
        <v>0.924425092</v>
      </c>
      <c r="V68">
        <f t="shared" ref="V68:V79" si="41">$C$10</f>
        <v>0.01</v>
      </c>
      <c r="W68">
        <f t="shared" ref="W68:W79" si="42">Z67</f>
        <v>2.1001730214973955E-26</v>
      </c>
      <c r="X68">
        <f t="shared" ref="X68:X79" si="43">U68*W68</f>
        <v>1.9414526386136477E-26</v>
      </c>
      <c r="Y68">
        <f t="shared" ref="Y68:Y79" si="44">V68*W68</f>
        <v>2.1001730214973953E-28</v>
      </c>
      <c r="Z68">
        <f t="shared" ref="Z68:Z79" si="45">MAX(0, W68-X68-Y68)</f>
        <v>1.377186526687738E-27</v>
      </c>
      <c r="AB68">
        <f t="shared" ref="AB68:AB79" si="46">AC67</f>
        <v>-88.665646064857071</v>
      </c>
      <c r="AC68">
        <f t="shared" si="30"/>
        <v>-79.165755415050953</v>
      </c>
      <c r="AE68">
        <f t="shared" si="31"/>
        <v>0</v>
      </c>
      <c r="AF68">
        <f t="shared" si="32"/>
        <v>0</v>
      </c>
      <c r="AG68">
        <f t="shared" si="32"/>
        <v>-1.7214831583596726E-26</v>
      </c>
      <c r="AH68">
        <f t="shared" si="33"/>
        <v>-4.8536315965341194E-21</v>
      </c>
      <c r="AI68">
        <f t="shared" si="34"/>
        <v>-4.8536488113657033E-21</v>
      </c>
      <c r="AJ68">
        <f t="shared" si="35"/>
        <v>-9.4998906498061189</v>
      </c>
      <c r="AK68">
        <f t="shared" si="22"/>
        <v>-6.2065952245399956</v>
      </c>
      <c r="AL68">
        <f t="shared" si="26"/>
        <v>-15.706485874346114</v>
      </c>
      <c r="AN68">
        <f t="shared" si="36"/>
        <v>0</v>
      </c>
      <c r="AO68">
        <f t="shared" si="36"/>
        <v>0</v>
      </c>
      <c r="AP68">
        <f t="shared" si="36"/>
        <v>-2.7837206206345006E-29</v>
      </c>
      <c r="AQ68">
        <f t="shared" si="36"/>
        <v>-7.8485544831640285E-24</v>
      </c>
      <c r="AR68">
        <f t="shared" si="36"/>
        <v>-7.8485823203702353E-24</v>
      </c>
      <c r="AS68">
        <f t="shared" si="36"/>
        <v>-1.5361777643434235E-2</v>
      </c>
      <c r="AT68">
        <f t="shared" si="36"/>
        <v>-1.0036361393710364E-2</v>
      </c>
      <c r="AU68">
        <f t="shared" si="23"/>
        <v>-2.53981390371446E-2</v>
      </c>
      <c r="AW68">
        <v>65</v>
      </c>
      <c r="AX68">
        <f>IF(Z68&gt;0, (R68*SUMPRODUCT(K68:$K$98, X68:$X$98)-K68*$AZ$3)/Z68, 0)</f>
        <v>-5.7483684222101685E+28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0.92929067899999995</v>
      </c>
      <c r="Q69" s="4">
        <f t="shared" ref="Q69:Q79" si="48">$C$8</f>
        <v>12.5</v>
      </c>
      <c r="R69">
        <f t="shared" si="28"/>
        <v>250000</v>
      </c>
      <c r="S69">
        <f t="shared" si="29"/>
        <v>-8.4541742865890249E+29</v>
      </c>
      <c r="U69">
        <f t="shared" si="40"/>
        <v>0.92929067899999995</v>
      </c>
      <c r="V69">
        <f t="shared" si="41"/>
        <v>0.01</v>
      </c>
      <c r="W69">
        <f t="shared" si="42"/>
        <v>1.377186526687738E-27</v>
      </c>
      <c r="X69">
        <f t="shared" si="43"/>
        <v>1.2798066024952997E-27</v>
      </c>
      <c r="Y69">
        <f t="shared" si="44"/>
        <v>1.3771865266877382E-29</v>
      </c>
      <c r="Z69">
        <f t="shared" si="45"/>
        <v>8.3608058925560983E-29</v>
      </c>
      <c r="AB69">
        <f t="shared" si="46"/>
        <v>-79.165755415050953</v>
      </c>
      <c r="AC69">
        <f t="shared" si="30"/>
        <v>-70.683710192009769</v>
      </c>
      <c r="AE69">
        <f t="shared" si="31"/>
        <v>0</v>
      </c>
      <c r="AF69">
        <f t="shared" si="32"/>
        <v>0</v>
      </c>
      <c r="AG69">
        <f t="shared" si="32"/>
        <v>-1.0451007365695123E-27</v>
      </c>
      <c r="AH69">
        <f t="shared" si="33"/>
        <v>-3.1995165062382493E-22</v>
      </c>
      <c r="AI69">
        <f t="shared" si="34"/>
        <v>-3.1995269572456148E-22</v>
      </c>
      <c r="AJ69">
        <f t="shared" si="35"/>
        <v>-8.4820452230411831</v>
      </c>
      <c r="AK69">
        <f t="shared" si="22"/>
        <v>-5.541602879053567</v>
      </c>
      <c r="AL69">
        <f t="shared" si="26"/>
        <v>-14.02364810209475</v>
      </c>
      <c r="AN69">
        <f t="shared" si="36"/>
        <v>0</v>
      </c>
      <c r="AO69">
        <f t="shared" si="36"/>
        <v>0</v>
      </c>
      <c r="AP69">
        <f t="shared" si="36"/>
        <v>-1.5089088279680281E-30</v>
      </c>
      <c r="AQ69">
        <f t="shared" si="36"/>
        <v>-4.6194386173138149E-25</v>
      </c>
      <c r="AR69">
        <f t="shared" si="36"/>
        <v>-4.6194537064020942E-25</v>
      </c>
      <c r="AS69">
        <f t="shared" si="36"/>
        <v>-1.2246315085645922E-2</v>
      </c>
      <c r="AT69">
        <f t="shared" si="36"/>
        <v>-8.0009258559553265E-3</v>
      </c>
      <c r="AU69">
        <f t="shared" si="23"/>
        <v>-2.0247240941601248E-2</v>
      </c>
      <c r="AW69">
        <v>66</v>
      </c>
      <c r="AX69">
        <f>IF(Z69&gt;0, (R69*SUMPRODUCT(K69:$K$98, X69:$X$98)-K69*$AZ$3)/Z69, 0)</f>
        <v>-8.4541742865890249E+29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0.93493958499999996</v>
      </c>
      <c r="Q70" s="4">
        <f t="shared" si="48"/>
        <v>12.5</v>
      </c>
      <c r="R70">
        <f t="shared" si="28"/>
        <v>250000</v>
      </c>
      <c r="S70">
        <f t="shared" si="29"/>
        <v>-1.3709249918912139E+31</v>
      </c>
      <c r="U70">
        <f t="shared" si="40"/>
        <v>0.93493958499999996</v>
      </c>
      <c r="V70">
        <f t="shared" si="41"/>
        <v>0.01</v>
      </c>
      <c r="W70">
        <f t="shared" si="42"/>
        <v>8.3608058925560983E-29</v>
      </c>
      <c r="X70">
        <f t="shared" si="43"/>
        <v>7.8168483914519523E-29</v>
      </c>
      <c r="Y70">
        <f t="shared" si="44"/>
        <v>8.3608058925560984E-31</v>
      </c>
      <c r="Z70">
        <f t="shared" si="45"/>
        <v>4.6034944217858505E-30</v>
      </c>
      <c r="AB70">
        <f t="shared" si="46"/>
        <v>-70.683710192009769</v>
      </c>
      <c r="AC70">
        <f t="shared" si="30"/>
        <v>-63.110455528580154</v>
      </c>
      <c r="AE70">
        <f t="shared" si="31"/>
        <v>0</v>
      </c>
      <c r="AF70">
        <f t="shared" si="32"/>
        <v>0</v>
      </c>
      <c r="AG70">
        <f t="shared" si="32"/>
        <v>-5.7543680272323135E-29</v>
      </c>
      <c r="AH70">
        <f t="shared" si="33"/>
        <v>-1.954212097862988E-23</v>
      </c>
      <c r="AI70">
        <f t="shared" si="34"/>
        <v>-1.9542178522310152E-23</v>
      </c>
      <c r="AJ70">
        <f t="shared" si="35"/>
        <v>-7.5732546634296156</v>
      </c>
      <c r="AK70">
        <f t="shared" si="22"/>
        <v>-4.9478597134406845</v>
      </c>
      <c r="AL70">
        <f t="shared" si="26"/>
        <v>-12.521114376870301</v>
      </c>
      <c r="AN70">
        <f t="shared" si="36"/>
        <v>0</v>
      </c>
      <c r="AO70">
        <f t="shared" si="36"/>
        <v>0</v>
      </c>
      <c r="AP70">
        <f t="shared" si="36"/>
        <v>-7.4179594879538749E-32</v>
      </c>
      <c r="AQ70">
        <f t="shared" si="36"/>
        <v>-2.5191760596844006E-26</v>
      </c>
      <c r="AR70">
        <f t="shared" si="36"/>
        <v>-2.5191834776438884E-26</v>
      </c>
      <c r="AS70">
        <f t="shared" si="36"/>
        <v>-9.7626874088376139E-3</v>
      </c>
      <c r="AT70">
        <f t="shared" si="36"/>
        <v>-6.3782891071072437E-3</v>
      </c>
      <c r="AU70">
        <f t="shared" si="23"/>
        <v>-1.6140976515944858E-2</v>
      </c>
      <c r="AW70">
        <v>67</v>
      </c>
      <c r="AX70">
        <f>IF(Z70&gt;0, (R70*SUMPRODUCT(K70:$K$98, X70:$X$98)-K70*$AZ$3)/Z70, 0)</f>
        <v>-1.3709249918912139E+31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0.94055780700000002</v>
      </c>
      <c r="Q71" s="4">
        <f t="shared" si="48"/>
        <v>12.5</v>
      </c>
      <c r="R71">
        <f t="shared" si="28"/>
        <v>250000</v>
      </c>
      <c r="S71">
        <f t="shared" si="29"/>
        <v>-2.4756995939307184E+32</v>
      </c>
      <c r="U71">
        <f t="shared" si="40"/>
        <v>0.94055780700000002</v>
      </c>
      <c r="V71">
        <f t="shared" si="41"/>
        <v>0.01</v>
      </c>
      <c r="W71">
        <f t="shared" si="42"/>
        <v>4.6034944217858505E-30</v>
      </c>
      <c r="X71">
        <f t="shared" si="43"/>
        <v>4.3298526178916328E-30</v>
      </c>
      <c r="Y71">
        <f t="shared" si="44"/>
        <v>4.6034944217858508E-32</v>
      </c>
      <c r="Z71">
        <f t="shared" si="45"/>
        <v>2.2760685967635922E-31</v>
      </c>
      <c r="AB71">
        <f t="shared" si="46"/>
        <v>-63.110455528580154</v>
      </c>
      <c r="AC71">
        <f t="shared" si="30"/>
        <v>-56.348621007660853</v>
      </c>
      <c r="AE71">
        <f t="shared" si="31"/>
        <v>0</v>
      </c>
      <c r="AF71">
        <f t="shared" si="32"/>
        <v>0</v>
      </c>
      <c r="AG71">
        <f t="shared" si="32"/>
        <v>-2.8450857459544903E-30</v>
      </c>
      <c r="AH71">
        <f t="shared" si="33"/>
        <v>-1.0824631544729082E-24</v>
      </c>
      <c r="AI71">
        <f t="shared" si="34"/>
        <v>-1.0824659995586542E-24</v>
      </c>
      <c r="AJ71">
        <f t="shared" si="35"/>
        <v>-6.7618345209193009</v>
      </c>
      <c r="AK71">
        <f t="shared" si="22"/>
        <v>-4.4177318870006115</v>
      </c>
      <c r="AL71">
        <f t="shared" si="26"/>
        <v>-11.179566407919912</v>
      </c>
      <c r="AN71">
        <f t="shared" si="36"/>
        <v>0</v>
      </c>
      <c r="AO71">
        <f t="shared" si="36"/>
        <v>0</v>
      </c>
      <c r="AP71">
        <f t="shared" si="36"/>
        <v>-3.274644505978538E-33</v>
      </c>
      <c r="AQ71">
        <f t="shared" si="36"/>
        <v>-1.2458963765008462E-27</v>
      </c>
      <c r="AR71">
        <f t="shared" si="36"/>
        <v>-1.2458996511453522E-27</v>
      </c>
      <c r="AS71">
        <f t="shared" si="36"/>
        <v>-7.7827546307697821E-3</v>
      </c>
      <c r="AT71">
        <f t="shared" si="36"/>
        <v>-5.0847330254362591E-3</v>
      </c>
      <c r="AU71">
        <f t="shared" si="23"/>
        <v>-1.2867487656206041E-2</v>
      </c>
      <c r="AW71">
        <v>68</v>
      </c>
      <c r="AX71">
        <f>IF(Z71&gt;0, (R71*SUMPRODUCT(K71:$K$98, X71:$X$98)-K71*$AZ$3)/Z71, 0)</f>
        <v>-2.4756995939307184E+32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0.946138378</v>
      </c>
      <c r="Q72" s="4">
        <f t="shared" si="48"/>
        <v>12.5</v>
      </c>
      <c r="R72">
        <f t="shared" si="28"/>
        <v>250000</v>
      </c>
      <c r="S72">
        <f t="shared" si="29"/>
        <v>-5.0395903416649097E+33</v>
      </c>
      <c r="U72">
        <f t="shared" si="40"/>
        <v>0.946138378</v>
      </c>
      <c r="V72">
        <f t="shared" si="41"/>
        <v>0.01</v>
      </c>
      <c r="W72">
        <f t="shared" si="42"/>
        <v>2.2760685967635922E-31</v>
      </c>
      <c r="X72">
        <f t="shared" si="43"/>
        <v>2.1534758503586412E-31</v>
      </c>
      <c r="Y72">
        <f t="shared" si="44"/>
        <v>2.2760685967635921E-33</v>
      </c>
      <c r="Z72">
        <f t="shared" si="45"/>
        <v>9.9832060437315049E-33</v>
      </c>
      <c r="AB72">
        <f t="shared" si="46"/>
        <v>-56.348621007660853</v>
      </c>
      <c r="AC72">
        <f t="shared" si="30"/>
        <v>-50.311268756840043</v>
      </c>
      <c r="AE72">
        <f t="shared" si="31"/>
        <v>0</v>
      </c>
      <c r="AF72">
        <f t="shared" si="32"/>
        <v>0</v>
      </c>
      <c r="AG72">
        <f t="shared" si="32"/>
        <v>-1.2479007554664382E-31</v>
      </c>
      <c r="AH72">
        <f t="shared" si="33"/>
        <v>-5.3836896258966026E-26</v>
      </c>
      <c r="AI72">
        <f t="shared" si="34"/>
        <v>-5.3837021049041567E-26</v>
      </c>
      <c r="AJ72">
        <f t="shared" si="35"/>
        <v>-6.0373522508208097</v>
      </c>
      <c r="AK72">
        <f t="shared" ref="AK72:AK79" si="49">G72*SUM(AB72:AB72, AE72:AF72)</f>
        <v>-3.9444034705362601</v>
      </c>
      <c r="AL72">
        <f t="shared" si="26"/>
        <v>-9.9817557213570698</v>
      </c>
      <c r="AN72">
        <f t="shared" si="36"/>
        <v>0</v>
      </c>
      <c r="AO72">
        <f t="shared" si="36"/>
        <v>0</v>
      </c>
      <c r="AP72">
        <f t="shared" si="36"/>
        <v>-1.2824216027286366E-34</v>
      </c>
      <c r="AQ72">
        <f t="shared" si="36"/>
        <v>-5.5326193596663309E-29</v>
      </c>
      <c r="AR72">
        <f t="shared" si="36"/>
        <v>-5.5326321838823573E-29</v>
      </c>
      <c r="AS72">
        <f t="shared" si="36"/>
        <v>-6.2043643421315284E-3</v>
      </c>
      <c r="AT72">
        <f t="shared" si="36"/>
        <v>-4.0535180368592629E-3</v>
      </c>
      <c r="AU72">
        <f t="shared" si="23"/>
        <v>-1.0257882378990791E-2</v>
      </c>
      <c r="AW72">
        <v>69</v>
      </c>
      <c r="AX72">
        <f>IF(Z72&gt;0, (R72*SUMPRODUCT(K72:$K$98, X72:$X$98)-K72*$AZ$3)/Z72, 0)</f>
        <v>-5.0395903416649097E+33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0.95167433300000004</v>
      </c>
      <c r="Q73" s="4">
        <f t="shared" si="48"/>
        <v>12.5</v>
      </c>
      <c r="R73">
        <f t="shared" si="28"/>
        <v>250000</v>
      </c>
      <c r="S73">
        <f t="shared" si="29"/>
        <v>-1.1740524264403253E+35</v>
      </c>
      <c r="U73">
        <f t="shared" si="40"/>
        <v>0.95167433300000004</v>
      </c>
      <c r="V73">
        <f t="shared" si="41"/>
        <v>0.01</v>
      </c>
      <c r="W73">
        <f t="shared" si="42"/>
        <v>9.9832060437315049E-33</v>
      </c>
      <c r="X73">
        <f t="shared" si="43"/>
        <v>9.5007609528697493E-33</v>
      </c>
      <c r="Y73">
        <f t="shared" si="44"/>
        <v>9.9832060437315045E-35</v>
      </c>
      <c r="Z73">
        <f t="shared" si="45"/>
        <v>3.8261303042444051E-34</v>
      </c>
      <c r="AB73">
        <f t="shared" si="46"/>
        <v>-50.311268756840043</v>
      </c>
      <c r="AC73">
        <f t="shared" si="30"/>
        <v>-44.920775675750036</v>
      </c>
      <c r="AE73">
        <f t="shared" si="31"/>
        <v>0</v>
      </c>
      <c r="AF73">
        <f t="shared" si="32"/>
        <v>0</v>
      </c>
      <c r="AG73">
        <f t="shared" si="32"/>
        <v>-4.7826628803055066E-33</v>
      </c>
      <c r="AH73">
        <f t="shared" si="33"/>
        <v>-2.3751902382174372E-27</v>
      </c>
      <c r="AI73">
        <f t="shared" si="34"/>
        <v>-2.3751950208803175E-27</v>
      </c>
      <c r="AJ73">
        <f t="shared" si="35"/>
        <v>-5.3904930810900069</v>
      </c>
      <c r="AK73">
        <f t="shared" si="49"/>
        <v>-3.5217888129788033</v>
      </c>
      <c r="AL73">
        <f t="shared" si="26"/>
        <v>-8.9122818940688102</v>
      </c>
      <c r="AN73">
        <f t="shared" si="36"/>
        <v>0</v>
      </c>
      <c r="AO73">
        <f t="shared" si="36"/>
        <v>0</v>
      </c>
      <c r="AP73">
        <f t="shared" si="36"/>
        <v>-4.3883627946235666E-36</v>
      </c>
      <c r="AQ73">
        <f t="shared" si="36"/>
        <v>-2.179370934645654E-30</v>
      </c>
      <c r="AR73">
        <f t="shared" si="36"/>
        <v>-2.1793753230084484E-30</v>
      </c>
      <c r="AS73">
        <f t="shared" si="36"/>
        <v>-4.9460812676431166E-3</v>
      </c>
      <c r="AT73">
        <f t="shared" si="36"/>
        <v>-3.2314397615268351E-3</v>
      </c>
      <c r="AU73">
        <f t="shared" si="23"/>
        <v>-8.177521029169953E-3</v>
      </c>
      <c r="AW73">
        <v>70</v>
      </c>
      <c r="AX73">
        <f>IF(Z73&gt;0, (R73*SUMPRODUCT(K73:$K$98, X73:$X$98)-K73*$AZ$3)/Z73, 0)</f>
        <v>-1.1740524264403253E+35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0.95715889499999995</v>
      </c>
      <c r="Q74" s="4">
        <f t="shared" si="48"/>
        <v>12.5</v>
      </c>
      <c r="R74">
        <f t="shared" si="28"/>
        <v>250000</v>
      </c>
      <c r="S74">
        <f t="shared" si="29"/>
        <v>-3.1919178573193614E+36</v>
      </c>
      <c r="U74">
        <f t="shared" si="40"/>
        <v>0.95715889499999995</v>
      </c>
      <c r="V74">
        <f t="shared" si="41"/>
        <v>0.01</v>
      </c>
      <c r="W74">
        <f t="shared" si="42"/>
        <v>3.8261303042444051E-34</v>
      </c>
      <c r="X74">
        <f t="shared" si="43"/>
        <v>3.6622146541365882E-34</v>
      </c>
      <c r="Y74">
        <f t="shared" si="44"/>
        <v>3.8261303042444052E-36</v>
      </c>
      <c r="Z74">
        <f t="shared" si="45"/>
        <v>1.256543470653728E-35</v>
      </c>
      <c r="AB74">
        <f t="shared" si="46"/>
        <v>-44.920775675750036</v>
      </c>
      <c r="AC74">
        <f t="shared" si="30"/>
        <v>-40.107835424776816</v>
      </c>
      <c r="AE74">
        <f t="shared" si="31"/>
        <v>0</v>
      </c>
      <c r="AF74">
        <f t="shared" si="32"/>
        <v>0</v>
      </c>
      <c r="AG74">
        <f t="shared" si="32"/>
        <v>-1.5706793383171601E-34</v>
      </c>
      <c r="AH74">
        <f t="shared" si="33"/>
        <v>-9.155536635341471E-29</v>
      </c>
      <c r="AI74">
        <f t="shared" si="34"/>
        <v>-9.1555523421348542E-29</v>
      </c>
      <c r="AJ74">
        <f t="shared" si="35"/>
        <v>-4.8129402509732202</v>
      </c>
      <c r="AK74">
        <f t="shared" si="49"/>
        <v>-3.1444542973025027</v>
      </c>
      <c r="AL74">
        <f t="shared" si="26"/>
        <v>-7.9573945482757225</v>
      </c>
      <c r="AN74">
        <f t="shared" si="36"/>
        <v>0</v>
      </c>
      <c r="AO74">
        <f t="shared" si="36"/>
        <v>0</v>
      </c>
      <c r="AP74">
        <f t="shared" si="36"/>
        <v>-1.2867739581814854E-37</v>
      </c>
      <c r="AQ74">
        <f t="shared" si="36"/>
        <v>-7.5006437202875075E-32</v>
      </c>
      <c r="AR74">
        <f t="shared" si="36"/>
        <v>-7.500656588027089E-32</v>
      </c>
      <c r="AS74">
        <f t="shared" si="36"/>
        <v>-3.9429857044348824E-3</v>
      </c>
      <c r="AT74">
        <f t="shared" si="36"/>
        <v>-2.5760839935641223E-3</v>
      </c>
      <c r="AU74">
        <f t="shared" si="23"/>
        <v>-6.5190696979990047E-3</v>
      </c>
      <c r="AW74">
        <v>71</v>
      </c>
      <c r="AX74">
        <f>IF(Z74&gt;0, (R74*SUMPRODUCT(K74:$K$98, X74:$X$98)-K74*$AZ$3)/Z74, 0)</f>
        <v>-3.1919178573193614E+36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0.96261559600000002</v>
      </c>
      <c r="Q75" s="4">
        <f t="shared" si="48"/>
        <v>12.5</v>
      </c>
      <c r="R75">
        <f t="shared" si="28"/>
        <v>250000</v>
      </c>
      <c r="S75">
        <f t="shared" si="29"/>
        <v>-1.040711588362797E+38</v>
      </c>
      <c r="U75">
        <f t="shared" si="40"/>
        <v>0.96261559600000002</v>
      </c>
      <c r="V75">
        <f t="shared" si="41"/>
        <v>0.01</v>
      </c>
      <c r="W75">
        <f t="shared" si="42"/>
        <v>1.256543470653728E-35</v>
      </c>
      <c r="X75">
        <f t="shared" si="43"/>
        <v>1.2095683419032469E-35</v>
      </c>
      <c r="Y75">
        <f t="shared" si="44"/>
        <v>1.2565434706537281E-37</v>
      </c>
      <c r="Z75">
        <f t="shared" si="45"/>
        <v>3.440969404394389E-37</v>
      </c>
      <c r="AB75">
        <f t="shared" si="46"/>
        <v>-40.107835424776816</v>
      </c>
      <c r="AC75">
        <f t="shared" si="30"/>
        <v>-35.810567343550723</v>
      </c>
      <c r="AE75">
        <f t="shared" si="31"/>
        <v>0</v>
      </c>
      <c r="AF75">
        <f t="shared" si="32"/>
        <v>0</v>
      </c>
      <c r="AG75">
        <f t="shared" si="32"/>
        <v>-4.3012117554929863E-36</v>
      </c>
      <c r="AH75">
        <f t="shared" si="33"/>
        <v>-3.0239208547581173E-30</v>
      </c>
      <c r="AI75">
        <f t="shared" si="34"/>
        <v>-3.0239251559698729E-30</v>
      </c>
      <c r="AJ75">
        <f t="shared" si="35"/>
        <v>-4.2972680812260933</v>
      </c>
      <c r="AK75">
        <f t="shared" si="49"/>
        <v>-2.8075484797343773</v>
      </c>
      <c r="AL75">
        <f t="shared" si="26"/>
        <v>-7.1048165609604705</v>
      </c>
      <c r="AN75">
        <f t="shared" si="36"/>
        <v>0</v>
      </c>
      <c r="AO75">
        <f t="shared" si="36"/>
        <v>0</v>
      </c>
      <c r="AP75">
        <f t="shared" si="36"/>
        <v>-3.1462087435286571E-39</v>
      </c>
      <c r="AQ75">
        <f t="shared" si="36"/>
        <v>-2.2119083583431242E-33</v>
      </c>
      <c r="AR75">
        <f t="shared" si="36"/>
        <v>-2.2119115045518677E-33</v>
      </c>
      <c r="AS75">
        <f t="shared" si="36"/>
        <v>-3.1433240628466882E-3</v>
      </c>
      <c r="AT75">
        <f t="shared" si="36"/>
        <v>-2.0536383877265002E-3</v>
      </c>
      <c r="AU75">
        <f t="shared" si="23"/>
        <v>-5.1969624505731884E-3</v>
      </c>
      <c r="AW75">
        <v>72</v>
      </c>
      <c r="AX75">
        <f>IF(Z75&gt;0, (R75*SUMPRODUCT(K75:$K$98, X75:$X$98)-K75*$AZ$3)/Z75, 0)</f>
        <v>-1.040711588362797E+38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0.96807210799999999</v>
      </c>
      <c r="Q76" s="4">
        <f t="shared" si="48"/>
        <v>12.5</v>
      </c>
      <c r="R76">
        <f t="shared" si="28"/>
        <v>250000</v>
      </c>
      <c r="S76">
        <f t="shared" si="29"/>
        <v>-4.2375563292811039E+39</v>
      </c>
      <c r="U76">
        <f t="shared" si="40"/>
        <v>0.96807210799999999</v>
      </c>
      <c r="V76">
        <f t="shared" si="41"/>
        <v>0.01</v>
      </c>
      <c r="W76">
        <f t="shared" si="42"/>
        <v>3.440969404394389E-37</v>
      </c>
      <c r="X76">
        <f t="shared" si="43"/>
        <v>3.3311065048755805E-37</v>
      </c>
      <c r="Y76">
        <f t="shared" si="44"/>
        <v>3.4409694043943893E-39</v>
      </c>
      <c r="Z76">
        <f t="shared" si="45"/>
        <v>7.5453205474864579E-39</v>
      </c>
      <c r="AB76">
        <f t="shared" si="46"/>
        <v>-35.810567343550723</v>
      </c>
      <c r="AC76">
        <f t="shared" si="30"/>
        <v>-31.973720842456004</v>
      </c>
      <c r="AE76">
        <f t="shared" si="31"/>
        <v>0</v>
      </c>
      <c r="AF76">
        <f t="shared" si="32"/>
        <v>0</v>
      </c>
      <c r="AG76">
        <f t="shared" si="32"/>
        <v>-9.4316506843580731E-38</v>
      </c>
      <c r="AH76">
        <f t="shared" si="33"/>
        <v>-8.3277662621889507E-32</v>
      </c>
      <c r="AI76">
        <f t="shared" si="34"/>
        <v>-8.3277756938396354E-32</v>
      </c>
      <c r="AJ76">
        <f t="shared" si="35"/>
        <v>-3.836846501094719</v>
      </c>
      <c r="AK76">
        <f t="shared" si="49"/>
        <v>-2.506739714048551</v>
      </c>
      <c r="AL76">
        <f t="shared" si="26"/>
        <v>-6.3435862151432705</v>
      </c>
      <c r="AN76">
        <f t="shared" si="36"/>
        <v>0</v>
      </c>
      <c r="AO76">
        <f t="shared" si="36"/>
        <v>0</v>
      </c>
      <c r="AP76">
        <f t="shared" si="36"/>
        <v>-6.1597969229957293E-41</v>
      </c>
      <c r="AQ76">
        <f t="shared" si="36"/>
        <v>-5.4388516617068173E-35</v>
      </c>
      <c r="AR76">
        <f t="shared" si="36"/>
        <v>-5.4388578215037407E-35</v>
      </c>
      <c r="AS76">
        <f t="shared" si="36"/>
        <v>-2.5058386980601737E-3</v>
      </c>
      <c r="AT76">
        <f t="shared" si="36"/>
        <v>-1.6371479493993144E-3</v>
      </c>
      <c r="AU76">
        <f t="shared" si="23"/>
        <v>-4.1429866474594883E-3</v>
      </c>
      <c r="AW76">
        <v>73</v>
      </c>
      <c r="AX76">
        <f>IF(Z76&gt;0, (R76*SUMPRODUCT(K76:$K$98, X76:$X$98)-K76*$AZ$3)/Z76, 0)</f>
        <v>-4.2375563292811039E+39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0.97352880900000005</v>
      </c>
      <c r="Q77" s="4">
        <f t="shared" si="48"/>
        <v>12.5</v>
      </c>
      <c r="R77">
        <f t="shared" si="28"/>
        <v>250000</v>
      </c>
      <c r="S77">
        <f t="shared" si="29"/>
        <v>-2.2970606295914618E+41</v>
      </c>
      <c r="U77">
        <f t="shared" si="40"/>
        <v>0.97352880900000005</v>
      </c>
      <c r="V77">
        <f t="shared" si="41"/>
        <v>0.01</v>
      </c>
      <c r="W77">
        <f t="shared" si="42"/>
        <v>7.5453205474864579E-39</v>
      </c>
      <c r="X77">
        <f t="shared" si="43"/>
        <v>7.3455869261177192E-39</v>
      </c>
      <c r="Y77">
        <f t="shared" si="44"/>
        <v>7.545320547486458E-41</v>
      </c>
      <c r="Z77">
        <f t="shared" si="45"/>
        <v>1.2428041589387421E-40</v>
      </c>
      <c r="AB77">
        <f t="shared" si="46"/>
        <v>-31.973720842456004</v>
      </c>
      <c r="AC77">
        <f t="shared" si="30"/>
        <v>-28.547965037907144</v>
      </c>
      <c r="AE77">
        <f t="shared" si="31"/>
        <v>0</v>
      </c>
      <c r="AF77">
        <f t="shared" si="32"/>
        <v>0</v>
      </c>
      <c r="AG77">
        <f t="shared" si="32"/>
        <v>-1.5535051986734276E-39</v>
      </c>
      <c r="AH77">
        <f t="shared" si="33"/>
        <v>-1.8363967315294297E-33</v>
      </c>
      <c r="AI77">
        <f t="shared" si="34"/>
        <v>-1.8363982850346284E-33</v>
      </c>
      <c r="AJ77">
        <f t="shared" si="35"/>
        <v>-3.4257558045488601</v>
      </c>
      <c r="AK77">
        <f t="shared" si="49"/>
        <v>-2.2381604589719206</v>
      </c>
      <c r="AL77">
        <f t="shared" si="26"/>
        <v>-5.6639162635207807</v>
      </c>
      <c r="AN77">
        <f t="shared" si="36"/>
        <v>0</v>
      </c>
      <c r="AO77">
        <f t="shared" si="36"/>
        <v>0</v>
      </c>
      <c r="AP77">
        <f t="shared" si="36"/>
        <v>-9.0588563964174183E-43</v>
      </c>
      <c r="AQ77">
        <f t="shared" si="36"/>
        <v>-1.07084638609391E-36</v>
      </c>
      <c r="AR77">
        <f t="shared" si="36"/>
        <v>-1.0708472919795497E-36</v>
      </c>
      <c r="AS77">
        <f t="shared" si="36"/>
        <v>-1.9976392682239928E-3</v>
      </c>
      <c r="AT77">
        <f t="shared" si="36"/>
        <v>-1.3051243219063412E-3</v>
      </c>
      <c r="AU77">
        <f t="shared" si="23"/>
        <v>-3.3027635901303337E-3</v>
      </c>
      <c r="AW77">
        <v>74</v>
      </c>
      <c r="AX77">
        <f>IF(Z77&gt;0, (R77*SUMPRODUCT(K77:$K$98, X77:$X$98)-K77*$AZ$3)/Z77, 0)</f>
        <v>-2.2970606295914618E+41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0.97898550900000003</v>
      </c>
      <c r="Q78" s="4">
        <f t="shared" si="48"/>
        <v>12.5</v>
      </c>
      <c r="R78">
        <f t="shared" si="28"/>
        <v>250000</v>
      </c>
      <c r="S78">
        <f t="shared" si="29"/>
        <v>-1.862044274861794E+43</v>
      </c>
      <c r="U78">
        <f t="shared" si="40"/>
        <v>0.97898550900000003</v>
      </c>
      <c r="V78">
        <f t="shared" si="41"/>
        <v>0.01</v>
      </c>
      <c r="W78">
        <f t="shared" si="42"/>
        <v>1.2428041589387421E-40</v>
      </c>
      <c r="X78">
        <f t="shared" si="43"/>
        <v>1.2166872621259615E-40</v>
      </c>
      <c r="Y78">
        <f t="shared" si="44"/>
        <v>1.2428041589387422E-42</v>
      </c>
      <c r="Z78">
        <f t="shared" si="45"/>
        <v>1.3688855223393258E-42</v>
      </c>
      <c r="AB78">
        <f t="shared" si="46"/>
        <v>-28.547965037907144</v>
      </c>
      <c r="AC78">
        <f t="shared" si="30"/>
        <v>-25.48925449813138</v>
      </c>
      <c r="AE78">
        <f t="shared" si="31"/>
        <v>0</v>
      </c>
      <c r="AF78">
        <f t="shared" si="32"/>
        <v>0</v>
      </c>
      <c r="AG78">
        <f t="shared" si="32"/>
        <v>-1.7111069029241574E-41</v>
      </c>
      <c r="AH78">
        <f t="shared" si="33"/>
        <v>-3.0417181553149038E-35</v>
      </c>
      <c r="AI78">
        <f t="shared" si="34"/>
        <v>-3.041719866421807E-35</v>
      </c>
      <c r="AJ78">
        <f t="shared" si="35"/>
        <v>-3.0587105397757632</v>
      </c>
      <c r="AK78">
        <f t="shared" si="49"/>
        <v>-1.9983575526535002</v>
      </c>
      <c r="AL78">
        <f t="shared" si="26"/>
        <v>-5.0570680924292635</v>
      </c>
      <c r="AN78">
        <f t="shared" si="36"/>
        <v>0</v>
      </c>
      <c r="AO78">
        <f t="shared" si="36"/>
        <v>0</v>
      </c>
      <c r="AP78">
        <f t="shared" si="36"/>
        <v>-8.9088118079135242E-45</v>
      </c>
      <c r="AQ78">
        <f t="shared" si="36"/>
        <v>-1.5836587750365383E-38</v>
      </c>
      <c r="AR78">
        <f t="shared" si="36"/>
        <v>-1.5836596659177192E-38</v>
      </c>
      <c r="AS78">
        <f t="shared" si="36"/>
        <v>-1.5925057941836654E-3</v>
      </c>
      <c r="AT78">
        <f t="shared" si="36"/>
        <v>-1.0404371188666621E-3</v>
      </c>
      <c r="AU78">
        <f t="shared" si="23"/>
        <v>-2.6329429130503273E-3</v>
      </c>
      <c r="AW78">
        <v>75</v>
      </c>
      <c r="AX78">
        <f>IF(Z78&gt;0, (R78*SUMPRODUCT(K78:$K$98, X78:$X$98)-K78*$AZ$3)/Z78, 0)</f>
        <v>-1.862044274861794E+43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1.3688855223393258E-42</v>
      </c>
      <c r="X79">
        <f t="shared" si="43"/>
        <v>1.3688855223393258E-42</v>
      </c>
      <c r="Y79">
        <f t="shared" si="44"/>
        <v>1.368885522339326E-44</v>
      </c>
      <c r="Z79">
        <f t="shared" si="45"/>
        <v>0</v>
      </c>
      <c r="AB79">
        <f t="shared" si="46"/>
        <v>-25.48925449813138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-3.4222138058483145E-37</v>
      </c>
      <c r="AI79">
        <f t="shared" si="34"/>
        <v>-3.4222138058483145E-37</v>
      </c>
      <c r="AJ79">
        <f t="shared" si="35"/>
        <v>-25.48925449813138</v>
      </c>
      <c r="AK79">
        <f t="shared" si="49"/>
        <v>-1.7842478148691967</v>
      </c>
      <c r="AL79">
        <f t="shared" si="26"/>
        <v>-27.273502313000577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-1.5908592514131292E-40</v>
      </c>
      <c r="AR79">
        <f t="shared" si="36"/>
        <v>-1.5908592514131292E-40</v>
      </c>
      <c r="AS79">
        <f t="shared" si="36"/>
        <v>-1.1849001444818947E-2</v>
      </c>
      <c r="AT79">
        <f t="shared" si="36"/>
        <v>-8.294301011373263E-4</v>
      </c>
      <c r="AU79">
        <f t="shared" si="23"/>
        <v>-1.2678431545956274E-2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85464.215946560944</v>
      </c>
      <c r="AO81" s="8">
        <f t="shared" si="50"/>
        <v>-8546.4215946560944</v>
      </c>
      <c r="AP81" s="8">
        <f t="shared" si="50"/>
        <v>-204.79358515125071</v>
      </c>
      <c r="AQ81" s="8">
        <f t="shared" si="50"/>
        <v>-48956.96560050916</v>
      </c>
      <c r="AR81" s="8">
        <f t="shared" si="50"/>
        <v>27756.035166244452</v>
      </c>
      <c r="AS81" s="8">
        <f t="shared" si="50"/>
        <v>-7495.9011649763406</v>
      </c>
      <c r="AT81" s="8">
        <f t="shared" si="50"/>
        <v>1716.3786707047082</v>
      </c>
      <c r="AU81" s="8">
        <f t="shared" si="50"/>
        <v>21976.512671972781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B19B2-942D-4B17-B89E-C833C01ABE2A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151909.28597049569</v>
      </c>
      <c r="K3">
        <v>1</v>
      </c>
      <c r="L3" s="2">
        <v>0</v>
      </c>
      <c r="O3">
        <f>$C$3</f>
        <v>151909.28597049569</v>
      </c>
      <c r="P3" s="2">
        <f>O3*C5</f>
        <v>15190.928597049569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151909.28597049569</v>
      </c>
      <c r="AF3">
        <f t="shared" ref="AF3:AG34" si="4">-$Z3*P3</f>
        <v>-15190.928597049569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136618.35737344611</v>
      </c>
      <c r="AJ3">
        <f t="shared" ref="AJ3:AJ66" si="7">AB3-AC3</f>
        <v>0</v>
      </c>
      <c r="AL3">
        <f t="shared" ref="AL3:AL34" si="8">SUM(AI3:AK3)</f>
        <v>136618.35737344611</v>
      </c>
      <c r="AN3">
        <f t="shared" ref="AN3:AU34" si="9">AE3*$K3</f>
        <v>151909.28597049569</v>
      </c>
      <c r="AO3">
        <f t="shared" si="9"/>
        <v>-15190.928597049569</v>
      </c>
      <c r="AP3">
        <f t="shared" si="9"/>
        <v>-100</v>
      </c>
      <c r="AQ3">
        <f t="shared" si="9"/>
        <v>0</v>
      </c>
      <c r="AR3">
        <f t="shared" si="9"/>
        <v>136618.35737344611</v>
      </c>
      <c r="AS3">
        <f t="shared" si="9"/>
        <v>0</v>
      </c>
      <c r="AT3">
        <f t="shared" si="9"/>
        <v>0</v>
      </c>
      <c r="AU3">
        <f t="shared" si="9"/>
        <v>136618.35737344611</v>
      </c>
      <c r="AW3">
        <v>0</v>
      </c>
      <c r="AX3">
        <f>IF(Z3&gt;0, (R3*SUMPRODUCT(K3:$K$98, X3:$X$98)-K3*$AZ$3)/Z3, 0)</f>
        <v>0</v>
      </c>
      <c r="AZ3">
        <f>C6*ABS(SUMPRODUCT(X4:X69, K4:K69))/1</f>
        <v>97177.202253606971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1.9576E-2</v>
      </c>
      <c r="R4">
        <f t="shared" si="0"/>
        <v>250000</v>
      </c>
      <c r="S4">
        <f t="shared" si="1"/>
        <v>6717.0330045588653</v>
      </c>
      <c r="U4">
        <f t="shared" ref="U4:U67" si="13">M4</f>
        <v>1.9576E-2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1.9576E-2</v>
      </c>
      <c r="Y4">
        <f t="shared" ref="Y4:Y67" si="17">V4*W4</f>
        <v>0.01</v>
      </c>
      <c r="Z4">
        <f t="shared" ref="Z4:Z67" si="18">MAX(0, W4-X4-Y4)</f>
        <v>0.97042399999999995</v>
      </c>
      <c r="AB4">
        <f t="shared" ref="AB4:AB67" si="19">AC3</f>
        <v>0</v>
      </c>
      <c r="AC4">
        <f t="shared" si="2"/>
        <v>6518.3700364160322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-4894</v>
      </c>
      <c r="AI4">
        <f t="shared" si="6"/>
        <v>-4894</v>
      </c>
      <c r="AJ4">
        <f t="shared" si="7"/>
        <v>-6518.3700364160322</v>
      </c>
      <c r="AK4">
        <f>G4*SUM(AB4, AE4:AF4)</f>
        <v>0</v>
      </c>
      <c r="AL4">
        <f t="shared" si="8"/>
        <v>-11412.370036416032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-4565.7244145909135</v>
      </c>
      <c r="AR4">
        <f t="shared" si="9"/>
        <v>-4565.7244145909135</v>
      </c>
      <c r="AS4">
        <f t="shared" si="9"/>
        <v>-6081.1363340013359</v>
      </c>
      <c r="AT4">
        <f t="shared" si="9"/>
        <v>0</v>
      </c>
      <c r="AU4">
        <f t="shared" si="9"/>
        <v>-10646.860748592249</v>
      </c>
      <c r="AW4">
        <v>1</v>
      </c>
      <c r="AX4">
        <f>IF(Z4&gt;0, (R4*SUMPRODUCT(K4:$K$98, X4:$X$98)-K4*$AZ$3)/Z4, 0)</f>
        <v>6717.0330045588653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2.3283000000000002E-2</v>
      </c>
      <c r="Q5" s="4">
        <f t="shared" ref="Q5:Q68" si="21">$C$8</f>
        <v>12.5</v>
      </c>
      <c r="R5">
        <f t="shared" si="0"/>
        <v>250000</v>
      </c>
      <c r="S5">
        <f t="shared" si="1"/>
        <v>10142.005834222708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6518.3700364160322</v>
      </c>
      <c r="AC5">
        <f t="shared" si="2"/>
        <v>9514.4730569895182</v>
      </c>
      <c r="AE5">
        <f t="shared" si="3"/>
        <v>0</v>
      </c>
      <c r="AF5">
        <f t="shared" si="4"/>
        <v>0</v>
      </c>
      <c r="AG5">
        <f t="shared" si="4"/>
        <v>-11.726567225099998</v>
      </c>
      <c r="AH5">
        <f t="shared" si="5"/>
        <v>-5648.5954979999997</v>
      </c>
      <c r="AI5">
        <f t="shared" si="6"/>
        <v>-5660.3220652250993</v>
      </c>
      <c r="AJ5">
        <f t="shared" si="7"/>
        <v>-2996.103020573486</v>
      </c>
      <c r="AK5">
        <f>G5*SUM(AB5, AE5:AF5)</f>
        <v>267.25317149305732</v>
      </c>
      <c r="AL5">
        <f t="shared" si="8"/>
        <v>-8389.1719143055288</v>
      </c>
      <c r="AN5">
        <f t="shared" si="9"/>
        <v>0</v>
      </c>
      <c r="AO5">
        <f t="shared" si="9"/>
        <v>0</v>
      </c>
      <c r="AP5">
        <f t="shared" si="9"/>
        <v>-10.027481653956768</v>
      </c>
      <c r="AQ5">
        <f t="shared" si="9"/>
        <v>-4830.1592989277206</v>
      </c>
      <c r="AR5">
        <f t="shared" si="9"/>
        <v>-4840.1867805816764</v>
      </c>
      <c r="AS5">
        <f t="shared" si="9"/>
        <v>-2561.9917146647231</v>
      </c>
      <c r="AT5">
        <f t="shared" si="9"/>
        <v>228.5303296920759</v>
      </c>
      <c r="AU5">
        <f t="shared" si="9"/>
        <v>-7173.6481655543248</v>
      </c>
      <c r="AW5">
        <v>2</v>
      </c>
      <c r="AX5">
        <f>IF(Z5&gt;0, (R5*SUMPRODUCT(K5:$K$98, X5:$X$98)-K5*$AZ$3)/Z5, 0)</f>
        <v>10142.005834222708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2.7149E-2</v>
      </c>
      <c r="Q6" s="4">
        <f t="shared" si="21"/>
        <v>12.5</v>
      </c>
      <c r="R6">
        <f t="shared" si="0"/>
        <v>250000</v>
      </c>
      <c r="S6">
        <f t="shared" si="1"/>
        <v>14190.418949448831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9514.4730569895182</v>
      </c>
      <c r="AC6">
        <f t="shared" si="2"/>
        <v>12817.850085395941</v>
      </c>
      <c r="AE6">
        <f t="shared" si="3"/>
        <v>0</v>
      </c>
      <c r="AF6">
        <f t="shared" si="4"/>
        <v>0</v>
      </c>
      <c r="AG6">
        <f t="shared" si="4"/>
        <v>-11.290936979254758</v>
      </c>
      <c r="AH6">
        <f t="shared" si="5"/>
        <v>-6367.2914718847978</v>
      </c>
      <c r="AI6">
        <f t="shared" si="6"/>
        <v>-6378.5824088640529</v>
      </c>
      <c r="AJ6">
        <f t="shared" si="7"/>
        <v>-3303.3770284064231</v>
      </c>
      <c r="AK6">
        <f>G6*SUM(AB6, AE6:AF6)</f>
        <v>556.59667383388683</v>
      </c>
      <c r="AL6">
        <f t="shared" si="8"/>
        <v>-9125.3627634365894</v>
      </c>
      <c r="AN6">
        <f t="shared" si="9"/>
        <v>0</v>
      </c>
      <c r="AO6">
        <f t="shared" si="9"/>
        <v>0</v>
      </c>
      <c r="AP6">
        <f t="shared" si="9"/>
        <v>-8.7099420279602402</v>
      </c>
      <c r="AQ6">
        <f t="shared" si="9"/>
        <v>-4911.7925019985978</v>
      </c>
      <c r="AR6">
        <f t="shared" si="9"/>
        <v>-4920.5024440265588</v>
      </c>
      <c r="AS6">
        <f t="shared" si="9"/>
        <v>-2548.258170847977</v>
      </c>
      <c r="AT6">
        <f t="shared" si="9"/>
        <v>429.36425656753858</v>
      </c>
      <c r="AU6">
        <f t="shared" si="9"/>
        <v>-7039.3963583069972</v>
      </c>
      <c r="AW6">
        <v>3</v>
      </c>
      <c r="AX6">
        <f>IF(Z6&gt;0, (R6*SUMPRODUCT(K6:$K$98, X6:$X$98)-K6*$AZ$3)/Z6, 0)</f>
        <v>14190.418949448831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3.1286000000000001E-2</v>
      </c>
      <c r="Q7" s="4">
        <f t="shared" si="21"/>
        <v>12.5</v>
      </c>
      <c r="R7">
        <f t="shared" si="0"/>
        <v>250000</v>
      </c>
      <c r="S7">
        <f t="shared" si="1"/>
        <v>16934.657813388982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12817.850085395941</v>
      </c>
      <c r="AC7">
        <f t="shared" si="2"/>
        <v>14665.114742764097</v>
      </c>
      <c r="AE7">
        <f t="shared" si="3"/>
        <v>0</v>
      </c>
      <c r="AF7">
        <f t="shared" si="4"/>
        <v>0</v>
      </c>
      <c r="AG7">
        <f t="shared" si="4"/>
        <v>-10.824779355129245</v>
      </c>
      <c r="AH7">
        <f t="shared" si="5"/>
        <v>-7064.9650866592874</v>
      </c>
      <c r="AI7">
        <f t="shared" si="6"/>
        <v>-7075.7898660144165</v>
      </c>
      <c r="AJ7">
        <f t="shared" si="7"/>
        <v>-1847.2646573681559</v>
      </c>
      <c r="AK7">
        <f>G7*SUM(AB7, AE7:AF7)</f>
        <v>629.35643919294068</v>
      </c>
      <c r="AL7">
        <f t="shared" si="8"/>
        <v>-8293.6980841896311</v>
      </c>
      <c r="AN7">
        <f t="shared" si="9"/>
        <v>0</v>
      </c>
      <c r="AO7">
        <f t="shared" si="9"/>
        <v>0</v>
      </c>
      <c r="AP7">
        <f t="shared" si="9"/>
        <v>-7.5974373227130148</v>
      </c>
      <c r="AQ7">
        <f t="shared" si="9"/>
        <v>-4958.5887778503165</v>
      </c>
      <c r="AR7">
        <f t="shared" si="9"/>
        <v>-4966.1862151730293</v>
      </c>
      <c r="AS7">
        <f t="shared" si="9"/>
        <v>-1296.5139512213113</v>
      </c>
      <c r="AT7">
        <f t="shared" si="9"/>
        <v>441.71765017533897</v>
      </c>
      <c r="AU7">
        <f t="shared" si="9"/>
        <v>-5820.9825162190009</v>
      </c>
      <c r="AW7">
        <v>4</v>
      </c>
      <c r="AX7">
        <f>IF(Z7&gt;0, (R7*SUMPRODUCT(K7:$K$98, X7:$X$98)-K7*$AZ$3)/Z7, 0)</f>
        <v>16934.657813388982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3.5844000000000001E-2</v>
      </c>
      <c r="Q8" s="4">
        <f t="shared" si="21"/>
        <v>12.5</v>
      </c>
      <c r="R8">
        <f t="shared" si="0"/>
        <v>250000</v>
      </c>
      <c r="S8">
        <f t="shared" si="1"/>
        <v>17240.896611916578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14665.114742764097</v>
      </c>
      <c r="AC8">
        <f t="shared" si="2"/>
        <v>14245.84690709309</v>
      </c>
      <c r="AE8">
        <f t="shared" si="3"/>
        <v>0</v>
      </c>
      <c r="AF8">
        <f t="shared" si="4"/>
        <v>0</v>
      </c>
      <c r="AG8">
        <f t="shared" si="4"/>
        <v>-10.328528170372699</v>
      </c>
      <c r="AH8">
        <f t="shared" si="5"/>
        <v>-7760.0678241050528</v>
      </c>
      <c r="AI8">
        <f t="shared" si="6"/>
        <v>-7770.3963522754257</v>
      </c>
      <c r="AJ8">
        <f t="shared" si="7"/>
        <v>419.26783567100756</v>
      </c>
      <c r="AK8">
        <f t="shared" ref="AK8:AK69" si="22">G8*SUM(AB8:AB8, AE8:AF8)</f>
        <v>312.36694402087528</v>
      </c>
      <c r="AL8">
        <f t="shared" si="8"/>
        <v>-7038.7615725835431</v>
      </c>
      <c r="AN8">
        <f t="shared" si="9"/>
        <v>0</v>
      </c>
      <c r="AO8">
        <f t="shared" si="9"/>
        <v>0</v>
      </c>
      <c r="AP8">
        <f t="shared" si="9"/>
        <v>-6.7666763801834771</v>
      </c>
      <c r="AQ8">
        <f t="shared" si="9"/>
        <v>-5083.9642190856957</v>
      </c>
      <c r="AR8">
        <f t="shared" si="9"/>
        <v>-5090.7308954658793</v>
      </c>
      <c r="AS8">
        <f t="shared" si="9"/>
        <v>274.68093360520709</v>
      </c>
      <c r="AT8">
        <f t="shared" si="9"/>
        <v>204.64542354826924</v>
      </c>
      <c r="AU8">
        <f t="shared" si="9"/>
        <v>-4611.404538312403</v>
      </c>
      <c r="AW8">
        <v>5</v>
      </c>
      <c r="AX8">
        <f>IF(Z8&gt;0, (R8*SUMPRODUCT(K8:$K$98, X8:$X$98)-K8*$AZ$3)/Z8, 0)</f>
        <v>17240.896611916578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4.1295999999999999E-2</v>
      </c>
      <c r="Q9" s="4">
        <f t="shared" si="21"/>
        <v>12.5</v>
      </c>
      <c r="R9">
        <f t="shared" si="0"/>
        <v>250000</v>
      </c>
      <c r="S9">
        <f t="shared" si="1"/>
        <v>15987.237533994623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14245.84690709309</v>
      </c>
      <c r="AC9">
        <f t="shared" si="2"/>
        <v>12532.352003985106</v>
      </c>
      <c r="AE9">
        <f t="shared" si="3"/>
        <v>0</v>
      </c>
      <c r="AF9">
        <f t="shared" si="4"/>
        <v>0</v>
      </c>
      <c r="AG9">
        <f t="shared" si="4"/>
        <v>-9.7987159893452613</v>
      </c>
      <c r="AH9">
        <f t="shared" si="5"/>
        <v>-8530.537986474219</v>
      </c>
      <c r="AI9">
        <f t="shared" si="6"/>
        <v>-8540.3367024635645</v>
      </c>
      <c r="AJ9">
        <f t="shared" si="7"/>
        <v>1713.4949031079832</v>
      </c>
      <c r="AK9">
        <f t="shared" si="22"/>
        <v>84.050496751849224</v>
      </c>
      <c r="AL9">
        <f t="shared" si="8"/>
        <v>-6742.7913026037322</v>
      </c>
      <c r="AN9">
        <f t="shared" si="9"/>
        <v>0</v>
      </c>
      <c r="AO9">
        <f t="shared" si="9"/>
        <v>0</v>
      </c>
      <c r="AP9">
        <f t="shared" si="9"/>
        <v>-6.0797167805526895</v>
      </c>
      <c r="AQ9">
        <f t="shared" si="9"/>
        <v>-5292.8623505266942</v>
      </c>
      <c r="AR9">
        <f t="shared" si="9"/>
        <v>-5298.9420673072473</v>
      </c>
      <c r="AS9">
        <f t="shared" si="9"/>
        <v>1063.1560019848273</v>
      </c>
      <c r="AT9">
        <f t="shared" si="9"/>
        <v>52.150018030081888</v>
      </c>
      <c r="AU9">
        <f t="shared" si="9"/>
        <v>-4183.6360472923379</v>
      </c>
      <c r="AW9">
        <v>6</v>
      </c>
      <c r="AX9">
        <f>IF(Z9&gt;0, (R9*SUMPRODUCT(K9:$K$98, X9:$X$98)-K9*$AZ$3)/Z9, 0)</f>
        <v>15987.237533994623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4.7109999999999999E-2</v>
      </c>
      <c r="Q10" s="4">
        <f t="shared" si="21"/>
        <v>12.5</v>
      </c>
      <c r="R10">
        <f t="shared" si="0"/>
        <v>250000</v>
      </c>
      <c r="S10">
        <f t="shared" si="1"/>
        <v>13981.343121120181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12532.352003985106</v>
      </c>
      <c r="AC10">
        <f t="shared" si="2"/>
        <v>10334.014839029856</v>
      </c>
      <c r="AE10">
        <f t="shared" si="3"/>
        <v>0</v>
      </c>
      <c r="AF10">
        <f t="shared" si="4"/>
        <v>0</v>
      </c>
      <c r="AG10">
        <f t="shared" si="4"/>
        <v>-9.2391113191937553</v>
      </c>
      <c r="AH10">
        <f t="shared" si="5"/>
        <v>-9232.3502051611049</v>
      </c>
      <c r="AI10">
        <f t="shared" si="6"/>
        <v>-9241.5893164802983</v>
      </c>
      <c r="AJ10">
        <f t="shared" si="7"/>
        <v>2198.33716495525</v>
      </c>
      <c r="AK10">
        <f t="shared" si="22"/>
        <v>51.382643216338941</v>
      </c>
      <c r="AL10">
        <f t="shared" si="8"/>
        <v>-6991.8695083087096</v>
      </c>
      <c r="AN10">
        <f t="shared" si="9"/>
        <v>0</v>
      </c>
      <c r="AO10">
        <f t="shared" si="9"/>
        <v>0</v>
      </c>
      <c r="AP10">
        <f t="shared" si="9"/>
        <v>-5.4382925293760804</v>
      </c>
      <c r="AQ10">
        <f t="shared" si="9"/>
        <v>-5434.3128267116444</v>
      </c>
      <c r="AR10">
        <f t="shared" si="9"/>
        <v>-5439.7511192410202</v>
      </c>
      <c r="AS10">
        <f t="shared" si="9"/>
        <v>1293.9773283594543</v>
      </c>
      <c r="AT10">
        <f t="shared" si="9"/>
        <v>30.244666947837707</v>
      </c>
      <c r="AU10">
        <f t="shared" si="9"/>
        <v>-4115.5291239337284</v>
      </c>
      <c r="AW10">
        <v>7</v>
      </c>
      <c r="AX10">
        <f>IF(Z10&gt;0, (R10*SUMPRODUCT(K10:$K$98, X10:$X$98)-K10*$AZ$3)/Z10, 0)</f>
        <v>13981.343121120181</v>
      </c>
    </row>
    <row r="11" spans="1:52" x14ac:dyDescent="0.25">
      <c r="A11" t="s">
        <v>33</v>
      </c>
      <c r="C11" s="12">
        <f>AU71</f>
        <v>39062.38782098463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5.2900999999999997E-2</v>
      </c>
      <c r="Q11" s="4">
        <f t="shared" si="21"/>
        <v>12.5</v>
      </c>
      <c r="R11">
        <f t="shared" si="0"/>
        <v>250000</v>
      </c>
      <c r="S11">
        <f t="shared" si="1"/>
        <v>11185.873439123068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10334.014839029856</v>
      </c>
      <c r="AC11">
        <f t="shared" si="2"/>
        <v>7747.7493542259035</v>
      </c>
      <c r="AE11">
        <f t="shared" si="3"/>
        <v>0</v>
      </c>
      <c r="AF11">
        <f t="shared" si="4"/>
        <v>0</v>
      </c>
      <c r="AG11">
        <f t="shared" si="4"/>
        <v>-8.6579619781051491</v>
      </c>
      <c r="AH11">
        <f t="shared" si="5"/>
        <v>-9775.1645579333763</v>
      </c>
      <c r="AI11">
        <f t="shared" si="6"/>
        <v>-9783.8225199114822</v>
      </c>
      <c r="AJ11">
        <f t="shared" si="7"/>
        <v>2586.2654848039529</v>
      </c>
      <c r="AK11">
        <f t="shared" si="22"/>
        <v>24.801635613671653</v>
      </c>
      <c r="AL11">
        <f t="shared" si="8"/>
        <v>-7172.755399493858</v>
      </c>
      <c r="AN11">
        <f t="shared" si="9"/>
        <v>0</v>
      </c>
      <c r="AO11">
        <f t="shared" si="9"/>
        <v>0</v>
      </c>
      <c r="AP11">
        <f t="shared" si="9"/>
        <v>-4.8424729104768112</v>
      </c>
      <c r="AQ11">
        <f t="shared" si="9"/>
        <v>-5467.3339623056645</v>
      </c>
      <c r="AR11">
        <f t="shared" si="9"/>
        <v>-5472.1764352161417</v>
      </c>
      <c r="AS11">
        <f t="shared" si="9"/>
        <v>1446.5206224208043</v>
      </c>
      <c r="AT11">
        <f t="shared" si="9"/>
        <v>13.871769002733233</v>
      </c>
      <c r="AU11">
        <f t="shared" si="9"/>
        <v>-4011.7840437926038</v>
      </c>
      <c r="AW11">
        <v>8</v>
      </c>
      <c r="AX11">
        <f>IF(Z11&gt;0, (R11*SUMPRODUCT(K11:$K$98, X11:$X$98)-K11*$AZ$3)/Z11, 0)</f>
        <v>11185.873439123068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5.9271999999999998E-2</v>
      </c>
      <c r="Q12" s="4">
        <f t="shared" si="21"/>
        <v>12.5</v>
      </c>
      <c r="R12">
        <f t="shared" si="0"/>
        <v>250000</v>
      </c>
      <c r="S12">
        <f t="shared" si="1"/>
        <v>7727.7542148703669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7747.7493542259035</v>
      </c>
      <c r="AC12">
        <f t="shared" si="2"/>
        <v>4981.7478418459068</v>
      </c>
      <c r="AE12">
        <f t="shared" si="3"/>
        <v>0</v>
      </c>
      <c r="AF12">
        <f t="shared" si="4"/>
        <v>0</v>
      </c>
      <c r="AG12">
        <f t="shared" si="4"/>
        <v>-8.0582076359578476</v>
      </c>
      <c r="AH12">
        <f t="shared" si="5"/>
        <v>-10263.494447324967</v>
      </c>
      <c r="AI12">
        <f t="shared" si="6"/>
        <v>-10271.552654960926</v>
      </c>
      <c r="AJ12">
        <f t="shared" si="7"/>
        <v>2766.0015123799967</v>
      </c>
      <c r="AK12">
        <f t="shared" si="22"/>
        <v>17.819823514719577</v>
      </c>
      <c r="AL12">
        <f t="shared" si="8"/>
        <v>-7487.7313190662098</v>
      </c>
      <c r="AN12">
        <f t="shared" si="9"/>
        <v>0</v>
      </c>
      <c r="AO12">
        <f t="shared" si="9"/>
        <v>0</v>
      </c>
      <c r="AP12">
        <f t="shared" si="9"/>
        <v>-4.2830230229233681</v>
      </c>
      <c r="AQ12">
        <f t="shared" si="9"/>
        <v>-5455.1564069140268</v>
      </c>
      <c r="AR12">
        <f t="shared" si="9"/>
        <v>-5459.4394299369505</v>
      </c>
      <c r="AS12">
        <f t="shared" si="9"/>
        <v>1470.1592083704347</v>
      </c>
      <c r="AT12">
        <f t="shared" si="9"/>
        <v>9.4714256353240494</v>
      </c>
      <c r="AU12">
        <f t="shared" si="9"/>
        <v>-3979.808795931192</v>
      </c>
      <c r="AW12">
        <v>9</v>
      </c>
      <c r="AX12">
        <f>IF(Z12&gt;0, (R12*SUMPRODUCT(K12:$K$98, X12:$X$98)-K12*$AZ$3)/Z12, 0)</f>
        <v>7727.7542148703669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6.6047999999999996E-2</v>
      </c>
      <c r="Q13" s="4">
        <f t="shared" si="21"/>
        <v>12.5</v>
      </c>
      <c r="R13">
        <f t="shared" si="0"/>
        <v>250000</v>
      </c>
      <c r="S13">
        <f t="shared" si="1"/>
        <v>3491.5341609611146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4981.7478418459068</v>
      </c>
      <c r="AC13">
        <f t="shared" si="2"/>
        <v>2079.6686546160199</v>
      </c>
      <c r="AE13">
        <f t="shared" si="3"/>
        <v>0</v>
      </c>
      <c r="AF13">
        <f t="shared" si="4"/>
        <v>0</v>
      </c>
      <c r="AG13">
        <f t="shared" si="4"/>
        <v>-7.4453970616585261</v>
      </c>
      <c r="AH13">
        <f t="shared" si="5"/>
        <v>-10644.569958794878</v>
      </c>
      <c r="AI13">
        <f t="shared" si="6"/>
        <v>-10652.015355856536</v>
      </c>
      <c r="AJ13">
        <f t="shared" si="7"/>
        <v>2902.0791872298869</v>
      </c>
      <c r="AK13">
        <f t="shared" si="22"/>
        <v>9.9634956836918143</v>
      </c>
      <c r="AL13">
        <f t="shared" si="8"/>
        <v>-7739.9726729429576</v>
      </c>
      <c r="AN13">
        <f t="shared" si="9"/>
        <v>0</v>
      </c>
      <c r="AO13">
        <f t="shared" si="9"/>
        <v>0</v>
      </c>
      <c r="AP13">
        <f t="shared" si="9"/>
        <v>-3.7616993232662472</v>
      </c>
      <c r="AQ13">
        <f t="shared" si="9"/>
        <v>-5378.0438140312281</v>
      </c>
      <c r="AR13">
        <f t="shared" si="9"/>
        <v>-5381.805513354494</v>
      </c>
      <c r="AS13">
        <f t="shared" si="9"/>
        <v>1466.2413870289849</v>
      </c>
      <c r="AT13">
        <f t="shared" si="9"/>
        <v>5.0339390445297161</v>
      </c>
      <c r="AU13">
        <f t="shared" si="9"/>
        <v>-3910.5301872809796</v>
      </c>
      <c r="AW13">
        <v>10</v>
      </c>
      <c r="AX13">
        <f>IF(Z13&gt;0, (R13*SUMPRODUCT(K13:$K$98, X13:$X$98)-K13*$AZ$3)/Z13, 0)</f>
        <v>3491.5341609611146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7.3592000000000005E-2</v>
      </c>
      <c r="Q14" s="4">
        <f t="shared" si="21"/>
        <v>12.5</v>
      </c>
      <c r="R14">
        <f t="shared" si="0"/>
        <v>250000</v>
      </c>
      <c r="S14">
        <f t="shared" si="1"/>
        <v>-1612.8670726932057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2079.6686546160199</v>
      </c>
      <c r="AC14">
        <f t="shared" si="2"/>
        <v>-880.37012812015018</v>
      </c>
      <c r="AE14">
        <f t="shared" si="3"/>
        <v>0</v>
      </c>
      <c r="AF14">
        <f t="shared" si="4"/>
        <v>0</v>
      </c>
      <c r="AG14">
        <f t="shared" si="4"/>
        <v>-6.8230214304803667</v>
      </c>
      <c r="AH14">
        <f t="shared" si="5"/>
        <v>-10958.433211231486</v>
      </c>
      <c r="AI14">
        <f t="shared" si="6"/>
        <v>-10965.256232661966</v>
      </c>
      <c r="AJ14">
        <f t="shared" si="7"/>
        <v>2960.0387827361701</v>
      </c>
      <c r="AK14">
        <f t="shared" si="22"/>
        <v>3.7434035783088357</v>
      </c>
      <c r="AL14">
        <f t="shared" si="8"/>
        <v>-8001.4740463474873</v>
      </c>
      <c r="AN14">
        <f t="shared" si="9"/>
        <v>0</v>
      </c>
      <c r="AO14">
        <f t="shared" si="9"/>
        <v>0</v>
      </c>
      <c r="AP14">
        <f t="shared" si="9"/>
        <v>-3.2774779933787554</v>
      </c>
      <c r="AQ14">
        <f t="shared" si="9"/>
        <v>-5263.9470735464856</v>
      </c>
      <c r="AR14">
        <f t="shared" si="9"/>
        <v>-5267.2245515398645</v>
      </c>
      <c r="AS14">
        <f t="shared" si="9"/>
        <v>1421.8718303633434</v>
      </c>
      <c r="AT14">
        <f t="shared" si="9"/>
        <v>1.7981656621264221</v>
      </c>
      <c r="AU14">
        <f t="shared" si="9"/>
        <v>-3843.5545555143945</v>
      </c>
      <c r="AW14">
        <v>11</v>
      </c>
      <c r="AX14">
        <f>IF(Z14&gt;0, (R14*SUMPRODUCT(K14:$K$98, X14:$X$98)-K14*$AZ$3)/Z14, 0)</f>
        <v>-1612.8670726932057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8.2293000000000005E-2</v>
      </c>
      <c r="Q15" s="4">
        <f t="shared" si="21"/>
        <v>12.5</v>
      </c>
      <c r="R15">
        <f t="shared" si="0"/>
        <v>250000</v>
      </c>
      <c r="S15">
        <f t="shared" si="1"/>
        <v>-7565.7502728845948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-880.37012812015018</v>
      </c>
      <c r="AC15">
        <f t="shared" si="2"/>
        <v>-3748.5595040523331</v>
      </c>
      <c r="AE15">
        <f t="shared" si="3"/>
        <v>0</v>
      </c>
      <c r="AF15">
        <f t="shared" si="4"/>
        <v>0</v>
      </c>
      <c r="AG15">
        <f t="shared" si="4"/>
        <v>-6.1933043135970429</v>
      </c>
      <c r="AH15">
        <f t="shared" si="5"/>
        <v>-11229.738051570417</v>
      </c>
      <c r="AI15">
        <f t="shared" si="6"/>
        <v>-11235.931355884015</v>
      </c>
      <c r="AJ15">
        <f t="shared" si="7"/>
        <v>2868.1893759321829</v>
      </c>
      <c r="AK15">
        <f t="shared" si="22"/>
        <v>-3.6095175252926159</v>
      </c>
      <c r="AL15">
        <f t="shared" si="8"/>
        <v>-8371.3514974771242</v>
      </c>
      <c r="AN15">
        <f t="shared" si="9"/>
        <v>0</v>
      </c>
      <c r="AO15">
        <f t="shared" si="9"/>
        <v>0</v>
      </c>
      <c r="AP15">
        <f t="shared" si="9"/>
        <v>-2.8223031182391143</v>
      </c>
      <c r="AQ15">
        <f t="shared" si="9"/>
        <v>-5117.4176360709216</v>
      </c>
      <c r="AR15">
        <f t="shared" si="9"/>
        <v>-5120.2399391891613</v>
      </c>
      <c r="AS15">
        <f t="shared" si="9"/>
        <v>1307.0405408017514</v>
      </c>
      <c r="AT15">
        <f t="shared" si="9"/>
        <v>-1.6448654952424628</v>
      </c>
      <c r="AU15">
        <f t="shared" si="9"/>
        <v>-3814.8442638826523</v>
      </c>
      <c r="AW15">
        <v>12</v>
      </c>
      <c r="AX15">
        <f>IF(Z15&gt;0, (R15*SUMPRODUCT(K15:$K$98, X15:$X$98)-K15*$AZ$3)/Z15, 0)</f>
        <v>-7565.7502728845948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9.1596999999999998E-2</v>
      </c>
      <c r="Q16" s="4">
        <f t="shared" si="21"/>
        <v>12.5</v>
      </c>
      <c r="R16">
        <f t="shared" si="0"/>
        <v>250000</v>
      </c>
      <c r="S16">
        <f t="shared" si="1"/>
        <v>-14544.068226248513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-3748.5595040523331</v>
      </c>
      <c r="AC16">
        <f t="shared" si="2"/>
        <v>-6473.9524253868803</v>
      </c>
      <c r="AE16">
        <f t="shared" si="3"/>
        <v>0</v>
      </c>
      <c r="AF16">
        <f t="shared" si="4"/>
        <v>0</v>
      </c>
      <c r="AG16">
        <f t="shared" si="4"/>
        <v>-5.5640831752485242</v>
      </c>
      <c r="AH16">
        <f t="shared" si="5"/>
        <v>-11345.761904250967</v>
      </c>
      <c r="AI16">
        <f t="shared" si="6"/>
        <v>-11351.325987426215</v>
      </c>
      <c r="AJ16">
        <f t="shared" si="7"/>
        <v>2725.3929213345473</v>
      </c>
      <c r="AK16">
        <f t="shared" si="22"/>
        <v>-26.614772478771567</v>
      </c>
      <c r="AL16">
        <f t="shared" si="8"/>
        <v>-8652.5478385704391</v>
      </c>
      <c r="AN16">
        <f t="shared" si="9"/>
        <v>0</v>
      </c>
      <c r="AO16">
        <f t="shared" si="9"/>
        <v>0</v>
      </c>
      <c r="AP16">
        <f t="shared" si="9"/>
        <v>-2.3986052297184517</v>
      </c>
      <c r="AQ16">
        <f t="shared" si="9"/>
        <v>-4891.0131249900323</v>
      </c>
      <c r="AR16">
        <f t="shared" si="9"/>
        <v>-4893.411730219751</v>
      </c>
      <c r="AS16">
        <f t="shared" si="9"/>
        <v>1174.8820979583409</v>
      </c>
      <c r="AT16">
        <f t="shared" si="9"/>
        <v>-11.473288670329197</v>
      </c>
      <c r="AU16">
        <f t="shared" si="9"/>
        <v>-3730.002920931739</v>
      </c>
      <c r="AW16">
        <v>13</v>
      </c>
      <c r="AX16">
        <f>IF(Z16&gt;0, (R16*SUMPRODUCT(K16:$K$98, X16:$X$98)-K16*$AZ$3)/Z16, 0)</f>
        <v>-14544.068226248513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0.10148</v>
      </c>
      <c r="Q17" s="4">
        <f t="shared" si="21"/>
        <v>12.5</v>
      </c>
      <c r="R17">
        <f t="shared" si="0"/>
        <v>250000</v>
      </c>
      <c r="S17">
        <f t="shared" si="1"/>
        <v>-22382.98109292013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-6473.9524253868803</v>
      </c>
      <c r="AC17">
        <f t="shared" si="2"/>
        <v>-8852.5570909931121</v>
      </c>
      <c r="AE17">
        <f t="shared" si="3"/>
        <v>0</v>
      </c>
      <c r="AF17">
        <f t="shared" si="4"/>
        <v>0</v>
      </c>
      <c r="AG17">
        <f t="shared" si="4"/>
        <v>-4.9437991828718184</v>
      </c>
      <c r="AH17">
        <f t="shared" si="5"/>
        <v>-11292.863212484406</v>
      </c>
      <c r="AI17">
        <f t="shared" si="6"/>
        <v>-11297.807011667279</v>
      </c>
      <c r="AJ17">
        <f t="shared" si="7"/>
        <v>2378.6046656062317</v>
      </c>
      <c r="AK17">
        <f t="shared" si="22"/>
        <v>-89.340543470338943</v>
      </c>
      <c r="AL17">
        <f t="shared" si="8"/>
        <v>-9008.5428895313853</v>
      </c>
      <c r="AN17">
        <f t="shared" si="9"/>
        <v>0</v>
      </c>
      <c r="AO17">
        <f t="shared" si="9"/>
        <v>0</v>
      </c>
      <c r="AP17">
        <f t="shared" si="9"/>
        <v>-2.003392290571008</v>
      </c>
      <c r="AQ17">
        <f t="shared" si="9"/>
        <v>-4576.2447586356166</v>
      </c>
      <c r="AR17">
        <f t="shared" si="9"/>
        <v>-4578.2481509261879</v>
      </c>
      <c r="AS17">
        <f t="shared" si="9"/>
        <v>963.88993021833016</v>
      </c>
      <c r="AT17">
        <f t="shared" si="9"/>
        <v>-36.203767467741358</v>
      </c>
      <c r="AU17">
        <f t="shared" si="9"/>
        <v>-3650.5619881755993</v>
      </c>
      <c r="AW17">
        <v>14</v>
      </c>
      <c r="AX17">
        <f>IF(Z17&gt;0, (R17*SUMPRODUCT(K17:$K$98, X17:$X$98)-K17*$AZ$3)/Z17, 0)</f>
        <v>-22382.98109292013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0.112611</v>
      </c>
      <c r="Q18" s="4">
        <f t="shared" si="21"/>
        <v>12.5</v>
      </c>
      <c r="R18">
        <f t="shared" si="0"/>
        <v>250000</v>
      </c>
      <c r="S18">
        <f t="shared" si="1"/>
        <v>-31116.109003461406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-8852.5570909931121</v>
      </c>
      <c r="AC18">
        <f t="shared" si="2"/>
        <v>-10797.625931102422</v>
      </c>
      <c r="AE18">
        <f t="shared" si="3"/>
        <v>0</v>
      </c>
      <c r="AF18">
        <f t="shared" si="4"/>
        <v>0</v>
      </c>
      <c r="AG18">
        <f t="shared" si="4"/>
        <v>-4.3376350212607226</v>
      </c>
      <c r="AH18">
        <f t="shared" si="5"/>
        <v>-11134.523395647568</v>
      </c>
      <c r="AI18">
        <f t="shared" si="6"/>
        <v>-11138.861030668828</v>
      </c>
      <c r="AJ18">
        <f t="shared" si="7"/>
        <v>1945.0688401093103</v>
      </c>
      <c r="AK18">
        <f t="shared" si="22"/>
        <v>-191.21523316545122</v>
      </c>
      <c r="AL18">
        <f t="shared" si="8"/>
        <v>-9385.0074237249682</v>
      </c>
      <c r="AN18">
        <f t="shared" si="9"/>
        <v>0</v>
      </c>
      <c r="AO18">
        <f t="shared" si="9"/>
        <v>0</v>
      </c>
      <c r="AP18">
        <f t="shared" si="9"/>
        <v>-1.6403082852107189</v>
      </c>
      <c r="AQ18">
        <f t="shared" si="9"/>
        <v>-4210.6011428423253</v>
      </c>
      <c r="AR18">
        <f t="shared" si="9"/>
        <v>-4212.2414511275356</v>
      </c>
      <c r="AS18">
        <f t="shared" si="9"/>
        <v>735.5419527227051</v>
      </c>
      <c r="AT18">
        <f t="shared" si="9"/>
        <v>-72.309433523668602</v>
      </c>
      <c r="AU18">
        <f t="shared" si="9"/>
        <v>-3549.0089319284989</v>
      </c>
      <c r="AW18">
        <v>15</v>
      </c>
      <c r="AX18">
        <f>IF(Z18&gt;0, (R18*SUMPRODUCT(K18:$K$98, X18:$X$98)-K18*$AZ$3)/Z18, 0)</f>
        <v>-31116.109003461406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0.125163</v>
      </c>
      <c r="Q19" s="4">
        <f t="shared" si="21"/>
        <v>12.5</v>
      </c>
      <c r="R19">
        <f t="shared" si="0"/>
        <v>250000</v>
      </c>
      <c r="S19">
        <f t="shared" si="1"/>
        <v>-41753.23021912184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-10797.625931102422</v>
      </c>
      <c r="AC19">
        <f t="shared" si="2"/>
        <v>-12530.469258557943</v>
      </c>
      <c r="AE19">
        <f t="shared" si="3"/>
        <v>0</v>
      </c>
      <c r="AF19">
        <f t="shared" si="4"/>
        <v>0</v>
      </c>
      <c r="AG19">
        <f t="shared" si="4"/>
        <v>-3.7513472588820598</v>
      </c>
      <c r="AH19">
        <f t="shared" si="5"/>
        <v>-10858.228243321117</v>
      </c>
      <c r="AI19">
        <f t="shared" si="6"/>
        <v>-10861.979590579998</v>
      </c>
      <c r="AJ19">
        <f t="shared" si="7"/>
        <v>1732.8433274555209</v>
      </c>
      <c r="AK19">
        <f t="shared" si="22"/>
        <v>-240.78705826358402</v>
      </c>
      <c r="AL19">
        <f t="shared" si="8"/>
        <v>-9369.9233213880616</v>
      </c>
      <c r="AN19">
        <f t="shared" si="9"/>
        <v>0</v>
      </c>
      <c r="AO19">
        <f t="shared" si="9"/>
        <v>0</v>
      </c>
      <c r="AP19">
        <f t="shared" si="9"/>
        <v>-1.3229500106843071</v>
      </c>
      <c r="AQ19">
        <f t="shared" si="9"/>
        <v>-3829.2624433801961</v>
      </c>
      <c r="AR19">
        <f t="shared" si="9"/>
        <v>-3830.5853933908802</v>
      </c>
      <c r="AS19">
        <f t="shared" si="9"/>
        <v>611.104475370454</v>
      </c>
      <c r="AT19">
        <f t="shared" si="9"/>
        <v>-84.915956673491834</v>
      </c>
      <c r="AU19">
        <f t="shared" si="9"/>
        <v>-3304.3968746939181</v>
      </c>
      <c r="AW19">
        <v>16</v>
      </c>
      <c r="AX19">
        <f>IF(Z19&gt;0, (R19*SUMPRODUCT(K19:$K$98, X19:$X$98)-K19*$AZ$3)/Z19, 0)</f>
        <v>-41753.23021912184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0.13952899999999999</v>
      </c>
      <c r="Q20" s="4">
        <f t="shared" si="21"/>
        <v>12.5</v>
      </c>
      <c r="R20">
        <f t="shared" si="0"/>
        <v>250000</v>
      </c>
      <c r="S20">
        <f t="shared" si="1"/>
        <v>-57181.8186560799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-12530.469258557943</v>
      </c>
      <c r="AC20">
        <f t="shared" si="2"/>
        <v>-14594.685083584405</v>
      </c>
      <c r="AE20">
        <f t="shared" si="3"/>
        <v>0</v>
      </c>
      <c r="AF20">
        <f t="shared" si="4"/>
        <v>0</v>
      </c>
      <c r="AG20">
        <f t="shared" si="4"/>
        <v>-3.1904120546086845</v>
      </c>
      <c r="AH20">
        <f t="shared" si="5"/>
        <v>-10468.434633691097</v>
      </c>
      <c r="AI20">
        <f t="shared" si="6"/>
        <v>-10471.625045745704</v>
      </c>
      <c r="AJ20">
        <f t="shared" si="7"/>
        <v>2064.215825026462</v>
      </c>
      <c r="AK20">
        <f t="shared" si="22"/>
        <v>-53.881017811799154</v>
      </c>
      <c r="AL20">
        <f t="shared" si="8"/>
        <v>-8461.2902385310408</v>
      </c>
      <c r="AN20">
        <f t="shared" si="9"/>
        <v>0</v>
      </c>
      <c r="AO20">
        <f t="shared" si="9"/>
        <v>0</v>
      </c>
      <c r="AP20">
        <f t="shared" si="9"/>
        <v>-1.0671826031838125</v>
      </c>
      <c r="AQ20">
        <f t="shared" si="9"/>
        <v>-3501.6578211281544</v>
      </c>
      <c r="AR20">
        <f t="shared" si="9"/>
        <v>-3502.7250037313379</v>
      </c>
      <c r="AS20">
        <f t="shared" si="9"/>
        <v>690.47357519314346</v>
      </c>
      <c r="AT20">
        <f t="shared" si="9"/>
        <v>-18.023027705003415</v>
      </c>
      <c r="AU20">
        <f t="shared" si="9"/>
        <v>-2830.2744562431976</v>
      </c>
      <c r="AW20">
        <v>17</v>
      </c>
      <c r="AX20">
        <f>IF(Z20&gt;0, (R20*SUMPRODUCT(K20:$K$98, X20:$X$98)-K20*$AZ$3)/Z20, 0)</f>
        <v>-57181.8186560799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0.15610499999999999</v>
      </c>
      <c r="Q21" s="4">
        <f t="shared" si="21"/>
        <v>12.5</v>
      </c>
      <c r="R21">
        <f t="shared" si="0"/>
        <v>250000</v>
      </c>
      <c r="S21">
        <f t="shared" si="1"/>
        <v>-77530.334664056762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-14594.685083584405</v>
      </c>
      <c r="AC21">
        <f t="shared" si="2"/>
        <v>-16501.362047566479</v>
      </c>
      <c r="AE21">
        <f t="shared" si="3"/>
        <v>0</v>
      </c>
      <c r="AF21">
        <f t="shared" si="4"/>
        <v>0</v>
      </c>
      <c r="AG21">
        <f t="shared" si="4"/>
        <v>-2.6604686602779086</v>
      </c>
      <c r="AH21">
        <f t="shared" si="5"/>
        <v>-9960.7854756937722</v>
      </c>
      <c r="AI21">
        <f t="shared" si="6"/>
        <v>-9963.4459443540509</v>
      </c>
      <c r="AJ21">
        <f t="shared" si="7"/>
        <v>1906.6769639820741</v>
      </c>
      <c r="AK21">
        <f t="shared" si="22"/>
        <v>-23.351496133735051</v>
      </c>
      <c r="AL21">
        <f t="shared" si="8"/>
        <v>-8080.1204765057118</v>
      </c>
      <c r="AN21">
        <f t="shared" si="9"/>
        <v>0</v>
      </c>
      <c r="AO21">
        <f t="shared" si="9"/>
        <v>0</v>
      </c>
      <c r="AP21">
        <f t="shared" si="9"/>
        <v>-0.8462516516564903</v>
      </c>
      <c r="AQ21">
        <f t="shared" si="9"/>
        <v>-3168.363261126075</v>
      </c>
      <c r="AR21">
        <f t="shared" si="9"/>
        <v>-3169.2095127777316</v>
      </c>
      <c r="AS21">
        <f t="shared" si="9"/>
        <v>606.48281787189546</v>
      </c>
      <c r="AT21">
        <f t="shared" si="9"/>
        <v>-7.427729733061093</v>
      </c>
      <c r="AU21">
        <f t="shared" si="9"/>
        <v>-2570.1544246388976</v>
      </c>
      <c r="AW21">
        <v>18</v>
      </c>
      <c r="AX21">
        <f>IF(Z21&gt;0, (R21*SUMPRODUCT(K21:$K$98, X21:$X$98)-K21*$AZ$3)/Z21, 0)</f>
        <v>-77530.334664056762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0.17521600000000001</v>
      </c>
      <c r="Q22" s="4">
        <f t="shared" si="21"/>
        <v>12.5</v>
      </c>
      <c r="R22">
        <f t="shared" si="0"/>
        <v>250000</v>
      </c>
      <c r="S22">
        <f t="shared" si="1"/>
        <v>-101608.33916018772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-16501.362047566479</v>
      </c>
      <c r="AC22">
        <f t="shared" si="2"/>
        <v>-17620.571057840789</v>
      </c>
      <c r="AE22">
        <f t="shared" si="3"/>
        <v>0</v>
      </c>
      <c r="AF22">
        <f t="shared" si="4"/>
        <v>0</v>
      </c>
      <c r="AG22">
        <f t="shared" si="4"/>
        <v>-2.1677072968958755</v>
      </c>
      <c r="AH22">
        <f t="shared" si="5"/>
        <v>-9323.1335355850806</v>
      </c>
      <c r="AI22">
        <f t="shared" si="6"/>
        <v>-9325.3012428819766</v>
      </c>
      <c r="AJ22">
        <f t="shared" si="7"/>
        <v>1119.2090102743095</v>
      </c>
      <c r="AK22">
        <f t="shared" si="22"/>
        <v>-346.52860299889608</v>
      </c>
      <c r="AL22">
        <f t="shared" si="8"/>
        <v>-8552.6208356065636</v>
      </c>
      <c r="AN22">
        <f t="shared" si="9"/>
        <v>0</v>
      </c>
      <c r="AO22">
        <f t="shared" si="9"/>
        <v>0</v>
      </c>
      <c r="AP22">
        <f t="shared" si="9"/>
        <v>-0.64380233962958144</v>
      </c>
      <c r="AQ22">
        <f t="shared" si="9"/>
        <v>-2768.9417254275181</v>
      </c>
      <c r="AR22">
        <f t="shared" si="9"/>
        <v>-2769.5855277671476</v>
      </c>
      <c r="AS22">
        <f t="shared" si="9"/>
        <v>332.40160255073403</v>
      </c>
      <c r="AT22">
        <f t="shared" si="9"/>
        <v>-102.91791962813879</v>
      </c>
      <c r="AU22">
        <f t="shared" si="9"/>
        <v>-2540.1018448445525</v>
      </c>
      <c r="AW22">
        <v>19</v>
      </c>
      <c r="AX22">
        <f>IF(Z22&gt;0, (R22*SUMPRODUCT(K22:$K$98, X22:$X$98)-K22*$AZ$3)/Z22, 0)</f>
        <v>-101608.33916018772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0.19798199999999999</v>
      </c>
      <c r="Q23" s="4">
        <f t="shared" si="21"/>
        <v>12.5</v>
      </c>
      <c r="R23">
        <f t="shared" si="0"/>
        <v>250000</v>
      </c>
      <c r="S23">
        <f t="shared" si="1"/>
        <v>-125936.26939744252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-17620.571057840789</v>
      </c>
      <c r="AC23">
        <f t="shared" si="2"/>
        <v>-17297.227696469869</v>
      </c>
      <c r="AE23">
        <f t="shared" si="3"/>
        <v>0</v>
      </c>
      <c r="AF23">
        <f t="shared" si="4"/>
        <v>0</v>
      </c>
      <c r="AG23">
        <f t="shared" si="4"/>
        <v>-1.7168631978728774</v>
      </c>
      <c r="AH23">
        <f t="shared" si="5"/>
        <v>-8583.340521080785</v>
      </c>
      <c r="AI23">
        <f t="shared" si="6"/>
        <v>-8585.057384278658</v>
      </c>
      <c r="AJ23">
        <f t="shared" si="7"/>
        <v>-323.34336137092032</v>
      </c>
      <c r="AK23">
        <f t="shared" si="22"/>
        <v>-1233.4399740488554</v>
      </c>
      <c r="AL23">
        <f t="shared" si="8"/>
        <v>-10141.840719698434</v>
      </c>
      <c r="AN23">
        <f t="shared" si="9"/>
        <v>0</v>
      </c>
      <c r="AO23">
        <f t="shared" si="9"/>
        <v>0</v>
      </c>
      <c r="AP23">
        <f t="shared" si="9"/>
        <v>-0.45527057270423382</v>
      </c>
      <c r="AQ23">
        <f t="shared" si="9"/>
        <v>-2276.0941929382825</v>
      </c>
      <c r="AR23">
        <f t="shared" si="9"/>
        <v>-2276.5494635109867</v>
      </c>
      <c r="AS23">
        <f t="shared" si="9"/>
        <v>-85.742834661396699</v>
      </c>
      <c r="AT23">
        <f t="shared" si="9"/>
        <v>-327.07843238602447</v>
      </c>
      <c r="AU23">
        <f t="shared" si="9"/>
        <v>-2689.3707305584076</v>
      </c>
      <c r="AW23">
        <v>20</v>
      </c>
      <c r="AX23">
        <f>IF(Z23&gt;0, (R23*SUMPRODUCT(K23:$K$98, X23:$X$98)-K23*$AZ$3)/Z23, 0)</f>
        <v>-125936.26939744252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0.22423799999999999</v>
      </c>
      <c r="Q24" s="4">
        <f t="shared" si="21"/>
        <v>12.5</v>
      </c>
      <c r="R24">
        <f t="shared" si="0"/>
        <v>250000</v>
      </c>
      <c r="S24">
        <f t="shared" si="1"/>
        <v>-159848.66448166437</v>
      </c>
      <c r="U24">
        <f t="shared" si="13"/>
        <v>0.22423799999999999</v>
      </c>
      <c r="V24">
        <f t="shared" si="14"/>
        <v>0.01</v>
      </c>
      <c r="W24">
        <f t="shared" si="15"/>
        <v>0.1373490558298302</v>
      </c>
      <c r="X24">
        <f t="shared" si="16"/>
        <v>3.0798877581169466E-2</v>
      </c>
      <c r="Y24">
        <f t="shared" si="17"/>
        <v>1.3734905582983021E-3</v>
      </c>
      <c r="Z24">
        <f t="shared" si="18"/>
        <v>0.10517668769036244</v>
      </c>
      <c r="AB24">
        <f t="shared" si="19"/>
        <v>-17297.227696469869</v>
      </c>
      <c r="AC24">
        <f t="shared" si="2"/>
        <v>-16812.353061909544</v>
      </c>
      <c r="AE24">
        <f t="shared" si="3"/>
        <v>0</v>
      </c>
      <c r="AF24">
        <f t="shared" si="4"/>
        <v>0</v>
      </c>
      <c r="AG24">
        <f t="shared" si="4"/>
        <v>-1.3147085961295304</v>
      </c>
      <c r="AH24">
        <f t="shared" si="5"/>
        <v>-7699.7193952923662</v>
      </c>
      <c r="AI24">
        <f t="shared" si="6"/>
        <v>-7701.0341038884953</v>
      </c>
      <c r="AJ24">
        <f t="shared" si="7"/>
        <v>-484.87463456032492</v>
      </c>
      <c r="AK24">
        <f t="shared" si="22"/>
        <v>-1210.8059387528908</v>
      </c>
      <c r="AL24">
        <f t="shared" si="8"/>
        <v>-9396.7146772017113</v>
      </c>
      <c r="AN24">
        <f t="shared" si="9"/>
        <v>0</v>
      </c>
      <c r="AO24">
        <f t="shared" si="9"/>
        <v>0</v>
      </c>
      <c r="AP24">
        <f t="shared" si="9"/>
        <v>-0.31127580740637451</v>
      </c>
      <c r="AQ24">
        <f t="shared" si="9"/>
        <v>-1823.0171907509282</v>
      </c>
      <c r="AR24">
        <f t="shared" si="9"/>
        <v>-1823.3284665583344</v>
      </c>
      <c r="AS24">
        <f t="shared" si="9"/>
        <v>-114.8009101088784</v>
      </c>
      <c r="AT24">
        <f t="shared" si="9"/>
        <v>-286.67538746404165</v>
      </c>
      <c r="AU24">
        <f t="shared" si="9"/>
        <v>-2224.8047641312546</v>
      </c>
      <c r="AW24">
        <v>21</v>
      </c>
      <c r="AX24">
        <f>IF(Z24&gt;0, (R24*SUMPRODUCT(K24:$K$98, X24:$X$98)-K24*$AZ$3)/Z24, 0)</f>
        <v>-159848.66448166437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0.25439000000000001</v>
      </c>
      <c r="Q25" s="4">
        <f t="shared" si="21"/>
        <v>12.5</v>
      </c>
      <c r="R25">
        <f t="shared" si="0"/>
        <v>250000</v>
      </c>
      <c r="S25">
        <f t="shared" si="1"/>
        <v>-209001.21054072864</v>
      </c>
      <c r="U25">
        <f t="shared" si="13"/>
        <v>0.25439000000000001</v>
      </c>
      <c r="V25">
        <f t="shared" si="14"/>
        <v>0.01</v>
      </c>
      <c r="W25">
        <f t="shared" si="15"/>
        <v>0.10517668769036244</v>
      </c>
      <c r="X25">
        <f t="shared" si="16"/>
        <v>2.6755897581551301E-2</v>
      </c>
      <c r="Y25">
        <f t="shared" si="17"/>
        <v>1.0517668769036244E-3</v>
      </c>
      <c r="Z25">
        <f t="shared" si="18"/>
        <v>7.7369023231907516E-2</v>
      </c>
      <c r="AB25">
        <f t="shared" si="19"/>
        <v>-16812.353061909544</v>
      </c>
      <c r="AC25">
        <f t="shared" si="2"/>
        <v>-16170.219513822429</v>
      </c>
      <c r="AE25">
        <f t="shared" si="3"/>
        <v>0</v>
      </c>
      <c r="AF25">
        <f t="shared" si="4"/>
        <v>0</v>
      </c>
      <c r="AG25">
        <f t="shared" si="4"/>
        <v>-0.9671127903988439</v>
      </c>
      <c r="AH25">
        <f t="shared" si="5"/>
        <v>-6688.9743953878251</v>
      </c>
      <c r="AI25">
        <f t="shared" si="6"/>
        <v>-6689.9415081782236</v>
      </c>
      <c r="AJ25">
        <f t="shared" si="7"/>
        <v>-642.13354808711483</v>
      </c>
      <c r="AK25">
        <f t="shared" si="22"/>
        <v>-1176.8647143336682</v>
      </c>
      <c r="AL25">
        <f t="shared" si="8"/>
        <v>-8508.9397705990068</v>
      </c>
      <c r="AN25">
        <f t="shared" si="9"/>
        <v>0</v>
      </c>
      <c r="AO25">
        <f t="shared" si="9"/>
        <v>0</v>
      </c>
      <c r="AP25">
        <f t="shared" si="9"/>
        <v>-0.20444428275553853</v>
      </c>
      <c r="AQ25">
        <f t="shared" si="9"/>
        <v>-1414.0259401090645</v>
      </c>
      <c r="AR25">
        <f t="shared" si="9"/>
        <v>-1414.2303843918201</v>
      </c>
      <c r="AS25">
        <f t="shared" si="9"/>
        <v>-135.74480037410976</v>
      </c>
      <c r="AT25">
        <f t="shared" si="9"/>
        <v>-248.7851104968037</v>
      </c>
      <c r="AU25">
        <f t="shared" si="9"/>
        <v>-1798.7602952627335</v>
      </c>
      <c r="AW25">
        <v>22</v>
      </c>
      <c r="AX25">
        <f>IF(Z25&gt;0, (R25*SUMPRODUCT(K25:$K$98, X25:$X$98)-K25*$AZ$3)/Z25, 0)</f>
        <v>-209001.21054072864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0.28921999999999998</v>
      </c>
      <c r="Q26" s="4">
        <f t="shared" si="21"/>
        <v>12.5</v>
      </c>
      <c r="R26">
        <f t="shared" si="0"/>
        <v>250000</v>
      </c>
      <c r="S26">
        <f t="shared" si="1"/>
        <v>-283725.50788116816</v>
      </c>
      <c r="U26">
        <f t="shared" si="13"/>
        <v>0.28921999999999998</v>
      </c>
      <c r="V26">
        <f t="shared" si="14"/>
        <v>0.01</v>
      </c>
      <c r="W26">
        <f t="shared" si="15"/>
        <v>7.7369023231907516E-2</v>
      </c>
      <c r="X26">
        <f t="shared" si="16"/>
        <v>2.2376668899132288E-2</v>
      </c>
      <c r="Y26">
        <f t="shared" si="17"/>
        <v>7.7369023231907517E-4</v>
      </c>
      <c r="Z26">
        <f t="shared" si="18"/>
        <v>5.4218664100456157E-2</v>
      </c>
      <c r="AB26">
        <f t="shared" si="19"/>
        <v>-16170.219513822429</v>
      </c>
      <c r="AC26">
        <f t="shared" si="2"/>
        <v>-15383.218008540383</v>
      </c>
      <c r="AE26">
        <f t="shared" si="3"/>
        <v>0</v>
      </c>
      <c r="AF26">
        <f t="shared" si="4"/>
        <v>0</v>
      </c>
      <c r="AG26">
        <f t="shared" si="4"/>
        <v>-0.67773330125570197</v>
      </c>
      <c r="AH26">
        <f t="shared" si="5"/>
        <v>-5594.167224783072</v>
      </c>
      <c r="AI26">
        <f t="shared" si="6"/>
        <v>-5594.844958084328</v>
      </c>
      <c r="AJ26">
        <f t="shared" si="7"/>
        <v>-787.0015052820454</v>
      </c>
      <c r="AK26">
        <f t="shared" si="22"/>
        <v>-1131.9153659675701</v>
      </c>
      <c r="AL26">
        <f t="shared" si="8"/>
        <v>-7513.7618293339438</v>
      </c>
      <c r="AN26">
        <f t="shared" si="9"/>
        <v>0</v>
      </c>
      <c r="AO26">
        <f t="shared" si="9"/>
        <v>0</v>
      </c>
      <c r="AP26">
        <f t="shared" si="9"/>
        <v>-0.12792005756198779</v>
      </c>
      <c r="AQ26">
        <f t="shared" si="9"/>
        <v>-1055.8817046170866</v>
      </c>
      <c r="AR26">
        <f t="shared" si="9"/>
        <v>-1056.0096246746486</v>
      </c>
      <c r="AS26">
        <f t="shared" si="9"/>
        <v>-148.54409200569484</v>
      </c>
      <c r="AT26">
        <f t="shared" si="9"/>
        <v>-213.64551292019286</v>
      </c>
      <c r="AU26">
        <f t="shared" si="9"/>
        <v>-1418.1992296005365</v>
      </c>
      <c r="AW26">
        <v>23</v>
      </c>
      <c r="AX26">
        <f>IF(Z26&gt;0, (R26*SUMPRODUCT(K26:$K$98, X26:$X$98)-K26*$AZ$3)/Z26, 0)</f>
        <v>-283725.50788116816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0.32816400000000001</v>
      </c>
      <c r="Q27" s="4">
        <f t="shared" si="21"/>
        <v>12.5</v>
      </c>
      <c r="R27">
        <f t="shared" si="0"/>
        <v>250000</v>
      </c>
      <c r="S27">
        <f t="shared" si="1"/>
        <v>-403353.90659821272</v>
      </c>
      <c r="U27">
        <f t="shared" si="13"/>
        <v>0.32816400000000001</v>
      </c>
      <c r="V27">
        <f t="shared" si="14"/>
        <v>0.01</v>
      </c>
      <c r="W27">
        <f t="shared" si="15"/>
        <v>5.4218664100456157E-2</v>
      </c>
      <c r="X27">
        <f t="shared" si="16"/>
        <v>1.7792613685862095E-2</v>
      </c>
      <c r="Y27">
        <f t="shared" si="17"/>
        <v>5.4218664100456155E-4</v>
      </c>
      <c r="Z27">
        <f t="shared" si="18"/>
        <v>3.58838637735895E-2</v>
      </c>
      <c r="AB27">
        <f t="shared" si="19"/>
        <v>-15383.218008540383</v>
      </c>
      <c r="AC27">
        <f t="shared" si="2"/>
        <v>-14473.896636915408</v>
      </c>
      <c r="AE27">
        <f t="shared" si="3"/>
        <v>0</v>
      </c>
      <c r="AF27">
        <f t="shared" si="4"/>
        <v>0</v>
      </c>
      <c r="AG27">
        <f t="shared" si="4"/>
        <v>-0.44854829716986877</v>
      </c>
      <c r="AH27">
        <f t="shared" si="5"/>
        <v>-4448.1534214655239</v>
      </c>
      <c r="AI27">
        <f t="shared" si="6"/>
        <v>-4448.6019697626934</v>
      </c>
      <c r="AJ27">
        <f t="shared" si="7"/>
        <v>-909.32137162497565</v>
      </c>
      <c r="AK27">
        <f t="shared" si="22"/>
        <v>-1076.8252605978269</v>
      </c>
      <c r="AL27">
        <f t="shared" si="8"/>
        <v>-6434.748601985496</v>
      </c>
      <c r="AN27">
        <f t="shared" si="9"/>
        <v>0</v>
      </c>
      <c r="AO27">
        <f t="shared" si="9"/>
        <v>0</v>
      </c>
      <c r="AP27">
        <f t="shared" si="9"/>
        <v>-7.5591160014817624E-2</v>
      </c>
      <c r="AQ27">
        <f t="shared" si="9"/>
        <v>-749.62067446021717</v>
      </c>
      <c r="AR27">
        <f t="shared" si="9"/>
        <v>-749.69626562023188</v>
      </c>
      <c r="AS27">
        <f t="shared" si="9"/>
        <v>-153.24248858170532</v>
      </c>
      <c r="AT27">
        <f t="shared" si="9"/>
        <v>-181.47091649981624</v>
      </c>
      <c r="AU27">
        <f t="shared" si="9"/>
        <v>-1084.4096707017534</v>
      </c>
      <c r="AW27">
        <v>24</v>
      </c>
      <c r="AX27">
        <f>IF(Z27&gt;0, (R27*SUMPRODUCT(K27:$K$98, X27:$X$98)-K27*$AZ$3)/Z27, 0)</f>
        <v>-403353.90659821272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0.37150699999999998</v>
      </c>
      <c r="Q28" s="4">
        <f t="shared" si="21"/>
        <v>12.5</v>
      </c>
      <c r="R28">
        <f t="shared" si="0"/>
        <v>250000</v>
      </c>
      <c r="S28">
        <f t="shared" si="1"/>
        <v>-606872.17865766701</v>
      </c>
      <c r="U28">
        <f t="shared" si="13"/>
        <v>0.37150699999999998</v>
      </c>
      <c r="V28">
        <f t="shared" si="14"/>
        <v>0.01</v>
      </c>
      <c r="W28">
        <f t="shared" si="15"/>
        <v>3.58838637735895E-2</v>
      </c>
      <c r="X28">
        <f t="shared" si="16"/>
        <v>1.3331106578934913E-2</v>
      </c>
      <c r="Y28">
        <f t="shared" si="17"/>
        <v>3.5883863773589501E-4</v>
      </c>
      <c r="Z28">
        <f t="shared" si="18"/>
        <v>2.2193918556918692E-2</v>
      </c>
      <c r="AB28">
        <f t="shared" si="19"/>
        <v>-14473.896636915408</v>
      </c>
      <c r="AC28">
        <f t="shared" si="2"/>
        <v>-13468.871707588072</v>
      </c>
      <c r="AE28">
        <f t="shared" si="3"/>
        <v>0</v>
      </c>
      <c r="AF28">
        <f t="shared" si="4"/>
        <v>0</v>
      </c>
      <c r="AG28">
        <f t="shared" si="4"/>
        <v>-0.27742398196148366</v>
      </c>
      <c r="AH28">
        <f t="shared" si="5"/>
        <v>-3332.7766447337281</v>
      </c>
      <c r="AI28">
        <f t="shared" si="6"/>
        <v>-3333.0540687156895</v>
      </c>
      <c r="AJ28">
        <f t="shared" si="7"/>
        <v>-1005.0249293273355</v>
      </c>
      <c r="AK28">
        <f t="shared" si="22"/>
        <v>-1013.1727645840787</v>
      </c>
      <c r="AL28">
        <f t="shared" si="8"/>
        <v>-5351.2517626271037</v>
      </c>
      <c r="AN28">
        <f t="shared" si="9"/>
        <v>0</v>
      </c>
      <c r="AO28">
        <f t="shared" si="9"/>
        <v>0</v>
      </c>
      <c r="AP28">
        <f t="shared" si="9"/>
        <v>-4.1743395831289824E-2</v>
      </c>
      <c r="AQ28">
        <f t="shared" si="9"/>
        <v>-501.4758050647294</v>
      </c>
      <c r="AR28">
        <f t="shared" si="9"/>
        <v>-501.5175484605607</v>
      </c>
      <c r="AS28">
        <f t="shared" si="9"/>
        <v>-151.22396105989725</v>
      </c>
      <c r="AT28">
        <f t="shared" si="9"/>
        <v>-152.44994848133652</v>
      </c>
      <c r="AU28">
        <f t="shared" si="9"/>
        <v>-805.19145800179444</v>
      </c>
      <c r="AW28">
        <v>25</v>
      </c>
      <c r="AX28">
        <f>IF(Z28&gt;0, (R28*SUMPRODUCT(K28:$K$98, X28:$X$98)-K28*$AZ$3)/Z28, 0)</f>
        <v>-606872.17865766701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0.41881499999999999</v>
      </c>
      <c r="Q29" s="4">
        <f t="shared" si="21"/>
        <v>12.5</v>
      </c>
      <c r="R29">
        <f t="shared" si="0"/>
        <v>250000</v>
      </c>
      <c r="S29">
        <f t="shared" si="1"/>
        <v>-978454.10515281628</v>
      </c>
      <c r="U29">
        <f t="shared" si="13"/>
        <v>0.41881499999999999</v>
      </c>
      <c r="V29">
        <f t="shared" si="14"/>
        <v>0.01</v>
      </c>
      <c r="W29">
        <f t="shared" si="15"/>
        <v>2.2193918556918692E-2</v>
      </c>
      <c r="X29">
        <f t="shared" si="16"/>
        <v>9.2951460004159023E-3</v>
      </c>
      <c r="Y29">
        <f t="shared" si="17"/>
        <v>2.2193918556918693E-4</v>
      </c>
      <c r="Z29">
        <f t="shared" si="18"/>
        <v>1.2676833370933602E-2</v>
      </c>
      <c r="AB29">
        <f t="shared" si="19"/>
        <v>-13468.871707588072</v>
      </c>
      <c r="AC29">
        <f t="shared" si="2"/>
        <v>-12403.699652128196</v>
      </c>
      <c r="AE29">
        <f t="shared" si="3"/>
        <v>0</v>
      </c>
      <c r="AF29">
        <f t="shared" si="4"/>
        <v>0</v>
      </c>
      <c r="AG29">
        <f t="shared" si="4"/>
        <v>-0.15846041713667003</v>
      </c>
      <c r="AH29">
        <f t="shared" si="5"/>
        <v>-2323.7865001039754</v>
      </c>
      <c r="AI29">
        <f t="shared" si="6"/>
        <v>-2323.9449605211121</v>
      </c>
      <c r="AJ29">
        <f t="shared" si="7"/>
        <v>-1065.172055459876</v>
      </c>
      <c r="AK29">
        <f t="shared" si="22"/>
        <v>-942.82101953116512</v>
      </c>
      <c r="AL29">
        <f t="shared" si="8"/>
        <v>-4331.938035512153</v>
      </c>
      <c r="AN29">
        <f t="shared" si="9"/>
        <v>0</v>
      </c>
      <c r="AO29">
        <f t="shared" si="9"/>
        <v>0</v>
      </c>
      <c r="AP29">
        <f t="shared" si="9"/>
        <v>-2.1288572810620781E-2</v>
      </c>
      <c r="AQ29">
        <f t="shared" si="9"/>
        <v>-312.19214866217226</v>
      </c>
      <c r="AR29">
        <f t="shared" si="9"/>
        <v>-312.21343723498285</v>
      </c>
      <c r="AS29">
        <f t="shared" si="9"/>
        <v>-143.10193844143689</v>
      </c>
      <c r="AT29">
        <f t="shared" si="9"/>
        <v>-126.66452786352116</v>
      </c>
      <c r="AU29">
        <f t="shared" si="9"/>
        <v>-581.97990353994089</v>
      </c>
      <c r="AW29">
        <v>26</v>
      </c>
      <c r="AX29">
        <f>IF(Z29&gt;0, (R29*SUMPRODUCT(K29:$K$98, X29:$X$98)-K29*$AZ$3)/Z29, 0)</f>
        <v>-978454.10515281628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0.47081499999999998</v>
      </c>
      <c r="Q30" s="4">
        <f t="shared" si="21"/>
        <v>12.5</v>
      </c>
      <c r="R30">
        <f t="shared" si="0"/>
        <v>250000</v>
      </c>
      <c r="S30">
        <f t="shared" si="1"/>
        <v>-1719500.0755288503</v>
      </c>
      <c r="U30">
        <f t="shared" si="13"/>
        <v>0.47081499999999998</v>
      </c>
      <c r="V30">
        <f t="shared" si="14"/>
        <v>0.01</v>
      </c>
      <c r="W30">
        <f t="shared" si="15"/>
        <v>1.2676833370933602E-2</v>
      </c>
      <c r="X30">
        <f t="shared" si="16"/>
        <v>5.9684433035361037E-3</v>
      </c>
      <c r="Y30">
        <f t="shared" si="17"/>
        <v>1.2676833370933602E-4</v>
      </c>
      <c r="Z30">
        <f t="shared" si="18"/>
        <v>6.5816217336881616E-3</v>
      </c>
      <c r="AB30">
        <f t="shared" si="19"/>
        <v>-12403.699652128196</v>
      </c>
      <c r="AC30">
        <f t="shared" si="2"/>
        <v>-11317.099068179117</v>
      </c>
      <c r="AE30">
        <f t="shared" si="3"/>
        <v>0</v>
      </c>
      <c r="AF30">
        <f t="shared" si="4"/>
        <v>0</v>
      </c>
      <c r="AG30">
        <f t="shared" si="4"/>
        <v>-8.2270271671102013E-2</v>
      </c>
      <c r="AH30">
        <f t="shared" si="5"/>
        <v>-1492.1108258840259</v>
      </c>
      <c r="AI30">
        <f t="shared" si="6"/>
        <v>-1492.193096155697</v>
      </c>
      <c r="AJ30">
        <f t="shared" si="7"/>
        <v>-1086.600583949079</v>
      </c>
      <c r="AK30">
        <f t="shared" si="22"/>
        <v>-868.25897564897377</v>
      </c>
      <c r="AL30">
        <f t="shared" si="8"/>
        <v>-3447.0526557537501</v>
      </c>
      <c r="AN30">
        <f t="shared" si="9"/>
        <v>0</v>
      </c>
      <c r="AO30">
        <f t="shared" si="9"/>
        <v>0</v>
      </c>
      <c r="AP30">
        <f t="shared" si="9"/>
        <v>-9.8684889952519173E-3</v>
      </c>
      <c r="AQ30">
        <f t="shared" si="9"/>
        <v>-178.98177513986468</v>
      </c>
      <c r="AR30">
        <f t="shared" si="9"/>
        <v>-178.99164362885995</v>
      </c>
      <c r="AS30">
        <f t="shared" si="9"/>
        <v>-130.33998414159069</v>
      </c>
      <c r="AT30">
        <f t="shared" si="9"/>
        <v>-104.14945729698265</v>
      </c>
      <c r="AU30">
        <f t="shared" si="9"/>
        <v>-413.4810850674333</v>
      </c>
      <c r="AW30">
        <v>27</v>
      </c>
      <c r="AX30">
        <f>IF(Z30&gt;0, (R30*SUMPRODUCT(K30:$K$98, X30:$X$98)-K30*$AZ$3)/Z30, 0)</f>
        <v>-1719500.0755288503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0.52931399999999995</v>
      </c>
      <c r="Q31" s="4">
        <f t="shared" si="21"/>
        <v>12.5</v>
      </c>
      <c r="R31">
        <f t="shared" si="0"/>
        <v>250000</v>
      </c>
      <c r="S31">
        <f t="shared" si="1"/>
        <v>-3379601.7937655482</v>
      </c>
      <c r="U31">
        <f t="shared" si="13"/>
        <v>0.52931399999999995</v>
      </c>
      <c r="V31">
        <f t="shared" si="14"/>
        <v>0.01</v>
      </c>
      <c r="W31">
        <f t="shared" si="15"/>
        <v>6.5816217336881616E-3</v>
      </c>
      <c r="X31">
        <f t="shared" si="16"/>
        <v>3.4837445263454152E-3</v>
      </c>
      <c r="Y31">
        <f t="shared" si="17"/>
        <v>6.5816217336881613E-5</v>
      </c>
      <c r="Z31">
        <f t="shared" si="18"/>
        <v>3.0320609900058647E-3</v>
      </c>
      <c r="AB31">
        <f t="shared" si="19"/>
        <v>-11317.099068179117</v>
      </c>
      <c r="AC31">
        <f t="shared" si="2"/>
        <v>-10247.158760630364</v>
      </c>
      <c r="AE31">
        <f t="shared" si="3"/>
        <v>0</v>
      </c>
      <c r="AF31">
        <f t="shared" si="4"/>
        <v>0</v>
      </c>
      <c r="AG31">
        <f t="shared" si="4"/>
        <v>-3.790076237507331E-2</v>
      </c>
      <c r="AH31">
        <f t="shared" si="5"/>
        <v>-870.93613158635378</v>
      </c>
      <c r="AI31">
        <f t="shared" si="6"/>
        <v>-870.97403234872888</v>
      </c>
      <c r="AJ31">
        <f t="shared" si="7"/>
        <v>-1069.9403075487535</v>
      </c>
      <c r="AK31">
        <f t="shared" si="22"/>
        <v>-792.19693477253827</v>
      </c>
      <c r="AL31">
        <f t="shared" si="8"/>
        <v>-2733.111274670021</v>
      </c>
      <c r="AN31">
        <f t="shared" si="9"/>
        <v>0</v>
      </c>
      <c r="AO31">
        <f t="shared" si="9"/>
        <v>0</v>
      </c>
      <c r="AP31">
        <f t="shared" si="9"/>
        <v>-4.0591738582737725E-3</v>
      </c>
      <c r="AQ31">
        <f t="shared" si="9"/>
        <v>-93.277310429156657</v>
      </c>
      <c r="AR31">
        <f t="shared" si="9"/>
        <v>-93.281369603014937</v>
      </c>
      <c r="AS31">
        <f t="shared" si="9"/>
        <v>-114.59066926768911</v>
      </c>
      <c r="AT31">
        <f t="shared" si="9"/>
        <v>-84.844337863456516</v>
      </c>
      <c r="AU31">
        <f t="shared" si="9"/>
        <v>-292.71637673416058</v>
      </c>
      <c r="AW31">
        <v>28</v>
      </c>
      <c r="AX31">
        <f>IF(Z31&gt;0, (R31*SUMPRODUCT(K31:$K$98, X31:$X$98)-K31*$AZ$3)/Z31, 0)</f>
        <v>-3379601.7937655482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0.595055</v>
      </c>
      <c r="Q32" s="4">
        <f t="shared" si="21"/>
        <v>12.5</v>
      </c>
      <c r="R32">
        <f t="shared" si="0"/>
        <v>250000</v>
      </c>
      <c r="S32">
        <f t="shared" si="1"/>
        <v>-7703839.3784095002</v>
      </c>
      <c r="U32">
        <f t="shared" si="13"/>
        <v>0.595055</v>
      </c>
      <c r="V32">
        <f t="shared" si="14"/>
        <v>0.01</v>
      </c>
      <c r="W32">
        <f t="shared" si="15"/>
        <v>3.0320609900058647E-3</v>
      </c>
      <c r="X32">
        <f t="shared" si="16"/>
        <v>1.8042430524079398E-3</v>
      </c>
      <c r="Y32">
        <f t="shared" si="17"/>
        <v>3.0320609900058647E-5</v>
      </c>
      <c r="Z32">
        <f t="shared" si="18"/>
        <v>1.1974973276978663E-3</v>
      </c>
      <c r="AB32">
        <f t="shared" si="19"/>
        <v>-10247.158760630364</v>
      </c>
      <c r="AC32">
        <f t="shared" si="2"/>
        <v>-9225.3270686589676</v>
      </c>
      <c r="AE32">
        <f t="shared" si="3"/>
        <v>0</v>
      </c>
      <c r="AF32">
        <f t="shared" si="4"/>
        <v>0</v>
      </c>
      <c r="AG32">
        <f t="shared" si="4"/>
        <v>-1.4968716596223329E-2</v>
      </c>
      <c r="AH32">
        <f t="shared" si="5"/>
        <v>-451.06076310198495</v>
      </c>
      <c r="AI32">
        <f t="shared" si="6"/>
        <v>-451.07573181858118</v>
      </c>
      <c r="AJ32">
        <f t="shared" si="7"/>
        <v>-1021.8316919713961</v>
      </c>
      <c r="AK32">
        <f t="shared" si="22"/>
        <v>-717.30111324412553</v>
      </c>
      <c r="AL32">
        <f t="shared" si="8"/>
        <v>-2190.2085370341028</v>
      </c>
      <c r="AN32">
        <f t="shared" si="9"/>
        <v>0</v>
      </c>
      <c r="AO32">
        <f t="shared" si="9"/>
        <v>0</v>
      </c>
      <c r="AP32">
        <f t="shared" si="9"/>
        <v>-1.4313843030856564E-3</v>
      </c>
      <c r="AQ32">
        <f t="shared" si="9"/>
        <v>-43.132708932769631</v>
      </c>
      <c r="AR32">
        <f t="shared" si="9"/>
        <v>-43.13414031707272</v>
      </c>
      <c r="AS32">
        <f t="shared" si="9"/>
        <v>-97.712708693565787</v>
      </c>
      <c r="AT32">
        <f t="shared" si="9"/>
        <v>-68.591956263141313</v>
      </c>
      <c r="AU32">
        <f t="shared" si="9"/>
        <v>-209.43880527377982</v>
      </c>
      <c r="AW32">
        <v>29</v>
      </c>
      <c r="AX32">
        <f>IF(Z32&gt;0, (R32*SUMPRODUCT(K32:$K$98, X32:$X$98)-K32*$AZ$3)/Z32, 0)</f>
        <v>-7703839.3784095002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0.66919700000000004</v>
      </c>
      <c r="Q33" s="4">
        <f t="shared" si="21"/>
        <v>12.5</v>
      </c>
      <c r="R33">
        <f t="shared" si="0"/>
        <v>250000</v>
      </c>
      <c r="S33">
        <f t="shared" si="1"/>
        <v>-21534805.567912016</v>
      </c>
      <c r="U33">
        <f t="shared" si="13"/>
        <v>0.66919700000000004</v>
      </c>
      <c r="V33">
        <f t="shared" si="14"/>
        <v>0.01</v>
      </c>
      <c r="W33">
        <f t="shared" si="15"/>
        <v>1.1974973276978663E-3</v>
      </c>
      <c r="X33">
        <f t="shared" si="16"/>
        <v>8.0136161920342909E-4</v>
      </c>
      <c r="Y33">
        <f t="shared" si="17"/>
        <v>1.1974973276978663E-5</v>
      </c>
      <c r="Z33">
        <f t="shared" si="18"/>
        <v>3.8416073521745856E-4</v>
      </c>
      <c r="AB33">
        <f t="shared" si="19"/>
        <v>-9225.3270686589676</v>
      </c>
      <c r="AC33">
        <f t="shared" si="2"/>
        <v>-8272.8267397341006</v>
      </c>
      <c r="AE33">
        <f t="shared" si="3"/>
        <v>0</v>
      </c>
      <c r="AF33">
        <f t="shared" si="4"/>
        <v>0</v>
      </c>
      <c r="AG33">
        <f t="shared" si="4"/>
        <v>-4.8020091902182321E-3</v>
      </c>
      <c r="AH33">
        <f t="shared" si="5"/>
        <v>-200.34040480085727</v>
      </c>
      <c r="AI33">
        <f t="shared" si="6"/>
        <v>-200.3452068100475</v>
      </c>
      <c r="AJ33">
        <f t="shared" si="7"/>
        <v>-952.50032892486706</v>
      </c>
      <c r="AK33">
        <f t="shared" si="22"/>
        <v>-645.77289480612785</v>
      </c>
      <c r="AL33">
        <f t="shared" si="8"/>
        <v>-1798.6184305410425</v>
      </c>
      <c r="AN33">
        <f t="shared" si="9"/>
        <v>0</v>
      </c>
      <c r="AO33">
        <f t="shared" si="9"/>
        <v>0</v>
      </c>
      <c r="AP33">
        <f t="shared" si="9"/>
        <v>-4.099931951632033E-4</v>
      </c>
      <c r="AQ33">
        <f t="shared" si="9"/>
        <v>-17.10496574057164</v>
      </c>
      <c r="AR33">
        <f t="shared" si="9"/>
        <v>-17.105375733766806</v>
      </c>
      <c r="AS33">
        <f t="shared" si="9"/>
        <v>-81.324012050081237</v>
      </c>
      <c r="AT33">
        <f t="shared" si="9"/>
        <v>-55.135773798742591</v>
      </c>
      <c r="AU33">
        <f t="shared" si="9"/>
        <v>-153.56516158259063</v>
      </c>
      <c r="AW33">
        <v>30</v>
      </c>
      <c r="AX33">
        <f>IF(Z33&gt;0, (R33*SUMPRODUCT(K33:$K$98, X33:$X$98)-K33*$AZ$3)/Z33, 0)</f>
        <v>-21534805.567912016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0.74928899999999998</v>
      </c>
      <c r="Q34" s="4">
        <f t="shared" si="21"/>
        <v>12.5</v>
      </c>
      <c r="R34">
        <f t="shared" si="0"/>
        <v>250000</v>
      </c>
      <c r="S34">
        <f t="shared" si="1"/>
        <v>-80034999.428461224</v>
      </c>
      <c r="U34">
        <f t="shared" si="13"/>
        <v>0.74928899999999998</v>
      </c>
      <c r="V34">
        <f t="shared" si="14"/>
        <v>0.01</v>
      </c>
      <c r="W34">
        <f t="shared" si="15"/>
        <v>3.8416073521745856E-4</v>
      </c>
      <c r="X34">
        <f t="shared" si="16"/>
        <v>2.8784741313035429E-4</v>
      </c>
      <c r="Y34">
        <f t="shared" si="17"/>
        <v>3.8416073521745855E-6</v>
      </c>
      <c r="Z34">
        <f t="shared" si="18"/>
        <v>9.2471714734929691E-5</v>
      </c>
      <c r="AB34">
        <f t="shared" si="19"/>
        <v>-8272.8267397341006</v>
      </c>
      <c r="AC34">
        <f t="shared" si="2"/>
        <v>-7400.9736359589269</v>
      </c>
      <c r="AE34">
        <f t="shared" si="3"/>
        <v>0</v>
      </c>
      <c r="AF34">
        <f t="shared" si="4"/>
        <v>0</v>
      </c>
      <c r="AG34">
        <f t="shared" si="4"/>
        <v>-1.1558964341866211E-3</v>
      </c>
      <c r="AH34">
        <f t="shared" si="5"/>
        <v>-71.961853282588578</v>
      </c>
      <c r="AI34">
        <f t="shared" si="6"/>
        <v>-71.963009179022762</v>
      </c>
      <c r="AJ34">
        <f t="shared" si="7"/>
        <v>-871.85310377517362</v>
      </c>
      <c r="AK34">
        <f t="shared" si="22"/>
        <v>-579.09787178138708</v>
      </c>
      <c r="AL34">
        <f t="shared" si="8"/>
        <v>-1522.9139847355834</v>
      </c>
      <c r="AN34">
        <f t="shared" si="9"/>
        <v>0</v>
      </c>
      <c r="AO34">
        <f t="shared" si="9"/>
        <v>0</v>
      </c>
      <c r="AP34">
        <f t="shared" si="9"/>
        <v>-8.8115957143687366E-5</v>
      </c>
      <c r="AQ34">
        <f t="shared" si="9"/>
        <v>-5.4857748430471682</v>
      </c>
      <c r="AR34">
        <f t="shared" si="9"/>
        <v>-5.4858629590043115</v>
      </c>
      <c r="AS34">
        <f t="shared" si="9"/>
        <v>-66.462849486946894</v>
      </c>
      <c r="AT34">
        <f t="shared" si="9"/>
        <v>-44.145618710032942</v>
      </c>
      <c r="AU34">
        <f t="shared" ref="AU34:AU69" si="23">AL34*$K34</f>
        <v>-116.09433115598414</v>
      </c>
      <c r="AW34">
        <v>31</v>
      </c>
      <c r="AX34">
        <f>IF(Z34&gt;0, (R34*SUMPRODUCT(K34:$K$98, X34:$X$98)-K34*$AZ$3)/Z34, 0)</f>
        <v>-80034999.428461224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0.83297500000000002</v>
      </c>
      <c r="Q35" s="4">
        <f t="shared" si="21"/>
        <v>12.5</v>
      </c>
      <c r="R35">
        <f t="shared" si="0"/>
        <v>250000</v>
      </c>
      <c r="S35">
        <f t="shared" si="1"/>
        <v>-455411700.28554773</v>
      </c>
      <c r="U35">
        <f t="shared" si="13"/>
        <v>0.83297500000000002</v>
      </c>
      <c r="V35">
        <f t="shared" si="14"/>
        <v>0.01</v>
      </c>
      <c r="W35">
        <f t="shared" si="15"/>
        <v>9.2471714734929691E-5</v>
      </c>
      <c r="X35">
        <f t="shared" si="16"/>
        <v>7.7026626581328059E-5</v>
      </c>
      <c r="Y35">
        <f t="shared" si="17"/>
        <v>9.2471714734929697E-7</v>
      </c>
      <c r="Z35">
        <f t="shared" si="18"/>
        <v>1.4520371006252334E-5</v>
      </c>
      <c r="AB35">
        <f t="shared" si="19"/>
        <v>-7400.9736359589269</v>
      </c>
      <c r="AC35">
        <f t="shared" si="2"/>
        <v>-6612.7468487343449</v>
      </c>
      <c r="AE35">
        <f t="shared" si="3"/>
        <v>0</v>
      </c>
      <c r="AF35">
        <f t="shared" ref="AF35:AG69" si="24">-$Z35*P35</f>
        <v>0</v>
      </c>
      <c r="AG35">
        <f t="shared" si="24"/>
        <v>-1.8150463757815417E-4</v>
      </c>
      <c r="AH35">
        <f t="shared" si="5"/>
        <v>-19.256656645332015</v>
      </c>
      <c r="AI35">
        <f t="shared" ref="AI35:AI66" si="25">SUM(AE35:AH35)</f>
        <v>-19.256838149969592</v>
      </c>
      <c r="AJ35">
        <f t="shared" si="7"/>
        <v>-788.22678722458204</v>
      </c>
      <c r="AK35">
        <f t="shared" si="22"/>
        <v>-518.06815451712498</v>
      </c>
      <c r="AL35">
        <f t="shared" ref="AL35:AL69" si="26">SUM(AI35:AK35)</f>
        <v>-1325.5517798916767</v>
      </c>
      <c r="AN35">
        <f t="shared" ref="AN35:AT69" si="27">AE35*$K35</f>
        <v>0</v>
      </c>
      <c r="AO35">
        <f t="shared" si="27"/>
        <v>0</v>
      </c>
      <c r="AP35">
        <f t="shared" si="27"/>
        <v>-1.2353935866506703E-5</v>
      </c>
      <c r="AQ35">
        <f t="shared" si="27"/>
        <v>-1.3106855250314819</v>
      </c>
      <c r="AR35">
        <f t="shared" si="27"/>
        <v>-1.3106978789673482</v>
      </c>
      <c r="AS35">
        <f t="shared" si="27"/>
        <v>-53.649886347626513</v>
      </c>
      <c r="AT35">
        <f t="shared" si="27"/>
        <v>-35.261802898166664</v>
      </c>
      <c r="AU35">
        <f t="shared" si="23"/>
        <v>-90.22238712476053</v>
      </c>
      <c r="AW35">
        <v>32</v>
      </c>
      <c r="AX35">
        <f>IF(Z35&gt;0, (R35*SUMPRODUCT(K35:$K$98, X35:$X$98)-K35*$AZ$3)/Z35, 0)</f>
        <v>-455411700.28554773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0.83526170899999996</v>
      </c>
      <c r="Q36" s="4">
        <f t="shared" si="21"/>
        <v>12.5</v>
      </c>
      <c r="R36">
        <f t="shared" si="0"/>
        <v>250000</v>
      </c>
      <c r="S36">
        <f t="shared" si="1"/>
        <v>-2628286788.0726047</v>
      </c>
      <c r="U36">
        <f t="shared" si="13"/>
        <v>0.83526170899999996</v>
      </c>
      <c r="V36">
        <f t="shared" si="14"/>
        <v>0.01</v>
      </c>
      <c r="W36">
        <f t="shared" si="15"/>
        <v>1.4520371006252334E-5</v>
      </c>
      <c r="X36">
        <f t="shared" si="16"/>
        <v>1.2128309901996375E-5</v>
      </c>
      <c r="Y36">
        <f t="shared" si="17"/>
        <v>1.4520371006252335E-7</v>
      </c>
      <c r="Z36">
        <f t="shared" si="18"/>
        <v>2.2468573941934363E-6</v>
      </c>
      <c r="AB36">
        <f t="shared" si="19"/>
        <v>-6612.7468487343449</v>
      </c>
      <c r="AC36">
        <f t="shared" si="2"/>
        <v>-5905.3856038418489</v>
      </c>
      <c r="AE36">
        <f t="shared" si="3"/>
        <v>0</v>
      </c>
      <c r="AF36">
        <f t="shared" si="24"/>
        <v>0</v>
      </c>
      <c r="AG36">
        <f t="shared" si="24"/>
        <v>-2.8085717427417956E-5</v>
      </c>
      <c r="AH36">
        <f t="shared" si="5"/>
        <v>-3.0320774754990936</v>
      </c>
      <c r="AI36">
        <f t="shared" si="25"/>
        <v>-3.0321055612165209</v>
      </c>
      <c r="AJ36">
        <f t="shared" si="7"/>
        <v>-707.36124489249596</v>
      </c>
      <c r="AK36">
        <f t="shared" si="22"/>
        <v>-462.89227941140416</v>
      </c>
      <c r="AL36">
        <f t="shared" si="26"/>
        <v>-1173.2856298651168</v>
      </c>
      <c r="AN36">
        <f t="shared" si="27"/>
        <v>0</v>
      </c>
      <c r="AO36">
        <f t="shared" si="27"/>
        <v>0</v>
      </c>
      <c r="AP36">
        <f t="shared" si="27"/>
        <v>-1.7068097527739744E-6</v>
      </c>
      <c r="AQ36">
        <f t="shared" si="27"/>
        <v>-0.18426374258454972</v>
      </c>
      <c r="AR36">
        <f t="shared" si="27"/>
        <v>-0.18426544939430248</v>
      </c>
      <c r="AS36">
        <f t="shared" si="27"/>
        <v>-42.987368032771911</v>
      </c>
      <c r="AT36">
        <f t="shared" si="27"/>
        <v>-28.130634690922143</v>
      </c>
      <c r="AU36">
        <f t="shared" si="23"/>
        <v>-71.302268173088365</v>
      </c>
      <c r="AW36">
        <v>33</v>
      </c>
      <c r="AX36">
        <f>IF(Z36&gt;0, (R36*SUMPRODUCT(K36:$K$98, X36:$X$98)-K36*$AZ$3)/Z36, 0)</f>
        <v>-2628286788.0726047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0.83773177600000004</v>
      </c>
      <c r="Q37" s="4">
        <f t="shared" si="21"/>
        <v>12.5</v>
      </c>
      <c r="R37">
        <f t="shared" si="0"/>
        <v>250000</v>
      </c>
      <c r="S37">
        <f t="shared" si="1"/>
        <v>-15411990657.871033</v>
      </c>
      <c r="U37">
        <f t="shared" si="13"/>
        <v>0.83773177600000004</v>
      </c>
      <c r="V37">
        <f t="shared" si="14"/>
        <v>0.01</v>
      </c>
      <c r="W37">
        <f t="shared" si="15"/>
        <v>2.2468573941934363E-6</v>
      </c>
      <c r="X37">
        <f t="shared" si="16"/>
        <v>1.8822638352563996E-6</v>
      </c>
      <c r="Y37">
        <f t="shared" si="17"/>
        <v>2.2468573941934364E-8</v>
      </c>
      <c r="Z37">
        <f t="shared" si="18"/>
        <v>3.4212498499510238E-7</v>
      </c>
      <c r="AB37">
        <f t="shared" si="19"/>
        <v>-5905.3856038418489</v>
      </c>
      <c r="AC37">
        <f t="shared" si="2"/>
        <v>-5272.8270725687853</v>
      </c>
      <c r="AE37">
        <f t="shared" si="3"/>
        <v>0</v>
      </c>
      <c r="AF37">
        <f t="shared" si="24"/>
        <v>0</v>
      </c>
      <c r="AG37">
        <f t="shared" si="24"/>
        <v>-4.2765623124387795E-6</v>
      </c>
      <c r="AH37">
        <f t="shared" si="5"/>
        <v>-0.47056595881409991</v>
      </c>
      <c r="AI37">
        <f t="shared" si="25"/>
        <v>-0.47057023537641235</v>
      </c>
      <c r="AJ37">
        <f t="shared" si="7"/>
        <v>-632.55853127306364</v>
      </c>
      <c r="AK37">
        <f t="shared" si="22"/>
        <v>-413.37699226892948</v>
      </c>
      <c r="AL37">
        <f t="shared" si="26"/>
        <v>-1046.4060937773695</v>
      </c>
      <c r="AN37">
        <f t="shared" si="27"/>
        <v>0</v>
      </c>
      <c r="AO37">
        <f t="shared" si="27"/>
        <v>0</v>
      </c>
      <c r="AP37">
        <f t="shared" si="27"/>
        <v>-2.320472230006893E-7</v>
      </c>
      <c r="AQ37">
        <f t="shared" si="27"/>
        <v>-2.5533013669383257E-2</v>
      </c>
      <c r="AR37">
        <f t="shared" si="27"/>
        <v>-2.5533245716606257E-2</v>
      </c>
      <c r="AS37">
        <f t="shared" si="27"/>
        <v>-34.322766709227125</v>
      </c>
      <c r="AT37">
        <f t="shared" si="27"/>
        <v>-22.429927614846527</v>
      </c>
      <c r="AU37">
        <f t="shared" si="23"/>
        <v>-56.778227569790253</v>
      </c>
      <c r="AW37">
        <v>34</v>
      </c>
      <c r="AX37">
        <f>IF(Z37&gt;0, (R37*SUMPRODUCT(K37:$K$98, X37:$X$98)-K37*$AZ$3)/Z37, 0)</f>
        <v>-15411990657.871033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0.84045353700000003</v>
      </c>
      <c r="Q38" s="4">
        <f t="shared" si="21"/>
        <v>12.5</v>
      </c>
      <c r="R38">
        <f t="shared" si="0"/>
        <v>250000</v>
      </c>
      <c r="S38">
        <f t="shared" si="1"/>
        <v>-92016695307.928055</v>
      </c>
      <c r="U38">
        <f t="shared" si="13"/>
        <v>0.84045353700000003</v>
      </c>
      <c r="V38">
        <f t="shared" si="14"/>
        <v>0.01</v>
      </c>
      <c r="W38">
        <f t="shared" si="15"/>
        <v>3.4212498499510238E-7</v>
      </c>
      <c r="X38">
        <f t="shared" si="16"/>
        <v>2.8754015373520572E-7</v>
      </c>
      <c r="Y38">
        <f t="shared" si="17"/>
        <v>3.4212498499510238E-9</v>
      </c>
      <c r="Z38">
        <f t="shared" si="18"/>
        <v>5.1163581409945632E-8</v>
      </c>
      <c r="AB38">
        <f t="shared" si="19"/>
        <v>-5272.8270725687853</v>
      </c>
      <c r="AC38">
        <f t="shared" si="2"/>
        <v>-4707.9036814613391</v>
      </c>
      <c r="AE38">
        <f t="shared" si="3"/>
        <v>0</v>
      </c>
      <c r="AF38">
        <f t="shared" si="24"/>
        <v>0</v>
      </c>
      <c r="AG38">
        <f t="shared" si="24"/>
        <v>-6.3954476762432041E-7</v>
      </c>
      <c r="AH38">
        <f t="shared" si="5"/>
        <v>-7.1885038433801424E-2</v>
      </c>
      <c r="AI38">
        <f t="shared" si="25"/>
        <v>-7.1885677978569054E-2</v>
      </c>
      <c r="AJ38">
        <f t="shared" si="7"/>
        <v>-564.92339110744615</v>
      </c>
      <c r="AK38">
        <f t="shared" si="22"/>
        <v>-369.09789507981503</v>
      </c>
      <c r="AL38">
        <f t="shared" si="26"/>
        <v>-934.09317186523981</v>
      </c>
      <c r="AN38">
        <f t="shared" si="27"/>
        <v>0</v>
      </c>
      <c r="AO38">
        <f t="shared" si="27"/>
        <v>0</v>
      </c>
      <c r="AP38">
        <f t="shared" si="27"/>
        <v>-3.0983787007790476E-8</v>
      </c>
      <c r="AQ38">
        <f t="shared" si="27"/>
        <v>-3.482587666463519E-3</v>
      </c>
      <c r="AR38">
        <f t="shared" si="27"/>
        <v>-3.4826186502505273E-3</v>
      </c>
      <c r="AS38">
        <f t="shared" si="27"/>
        <v>-27.368632990010898</v>
      </c>
      <c r="AT38">
        <f t="shared" si="27"/>
        <v>-17.881548165357703</v>
      </c>
      <c r="AU38">
        <f t="shared" si="23"/>
        <v>-45.253663774018854</v>
      </c>
      <c r="AW38">
        <v>35</v>
      </c>
      <c r="AX38">
        <f>IF(Z38&gt;0, (R38*SUMPRODUCT(K38:$K$98, X38:$X$98)-K38*$AZ$3)/Z38, 0)</f>
        <v>-92016695307.928055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0.84346351399999997</v>
      </c>
      <c r="Q39" s="4">
        <f t="shared" si="21"/>
        <v>12.5</v>
      </c>
      <c r="R39">
        <f t="shared" si="0"/>
        <v>250000</v>
      </c>
      <c r="S39">
        <f t="shared" si="1"/>
        <v>-560664620537.37329</v>
      </c>
      <c r="U39">
        <f t="shared" si="13"/>
        <v>0.84346351399999997</v>
      </c>
      <c r="V39">
        <f t="shared" si="14"/>
        <v>0.01</v>
      </c>
      <c r="W39">
        <f t="shared" si="15"/>
        <v>5.1163581409945632E-8</v>
      </c>
      <c r="X39">
        <f t="shared" si="16"/>
        <v>4.3154614164857818E-8</v>
      </c>
      <c r="Y39">
        <f t="shared" si="17"/>
        <v>5.116358140994563E-10</v>
      </c>
      <c r="Z39">
        <f t="shared" si="18"/>
        <v>7.4973314309883569E-9</v>
      </c>
      <c r="AB39">
        <f t="shared" si="19"/>
        <v>-4707.9036814613391</v>
      </c>
      <c r="AC39">
        <f t="shared" si="2"/>
        <v>-4203.4884817980092</v>
      </c>
      <c r="AE39">
        <f t="shared" si="3"/>
        <v>0</v>
      </c>
      <c r="AF39">
        <f t="shared" si="24"/>
        <v>0</v>
      </c>
      <c r="AG39">
        <f t="shared" si="24"/>
        <v>-9.3716642887354458E-8</v>
      </c>
      <c r="AH39">
        <f t="shared" si="5"/>
        <v>-1.0788653541214454E-2</v>
      </c>
      <c r="AI39">
        <f t="shared" si="25"/>
        <v>-1.0788747257857341E-2</v>
      </c>
      <c r="AJ39">
        <f t="shared" si="7"/>
        <v>-504.41519966332999</v>
      </c>
      <c r="AK39">
        <f t="shared" si="22"/>
        <v>-329.55325770229376</v>
      </c>
      <c r="AL39">
        <f t="shared" si="26"/>
        <v>-833.97924611288158</v>
      </c>
      <c r="AN39">
        <f t="shared" si="27"/>
        <v>0</v>
      </c>
      <c r="AO39">
        <f t="shared" si="27"/>
        <v>0</v>
      </c>
      <c r="AP39">
        <f t="shared" si="27"/>
        <v>-4.053799349191134E-9</v>
      </c>
      <c r="AQ39">
        <f t="shared" si="27"/>
        <v>-4.6667310476104459E-4</v>
      </c>
      <c r="AR39">
        <f t="shared" si="27"/>
        <v>-4.666771585603938E-4</v>
      </c>
      <c r="AS39">
        <f t="shared" si="27"/>
        <v>-21.818942133630728</v>
      </c>
      <c r="AT39">
        <f t="shared" si="27"/>
        <v>-14.25512844290798</v>
      </c>
      <c r="AU39">
        <f t="shared" si="23"/>
        <v>-36.074537253697272</v>
      </c>
      <c r="AW39">
        <v>36</v>
      </c>
      <c r="AX39">
        <f>IF(Z39&gt;0, (R39*SUMPRODUCT(K39:$K$98, X39:$X$98)-K39*$AZ$3)/Z39, 0)</f>
        <v>-560664620537.37329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0.84645297100000005</v>
      </c>
      <c r="Q40" s="4">
        <f t="shared" si="21"/>
        <v>12.5</v>
      </c>
      <c r="R40">
        <f t="shared" si="0"/>
        <v>250000</v>
      </c>
      <c r="S40">
        <f t="shared" si="1"/>
        <v>-3487313316430.3945</v>
      </c>
      <c r="U40">
        <f t="shared" si="13"/>
        <v>0.84645297100000005</v>
      </c>
      <c r="V40">
        <f t="shared" si="14"/>
        <v>0.01</v>
      </c>
      <c r="W40">
        <f t="shared" si="15"/>
        <v>7.4973314309883569E-9</v>
      </c>
      <c r="X40">
        <f t="shared" si="16"/>
        <v>6.3461384643317765E-9</v>
      </c>
      <c r="Y40">
        <f t="shared" si="17"/>
        <v>7.4973314309883572E-11</v>
      </c>
      <c r="Z40">
        <f t="shared" si="18"/>
        <v>1.0762196523466968E-9</v>
      </c>
      <c r="AB40">
        <f t="shared" si="19"/>
        <v>-4203.4884817980092</v>
      </c>
      <c r="AC40">
        <f t="shared" si="2"/>
        <v>-3753.1151250327257</v>
      </c>
      <c r="AE40">
        <f t="shared" si="3"/>
        <v>0</v>
      </c>
      <c r="AF40">
        <f t="shared" si="24"/>
        <v>0</v>
      </c>
      <c r="AG40">
        <f t="shared" si="24"/>
        <v>-1.3452745654333711E-8</v>
      </c>
      <c r="AH40">
        <f t="shared" si="5"/>
        <v>-1.5865346160829441E-3</v>
      </c>
      <c r="AI40">
        <f t="shared" si="25"/>
        <v>-1.5865480688285985E-3</v>
      </c>
      <c r="AJ40">
        <f t="shared" si="7"/>
        <v>-450.37335676528346</v>
      </c>
      <c r="AK40">
        <f t="shared" si="22"/>
        <v>-294.24419372586067</v>
      </c>
      <c r="AL40">
        <f t="shared" si="26"/>
        <v>-744.619137039213</v>
      </c>
      <c r="AN40">
        <f t="shared" si="27"/>
        <v>0</v>
      </c>
      <c r="AO40">
        <f t="shared" si="27"/>
        <v>0</v>
      </c>
      <c r="AP40">
        <f t="shared" si="27"/>
        <v>-5.1956326137367905E-10</v>
      </c>
      <c r="AQ40">
        <f t="shared" si="27"/>
        <v>-6.1274116124298243E-5</v>
      </c>
      <c r="AR40">
        <f t="shared" si="27"/>
        <v>-6.1274635687559622E-5</v>
      </c>
      <c r="AS40">
        <f t="shared" si="27"/>
        <v>-17.394029151320609</v>
      </c>
      <c r="AT40">
        <f t="shared" si="27"/>
        <v>-11.36410936924449</v>
      </c>
      <c r="AU40">
        <f t="shared" si="23"/>
        <v>-28.758199795200785</v>
      </c>
      <c r="AW40">
        <v>37</v>
      </c>
      <c r="AX40">
        <f>IF(Z40&gt;0, (R40*SUMPRODUCT(K40:$K$98, X40:$X$98)-K40*$AZ$3)/Z40, 0)</f>
        <v>-3487313316430.3945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0.84968151000000003</v>
      </c>
      <c r="Q41" s="4">
        <f t="shared" si="21"/>
        <v>12.5</v>
      </c>
      <c r="R41">
        <f t="shared" si="0"/>
        <v>250000</v>
      </c>
      <c r="S41">
        <f t="shared" si="1"/>
        <v>-22190038204465.168</v>
      </c>
      <c r="U41">
        <f t="shared" si="13"/>
        <v>0.84968151000000003</v>
      </c>
      <c r="V41">
        <f t="shared" si="14"/>
        <v>0.01</v>
      </c>
      <c r="W41">
        <f t="shared" si="15"/>
        <v>1.0762196523466968E-9</v>
      </c>
      <c r="X41">
        <f t="shared" si="16"/>
        <v>9.1444393929761641E-10</v>
      </c>
      <c r="Y41">
        <f t="shared" si="17"/>
        <v>1.0762196523466968E-11</v>
      </c>
      <c r="Z41">
        <f t="shared" si="18"/>
        <v>1.5101351652561346E-10</v>
      </c>
      <c r="AB41">
        <f t="shared" si="19"/>
        <v>-3753.1151250327257</v>
      </c>
      <c r="AC41">
        <f t="shared" si="2"/>
        <v>-3350.9957010939947</v>
      </c>
      <c r="AE41">
        <f t="shared" si="3"/>
        <v>0</v>
      </c>
      <c r="AF41">
        <f t="shared" si="24"/>
        <v>0</v>
      </c>
      <c r="AG41">
        <f t="shared" si="24"/>
        <v>-1.8876689565701683E-9</v>
      </c>
      <c r="AH41">
        <f t="shared" si="5"/>
        <v>-2.286109848244041E-4</v>
      </c>
      <c r="AI41">
        <f t="shared" si="25"/>
        <v>-2.2861287249336065E-4</v>
      </c>
      <c r="AJ41">
        <f t="shared" si="7"/>
        <v>-402.11942393873096</v>
      </c>
      <c r="AK41">
        <f t="shared" si="22"/>
        <v>-262.7180587522908</v>
      </c>
      <c r="AL41">
        <f t="shared" si="26"/>
        <v>-664.83771130389425</v>
      </c>
      <c r="AN41">
        <f t="shared" si="27"/>
        <v>0</v>
      </c>
      <c r="AO41">
        <f t="shared" si="27"/>
        <v>0</v>
      </c>
      <c r="AP41">
        <f t="shared" si="27"/>
        <v>-6.509315383520532E-11</v>
      </c>
      <c r="AQ41">
        <f t="shared" si="27"/>
        <v>-7.8832731511520035E-6</v>
      </c>
      <c r="AR41">
        <f t="shared" si="27"/>
        <v>-7.8833382443058388E-6</v>
      </c>
      <c r="AS41">
        <f t="shared" si="27"/>
        <v>-13.866425800701554</v>
      </c>
      <c r="AT41">
        <f t="shared" si="27"/>
        <v>-9.0593994005821834</v>
      </c>
      <c r="AU41">
        <f t="shared" si="23"/>
        <v>-22.925833084621981</v>
      </c>
      <c r="AW41">
        <v>38</v>
      </c>
      <c r="AX41">
        <f>IF(Z41&gt;0, (R41*SUMPRODUCT(K41:$K$98, X41:$X$98)-K41*$AZ$3)/Z41, 0)</f>
        <v>-22190038204465.168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0.85306441600000005</v>
      </c>
      <c r="Q42" s="4">
        <f t="shared" si="21"/>
        <v>12.5</v>
      </c>
      <c r="R42">
        <f t="shared" si="0"/>
        <v>250000</v>
      </c>
      <c r="S42">
        <f t="shared" si="1"/>
        <v>-144685067081886.78</v>
      </c>
      <c r="U42">
        <f t="shared" si="13"/>
        <v>0.85306441600000005</v>
      </c>
      <c r="V42">
        <f t="shared" si="14"/>
        <v>0.01</v>
      </c>
      <c r="W42">
        <f t="shared" si="15"/>
        <v>1.5101351652561346E-10</v>
      </c>
      <c r="X42">
        <f t="shared" si="16"/>
        <v>1.2882425728302879E-10</v>
      </c>
      <c r="Y42">
        <f t="shared" si="17"/>
        <v>1.5101351652561346E-12</v>
      </c>
      <c r="Z42">
        <f t="shared" si="18"/>
        <v>2.0679124077328535E-11</v>
      </c>
      <c r="AB42">
        <f t="shared" si="19"/>
        <v>-3350.9957010939947</v>
      </c>
      <c r="AC42">
        <f t="shared" si="2"/>
        <v>-2991.9604543229393</v>
      </c>
      <c r="AE42">
        <f t="shared" si="3"/>
        <v>0</v>
      </c>
      <c r="AF42">
        <f t="shared" si="24"/>
        <v>0</v>
      </c>
      <c r="AG42">
        <f t="shared" si="24"/>
        <v>-2.5848905096660667E-10</v>
      </c>
      <c r="AH42">
        <f t="shared" si="5"/>
        <v>-3.2206064320757199E-5</v>
      </c>
      <c r="AI42">
        <f t="shared" si="25"/>
        <v>-3.2206322809808164E-5</v>
      </c>
      <c r="AJ42">
        <f t="shared" si="7"/>
        <v>-359.03524677105543</v>
      </c>
      <c r="AK42">
        <f t="shared" si="22"/>
        <v>-234.56969907657967</v>
      </c>
      <c r="AL42">
        <f t="shared" si="26"/>
        <v>-593.60497805395789</v>
      </c>
      <c r="AN42">
        <f t="shared" si="27"/>
        <v>0</v>
      </c>
      <c r="AO42">
        <f t="shared" si="27"/>
        <v>0</v>
      </c>
      <c r="AP42">
        <f t="shared" si="27"/>
        <v>-7.9585437810943593E-12</v>
      </c>
      <c r="AQ42">
        <f t="shared" si="27"/>
        <v>-9.9158309396477829E-7</v>
      </c>
      <c r="AR42">
        <f t="shared" si="27"/>
        <v>-9.9159105250855933E-7</v>
      </c>
      <c r="AS42">
        <f t="shared" si="27"/>
        <v>-11.05423119353941</v>
      </c>
      <c r="AT42">
        <f t="shared" si="27"/>
        <v>-7.2220978522616734</v>
      </c>
      <c r="AU42">
        <f t="shared" si="23"/>
        <v>-18.276330037392135</v>
      </c>
      <c r="AW42">
        <v>39</v>
      </c>
      <c r="AX42">
        <f>IF(Z42&gt;0, (R42*SUMPRODUCT(K42:$K$98, X42:$X$98)-K42*$AZ$3)/Z42, 0)</f>
        <v>-144685067081886.78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0.856559709</v>
      </c>
      <c r="Q43" s="4">
        <f t="shared" si="21"/>
        <v>12.5</v>
      </c>
      <c r="R43">
        <f t="shared" si="0"/>
        <v>250000</v>
      </c>
      <c r="S43">
        <f t="shared" si="1"/>
        <v>-968096627209279.25</v>
      </c>
      <c r="U43">
        <f t="shared" si="13"/>
        <v>0.856559709</v>
      </c>
      <c r="V43">
        <f t="shared" si="14"/>
        <v>0.01</v>
      </c>
      <c r="W43">
        <f t="shared" si="15"/>
        <v>2.0679124077328535E-11</v>
      </c>
      <c r="X43">
        <f t="shared" si="16"/>
        <v>1.7712904502051423E-11</v>
      </c>
      <c r="Y43">
        <f t="shared" si="17"/>
        <v>2.0679124077328536E-13</v>
      </c>
      <c r="Z43">
        <f t="shared" si="18"/>
        <v>2.7594283345038265E-12</v>
      </c>
      <c r="AB43">
        <f t="shared" si="19"/>
        <v>-2991.9604543229393</v>
      </c>
      <c r="AC43">
        <f t="shared" si="2"/>
        <v>-2671.3932636588734</v>
      </c>
      <c r="AE43">
        <f t="shared" si="3"/>
        <v>0</v>
      </c>
      <c r="AF43">
        <f t="shared" si="24"/>
        <v>0</v>
      </c>
      <c r="AG43">
        <f t="shared" si="24"/>
        <v>-3.4492854181297829E-11</v>
      </c>
      <c r="AH43">
        <f t="shared" si="5"/>
        <v>-4.4282261255128556E-6</v>
      </c>
      <c r="AI43">
        <f t="shared" si="25"/>
        <v>-4.4282606183670368E-6</v>
      </c>
      <c r="AJ43">
        <f t="shared" si="7"/>
        <v>-320.56719066406595</v>
      </c>
      <c r="AK43">
        <f t="shared" si="22"/>
        <v>-209.43723180260577</v>
      </c>
      <c r="AL43">
        <f t="shared" si="26"/>
        <v>-530.00442689493229</v>
      </c>
      <c r="AN43">
        <f t="shared" si="27"/>
        <v>0</v>
      </c>
      <c r="AO43">
        <f t="shared" si="27"/>
        <v>0</v>
      </c>
      <c r="AP43">
        <f t="shared" si="27"/>
        <v>-9.4820571257631388E-13</v>
      </c>
      <c r="AQ43">
        <f t="shared" si="27"/>
        <v>-1.2173157044996327E-7</v>
      </c>
      <c r="AR43">
        <f t="shared" si="27"/>
        <v>-1.2173251865567586E-7</v>
      </c>
      <c r="AS43">
        <f t="shared" si="27"/>
        <v>-8.8123655947560913</v>
      </c>
      <c r="AT43">
        <f t="shared" si="27"/>
        <v>-5.757412204208852</v>
      </c>
      <c r="AU43">
        <f t="shared" si="23"/>
        <v>-14.56977792069746</v>
      </c>
      <c r="AW43">
        <v>40</v>
      </c>
      <c r="AX43">
        <f>IF(Z43&gt;0, (R43*SUMPRODUCT(K43:$K$98, X43:$X$98)-K43*$AZ$3)/Z43, 0)</f>
        <v>-968096627209279.25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0.86031008399999997</v>
      </c>
      <c r="Q44" s="4">
        <f t="shared" si="21"/>
        <v>12.5</v>
      </c>
      <c r="R44">
        <f t="shared" si="0"/>
        <v>250000</v>
      </c>
      <c r="S44">
        <f t="shared" si="1"/>
        <v>-6664912857360949</v>
      </c>
      <c r="U44">
        <f t="shared" si="13"/>
        <v>0.86031008399999997</v>
      </c>
      <c r="V44">
        <f t="shared" si="14"/>
        <v>0.01</v>
      </c>
      <c r="W44">
        <f t="shared" si="15"/>
        <v>2.7594283345038265E-12</v>
      </c>
      <c r="X44">
        <f t="shared" si="16"/>
        <v>2.3739640222489669E-12</v>
      </c>
      <c r="Y44">
        <f t="shared" si="17"/>
        <v>2.7594283345038266E-14</v>
      </c>
      <c r="Z44">
        <f t="shared" si="18"/>
        <v>3.5787002890982137E-13</v>
      </c>
      <c r="AB44">
        <f t="shared" si="19"/>
        <v>-2671.3932636588734</v>
      </c>
      <c r="AC44">
        <f t="shared" si="2"/>
        <v>-2385.1725569452028</v>
      </c>
      <c r="AE44">
        <f t="shared" si="3"/>
        <v>0</v>
      </c>
      <c r="AF44">
        <f t="shared" si="24"/>
        <v>0</v>
      </c>
      <c r="AG44">
        <f t="shared" si="24"/>
        <v>-4.4733753613727667E-12</v>
      </c>
      <c r="AH44">
        <f t="shared" si="5"/>
        <v>-5.9349100556224173E-7</v>
      </c>
      <c r="AI44">
        <f t="shared" si="25"/>
        <v>-5.9349547893760313E-7</v>
      </c>
      <c r="AJ44">
        <f t="shared" si="7"/>
        <v>-286.22070671367055</v>
      </c>
      <c r="AK44">
        <f t="shared" si="22"/>
        <v>-186.99752845612116</v>
      </c>
      <c r="AL44">
        <f t="shared" si="26"/>
        <v>-473.21823576328723</v>
      </c>
      <c r="AN44">
        <f t="shared" si="27"/>
        <v>0</v>
      </c>
      <c r="AO44">
        <f t="shared" si="27"/>
        <v>0</v>
      </c>
      <c r="AP44">
        <f t="shared" si="27"/>
        <v>-1.0979707072744853E-13</v>
      </c>
      <c r="AQ44">
        <f t="shared" si="27"/>
        <v>-1.4566981004210865E-8</v>
      </c>
      <c r="AR44">
        <f t="shared" si="27"/>
        <v>-1.4567090801281594E-8</v>
      </c>
      <c r="AS44">
        <f t="shared" si="27"/>
        <v>-7.0251639176233311</v>
      </c>
      <c r="AT44">
        <f t="shared" si="27"/>
        <v>-4.5897737612285052</v>
      </c>
      <c r="AU44">
        <f t="shared" si="23"/>
        <v>-11.614937693418927</v>
      </c>
      <c r="AW44">
        <v>41</v>
      </c>
      <c r="AX44">
        <f>IF(Z44&gt;0, (R44*SUMPRODUCT(K44:$K$98, X44:$X$98)-K44*$AZ$3)/Z44, 0)</f>
        <v>-6664912857360949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0.86416701100000004</v>
      </c>
      <c r="Q45" s="4">
        <f t="shared" si="21"/>
        <v>12.5</v>
      </c>
      <c r="R45">
        <f t="shared" si="0"/>
        <v>250000</v>
      </c>
      <c r="S45">
        <f t="shared" si="1"/>
        <v>-4.7291374849650176E+16</v>
      </c>
      <c r="U45">
        <f t="shared" si="13"/>
        <v>0.86416701100000004</v>
      </c>
      <c r="V45">
        <f t="shared" si="14"/>
        <v>0.01</v>
      </c>
      <c r="W45">
        <f t="shared" si="15"/>
        <v>3.5787002890982137E-13</v>
      </c>
      <c r="X45">
        <f t="shared" si="16"/>
        <v>3.0925947320948394E-13</v>
      </c>
      <c r="Y45">
        <f t="shared" si="17"/>
        <v>3.578700289098214E-15</v>
      </c>
      <c r="Z45">
        <f t="shared" si="18"/>
        <v>4.5031855411239209E-14</v>
      </c>
      <c r="AB45">
        <f t="shared" si="19"/>
        <v>-2385.1725569452028</v>
      </c>
      <c r="AC45">
        <f t="shared" si="2"/>
        <v>-2129.6183544281612</v>
      </c>
      <c r="AE45">
        <f t="shared" si="3"/>
        <v>0</v>
      </c>
      <c r="AF45">
        <f t="shared" si="24"/>
        <v>0</v>
      </c>
      <c r="AG45">
        <f t="shared" si="24"/>
        <v>-5.6289819264049011E-13</v>
      </c>
      <c r="AH45">
        <f t="shared" si="5"/>
        <v>-7.7314868302370988E-8</v>
      </c>
      <c r="AI45">
        <f t="shared" si="25"/>
        <v>-7.7315431200563627E-8</v>
      </c>
      <c r="AJ45">
        <f t="shared" si="7"/>
        <v>-255.55420251704163</v>
      </c>
      <c r="AK45">
        <f t="shared" si="22"/>
        <v>-166.96207898616422</v>
      </c>
      <c r="AL45">
        <f t="shared" si="26"/>
        <v>-422.51628158052131</v>
      </c>
      <c r="AN45">
        <f t="shared" si="27"/>
        <v>0</v>
      </c>
      <c r="AO45">
        <f t="shared" si="27"/>
        <v>0</v>
      </c>
      <c r="AP45">
        <f t="shared" si="27"/>
        <v>-1.2335797850963613E-14</v>
      </c>
      <c r="AQ45">
        <f t="shared" si="27"/>
        <v>-1.6943394004838359E-9</v>
      </c>
      <c r="AR45">
        <f t="shared" si="27"/>
        <v>-1.6943517362816868E-9</v>
      </c>
      <c r="AS45">
        <f t="shared" si="27"/>
        <v>-5.6004176659843132</v>
      </c>
      <c r="AT45">
        <f t="shared" si="27"/>
        <v>-3.6589395419597062</v>
      </c>
      <c r="AU45">
        <f t="shared" si="23"/>
        <v>-9.2593572096383721</v>
      </c>
      <c r="AW45">
        <v>42</v>
      </c>
      <c r="AX45">
        <f>IF(Z45&gt;0, (R45*SUMPRODUCT(K45:$K$98, X45:$X$98)-K45*$AZ$3)/Z45, 0)</f>
        <v>-4.7291374849650176E+16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0.86825209999999997</v>
      </c>
      <c r="Q46" s="4">
        <f t="shared" si="21"/>
        <v>12.5</v>
      </c>
      <c r="R46">
        <f t="shared" si="0"/>
        <v>250000</v>
      </c>
      <c r="S46">
        <f t="shared" si="1"/>
        <v>-3.4681864598960512E+17</v>
      </c>
      <c r="U46">
        <f t="shared" si="13"/>
        <v>0.86825209999999997</v>
      </c>
      <c r="V46">
        <f t="shared" si="14"/>
        <v>0.01</v>
      </c>
      <c r="W46">
        <f t="shared" si="15"/>
        <v>4.5031855411239209E-14</v>
      </c>
      <c r="X46">
        <f t="shared" si="16"/>
        <v>3.9099003027704803E-14</v>
      </c>
      <c r="Y46">
        <f t="shared" si="17"/>
        <v>4.503185541123921E-16</v>
      </c>
      <c r="Z46">
        <f t="shared" si="18"/>
        <v>5.4825338294220147E-15</v>
      </c>
      <c r="AB46">
        <f t="shared" si="19"/>
        <v>-2129.6183544281612</v>
      </c>
      <c r="AC46">
        <f t="shared" si="2"/>
        <v>-1901.4449593123479</v>
      </c>
      <c r="AE46">
        <f t="shared" si="3"/>
        <v>0</v>
      </c>
      <c r="AF46">
        <f t="shared" si="24"/>
        <v>0</v>
      </c>
      <c r="AG46">
        <f t="shared" si="24"/>
        <v>-6.8531672867775181E-14</v>
      </c>
      <c r="AH46">
        <f t="shared" si="5"/>
        <v>-9.7747507569262006E-9</v>
      </c>
      <c r="AI46">
        <f t="shared" si="25"/>
        <v>-9.774819288599069E-9</v>
      </c>
      <c r="AJ46">
        <f t="shared" si="7"/>
        <v>-228.17339511581326</v>
      </c>
      <c r="AK46">
        <f t="shared" si="22"/>
        <v>-149.07328480997128</v>
      </c>
      <c r="AL46">
        <f t="shared" si="26"/>
        <v>-377.24667993555937</v>
      </c>
      <c r="AN46">
        <f t="shared" si="27"/>
        <v>0</v>
      </c>
      <c r="AO46">
        <f t="shared" si="27"/>
        <v>0</v>
      </c>
      <c r="AP46">
        <f t="shared" si="27"/>
        <v>-1.3409441814101195E-15</v>
      </c>
      <c r="AQ46">
        <f t="shared" si="27"/>
        <v>-1.9126039980847573E-10</v>
      </c>
      <c r="AR46">
        <f t="shared" si="27"/>
        <v>-1.9126174075265716E-10</v>
      </c>
      <c r="AS46">
        <f t="shared" si="27"/>
        <v>-4.4646186752726047</v>
      </c>
      <c r="AT46">
        <f t="shared" si="27"/>
        <v>-2.9168842011971461</v>
      </c>
      <c r="AU46">
        <f t="shared" si="23"/>
        <v>-7.3815028766610133</v>
      </c>
      <c r="AW46">
        <v>43</v>
      </c>
      <c r="AX46">
        <f>IF(Z46&gt;0, (R46*SUMPRODUCT(K46:$K$98, X46:$X$98)-K46*$AZ$3)/Z46, 0)</f>
        <v>-3.4681864598960512E+17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0.87257664800000001</v>
      </c>
      <c r="Q47" s="4">
        <f t="shared" si="21"/>
        <v>12.5</v>
      </c>
      <c r="R47">
        <f t="shared" si="0"/>
        <v>250000</v>
      </c>
      <c r="S47">
        <f t="shared" si="1"/>
        <v>-2.6371203008060303E+18</v>
      </c>
      <c r="U47">
        <f t="shared" si="13"/>
        <v>0.87257664800000001</v>
      </c>
      <c r="V47">
        <f t="shared" si="14"/>
        <v>0.01</v>
      </c>
      <c r="W47">
        <f t="shared" si="15"/>
        <v>5.4825338294220147E-15</v>
      </c>
      <c r="X47">
        <f t="shared" si="16"/>
        <v>4.7839309914236654E-15</v>
      </c>
      <c r="Y47">
        <f t="shared" si="17"/>
        <v>5.4825338294220146E-17</v>
      </c>
      <c r="Z47">
        <f t="shared" si="18"/>
        <v>6.4377749970412918E-16</v>
      </c>
      <c r="AB47">
        <f t="shared" si="19"/>
        <v>-1901.4449593123479</v>
      </c>
      <c r="AC47">
        <f t="shared" si="2"/>
        <v>-1697.7187136719072</v>
      </c>
      <c r="AE47">
        <f t="shared" si="3"/>
        <v>0</v>
      </c>
      <c r="AF47">
        <f t="shared" si="24"/>
        <v>0</v>
      </c>
      <c r="AG47">
        <f t="shared" si="24"/>
        <v>-8.047218746301615E-15</v>
      </c>
      <c r="AH47">
        <f t="shared" si="5"/>
        <v>-1.1959827478559163E-9</v>
      </c>
      <c r="AI47">
        <f t="shared" si="25"/>
        <v>-1.1959907950746626E-9</v>
      </c>
      <c r="AJ47">
        <f t="shared" si="7"/>
        <v>-203.72624564044077</v>
      </c>
      <c r="AK47">
        <f t="shared" si="22"/>
        <v>-133.10114715186435</v>
      </c>
      <c r="AL47">
        <f t="shared" si="26"/>
        <v>-336.82739279350108</v>
      </c>
      <c r="AN47">
        <f t="shared" si="27"/>
        <v>0</v>
      </c>
      <c r="AO47">
        <f t="shared" si="27"/>
        <v>0</v>
      </c>
      <c r="AP47">
        <f t="shared" si="27"/>
        <v>-1.4058764341613598E-16</v>
      </c>
      <c r="AQ47">
        <f t="shared" si="27"/>
        <v>-2.0894224624463318E-11</v>
      </c>
      <c r="AR47">
        <f t="shared" si="27"/>
        <v>-2.0894365212106736E-11</v>
      </c>
      <c r="AS47">
        <f t="shared" si="27"/>
        <v>-3.5591666735503598</v>
      </c>
      <c r="AT47">
        <f t="shared" si="27"/>
        <v>-2.325322226721485</v>
      </c>
      <c r="AU47">
        <f t="shared" si="23"/>
        <v>-5.8844889002927383</v>
      </c>
      <c r="AW47">
        <v>44</v>
      </c>
      <c r="AX47">
        <f>IF(Z47&gt;0, (R47*SUMPRODUCT(K47:$K$98, X47:$X$98)-K47*$AZ$3)/Z47, 0)</f>
        <v>-2.6371203008060303E+18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0.87698101399999995</v>
      </c>
      <c r="Q48" s="4">
        <f t="shared" si="21"/>
        <v>12.5</v>
      </c>
      <c r="R48">
        <f t="shared" si="0"/>
        <v>250000</v>
      </c>
      <c r="S48">
        <f t="shared" si="1"/>
        <v>-2.0833417291040535E+19</v>
      </c>
      <c r="U48">
        <f t="shared" si="13"/>
        <v>0.87698101399999995</v>
      </c>
      <c r="V48">
        <f t="shared" si="14"/>
        <v>0.01</v>
      </c>
      <c r="W48">
        <f t="shared" si="15"/>
        <v>6.4377749970412918E-16</v>
      </c>
      <c r="X48">
        <f t="shared" si="16"/>
        <v>5.6458064448091185E-16</v>
      </c>
      <c r="Y48">
        <f t="shared" si="17"/>
        <v>6.4377749970412921E-18</v>
      </c>
      <c r="Z48">
        <f t="shared" si="18"/>
        <v>7.2759080226176027E-17</v>
      </c>
      <c r="AB48">
        <f t="shared" si="19"/>
        <v>-1697.7187136719072</v>
      </c>
      <c r="AC48">
        <f t="shared" si="2"/>
        <v>-1515.8202800642212</v>
      </c>
      <c r="AE48">
        <f t="shared" si="3"/>
        <v>0</v>
      </c>
      <c r="AF48">
        <f t="shared" si="24"/>
        <v>0</v>
      </c>
      <c r="AG48">
        <f t="shared" si="24"/>
        <v>-9.0948850282720036E-16</v>
      </c>
      <c r="AH48">
        <f t="shared" si="5"/>
        <v>-1.4114516112022795E-10</v>
      </c>
      <c r="AI48">
        <f t="shared" si="25"/>
        <v>-1.4114607060873079E-10</v>
      </c>
      <c r="AJ48">
        <f t="shared" si="7"/>
        <v>-181.898433607686</v>
      </c>
      <c r="AK48">
        <f t="shared" si="22"/>
        <v>-118.84030995703351</v>
      </c>
      <c r="AL48">
        <f t="shared" si="26"/>
        <v>-300.73874356486067</v>
      </c>
      <c r="AN48">
        <f t="shared" si="27"/>
        <v>0</v>
      </c>
      <c r="AO48">
        <f t="shared" si="27"/>
        <v>0</v>
      </c>
      <c r="AP48">
        <f t="shared" si="27"/>
        <v>-1.4186672234840425E-17</v>
      </c>
      <c r="AQ48">
        <f t="shared" si="27"/>
        <v>-2.2016552514098811E-12</v>
      </c>
      <c r="AR48">
        <f t="shared" si="27"/>
        <v>-2.2016694380821158E-12</v>
      </c>
      <c r="AS48">
        <f t="shared" si="27"/>
        <v>-2.8373458813403114</v>
      </c>
      <c r="AT48">
        <f t="shared" si="27"/>
        <v>-1.8537326424758573</v>
      </c>
      <c r="AU48">
        <f t="shared" si="23"/>
        <v>-4.691078523818371</v>
      </c>
      <c r="AW48">
        <v>45</v>
      </c>
      <c r="AX48">
        <f>IF(Z48&gt;0, (R48*SUMPRODUCT(K48:$K$98, X48:$X$98)-K48*$AZ$3)/Z48, 0)</f>
        <v>-2.0833417291040535E+19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0.88158379899999995</v>
      </c>
      <c r="Q49" s="4">
        <f t="shared" si="21"/>
        <v>12.5</v>
      </c>
      <c r="R49">
        <f t="shared" si="0"/>
        <v>250000</v>
      </c>
      <c r="S49">
        <f t="shared" si="1"/>
        <v>-1.7157274712502678E+20</v>
      </c>
      <c r="U49">
        <f t="shared" si="13"/>
        <v>0.88158379899999995</v>
      </c>
      <c r="V49">
        <f t="shared" si="14"/>
        <v>0.01</v>
      </c>
      <c r="W49">
        <f t="shared" si="15"/>
        <v>7.2759080226176027E-17</v>
      </c>
      <c r="X49">
        <f t="shared" si="16"/>
        <v>6.414322635753804E-17</v>
      </c>
      <c r="Y49">
        <f t="shared" si="17"/>
        <v>7.2759080226176031E-19</v>
      </c>
      <c r="Z49">
        <f t="shared" si="18"/>
        <v>7.8882630663762259E-18</v>
      </c>
      <c r="AB49">
        <f t="shared" si="19"/>
        <v>-1515.8202800642212</v>
      </c>
      <c r="AC49">
        <f t="shared" si="2"/>
        <v>-1353.4109643430565</v>
      </c>
      <c r="AE49">
        <f t="shared" si="3"/>
        <v>0</v>
      </c>
      <c r="AF49">
        <f t="shared" si="24"/>
        <v>0</v>
      </c>
      <c r="AG49">
        <f t="shared" si="24"/>
        <v>-9.8603288329702825E-17</v>
      </c>
      <c r="AH49">
        <f t="shared" si="5"/>
        <v>-1.603580658938451E-11</v>
      </c>
      <c r="AI49">
        <f t="shared" si="25"/>
        <v>-1.6035905192672839E-11</v>
      </c>
      <c r="AJ49">
        <f t="shared" si="7"/>
        <v>-162.4093157211646</v>
      </c>
      <c r="AK49">
        <f t="shared" si="22"/>
        <v>-106.10741960449549</v>
      </c>
      <c r="AL49">
        <f t="shared" si="26"/>
        <v>-268.51673532567611</v>
      </c>
      <c r="AN49">
        <f t="shared" si="27"/>
        <v>0</v>
      </c>
      <c r="AO49">
        <f t="shared" si="27"/>
        <v>0</v>
      </c>
      <c r="AP49">
        <f t="shared" si="27"/>
        <v>-1.3732724183335523E-18</v>
      </c>
      <c r="AQ49">
        <f t="shared" si="27"/>
        <v>-2.2333465007068641E-13</v>
      </c>
      <c r="AR49">
        <f t="shared" si="27"/>
        <v>-2.2333602334310474E-13</v>
      </c>
      <c r="AS49">
        <f t="shared" si="27"/>
        <v>-2.2619147650993283</v>
      </c>
      <c r="AT49">
        <f t="shared" si="27"/>
        <v>-1.4777843131982458</v>
      </c>
      <c r="AU49">
        <f t="shared" si="23"/>
        <v>-3.7396990782977975</v>
      </c>
      <c r="AW49">
        <v>46</v>
      </c>
      <c r="AX49">
        <f>IF(Z49&gt;0, (R49*SUMPRODUCT(K49:$K$98, X49:$X$98)-K49*$AZ$3)/Z49, 0)</f>
        <v>-1.7157274712502678E+20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0.88621764599999997</v>
      </c>
      <c r="Q50" s="4">
        <f t="shared" si="21"/>
        <v>12.5</v>
      </c>
      <c r="R50">
        <f t="shared" si="0"/>
        <v>250000</v>
      </c>
      <c r="S50">
        <f t="shared" si="1"/>
        <v>-1.476069359442381E+21</v>
      </c>
      <c r="U50">
        <f t="shared" si="13"/>
        <v>0.88621764599999997</v>
      </c>
      <c r="V50">
        <f t="shared" si="14"/>
        <v>0.01</v>
      </c>
      <c r="W50">
        <f t="shared" si="15"/>
        <v>7.8882630663762259E-18</v>
      </c>
      <c r="X50">
        <f t="shared" si="16"/>
        <v>6.9907179257126802E-18</v>
      </c>
      <c r="Y50">
        <f t="shared" si="17"/>
        <v>7.8882630663762265E-20</v>
      </c>
      <c r="Z50">
        <f t="shared" si="18"/>
        <v>8.1866250999978335E-19</v>
      </c>
      <c r="AB50">
        <f t="shared" si="19"/>
        <v>-1353.4109643430565</v>
      </c>
      <c r="AC50">
        <f t="shared" si="2"/>
        <v>-1208.402646734872</v>
      </c>
      <c r="AE50">
        <f t="shared" si="3"/>
        <v>0</v>
      </c>
      <c r="AF50">
        <f t="shared" si="24"/>
        <v>0</v>
      </c>
      <c r="AG50">
        <f t="shared" si="24"/>
        <v>-1.0233281374997292E-17</v>
      </c>
      <c r="AH50">
        <f t="shared" si="5"/>
        <v>-1.74767948142817E-12</v>
      </c>
      <c r="AI50">
        <f t="shared" si="25"/>
        <v>-1.7476897147095451E-12</v>
      </c>
      <c r="AJ50">
        <f t="shared" si="7"/>
        <v>-145.0083176081846</v>
      </c>
      <c r="AK50">
        <f t="shared" si="22"/>
        <v>-94.738767504013964</v>
      </c>
      <c r="AL50">
        <f t="shared" si="26"/>
        <v>-239.7470851122003</v>
      </c>
      <c r="AN50">
        <f t="shared" si="27"/>
        <v>0</v>
      </c>
      <c r="AO50">
        <f t="shared" si="27"/>
        <v>0</v>
      </c>
      <c r="AP50">
        <f t="shared" si="27"/>
        <v>-1.2725128951600792E-19</v>
      </c>
      <c r="AQ50">
        <f t="shared" si="27"/>
        <v>-2.1732468748076566E-14</v>
      </c>
      <c r="AR50">
        <f t="shared" si="27"/>
        <v>-2.1732595999366083E-14</v>
      </c>
      <c r="AS50">
        <f t="shared" si="27"/>
        <v>-1.8031846022794626</v>
      </c>
      <c r="AT50">
        <f t="shared" si="27"/>
        <v>-1.1780806068225826</v>
      </c>
      <c r="AU50">
        <f t="shared" si="23"/>
        <v>-2.9812652091020668</v>
      </c>
      <c r="AW50">
        <v>47</v>
      </c>
      <c r="AX50">
        <f>IF(Z50&gt;0, (R50*SUMPRODUCT(K50:$K$98, X50:$X$98)-K50*$AZ$3)/Z50, 0)</f>
        <v>-1.476069359442381E+21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0.89077562700000001</v>
      </c>
      <c r="Q51" s="4">
        <f t="shared" si="21"/>
        <v>12.5</v>
      </c>
      <c r="R51">
        <f t="shared" si="0"/>
        <v>250000</v>
      </c>
      <c r="S51">
        <f t="shared" si="1"/>
        <v>-1.3282211124989397E+22</v>
      </c>
      <c r="U51">
        <f t="shared" si="13"/>
        <v>0.89077562700000001</v>
      </c>
      <c r="V51">
        <f t="shared" si="14"/>
        <v>0.01</v>
      </c>
      <c r="W51">
        <f t="shared" si="15"/>
        <v>8.1866250999978335E-19</v>
      </c>
      <c r="X51">
        <f t="shared" si="16"/>
        <v>7.292446106464508E-19</v>
      </c>
      <c r="Y51">
        <f t="shared" si="17"/>
        <v>8.186625099997833E-21</v>
      </c>
      <c r="Z51">
        <f t="shared" si="18"/>
        <v>8.1231274253334717E-20</v>
      </c>
      <c r="AB51">
        <f t="shared" si="19"/>
        <v>-1208.402646734872</v>
      </c>
      <c r="AC51">
        <f t="shared" si="2"/>
        <v>-1078.9309345847071</v>
      </c>
      <c r="AE51">
        <f t="shared" si="3"/>
        <v>0</v>
      </c>
      <c r="AF51">
        <f t="shared" si="24"/>
        <v>0</v>
      </c>
      <c r="AG51">
        <f t="shared" si="24"/>
        <v>-1.015390928166684E-18</v>
      </c>
      <c r="AH51">
        <f t="shared" si="5"/>
        <v>-1.823111526616127E-13</v>
      </c>
      <c r="AI51">
        <f t="shared" si="25"/>
        <v>-1.8231216805254086E-13</v>
      </c>
      <c r="AJ51">
        <f t="shared" si="7"/>
        <v>-129.47171215016488</v>
      </c>
      <c r="AK51">
        <f t="shared" si="22"/>
        <v>-84.588185271441048</v>
      </c>
      <c r="AL51">
        <f t="shared" si="26"/>
        <v>-214.05989742160608</v>
      </c>
      <c r="AN51">
        <f t="shared" si="27"/>
        <v>0</v>
      </c>
      <c r="AO51">
        <f t="shared" si="27"/>
        <v>0</v>
      </c>
      <c r="AP51">
        <f t="shared" si="27"/>
        <v>-1.1273597692560138E-20</v>
      </c>
      <c r="AQ51">
        <f t="shared" si="27"/>
        <v>-2.0241490572353653E-15</v>
      </c>
      <c r="AR51">
        <f t="shared" si="27"/>
        <v>-2.0241603308330581E-15</v>
      </c>
      <c r="AS51">
        <f t="shared" si="27"/>
        <v>-1.4374877250314599</v>
      </c>
      <c r="AT51">
        <f t="shared" si="27"/>
        <v>-0.93915864702055385</v>
      </c>
      <c r="AU51">
        <f t="shared" si="23"/>
        <v>-2.3766463720520155</v>
      </c>
      <c r="AW51">
        <v>48</v>
      </c>
      <c r="AX51">
        <f>IF(Z51&gt;0, (R51*SUMPRODUCT(K51:$K$98, X51:$X$98)-K51*$AZ$3)/Z51, 0)</f>
        <v>-1.3282211124989397E+22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0.89544260600000003</v>
      </c>
      <c r="Q52" s="4">
        <f t="shared" si="21"/>
        <v>12.5</v>
      </c>
      <c r="R52">
        <f t="shared" si="0"/>
        <v>250000</v>
      </c>
      <c r="S52">
        <f t="shared" si="1"/>
        <v>-1.2541713105887195E+23</v>
      </c>
      <c r="U52">
        <f t="shared" si="13"/>
        <v>0.89544260600000003</v>
      </c>
      <c r="V52">
        <f t="shared" si="14"/>
        <v>0.01</v>
      </c>
      <c r="W52">
        <f t="shared" si="15"/>
        <v>8.1231274253334717E-20</v>
      </c>
      <c r="X52">
        <f t="shared" si="16"/>
        <v>7.2737943906106745E-20</v>
      </c>
      <c r="Y52">
        <f t="shared" si="17"/>
        <v>8.1231274253334721E-22</v>
      </c>
      <c r="Z52">
        <f t="shared" si="18"/>
        <v>7.6810176046946238E-21</v>
      </c>
      <c r="AB52">
        <f t="shared" si="19"/>
        <v>-1078.9309345847071</v>
      </c>
      <c r="AC52">
        <f t="shared" si="2"/>
        <v>-963.33119159348826</v>
      </c>
      <c r="AE52">
        <f t="shared" si="3"/>
        <v>0</v>
      </c>
      <c r="AF52">
        <f t="shared" si="24"/>
        <v>0</v>
      </c>
      <c r="AG52">
        <f t="shared" si="24"/>
        <v>-9.6012720058682794E-20</v>
      </c>
      <c r="AH52">
        <f t="shared" si="5"/>
        <v>-1.8184485976526688E-14</v>
      </c>
      <c r="AI52">
        <f t="shared" si="25"/>
        <v>-1.8184581989246746E-14</v>
      </c>
      <c r="AJ52">
        <f t="shared" si="7"/>
        <v>-115.59974299121882</v>
      </c>
      <c r="AK52">
        <f t="shared" si="22"/>
        <v>-75.525165420929497</v>
      </c>
      <c r="AL52">
        <f t="shared" si="26"/>
        <v>-191.12490841214833</v>
      </c>
      <c r="AN52">
        <f t="shared" si="27"/>
        <v>0</v>
      </c>
      <c r="AO52">
        <f t="shared" si="27"/>
        <v>0</v>
      </c>
      <c r="AP52">
        <f t="shared" si="27"/>
        <v>-9.5178751679723152E-22</v>
      </c>
      <c r="AQ52">
        <f t="shared" si="27"/>
        <v>-1.802653517289578E-16</v>
      </c>
      <c r="AR52">
        <f t="shared" si="27"/>
        <v>-1.8026630351647461E-16</v>
      </c>
      <c r="AS52">
        <f t="shared" si="27"/>
        <v>-1.1459564134498263</v>
      </c>
      <c r="AT52">
        <f t="shared" si="27"/>
        <v>-0.74869152345388523</v>
      </c>
      <c r="AU52">
        <f t="shared" si="23"/>
        <v>-1.8946479369037117</v>
      </c>
      <c r="AW52">
        <v>49</v>
      </c>
      <c r="AX52">
        <f>IF(Z52&gt;0, (R52*SUMPRODUCT(K52:$K$98, X52:$X$98)-K52*$AZ$3)/Z52, 0)</f>
        <v>-1.2541713105887195E+23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0.90019128800000003</v>
      </c>
      <c r="Q53" s="4">
        <f t="shared" si="21"/>
        <v>12.5</v>
      </c>
      <c r="R53">
        <f t="shared" si="0"/>
        <v>250000</v>
      </c>
      <c r="S53">
        <f t="shared" si="1"/>
        <v>-1.2468676903256816E+24</v>
      </c>
      <c r="U53">
        <f t="shared" si="13"/>
        <v>0.90019128800000003</v>
      </c>
      <c r="V53">
        <f t="shared" si="14"/>
        <v>0.01</v>
      </c>
      <c r="W53">
        <f t="shared" si="15"/>
        <v>7.6810176046946238E-21</v>
      </c>
      <c r="X53">
        <f t="shared" si="16"/>
        <v>6.9143851307207289E-21</v>
      </c>
      <c r="Y53">
        <f t="shared" si="17"/>
        <v>7.6810176046946243E-23</v>
      </c>
      <c r="Z53">
        <f t="shared" si="18"/>
        <v>6.8982229792694868E-22</v>
      </c>
      <c r="AB53">
        <f t="shared" si="19"/>
        <v>-963.33119159348826</v>
      </c>
      <c r="AC53">
        <f t="shared" si="2"/>
        <v>-860.11713535132878</v>
      </c>
      <c r="AE53">
        <f t="shared" si="3"/>
        <v>0</v>
      </c>
      <c r="AF53">
        <f t="shared" si="24"/>
        <v>0</v>
      </c>
      <c r="AG53">
        <f t="shared" si="24"/>
        <v>-8.6227787240868592E-21</v>
      </c>
      <c r="AH53">
        <f t="shared" si="5"/>
        <v>-1.7285962826801821E-15</v>
      </c>
      <c r="AI53">
        <f t="shared" si="25"/>
        <v>-1.7286049054589063E-15</v>
      </c>
      <c r="AJ53">
        <f t="shared" si="7"/>
        <v>-103.21405624215947</v>
      </c>
      <c r="AK53">
        <f t="shared" si="22"/>
        <v>-67.433183411544178</v>
      </c>
      <c r="AL53">
        <f t="shared" si="26"/>
        <v>-170.64723965370365</v>
      </c>
      <c r="AN53">
        <f t="shared" si="27"/>
        <v>0</v>
      </c>
      <c r="AO53">
        <f t="shared" si="27"/>
        <v>0</v>
      </c>
      <c r="AP53">
        <f t="shared" si="27"/>
        <v>-7.632036694753361E-23</v>
      </c>
      <c r="AQ53">
        <f t="shared" si="27"/>
        <v>-1.5299836261571812E-17</v>
      </c>
      <c r="AR53">
        <f t="shared" si="27"/>
        <v>-1.5299912581938758E-17</v>
      </c>
      <c r="AS53">
        <f t="shared" si="27"/>
        <v>-0.91354943674252553</v>
      </c>
      <c r="AT53">
        <f t="shared" si="27"/>
        <v>-0.59685229867178324</v>
      </c>
      <c r="AU53">
        <f t="shared" si="23"/>
        <v>-1.5104017354143089</v>
      </c>
      <c r="AW53">
        <v>50</v>
      </c>
      <c r="AX53">
        <f>IF(Z53&gt;0, (R53*SUMPRODUCT(K53:$K$98, X53:$X$98)-K53*$AZ$3)/Z53, 0)</f>
        <v>-1.2468676903256816E+24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0.90499098499999997</v>
      </c>
      <c r="Q54" s="4">
        <f t="shared" si="21"/>
        <v>12.5</v>
      </c>
      <c r="R54">
        <f t="shared" si="0"/>
        <v>250000</v>
      </c>
      <c r="S54">
        <f t="shared" si="1"/>
        <v>-1.3095960746105254E+25</v>
      </c>
      <c r="U54">
        <f t="shared" si="13"/>
        <v>0.90499098499999997</v>
      </c>
      <c r="V54">
        <f t="shared" si="14"/>
        <v>0.01</v>
      </c>
      <c r="W54">
        <f t="shared" si="15"/>
        <v>6.8982229792694868E-22</v>
      </c>
      <c r="X54">
        <f t="shared" si="16"/>
        <v>6.2428296087587274E-22</v>
      </c>
      <c r="Y54">
        <f t="shared" si="17"/>
        <v>6.8982229792694874E-24</v>
      </c>
      <c r="Z54">
        <f t="shared" si="18"/>
        <v>5.8641114071806455E-23</v>
      </c>
      <c r="AB54">
        <f t="shared" si="19"/>
        <v>-860.11713535132878</v>
      </c>
      <c r="AC54">
        <f t="shared" si="2"/>
        <v>-767.96172799225781</v>
      </c>
      <c r="AE54">
        <f t="shared" si="3"/>
        <v>0</v>
      </c>
      <c r="AF54">
        <f t="shared" si="24"/>
        <v>0</v>
      </c>
      <c r="AG54">
        <f t="shared" si="24"/>
        <v>-7.3301392589758067E-22</v>
      </c>
      <c r="AH54">
        <f t="shared" si="5"/>
        <v>-1.5607074021896819E-16</v>
      </c>
      <c r="AI54">
        <f t="shared" si="25"/>
        <v>-1.5607147323289408E-16</v>
      </c>
      <c r="AJ54">
        <f t="shared" si="7"/>
        <v>-92.155407359070978</v>
      </c>
      <c r="AK54">
        <f t="shared" si="22"/>
        <v>-60.208199474593023</v>
      </c>
      <c r="AL54">
        <f t="shared" si="26"/>
        <v>-152.36360683366399</v>
      </c>
      <c r="AN54">
        <f t="shared" si="27"/>
        <v>0</v>
      </c>
      <c r="AO54">
        <f t="shared" si="27"/>
        <v>0</v>
      </c>
      <c r="AP54">
        <f t="shared" si="27"/>
        <v>-5.7927850166503477E-24</v>
      </c>
      <c r="AQ54">
        <f t="shared" si="27"/>
        <v>-1.2333793582037481E-18</v>
      </c>
      <c r="AR54">
        <f t="shared" si="27"/>
        <v>-1.2333851509887645E-18</v>
      </c>
      <c r="AS54">
        <f t="shared" si="27"/>
        <v>-0.72827601781132478</v>
      </c>
      <c r="AT54">
        <f t="shared" si="27"/>
        <v>-0.47580699830339873</v>
      </c>
      <c r="AU54">
        <f t="shared" si="23"/>
        <v>-1.2040830161147233</v>
      </c>
      <c r="AW54">
        <v>51</v>
      </c>
      <c r="AX54">
        <f>IF(Z54&gt;0, (R54*SUMPRODUCT(K54:$K$98, X54:$X$98)-K54*$AZ$3)/Z54, 0)</f>
        <v>-1.3095960746105254E+25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0.90981139099999997</v>
      </c>
      <c r="Q55" s="4">
        <f t="shared" si="21"/>
        <v>12.5</v>
      </c>
      <c r="R55">
        <f t="shared" si="0"/>
        <v>250000</v>
      </c>
      <c r="S55">
        <f t="shared" si="1"/>
        <v>-1.4581649738726378E+26</v>
      </c>
      <c r="U55">
        <f t="shared" si="13"/>
        <v>0.90981139099999997</v>
      </c>
      <c r="V55">
        <f t="shared" si="14"/>
        <v>0.01</v>
      </c>
      <c r="W55">
        <f t="shared" si="15"/>
        <v>5.8641114071806455E-23</v>
      </c>
      <c r="X55">
        <f t="shared" si="16"/>
        <v>5.3352353563459899E-23</v>
      </c>
      <c r="Y55">
        <f t="shared" si="17"/>
        <v>5.8641114071806459E-25</v>
      </c>
      <c r="Z55">
        <f t="shared" si="18"/>
        <v>4.7023493676284921E-24</v>
      </c>
      <c r="AB55">
        <f t="shared" si="19"/>
        <v>-767.96172799225781</v>
      </c>
      <c r="AC55">
        <f t="shared" si="2"/>
        <v>-685.68011427880151</v>
      </c>
      <c r="AE55">
        <f t="shared" si="3"/>
        <v>0</v>
      </c>
      <c r="AF55">
        <f t="shared" si="24"/>
        <v>0</v>
      </c>
      <c r="AG55">
        <f t="shared" si="24"/>
        <v>-5.8779367095356155E-23</v>
      </c>
      <c r="AH55">
        <f t="shared" si="5"/>
        <v>-1.3338088390864975E-17</v>
      </c>
      <c r="AI55">
        <f t="shared" si="25"/>
        <v>-1.333814717023207E-17</v>
      </c>
      <c r="AJ55">
        <f t="shared" si="7"/>
        <v>-82.281613713456295</v>
      </c>
      <c r="AK55">
        <f t="shared" si="22"/>
        <v>-53.757320959458049</v>
      </c>
      <c r="AL55">
        <f t="shared" si="26"/>
        <v>-136.03893467291434</v>
      </c>
      <c r="AN55">
        <f t="shared" si="27"/>
        <v>0</v>
      </c>
      <c r="AO55">
        <f t="shared" si="27"/>
        <v>0</v>
      </c>
      <c r="AP55">
        <f t="shared" si="27"/>
        <v>-4.1474586850110162E-25</v>
      </c>
      <c r="AQ55">
        <f t="shared" si="27"/>
        <v>-9.4113246317189468E-20</v>
      </c>
      <c r="AR55">
        <f t="shared" si="27"/>
        <v>-9.4113661063057961E-20</v>
      </c>
      <c r="AS55">
        <f t="shared" si="27"/>
        <v>-0.58057718256642632</v>
      </c>
      <c r="AT55">
        <f t="shared" si="27"/>
        <v>-0.37931042594339809</v>
      </c>
      <c r="AU55">
        <f t="shared" si="23"/>
        <v>-0.95988760850982446</v>
      </c>
      <c r="AW55">
        <v>52</v>
      </c>
      <c r="AX55">
        <f>IF(Z55&gt;0, (R55*SUMPRODUCT(K55:$K$98, X55:$X$98)-K55*$AZ$3)/Z55, 0)</f>
        <v>-1.4581649738726378E+26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0.91465739899999998</v>
      </c>
      <c r="Q56" s="4">
        <f t="shared" si="21"/>
        <v>12.5</v>
      </c>
      <c r="R56">
        <f t="shared" si="0"/>
        <v>250000</v>
      </c>
      <c r="S56">
        <f t="shared" si="1"/>
        <v>-1.7280170781285921E+27</v>
      </c>
      <c r="U56">
        <f t="shared" si="13"/>
        <v>0.91465739899999998</v>
      </c>
      <c r="V56">
        <f t="shared" si="14"/>
        <v>0.01</v>
      </c>
      <c r="W56">
        <f t="shared" si="15"/>
        <v>4.7023493676284921E-24</v>
      </c>
      <c r="X56">
        <f t="shared" si="16"/>
        <v>4.3010386417843713E-24</v>
      </c>
      <c r="Y56">
        <f t="shared" si="17"/>
        <v>4.7023493676284923E-26</v>
      </c>
      <c r="Z56">
        <f t="shared" si="18"/>
        <v>3.5428723216783586E-25</v>
      </c>
      <c r="AB56">
        <f t="shared" si="19"/>
        <v>-685.68011427880151</v>
      </c>
      <c r="AC56">
        <f t="shared" si="2"/>
        <v>-612.21438774892988</v>
      </c>
      <c r="AE56">
        <f t="shared" si="3"/>
        <v>0</v>
      </c>
      <c r="AF56">
        <f t="shared" si="24"/>
        <v>0</v>
      </c>
      <c r="AG56">
        <f t="shared" si="24"/>
        <v>-4.4285904020979484E-24</v>
      </c>
      <c r="AH56">
        <f t="shared" si="5"/>
        <v>-1.0752596604460928E-18</v>
      </c>
      <c r="AI56">
        <f t="shared" si="25"/>
        <v>-1.075264089036495E-18</v>
      </c>
      <c r="AJ56">
        <f t="shared" si="7"/>
        <v>-73.465726529871631</v>
      </c>
      <c r="AK56">
        <f t="shared" si="22"/>
        <v>-47.997607999516113</v>
      </c>
      <c r="AL56">
        <f t="shared" si="26"/>
        <v>-121.46333452938774</v>
      </c>
      <c r="AN56">
        <f t="shared" si="27"/>
        <v>0</v>
      </c>
      <c r="AO56">
        <f t="shared" si="27"/>
        <v>0</v>
      </c>
      <c r="AP56">
        <f t="shared" si="27"/>
        <v>-2.7900029006140151E-26</v>
      </c>
      <c r="AQ56">
        <f t="shared" si="27"/>
        <v>-6.7741138808788138E-21</v>
      </c>
      <c r="AR56">
        <f t="shared" si="27"/>
        <v>-6.7741417809078206E-21</v>
      </c>
      <c r="AS56">
        <f t="shared" si="27"/>
        <v>-0.46283257538777567</v>
      </c>
      <c r="AT56">
        <f t="shared" si="27"/>
        <v>-0.30238394925334666</v>
      </c>
      <c r="AU56">
        <f t="shared" si="23"/>
        <v>-0.76521652464112233</v>
      </c>
      <c r="AW56">
        <v>53</v>
      </c>
      <c r="AX56">
        <f>IF(Z56&gt;0, (R56*SUMPRODUCT(K56:$K$98, X56:$X$98)-K56*$AZ$3)/Z56, 0)</f>
        <v>-1.7280170781285921E+27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0.91953785700000001</v>
      </c>
      <c r="Q57" s="4">
        <f t="shared" si="21"/>
        <v>12.5</v>
      </c>
      <c r="R57">
        <f t="shared" si="0"/>
        <v>250000</v>
      </c>
      <c r="S57">
        <f t="shared" si="1"/>
        <v>-2.1896472708561289E+28</v>
      </c>
      <c r="U57">
        <f t="shared" si="13"/>
        <v>0.91953785700000001</v>
      </c>
      <c r="V57">
        <f t="shared" si="14"/>
        <v>0.01</v>
      </c>
      <c r="W57">
        <f t="shared" si="15"/>
        <v>3.5428723216783586E-25</v>
      </c>
      <c r="X57">
        <f t="shared" si="16"/>
        <v>3.2578052223007325E-25</v>
      </c>
      <c r="Y57">
        <f t="shared" si="17"/>
        <v>3.5428723216783586E-27</v>
      </c>
      <c r="Z57">
        <f t="shared" si="18"/>
        <v>2.4963837616084253E-26</v>
      </c>
      <c r="AB57">
        <f t="shared" si="19"/>
        <v>-612.21438774892988</v>
      </c>
      <c r="AC57">
        <f t="shared" si="2"/>
        <v>-546.61998906154452</v>
      </c>
      <c r="AE57">
        <f t="shared" si="3"/>
        <v>0</v>
      </c>
      <c r="AF57">
        <f t="shared" si="24"/>
        <v>0</v>
      </c>
      <c r="AG57">
        <f t="shared" si="24"/>
        <v>-3.1204797020105316E-25</v>
      </c>
      <c r="AH57">
        <f t="shared" si="5"/>
        <v>-8.1445130557518317E-20</v>
      </c>
      <c r="AI57">
        <f t="shared" si="25"/>
        <v>-8.1445442605488515E-20</v>
      </c>
      <c r="AJ57">
        <f t="shared" si="7"/>
        <v>-65.594398687385365</v>
      </c>
      <c r="AK57">
        <f t="shared" si="22"/>
        <v>-42.855007142425094</v>
      </c>
      <c r="AL57">
        <f t="shared" si="26"/>
        <v>-108.44940582981046</v>
      </c>
      <c r="AN57">
        <f t="shared" si="27"/>
        <v>0</v>
      </c>
      <c r="AO57">
        <f t="shared" si="27"/>
        <v>0</v>
      </c>
      <c r="AP57">
        <f t="shared" si="27"/>
        <v>-1.7552641370846384E-27</v>
      </c>
      <c r="AQ57">
        <f t="shared" si="27"/>
        <v>-4.5812737290257055E-22</v>
      </c>
      <c r="AR57">
        <f t="shared" si="27"/>
        <v>-4.5812912816670762E-22</v>
      </c>
      <c r="AS57">
        <f t="shared" si="27"/>
        <v>-0.36896729543030571</v>
      </c>
      <c r="AT57">
        <f t="shared" si="27"/>
        <v>-0.24105863301446634</v>
      </c>
      <c r="AU57">
        <f t="shared" si="23"/>
        <v>-0.6100259284447721</v>
      </c>
      <c r="AW57">
        <v>54</v>
      </c>
      <c r="AX57">
        <f>IF(Z57&gt;0, (R57*SUMPRODUCT(K57:$K$98, X57:$X$98)-K57*$AZ$3)/Z57, 0)</f>
        <v>-2.1896472708561289E+28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0.924425092</v>
      </c>
      <c r="Q58" s="4">
        <f t="shared" si="21"/>
        <v>12.5</v>
      </c>
      <c r="R58">
        <f t="shared" si="0"/>
        <v>250000</v>
      </c>
      <c r="S58">
        <f t="shared" si="1"/>
        <v>-2.981387646203856E+29</v>
      </c>
      <c r="U58">
        <f t="shared" si="13"/>
        <v>0.924425092</v>
      </c>
      <c r="V58">
        <f t="shared" si="14"/>
        <v>0.01</v>
      </c>
      <c r="W58">
        <f t="shared" si="15"/>
        <v>2.4963837616084253E-26</v>
      </c>
      <c r="X58">
        <f t="shared" si="16"/>
        <v>2.3077197884921747E-26</v>
      </c>
      <c r="Y58">
        <f t="shared" si="17"/>
        <v>2.4963837616084255E-28</v>
      </c>
      <c r="Z58">
        <f t="shared" si="18"/>
        <v>1.6370013550016635E-27</v>
      </c>
      <c r="AB58">
        <f t="shared" si="19"/>
        <v>-546.61998906154452</v>
      </c>
      <c r="AC58">
        <f t="shared" si="2"/>
        <v>-488.05356166209327</v>
      </c>
      <c r="AE58">
        <f t="shared" si="3"/>
        <v>0</v>
      </c>
      <c r="AF58">
        <f t="shared" si="24"/>
        <v>0</v>
      </c>
      <c r="AG58">
        <f t="shared" si="24"/>
        <v>-2.0462516937520795E-26</v>
      </c>
      <c r="AH58">
        <f t="shared" si="5"/>
        <v>-5.7692994712304365E-21</v>
      </c>
      <c r="AI58">
        <f t="shared" si="25"/>
        <v>-5.7693199337473743E-21</v>
      </c>
      <c r="AJ58">
        <f t="shared" si="7"/>
        <v>-58.566427399451243</v>
      </c>
      <c r="AK58">
        <f t="shared" si="22"/>
        <v>-38.263399234308118</v>
      </c>
      <c r="AL58">
        <f t="shared" si="26"/>
        <v>-96.829826633759353</v>
      </c>
      <c r="AN58">
        <f t="shared" si="27"/>
        <v>0</v>
      </c>
      <c r="AO58">
        <f t="shared" si="27"/>
        <v>0</v>
      </c>
      <c r="AP58">
        <f t="shared" si="27"/>
        <v>-1.0276900384377188E-28</v>
      </c>
      <c r="AQ58">
        <f t="shared" si="27"/>
        <v>-2.8975182346585136E-23</v>
      </c>
      <c r="AR58">
        <f t="shared" si="27"/>
        <v>-2.897528511558898E-23</v>
      </c>
      <c r="AS58">
        <f t="shared" si="27"/>
        <v>-0.29413846893359846</v>
      </c>
      <c r="AT58">
        <f t="shared" si="27"/>
        <v>-0.19217046636995083</v>
      </c>
      <c r="AU58">
        <f t="shared" si="23"/>
        <v>-0.48630893530354924</v>
      </c>
      <c r="AW58">
        <v>55</v>
      </c>
      <c r="AX58">
        <f>IF(Z58&gt;0, (R58*SUMPRODUCT(K58:$K$98, X58:$X$98)-K58*$AZ$3)/Z58, 0)</f>
        <v>-2.981387646203856E+29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0.92929067899999995</v>
      </c>
      <c r="Q59" s="4">
        <f t="shared" si="21"/>
        <v>12.5</v>
      </c>
      <c r="R59">
        <f t="shared" si="0"/>
        <v>250000</v>
      </c>
      <c r="S59">
        <f t="shared" si="1"/>
        <v>-4.3847521462794075E+30</v>
      </c>
      <c r="U59">
        <f t="shared" si="13"/>
        <v>0.92929067899999995</v>
      </c>
      <c r="V59">
        <f t="shared" si="14"/>
        <v>0.01</v>
      </c>
      <c r="W59">
        <f t="shared" si="15"/>
        <v>1.6370013550016635E-27</v>
      </c>
      <c r="X59">
        <f t="shared" si="16"/>
        <v>1.5212501007134159E-27</v>
      </c>
      <c r="Y59">
        <f t="shared" si="17"/>
        <v>1.6370013550016637E-29</v>
      </c>
      <c r="Z59">
        <f t="shared" si="18"/>
        <v>9.9381240738231014E-29</v>
      </c>
      <c r="AB59">
        <f t="shared" si="19"/>
        <v>-488.05356166209327</v>
      </c>
      <c r="AC59">
        <f t="shared" si="2"/>
        <v>-435.76210862686895</v>
      </c>
      <c r="AE59">
        <f t="shared" si="3"/>
        <v>0</v>
      </c>
      <c r="AF59">
        <f t="shared" si="24"/>
        <v>0</v>
      </c>
      <c r="AG59">
        <f t="shared" si="24"/>
        <v>-1.2422655092278877E-27</v>
      </c>
      <c r="AH59">
        <f t="shared" si="5"/>
        <v>-3.8031252517835398E-22</v>
      </c>
      <c r="AI59">
        <f t="shared" si="25"/>
        <v>-3.803137674438632E-22</v>
      </c>
      <c r="AJ59">
        <f t="shared" si="7"/>
        <v>-52.291453035224322</v>
      </c>
      <c r="AK59">
        <f t="shared" si="22"/>
        <v>-34.163749316346532</v>
      </c>
      <c r="AL59">
        <f t="shared" si="26"/>
        <v>-86.455202351570847</v>
      </c>
      <c r="AN59">
        <f t="shared" si="27"/>
        <v>0</v>
      </c>
      <c r="AO59">
        <f t="shared" si="27"/>
        <v>0</v>
      </c>
      <c r="AP59">
        <f t="shared" si="27"/>
        <v>-5.5705682528587367E-30</v>
      </c>
      <c r="AQ59">
        <f t="shared" si="27"/>
        <v>-1.7053978100380782E-24</v>
      </c>
      <c r="AR59">
        <f t="shared" si="27"/>
        <v>-1.7054033806063309E-24</v>
      </c>
      <c r="AS59">
        <f t="shared" si="27"/>
        <v>-0.23448538658609566</v>
      </c>
      <c r="AT59">
        <f t="shared" si="27"/>
        <v>-0.15319711923624907</v>
      </c>
      <c r="AU59">
        <f t="shared" si="23"/>
        <v>-0.3876825058223447</v>
      </c>
      <c r="AW59">
        <v>56</v>
      </c>
      <c r="AX59">
        <f>IF(Z59&gt;0, (R59*SUMPRODUCT(K59:$K$98, X59:$X$98)-K59*$AZ$3)/Z59, 0)</f>
        <v>-4.3847521462794075E+30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0.93493958499999996</v>
      </c>
      <c r="Q60" s="4">
        <f t="shared" si="21"/>
        <v>12.5</v>
      </c>
      <c r="R60">
        <f t="shared" si="0"/>
        <v>250000</v>
      </c>
      <c r="S60">
        <f t="shared" si="1"/>
        <v>-7.1102937990274063E+31</v>
      </c>
      <c r="U60">
        <f t="shared" si="13"/>
        <v>0.93493958499999996</v>
      </c>
      <c r="V60">
        <f t="shared" si="14"/>
        <v>0.01</v>
      </c>
      <c r="W60">
        <f t="shared" si="15"/>
        <v>9.9381240738231014E-29</v>
      </c>
      <c r="X60">
        <f t="shared" si="16"/>
        <v>9.2915455972586796E-29</v>
      </c>
      <c r="Y60">
        <f t="shared" si="17"/>
        <v>9.9381240738231025E-31</v>
      </c>
      <c r="Z60">
        <f t="shared" si="18"/>
        <v>5.4719723582619078E-30</v>
      </c>
      <c r="AB60">
        <f t="shared" si="19"/>
        <v>-435.76210862686895</v>
      </c>
      <c r="AC60">
        <f t="shared" si="2"/>
        <v>-389.07331127399016</v>
      </c>
      <c r="AE60">
        <f t="shared" si="3"/>
        <v>0</v>
      </c>
      <c r="AF60">
        <f t="shared" si="24"/>
        <v>0</v>
      </c>
      <c r="AG60">
        <f t="shared" si="24"/>
        <v>-6.8399654478273852E-29</v>
      </c>
      <c r="AH60">
        <f t="shared" si="5"/>
        <v>-2.3228863993146699E-23</v>
      </c>
      <c r="AI60">
        <f t="shared" si="25"/>
        <v>-2.3228932392801176E-23</v>
      </c>
      <c r="AJ60">
        <f t="shared" si="7"/>
        <v>-46.688797352878794</v>
      </c>
      <c r="AK60">
        <f t="shared" si="22"/>
        <v>-30.50334760388083</v>
      </c>
      <c r="AL60">
        <f t="shared" si="26"/>
        <v>-77.19214495675962</v>
      </c>
      <c r="AN60">
        <f t="shared" si="27"/>
        <v>0</v>
      </c>
      <c r="AO60">
        <f t="shared" si="27"/>
        <v>0</v>
      </c>
      <c r="AP60">
        <f t="shared" si="27"/>
        <v>-2.7385517838234564E-31</v>
      </c>
      <c r="AQ60">
        <f t="shared" si="27"/>
        <v>-9.3002585188248607E-26</v>
      </c>
      <c r="AR60">
        <f t="shared" si="27"/>
        <v>-9.3002859043426988E-26</v>
      </c>
      <c r="AS60">
        <f t="shared" si="27"/>
        <v>-0.18693031456161938</v>
      </c>
      <c r="AT60">
        <f t="shared" si="27"/>
        <v>-0.12212780551359138</v>
      </c>
      <c r="AU60">
        <f t="shared" si="23"/>
        <v>-0.30905812007521072</v>
      </c>
      <c r="AW60">
        <v>57</v>
      </c>
      <c r="AX60">
        <f>IF(Z60&gt;0, (R60*SUMPRODUCT(K60:$K$98, X60:$X$98)-K60*$AZ$3)/Z60, 0)</f>
        <v>-7.1102937990274063E+31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0.94055780700000002</v>
      </c>
      <c r="Q61" s="4">
        <f t="shared" si="21"/>
        <v>12.5</v>
      </c>
      <c r="R61">
        <f t="shared" si="0"/>
        <v>250000</v>
      </c>
      <c r="S61">
        <f t="shared" si="1"/>
        <v>-1.284020028455143E+33</v>
      </c>
      <c r="U61">
        <f t="shared" si="13"/>
        <v>0.94055780700000002</v>
      </c>
      <c r="V61">
        <f t="shared" si="14"/>
        <v>0.01</v>
      </c>
      <c r="W61">
        <f t="shared" si="15"/>
        <v>5.4719723582619078E-30</v>
      </c>
      <c r="X61">
        <f t="shared" si="16"/>
        <v>5.1467063212514383E-30</v>
      </c>
      <c r="Y61">
        <f t="shared" si="17"/>
        <v>5.4719723582619081E-32</v>
      </c>
      <c r="Z61">
        <f t="shared" si="18"/>
        <v>2.7054631342785045E-31</v>
      </c>
      <c r="AB61">
        <f t="shared" si="19"/>
        <v>-389.07331127399016</v>
      </c>
      <c r="AC61">
        <f t="shared" si="2"/>
        <v>-347.38688506606258</v>
      </c>
      <c r="AE61">
        <f t="shared" si="3"/>
        <v>0</v>
      </c>
      <c r="AF61">
        <f t="shared" si="24"/>
        <v>0</v>
      </c>
      <c r="AG61">
        <f t="shared" si="24"/>
        <v>-3.3818289178481309E-30</v>
      </c>
      <c r="AH61">
        <f t="shared" si="5"/>
        <v>-1.2866765803128595E-24</v>
      </c>
      <c r="AI61">
        <f t="shared" si="25"/>
        <v>-1.2866799621417774E-24</v>
      </c>
      <c r="AJ61">
        <f t="shared" si="7"/>
        <v>-41.686426207927582</v>
      </c>
      <c r="AK61">
        <f t="shared" si="22"/>
        <v>-27.235131789179313</v>
      </c>
      <c r="AL61">
        <f t="shared" si="26"/>
        <v>-68.921557997106902</v>
      </c>
      <c r="AN61">
        <f t="shared" si="27"/>
        <v>0</v>
      </c>
      <c r="AO61">
        <f t="shared" si="27"/>
        <v>0</v>
      </c>
      <c r="AP61">
        <f t="shared" si="27"/>
        <v>-1.2089286235383359E-32</v>
      </c>
      <c r="AQ61">
        <f t="shared" si="27"/>
        <v>-4.5995826074087989E-27</v>
      </c>
      <c r="AR61">
        <f t="shared" si="27"/>
        <v>-4.5995946966950343E-27</v>
      </c>
      <c r="AS61">
        <f t="shared" si="27"/>
        <v>-0.14901970229720962</v>
      </c>
      <c r="AT61">
        <f t="shared" si="27"/>
        <v>-9.7359538834176806E-2</v>
      </c>
      <c r="AU61">
        <f t="shared" si="23"/>
        <v>-0.24637924113138646</v>
      </c>
      <c r="AW61">
        <v>58</v>
      </c>
      <c r="AX61">
        <f>IF(Z61&gt;0, (R61*SUMPRODUCT(K61:$K$98, X61:$X$98)-K61*$AZ$3)/Z61, 0)</f>
        <v>-1.284020028455143E+33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0.946138378</v>
      </c>
      <c r="Q62" s="4">
        <f t="shared" si="21"/>
        <v>12.5</v>
      </c>
      <c r="R62">
        <f t="shared" si="0"/>
        <v>250000</v>
      </c>
      <c r="S62">
        <f t="shared" si="1"/>
        <v>-2.6137803430475212E+34</v>
      </c>
      <c r="U62">
        <f t="shared" si="13"/>
        <v>0.946138378</v>
      </c>
      <c r="V62">
        <f t="shared" si="14"/>
        <v>0.01</v>
      </c>
      <c r="W62">
        <f t="shared" si="15"/>
        <v>2.7054631342785045E-31</v>
      </c>
      <c r="X62">
        <f t="shared" si="16"/>
        <v>2.5597425016050605E-31</v>
      </c>
      <c r="Y62">
        <f t="shared" si="17"/>
        <v>2.7054631342785046E-33</v>
      </c>
      <c r="Z62">
        <f t="shared" si="18"/>
        <v>1.1866600133065892E-32</v>
      </c>
      <c r="AB62">
        <f t="shared" si="19"/>
        <v>-347.38688506606258</v>
      </c>
      <c r="AC62">
        <f t="shared" si="2"/>
        <v>-310.16686166612726</v>
      </c>
      <c r="AE62">
        <f t="shared" si="3"/>
        <v>0</v>
      </c>
      <c r="AF62">
        <f t="shared" si="24"/>
        <v>0</v>
      </c>
      <c r="AG62">
        <f t="shared" si="24"/>
        <v>-1.4833250166332364E-31</v>
      </c>
      <c r="AH62">
        <f t="shared" si="5"/>
        <v>-6.3993562540126509E-26</v>
      </c>
      <c r="AI62">
        <f t="shared" si="25"/>
        <v>-6.3993710872628174E-26</v>
      </c>
      <c r="AJ62">
        <f t="shared" si="7"/>
        <v>-37.220023399935315</v>
      </c>
      <c r="AK62">
        <f t="shared" si="22"/>
        <v>-24.317081954624381</v>
      </c>
      <c r="AL62">
        <f t="shared" si="26"/>
        <v>-61.537105354559699</v>
      </c>
      <c r="AN62">
        <f t="shared" si="27"/>
        <v>0</v>
      </c>
      <c r="AO62">
        <f t="shared" si="27"/>
        <v>0</v>
      </c>
      <c r="AP62">
        <f t="shared" si="27"/>
        <v>-4.7344259205909589E-34</v>
      </c>
      <c r="AQ62">
        <f t="shared" si="27"/>
        <v>-2.0425245839148814E-28</v>
      </c>
      <c r="AR62">
        <f t="shared" si="27"/>
        <v>-2.0425293183408017E-28</v>
      </c>
      <c r="AS62">
        <f t="shared" si="27"/>
        <v>-0.11879759430581115</v>
      </c>
      <c r="AT62">
        <f t="shared" si="27"/>
        <v>-7.7614428279796532E-2</v>
      </c>
      <c r="AU62">
        <f t="shared" si="23"/>
        <v>-0.19641202258560769</v>
      </c>
      <c r="AW62">
        <v>59</v>
      </c>
      <c r="AX62">
        <f>IF(Z62&gt;0, (R62*SUMPRODUCT(K62:$K$98, X62:$X$98)-K62*$AZ$3)/Z62, 0)</f>
        <v>-2.6137803430475212E+34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0.95167433300000004</v>
      </c>
      <c r="Q63" s="4">
        <f t="shared" si="21"/>
        <v>12.5</v>
      </c>
      <c r="R63">
        <f t="shared" si="0"/>
        <v>250000</v>
      </c>
      <c r="S63">
        <f t="shared" si="1"/>
        <v>-6.0892154835806934E+35</v>
      </c>
      <c r="U63">
        <f t="shared" si="13"/>
        <v>0.95167433300000004</v>
      </c>
      <c r="V63">
        <f t="shared" si="14"/>
        <v>0.01</v>
      </c>
      <c r="W63">
        <f t="shared" si="15"/>
        <v>1.1866600133065892E-32</v>
      </c>
      <c r="X63">
        <f t="shared" si="16"/>
        <v>1.1293138766613195E-32</v>
      </c>
      <c r="Y63">
        <f t="shared" si="17"/>
        <v>1.1866600133065893E-34</v>
      </c>
      <c r="Z63">
        <f t="shared" si="18"/>
        <v>4.5479536512203836E-34</v>
      </c>
      <c r="AB63">
        <f t="shared" si="19"/>
        <v>-310.16686166612726</v>
      </c>
      <c r="AC63">
        <f t="shared" si="2"/>
        <v>-276.93469791618509</v>
      </c>
      <c r="AE63">
        <f t="shared" si="3"/>
        <v>0</v>
      </c>
      <c r="AF63">
        <f t="shared" si="24"/>
        <v>0</v>
      </c>
      <c r="AG63">
        <f t="shared" si="24"/>
        <v>-5.6849420640254795E-33</v>
      </c>
      <c r="AH63">
        <f t="shared" si="5"/>
        <v>-2.8232846916532987E-27</v>
      </c>
      <c r="AI63">
        <f t="shared" si="25"/>
        <v>-2.8232903765953628E-27</v>
      </c>
      <c r="AJ63">
        <f t="shared" si="7"/>
        <v>-33.232163749942174</v>
      </c>
      <c r="AK63">
        <f t="shared" si="22"/>
        <v>-21.711680316628911</v>
      </c>
      <c r="AL63">
        <f t="shared" si="26"/>
        <v>-54.943844066571089</v>
      </c>
      <c r="AN63">
        <f t="shared" si="27"/>
        <v>0</v>
      </c>
      <c r="AO63">
        <f t="shared" si="27"/>
        <v>0</v>
      </c>
      <c r="AP63">
        <f t="shared" si="27"/>
        <v>-1.6200895648994398E-35</v>
      </c>
      <c r="AQ63">
        <f t="shared" si="27"/>
        <v>-8.0457707680648431E-30</v>
      </c>
      <c r="AR63">
        <f t="shared" si="27"/>
        <v>-8.0457869689604929E-30</v>
      </c>
      <c r="AS63">
        <f t="shared" si="27"/>
        <v>-9.4704714848382401E-2</v>
      </c>
      <c r="AT63">
        <f t="shared" si="27"/>
        <v>-6.1873747034276567E-2</v>
      </c>
      <c r="AU63">
        <f t="shared" si="23"/>
        <v>-0.15657846188265898</v>
      </c>
      <c r="AW63">
        <v>60</v>
      </c>
      <c r="AX63">
        <f>IF(Z63&gt;0, (R63*SUMPRODUCT(K63:$K$98, X63:$X$98)-K63*$AZ$3)/Z63, 0)</f>
        <v>-6.0892154835806934E+35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0.95715889499999995</v>
      </c>
      <c r="Q64" s="4">
        <f t="shared" si="21"/>
        <v>12.5</v>
      </c>
      <c r="R64">
        <f t="shared" si="0"/>
        <v>250000</v>
      </c>
      <c r="S64">
        <f t="shared" si="1"/>
        <v>-1.6554861777371119E+37</v>
      </c>
      <c r="U64">
        <f t="shared" si="13"/>
        <v>0.95715889499999995</v>
      </c>
      <c r="V64">
        <f t="shared" si="14"/>
        <v>0.01</v>
      </c>
      <c r="W64">
        <f t="shared" si="15"/>
        <v>4.5479536512203836E-34</v>
      </c>
      <c r="X64">
        <f t="shared" si="16"/>
        <v>4.3531142913133172E-34</v>
      </c>
      <c r="Y64">
        <f t="shared" si="17"/>
        <v>4.5479536512203833E-36</v>
      </c>
      <c r="Z64">
        <f t="shared" si="18"/>
        <v>1.4935982339486248E-35</v>
      </c>
      <c r="AB64">
        <f t="shared" si="19"/>
        <v>-276.93469791618509</v>
      </c>
      <c r="AC64">
        <f t="shared" si="2"/>
        <v>-247.26312313945095</v>
      </c>
      <c r="AE64">
        <f t="shared" si="3"/>
        <v>0</v>
      </c>
      <c r="AF64">
        <f t="shared" si="24"/>
        <v>0</v>
      </c>
      <c r="AG64">
        <f t="shared" si="24"/>
        <v>-1.8669977924357811E-34</v>
      </c>
      <c r="AH64">
        <f t="shared" si="5"/>
        <v>-1.0882785728283294E-28</v>
      </c>
      <c r="AI64">
        <f t="shared" si="25"/>
        <v>-1.0882804398261218E-28</v>
      </c>
      <c r="AJ64">
        <f t="shared" si="7"/>
        <v>-29.671574776734133</v>
      </c>
      <c r="AK64">
        <f t="shared" si="22"/>
        <v>-19.385428854132957</v>
      </c>
      <c r="AL64">
        <f t="shared" si="26"/>
        <v>-49.057003630867086</v>
      </c>
      <c r="AN64">
        <f t="shared" si="27"/>
        <v>0</v>
      </c>
      <c r="AO64">
        <f t="shared" si="27"/>
        <v>0</v>
      </c>
      <c r="AP64">
        <f t="shared" si="27"/>
        <v>-4.7504938848452669E-37</v>
      </c>
      <c r="AQ64">
        <f t="shared" si="27"/>
        <v>-2.7690770316788903E-31</v>
      </c>
      <c r="AR64">
        <f t="shared" si="27"/>
        <v>-2.7690817821727751E-31</v>
      </c>
      <c r="AS64">
        <f t="shared" si="27"/>
        <v>-7.5498018852345791E-2</v>
      </c>
      <c r="AT64">
        <f t="shared" si="27"/>
        <v>-4.9325372316865894E-2</v>
      </c>
      <c r="AU64">
        <f t="shared" si="23"/>
        <v>-0.12482339116921168</v>
      </c>
      <c r="AW64">
        <v>61</v>
      </c>
      <c r="AX64">
        <f>IF(Z64&gt;0, (R64*SUMPRODUCT(K64:$K$98, X64:$X$98)-K64*$AZ$3)/Z64, 0)</f>
        <v>-1.6554861777371119E+37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0.96261559600000002</v>
      </c>
      <c r="Q65" s="4">
        <f t="shared" si="21"/>
        <v>12.5</v>
      </c>
      <c r="R65">
        <f t="shared" si="0"/>
        <v>250000</v>
      </c>
      <c r="S65">
        <f t="shared" si="1"/>
        <v>-5.397644070303133E+38</v>
      </c>
      <c r="U65">
        <f t="shared" si="13"/>
        <v>0.96261559600000002</v>
      </c>
      <c r="V65">
        <f t="shared" si="14"/>
        <v>0.01</v>
      </c>
      <c r="W65">
        <f t="shared" si="15"/>
        <v>1.4935982339486248E-35</v>
      </c>
      <c r="X65">
        <f t="shared" si="16"/>
        <v>1.437760954157003E-35</v>
      </c>
      <c r="Y65">
        <f t="shared" si="17"/>
        <v>1.4935982339486248E-37</v>
      </c>
      <c r="Z65">
        <f t="shared" si="18"/>
        <v>4.0901297452135542E-37</v>
      </c>
      <c r="AB65">
        <f t="shared" si="19"/>
        <v>-247.26312313945095</v>
      </c>
      <c r="AC65">
        <f t="shared" si="2"/>
        <v>-220.77064566022406</v>
      </c>
      <c r="AE65">
        <f t="shared" si="3"/>
        <v>0</v>
      </c>
      <c r="AF65">
        <f t="shared" si="24"/>
        <v>0</v>
      </c>
      <c r="AG65">
        <f t="shared" si="24"/>
        <v>-5.1126621815169428E-36</v>
      </c>
      <c r="AH65">
        <f t="shared" si="5"/>
        <v>-3.5944023853925077E-30</v>
      </c>
      <c r="AI65">
        <f t="shared" si="25"/>
        <v>-3.5944074980546891E-30</v>
      </c>
      <c r="AJ65">
        <f t="shared" si="7"/>
        <v>-26.492477479226892</v>
      </c>
      <c r="AK65">
        <f t="shared" si="22"/>
        <v>-17.308418619761568</v>
      </c>
      <c r="AL65">
        <f t="shared" si="26"/>
        <v>-43.80089609898846</v>
      </c>
      <c r="AN65">
        <f t="shared" si="27"/>
        <v>0</v>
      </c>
      <c r="AO65">
        <f t="shared" si="27"/>
        <v>0</v>
      </c>
      <c r="AP65">
        <f t="shared" si="27"/>
        <v>-1.1615128905547491E-38</v>
      </c>
      <c r="AQ65">
        <f t="shared" si="27"/>
        <v>-8.1658919683119332E-33</v>
      </c>
      <c r="AR65">
        <f t="shared" si="27"/>
        <v>-8.1659035834408379E-33</v>
      </c>
      <c r="AS65">
        <f t="shared" si="27"/>
        <v>-6.0186558396321553E-2</v>
      </c>
      <c r="AT65">
        <f t="shared" si="27"/>
        <v>-3.9321884818930078E-2</v>
      </c>
      <c r="AU65">
        <f t="shared" si="23"/>
        <v>-9.9508443215251624E-2</v>
      </c>
      <c r="AW65">
        <v>62</v>
      </c>
      <c r="AX65">
        <f>IF(Z65&gt;0, (R65*SUMPRODUCT(K65:$K$98, X65:$X$98)-K65*$AZ$3)/Z65, 0)</f>
        <v>-5.397644070303133E+38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0.96807210799999999</v>
      </c>
      <c r="Q66" s="4">
        <f t="shared" si="21"/>
        <v>12.5</v>
      </c>
      <c r="R66">
        <f t="shared" si="0"/>
        <v>250000</v>
      </c>
      <c r="S66">
        <f t="shared" si="1"/>
        <v>-2.1978059098296648E+40</v>
      </c>
      <c r="U66">
        <f t="shared" si="13"/>
        <v>0.96807210799999999</v>
      </c>
      <c r="V66">
        <f t="shared" si="14"/>
        <v>0.01</v>
      </c>
      <c r="W66">
        <f t="shared" si="15"/>
        <v>4.0901297452135542E-37</v>
      </c>
      <c r="X66">
        <f t="shared" si="16"/>
        <v>3.9595405244423885E-37</v>
      </c>
      <c r="Y66">
        <f t="shared" si="17"/>
        <v>4.0901297452135542E-39</v>
      </c>
      <c r="Z66">
        <f t="shared" si="18"/>
        <v>8.9687923319030166E-39</v>
      </c>
      <c r="AB66">
        <f t="shared" si="19"/>
        <v>-220.77064566022406</v>
      </c>
      <c r="AC66">
        <f t="shared" si="2"/>
        <v>-197.11664791091431</v>
      </c>
      <c r="AE66">
        <f t="shared" si="3"/>
        <v>0</v>
      </c>
      <c r="AF66">
        <f t="shared" si="24"/>
        <v>0</v>
      </c>
      <c r="AG66">
        <f t="shared" si="24"/>
        <v>-1.121099041487877E-37</v>
      </c>
      <c r="AH66">
        <f t="shared" si="5"/>
        <v>-9.8988513111059707E-32</v>
      </c>
      <c r="AI66">
        <f t="shared" si="25"/>
        <v>-9.8988625220963859E-32</v>
      </c>
      <c r="AJ66">
        <f t="shared" si="7"/>
        <v>-23.653997749309752</v>
      </c>
      <c r="AK66">
        <f t="shared" si="22"/>
        <v>-15.453945196215686</v>
      </c>
      <c r="AL66">
        <f t="shared" si="26"/>
        <v>-39.107942945525437</v>
      </c>
      <c r="AN66">
        <f t="shared" si="27"/>
        <v>0</v>
      </c>
      <c r="AO66">
        <f t="shared" si="27"/>
        <v>0</v>
      </c>
      <c r="AP66">
        <f t="shared" si="27"/>
        <v>-2.2740651089903844E-40</v>
      </c>
      <c r="AQ66">
        <f t="shared" si="27"/>
        <v>-2.0079075579080518E-34</v>
      </c>
      <c r="AR66">
        <f t="shared" si="27"/>
        <v>-2.0079098319731611E-34</v>
      </c>
      <c r="AS66">
        <f t="shared" si="27"/>
        <v>-4.7980355864414549E-2</v>
      </c>
      <c r="AT66">
        <f t="shared" si="27"/>
        <v>-3.1347165831417466E-2</v>
      </c>
      <c r="AU66">
        <f t="shared" si="23"/>
        <v>-7.9327521695832015E-2</v>
      </c>
      <c r="AW66">
        <v>63</v>
      </c>
      <c r="AX66">
        <f>IF(Z66&gt;0, (R66*SUMPRODUCT(K66:$K$98, X66:$X$98)-K66*$AZ$3)/Z66, 0)</f>
        <v>-2.1978059098296648E+40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0.97352880900000005</v>
      </c>
      <c r="Q67" s="4">
        <f t="shared" si="21"/>
        <v>12.5</v>
      </c>
      <c r="R67">
        <f t="shared" ref="R67:R69" si="28">$C$6</f>
        <v>250000</v>
      </c>
      <c r="S67">
        <f t="shared" ref="S67:S69" si="29">AX67</f>
        <v>-1.1913690425938671E+42</v>
      </c>
      <c r="U67">
        <f t="shared" si="13"/>
        <v>0.97352880900000005</v>
      </c>
      <c r="V67">
        <f t="shared" si="14"/>
        <v>0.01</v>
      </c>
      <c r="W67">
        <f t="shared" si="15"/>
        <v>8.9687923319030166E-39</v>
      </c>
      <c r="X67">
        <f t="shared" si="16"/>
        <v>8.7313777170458775E-39</v>
      </c>
      <c r="Y67">
        <f t="shared" si="17"/>
        <v>8.9687923319030166E-41</v>
      </c>
      <c r="Z67">
        <f t="shared" si="18"/>
        <v>1.4772669153810888E-40</v>
      </c>
      <c r="AB67">
        <f t="shared" si="19"/>
        <v>-197.11664791091431</v>
      </c>
      <c r="AC67">
        <f t="shared" ref="AC67:AC69" si="30">S67*Z67</f>
        <v>-175.99700706331632</v>
      </c>
      <c r="AE67">
        <f t="shared" ref="AE67:AE69" si="31">$Z67*O67</f>
        <v>0</v>
      </c>
      <c r="AF67">
        <f t="shared" si="24"/>
        <v>0</v>
      </c>
      <c r="AG67">
        <f t="shared" si="24"/>
        <v>-1.8465836442263609E-39</v>
      </c>
      <c r="AH67">
        <f t="shared" ref="AH67:AH69" si="32">-X67*R67</f>
        <v>-2.1828444292614695E-33</v>
      </c>
      <c r="AI67">
        <f t="shared" ref="AI67:AI69" si="33">SUM(AE67:AH67)</f>
        <v>-2.1828462758451137E-33</v>
      </c>
      <c r="AJ67">
        <f t="shared" ref="AJ67:AJ69" si="34">AB67-AC67</f>
        <v>-21.119640847597992</v>
      </c>
      <c r="AK67">
        <f t="shared" si="22"/>
        <v>-13.798165353764002</v>
      </c>
      <c r="AL67">
        <f t="shared" si="26"/>
        <v>-34.917806201361998</v>
      </c>
      <c r="AN67">
        <f t="shared" si="27"/>
        <v>0</v>
      </c>
      <c r="AO67">
        <f t="shared" si="27"/>
        <v>0</v>
      </c>
      <c r="AP67">
        <f t="shared" si="27"/>
        <v>-3.3443357818407284E-42</v>
      </c>
      <c r="AQ67">
        <f t="shared" si="27"/>
        <v>-3.9533355306140435E-36</v>
      </c>
      <c r="AR67">
        <f t="shared" si="27"/>
        <v>-3.9533388749498258E-36</v>
      </c>
      <c r="AS67">
        <f t="shared" si="27"/>
        <v>-3.8249645937830472E-2</v>
      </c>
      <c r="AT67">
        <f t="shared" si="27"/>
        <v>-2.4989768679382539E-2</v>
      </c>
      <c r="AU67">
        <f t="shared" si="23"/>
        <v>-6.3239414617213011E-2</v>
      </c>
      <c r="AW67">
        <v>64</v>
      </c>
      <c r="AX67">
        <f>IF(Z67&gt;0, (R67*SUMPRODUCT(K67:$K$98, X67:$X$98)-K67*$AZ$3)/Z67, 0)</f>
        <v>-1.1913690425938671E+42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0.97898550900000003</v>
      </c>
      <c r="Q68" s="4">
        <f t="shared" si="21"/>
        <v>12.5</v>
      </c>
      <c r="R68">
        <f t="shared" si="28"/>
        <v>250000</v>
      </c>
      <c r="S68">
        <f t="shared" si="29"/>
        <v>-9.657480853711805E+43</v>
      </c>
      <c r="U68">
        <f t="shared" ref="U68:U69" si="38">M68</f>
        <v>0.97898550900000003</v>
      </c>
      <c r="V68">
        <f t="shared" ref="V68:V69" si="39">$C$10</f>
        <v>0.01</v>
      </c>
      <c r="W68">
        <f t="shared" ref="W68:W69" si="40">Z67</f>
        <v>1.4772669153810888E-40</v>
      </c>
      <c r="X68">
        <f t="shared" ref="X68:X69" si="41">U68*W68</f>
        <v>1.4462229030832152E-40</v>
      </c>
      <c r="Y68">
        <f t="shared" ref="Y68:Y69" si="42">V68*W68</f>
        <v>1.4772669153810889E-42</v>
      </c>
      <c r="Z68">
        <f t="shared" ref="Z68:Z69" si="43">MAX(0, W68-X68-Y68)</f>
        <v>1.6271343144062763E-42</v>
      </c>
      <c r="AB68">
        <f t="shared" ref="AB68:AB69" si="44">AC67</f>
        <v>-175.99700706331632</v>
      </c>
      <c r="AC68">
        <f t="shared" si="30"/>
        <v>-157.14018487796099</v>
      </c>
      <c r="AE68">
        <f t="shared" si="31"/>
        <v>0</v>
      </c>
      <c r="AF68">
        <f t="shared" si="24"/>
        <v>0</v>
      </c>
      <c r="AG68">
        <f t="shared" si="24"/>
        <v>-2.0339178930078455E-41</v>
      </c>
      <c r="AH68">
        <f t="shared" si="32"/>
        <v>-3.6155572577080378E-35</v>
      </c>
      <c r="AI68">
        <f t="shared" si="33"/>
        <v>-3.6155592916259306E-35</v>
      </c>
      <c r="AJ68">
        <f t="shared" si="34"/>
        <v>-18.856822185355327</v>
      </c>
      <c r="AK68">
        <f t="shared" si="22"/>
        <v>-12.319790494432143</v>
      </c>
      <c r="AL68">
        <f t="shared" si="26"/>
        <v>-31.176612679787468</v>
      </c>
      <c r="AN68">
        <f t="shared" si="27"/>
        <v>0</v>
      </c>
      <c r="AO68">
        <f t="shared" si="27"/>
        <v>0</v>
      </c>
      <c r="AP68">
        <f t="shared" si="27"/>
        <v>-3.2889425330413094E-44</v>
      </c>
      <c r="AQ68">
        <f t="shared" si="27"/>
        <v>-5.8465290493790323E-38</v>
      </c>
      <c r="AR68">
        <f t="shared" si="27"/>
        <v>-5.8465323383215656E-38</v>
      </c>
      <c r="AS68">
        <f t="shared" si="27"/>
        <v>-3.0492383560132671E-2</v>
      </c>
      <c r="AT68">
        <f t="shared" si="27"/>
        <v>-1.9921690592620004E-2</v>
      </c>
      <c r="AU68">
        <f t="shared" si="23"/>
        <v>-5.0414074152752668E-2</v>
      </c>
      <c r="AW68">
        <v>65</v>
      </c>
      <c r="AX68">
        <f>IF(Z68&gt;0, (R68*SUMPRODUCT(K68:$K$98, X68:$X$98)-K68*$AZ$3)/Z68, 0)</f>
        <v>-9.657480853711805E+43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1.6271343144062763E-42</v>
      </c>
      <c r="X69">
        <f t="shared" si="41"/>
        <v>1.6271343144062763E-42</v>
      </c>
      <c r="Y69">
        <f t="shared" si="42"/>
        <v>1.6271343144062764E-44</v>
      </c>
      <c r="Z69">
        <f t="shared" si="43"/>
        <v>0</v>
      </c>
      <c r="AB69">
        <f t="shared" si="44"/>
        <v>-157.14018487796099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-4.0678357860156905E-37</v>
      </c>
      <c r="AI69">
        <f t="shared" si="33"/>
        <v>-4.0678357860156905E-37</v>
      </c>
      <c r="AJ69">
        <f t="shared" si="34"/>
        <v>-157.14018487796099</v>
      </c>
      <c r="AK69">
        <f t="shared" si="22"/>
        <v>-10.99981294145727</v>
      </c>
      <c r="AL69">
        <f t="shared" si="26"/>
        <v>-168.13999781941826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-5.8731116661451943E-40</v>
      </c>
      <c r="AR69">
        <f t="shared" si="27"/>
        <v>-5.8731116661451943E-40</v>
      </c>
      <c r="AS69">
        <f t="shared" si="27"/>
        <v>-0.22687785387003465</v>
      </c>
      <c r="AT69">
        <f t="shared" si="27"/>
        <v>-1.5881449770902424E-2</v>
      </c>
      <c r="AU69">
        <f t="shared" si="23"/>
        <v>-0.24275930364093706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151909.28597049569</v>
      </c>
      <c r="AO71" s="8">
        <f t="shared" si="47"/>
        <v>-15190.928597049569</v>
      </c>
      <c r="AP71" s="8">
        <f t="shared" si="47"/>
        <v>-174.78242080749882</v>
      </c>
      <c r="AQ71" s="8">
        <f t="shared" si="47"/>
        <v>-97177.202253606942</v>
      </c>
      <c r="AR71" s="8">
        <f t="shared" si="47"/>
        <v>39366.372699031657</v>
      </c>
      <c r="AS71" s="8">
        <f t="shared" si="47"/>
        <v>681.67141743290244</v>
      </c>
      <c r="AT71" s="8">
        <f t="shared" si="47"/>
        <v>-985.65629547995422</v>
      </c>
      <c r="AU71" s="8">
        <f t="shared" si="47"/>
        <v>39062.38782098463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A38BA-F49A-43E9-BCF1-087C49A376E0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33574.347331389406</v>
      </c>
      <c r="K3">
        <v>1</v>
      </c>
      <c r="L3" s="2">
        <v>0</v>
      </c>
      <c r="O3">
        <f>$C$3</f>
        <v>33574.347331389406</v>
      </c>
      <c r="P3">
        <f>O3*C5</f>
        <v>3357.4347331389408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33574.347331389406</v>
      </c>
      <c r="AF3">
        <f t="shared" ref="AF3:AG34" si="4">-$Z3*P3</f>
        <v>-3357.4347331389408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30116.912598250467</v>
      </c>
      <c r="AJ3">
        <f t="shared" ref="AJ3:AJ66" si="7">AB3-AC3</f>
        <v>0</v>
      </c>
      <c r="AL3">
        <f t="shared" ref="AL3:AL34" si="8">SUM(AI3:AK3)</f>
        <v>30116.912598250467</v>
      </c>
      <c r="AN3">
        <f t="shared" ref="AN3:AU34" si="9">AE3*$K3</f>
        <v>33574.347331389406</v>
      </c>
      <c r="AO3">
        <f t="shared" si="9"/>
        <v>-3357.4347331389408</v>
      </c>
      <c r="AP3">
        <f t="shared" si="9"/>
        <v>-100</v>
      </c>
      <c r="AQ3">
        <f t="shared" si="9"/>
        <v>0</v>
      </c>
      <c r="AR3">
        <f t="shared" si="9"/>
        <v>30116.912598250467</v>
      </c>
      <c r="AS3">
        <f t="shared" si="9"/>
        <v>0</v>
      </c>
      <c r="AT3">
        <f t="shared" si="9"/>
        <v>0</v>
      </c>
      <c r="AU3">
        <f t="shared" si="9"/>
        <v>30116.912598250467</v>
      </c>
      <c r="AW3">
        <v>0</v>
      </c>
      <c r="AX3">
        <f>IF(Z3&gt;0, (R3*SUMPRODUCT(K3:$K$98, X3:$X$98)-K3*$AZ$3)/Z3, 0)</f>
        <v>0</v>
      </c>
      <c r="AZ3">
        <f>C6*SUMPRODUCT(X4:X98, K4:K98)/1</f>
        <v>18483.360285099381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1.1601210000000001E-3</v>
      </c>
      <c r="R4">
        <f t="shared" si="0"/>
        <v>500000</v>
      </c>
      <c r="S4">
        <f t="shared" si="1"/>
        <v>1253.8037825359588</v>
      </c>
      <c r="U4">
        <f t="shared" ref="U4:U67" si="13">M4</f>
        <v>1.1601210000000001E-3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1.1601210000000001E-3</v>
      </c>
      <c r="Y4">
        <f t="shared" ref="Y4:Y67" si="17">V4*W4</f>
        <v>0.01</v>
      </c>
      <c r="Z4">
        <f t="shared" ref="Z4:Z67" si="18">MAX(0, W4-X4-Y4)</f>
        <v>0.98883987900000003</v>
      </c>
      <c r="AB4">
        <f t="shared" ref="AB4:AB67" si="19">AC3</f>
        <v>0</v>
      </c>
      <c r="AC4">
        <f t="shared" si="2"/>
        <v>1239.8111806125999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-580.06050000000005</v>
      </c>
      <c r="AI4">
        <f t="shared" si="6"/>
        <v>-580.06050000000005</v>
      </c>
      <c r="AJ4">
        <f t="shared" si="7"/>
        <v>-1239.8111806125999</v>
      </c>
      <c r="AK4">
        <f>G4*SUM(AB4, AE4:AF4)</f>
        <v>0</v>
      </c>
      <c r="AL4">
        <f t="shared" si="8"/>
        <v>-1819.8716806125999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-541.15169325496788</v>
      </c>
      <c r="AR4">
        <f t="shared" si="9"/>
        <v>-541.15169325496788</v>
      </c>
      <c r="AS4">
        <f t="shared" si="9"/>
        <v>-1156.6481767073419</v>
      </c>
      <c r="AT4">
        <f t="shared" si="9"/>
        <v>0</v>
      </c>
      <c r="AU4">
        <f t="shared" si="9"/>
        <v>-1697.7998699623097</v>
      </c>
      <c r="AW4">
        <v>1</v>
      </c>
      <c r="AX4">
        <f>IF(Z4&gt;0, (R4*SUMPRODUCT(K4:$K$98, X4:$X$98)-K4*$AZ$3)/Z4, 0)</f>
        <v>1253.8037825359588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1.1721139999999999E-3</v>
      </c>
      <c r="Q5" s="4">
        <f t="shared" ref="Q5:Q68" si="21">$C$8</f>
        <v>12.5</v>
      </c>
      <c r="R5">
        <f t="shared" si="0"/>
        <v>500000</v>
      </c>
      <c r="S5">
        <f t="shared" si="1"/>
        <v>2185.4730262755411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1239.8111806125999</v>
      </c>
      <c r="AC5">
        <f t="shared" si="2"/>
        <v>2136.9390185293087</v>
      </c>
      <c r="AE5">
        <f t="shared" si="3"/>
        <v>0</v>
      </c>
      <c r="AF5">
        <f t="shared" si="4"/>
        <v>0</v>
      </c>
      <c r="AG5">
        <f t="shared" si="4"/>
        <v>-12.222405589300822</v>
      </c>
      <c r="AH5">
        <f t="shared" si="5"/>
        <v>-579.51653296710288</v>
      </c>
      <c r="AI5">
        <f t="shared" si="6"/>
        <v>-591.7389385564037</v>
      </c>
      <c r="AJ5">
        <f t="shared" si="7"/>
        <v>-897.12783791670881</v>
      </c>
      <c r="AK5">
        <f>G5*SUM(AB5, AE5:AF5)</f>
        <v>50.832258405116598</v>
      </c>
      <c r="AL5">
        <f t="shared" si="8"/>
        <v>-1438.034518067996</v>
      </c>
      <c r="AN5">
        <f t="shared" si="9"/>
        <v>0</v>
      </c>
      <c r="AO5">
        <f t="shared" si="9"/>
        <v>0</v>
      </c>
      <c r="AP5">
        <f t="shared" si="9"/>
        <v>-10.451477014654433</v>
      </c>
      <c r="AQ5">
        <f t="shared" si="9"/>
        <v>-495.54923371385036</v>
      </c>
      <c r="AR5">
        <f t="shared" si="9"/>
        <v>-506.00071072850477</v>
      </c>
      <c r="AS5">
        <f t="shared" si="9"/>
        <v>-767.14120707963502</v>
      </c>
      <c r="AT5">
        <f t="shared" si="9"/>
        <v>43.467071718607727</v>
      </c>
      <c r="AU5">
        <f t="shared" si="9"/>
        <v>-1229.6748460895321</v>
      </c>
      <c r="AW5">
        <v>2</v>
      </c>
      <c r="AX5">
        <f>IF(Z5&gt;0, (R5*SUMPRODUCT(K5:$K$98, X5:$X$98)-K5*$AZ$3)/Z5, 0)</f>
        <v>2185.4730262755411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1.1871049999999999E-3</v>
      </c>
      <c r="Q6" s="4">
        <f t="shared" si="21"/>
        <v>12.5</v>
      </c>
      <c r="R6">
        <f t="shared" si="0"/>
        <v>500000</v>
      </c>
      <c r="S6">
        <f t="shared" si="1"/>
        <v>3297.7166977591019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2136.9390185293087</v>
      </c>
      <c r="AC6">
        <f t="shared" si="2"/>
        <v>3188.4098558165333</v>
      </c>
      <c r="AE6">
        <f t="shared" si="3"/>
        <v>0</v>
      </c>
      <c r="AF6">
        <f t="shared" si="4"/>
        <v>0</v>
      </c>
      <c r="AG6">
        <f t="shared" si="4"/>
        <v>-12.085672254620727</v>
      </c>
      <c r="AH6">
        <f t="shared" si="5"/>
        <v>-580.37115148347812</v>
      </c>
      <c r="AI6">
        <f t="shared" si="6"/>
        <v>-592.45682373809882</v>
      </c>
      <c r="AJ6">
        <f t="shared" si="7"/>
        <v>-1051.4708372872246</v>
      </c>
      <c r="AK6">
        <f>G6*SUM(AB6, AE6:AF6)</f>
        <v>125.01093258396456</v>
      </c>
      <c r="AL6">
        <f t="shared" si="8"/>
        <v>-1518.9167284413588</v>
      </c>
      <c r="AN6">
        <f t="shared" si="9"/>
        <v>0</v>
      </c>
      <c r="AO6">
        <f t="shared" si="9"/>
        <v>0</v>
      </c>
      <c r="AP6">
        <f t="shared" si="9"/>
        <v>-9.3230087901546295</v>
      </c>
      <c r="AQ6">
        <f t="shared" si="9"/>
        <v>-447.70412707194771</v>
      </c>
      <c r="AR6">
        <f t="shared" si="9"/>
        <v>-457.02713586210234</v>
      </c>
      <c r="AS6">
        <f t="shared" si="9"/>
        <v>-811.11514958318537</v>
      </c>
      <c r="AT6">
        <f t="shared" si="9"/>
        <v>96.434687189215396</v>
      </c>
      <c r="AU6">
        <f t="shared" si="9"/>
        <v>-1171.7075982560723</v>
      </c>
      <c r="AW6">
        <v>3</v>
      </c>
      <c r="AX6">
        <f>IF(Z6&gt;0, (R6*SUMPRODUCT(K6:$K$98, X6:$X$98)-K6*$AZ$3)/Z6, 0)</f>
        <v>3297.7166977591019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1.2030949999999999E-3</v>
      </c>
      <c r="Q7" s="4">
        <f t="shared" si="21"/>
        <v>12.5</v>
      </c>
      <c r="R7">
        <f t="shared" si="0"/>
        <v>500000</v>
      </c>
      <c r="S7">
        <f t="shared" si="1"/>
        <v>4211.5099101741944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3188.4098558165333</v>
      </c>
      <c r="AC7">
        <f t="shared" si="2"/>
        <v>4026.2962352310883</v>
      </c>
      <c r="AE7">
        <f t="shared" si="3"/>
        <v>0</v>
      </c>
      <c r="AF7">
        <f t="shared" si="4"/>
        <v>0</v>
      </c>
      <c r="AG7">
        <f t="shared" si="4"/>
        <v>-11.950275320213347</v>
      </c>
      <c r="AH7">
        <f t="shared" si="5"/>
        <v>-581.60847444691694</v>
      </c>
      <c r="AI7">
        <f t="shared" si="6"/>
        <v>-593.55874976713028</v>
      </c>
      <c r="AJ7">
        <f t="shared" si="7"/>
        <v>-837.88637941455499</v>
      </c>
      <c r="AK7">
        <f>G7*SUM(AB7, AE7:AF7)</f>
        <v>156.55092392059177</v>
      </c>
      <c r="AL7">
        <f t="shared" si="8"/>
        <v>-1274.8942052610937</v>
      </c>
      <c r="AN7">
        <f t="shared" si="9"/>
        <v>0</v>
      </c>
      <c r="AO7">
        <f t="shared" si="9"/>
        <v>0</v>
      </c>
      <c r="AP7">
        <f t="shared" si="9"/>
        <v>-8.3873735210560394</v>
      </c>
      <c r="AQ7">
        <f t="shared" si="9"/>
        <v>-408.20545029173269</v>
      </c>
      <c r="AR7">
        <f t="shared" si="9"/>
        <v>-416.59282381278877</v>
      </c>
      <c r="AS7">
        <f t="shared" si="9"/>
        <v>-588.07565884847656</v>
      </c>
      <c r="AT7">
        <f t="shared" si="9"/>
        <v>109.87621948487362</v>
      </c>
      <c r="AU7">
        <f t="shared" si="9"/>
        <v>-894.79226317639177</v>
      </c>
      <c r="AW7">
        <v>4</v>
      </c>
      <c r="AX7">
        <f>IF(Z7&gt;0, (R7*SUMPRODUCT(K7:$K$98, X7:$X$98)-K7*$AZ$3)/Z7, 0)</f>
        <v>4211.5099101741944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1.223083E-3</v>
      </c>
      <c r="Q8" s="4">
        <f t="shared" si="21"/>
        <v>12.5</v>
      </c>
      <c r="R8">
        <f t="shared" si="0"/>
        <v>500000</v>
      </c>
      <c r="S8">
        <f t="shared" si="1"/>
        <v>4740.8411188226828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4026.2962352310883</v>
      </c>
      <c r="AC8">
        <f t="shared" si="2"/>
        <v>4481.4816058135293</v>
      </c>
      <c r="AE8">
        <f t="shared" si="3"/>
        <v>0</v>
      </c>
      <c r="AF8">
        <f t="shared" si="4"/>
        <v>0</v>
      </c>
      <c r="AG8">
        <f t="shared" si="4"/>
        <v>-11.81615638842174</v>
      </c>
      <c r="AH8">
        <f t="shared" si="5"/>
        <v>-584.64714357890011</v>
      </c>
      <c r="AI8">
        <f t="shared" si="6"/>
        <v>-596.46329996732186</v>
      </c>
      <c r="AJ8">
        <f t="shared" si="7"/>
        <v>-455.18537058244101</v>
      </c>
      <c r="AK8">
        <f t="shared" ref="AK8:AK71" si="22">G8*SUM(AB8:AB8, AE8:AF8)</f>
        <v>85.760109810422179</v>
      </c>
      <c r="AL8">
        <f t="shared" si="8"/>
        <v>-965.88856073934062</v>
      </c>
      <c r="AN8">
        <f t="shared" si="9"/>
        <v>0</v>
      </c>
      <c r="AO8">
        <f t="shared" si="9"/>
        <v>0</v>
      </c>
      <c r="AP8">
        <f t="shared" si="9"/>
        <v>-7.7412875309224551</v>
      </c>
      <c r="AQ8">
        <f t="shared" si="9"/>
        <v>-383.02824487085917</v>
      </c>
      <c r="AR8">
        <f t="shared" si="9"/>
        <v>-390.76953240178165</v>
      </c>
      <c r="AS8">
        <f t="shared" si="9"/>
        <v>-298.21210194889977</v>
      </c>
      <c r="AT8">
        <f t="shared" si="9"/>
        <v>56.185247292130384</v>
      </c>
      <c r="AU8">
        <f t="shared" si="9"/>
        <v>-632.79638705855098</v>
      </c>
      <c r="AW8">
        <v>5</v>
      </c>
      <c r="AX8">
        <f>IF(Z8&gt;0, (R8*SUMPRODUCT(K8:$K$98, X8:$X$98)-K8*$AZ$3)/Z8, 0)</f>
        <v>4740.8411188226828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1.254064E-3</v>
      </c>
      <c r="Q9" s="4">
        <f t="shared" si="21"/>
        <v>12.5</v>
      </c>
      <c r="R9">
        <f t="shared" si="0"/>
        <v>500000</v>
      </c>
      <c r="S9">
        <f t="shared" si="1"/>
        <v>5070.8870511739342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4481.4816058135293</v>
      </c>
      <c r="AC9">
        <f t="shared" si="2"/>
        <v>4739.5255183248973</v>
      </c>
      <c r="AE9">
        <f t="shared" si="3"/>
        <v>0</v>
      </c>
      <c r="AF9">
        <f t="shared" si="4"/>
        <v>0</v>
      </c>
      <c r="AG9">
        <f t="shared" si="4"/>
        <v>-11.683176608192433</v>
      </c>
      <c r="AH9">
        <f t="shared" si="5"/>
        <v>-592.72865380358894</v>
      </c>
      <c r="AI9">
        <f t="shared" si="6"/>
        <v>-604.41183041178135</v>
      </c>
      <c r="AJ9">
        <f t="shared" si="7"/>
        <v>-258.04391251136803</v>
      </c>
      <c r="AK9">
        <f t="shared" si="22"/>
        <v>26.440741474299823</v>
      </c>
      <c r="AL9">
        <f t="shared" si="8"/>
        <v>-836.0150014488496</v>
      </c>
      <c r="AN9">
        <f t="shared" si="9"/>
        <v>0</v>
      </c>
      <c r="AO9">
        <f t="shared" si="9"/>
        <v>0</v>
      </c>
      <c r="AP9">
        <f t="shared" si="9"/>
        <v>-7.2489502657515397</v>
      </c>
      <c r="AQ9">
        <f t="shared" si="9"/>
        <v>-367.76475068391846</v>
      </c>
      <c r="AR9">
        <f t="shared" si="9"/>
        <v>-375.01370094967001</v>
      </c>
      <c r="AS9">
        <f t="shared" si="9"/>
        <v>-160.10606968512229</v>
      </c>
      <c r="AT9">
        <f t="shared" si="9"/>
        <v>16.405437182417753</v>
      </c>
      <c r="AU9">
        <f t="shared" si="9"/>
        <v>-518.7143334523746</v>
      </c>
      <c r="AW9">
        <v>6</v>
      </c>
      <c r="AX9">
        <f>IF(Z9&gt;0, (R9*SUMPRODUCT(K9:$K$98, X9:$X$98)-K9*$AZ$3)/Z9, 0)</f>
        <v>5070.8870511739342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1.2910420000000001E-3</v>
      </c>
      <c r="Q10" s="4">
        <f t="shared" si="21"/>
        <v>12.5</v>
      </c>
      <c r="R10">
        <f t="shared" si="0"/>
        <v>500000</v>
      </c>
      <c r="S10">
        <f t="shared" si="1"/>
        <v>5367.7553734568937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4739.5255183248973</v>
      </c>
      <c r="AC10">
        <f t="shared" si="2"/>
        <v>4960.3476233004058</v>
      </c>
      <c r="AE10">
        <f t="shared" si="3"/>
        <v>0</v>
      </c>
      <c r="AF10">
        <f t="shared" si="4"/>
        <v>0</v>
      </c>
      <c r="AG10">
        <f t="shared" si="4"/>
        <v>-11.551261370415915</v>
      </c>
      <c r="AH10">
        <f t="shared" si="5"/>
        <v>-603.33886778375904</v>
      </c>
      <c r="AI10">
        <f t="shared" si="6"/>
        <v>-614.89012915417493</v>
      </c>
      <c r="AJ10">
        <f t="shared" si="7"/>
        <v>-220.82210497550841</v>
      </c>
      <c r="AK10">
        <f t="shared" si="22"/>
        <v>19.432054625132082</v>
      </c>
      <c r="AL10">
        <f t="shared" si="8"/>
        <v>-816.28017950455126</v>
      </c>
      <c r="AN10">
        <f t="shared" si="9"/>
        <v>0</v>
      </c>
      <c r="AO10">
        <f t="shared" si="9"/>
        <v>0</v>
      </c>
      <c r="AP10">
        <f t="shared" si="9"/>
        <v>-6.7992619901764808</v>
      </c>
      <c r="AQ10">
        <f t="shared" si="9"/>
        <v>-355.1351579165696</v>
      </c>
      <c r="AR10">
        <f t="shared" si="9"/>
        <v>-361.93441990674603</v>
      </c>
      <c r="AS10">
        <f t="shared" si="9"/>
        <v>-129.97951451397853</v>
      </c>
      <c r="AT10">
        <f t="shared" si="9"/>
        <v>11.438026217818704</v>
      </c>
      <c r="AU10">
        <f t="shared" si="9"/>
        <v>-480.47590820290588</v>
      </c>
      <c r="AW10">
        <v>7</v>
      </c>
      <c r="AX10">
        <f>IF(Z10&gt;0, (R10*SUMPRODUCT(K10:$K$98, X10:$X$98)-K10*$AZ$3)/Z10, 0)</f>
        <v>5367.7553734568937</v>
      </c>
    </row>
    <row r="11" spans="1:52" x14ac:dyDescent="0.25">
      <c r="A11" t="s">
        <v>33</v>
      </c>
      <c r="C11" s="12">
        <f>AU100</f>
        <v>8633.4035995001341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1.3270199999999999E-3</v>
      </c>
      <c r="Q11" s="4">
        <f t="shared" si="21"/>
        <v>12.5</v>
      </c>
      <c r="R11">
        <f t="shared" si="0"/>
        <v>500000</v>
      </c>
      <c r="S11">
        <f t="shared" si="1"/>
        <v>5633.4602667603531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4960.3476233004058</v>
      </c>
      <c r="AC11">
        <f t="shared" si="2"/>
        <v>5146.918584810066</v>
      </c>
      <c r="AE11">
        <f t="shared" si="3"/>
        <v>0</v>
      </c>
      <c r="AF11">
        <f t="shared" si="4"/>
        <v>0</v>
      </c>
      <c r="AG11">
        <f t="shared" si="4"/>
        <v>-11.420420001847987</v>
      </c>
      <c r="AH11">
        <f t="shared" si="5"/>
        <v>-613.15019455077311</v>
      </c>
      <c r="AI11">
        <f t="shared" si="6"/>
        <v>-624.57061455262112</v>
      </c>
      <c r="AJ11">
        <f t="shared" si="7"/>
        <v>-186.57096150966026</v>
      </c>
      <c r="AK11">
        <f t="shared" si="22"/>
        <v>11.904834295920972</v>
      </c>
      <c r="AL11">
        <f t="shared" si="8"/>
        <v>-799.23674176636041</v>
      </c>
      <c r="AN11">
        <f t="shared" si="9"/>
        <v>0</v>
      </c>
      <c r="AO11">
        <f t="shared" si="9"/>
        <v>0</v>
      </c>
      <c r="AP11">
        <f t="shared" si="9"/>
        <v>-6.387539541646249</v>
      </c>
      <c r="AQ11">
        <f t="shared" si="9"/>
        <v>-342.9401993996197</v>
      </c>
      <c r="AR11">
        <f t="shared" si="9"/>
        <v>-349.32773894126592</v>
      </c>
      <c r="AS11">
        <f t="shared" si="9"/>
        <v>-104.35075012767275</v>
      </c>
      <c r="AT11">
        <f t="shared" si="9"/>
        <v>6.6584766400567412</v>
      </c>
      <c r="AU11">
        <f t="shared" si="9"/>
        <v>-447.02001242888196</v>
      </c>
      <c r="AW11">
        <v>8</v>
      </c>
      <c r="AX11">
        <f>IF(Z11&gt;0, (R11*SUMPRODUCT(K11:$K$98, X11:$X$98)-K11*$AZ$3)/Z11, 0)</f>
        <v>5633.4602667603531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1.3729930000000001E-3</v>
      </c>
      <c r="Q12" s="4">
        <f t="shared" si="21"/>
        <v>12.5</v>
      </c>
      <c r="R12">
        <f t="shared" si="0"/>
        <v>500000</v>
      </c>
      <c r="S12">
        <f t="shared" si="1"/>
        <v>5887.4298709157028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5146.918584810066</v>
      </c>
      <c r="AC12">
        <f t="shared" si="2"/>
        <v>5317.7789452526868</v>
      </c>
      <c r="AE12">
        <f t="shared" si="3"/>
        <v>0</v>
      </c>
      <c r="AF12">
        <f t="shared" si="4"/>
        <v>0</v>
      </c>
      <c r="AG12">
        <f t="shared" si="4"/>
        <v>-11.290535645109911</v>
      </c>
      <c r="AH12">
        <f t="shared" si="5"/>
        <v>-627.20626878389089</v>
      </c>
      <c r="AI12">
        <f t="shared" si="6"/>
        <v>-638.4968044290008</v>
      </c>
      <c r="AJ12">
        <f t="shared" si="7"/>
        <v>-170.86036044262073</v>
      </c>
      <c r="AK12">
        <f t="shared" si="22"/>
        <v>11.837912745063152</v>
      </c>
      <c r="AL12">
        <f t="shared" si="8"/>
        <v>-797.5192521265584</v>
      </c>
      <c r="AN12">
        <f t="shared" si="9"/>
        <v>0</v>
      </c>
      <c r="AO12">
        <f t="shared" si="9"/>
        <v>0</v>
      </c>
      <c r="AP12">
        <f t="shared" si="9"/>
        <v>-6.0010397217066265</v>
      </c>
      <c r="AQ12">
        <f t="shared" si="9"/>
        <v>-333.36679950217643</v>
      </c>
      <c r="AR12">
        <f t="shared" si="9"/>
        <v>-339.3678392238831</v>
      </c>
      <c r="AS12">
        <f t="shared" si="9"/>
        <v>-90.814097940992525</v>
      </c>
      <c r="AT12">
        <f t="shared" si="9"/>
        <v>6.2919764693351308</v>
      </c>
      <c r="AU12">
        <f t="shared" si="9"/>
        <v>-423.88996069554048</v>
      </c>
      <c r="AW12">
        <v>9</v>
      </c>
      <c r="AX12">
        <f>IF(Z12&gt;0, (R12*SUMPRODUCT(K12:$K$98, X12:$X$98)-K12*$AZ$3)/Z12, 0)</f>
        <v>5887.4298709157028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1.420964E-3</v>
      </c>
      <c r="Q13" s="4">
        <f t="shared" si="21"/>
        <v>12.5</v>
      </c>
      <c r="R13">
        <f t="shared" si="0"/>
        <v>500000</v>
      </c>
      <c r="S13">
        <f t="shared" si="1"/>
        <v>6125.9369367406753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5317.7789452526868</v>
      </c>
      <c r="AC13">
        <f t="shared" si="2"/>
        <v>5470.0141696074006</v>
      </c>
      <c r="AE13">
        <f t="shared" si="3"/>
        <v>0</v>
      </c>
      <c r="AF13">
        <f t="shared" si="4"/>
        <v>0</v>
      </c>
      <c r="AG13">
        <f t="shared" si="4"/>
        <v>-11.161586843966393</v>
      </c>
      <c r="AH13">
        <f t="shared" si="5"/>
        <v>-641.73778769671833</v>
      </c>
      <c r="AI13">
        <f t="shared" si="6"/>
        <v>-652.89937454068468</v>
      </c>
      <c r="AJ13">
        <f t="shared" si="7"/>
        <v>-152.23522435471386</v>
      </c>
      <c r="AK13">
        <f t="shared" si="22"/>
        <v>10.635557890505373</v>
      </c>
      <c r="AL13">
        <f t="shared" si="8"/>
        <v>-794.49904100489312</v>
      </c>
      <c r="AN13">
        <f t="shared" si="9"/>
        <v>0</v>
      </c>
      <c r="AO13">
        <f t="shared" si="9"/>
        <v>0</v>
      </c>
      <c r="AP13">
        <f t="shared" si="9"/>
        <v>-5.6392605162380649</v>
      </c>
      <c r="AQ13">
        <f t="shared" si="9"/>
        <v>-324.23047175342714</v>
      </c>
      <c r="AR13">
        <f t="shared" si="9"/>
        <v>-329.86973226966518</v>
      </c>
      <c r="AS13">
        <f t="shared" si="9"/>
        <v>-76.915057140666022</v>
      </c>
      <c r="AT13">
        <f t="shared" si="9"/>
        <v>5.3734905724908355</v>
      </c>
      <c r="AU13">
        <f t="shared" si="9"/>
        <v>-401.41129883784032</v>
      </c>
      <c r="AW13">
        <v>10</v>
      </c>
      <c r="AX13">
        <f>IF(Z13&gt;0, (R13*SUMPRODUCT(K13:$K$98, X13:$X$98)-K13*$AZ$3)/Z13, 0)</f>
        <v>6125.9369367406753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1.47693E-3</v>
      </c>
      <c r="Q14" s="4">
        <f t="shared" si="21"/>
        <v>12.5</v>
      </c>
      <c r="R14">
        <f t="shared" si="0"/>
        <v>500000</v>
      </c>
      <c r="S14">
        <f t="shared" si="1"/>
        <v>6350.7745736323668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5470.0141696074006</v>
      </c>
      <c r="AC14">
        <f t="shared" si="2"/>
        <v>5605.6946350712515</v>
      </c>
      <c r="AE14">
        <f t="shared" si="3"/>
        <v>0</v>
      </c>
      <c r="AF14">
        <f t="shared" si="4"/>
        <v>0</v>
      </c>
      <c r="AG14">
        <f t="shared" si="4"/>
        <v>-11.03348609306927</v>
      </c>
      <c r="AH14">
        <f t="shared" si="5"/>
        <v>-659.39529829837147</v>
      </c>
      <c r="AI14">
        <f t="shared" si="6"/>
        <v>-670.42878439144079</v>
      </c>
      <c r="AJ14">
        <f t="shared" si="7"/>
        <v>-135.68046546385085</v>
      </c>
      <c r="AK14">
        <f t="shared" si="22"/>
        <v>9.846025505293321</v>
      </c>
      <c r="AL14">
        <f t="shared" si="8"/>
        <v>-796.26322434999827</v>
      </c>
      <c r="AN14">
        <f t="shared" si="9"/>
        <v>0</v>
      </c>
      <c r="AO14">
        <f t="shared" si="9"/>
        <v>0</v>
      </c>
      <c r="AP14">
        <f t="shared" si="9"/>
        <v>-5.2999991614769311</v>
      </c>
      <c r="AQ14">
        <f t="shared" si="9"/>
        <v>-316.74436334844972</v>
      </c>
      <c r="AR14">
        <f t="shared" si="9"/>
        <v>-322.04436250992666</v>
      </c>
      <c r="AS14">
        <f t="shared" si="9"/>
        <v>-65.174900038068557</v>
      </c>
      <c r="AT14">
        <f t="shared" si="9"/>
        <v>4.7295955676886772</v>
      </c>
      <c r="AU14">
        <f t="shared" si="9"/>
        <v>-382.48966698030654</v>
      </c>
      <c r="AW14">
        <v>11</v>
      </c>
      <c r="AX14">
        <f>IF(Z14&gt;0, (R14*SUMPRODUCT(K14:$K$98, X14:$X$98)-K14*$AZ$3)/Z14, 0)</f>
        <v>6350.7745736323668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1.553883E-3</v>
      </c>
      <c r="Q15" s="4">
        <f t="shared" si="21"/>
        <v>12.5</v>
      </c>
      <c r="R15">
        <f t="shared" si="0"/>
        <v>500000</v>
      </c>
      <c r="S15">
        <f t="shared" si="1"/>
        <v>6584.2498293491371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5605.6946350712515</v>
      </c>
      <c r="AC15">
        <f t="shared" si="2"/>
        <v>5744.6297073711139</v>
      </c>
      <c r="AE15">
        <f t="shared" si="3"/>
        <v>0</v>
      </c>
      <c r="AF15">
        <f t="shared" si="4"/>
        <v>0</v>
      </c>
      <c r="AG15">
        <f t="shared" si="4"/>
        <v>-10.90600648566782</v>
      </c>
      <c r="AH15">
        <f t="shared" si="5"/>
        <v>-685.7898588302703</v>
      </c>
      <c r="AI15">
        <f t="shared" si="6"/>
        <v>-696.69586531593814</v>
      </c>
      <c r="AJ15">
        <f t="shared" si="7"/>
        <v>-138.93507229986244</v>
      </c>
      <c r="AK15">
        <f t="shared" si="22"/>
        <v>22.983348003792134</v>
      </c>
      <c r="AL15">
        <f t="shared" si="8"/>
        <v>-812.64758961200846</v>
      </c>
      <c r="AN15">
        <f t="shared" si="9"/>
        <v>0</v>
      </c>
      <c r="AO15">
        <f t="shared" si="9"/>
        <v>0</v>
      </c>
      <c r="AP15">
        <f t="shared" si="9"/>
        <v>-4.9698924117874288</v>
      </c>
      <c r="AQ15">
        <f t="shared" si="9"/>
        <v>-312.51602682983622</v>
      </c>
      <c r="AR15">
        <f t="shared" si="9"/>
        <v>-317.48591924162366</v>
      </c>
      <c r="AS15">
        <f t="shared" si="9"/>
        <v>-63.313034194655749</v>
      </c>
      <c r="AT15">
        <f t="shared" si="9"/>
        <v>10.473564910457855</v>
      </c>
      <c r="AU15">
        <f t="shared" si="9"/>
        <v>-370.32538852582155</v>
      </c>
      <c r="AW15">
        <v>12</v>
      </c>
      <c r="AX15">
        <f>IF(Z15&gt;0, (R15*SUMPRODUCT(K15:$K$98, X15:$X$98)-K15*$AZ$3)/Z15, 0)</f>
        <v>6584.2498293491371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1.6428289999999999E-3</v>
      </c>
      <c r="Q16" s="4">
        <f t="shared" si="21"/>
        <v>12.5</v>
      </c>
      <c r="R16">
        <f t="shared" si="0"/>
        <v>500000</v>
      </c>
      <c r="S16">
        <f t="shared" si="1"/>
        <v>6827.0095355457843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5744.6297073711139</v>
      </c>
      <c r="AC16">
        <f t="shared" si="2"/>
        <v>5887.0830929961785</v>
      </c>
      <c r="AE16">
        <f t="shared" si="3"/>
        <v>0</v>
      </c>
      <c r="AF16">
        <f t="shared" si="4"/>
        <v>0</v>
      </c>
      <c r="AG16">
        <f t="shared" si="4"/>
        <v>-10.779029717082299</v>
      </c>
      <c r="AH16">
        <f t="shared" si="5"/>
        <v>-716.66814915372709</v>
      </c>
      <c r="AI16">
        <f t="shared" si="6"/>
        <v>-727.44717887080935</v>
      </c>
      <c r="AJ16">
        <f t="shared" si="7"/>
        <v>-142.45338562506458</v>
      </c>
      <c r="AK16">
        <f t="shared" si="22"/>
        <v>40.786870922334913</v>
      </c>
      <c r="AL16">
        <f t="shared" si="8"/>
        <v>-829.11369357353897</v>
      </c>
      <c r="AN16">
        <f t="shared" si="9"/>
        <v>0</v>
      </c>
      <c r="AO16">
        <f t="shared" si="9"/>
        <v>0</v>
      </c>
      <c r="AP16">
        <f t="shared" si="9"/>
        <v>-4.6467021136019202</v>
      </c>
      <c r="AQ16">
        <f t="shared" si="9"/>
        <v>-308.94649062394586</v>
      </c>
      <c r="AR16">
        <f t="shared" si="9"/>
        <v>-313.59319273754778</v>
      </c>
      <c r="AS16">
        <f t="shared" si="9"/>
        <v>-61.409836084292067</v>
      </c>
      <c r="AT16">
        <f t="shared" si="9"/>
        <v>17.582699398413332</v>
      </c>
      <c r="AU16">
        <f t="shared" si="9"/>
        <v>-357.42032942342644</v>
      </c>
      <c r="AW16">
        <v>13</v>
      </c>
      <c r="AX16">
        <f>IF(Z16&gt;0, (R16*SUMPRODUCT(K16:$K$98, X16:$X$98)-K16*$AZ$3)/Z16, 0)</f>
        <v>6827.0095355457843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1.733774E-3</v>
      </c>
      <c r="Q17" s="4">
        <f t="shared" si="21"/>
        <v>12.5</v>
      </c>
      <c r="R17">
        <f t="shared" si="0"/>
        <v>500000</v>
      </c>
      <c r="S17">
        <f t="shared" si="1"/>
        <v>7106.2829342763489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5887.0830929961785</v>
      </c>
      <c r="AC17">
        <f t="shared" si="2"/>
        <v>6056.0033207094402</v>
      </c>
      <c r="AE17">
        <f t="shared" si="3"/>
        <v>0</v>
      </c>
      <c r="AF17">
        <f t="shared" si="4"/>
        <v>0</v>
      </c>
      <c r="AG17">
        <f t="shared" si="4"/>
        <v>-10.652551018442772</v>
      </c>
      <c r="AH17">
        <f t="shared" si="5"/>
        <v>-747.53605874818584</v>
      </c>
      <c r="AI17">
        <f t="shared" si="6"/>
        <v>-758.18860976662859</v>
      </c>
      <c r="AJ17">
        <f t="shared" si="7"/>
        <v>-168.92022771326174</v>
      </c>
      <c r="AK17">
        <f t="shared" si="22"/>
        <v>81.241746683347259</v>
      </c>
      <c r="AL17">
        <f t="shared" si="8"/>
        <v>-845.86709079654304</v>
      </c>
      <c r="AN17">
        <f t="shared" si="9"/>
        <v>0</v>
      </c>
      <c r="AO17">
        <f t="shared" si="9"/>
        <v>0</v>
      </c>
      <c r="AP17">
        <f t="shared" si="9"/>
        <v>-4.3167689050155982</v>
      </c>
      <c r="AQ17">
        <f t="shared" si="9"/>
        <v>-302.9265392106808</v>
      </c>
      <c r="AR17">
        <f t="shared" si="9"/>
        <v>-307.24330811569638</v>
      </c>
      <c r="AS17">
        <f t="shared" si="9"/>
        <v>-68.452109279581549</v>
      </c>
      <c r="AT17">
        <f t="shared" si="9"/>
        <v>32.921864937765335</v>
      </c>
      <c r="AU17">
        <f t="shared" si="9"/>
        <v>-342.77355245751255</v>
      </c>
      <c r="AW17">
        <v>14</v>
      </c>
      <c r="AX17">
        <f>IF(Z17&gt;0, (R17*SUMPRODUCT(K17:$K$98, X17:$X$98)-K17*$AZ$3)/Z17, 0)</f>
        <v>7106.2829342763489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1.8297159999999999E-3</v>
      </c>
      <c r="Q18" s="4">
        <f t="shared" si="21"/>
        <v>12.5</v>
      </c>
      <c r="R18">
        <f t="shared" si="0"/>
        <v>500000</v>
      </c>
      <c r="S18">
        <f t="shared" si="1"/>
        <v>7425.916696539799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6056.0033207094402</v>
      </c>
      <c r="AC18">
        <f t="shared" si="2"/>
        <v>6253.5333839504283</v>
      </c>
      <c r="AE18">
        <f t="shared" si="3"/>
        <v>0</v>
      </c>
      <c r="AF18">
        <f t="shared" si="4"/>
        <v>0</v>
      </c>
      <c r="AG18">
        <f t="shared" si="4"/>
        <v>-10.526534365219081</v>
      </c>
      <c r="AH18">
        <f t="shared" si="5"/>
        <v>-779.64572157044131</v>
      </c>
      <c r="AI18">
        <f t="shared" si="6"/>
        <v>-790.17225593566036</v>
      </c>
      <c r="AJ18">
        <f t="shared" si="7"/>
        <v>-197.53006324098806</v>
      </c>
      <c r="AK18">
        <f t="shared" si="22"/>
        <v>130.80967172732392</v>
      </c>
      <c r="AL18">
        <f t="shared" si="8"/>
        <v>-856.8926474493245</v>
      </c>
      <c r="AN18">
        <f t="shared" si="9"/>
        <v>0</v>
      </c>
      <c r="AO18">
        <f t="shared" si="9"/>
        <v>0</v>
      </c>
      <c r="AP18">
        <f t="shared" si="9"/>
        <v>-3.9806856614703543</v>
      </c>
      <c r="AQ18">
        <f t="shared" si="9"/>
        <v>-294.82870973533107</v>
      </c>
      <c r="AR18">
        <f t="shared" si="9"/>
        <v>-298.80939539680139</v>
      </c>
      <c r="AS18">
        <f t="shared" si="9"/>
        <v>-74.697432523545331</v>
      </c>
      <c r="AT18">
        <f t="shared" si="9"/>
        <v>49.466630379994498</v>
      </c>
      <c r="AU18">
        <f t="shared" si="9"/>
        <v>-324.04019754035221</v>
      </c>
      <c r="AW18">
        <v>15</v>
      </c>
      <c r="AX18">
        <f>IF(Z18&gt;0, (R18*SUMPRODUCT(K18:$K$98, X18:$X$98)-K18*$AZ$3)/Z18, 0)</f>
        <v>7425.916696539799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1.940649E-3</v>
      </c>
      <c r="Q19" s="4">
        <f t="shared" si="21"/>
        <v>12.5</v>
      </c>
      <c r="R19">
        <f t="shared" si="0"/>
        <v>500000</v>
      </c>
      <c r="S19">
        <f t="shared" si="1"/>
        <v>7727.717554224505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6253.5333839504283</v>
      </c>
      <c r="AC19">
        <f t="shared" si="2"/>
        <v>6429.9807486332138</v>
      </c>
      <c r="AE19">
        <f t="shared" si="3"/>
        <v>0</v>
      </c>
      <c r="AF19">
        <f t="shared" si="4"/>
        <v>0</v>
      </c>
      <c r="AG19">
        <f t="shared" si="4"/>
        <v>-10.400840713177564</v>
      </c>
      <c r="AH19">
        <f t="shared" si="5"/>
        <v>-817.13233557312185</v>
      </c>
      <c r="AI19">
        <f t="shared" si="6"/>
        <v>-827.53317628629941</v>
      </c>
      <c r="AJ19">
        <f t="shared" si="7"/>
        <v>-176.44736468278552</v>
      </c>
      <c r="AK19">
        <f t="shared" si="22"/>
        <v>139.45379446209455</v>
      </c>
      <c r="AL19">
        <f t="shared" si="8"/>
        <v>-864.52674650699032</v>
      </c>
      <c r="AN19">
        <f t="shared" si="9"/>
        <v>0</v>
      </c>
      <c r="AO19">
        <f t="shared" si="9"/>
        <v>0</v>
      </c>
      <c r="AP19">
        <f t="shared" si="9"/>
        <v>-3.6679601708546157</v>
      </c>
      <c r="AQ19">
        <f t="shared" si="9"/>
        <v>-288.16986471124807</v>
      </c>
      <c r="AR19">
        <f t="shared" si="9"/>
        <v>-291.83782488210267</v>
      </c>
      <c r="AS19">
        <f t="shared" si="9"/>
        <v>-62.225922284217908</v>
      </c>
      <c r="AT19">
        <f t="shared" si="9"/>
        <v>49.179770930770935</v>
      </c>
      <c r="AU19">
        <f t="shared" si="9"/>
        <v>-304.8839762355496</v>
      </c>
      <c r="AW19">
        <v>16</v>
      </c>
      <c r="AX19">
        <f>IF(Z19&gt;0, (R19*SUMPRODUCT(K19:$K$98, X19:$X$98)-K19*$AZ$3)/Z19, 0)</f>
        <v>7727.717554224505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2.0505829999999999E-3</v>
      </c>
      <c r="Q20" s="4">
        <f t="shared" si="21"/>
        <v>12.5</v>
      </c>
      <c r="R20">
        <f t="shared" si="0"/>
        <v>500000</v>
      </c>
      <c r="S20">
        <f t="shared" si="1"/>
        <v>7879.8167478782898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6429.9807486332138</v>
      </c>
      <c r="AC20">
        <f t="shared" si="2"/>
        <v>6477.5274080701711</v>
      </c>
      <c r="AE20">
        <f t="shared" si="3"/>
        <v>0</v>
      </c>
      <c r="AF20">
        <f t="shared" si="4"/>
        <v>0</v>
      </c>
      <c r="AG20">
        <f t="shared" si="4"/>
        <v>-10.275504518893639</v>
      </c>
      <c r="AH20">
        <f t="shared" si="5"/>
        <v>-853.11148608599137</v>
      </c>
      <c r="AI20">
        <f t="shared" si="6"/>
        <v>-863.386990604885</v>
      </c>
      <c r="AJ20">
        <f t="shared" si="7"/>
        <v>-47.54665943695727</v>
      </c>
      <c r="AK20">
        <f t="shared" si="22"/>
        <v>27.648917219122819</v>
      </c>
      <c r="AL20">
        <f t="shared" si="8"/>
        <v>-883.28473282271943</v>
      </c>
      <c r="AN20">
        <f t="shared" si="9"/>
        <v>0</v>
      </c>
      <c r="AO20">
        <f t="shared" si="9"/>
        <v>0</v>
      </c>
      <c r="AP20">
        <f t="shared" si="9"/>
        <v>-3.4371233162999508</v>
      </c>
      <c r="AQ20">
        <f t="shared" si="9"/>
        <v>-285.36305685408593</v>
      </c>
      <c r="AR20">
        <f t="shared" si="9"/>
        <v>-288.80018017038589</v>
      </c>
      <c r="AS20">
        <f t="shared" si="9"/>
        <v>-15.904205137806191</v>
      </c>
      <c r="AT20">
        <f t="shared" si="9"/>
        <v>9.2484741619797752</v>
      </c>
      <c r="AU20">
        <f t="shared" si="9"/>
        <v>-295.45591114621226</v>
      </c>
      <c r="AW20">
        <v>17</v>
      </c>
      <c r="AX20">
        <f>IF(Z20&gt;0, (R20*SUMPRODUCT(K20:$K$98, X20:$X$98)-K20*$AZ$3)/Z20, 0)</f>
        <v>7879.8167478782898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2.1765069999999998E-3</v>
      </c>
      <c r="Q21" s="4">
        <f t="shared" si="21"/>
        <v>12.5</v>
      </c>
      <c r="R21">
        <f t="shared" si="0"/>
        <v>500000</v>
      </c>
      <c r="S21">
        <f t="shared" si="1"/>
        <v>7999.1227776832357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6477.5274080701711</v>
      </c>
      <c r="AC21">
        <f t="shared" si="2"/>
        <v>6495.5339188388589</v>
      </c>
      <c r="AE21">
        <f t="shared" si="3"/>
        <v>0</v>
      </c>
      <c r="AF21">
        <f t="shared" si="4"/>
        <v>0</v>
      </c>
      <c r="AG21">
        <f t="shared" si="4"/>
        <v>-10.150384766190799</v>
      </c>
      <c r="AH21">
        <f t="shared" si="5"/>
        <v>-894.58830055614533</v>
      </c>
      <c r="AI21">
        <f t="shared" si="6"/>
        <v>-904.7386853223361</v>
      </c>
      <c r="AJ21">
        <f t="shared" si="7"/>
        <v>-18.006510768687804</v>
      </c>
      <c r="AK21">
        <f t="shared" si="22"/>
        <v>10.364043852912275</v>
      </c>
      <c r="AL21">
        <f t="shared" si="8"/>
        <v>-912.38115223811167</v>
      </c>
      <c r="AN21">
        <f t="shared" si="9"/>
        <v>0</v>
      </c>
      <c r="AO21">
        <f t="shared" si="9"/>
        <v>0</v>
      </c>
      <c r="AP21">
        <f t="shared" si="9"/>
        <v>-3.2286717004366312</v>
      </c>
      <c r="AQ21">
        <f t="shared" si="9"/>
        <v>-284.55393525256966</v>
      </c>
      <c r="AR21">
        <f t="shared" si="9"/>
        <v>-287.78260695300628</v>
      </c>
      <c r="AS21">
        <f t="shared" si="9"/>
        <v>-5.7275771393528423</v>
      </c>
      <c r="AT21">
        <f t="shared" si="9"/>
        <v>3.2966331681768977</v>
      </c>
      <c r="AU21">
        <f t="shared" si="9"/>
        <v>-290.21355092418224</v>
      </c>
      <c r="AW21">
        <v>18</v>
      </c>
      <c r="AX21">
        <f>IF(Z21&gt;0, (R21*SUMPRODUCT(K21:$K$98, X21:$X$98)-K21*$AZ$3)/Z21, 0)</f>
        <v>7999.1227776832357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2.312424E-3</v>
      </c>
      <c r="Q22" s="4">
        <f t="shared" si="21"/>
        <v>12.5</v>
      </c>
      <c r="R22">
        <f t="shared" si="0"/>
        <v>500000</v>
      </c>
      <c r="S22">
        <f t="shared" si="1"/>
        <v>8230.0065991735646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6495.5339188388589</v>
      </c>
      <c r="AC22">
        <f t="shared" si="2"/>
        <v>6600.7345290957555</v>
      </c>
      <c r="AE22">
        <f t="shared" si="3"/>
        <v>0</v>
      </c>
      <c r="AF22">
        <f t="shared" si="4"/>
        <v>0</v>
      </c>
      <c r="AG22">
        <f t="shared" si="4"/>
        <v>-10.025408925186317</v>
      </c>
      <c r="AH22">
        <f t="shared" si="5"/>
        <v>-938.87973370295958</v>
      </c>
      <c r="AI22">
        <f t="shared" si="6"/>
        <v>-948.90514262814588</v>
      </c>
      <c r="AJ22">
        <f t="shared" si="7"/>
        <v>-105.20061025689665</v>
      </c>
      <c r="AK22">
        <f t="shared" si="22"/>
        <v>136.40621229561606</v>
      </c>
      <c r="AL22">
        <f t="shared" si="8"/>
        <v>-917.69954058942631</v>
      </c>
      <c r="AN22">
        <f t="shared" si="9"/>
        <v>0</v>
      </c>
      <c r="AO22">
        <f t="shared" si="9"/>
        <v>0</v>
      </c>
      <c r="AP22">
        <f t="shared" si="9"/>
        <v>-2.977515336605093</v>
      </c>
      <c r="AQ22">
        <f t="shared" si="9"/>
        <v>-278.84436706668441</v>
      </c>
      <c r="AR22">
        <f t="shared" si="9"/>
        <v>-281.82188240328952</v>
      </c>
      <c r="AS22">
        <f t="shared" si="9"/>
        <v>-31.244254752860716</v>
      </c>
      <c r="AT22">
        <f t="shared" si="9"/>
        <v>40.512221710782626</v>
      </c>
      <c r="AU22">
        <f t="shared" si="9"/>
        <v>-272.55391544536758</v>
      </c>
      <c r="AW22">
        <v>19</v>
      </c>
      <c r="AX22">
        <f>IF(Z22&gt;0, (R22*SUMPRODUCT(K22:$K$98, X22:$X$98)-K22*$AZ$3)/Z22, 0)</f>
        <v>8230.0065991735646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2.4603350000000001E-3</v>
      </c>
      <c r="Q23" s="4">
        <f t="shared" si="21"/>
        <v>12.5</v>
      </c>
      <c r="R23">
        <f t="shared" si="0"/>
        <v>500000</v>
      </c>
      <c r="S23">
        <f t="shared" si="1"/>
        <v>8724.3808928352046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6600.7345290957555</v>
      </c>
      <c r="AC23">
        <f t="shared" si="2"/>
        <v>6910.0509449910433</v>
      </c>
      <c r="AE23">
        <f t="shared" si="3"/>
        <v>0</v>
      </c>
      <c r="AF23">
        <f t="shared" si="4"/>
        <v>0</v>
      </c>
      <c r="AG23">
        <f t="shared" si="4"/>
        <v>-9.9004889714665048</v>
      </c>
      <c r="AH23">
        <f t="shared" si="5"/>
        <v>-986.63457871793116</v>
      </c>
      <c r="AI23">
        <f t="shared" si="6"/>
        <v>-996.53506768939769</v>
      </c>
      <c r="AJ23">
        <f t="shared" si="7"/>
        <v>-309.31641589528772</v>
      </c>
      <c r="AK23">
        <f t="shared" si="22"/>
        <v>462.05141703670296</v>
      </c>
      <c r="AL23">
        <f t="shared" si="8"/>
        <v>-843.8000665479824</v>
      </c>
      <c r="AN23">
        <f t="shared" si="9"/>
        <v>0</v>
      </c>
      <c r="AO23">
        <f t="shared" si="9"/>
        <v>0</v>
      </c>
      <c r="AP23">
        <f t="shared" si="9"/>
        <v>-2.6253700875387103</v>
      </c>
      <c r="AQ23">
        <f t="shared" si="9"/>
        <v>-261.63161413165329</v>
      </c>
      <c r="AR23">
        <f t="shared" si="9"/>
        <v>-264.25698421919202</v>
      </c>
      <c r="AS23">
        <f t="shared" si="9"/>
        <v>-82.023228167475466</v>
      </c>
      <c r="AT23">
        <f t="shared" si="9"/>
        <v>122.52485434700209</v>
      </c>
      <c r="AU23">
        <f t="shared" si="9"/>
        <v>-223.75535803966537</v>
      </c>
      <c r="AW23">
        <v>20</v>
      </c>
      <c r="AX23">
        <f>IF(Z23&gt;0, (R23*SUMPRODUCT(K23:$K$98, X23:$X$98)-K23*$AZ$3)/Z23, 0)</f>
        <v>8724.3808928352046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2.6172399999999998E-3</v>
      </c>
      <c r="Q24" s="4">
        <f t="shared" si="21"/>
        <v>12.5</v>
      </c>
      <c r="R24">
        <f t="shared" si="0"/>
        <v>500000</v>
      </c>
      <c r="S24">
        <f t="shared" si="1"/>
        <v>9172.8171950146025</v>
      </c>
      <c r="U24">
        <f t="shared" si="13"/>
        <v>2.6172399999999998E-3</v>
      </c>
      <c r="V24">
        <f t="shared" si="14"/>
        <v>0.01</v>
      </c>
      <c r="W24">
        <f t="shared" si="15"/>
        <v>0.79203911771732038</v>
      </c>
      <c r="X24">
        <f t="shared" si="16"/>
        <v>2.0729564604544796E-3</v>
      </c>
      <c r="Y24">
        <f t="shared" si="17"/>
        <v>7.9203911771732038E-3</v>
      </c>
      <c r="Z24">
        <f t="shared" si="18"/>
        <v>0.78204577007969267</v>
      </c>
      <c r="AB24">
        <f t="shared" si="19"/>
        <v>6910.0509449910433</v>
      </c>
      <c r="AC24">
        <f t="shared" si="2"/>
        <v>7173.5628870754408</v>
      </c>
      <c r="AE24">
        <f t="shared" si="3"/>
        <v>0</v>
      </c>
      <c r="AF24">
        <f t="shared" si="4"/>
        <v>0</v>
      </c>
      <c r="AG24">
        <f t="shared" si="4"/>
        <v>-9.7755721259961579</v>
      </c>
      <c r="AH24">
        <f t="shared" si="5"/>
        <v>-1036.4782302272397</v>
      </c>
      <c r="AI24">
        <f t="shared" si="6"/>
        <v>-1046.2538023532359</v>
      </c>
      <c r="AJ24">
        <f t="shared" si="7"/>
        <v>-263.51194208439756</v>
      </c>
      <c r="AK24">
        <f t="shared" si="22"/>
        <v>483.70356614937305</v>
      </c>
      <c r="AL24">
        <f t="shared" si="8"/>
        <v>-826.06217828826038</v>
      </c>
      <c r="AN24">
        <f t="shared" si="9"/>
        <v>0</v>
      </c>
      <c r="AO24">
        <f t="shared" si="9"/>
        <v>0</v>
      </c>
      <c r="AP24">
        <f t="shared" si="9"/>
        <v>-2.3145046098709043</v>
      </c>
      <c r="AQ24">
        <f t="shared" si="9"/>
        <v>-245.40084313963618</v>
      </c>
      <c r="AR24">
        <f t="shared" si="9"/>
        <v>-247.71534774950709</v>
      </c>
      <c r="AS24">
        <f t="shared" si="9"/>
        <v>-62.39016978745093</v>
      </c>
      <c r="AT24">
        <f t="shared" si="9"/>
        <v>114.52364314171905</v>
      </c>
      <c r="AU24">
        <f t="shared" si="9"/>
        <v>-195.58187439523894</v>
      </c>
      <c r="AW24">
        <v>21</v>
      </c>
      <c r="AX24">
        <f>IF(Z24&gt;0, (R24*SUMPRODUCT(K24:$K$98, X24:$X$98)-K24*$AZ$3)/Z24, 0)</f>
        <v>9172.8171950146025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2.8021280000000001E-3</v>
      </c>
      <c r="Q25" s="4">
        <f t="shared" si="21"/>
        <v>12.5</v>
      </c>
      <c r="R25">
        <f t="shared" si="0"/>
        <v>500000</v>
      </c>
      <c r="S25">
        <f t="shared" si="1"/>
        <v>9581.2373358520617</v>
      </c>
      <c r="U25">
        <f t="shared" si="13"/>
        <v>2.8021280000000001E-3</v>
      </c>
      <c r="V25">
        <f t="shared" si="14"/>
        <v>0.01</v>
      </c>
      <c r="W25">
        <f t="shared" si="15"/>
        <v>0.78204577007969267</v>
      </c>
      <c r="X25">
        <f t="shared" si="16"/>
        <v>2.1913923496218691E-3</v>
      </c>
      <c r="Y25">
        <f t="shared" si="17"/>
        <v>7.8204577007969268E-3</v>
      </c>
      <c r="Z25">
        <f t="shared" si="18"/>
        <v>0.77203392002927385</v>
      </c>
      <c r="AB25">
        <f t="shared" si="19"/>
        <v>7173.5628870754408</v>
      </c>
      <c r="AC25">
        <f t="shared" si="2"/>
        <v>7397.040219128703</v>
      </c>
      <c r="AE25">
        <f t="shared" si="3"/>
        <v>0</v>
      </c>
      <c r="AF25">
        <f t="shared" si="4"/>
        <v>0</v>
      </c>
      <c r="AG25">
        <f t="shared" si="4"/>
        <v>-9.6504240003659234</v>
      </c>
      <c r="AH25">
        <f t="shared" si="5"/>
        <v>-1095.6961748109345</v>
      </c>
      <c r="AI25">
        <f t="shared" si="6"/>
        <v>-1105.3465988113005</v>
      </c>
      <c r="AJ25">
        <f t="shared" si="7"/>
        <v>-223.47733205326222</v>
      </c>
      <c r="AK25">
        <f t="shared" si="22"/>
        <v>502.14940209528089</v>
      </c>
      <c r="AL25">
        <f t="shared" si="8"/>
        <v>-826.67452876928178</v>
      </c>
      <c r="AN25">
        <f t="shared" si="9"/>
        <v>0</v>
      </c>
      <c r="AO25">
        <f t="shared" si="9"/>
        <v>0</v>
      </c>
      <c r="AP25">
        <f t="shared" si="9"/>
        <v>-2.0400660942845956</v>
      </c>
      <c r="AQ25">
        <f t="shared" si="9"/>
        <v>-231.62636333744061</v>
      </c>
      <c r="AR25">
        <f t="shared" si="9"/>
        <v>-233.66642943172525</v>
      </c>
      <c r="AS25">
        <f t="shared" si="9"/>
        <v>-47.242331315779829</v>
      </c>
      <c r="AT25">
        <f t="shared" si="9"/>
        <v>106.15263841682199</v>
      </c>
      <c r="AU25">
        <f t="shared" si="9"/>
        <v>-174.75612233068307</v>
      </c>
      <c r="AW25">
        <v>22</v>
      </c>
      <c r="AX25">
        <f>IF(Z25&gt;0, (R25*SUMPRODUCT(K25:$K$98, X25:$X$98)-K25*$AZ$3)/Z25, 0)</f>
        <v>9581.2373358520617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3.0140000000000002E-3</v>
      </c>
      <c r="Q26" s="4">
        <f t="shared" si="21"/>
        <v>12.5</v>
      </c>
      <c r="R26">
        <f t="shared" si="0"/>
        <v>500000</v>
      </c>
      <c r="S26">
        <f t="shared" si="1"/>
        <v>9953.0022982289811</v>
      </c>
      <c r="U26">
        <f t="shared" si="13"/>
        <v>3.0140000000000002E-3</v>
      </c>
      <c r="V26">
        <f t="shared" si="14"/>
        <v>0.01</v>
      </c>
      <c r="W26">
        <f t="shared" si="15"/>
        <v>0.77203392002927385</v>
      </c>
      <c r="X26">
        <f t="shared" si="16"/>
        <v>2.3269102349682317E-3</v>
      </c>
      <c r="Y26">
        <f t="shared" si="17"/>
        <v>7.7203392002927387E-3</v>
      </c>
      <c r="Z26">
        <f t="shared" si="18"/>
        <v>0.76198667059401293</v>
      </c>
      <c r="AB26">
        <f t="shared" si="19"/>
        <v>7397.040219128703</v>
      </c>
      <c r="AC26">
        <f t="shared" si="2"/>
        <v>7584.0550836420598</v>
      </c>
      <c r="AE26">
        <f t="shared" si="3"/>
        <v>0</v>
      </c>
      <c r="AF26">
        <f t="shared" si="4"/>
        <v>0</v>
      </c>
      <c r="AG26">
        <f t="shared" si="4"/>
        <v>-9.524833382425161</v>
      </c>
      <c r="AH26">
        <f t="shared" si="5"/>
        <v>-1163.4551174841158</v>
      </c>
      <c r="AI26">
        <f t="shared" si="6"/>
        <v>-1172.979950866541</v>
      </c>
      <c r="AJ26">
        <f t="shared" si="7"/>
        <v>-187.01486451335677</v>
      </c>
      <c r="AK26">
        <f t="shared" si="22"/>
        <v>517.79281533900928</v>
      </c>
      <c r="AL26">
        <f t="shared" si="8"/>
        <v>-842.20200004088849</v>
      </c>
      <c r="AN26">
        <f t="shared" si="9"/>
        <v>0</v>
      </c>
      <c r="AO26">
        <f t="shared" si="9"/>
        <v>0</v>
      </c>
      <c r="AP26">
        <f t="shared" si="9"/>
        <v>-1.7977827447621213</v>
      </c>
      <c r="AQ26">
        <f t="shared" si="9"/>
        <v>-219.59854314906326</v>
      </c>
      <c r="AR26">
        <f t="shared" si="9"/>
        <v>-221.39632589382538</v>
      </c>
      <c r="AS26">
        <f t="shared" si="9"/>
        <v>-35.29847535774261</v>
      </c>
      <c r="AT26">
        <f t="shared" si="9"/>
        <v>97.731787150827302</v>
      </c>
      <c r="AU26">
        <f t="shared" si="9"/>
        <v>-158.96301410074071</v>
      </c>
      <c r="AW26">
        <v>23</v>
      </c>
      <c r="AX26">
        <f>IF(Z26&gt;0, (R26*SUMPRODUCT(K26:$K$98, X26:$X$98)-K26*$AZ$3)/Z26, 0)</f>
        <v>9953.0022982289811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4.6990000000000001E-3</v>
      </c>
      <c r="Q27" s="4">
        <f t="shared" si="21"/>
        <v>12.5</v>
      </c>
      <c r="R27">
        <f t="shared" si="0"/>
        <v>500000</v>
      </c>
      <c r="S27">
        <f t="shared" si="1"/>
        <v>10306.85307893539</v>
      </c>
      <c r="U27">
        <f t="shared" si="13"/>
        <v>4.6990000000000001E-3</v>
      </c>
      <c r="V27">
        <f t="shared" si="14"/>
        <v>0.01</v>
      </c>
      <c r="W27">
        <f t="shared" si="15"/>
        <v>0.76198667059401293</v>
      </c>
      <c r="X27">
        <f t="shared" si="16"/>
        <v>3.5805753651212669E-3</v>
      </c>
      <c r="Y27">
        <f t="shared" si="17"/>
        <v>7.6198667059401296E-3</v>
      </c>
      <c r="Z27">
        <f t="shared" si="18"/>
        <v>0.75078622852295152</v>
      </c>
      <c r="AB27">
        <f t="shared" si="19"/>
        <v>7584.0550836420598</v>
      </c>
      <c r="AC27">
        <f t="shared" si="2"/>
        <v>7738.2433510740721</v>
      </c>
      <c r="AE27">
        <f t="shared" si="3"/>
        <v>0</v>
      </c>
      <c r="AF27">
        <f t="shared" si="4"/>
        <v>0</v>
      </c>
      <c r="AG27">
        <f t="shared" si="4"/>
        <v>-9.3848278565368943</v>
      </c>
      <c r="AH27">
        <f t="shared" si="5"/>
        <v>-1790.2876825606334</v>
      </c>
      <c r="AI27">
        <f t="shared" si="6"/>
        <v>-1799.6725104171703</v>
      </c>
      <c r="AJ27">
        <f t="shared" si="7"/>
        <v>-154.18826743201225</v>
      </c>
      <c r="AK27">
        <f t="shared" si="22"/>
        <v>530.88385585494427</v>
      </c>
      <c r="AL27">
        <f t="shared" si="8"/>
        <v>-1422.9769219942382</v>
      </c>
      <c r="AN27">
        <f t="shared" si="9"/>
        <v>0</v>
      </c>
      <c r="AO27">
        <f t="shared" si="9"/>
        <v>0</v>
      </c>
      <c r="AP27">
        <f t="shared" si="9"/>
        <v>-1.5815688716043417</v>
      </c>
      <c r="AQ27">
        <f t="shared" si="9"/>
        <v>-301.70646848704314</v>
      </c>
      <c r="AR27">
        <f t="shared" si="9"/>
        <v>-303.28803735864744</v>
      </c>
      <c r="AS27">
        <f t="shared" si="9"/>
        <v>-25.984425912215176</v>
      </c>
      <c r="AT27">
        <f t="shared" si="9"/>
        <v>89.466678951668996</v>
      </c>
      <c r="AU27">
        <f t="shared" si="9"/>
        <v>-239.80578431919363</v>
      </c>
      <c r="AW27">
        <v>24</v>
      </c>
      <c r="AX27">
        <f>IF(Z27&gt;0, (R27*SUMPRODUCT(K27:$K$98, X27:$X$98)-K27*$AZ$3)/Z27, 0)</f>
        <v>10306.85307893539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6.5490000000000001E-3</v>
      </c>
      <c r="Q28" s="4">
        <f t="shared" si="21"/>
        <v>12.5</v>
      </c>
      <c r="R28">
        <f t="shared" si="0"/>
        <v>500000</v>
      </c>
      <c r="S28">
        <f t="shared" si="1"/>
        <v>10523.673635761301</v>
      </c>
      <c r="U28">
        <f t="shared" si="13"/>
        <v>6.5490000000000001E-3</v>
      </c>
      <c r="V28">
        <f t="shared" si="14"/>
        <v>0.01</v>
      </c>
      <c r="W28">
        <f t="shared" si="15"/>
        <v>0.75078622852295152</v>
      </c>
      <c r="X28">
        <f t="shared" si="16"/>
        <v>4.9168990105968096E-3</v>
      </c>
      <c r="Y28">
        <f t="shared" si="17"/>
        <v>7.507862285229515E-3</v>
      </c>
      <c r="Z28">
        <f t="shared" si="18"/>
        <v>0.73836146722712526</v>
      </c>
      <c r="AB28">
        <f t="shared" si="19"/>
        <v>7738.2433510740721</v>
      </c>
      <c r="AC28">
        <f t="shared" si="2"/>
        <v>7770.2751063201295</v>
      </c>
      <c r="AE28">
        <f t="shared" si="3"/>
        <v>0</v>
      </c>
      <c r="AF28">
        <f t="shared" si="4"/>
        <v>0</v>
      </c>
      <c r="AG28">
        <f t="shared" si="4"/>
        <v>-9.2295183403390659</v>
      </c>
      <c r="AH28">
        <f t="shared" si="5"/>
        <v>-2458.4495052984048</v>
      </c>
      <c r="AI28">
        <f t="shared" si="6"/>
        <v>-2467.6790236387437</v>
      </c>
      <c r="AJ28">
        <f t="shared" si="7"/>
        <v>-32.031755246057401</v>
      </c>
      <c r="AK28">
        <f t="shared" si="22"/>
        <v>541.67703457518508</v>
      </c>
      <c r="AL28">
        <f t="shared" si="8"/>
        <v>-1958.0337443096159</v>
      </c>
      <c r="AN28">
        <f t="shared" si="9"/>
        <v>0</v>
      </c>
      <c r="AO28">
        <f t="shared" si="9"/>
        <v>0</v>
      </c>
      <c r="AP28">
        <f t="shared" si="9"/>
        <v>-1.3887459717394299</v>
      </c>
      <c r="AQ28">
        <f t="shared" si="9"/>
        <v>-369.91766214774407</v>
      </c>
      <c r="AR28">
        <f t="shared" si="9"/>
        <v>-371.30640811948348</v>
      </c>
      <c r="AS28">
        <f t="shared" si="9"/>
        <v>-4.8197500048600972</v>
      </c>
      <c r="AT28">
        <f t="shared" si="9"/>
        <v>81.504989969217903</v>
      </c>
      <c r="AU28">
        <f t="shared" si="9"/>
        <v>-294.62116815512564</v>
      </c>
      <c r="AW28">
        <v>25</v>
      </c>
      <c r="AX28">
        <f>IF(Z28&gt;0, (R28*SUMPRODUCT(K28:$K$98, X28:$X$98)-K28*$AZ$3)/Z28, 0)</f>
        <v>10523.673635761301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8.5349999999999992E-3</v>
      </c>
      <c r="Q29" s="4">
        <f t="shared" si="21"/>
        <v>12.5</v>
      </c>
      <c r="R29">
        <f t="shared" si="0"/>
        <v>500000</v>
      </c>
      <c r="S29">
        <f t="shared" si="1"/>
        <v>10623.145606788643</v>
      </c>
      <c r="U29">
        <f t="shared" si="13"/>
        <v>8.5349999999999992E-3</v>
      </c>
      <c r="V29">
        <f t="shared" si="14"/>
        <v>0.01</v>
      </c>
      <c r="W29">
        <f t="shared" si="15"/>
        <v>0.73836146722712526</v>
      </c>
      <c r="X29">
        <f t="shared" si="16"/>
        <v>6.3019151227835133E-3</v>
      </c>
      <c r="Y29">
        <f t="shared" si="17"/>
        <v>7.3836146722712527E-3</v>
      </c>
      <c r="Z29">
        <f t="shared" si="18"/>
        <v>0.72467593743207048</v>
      </c>
      <c r="AB29">
        <f t="shared" si="19"/>
        <v>7770.2751063201295</v>
      </c>
      <c r="AC29">
        <f t="shared" si="2"/>
        <v>7698.3380010769406</v>
      </c>
      <c r="AE29">
        <f t="shared" si="3"/>
        <v>0</v>
      </c>
      <c r="AF29">
        <f t="shared" si="4"/>
        <v>0</v>
      </c>
      <c r="AG29">
        <f t="shared" si="4"/>
        <v>-9.0584492179008809</v>
      </c>
      <c r="AH29">
        <f t="shared" si="5"/>
        <v>-3150.9575613917568</v>
      </c>
      <c r="AI29">
        <f t="shared" si="6"/>
        <v>-3160.0160106096578</v>
      </c>
      <c r="AJ29">
        <f t="shared" si="7"/>
        <v>71.937105243188853</v>
      </c>
      <c r="AK29">
        <f t="shared" si="22"/>
        <v>543.91925744240916</v>
      </c>
      <c r="AL29">
        <f t="shared" si="8"/>
        <v>-2544.1596479240598</v>
      </c>
      <c r="AN29">
        <f t="shared" si="9"/>
        <v>0</v>
      </c>
      <c r="AO29">
        <f t="shared" si="9"/>
        <v>0</v>
      </c>
      <c r="AP29">
        <f t="shared" si="9"/>
        <v>-1.2169692546011068</v>
      </c>
      <c r="AQ29">
        <f t="shared" si="9"/>
        <v>-423.31953102842976</v>
      </c>
      <c r="AR29">
        <f t="shared" si="9"/>
        <v>-424.53650028303088</v>
      </c>
      <c r="AS29">
        <f t="shared" si="9"/>
        <v>9.6644848627027802</v>
      </c>
      <c r="AT29">
        <f t="shared" si="9"/>
        <v>73.073546847819742</v>
      </c>
      <c r="AU29">
        <f t="shared" si="9"/>
        <v>-341.79846857250834</v>
      </c>
      <c r="AW29">
        <v>26</v>
      </c>
      <c r="AX29">
        <f>IF(Z29&gt;0, (R29*SUMPRODUCT(K29:$K$98, X29:$X$98)-K29*$AZ$3)/Z29, 0)</f>
        <v>10623.145606788643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1.0821000000000001E-2</v>
      </c>
      <c r="Q30" s="4">
        <f t="shared" si="21"/>
        <v>12.5</v>
      </c>
      <c r="R30">
        <f t="shared" si="0"/>
        <v>500000</v>
      </c>
      <c r="S30">
        <f t="shared" si="1"/>
        <v>10627.403902387448</v>
      </c>
      <c r="U30">
        <f t="shared" si="13"/>
        <v>1.0821000000000001E-2</v>
      </c>
      <c r="V30">
        <f t="shared" si="14"/>
        <v>0.01</v>
      </c>
      <c r="W30">
        <f t="shared" si="15"/>
        <v>0.72467593743207048</v>
      </c>
      <c r="X30">
        <f t="shared" si="16"/>
        <v>7.8417183189524349E-3</v>
      </c>
      <c r="Y30">
        <f t="shared" si="17"/>
        <v>7.2467593743207048E-3</v>
      </c>
      <c r="Z30">
        <f t="shared" si="18"/>
        <v>0.70958745973879733</v>
      </c>
      <c r="AB30">
        <f t="shared" si="19"/>
        <v>7698.3380010769406</v>
      </c>
      <c r="AC30">
        <f t="shared" si="2"/>
        <v>7541.0725387132916</v>
      </c>
      <c r="AE30">
        <f t="shared" si="3"/>
        <v>0</v>
      </c>
      <c r="AF30">
        <f t="shared" si="4"/>
        <v>0</v>
      </c>
      <c r="AG30">
        <f t="shared" si="4"/>
        <v>-8.8698432467349662</v>
      </c>
      <c r="AH30">
        <f t="shared" si="5"/>
        <v>-3920.8591594762174</v>
      </c>
      <c r="AI30">
        <f t="shared" si="6"/>
        <v>-3929.7290027229524</v>
      </c>
      <c r="AJ30">
        <f t="shared" si="7"/>
        <v>157.26546236364902</v>
      </c>
      <c r="AK30">
        <f t="shared" si="22"/>
        <v>538.88366007538593</v>
      </c>
      <c r="AL30">
        <f t="shared" si="8"/>
        <v>-3233.5798802839172</v>
      </c>
      <c r="AN30">
        <f t="shared" si="9"/>
        <v>0</v>
      </c>
      <c r="AO30">
        <f t="shared" si="9"/>
        <v>0</v>
      </c>
      <c r="AP30">
        <f t="shared" si="9"/>
        <v>-1.0639560158491581</v>
      </c>
      <c r="AQ30">
        <f t="shared" si="9"/>
        <v>-470.31515371566343</v>
      </c>
      <c r="AR30">
        <f t="shared" si="9"/>
        <v>-471.37910973151259</v>
      </c>
      <c r="AS30">
        <f t="shared" si="9"/>
        <v>18.864317002298364</v>
      </c>
      <c r="AT30">
        <f t="shared" si="9"/>
        <v>64.640207953062998</v>
      </c>
      <c r="AU30">
        <f t="shared" si="9"/>
        <v>-387.87458477615121</v>
      </c>
      <c r="AW30">
        <v>27</v>
      </c>
      <c r="AX30">
        <f>IF(Z30&gt;0, (R30*SUMPRODUCT(K30:$K$98, X30:$X$98)-K30*$AZ$3)/Z30, 0)</f>
        <v>10627.403902387448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1.3422999999999999E-2</v>
      </c>
      <c r="Q31" s="4">
        <f t="shared" si="21"/>
        <v>12.5</v>
      </c>
      <c r="R31">
        <f t="shared" si="0"/>
        <v>500000</v>
      </c>
      <c r="S31">
        <f t="shared" si="1"/>
        <v>10546.400978954995</v>
      </c>
      <c r="U31">
        <f t="shared" si="13"/>
        <v>1.3422999999999999E-2</v>
      </c>
      <c r="V31">
        <f t="shared" si="14"/>
        <v>0.01</v>
      </c>
      <c r="W31">
        <f t="shared" si="15"/>
        <v>0.70958745973879733</v>
      </c>
      <c r="X31">
        <f t="shared" si="16"/>
        <v>9.5247924720738755E-3</v>
      </c>
      <c r="Y31">
        <f t="shared" si="17"/>
        <v>7.0958745973879736E-3</v>
      </c>
      <c r="Z31">
        <f t="shared" si="18"/>
        <v>0.69296679266933559</v>
      </c>
      <c r="AB31">
        <f t="shared" si="19"/>
        <v>7541.0725387132916</v>
      </c>
      <c r="AC31">
        <f t="shared" si="2"/>
        <v>7308.3056605911834</v>
      </c>
      <c r="AE31">
        <f t="shared" si="3"/>
        <v>0</v>
      </c>
      <c r="AF31">
        <f t="shared" si="4"/>
        <v>0</v>
      </c>
      <c r="AG31">
        <f t="shared" si="4"/>
        <v>-8.662084908366694</v>
      </c>
      <c r="AH31">
        <f t="shared" si="5"/>
        <v>-4762.3962360369378</v>
      </c>
      <c r="AI31">
        <f t="shared" si="6"/>
        <v>-4771.0583209453043</v>
      </c>
      <c r="AJ31">
        <f t="shared" si="7"/>
        <v>232.76687812210821</v>
      </c>
      <c r="AK31">
        <f t="shared" si="22"/>
        <v>527.87507770993045</v>
      </c>
      <c r="AL31">
        <f t="shared" si="8"/>
        <v>-4010.4163651132658</v>
      </c>
      <c r="AN31">
        <f t="shared" si="9"/>
        <v>0</v>
      </c>
      <c r="AO31">
        <f t="shared" si="9"/>
        <v>0</v>
      </c>
      <c r="AP31">
        <f t="shared" si="9"/>
        <v>-0.92770979829457434</v>
      </c>
      <c r="AQ31">
        <f t="shared" si="9"/>
        <v>-510.05291431225879</v>
      </c>
      <c r="AR31">
        <f t="shared" si="9"/>
        <v>-510.98062411055338</v>
      </c>
      <c r="AS31">
        <f t="shared" si="9"/>
        <v>24.929346206678552</v>
      </c>
      <c r="AT31">
        <f t="shared" si="9"/>
        <v>56.535451574019724</v>
      </c>
      <c r="AU31">
        <f t="shared" si="9"/>
        <v>-429.51582632985509</v>
      </c>
      <c r="AW31">
        <v>28</v>
      </c>
      <c r="AX31">
        <f>IF(Z31&gt;0, (R31*SUMPRODUCT(K31:$K$98, X31:$X$98)-K31*$AZ$3)/Z31, 0)</f>
        <v>10546.400978954995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1.6303999999999999E-2</v>
      </c>
      <c r="Q32" s="4">
        <f t="shared" si="21"/>
        <v>12.5</v>
      </c>
      <c r="R32">
        <f t="shared" si="0"/>
        <v>500000</v>
      </c>
      <c r="S32">
        <f t="shared" si="1"/>
        <v>10389.720294283186</v>
      </c>
      <c r="U32">
        <f t="shared" si="13"/>
        <v>1.6303999999999999E-2</v>
      </c>
      <c r="V32">
        <f t="shared" si="14"/>
        <v>0.01</v>
      </c>
      <c r="W32">
        <f t="shared" si="15"/>
        <v>0.69296679266933559</v>
      </c>
      <c r="X32">
        <f t="shared" si="16"/>
        <v>1.1298130587680847E-2</v>
      </c>
      <c r="Y32">
        <f t="shared" si="17"/>
        <v>6.9296679266933562E-3</v>
      </c>
      <c r="Z32">
        <f t="shared" si="18"/>
        <v>0.67473899415496141</v>
      </c>
      <c r="AB32">
        <f t="shared" si="19"/>
        <v>7308.3056605911834</v>
      </c>
      <c r="AC32">
        <f t="shared" si="2"/>
        <v>7010.3494209160272</v>
      </c>
      <c r="AE32">
        <f t="shared" si="3"/>
        <v>0</v>
      </c>
      <c r="AF32">
        <f t="shared" si="4"/>
        <v>0</v>
      </c>
      <c r="AG32">
        <f t="shared" si="4"/>
        <v>-8.4342374269370168</v>
      </c>
      <c r="AH32">
        <f t="shared" si="5"/>
        <v>-5649.0652938404237</v>
      </c>
      <c r="AI32">
        <f t="shared" si="6"/>
        <v>-5657.4995312673609</v>
      </c>
      <c r="AJ32">
        <f t="shared" si="7"/>
        <v>297.95623967515621</v>
      </c>
      <c r="AK32">
        <f t="shared" si="22"/>
        <v>511.58139624138289</v>
      </c>
      <c r="AL32">
        <f t="shared" si="8"/>
        <v>-4847.9618953508216</v>
      </c>
      <c r="AN32">
        <f t="shared" si="9"/>
        <v>0</v>
      </c>
      <c r="AO32">
        <f t="shared" si="9"/>
        <v>0</v>
      </c>
      <c r="AP32">
        <f t="shared" si="9"/>
        <v>-0.80652439264306586</v>
      </c>
      <c r="AQ32">
        <f t="shared" si="9"/>
        <v>-540.19216254981211</v>
      </c>
      <c r="AR32">
        <f t="shared" si="9"/>
        <v>-540.99868694245515</v>
      </c>
      <c r="AS32">
        <f t="shared" si="9"/>
        <v>28.492080916613215</v>
      </c>
      <c r="AT32">
        <f t="shared" si="9"/>
        <v>48.9199976246002</v>
      </c>
      <c r="AU32">
        <f t="shared" si="9"/>
        <v>-463.58660840124179</v>
      </c>
      <c r="AW32">
        <v>29</v>
      </c>
      <c r="AX32">
        <f>IF(Z32&gt;0, (R32*SUMPRODUCT(K32:$K$98, X32:$X$98)-K32*$AZ$3)/Z32, 0)</f>
        <v>10389.720294283186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1.9576E-2</v>
      </c>
      <c r="Q33" s="4">
        <f t="shared" si="21"/>
        <v>12.5</v>
      </c>
      <c r="R33">
        <f t="shared" si="0"/>
        <v>500000</v>
      </c>
      <c r="S33">
        <f t="shared" si="1"/>
        <v>10170.591123138569</v>
      </c>
      <c r="U33">
        <f t="shared" si="13"/>
        <v>1.9576E-2</v>
      </c>
      <c r="V33">
        <f t="shared" si="14"/>
        <v>0.01</v>
      </c>
      <c r="W33">
        <f t="shared" si="15"/>
        <v>0.67473899415496141</v>
      </c>
      <c r="X33">
        <f t="shared" si="16"/>
        <v>1.3208690549577524E-2</v>
      </c>
      <c r="Y33">
        <f t="shared" si="17"/>
        <v>6.7473899415496147E-3</v>
      </c>
      <c r="Z33">
        <f t="shared" si="18"/>
        <v>0.65478291366383423</v>
      </c>
      <c r="AB33">
        <f t="shared" si="19"/>
        <v>7010.3494209160272</v>
      </c>
      <c r="AC33">
        <f t="shared" si="2"/>
        <v>6659.5292892922007</v>
      </c>
      <c r="AE33">
        <f t="shared" si="3"/>
        <v>0</v>
      </c>
      <c r="AF33">
        <f t="shared" si="4"/>
        <v>0</v>
      </c>
      <c r="AG33">
        <f t="shared" si="4"/>
        <v>-8.1847864207979271</v>
      </c>
      <c r="AH33">
        <f t="shared" si="5"/>
        <v>-6604.3452747887623</v>
      </c>
      <c r="AI33">
        <f t="shared" si="6"/>
        <v>-6612.5300612095598</v>
      </c>
      <c r="AJ33">
        <f t="shared" si="7"/>
        <v>350.82013162382646</v>
      </c>
      <c r="AK33">
        <f t="shared" si="22"/>
        <v>490.72445946412194</v>
      </c>
      <c r="AL33">
        <f t="shared" si="8"/>
        <v>-5770.9854701216118</v>
      </c>
      <c r="AN33">
        <f t="shared" si="9"/>
        <v>0</v>
      </c>
      <c r="AO33">
        <f t="shared" si="9"/>
        <v>0</v>
      </c>
      <c r="AP33">
        <f t="shared" si="9"/>
        <v>-0.6988130600055843</v>
      </c>
      <c r="AQ33">
        <f t="shared" si="9"/>
        <v>-563.8757682278806</v>
      </c>
      <c r="AR33">
        <f t="shared" si="9"/>
        <v>-564.57458128788619</v>
      </c>
      <c r="AS33">
        <f t="shared" si="9"/>
        <v>29.952851190918164</v>
      </c>
      <c r="AT33">
        <f t="shared" si="9"/>
        <v>41.897814250390418</v>
      </c>
      <c r="AU33">
        <f t="shared" si="9"/>
        <v>-492.7239158465776</v>
      </c>
      <c r="AW33">
        <v>30</v>
      </c>
      <c r="AX33">
        <f>IF(Z33&gt;0, (R33*SUMPRODUCT(K33:$K$98, X33:$X$98)-K33*$AZ$3)/Z33, 0)</f>
        <v>10170.591123138569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2.3283000000000002E-2</v>
      </c>
      <c r="Q34" s="4">
        <f t="shared" si="21"/>
        <v>12.5</v>
      </c>
      <c r="R34">
        <f t="shared" si="0"/>
        <v>500000</v>
      </c>
      <c r="S34">
        <f t="shared" si="1"/>
        <v>9897.0567130283853</v>
      </c>
      <c r="U34">
        <f t="shared" si="13"/>
        <v>2.3283000000000002E-2</v>
      </c>
      <c r="V34">
        <f t="shared" si="14"/>
        <v>0.01</v>
      </c>
      <c r="W34">
        <f t="shared" si="15"/>
        <v>0.65478291366383423</v>
      </c>
      <c r="X34">
        <f t="shared" si="16"/>
        <v>1.5245310578835054E-2</v>
      </c>
      <c r="Y34">
        <f t="shared" si="17"/>
        <v>6.5478291366383428E-3</v>
      </c>
      <c r="Z34">
        <f t="shared" si="18"/>
        <v>0.63298977394836087</v>
      </c>
      <c r="AB34">
        <f t="shared" si="19"/>
        <v>6659.5292892922007</v>
      </c>
      <c r="AC34">
        <f t="shared" si="2"/>
        <v>6264.7356915339451</v>
      </c>
      <c r="AE34">
        <f t="shared" si="3"/>
        <v>0</v>
      </c>
      <c r="AF34">
        <f t="shared" si="4"/>
        <v>0</v>
      </c>
      <c r="AG34">
        <f t="shared" si="4"/>
        <v>-7.9123721743545108</v>
      </c>
      <c r="AH34">
        <f t="shared" si="5"/>
        <v>-7622.6552894175275</v>
      </c>
      <c r="AI34">
        <f t="shared" si="6"/>
        <v>-7630.5676615918819</v>
      </c>
      <c r="AJ34">
        <f t="shared" si="7"/>
        <v>394.7935977582556</v>
      </c>
      <c r="AK34">
        <f t="shared" si="22"/>
        <v>466.16705025045411</v>
      </c>
      <c r="AL34">
        <f t="shared" si="8"/>
        <v>-6769.6070135831724</v>
      </c>
      <c r="AN34">
        <f t="shared" si="9"/>
        <v>0</v>
      </c>
      <c r="AO34">
        <f t="shared" si="9"/>
        <v>0</v>
      </c>
      <c r="AP34">
        <f t="shared" si="9"/>
        <v>-0.60317362940126651</v>
      </c>
      <c r="AQ34">
        <f t="shared" si="9"/>
        <v>-581.08801700392939</v>
      </c>
      <c r="AR34">
        <f t="shared" si="9"/>
        <v>-581.69119063333062</v>
      </c>
      <c r="AS34">
        <f t="shared" si="9"/>
        <v>30.095789477149722</v>
      </c>
      <c r="AT34">
        <f t="shared" si="9"/>
        <v>35.536709524130487</v>
      </c>
      <c r="AU34">
        <f t="shared" ref="AU34:AU97" si="23">AL34*$K34</f>
        <v>-516.05869163205045</v>
      </c>
      <c r="AW34">
        <v>31</v>
      </c>
      <c r="AX34">
        <f>IF(Z34&gt;0, (R34*SUMPRODUCT(K34:$K$98, X34:$X$98)-K34*$AZ$3)/Z34, 0)</f>
        <v>9897.0567130283853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2.7149E-2</v>
      </c>
      <c r="Q35" s="4">
        <f t="shared" si="21"/>
        <v>12.5</v>
      </c>
      <c r="R35">
        <f t="shared" si="0"/>
        <v>500000</v>
      </c>
      <c r="S35">
        <f t="shared" si="1"/>
        <v>9573.1825918418726</v>
      </c>
      <c r="U35">
        <f t="shared" si="13"/>
        <v>2.7149E-2</v>
      </c>
      <c r="V35">
        <f t="shared" si="14"/>
        <v>0.01</v>
      </c>
      <c r="W35">
        <f t="shared" si="15"/>
        <v>0.63298977394836087</v>
      </c>
      <c r="X35">
        <f t="shared" si="16"/>
        <v>1.7185039372924048E-2</v>
      </c>
      <c r="Y35">
        <f t="shared" si="17"/>
        <v>6.329897739483609E-3</v>
      </c>
      <c r="Z35">
        <f t="shared" si="18"/>
        <v>0.60947483683595327</v>
      </c>
      <c r="AB35">
        <f t="shared" si="19"/>
        <v>6264.7356915339451</v>
      </c>
      <c r="AC35">
        <f t="shared" si="2"/>
        <v>5834.6138981636132</v>
      </c>
      <c r="AE35">
        <f t="shared" si="3"/>
        <v>0</v>
      </c>
      <c r="AF35">
        <f t="shared" ref="AF35:AG66" si="24">-$Z35*P35</f>
        <v>0</v>
      </c>
      <c r="AG35">
        <f t="shared" si="24"/>
        <v>-7.6184354604494162</v>
      </c>
      <c r="AH35">
        <f t="shared" si="5"/>
        <v>-8592.5196864620248</v>
      </c>
      <c r="AI35">
        <f t="shared" ref="AI35:AI66" si="25">SUM(AE35:AH35)</f>
        <v>-8600.138121922475</v>
      </c>
      <c r="AJ35">
        <f t="shared" si="7"/>
        <v>430.12179337033194</v>
      </c>
      <c r="AK35">
        <f t="shared" si="22"/>
        <v>438.5314984073762</v>
      </c>
      <c r="AL35">
        <f t="shared" ref="AL35:AL98" si="26">SUM(AI35:AK35)</f>
        <v>-7731.4848301447664</v>
      </c>
      <c r="AN35">
        <f t="shared" ref="AN35:AT66" si="27">AE35*$K35</f>
        <v>0</v>
      </c>
      <c r="AO35">
        <f t="shared" si="27"/>
        <v>0</v>
      </c>
      <c r="AP35">
        <f t="shared" si="27"/>
        <v>-0.51854136807378481</v>
      </c>
      <c r="AQ35">
        <f t="shared" si="27"/>
        <v>-584.84145945053524</v>
      </c>
      <c r="AR35">
        <f t="shared" si="27"/>
        <v>-585.36000081860902</v>
      </c>
      <c r="AS35">
        <f t="shared" si="27"/>
        <v>29.275819731029745</v>
      </c>
      <c r="AT35">
        <f t="shared" si="27"/>
        <v>29.848218089937504</v>
      </c>
      <c r="AU35">
        <f t="shared" si="23"/>
        <v>-526.23596299764176</v>
      </c>
      <c r="AW35">
        <v>32</v>
      </c>
      <c r="AX35">
        <f>IF(Z35&gt;0, (R35*SUMPRODUCT(K35:$K$98, X35:$X$98)-K35*$AZ$3)/Z35, 0)</f>
        <v>9573.1825918418726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3.1286000000000001E-2</v>
      </c>
      <c r="Q36" s="4">
        <f t="shared" si="21"/>
        <v>12.5</v>
      </c>
      <c r="R36">
        <f t="shared" si="0"/>
        <v>500000</v>
      </c>
      <c r="S36">
        <f t="shared" si="1"/>
        <v>9215.2192128096467</v>
      </c>
      <c r="U36">
        <f t="shared" si="13"/>
        <v>3.1286000000000001E-2</v>
      </c>
      <c r="V36">
        <f t="shared" si="14"/>
        <v>0.01</v>
      </c>
      <c r="W36">
        <f t="shared" si="15"/>
        <v>0.60947483683595327</v>
      </c>
      <c r="X36">
        <f t="shared" si="16"/>
        <v>1.9068029745249637E-2</v>
      </c>
      <c r="Y36">
        <f t="shared" si="17"/>
        <v>6.0947483683595326E-3</v>
      </c>
      <c r="Z36">
        <f t="shared" si="18"/>
        <v>0.58431205872234404</v>
      </c>
      <c r="AB36">
        <f t="shared" si="19"/>
        <v>5834.6138981636132</v>
      </c>
      <c r="AC36">
        <f t="shared" si="2"/>
        <v>5384.5637098145035</v>
      </c>
      <c r="AE36">
        <f t="shared" si="3"/>
        <v>0</v>
      </c>
      <c r="AF36">
        <f t="shared" si="24"/>
        <v>0</v>
      </c>
      <c r="AG36">
        <f t="shared" si="24"/>
        <v>-7.3039007340293001</v>
      </c>
      <c r="AH36">
        <f t="shared" si="5"/>
        <v>-9534.014872624819</v>
      </c>
      <c r="AI36">
        <f t="shared" si="25"/>
        <v>-9541.3187733588475</v>
      </c>
      <c r="AJ36">
        <f t="shared" si="7"/>
        <v>450.0501883491097</v>
      </c>
      <c r="AK36">
        <f t="shared" si="22"/>
        <v>408.42297287145294</v>
      </c>
      <c r="AL36">
        <f t="shared" si="26"/>
        <v>-8682.8456121382842</v>
      </c>
      <c r="AN36">
        <f t="shared" si="27"/>
        <v>0</v>
      </c>
      <c r="AO36">
        <f t="shared" si="27"/>
        <v>0</v>
      </c>
      <c r="AP36">
        <f t="shared" si="27"/>
        <v>-0.44386863317097353</v>
      </c>
      <c r="AQ36">
        <f t="shared" si="27"/>
        <v>-579.39590148415823</v>
      </c>
      <c r="AR36">
        <f t="shared" si="27"/>
        <v>-579.83977011732918</v>
      </c>
      <c r="AS36">
        <f t="shared" si="27"/>
        <v>27.350202204987575</v>
      </c>
      <c r="AT36">
        <f t="shared" si="27"/>
        <v>24.820455989969123</v>
      </c>
      <c r="AU36">
        <f t="shared" si="23"/>
        <v>-527.66911192237251</v>
      </c>
      <c r="AW36">
        <v>33</v>
      </c>
      <c r="AX36">
        <f>IF(Z36&gt;0, (R36*SUMPRODUCT(K36:$K$98, X36:$X$98)-K36*$AZ$3)/Z36, 0)</f>
        <v>9215.2192128096467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3.5844000000000001E-2</v>
      </c>
      <c r="Q37" s="4">
        <f t="shared" si="21"/>
        <v>12.5</v>
      </c>
      <c r="R37">
        <f t="shared" si="0"/>
        <v>500000</v>
      </c>
      <c r="S37">
        <f t="shared" si="1"/>
        <v>8834.6144540750356</v>
      </c>
      <c r="U37">
        <f t="shared" si="13"/>
        <v>3.5844000000000001E-2</v>
      </c>
      <c r="V37">
        <f t="shared" si="14"/>
        <v>0.01</v>
      </c>
      <c r="W37">
        <f t="shared" si="15"/>
        <v>0.58431205872234404</v>
      </c>
      <c r="X37">
        <f t="shared" si="16"/>
        <v>2.0944081432843702E-2</v>
      </c>
      <c r="Y37">
        <f t="shared" si="17"/>
        <v>5.8431205872234403E-3</v>
      </c>
      <c r="Z37">
        <f t="shared" si="18"/>
        <v>0.55752485670227692</v>
      </c>
      <c r="AB37">
        <f t="shared" si="19"/>
        <v>5384.5637098145035</v>
      </c>
      <c r="AC37">
        <f t="shared" si="2"/>
        <v>4925.5171575280483</v>
      </c>
      <c r="AE37">
        <f t="shared" si="3"/>
        <v>0</v>
      </c>
      <c r="AF37">
        <f t="shared" si="24"/>
        <v>0</v>
      </c>
      <c r="AG37">
        <f t="shared" si="24"/>
        <v>-6.9690607087784615</v>
      </c>
      <c r="AH37">
        <f t="shared" si="5"/>
        <v>-10472.04071642185</v>
      </c>
      <c r="AI37">
        <f t="shared" si="25"/>
        <v>-10479.009777130628</v>
      </c>
      <c r="AJ37">
        <f t="shared" si="7"/>
        <v>459.04655228645515</v>
      </c>
      <c r="AK37">
        <f t="shared" si="22"/>
        <v>376.91945968701526</v>
      </c>
      <c r="AL37">
        <f t="shared" si="26"/>
        <v>-9643.0437651571592</v>
      </c>
      <c r="AN37">
        <f t="shared" si="27"/>
        <v>0</v>
      </c>
      <c r="AO37">
        <f t="shared" si="27"/>
        <v>0</v>
      </c>
      <c r="AP37">
        <f t="shared" si="27"/>
        <v>-0.37814278531418166</v>
      </c>
      <c r="AQ37">
        <f t="shared" si="27"/>
        <v>-568.21526026358481</v>
      </c>
      <c r="AR37">
        <f t="shared" si="27"/>
        <v>-568.59340304889895</v>
      </c>
      <c r="AS37">
        <f t="shared" si="27"/>
        <v>24.90796810706766</v>
      </c>
      <c r="AT37">
        <f t="shared" si="27"/>
        <v>20.451733781803565</v>
      </c>
      <c r="AU37">
        <f t="shared" si="23"/>
        <v>-523.23370116002786</v>
      </c>
      <c r="AW37">
        <v>34</v>
      </c>
      <c r="AX37">
        <f>IF(Z37&gt;0, (R37*SUMPRODUCT(K37:$K$98, X37:$X$98)-K37*$AZ$3)/Z37, 0)</f>
        <v>8834.6144540750356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4.1295999999999999E-2</v>
      </c>
      <c r="Q38" s="4">
        <f t="shared" si="21"/>
        <v>12.5</v>
      </c>
      <c r="R38">
        <f t="shared" si="0"/>
        <v>500000</v>
      </c>
      <c r="S38">
        <f t="shared" si="1"/>
        <v>8441.1735345042725</v>
      </c>
      <c r="U38">
        <f t="shared" si="13"/>
        <v>4.1295999999999999E-2</v>
      </c>
      <c r="V38">
        <f t="shared" si="14"/>
        <v>0.01</v>
      </c>
      <c r="W38">
        <f t="shared" si="15"/>
        <v>0.55752485670227692</v>
      </c>
      <c r="X38">
        <f t="shared" si="16"/>
        <v>2.3023546482377227E-2</v>
      </c>
      <c r="Y38">
        <f t="shared" si="17"/>
        <v>5.5752485670227695E-3</v>
      </c>
      <c r="Z38">
        <f t="shared" si="18"/>
        <v>0.52892606165287692</v>
      </c>
      <c r="AB38">
        <f t="shared" si="19"/>
        <v>4925.5171575280483</v>
      </c>
      <c r="AC38">
        <f t="shared" si="2"/>
        <v>4464.7566733338399</v>
      </c>
      <c r="AE38">
        <f t="shared" si="3"/>
        <v>0</v>
      </c>
      <c r="AF38">
        <f t="shared" si="24"/>
        <v>0</v>
      </c>
      <c r="AG38">
        <f t="shared" si="24"/>
        <v>-6.6115757706609619</v>
      </c>
      <c r="AH38">
        <f t="shared" si="5"/>
        <v>-11511.773241188614</v>
      </c>
      <c r="AI38">
        <f t="shared" si="25"/>
        <v>-11518.384816959275</v>
      </c>
      <c r="AJ38">
        <f t="shared" si="7"/>
        <v>460.7604841942084</v>
      </c>
      <c r="AK38">
        <f t="shared" si="22"/>
        <v>344.7862010269634</v>
      </c>
      <c r="AL38">
        <f t="shared" si="26"/>
        <v>-10712.838131738103</v>
      </c>
      <c r="AN38">
        <f t="shared" si="27"/>
        <v>0</v>
      </c>
      <c r="AO38">
        <f t="shared" si="27"/>
        <v>0</v>
      </c>
      <c r="AP38">
        <f t="shared" si="27"/>
        <v>-0.32030854732027264</v>
      </c>
      <c r="AQ38">
        <f t="shared" si="27"/>
        <v>-557.70658794051587</v>
      </c>
      <c r="AR38">
        <f t="shared" si="27"/>
        <v>-558.0268964878361</v>
      </c>
      <c r="AS38">
        <f t="shared" si="27"/>
        <v>22.322291458829966</v>
      </c>
      <c r="AT38">
        <f t="shared" si="27"/>
        <v>16.70372858420431</v>
      </c>
      <c r="AU38">
        <f t="shared" si="23"/>
        <v>-519.00087644480186</v>
      </c>
      <c r="AW38">
        <v>35</v>
      </c>
      <c r="AX38">
        <f>IF(Z38&gt;0, (R38*SUMPRODUCT(K38:$K$98, X38:$X$98)-K38*$AZ$3)/Z38, 0)</f>
        <v>8441.1735345042725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4.7109999999999999E-2</v>
      </c>
      <c r="Q39" s="4">
        <f t="shared" si="21"/>
        <v>12.5</v>
      </c>
      <c r="R39">
        <f t="shared" si="0"/>
        <v>500000</v>
      </c>
      <c r="S39">
        <f t="shared" si="1"/>
        <v>8026.5461974846994</v>
      </c>
      <c r="U39">
        <f t="shared" si="13"/>
        <v>4.7109999999999999E-2</v>
      </c>
      <c r="V39">
        <f t="shared" si="14"/>
        <v>0.01</v>
      </c>
      <c r="W39">
        <f t="shared" si="15"/>
        <v>0.52892606165287692</v>
      </c>
      <c r="X39">
        <f t="shared" si="16"/>
        <v>2.4917706764467033E-2</v>
      </c>
      <c r="Y39">
        <f t="shared" si="17"/>
        <v>5.2892606165287695E-3</v>
      </c>
      <c r="Z39">
        <f t="shared" si="18"/>
        <v>0.4987190942718811</v>
      </c>
      <c r="AB39">
        <f t="shared" si="19"/>
        <v>4464.7566733338399</v>
      </c>
      <c r="AC39">
        <f t="shared" si="2"/>
        <v>4002.9918497409808</v>
      </c>
      <c r="AE39">
        <f t="shared" si="3"/>
        <v>0</v>
      </c>
      <c r="AF39">
        <f t="shared" si="24"/>
        <v>0</v>
      </c>
      <c r="AG39">
        <f t="shared" si="24"/>
        <v>-6.2339886783985134</v>
      </c>
      <c r="AH39">
        <f t="shared" si="5"/>
        <v>-12458.853382233516</v>
      </c>
      <c r="AI39">
        <f t="shared" si="25"/>
        <v>-12465.087370911915</v>
      </c>
      <c r="AJ39">
        <f t="shared" si="7"/>
        <v>461.7648235928591</v>
      </c>
      <c r="AK39">
        <f t="shared" si="22"/>
        <v>312.5329671333688</v>
      </c>
      <c r="AL39">
        <f t="shared" si="26"/>
        <v>-11690.789580185687</v>
      </c>
      <c r="AN39">
        <f t="shared" si="27"/>
        <v>0</v>
      </c>
      <c r="AO39">
        <f t="shared" si="27"/>
        <v>0</v>
      </c>
      <c r="AP39">
        <f t="shared" si="27"/>
        <v>-0.26965689837751056</v>
      </c>
      <c r="AQ39">
        <f t="shared" si="27"/>
        <v>-538.91913086635873</v>
      </c>
      <c r="AR39">
        <f t="shared" si="27"/>
        <v>-539.18878776473628</v>
      </c>
      <c r="AS39">
        <f t="shared" si="27"/>
        <v>19.974060995869003</v>
      </c>
      <c r="AT39">
        <f t="shared" si="27"/>
        <v>13.518900162576974</v>
      </c>
      <c r="AU39">
        <f t="shared" si="23"/>
        <v>-505.69582660629021</v>
      </c>
      <c r="AW39">
        <v>36</v>
      </c>
      <c r="AX39">
        <f>IF(Z39&gt;0, (R39*SUMPRODUCT(K39:$K$98, X39:$X$98)-K39*$AZ$3)/Z39, 0)</f>
        <v>8026.5461974846994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5.2900999999999997E-2</v>
      </c>
      <c r="Q40" s="4">
        <f t="shared" si="21"/>
        <v>12.5</v>
      </c>
      <c r="R40">
        <f t="shared" si="0"/>
        <v>500000</v>
      </c>
      <c r="S40">
        <f t="shared" si="1"/>
        <v>7595.4666830166116</v>
      </c>
      <c r="U40">
        <f t="shared" si="13"/>
        <v>5.2900999999999997E-2</v>
      </c>
      <c r="V40">
        <f t="shared" si="14"/>
        <v>0.01</v>
      </c>
      <c r="W40">
        <f t="shared" si="15"/>
        <v>0.4987190942718811</v>
      </c>
      <c r="X40">
        <f t="shared" si="16"/>
        <v>2.6382738806076781E-2</v>
      </c>
      <c r="Y40">
        <f t="shared" si="17"/>
        <v>4.9871909427188109E-3</v>
      </c>
      <c r="Z40">
        <f t="shared" si="18"/>
        <v>0.4673491645230855</v>
      </c>
      <c r="AB40">
        <f t="shared" si="19"/>
        <v>4002.9918497409808</v>
      </c>
      <c r="AC40">
        <f t="shared" si="2"/>
        <v>3549.735008470745</v>
      </c>
      <c r="AE40">
        <f t="shared" si="3"/>
        <v>0</v>
      </c>
      <c r="AF40">
        <f t="shared" si="24"/>
        <v>0</v>
      </c>
      <c r="AG40">
        <f t="shared" si="24"/>
        <v>-5.8418645565385692</v>
      </c>
      <c r="AH40">
        <f t="shared" si="5"/>
        <v>-13191.36940303839</v>
      </c>
      <c r="AI40">
        <f t="shared" si="25"/>
        <v>-13197.211267594928</v>
      </c>
      <c r="AJ40">
        <f t="shared" si="7"/>
        <v>453.25684127023578</v>
      </c>
      <c r="AK40">
        <f t="shared" si="22"/>
        <v>280.20942948186871</v>
      </c>
      <c r="AL40">
        <f t="shared" si="26"/>
        <v>-12463.744996842825</v>
      </c>
      <c r="AN40">
        <f t="shared" si="27"/>
        <v>0</v>
      </c>
      <c r="AO40">
        <f t="shared" si="27"/>
        <v>0</v>
      </c>
      <c r="AP40">
        <f t="shared" si="27"/>
        <v>-0.22562072304702391</v>
      </c>
      <c r="AQ40">
        <f t="shared" si="27"/>
        <v>-509.46855646673873</v>
      </c>
      <c r="AR40">
        <f t="shared" si="27"/>
        <v>-509.69417718978576</v>
      </c>
      <c r="AS40">
        <f t="shared" si="27"/>
        <v>17.505393229108765</v>
      </c>
      <c r="AT40">
        <f t="shared" si="27"/>
        <v>10.822067761487629</v>
      </c>
      <c r="AU40">
        <f t="shared" si="23"/>
        <v>-481.36671619918934</v>
      </c>
      <c r="AW40">
        <v>37</v>
      </c>
      <c r="AX40">
        <f>IF(Z40&gt;0, (R40*SUMPRODUCT(K40:$K$98, X40:$X$98)-K40*$AZ$3)/Z40, 0)</f>
        <v>7595.4666830166116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5.9271999999999998E-2</v>
      </c>
      <c r="Q41" s="4">
        <f t="shared" si="21"/>
        <v>12.5</v>
      </c>
      <c r="R41">
        <f t="shared" si="0"/>
        <v>500000</v>
      </c>
      <c r="S41">
        <f t="shared" si="1"/>
        <v>7165.3565710550847</v>
      </c>
      <c r="U41">
        <f t="shared" si="13"/>
        <v>5.9271999999999998E-2</v>
      </c>
      <c r="V41">
        <f t="shared" si="14"/>
        <v>0.01</v>
      </c>
      <c r="W41">
        <f t="shared" si="15"/>
        <v>0.4673491645230855</v>
      </c>
      <c r="X41">
        <f t="shared" si="16"/>
        <v>2.7700719679612323E-2</v>
      </c>
      <c r="Y41">
        <f t="shared" si="17"/>
        <v>4.673491645230855E-3</v>
      </c>
      <c r="Z41">
        <f t="shared" si="18"/>
        <v>0.43497495319824236</v>
      </c>
      <c r="AB41">
        <f t="shared" si="19"/>
        <v>3549.735008470745</v>
      </c>
      <c r="AC41">
        <f t="shared" si="2"/>
        <v>3116.750639143404</v>
      </c>
      <c r="AE41">
        <f t="shared" si="3"/>
        <v>0</v>
      </c>
      <c r="AF41">
        <f t="shared" si="24"/>
        <v>0</v>
      </c>
      <c r="AG41">
        <f t="shared" si="24"/>
        <v>-5.4371869149780299</v>
      </c>
      <c r="AH41">
        <f t="shared" si="5"/>
        <v>-13850.359839806162</v>
      </c>
      <c r="AI41">
        <f t="shared" si="25"/>
        <v>-13855.79702672114</v>
      </c>
      <c r="AJ41">
        <f t="shared" si="7"/>
        <v>432.98436932734103</v>
      </c>
      <c r="AK41">
        <f t="shared" si="22"/>
        <v>248.48145059295217</v>
      </c>
      <c r="AL41">
        <f t="shared" si="26"/>
        <v>-13174.331206800847</v>
      </c>
      <c r="AN41">
        <f t="shared" si="27"/>
        <v>0</v>
      </c>
      <c r="AO41">
        <f t="shared" si="27"/>
        <v>0</v>
      </c>
      <c r="AP41">
        <f t="shared" si="27"/>
        <v>-0.18749243242867006</v>
      </c>
      <c r="AQ41">
        <f t="shared" si="27"/>
        <v>-477.60683915868566</v>
      </c>
      <c r="AR41">
        <f t="shared" si="27"/>
        <v>-477.79433159111431</v>
      </c>
      <c r="AS41">
        <f t="shared" si="27"/>
        <v>14.930752589200777</v>
      </c>
      <c r="AT41">
        <f t="shared" si="27"/>
        <v>8.5684734245089409</v>
      </c>
      <c r="AU41">
        <f t="shared" si="23"/>
        <v>-454.29510557740463</v>
      </c>
      <c r="AW41">
        <v>38</v>
      </c>
      <c r="AX41">
        <f>IF(Z41&gt;0, (R41*SUMPRODUCT(K41:$K$98, X41:$X$98)-K41*$AZ$3)/Z41, 0)</f>
        <v>7165.3565710550847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6.6047999999999996E-2</v>
      </c>
      <c r="Q42" s="4">
        <f t="shared" si="21"/>
        <v>12.5</v>
      </c>
      <c r="R42">
        <f t="shared" si="0"/>
        <v>500000</v>
      </c>
      <c r="S42">
        <f t="shared" si="1"/>
        <v>6736.6517737945132</v>
      </c>
      <c r="U42">
        <f t="shared" si="13"/>
        <v>6.6047999999999996E-2</v>
      </c>
      <c r="V42">
        <f t="shared" si="14"/>
        <v>0.01</v>
      </c>
      <c r="W42">
        <f t="shared" si="15"/>
        <v>0.43497495319824236</v>
      </c>
      <c r="X42">
        <f t="shared" si="16"/>
        <v>2.872922570883751E-2</v>
      </c>
      <c r="Y42">
        <f t="shared" si="17"/>
        <v>4.3497495319824234E-3</v>
      </c>
      <c r="Z42">
        <f t="shared" si="18"/>
        <v>0.40189597795742243</v>
      </c>
      <c r="AB42">
        <f t="shared" si="19"/>
        <v>3116.750639143404</v>
      </c>
      <c r="AC42">
        <f t="shared" si="2"/>
        <v>2707.4332527877505</v>
      </c>
      <c r="AE42">
        <f t="shared" si="3"/>
        <v>0</v>
      </c>
      <c r="AF42">
        <f t="shared" si="24"/>
        <v>0</v>
      </c>
      <c r="AG42">
        <f t="shared" si="24"/>
        <v>-5.0236997244677806</v>
      </c>
      <c r="AH42">
        <f t="shared" si="5"/>
        <v>-14364.612854418756</v>
      </c>
      <c r="AI42">
        <f t="shared" si="25"/>
        <v>-14369.636554143224</v>
      </c>
      <c r="AJ42">
        <f t="shared" si="7"/>
        <v>409.31738635565353</v>
      </c>
      <c r="AK42">
        <f t="shared" si="22"/>
        <v>218.17254474003829</v>
      </c>
      <c r="AL42">
        <f t="shared" si="26"/>
        <v>-13742.146623047533</v>
      </c>
      <c r="AN42">
        <f t="shared" si="27"/>
        <v>0</v>
      </c>
      <c r="AO42">
        <f t="shared" si="27"/>
        <v>0</v>
      </c>
      <c r="AP42">
        <f t="shared" si="27"/>
        <v>-0.15467322136369155</v>
      </c>
      <c r="AQ42">
        <f t="shared" si="27"/>
        <v>-442.26786346602847</v>
      </c>
      <c r="AR42">
        <f t="shared" si="27"/>
        <v>-442.42253668739221</v>
      </c>
      <c r="AS42">
        <f t="shared" si="27"/>
        <v>12.602353281475809</v>
      </c>
      <c r="AT42">
        <f t="shared" si="27"/>
        <v>6.7172506636293612</v>
      </c>
      <c r="AU42">
        <f t="shared" si="23"/>
        <v>-423.10293274228701</v>
      </c>
      <c r="AW42">
        <v>39</v>
      </c>
      <c r="AX42">
        <f>IF(Z42&gt;0, (R42*SUMPRODUCT(K42:$K$98, X42:$X$98)-K42*$AZ$3)/Z42, 0)</f>
        <v>6736.6517737945132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7.3592000000000005E-2</v>
      </c>
      <c r="Q43" s="4">
        <f t="shared" si="21"/>
        <v>12.5</v>
      </c>
      <c r="R43">
        <f t="shared" si="0"/>
        <v>500000</v>
      </c>
      <c r="S43">
        <f t="shared" si="1"/>
        <v>6315.8668506168333</v>
      </c>
      <c r="U43">
        <f t="shared" si="13"/>
        <v>7.3592000000000005E-2</v>
      </c>
      <c r="V43">
        <f t="shared" si="14"/>
        <v>0.01</v>
      </c>
      <c r="W43">
        <f t="shared" si="15"/>
        <v>0.40189597795742243</v>
      </c>
      <c r="X43">
        <f t="shared" si="16"/>
        <v>2.9576328809842633E-2</v>
      </c>
      <c r="Y43">
        <f t="shared" si="17"/>
        <v>4.0189597795742245E-3</v>
      </c>
      <c r="Z43">
        <f t="shared" si="18"/>
        <v>0.36830068936800558</v>
      </c>
      <c r="AB43">
        <f t="shared" si="19"/>
        <v>2707.4332527877505</v>
      </c>
      <c r="AC43">
        <f t="shared" si="2"/>
        <v>2326.1381150387142</v>
      </c>
      <c r="AE43">
        <f t="shared" si="3"/>
        <v>0</v>
      </c>
      <c r="AF43">
        <f t="shared" si="24"/>
        <v>0</v>
      </c>
      <c r="AG43">
        <f t="shared" si="24"/>
        <v>-4.6037586171000697</v>
      </c>
      <c r="AH43">
        <f t="shared" si="5"/>
        <v>-14788.164404921317</v>
      </c>
      <c r="AI43">
        <f t="shared" si="25"/>
        <v>-14792.768163538418</v>
      </c>
      <c r="AJ43">
        <f t="shared" si="7"/>
        <v>381.29513774903626</v>
      </c>
      <c r="AK43">
        <f t="shared" si="22"/>
        <v>189.52032769514256</v>
      </c>
      <c r="AL43">
        <f t="shared" si="26"/>
        <v>-14221.952698094239</v>
      </c>
      <c r="AN43">
        <f t="shared" si="27"/>
        <v>0</v>
      </c>
      <c r="AO43">
        <f t="shared" si="27"/>
        <v>0</v>
      </c>
      <c r="AP43">
        <f t="shared" si="27"/>
        <v>-0.12655694414594448</v>
      </c>
      <c r="AQ43">
        <f t="shared" si="27"/>
        <v>-406.52541809274243</v>
      </c>
      <c r="AR43">
        <f t="shared" si="27"/>
        <v>-406.65197503688842</v>
      </c>
      <c r="AS43">
        <f t="shared" si="27"/>
        <v>10.481771844419898</v>
      </c>
      <c r="AT43">
        <f t="shared" si="27"/>
        <v>5.2098981552911203</v>
      </c>
      <c r="AU43">
        <f t="shared" si="23"/>
        <v>-390.96030503717742</v>
      </c>
      <c r="AW43">
        <v>40</v>
      </c>
      <c r="AX43">
        <f>IF(Z43&gt;0, (R43*SUMPRODUCT(K43:$K$98, X43:$X$98)-K43*$AZ$3)/Z43, 0)</f>
        <v>6315.8668506168333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8.2293000000000005E-2</v>
      </c>
      <c r="Q44" s="4">
        <f t="shared" si="21"/>
        <v>12.5</v>
      </c>
      <c r="R44">
        <f t="shared" si="0"/>
        <v>500000</v>
      </c>
      <c r="S44">
        <f t="shared" si="1"/>
        <v>5904.8723138970381</v>
      </c>
      <c r="U44">
        <f t="shared" si="13"/>
        <v>8.2293000000000005E-2</v>
      </c>
      <c r="V44">
        <f t="shared" si="14"/>
        <v>0.01</v>
      </c>
      <c r="W44">
        <f t="shared" si="15"/>
        <v>0.36830068936800558</v>
      </c>
      <c r="X44">
        <f t="shared" si="16"/>
        <v>3.0308568630161285E-2</v>
      </c>
      <c r="Y44">
        <f t="shared" si="17"/>
        <v>3.6830068936800561E-3</v>
      </c>
      <c r="Z44">
        <f t="shared" si="18"/>
        <v>0.33430911384416423</v>
      </c>
      <c r="AB44">
        <f t="shared" si="19"/>
        <v>2326.1381150387142</v>
      </c>
      <c r="AC44">
        <f t="shared" si="2"/>
        <v>1974.0526306218583</v>
      </c>
      <c r="AE44">
        <f t="shared" si="3"/>
        <v>0</v>
      </c>
      <c r="AF44">
        <f t="shared" si="24"/>
        <v>0</v>
      </c>
      <c r="AG44">
        <f t="shared" si="24"/>
        <v>-4.1788639230520532</v>
      </c>
      <c r="AH44">
        <f t="shared" si="5"/>
        <v>-15154.284315080642</v>
      </c>
      <c r="AI44">
        <f t="shared" si="25"/>
        <v>-15158.463179003695</v>
      </c>
      <c r="AJ44">
        <f t="shared" si="7"/>
        <v>352.08548441685593</v>
      </c>
      <c r="AK44">
        <f t="shared" si="22"/>
        <v>162.82966805271002</v>
      </c>
      <c r="AL44">
        <f t="shared" si="26"/>
        <v>-14643.54802653413</v>
      </c>
      <c r="AN44">
        <f t="shared" si="27"/>
        <v>0</v>
      </c>
      <c r="AO44">
        <f t="shared" si="27"/>
        <v>0</v>
      </c>
      <c r="AP44">
        <f t="shared" si="27"/>
        <v>-0.10256841437489539</v>
      </c>
      <c r="AQ44">
        <f t="shared" si="27"/>
        <v>-371.9553787357932</v>
      </c>
      <c r="AR44">
        <f t="shared" si="27"/>
        <v>-372.0579471501681</v>
      </c>
      <c r="AS44">
        <f t="shared" si="27"/>
        <v>8.6417865060986863</v>
      </c>
      <c r="AT44">
        <f t="shared" si="27"/>
        <v>3.9965840412336853</v>
      </c>
      <c r="AU44">
        <f t="shared" si="23"/>
        <v>-359.41957660283578</v>
      </c>
      <c r="AW44">
        <v>41</v>
      </c>
      <c r="AX44">
        <f>IF(Z44&gt;0, (R44*SUMPRODUCT(K44:$K$98, X44:$X$98)-K44*$AZ$3)/Z44, 0)</f>
        <v>5904.8723138970381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9.1596999999999998E-2</v>
      </c>
      <c r="Q45" s="4">
        <f t="shared" si="21"/>
        <v>12.5</v>
      </c>
      <c r="R45">
        <f t="shared" si="0"/>
        <v>500000</v>
      </c>
      <c r="S45">
        <f t="shared" si="1"/>
        <v>5496.0399652694387</v>
      </c>
      <c r="U45">
        <f t="shared" si="13"/>
        <v>9.1596999999999998E-2</v>
      </c>
      <c r="V45">
        <f t="shared" si="14"/>
        <v>0.01</v>
      </c>
      <c r="W45">
        <f t="shared" si="15"/>
        <v>0.33430911384416423</v>
      </c>
      <c r="X45">
        <f t="shared" si="16"/>
        <v>3.0621711900783909E-2</v>
      </c>
      <c r="Y45">
        <f t="shared" si="17"/>
        <v>3.3430911384416426E-3</v>
      </c>
      <c r="Z45">
        <f t="shared" si="18"/>
        <v>0.30034431080493867</v>
      </c>
      <c r="AB45">
        <f t="shared" si="19"/>
        <v>1974.0526306218583</v>
      </c>
      <c r="AC45">
        <f t="shared" si="2"/>
        <v>1650.7043355252486</v>
      </c>
      <c r="AE45">
        <f t="shared" si="3"/>
        <v>0</v>
      </c>
      <c r="AF45">
        <f t="shared" si="24"/>
        <v>0</v>
      </c>
      <c r="AG45">
        <f t="shared" si="24"/>
        <v>-3.7543038850617334</v>
      </c>
      <c r="AH45">
        <f t="shared" si="5"/>
        <v>-15310.855950391955</v>
      </c>
      <c r="AI45">
        <f t="shared" si="25"/>
        <v>-15314.610254277017</v>
      </c>
      <c r="AJ45">
        <f t="shared" si="7"/>
        <v>323.34829509660972</v>
      </c>
      <c r="AK45">
        <f t="shared" si="22"/>
        <v>138.18368414353009</v>
      </c>
      <c r="AL45">
        <f t="shared" si="26"/>
        <v>-14853.078275036876</v>
      </c>
      <c r="AN45">
        <f t="shared" si="27"/>
        <v>0</v>
      </c>
      <c r="AO45">
        <f t="shared" si="27"/>
        <v>0</v>
      </c>
      <c r="AP45">
        <f t="shared" si="27"/>
        <v>-8.2274795696115288E-2</v>
      </c>
      <c r="AQ45">
        <f t="shared" si="27"/>
        <v>-335.53425183918898</v>
      </c>
      <c r="AR45">
        <f t="shared" si="27"/>
        <v>-335.61652663488508</v>
      </c>
      <c r="AS45">
        <f t="shared" si="27"/>
        <v>7.0861112291988348</v>
      </c>
      <c r="AT45">
        <f t="shared" si="27"/>
        <v>3.0282669516131935</v>
      </c>
      <c r="AU45">
        <f t="shared" si="23"/>
        <v>-325.50214845407305</v>
      </c>
      <c r="AW45">
        <v>42</v>
      </c>
      <c r="AX45">
        <f>IF(Z45&gt;0, (R45*SUMPRODUCT(K45:$K$98, X45:$X$98)-K45*$AZ$3)/Z45, 0)</f>
        <v>5496.0399652694387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0.10148</v>
      </c>
      <c r="Q46" s="4">
        <f t="shared" si="21"/>
        <v>12.5</v>
      </c>
      <c r="R46">
        <f t="shared" si="0"/>
        <v>500000</v>
      </c>
      <c r="S46">
        <f t="shared" si="1"/>
        <v>5090.907049177642</v>
      </c>
      <c r="U46">
        <f t="shared" si="13"/>
        <v>0.10148</v>
      </c>
      <c r="V46">
        <f t="shared" si="14"/>
        <v>0.01</v>
      </c>
      <c r="W46">
        <f t="shared" si="15"/>
        <v>0.30034431080493867</v>
      </c>
      <c r="X46">
        <f t="shared" si="16"/>
        <v>3.0478940660485176E-2</v>
      </c>
      <c r="Y46">
        <f t="shared" si="17"/>
        <v>3.0034431080493869E-3</v>
      </c>
      <c r="Z46">
        <f t="shared" si="18"/>
        <v>0.2668619270364041</v>
      </c>
      <c r="AB46">
        <f t="shared" si="19"/>
        <v>1650.7043355252486</v>
      </c>
      <c r="AC46">
        <f t="shared" si="2"/>
        <v>1358.5692655067592</v>
      </c>
      <c r="AE46">
        <f t="shared" si="3"/>
        <v>0</v>
      </c>
      <c r="AF46">
        <f t="shared" si="24"/>
        <v>0</v>
      </c>
      <c r="AG46">
        <f t="shared" si="24"/>
        <v>-3.335774087955051</v>
      </c>
      <c r="AH46">
        <f t="shared" si="5"/>
        <v>-15239.470330242588</v>
      </c>
      <c r="AI46">
        <f t="shared" si="25"/>
        <v>-15242.806104330542</v>
      </c>
      <c r="AJ46">
        <f t="shared" si="7"/>
        <v>292.13507001848939</v>
      </c>
      <c r="AK46">
        <f t="shared" si="22"/>
        <v>115.54930348676741</v>
      </c>
      <c r="AL46">
        <f t="shared" si="26"/>
        <v>-14835.121730825287</v>
      </c>
      <c r="AN46">
        <f t="shared" si="27"/>
        <v>0</v>
      </c>
      <c r="AO46">
        <f t="shared" si="27"/>
        <v>0</v>
      </c>
      <c r="AP46">
        <f t="shared" si="27"/>
        <v>-6.5270358457064595E-2</v>
      </c>
      <c r="AQ46">
        <f t="shared" si="27"/>
        <v>-298.18736668720635</v>
      </c>
      <c r="AR46">
        <f t="shared" si="27"/>
        <v>-298.25263704566345</v>
      </c>
      <c r="AS46">
        <f t="shared" si="27"/>
        <v>5.7161427108739504</v>
      </c>
      <c r="AT46">
        <f t="shared" si="27"/>
        <v>2.2609278264011379</v>
      </c>
      <c r="AU46">
        <f t="shared" si="23"/>
        <v>-290.27556650838835</v>
      </c>
      <c r="AW46">
        <v>43</v>
      </c>
      <c r="AX46">
        <f>IF(Z46&gt;0, (R46*SUMPRODUCT(K46:$K$98, X46:$X$98)-K46*$AZ$3)/Z46, 0)</f>
        <v>5090.907049177642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0.112611</v>
      </c>
      <c r="Q47" s="4">
        <f t="shared" si="21"/>
        <v>12.5</v>
      </c>
      <c r="R47">
        <f t="shared" si="0"/>
        <v>500000</v>
      </c>
      <c r="S47">
        <f t="shared" si="1"/>
        <v>4694.2986990348318</v>
      </c>
      <c r="U47">
        <f t="shared" si="13"/>
        <v>0.112611</v>
      </c>
      <c r="V47">
        <f t="shared" si="14"/>
        <v>0.01</v>
      </c>
      <c r="W47">
        <f t="shared" si="15"/>
        <v>0.2668619270364041</v>
      </c>
      <c r="X47">
        <f t="shared" si="16"/>
        <v>3.0051588465496503E-2</v>
      </c>
      <c r="Y47">
        <f t="shared" si="17"/>
        <v>2.6686192703640412E-3</v>
      </c>
      <c r="Z47">
        <f t="shared" si="18"/>
        <v>0.23414171930054356</v>
      </c>
      <c r="AB47">
        <f t="shared" si="19"/>
        <v>1358.5692655067592</v>
      </c>
      <c r="AC47">
        <f t="shared" si="2"/>
        <v>1099.1311683023205</v>
      </c>
      <c r="AE47">
        <f t="shared" si="3"/>
        <v>0</v>
      </c>
      <c r="AF47">
        <f t="shared" si="24"/>
        <v>0</v>
      </c>
      <c r="AG47">
        <f t="shared" si="24"/>
        <v>-2.9267714912567944</v>
      </c>
      <c r="AH47">
        <f t="shared" si="5"/>
        <v>-15025.794232748252</v>
      </c>
      <c r="AI47">
        <f t="shared" si="25"/>
        <v>-15028.721004239509</v>
      </c>
      <c r="AJ47">
        <f t="shared" si="7"/>
        <v>259.43809720443869</v>
      </c>
      <c r="AK47">
        <f t="shared" si="22"/>
        <v>95.099848585473154</v>
      </c>
      <c r="AL47">
        <f t="shared" si="26"/>
        <v>-14674.183058449598</v>
      </c>
      <c r="AN47">
        <f t="shared" si="27"/>
        <v>0</v>
      </c>
      <c r="AO47">
        <f t="shared" si="27"/>
        <v>0</v>
      </c>
      <c r="AP47">
        <f t="shared" si="27"/>
        <v>-5.1131691550254856E-2</v>
      </c>
      <c r="AQ47">
        <f t="shared" si="27"/>
        <v>-262.50572629316076</v>
      </c>
      <c r="AR47">
        <f t="shared" si="27"/>
        <v>-262.55685798471103</v>
      </c>
      <c r="AS47">
        <f t="shared" si="27"/>
        <v>4.5324716337680364</v>
      </c>
      <c r="AT47">
        <f t="shared" si="27"/>
        <v>1.6614266398571083</v>
      </c>
      <c r="AU47">
        <f t="shared" si="23"/>
        <v>-256.36295971108586</v>
      </c>
      <c r="AW47">
        <v>44</v>
      </c>
      <c r="AX47">
        <f>IF(Z47&gt;0, (R47*SUMPRODUCT(K47:$K$98, X47:$X$98)-K47*$AZ$3)/Z47, 0)</f>
        <v>4694.2986990348318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0.125163</v>
      </c>
      <c r="Q48" s="4">
        <f t="shared" si="21"/>
        <v>12.5</v>
      </c>
      <c r="R48">
        <f t="shared" si="0"/>
        <v>500000</v>
      </c>
      <c r="S48">
        <f t="shared" si="1"/>
        <v>4302.4543344695139</v>
      </c>
      <c r="U48">
        <f t="shared" si="13"/>
        <v>0.125163</v>
      </c>
      <c r="V48">
        <f t="shared" si="14"/>
        <v>0.01</v>
      </c>
      <c r="W48">
        <f t="shared" si="15"/>
        <v>0.23414171930054356</v>
      </c>
      <c r="X48">
        <f t="shared" si="16"/>
        <v>2.9305880012813933E-2</v>
      </c>
      <c r="Y48">
        <f t="shared" si="17"/>
        <v>2.3414171930054356E-3</v>
      </c>
      <c r="Z48">
        <f t="shared" si="18"/>
        <v>0.20249442209472421</v>
      </c>
      <c r="AB48">
        <f t="shared" si="19"/>
        <v>1099.1311683023205</v>
      </c>
      <c r="AC48">
        <f t="shared" si="2"/>
        <v>871.22300404734551</v>
      </c>
      <c r="AE48">
        <f t="shared" si="3"/>
        <v>0</v>
      </c>
      <c r="AF48">
        <f t="shared" si="24"/>
        <v>0</v>
      </c>
      <c r="AG48">
        <f t="shared" si="24"/>
        <v>-2.5311802761840525</v>
      </c>
      <c r="AH48">
        <f t="shared" si="5"/>
        <v>-14652.940006406967</v>
      </c>
      <c r="AI48">
        <f t="shared" si="25"/>
        <v>-14655.471186683151</v>
      </c>
      <c r="AJ48">
        <f t="shared" si="7"/>
        <v>227.90816425497496</v>
      </c>
      <c r="AK48">
        <f t="shared" si="22"/>
        <v>76.939181781162446</v>
      </c>
      <c r="AL48">
        <f t="shared" si="26"/>
        <v>-14350.623840647013</v>
      </c>
      <c r="AN48">
        <f t="shared" si="27"/>
        <v>0</v>
      </c>
      <c r="AO48">
        <f t="shared" si="27"/>
        <v>0</v>
      </c>
      <c r="AP48">
        <f t="shared" si="27"/>
        <v>-3.9482659576114076E-2</v>
      </c>
      <c r="AQ48">
        <f t="shared" si="27"/>
        <v>-228.56413962516245</v>
      </c>
      <c r="AR48">
        <f t="shared" si="27"/>
        <v>-228.60362228473858</v>
      </c>
      <c r="AS48">
        <f t="shared" si="27"/>
        <v>3.5550294653299339</v>
      </c>
      <c r="AT48">
        <f t="shared" si="27"/>
        <v>1.2001371656190587</v>
      </c>
      <c r="AU48">
        <f t="shared" si="23"/>
        <v>-223.84845565378956</v>
      </c>
      <c r="AW48">
        <v>45</v>
      </c>
      <c r="AX48">
        <f>IF(Z48&gt;0, (R48*SUMPRODUCT(K48:$K$98, X48:$X$98)-K48*$AZ$3)/Z48, 0)</f>
        <v>4302.4543344695139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0.13952899999999999</v>
      </c>
      <c r="Q49" s="4">
        <f t="shared" si="21"/>
        <v>12.5</v>
      </c>
      <c r="R49">
        <f t="shared" si="0"/>
        <v>500000</v>
      </c>
      <c r="S49">
        <f t="shared" si="1"/>
        <v>3911.082464030565</v>
      </c>
      <c r="U49">
        <f t="shared" si="13"/>
        <v>0.13952899999999999</v>
      </c>
      <c r="V49">
        <f t="shared" si="14"/>
        <v>0.01</v>
      </c>
      <c r="W49">
        <f t="shared" si="15"/>
        <v>0.20249442209472421</v>
      </c>
      <c r="X49">
        <f t="shared" si="16"/>
        <v>2.8253844220454773E-2</v>
      </c>
      <c r="Y49">
        <f t="shared" si="17"/>
        <v>2.0249442209472421E-3</v>
      </c>
      <c r="Z49">
        <f t="shared" si="18"/>
        <v>0.17221563365332221</v>
      </c>
      <c r="AB49">
        <f t="shared" si="19"/>
        <v>871.22300404734551</v>
      </c>
      <c r="AC49">
        <f t="shared" si="2"/>
        <v>673.54954481342054</v>
      </c>
      <c r="AE49">
        <f t="shared" si="3"/>
        <v>0</v>
      </c>
      <c r="AF49">
        <f t="shared" si="24"/>
        <v>0</v>
      </c>
      <c r="AG49">
        <f t="shared" si="24"/>
        <v>-2.1526954206665274</v>
      </c>
      <c r="AH49">
        <f t="shared" si="5"/>
        <v>-14126.922110227386</v>
      </c>
      <c r="AI49">
        <f t="shared" si="25"/>
        <v>-14129.074805648052</v>
      </c>
      <c r="AJ49">
        <f t="shared" si="7"/>
        <v>197.67345923392497</v>
      </c>
      <c r="AK49">
        <f t="shared" si="22"/>
        <v>60.985610283314195</v>
      </c>
      <c r="AL49">
        <f t="shared" si="26"/>
        <v>-13870.415736130812</v>
      </c>
      <c r="AN49">
        <f t="shared" si="27"/>
        <v>0</v>
      </c>
      <c r="AO49">
        <f t="shared" si="27"/>
        <v>0</v>
      </c>
      <c r="AP49">
        <f t="shared" si="27"/>
        <v>-2.9981122296747598E-2</v>
      </c>
      <c r="AQ49">
        <f t="shared" si="27"/>
        <v>-196.74914314270072</v>
      </c>
      <c r="AR49">
        <f t="shared" si="27"/>
        <v>-196.77912426499745</v>
      </c>
      <c r="AS49">
        <f t="shared" si="27"/>
        <v>2.7530472259185066</v>
      </c>
      <c r="AT49">
        <f t="shared" si="27"/>
        <v>0.84936169914818138</v>
      </c>
      <c r="AU49">
        <f t="shared" si="23"/>
        <v>-193.17671533993075</v>
      </c>
      <c r="AW49">
        <v>46</v>
      </c>
      <c r="AX49">
        <f>IF(Z49&gt;0, (R49*SUMPRODUCT(K49:$K$98, X49:$X$98)-K49*$AZ$3)/Z49, 0)</f>
        <v>3911.082464030565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0.15610499999999999</v>
      </c>
      <c r="Q50" s="4">
        <f t="shared" si="21"/>
        <v>12.5</v>
      </c>
      <c r="R50">
        <f t="shared" si="0"/>
        <v>500000</v>
      </c>
      <c r="S50">
        <f t="shared" si="1"/>
        <v>3512.1664500230613</v>
      </c>
      <c r="U50">
        <f t="shared" si="13"/>
        <v>0.15610499999999999</v>
      </c>
      <c r="V50">
        <f t="shared" si="14"/>
        <v>0.01</v>
      </c>
      <c r="W50">
        <f t="shared" si="15"/>
        <v>0.17221563365332221</v>
      </c>
      <c r="X50">
        <f t="shared" si="16"/>
        <v>2.6883721491451861E-2</v>
      </c>
      <c r="Y50">
        <f t="shared" si="17"/>
        <v>1.7221563365332222E-3</v>
      </c>
      <c r="Z50">
        <f t="shared" si="18"/>
        <v>0.14360975582533714</v>
      </c>
      <c r="AB50">
        <f t="shared" si="19"/>
        <v>673.54954481342054</v>
      </c>
      <c r="AC50">
        <f t="shared" si="2"/>
        <v>504.38136630575298</v>
      </c>
      <c r="AE50">
        <f t="shared" si="3"/>
        <v>0</v>
      </c>
      <c r="AF50">
        <f t="shared" si="24"/>
        <v>0</v>
      </c>
      <c r="AG50">
        <f t="shared" si="24"/>
        <v>-1.7951219478167142</v>
      </c>
      <c r="AH50">
        <f t="shared" si="5"/>
        <v>-13441.860745725931</v>
      </c>
      <c r="AI50">
        <f t="shared" si="25"/>
        <v>-13443.655867673748</v>
      </c>
      <c r="AJ50">
        <f t="shared" si="7"/>
        <v>169.16817850766756</v>
      </c>
      <c r="AK50">
        <f t="shared" si="22"/>
        <v>47.148468136939442</v>
      </c>
      <c r="AL50">
        <f t="shared" si="26"/>
        <v>-13227.33922102914</v>
      </c>
      <c r="AN50">
        <f t="shared" si="27"/>
        <v>0</v>
      </c>
      <c r="AO50">
        <f t="shared" si="27"/>
        <v>0</v>
      </c>
      <c r="AP50">
        <f t="shared" si="27"/>
        <v>-2.2322417837184232E-2</v>
      </c>
      <c r="AQ50">
        <f t="shared" si="27"/>
        <v>-167.15011057620657</v>
      </c>
      <c r="AR50">
        <f t="shared" si="27"/>
        <v>-167.17243299404373</v>
      </c>
      <c r="AS50">
        <f t="shared" si="27"/>
        <v>2.1036135010194235</v>
      </c>
      <c r="AT50">
        <f t="shared" si="27"/>
        <v>0.58629320833382659</v>
      </c>
      <c r="AU50">
        <f t="shared" si="23"/>
        <v>-164.48252628469049</v>
      </c>
      <c r="AW50">
        <v>47</v>
      </c>
      <c r="AX50">
        <f>IF(Z50&gt;0, (R50*SUMPRODUCT(K50:$K$98, X50:$X$98)-K50*$AZ$3)/Z50, 0)</f>
        <v>3512.1664500230613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0.17521600000000001</v>
      </c>
      <c r="Q51" s="4">
        <f t="shared" si="21"/>
        <v>12.5</v>
      </c>
      <c r="R51">
        <f t="shared" si="0"/>
        <v>500000</v>
      </c>
      <c r="S51">
        <f t="shared" si="1"/>
        <v>3092.5069394823317</v>
      </c>
      <c r="U51">
        <f t="shared" si="13"/>
        <v>0.17521600000000001</v>
      </c>
      <c r="V51">
        <f t="shared" si="14"/>
        <v>0.01</v>
      </c>
      <c r="W51">
        <f t="shared" si="15"/>
        <v>0.14360975582533714</v>
      </c>
      <c r="X51">
        <f t="shared" si="16"/>
        <v>2.5162726976692272E-2</v>
      </c>
      <c r="Y51">
        <f t="shared" si="17"/>
        <v>1.4360975582533714E-3</v>
      </c>
      <c r="Z51">
        <f t="shared" si="18"/>
        <v>0.11701093129039149</v>
      </c>
      <c r="AB51">
        <f t="shared" si="19"/>
        <v>504.38136630575298</v>
      </c>
      <c r="AC51">
        <f t="shared" si="2"/>
        <v>361.85711701082596</v>
      </c>
      <c r="AE51">
        <f t="shared" si="3"/>
        <v>0</v>
      </c>
      <c r="AF51">
        <f t="shared" si="24"/>
        <v>0</v>
      </c>
      <c r="AG51">
        <f t="shared" si="24"/>
        <v>-1.4626366411298937</v>
      </c>
      <c r="AH51">
        <f t="shared" si="5"/>
        <v>-12581.363488346136</v>
      </c>
      <c r="AI51">
        <f t="shared" si="25"/>
        <v>-12582.826124987267</v>
      </c>
      <c r="AJ51">
        <f t="shared" si="7"/>
        <v>142.52424929492702</v>
      </c>
      <c r="AK51">
        <f t="shared" si="22"/>
        <v>35.306695641402712</v>
      </c>
      <c r="AL51">
        <f t="shared" si="26"/>
        <v>-12404.995180050937</v>
      </c>
      <c r="AN51">
        <f t="shared" si="27"/>
        <v>0</v>
      </c>
      <c r="AO51">
        <f t="shared" si="27"/>
        <v>0</v>
      </c>
      <c r="AP51">
        <f t="shared" si="27"/>
        <v>-1.6239240084868139E-2</v>
      </c>
      <c r="AQ51">
        <f t="shared" si="27"/>
        <v>-139.68731299143116</v>
      </c>
      <c r="AR51">
        <f t="shared" si="27"/>
        <v>-139.70355223151603</v>
      </c>
      <c r="AS51">
        <f t="shared" si="27"/>
        <v>1.5824063455896795</v>
      </c>
      <c r="AT51">
        <f t="shared" si="27"/>
        <v>0.39200023505577403</v>
      </c>
      <c r="AU51">
        <f t="shared" si="23"/>
        <v>-137.72914565087058</v>
      </c>
      <c r="AW51">
        <v>48</v>
      </c>
      <c r="AX51">
        <f>IF(Z51&gt;0, (R51*SUMPRODUCT(K51:$K$98, X51:$X$98)-K51*$AZ$3)/Z51, 0)</f>
        <v>3092.5069394823317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0.19798199999999999</v>
      </c>
      <c r="Q52" s="4">
        <f t="shared" si="21"/>
        <v>12.5</v>
      </c>
      <c r="R52">
        <f t="shared" si="0"/>
        <v>500000</v>
      </c>
      <c r="S52">
        <f t="shared" si="1"/>
        <v>2634.5595090620577</v>
      </c>
      <c r="U52">
        <f t="shared" si="13"/>
        <v>0.19798199999999999</v>
      </c>
      <c r="V52">
        <f t="shared" si="14"/>
        <v>0.01</v>
      </c>
      <c r="W52">
        <f t="shared" si="15"/>
        <v>0.11701093129039149</v>
      </c>
      <c r="X52">
        <f t="shared" si="16"/>
        <v>2.3166058198734286E-2</v>
      </c>
      <c r="Y52">
        <f t="shared" si="17"/>
        <v>1.1701093129039149E-3</v>
      </c>
      <c r="Z52">
        <f t="shared" si="18"/>
        <v>9.2674763778753291E-2</v>
      </c>
      <c r="AB52">
        <f t="shared" si="19"/>
        <v>361.85711701082596</v>
      </c>
      <c r="AC52">
        <f t="shared" si="2"/>
        <v>244.15718016339443</v>
      </c>
      <c r="AE52">
        <f t="shared" si="3"/>
        <v>0</v>
      </c>
      <c r="AF52">
        <f t="shared" si="24"/>
        <v>0</v>
      </c>
      <c r="AG52">
        <f t="shared" si="24"/>
        <v>-1.1584345472344162</v>
      </c>
      <c r="AH52">
        <f t="shared" si="5"/>
        <v>-11583.029099367142</v>
      </c>
      <c r="AI52">
        <f t="shared" si="25"/>
        <v>-11584.187533914377</v>
      </c>
      <c r="AJ52">
        <f t="shared" si="7"/>
        <v>117.69993684743153</v>
      </c>
      <c r="AK52">
        <f t="shared" si="22"/>
        <v>25.32999819075782</v>
      </c>
      <c r="AL52">
        <f t="shared" si="26"/>
        <v>-11441.157598876187</v>
      </c>
      <c r="AN52">
        <f t="shared" si="27"/>
        <v>0</v>
      </c>
      <c r="AO52">
        <f t="shared" si="27"/>
        <v>0</v>
      </c>
      <c r="AP52">
        <f t="shared" si="27"/>
        <v>-1.1483723619229549E-2</v>
      </c>
      <c r="AQ52">
        <f t="shared" si="27"/>
        <v>-114.82418680294154</v>
      </c>
      <c r="AR52">
        <f t="shared" si="27"/>
        <v>-114.83567052656078</v>
      </c>
      <c r="AS52">
        <f t="shared" si="27"/>
        <v>1.1667759287596284</v>
      </c>
      <c r="AT52">
        <f t="shared" si="27"/>
        <v>0.25109981327187186</v>
      </c>
      <c r="AU52">
        <f t="shared" si="23"/>
        <v>-113.41779478452926</v>
      </c>
      <c r="AW52">
        <v>49</v>
      </c>
      <c r="AX52">
        <f>IF(Z52&gt;0, (R52*SUMPRODUCT(K52:$K$98, X52:$X$98)-K52*$AZ$3)/Z52, 0)</f>
        <v>2634.5595090620577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0.22423799999999999</v>
      </c>
      <c r="Q53" s="4">
        <f t="shared" si="21"/>
        <v>12.5</v>
      </c>
      <c r="R53">
        <f t="shared" si="0"/>
        <v>500000</v>
      </c>
      <c r="S53">
        <f t="shared" si="1"/>
        <v>2099.0738351917312</v>
      </c>
      <c r="U53">
        <f t="shared" si="13"/>
        <v>0.22423799999999999</v>
      </c>
      <c r="V53">
        <f t="shared" si="14"/>
        <v>0.01</v>
      </c>
      <c r="W53">
        <f t="shared" si="15"/>
        <v>9.2674763778753291E-2</v>
      </c>
      <c r="X53">
        <f t="shared" si="16"/>
        <v>2.078120368022008E-2</v>
      </c>
      <c r="Y53">
        <f t="shared" si="17"/>
        <v>9.2674763778753297E-4</v>
      </c>
      <c r="Z53">
        <f t="shared" si="18"/>
        <v>7.0966812460745668E-2</v>
      </c>
      <c r="AB53">
        <f t="shared" si="19"/>
        <v>244.15718016339443</v>
      </c>
      <c r="AC53">
        <f t="shared" si="2"/>
        <v>148.96457920330974</v>
      </c>
      <c r="AE53">
        <f t="shared" si="3"/>
        <v>0</v>
      </c>
      <c r="AF53">
        <f t="shared" si="24"/>
        <v>0</v>
      </c>
      <c r="AG53">
        <f t="shared" si="24"/>
        <v>-0.8870851557593209</v>
      </c>
      <c r="AH53">
        <f t="shared" si="5"/>
        <v>-10390.601840110039</v>
      </c>
      <c r="AI53">
        <f t="shared" si="25"/>
        <v>-10391.488925265798</v>
      </c>
      <c r="AJ53">
        <f t="shared" si="7"/>
        <v>95.19260096008469</v>
      </c>
      <c r="AK53">
        <f t="shared" si="22"/>
        <v>17.091002611437613</v>
      </c>
      <c r="AL53">
        <f t="shared" si="26"/>
        <v>-10279.205321694275</v>
      </c>
      <c r="AN53">
        <f t="shared" si="27"/>
        <v>0</v>
      </c>
      <c r="AO53">
        <f t="shared" si="27"/>
        <v>0</v>
      </c>
      <c r="AP53">
        <f t="shared" si="27"/>
        <v>-7.8516063983111208E-3</v>
      </c>
      <c r="AQ53">
        <f t="shared" si="27"/>
        <v>-91.967400604599803</v>
      </c>
      <c r="AR53">
        <f t="shared" si="27"/>
        <v>-91.975252210998107</v>
      </c>
      <c r="AS53">
        <f t="shared" si="27"/>
        <v>0.84255139421233061</v>
      </c>
      <c r="AT53">
        <f t="shared" si="27"/>
        <v>0.15127276630240877</v>
      </c>
      <c r="AU53">
        <f t="shared" si="23"/>
        <v>-90.981428050483373</v>
      </c>
      <c r="AW53">
        <v>50</v>
      </c>
      <c r="AX53">
        <f>IF(Z53&gt;0, (R53*SUMPRODUCT(K53:$K$98, X53:$X$98)-K53*$AZ$3)/Z53, 0)</f>
        <v>2099.0738351917312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0.25439000000000001</v>
      </c>
      <c r="Q54" s="4">
        <f t="shared" si="21"/>
        <v>12.5</v>
      </c>
      <c r="R54">
        <f t="shared" si="0"/>
        <v>500000</v>
      </c>
      <c r="S54">
        <f t="shared" si="1"/>
        <v>1427.5827026195823</v>
      </c>
      <c r="U54">
        <f t="shared" si="13"/>
        <v>0.25439000000000001</v>
      </c>
      <c r="V54">
        <f t="shared" si="14"/>
        <v>0.01</v>
      </c>
      <c r="W54">
        <f t="shared" si="15"/>
        <v>7.0966812460745668E-2</v>
      </c>
      <c r="X54">
        <f t="shared" si="16"/>
        <v>1.8053247421889091E-2</v>
      </c>
      <c r="Y54">
        <f t="shared" si="17"/>
        <v>7.0966812460745673E-4</v>
      </c>
      <c r="Z54">
        <f t="shared" si="18"/>
        <v>5.220389691424912E-2</v>
      </c>
      <c r="AB54">
        <f t="shared" si="19"/>
        <v>148.96457920330974</v>
      </c>
      <c r="AC54">
        <f t="shared" si="2"/>
        <v>74.525380244117827</v>
      </c>
      <c r="AE54">
        <f t="shared" si="3"/>
        <v>0</v>
      </c>
      <c r="AF54">
        <f t="shared" si="24"/>
        <v>0</v>
      </c>
      <c r="AG54">
        <f t="shared" si="24"/>
        <v>-0.65254871142811399</v>
      </c>
      <c r="AH54">
        <f t="shared" si="5"/>
        <v>-9026.6237109445447</v>
      </c>
      <c r="AI54">
        <f t="shared" si="25"/>
        <v>-9027.2762596559733</v>
      </c>
      <c r="AJ54">
        <f t="shared" si="7"/>
        <v>74.439198959191913</v>
      </c>
      <c r="AK54">
        <f t="shared" si="22"/>
        <v>10.427520544231683</v>
      </c>
      <c r="AL54">
        <f t="shared" si="26"/>
        <v>-8942.4095401525501</v>
      </c>
      <c r="AN54">
        <f t="shared" si="27"/>
        <v>0</v>
      </c>
      <c r="AO54">
        <f t="shared" si="27"/>
        <v>0</v>
      </c>
      <c r="AP54">
        <f t="shared" si="27"/>
        <v>-5.15689302023361E-3</v>
      </c>
      <c r="AQ54">
        <f t="shared" si="27"/>
        <v>-71.334648273798777</v>
      </c>
      <c r="AR54">
        <f t="shared" si="27"/>
        <v>-71.339805166819019</v>
      </c>
      <c r="AS54">
        <f t="shared" si="27"/>
        <v>0.5882702376414487</v>
      </c>
      <c r="AT54">
        <f t="shared" si="27"/>
        <v>8.2405507774594294E-2</v>
      </c>
      <c r="AU54">
        <f t="shared" si="23"/>
        <v>-70.669129421402971</v>
      </c>
      <c r="AW54">
        <v>51</v>
      </c>
      <c r="AX54">
        <f>IF(Z54&gt;0, (R54*SUMPRODUCT(K54:$K$98, X54:$X$98)-K54*$AZ$3)/Z54, 0)</f>
        <v>1427.5827026195823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0.28921999999999998</v>
      </c>
      <c r="Q55" s="4">
        <f t="shared" si="21"/>
        <v>12.5</v>
      </c>
      <c r="R55">
        <f t="shared" si="0"/>
        <v>500000</v>
      </c>
      <c r="S55">
        <f t="shared" si="1"/>
        <v>515.01194168187567</v>
      </c>
      <c r="U55">
        <f t="shared" si="13"/>
        <v>0.28921999999999998</v>
      </c>
      <c r="V55">
        <f t="shared" si="14"/>
        <v>0.01</v>
      </c>
      <c r="W55">
        <f t="shared" si="15"/>
        <v>5.220389691424912E-2</v>
      </c>
      <c r="X55">
        <f t="shared" si="16"/>
        <v>1.5098411065539129E-2</v>
      </c>
      <c r="Y55">
        <f t="shared" si="17"/>
        <v>5.2203896914249125E-4</v>
      </c>
      <c r="Z55">
        <f t="shared" si="18"/>
        <v>3.6583446879567501E-2</v>
      </c>
      <c r="AB55">
        <f t="shared" si="19"/>
        <v>74.525380244117827</v>
      </c>
      <c r="AC55">
        <f t="shared" si="2"/>
        <v>18.840912010861814</v>
      </c>
      <c r="AE55">
        <f t="shared" si="3"/>
        <v>0</v>
      </c>
      <c r="AF55">
        <f t="shared" si="24"/>
        <v>0</v>
      </c>
      <c r="AG55">
        <f t="shared" si="24"/>
        <v>-0.45729308599459378</v>
      </c>
      <c r="AH55">
        <f t="shared" si="5"/>
        <v>-7549.2055327695643</v>
      </c>
      <c r="AI55">
        <f t="shared" si="25"/>
        <v>-7549.6628258555593</v>
      </c>
      <c r="AJ55">
        <f t="shared" si="7"/>
        <v>55.684468233256013</v>
      </c>
      <c r="AK55">
        <f t="shared" si="22"/>
        <v>5.2167766170882484</v>
      </c>
      <c r="AL55">
        <f t="shared" si="26"/>
        <v>-7488.7615810052157</v>
      </c>
      <c r="AN55">
        <f t="shared" si="27"/>
        <v>0</v>
      </c>
      <c r="AO55">
        <f t="shared" si="27"/>
        <v>0</v>
      </c>
      <c r="AP55">
        <f t="shared" si="27"/>
        <v>-3.2266495452850973E-3</v>
      </c>
      <c r="AQ55">
        <f t="shared" si="27"/>
        <v>-53.267021403998726</v>
      </c>
      <c r="AR55">
        <f t="shared" si="27"/>
        <v>-53.270248053544009</v>
      </c>
      <c r="AS55">
        <f t="shared" si="27"/>
        <v>0.39290833298625932</v>
      </c>
      <c r="AT55">
        <f t="shared" si="27"/>
        <v>3.6809456374725782E-2</v>
      </c>
      <c r="AU55">
        <f t="shared" si="23"/>
        <v>-52.84053026418303</v>
      </c>
      <c r="AW55">
        <v>52</v>
      </c>
      <c r="AX55">
        <f>IF(Z55&gt;0, (R55*SUMPRODUCT(K55:$K$98, X55:$X$98)-K55*$AZ$3)/Z55, 0)</f>
        <v>515.01194168187567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0.32816400000000001</v>
      </c>
      <c r="Q56" s="4">
        <f t="shared" si="21"/>
        <v>12.5</v>
      </c>
      <c r="R56">
        <f t="shared" si="0"/>
        <v>500000</v>
      </c>
      <c r="S56">
        <f t="shared" si="1"/>
        <v>-844.72698691372989</v>
      </c>
      <c r="U56">
        <f t="shared" si="13"/>
        <v>0.32816400000000001</v>
      </c>
      <c r="V56">
        <f t="shared" si="14"/>
        <v>0.01</v>
      </c>
      <c r="W56">
        <f t="shared" si="15"/>
        <v>3.6583446879567501E-2</v>
      </c>
      <c r="X56">
        <f t="shared" si="16"/>
        <v>1.2005370261786389E-2</v>
      </c>
      <c r="Y56">
        <f t="shared" si="17"/>
        <v>3.6583446879567502E-4</v>
      </c>
      <c r="Z56">
        <f t="shared" si="18"/>
        <v>2.4212242148985437E-2</v>
      </c>
      <c r="AB56">
        <f t="shared" si="19"/>
        <v>18.840912010861814</v>
      </c>
      <c r="AC56">
        <f t="shared" si="2"/>
        <v>-20.45273435693808</v>
      </c>
      <c r="AE56">
        <f t="shared" si="3"/>
        <v>0</v>
      </c>
      <c r="AF56">
        <f t="shared" si="24"/>
        <v>0</v>
      </c>
      <c r="AG56">
        <f t="shared" si="24"/>
        <v>-0.30265302686231799</v>
      </c>
      <c r="AH56">
        <f t="shared" si="5"/>
        <v>-6002.6851308931946</v>
      </c>
      <c r="AI56">
        <f t="shared" si="25"/>
        <v>-6002.9877839200572</v>
      </c>
      <c r="AJ56">
        <f t="shared" si="7"/>
        <v>39.293646367799894</v>
      </c>
      <c r="AK56">
        <f t="shared" si="22"/>
        <v>1.318863840760327</v>
      </c>
      <c r="AL56">
        <f t="shared" si="26"/>
        <v>-5962.3752737114974</v>
      </c>
      <c r="AN56">
        <f t="shared" si="27"/>
        <v>0</v>
      </c>
      <c r="AO56">
        <f t="shared" si="27"/>
        <v>0</v>
      </c>
      <c r="AP56">
        <f t="shared" si="27"/>
        <v>-1.9067078825475961E-3</v>
      </c>
      <c r="AQ56">
        <f t="shared" si="27"/>
        <v>-37.816793620676378</v>
      </c>
      <c r="AR56">
        <f t="shared" si="27"/>
        <v>-37.818700328558926</v>
      </c>
      <c r="AS56">
        <f t="shared" si="27"/>
        <v>0.24754916889565701</v>
      </c>
      <c r="AT56">
        <f t="shared" si="27"/>
        <v>8.3088152372210958E-3</v>
      </c>
      <c r="AU56">
        <f t="shared" si="23"/>
        <v>-37.562842344426052</v>
      </c>
      <c r="AW56">
        <v>53</v>
      </c>
      <c r="AX56">
        <f>IF(Z56&gt;0, (R56*SUMPRODUCT(K56:$K$98, X56:$X$98)-K56*$AZ$3)/Z56, 0)</f>
        <v>-844.72698691372989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0.37150699999999998</v>
      </c>
      <c r="Q57" s="4">
        <f t="shared" si="21"/>
        <v>12.5</v>
      </c>
      <c r="R57">
        <f t="shared" si="0"/>
        <v>500000</v>
      </c>
      <c r="S57">
        <f t="shared" si="1"/>
        <v>-3057.9624365787708</v>
      </c>
      <c r="U57">
        <f t="shared" si="13"/>
        <v>0.37150699999999998</v>
      </c>
      <c r="V57">
        <f t="shared" si="14"/>
        <v>0.01</v>
      </c>
      <c r="W57">
        <f t="shared" si="15"/>
        <v>2.4212242148985437E-2</v>
      </c>
      <c r="X57">
        <f t="shared" si="16"/>
        <v>8.9950174440431314E-3</v>
      </c>
      <c r="Y57">
        <f t="shared" si="17"/>
        <v>2.4212242148985438E-4</v>
      </c>
      <c r="Z57">
        <f t="shared" si="18"/>
        <v>1.4975102283452451E-2</v>
      </c>
      <c r="AB57">
        <f t="shared" si="19"/>
        <v>-20.45273435693808</v>
      </c>
      <c r="AC57">
        <f t="shared" si="2"/>
        <v>-45.793300266722575</v>
      </c>
      <c r="AE57">
        <f t="shared" si="3"/>
        <v>0</v>
      </c>
      <c r="AF57">
        <f t="shared" si="24"/>
        <v>0</v>
      </c>
      <c r="AG57">
        <f t="shared" si="24"/>
        <v>-0.18718877854315563</v>
      </c>
      <c r="AH57">
        <f t="shared" si="5"/>
        <v>-4497.5087220215655</v>
      </c>
      <c r="AI57">
        <f t="shared" si="25"/>
        <v>-4497.6959108001083</v>
      </c>
      <c r="AJ57">
        <f t="shared" si="7"/>
        <v>25.340565909784495</v>
      </c>
      <c r="AK57">
        <f t="shared" si="22"/>
        <v>-1.4316914049856657</v>
      </c>
      <c r="AL57">
        <f t="shared" si="26"/>
        <v>-4473.7870362953099</v>
      </c>
      <c r="AN57">
        <f t="shared" si="27"/>
        <v>0</v>
      </c>
      <c r="AO57">
        <f t="shared" si="27"/>
        <v>0</v>
      </c>
      <c r="AP57">
        <f t="shared" si="27"/>
        <v>-1.0529334628575984E-3</v>
      </c>
      <c r="AQ57">
        <f t="shared" si="27"/>
        <v>-25.298404475771768</v>
      </c>
      <c r="AR57">
        <f t="shared" si="27"/>
        <v>-25.299457409234623</v>
      </c>
      <c r="AS57">
        <f t="shared" si="27"/>
        <v>0.14254022074303552</v>
      </c>
      <c r="AT57">
        <f t="shared" si="27"/>
        <v>-8.0532380227454434E-3</v>
      </c>
      <c r="AU57">
        <f t="shared" si="23"/>
        <v>-25.164970426514337</v>
      </c>
      <c r="AW57">
        <v>54</v>
      </c>
      <c r="AX57">
        <f>IF(Z57&gt;0, (R57*SUMPRODUCT(K57:$K$98, X57:$X$98)-K57*$AZ$3)/Z57, 0)</f>
        <v>-3057.9624365787708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0.41881499999999999</v>
      </c>
      <c r="Q58" s="4">
        <f t="shared" si="21"/>
        <v>12.5</v>
      </c>
      <c r="R58">
        <f t="shared" si="0"/>
        <v>500000</v>
      </c>
      <c r="S58">
        <f t="shared" si="1"/>
        <v>-7009.0417541438674</v>
      </c>
      <c r="U58">
        <f t="shared" si="13"/>
        <v>0.41881499999999999</v>
      </c>
      <c r="V58">
        <f t="shared" si="14"/>
        <v>0.01</v>
      </c>
      <c r="W58">
        <f t="shared" si="15"/>
        <v>1.4975102283452451E-2</v>
      </c>
      <c r="X58">
        <f t="shared" si="16"/>
        <v>6.271797462844138E-3</v>
      </c>
      <c r="Y58">
        <f t="shared" si="17"/>
        <v>1.4975102283452452E-4</v>
      </c>
      <c r="Z58">
        <f t="shared" si="18"/>
        <v>8.5535537977737882E-3</v>
      </c>
      <c r="AB58">
        <f t="shared" si="19"/>
        <v>-45.793300266722575</v>
      </c>
      <c r="AC58">
        <f t="shared" si="2"/>
        <v>-59.952215714912334</v>
      </c>
      <c r="AE58">
        <f t="shared" si="3"/>
        <v>0</v>
      </c>
      <c r="AF58">
        <f t="shared" si="24"/>
        <v>0</v>
      </c>
      <c r="AG58">
        <f t="shared" si="24"/>
        <v>-0.10691942247217236</v>
      </c>
      <c r="AH58">
        <f t="shared" si="5"/>
        <v>-3135.898731422069</v>
      </c>
      <c r="AI58">
        <f t="shared" si="25"/>
        <v>-3136.0056508445409</v>
      </c>
      <c r="AJ58">
        <f t="shared" si="7"/>
        <v>14.158915448189759</v>
      </c>
      <c r="AK58">
        <f t="shared" si="22"/>
        <v>-3.2055310186705808</v>
      </c>
      <c r="AL58">
        <f t="shared" si="26"/>
        <v>-3125.0522664150217</v>
      </c>
      <c r="AN58">
        <f t="shared" si="27"/>
        <v>0</v>
      </c>
      <c r="AO58">
        <f t="shared" si="27"/>
        <v>0</v>
      </c>
      <c r="AP58">
        <f t="shared" si="27"/>
        <v>-5.3698196426992624E-4</v>
      </c>
      <c r="AQ58">
        <f t="shared" si="27"/>
        <v>-15.749440294525181</v>
      </c>
      <c r="AR58">
        <f t="shared" si="27"/>
        <v>-15.749977276489449</v>
      </c>
      <c r="AS58">
        <f t="shared" si="27"/>
        <v>7.1110393729255081E-2</v>
      </c>
      <c r="AT58">
        <f t="shared" si="27"/>
        <v>-1.6099154888176724E-2</v>
      </c>
      <c r="AU58">
        <f t="shared" si="23"/>
        <v>-15.694966037648371</v>
      </c>
      <c r="AW58">
        <v>55</v>
      </c>
      <c r="AX58">
        <f>IF(Z58&gt;0, (R58*SUMPRODUCT(K58:$K$98, X58:$X$98)-K58*$AZ$3)/Z58, 0)</f>
        <v>-7009.0417541438674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0.47081499999999998</v>
      </c>
      <c r="Q59" s="4">
        <f t="shared" si="21"/>
        <v>12.5</v>
      </c>
      <c r="R59">
        <f t="shared" si="0"/>
        <v>500000</v>
      </c>
      <c r="S59">
        <f t="shared" si="1"/>
        <v>-14806.914535757171</v>
      </c>
      <c r="U59">
        <f t="shared" si="13"/>
        <v>0.47081499999999998</v>
      </c>
      <c r="V59">
        <f t="shared" si="14"/>
        <v>0.01</v>
      </c>
      <c r="W59">
        <f t="shared" si="15"/>
        <v>8.5535537977737882E-3</v>
      </c>
      <c r="X59">
        <f t="shared" si="16"/>
        <v>4.0271414312988661E-3</v>
      </c>
      <c r="Y59">
        <f t="shared" si="17"/>
        <v>8.5535537977737879E-5</v>
      </c>
      <c r="Z59">
        <f t="shared" si="18"/>
        <v>4.4408768284971839E-3</v>
      </c>
      <c r="AB59">
        <f t="shared" si="19"/>
        <v>-59.952215714912334</v>
      </c>
      <c r="AC59">
        <f t="shared" si="2"/>
        <v>-65.755683663382158</v>
      </c>
      <c r="AE59">
        <f t="shared" si="3"/>
        <v>0</v>
      </c>
      <c r="AF59">
        <f t="shared" si="24"/>
        <v>0</v>
      </c>
      <c r="AG59">
        <f t="shared" si="24"/>
        <v>-5.5510960356214799E-2</v>
      </c>
      <c r="AH59">
        <f t="shared" si="5"/>
        <v>-2013.5707156494332</v>
      </c>
      <c r="AI59">
        <f t="shared" si="25"/>
        <v>-2013.6262266097895</v>
      </c>
      <c r="AJ59">
        <f t="shared" si="7"/>
        <v>5.8034679484698231</v>
      </c>
      <c r="AK59">
        <f t="shared" si="22"/>
        <v>-4.1966551000438637</v>
      </c>
      <c r="AL59">
        <f t="shared" si="26"/>
        <v>-2012.0194137613635</v>
      </c>
      <c r="AN59">
        <f t="shared" si="27"/>
        <v>0</v>
      </c>
      <c r="AO59">
        <f t="shared" si="27"/>
        <v>0</v>
      </c>
      <c r="AP59">
        <f t="shared" si="27"/>
        <v>-2.4892230457096572E-4</v>
      </c>
      <c r="AQ59">
        <f t="shared" si="27"/>
        <v>-9.0292558395623317</v>
      </c>
      <c r="AR59">
        <f t="shared" si="27"/>
        <v>-9.0295047618669031</v>
      </c>
      <c r="AS59">
        <f t="shared" si="27"/>
        <v>2.6023916843930253E-2</v>
      </c>
      <c r="AT59">
        <f t="shared" si="27"/>
        <v>-1.8818645043950515E-2</v>
      </c>
      <c r="AU59">
        <f t="shared" si="23"/>
        <v>-9.0222994900669242</v>
      </c>
      <c r="AW59">
        <v>56</v>
      </c>
      <c r="AX59">
        <f>IF(Z59&gt;0, (R59*SUMPRODUCT(K59:$K$98, X59:$X$98)-K59*$AZ$3)/Z59, 0)</f>
        <v>-14806.914535757171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0.52931399999999995</v>
      </c>
      <c r="Q60" s="4">
        <f t="shared" si="21"/>
        <v>12.5</v>
      </c>
      <c r="R60">
        <f t="shared" si="0"/>
        <v>500000</v>
      </c>
      <c r="S60">
        <f t="shared" si="1"/>
        <v>-32213.805535093063</v>
      </c>
      <c r="U60">
        <f t="shared" si="13"/>
        <v>0.52931399999999995</v>
      </c>
      <c r="V60">
        <f t="shared" si="14"/>
        <v>0.01</v>
      </c>
      <c r="W60">
        <f t="shared" si="15"/>
        <v>4.4408768284971839E-3</v>
      </c>
      <c r="X60">
        <f t="shared" si="16"/>
        <v>2.3506182775991581E-3</v>
      </c>
      <c r="Y60">
        <f t="shared" si="17"/>
        <v>4.4408768284971841E-5</v>
      </c>
      <c r="Z60">
        <f t="shared" si="18"/>
        <v>2.045849782613054E-3</v>
      </c>
      <c r="AB60">
        <f t="shared" si="19"/>
        <v>-65.755683663382158</v>
      </c>
      <c r="AC60">
        <f t="shared" si="2"/>
        <v>-65.904607051109338</v>
      </c>
      <c r="AE60">
        <f t="shared" si="3"/>
        <v>0</v>
      </c>
      <c r="AF60">
        <f t="shared" si="24"/>
        <v>0</v>
      </c>
      <c r="AG60">
        <f t="shared" si="24"/>
        <v>-2.5573122282663174E-2</v>
      </c>
      <c r="AH60">
        <f t="shared" si="5"/>
        <v>-1175.3091387995792</v>
      </c>
      <c r="AI60">
        <f t="shared" si="25"/>
        <v>-1175.3347119218618</v>
      </c>
      <c r="AJ60">
        <f t="shared" si="7"/>
        <v>0.14892338772718006</v>
      </c>
      <c r="AK60">
        <f t="shared" si="22"/>
        <v>-4.6028978564367513</v>
      </c>
      <c r="AL60">
        <f t="shared" si="26"/>
        <v>-1179.7886863905715</v>
      </c>
      <c r="AN60">
        <f t="shared" si="27"/>
        <v>0</v>
      </c>
      <c r="AO60">
        <f t="shared" si="27"/>
        <v>0</v>
      </c>
      <c r="AP60">
        <f t="shared" si="27"/>
        <v>-1.0238841143176779E-4</v>
      </c>
      <c r="AQ60">
        <f t="shared" si="27"/>
        <v>-4.7056450257741478</v>
      </c>
      <c r="AR60">
        <f t="shared" si="27"/>
        <v>-4.7057474141855788</v>
      </c>
      <c r="AS60">
        <f t="shared" si="27"/>
        <v>5.9625214809066584E-4</v>
      </c>
      <c r="AT60">
        <f t="shared" si="27"/>
        <v>-1.8428856449130029E-2</v>
      </c>
      <c r="AU60">
        <f t="shared" si="23"/>
        <v>-4.7235800184866195</v>
      </c>
      <c r="AW60">
        <v>57</v>
      </c>
      <c r="AX60">
        <f>IF(Z60&gt;0, (R60*SUMPRODUCT(K60:$K$98, X60:$X$98)-K60*$AZ$3)/Z60, 0)</f>
        <v>-32213.805535093063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0.595055</v>
      </c>
      <c r="Q61" s="4">
        <f t="shared" si="21"/>
        <v>12.5</v>
      </c>
      <c r="R61">
        <f t="shared" si="0"/>
        <v>500000</v>
      </c>
      <c r="S61">
        <f t="shared" si="1"/>
        <v>-77576.148418597048</v>
      </c>
      <c r="U61">
        <f t="shared" si="13"/>
        <v>0.595055</v>
      </c>
      <c r="V61">
        <f t="shared" si="14"/>
        <v>0.01</v>
      </c>
      <c r="W61">
        <f t="shared" si="15"/>
        <v>2.045849782613054E-3</v>
      </c>
      <c r="X61">
        <f t="shared" si="16"/>
        <v>1.2173931423928109E-3</v>
      </c>
      <c r="Y61">
        <f t="shared" si="17"/>
        <v>2.0458497826130542E-5</v>
      </c>
      <c r="Z61">
        <f t="shared" si="18"/>
        <v>8.0799814239411254E-4</v>
      </c>
      <c r="AB61">
        <f t="shared" si="19"/>
        <v>-65.904607051109338</v>
      </c>
      <c r="AC61">
        <f t="shared" si="2"/>
        <v>-62.681383816316384</v>
      </c>
      <c r="AE61">
        <f t="shared" si="3"/>
        <v>0</v>
      </c>
      <c r="AF61">
        <f t="shared" si="24"/>
        <v>0</v>
      </c>
      <c r="AG61">
        <f t="shared" si="24"/>
        <v>-1.0099976779926407E-2</v>
      </c>
      <c r="AH61">
        <f t="shared" si="5"/>
        <v>-608.69657119640544</v>
      </c>
      <c r="AI61">
        <f t="shared" si="25"/>
        <v>-608.70667117318533</v>
      </c>
      <c r="AJ61">
        <f t="shared" si="7"/>
        <v>-3.2232232347929539</v>
      </c>
      <c r="AK61">
        <f t="shared" si="22"/>
        <v>-4.6133224935776544</v>
      </c>
      <c r="AL61">
        <f t="shared" si="26"/>
        <v>-616.54321690155598</v>
      </c>
      <c r="AN61">
        <f t="shared" si="27"/>
        <v>0</v>
      </c>
      <c r="AO61">
        <f t="shared" si="27"/>
        <v>0</v>
      </c>
      <c r="AP61">
        <f t="shared" si="27"/>
        <v>-3.6105170672249575E-5</v>
      </c>
      <c r="AQ61">
        <f t="shared" si="27"/>
        <v>-2.1759548630189491</v>
      </c>
      <c r="AR61">
        <f t="shared" si="27"/>
        <v>-2.1759909681896215</v>
      </c>
      <c r="AS61">
        <f t="shared" si="27"/>
        <v>-1.152230619363938E-2</v>
      </c>
      <c r="AT61">
        <f t="shared" si="27"/>
        <v>-1.6491601874550336E-2</v>
      </c>
      <c r="AU61">
        <f t="shared" si="23"/>
        <v>-2.2040048762578111</v>
      </c>
      <c r="AW61">
        <v>58</v>
      </c>
      <c r="AX61">
        <f>IF(Z61&gt;0, (R61*SUMPRODUCT(K61:$K$98, X61:$X$98)-K61*$AZ$3)/Z61, 0)</f>
        <v>-77576.148418597048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0.66919700000000004</v>
      </c>
      <c r="Q62" s="4">
        <f t="shared" si="21"/>
        <v>12.5</v>
      </c>
      <c r="R62">
        <f t="shared" si="0"/>
        <v>500000</v>
      </c>
      <c r="S62">
        <f t="shared" si="1"/>
        <v>-222901.8440013323</v>
      </c>
      <c r="U62">
        <f t="shared" si="13"/>
        <v>0.66919700000000004</v>
      </c>
      <c r="V62">
        <f t="shared" si="14"/>
        <v>0.01</v>
      </c>
      <c r="W62">
        <f t="shared" si="15"/>
        <v>8.0799814239411254E-4</v>
      </c>
      <c r="X62">
        <f t="shared" si="16"/>
        <v>5.4070993289571294E-4</v>
      </c>
      <c r="Y62">
        <f t="shared" si="17"/>
        <v>8.0799814239411254E-6</v>
      </c>
      <c r="Z62">
        <f t="shared" si="18"/>
        <v>2.5920822807445849E-4</v>
      </c>
      <c r="AB62">
        <f t="shared" si="19"/>
        <v>-62.681383816316384</v>
      </c>
      <c r="AC62">
        <f t="shared" si="2"/>
        <v>-57.777992018114709</v>
      </c>
      <c r="AE62">
        <f t="shared" si="3"/>
        <v>0</v>
      </c>
      <c r="AF62">
        <f t="shared" si="24"/>
        <v>0</v>
      </c>
      <c r="AG62">
        <f t="shared" si="24"/>
        <v>-3.2401028509307312E-3</v>
      </c>
      <c r="AH62">
        <f t="shared" si="5"/>
        <v>-270.3549664478565</v>
      </c>
      <c r="AI62">
        <f t="shared" si="25"/>
        <v>-270.35820655070745</v>
      </c>
      <c r="AJ62">
        <f t="shared" si="7"/>
        <v>-4.9033917982016746</v>
      </c>
      <c r="AK62">
        <f t="shared" si="22"/>
        <v>-4.3876968671421475</v>
      </c>
      <c r="AL62">
        <f t="shared" si="26"/>
        <v>-279.64929521605126</v>
      </c>
      <c r="AN62">
        <f t="shared" si="27"/>
        <v>0</v>
      </c>
      <c r="AO62">
        <f t="shared" si="27"/>
        <v>0</v>
      </c>
      <c r="AP62">
        <f t="shared" si="27"/>
        <v>-1.0341649167115786E-5</v>
      </c>
      <c r="AQ62">
        <f t="shared" si="27"/>
        <v>-0.86290971065562139</v>
      </c>
      <c r="AR62">
        <f t="shared" si="27"/>
        <v>-0.86292005230478852</v>
      </c>
      <c r="AS62">
        <f t="shared" si="27"/>
        <v>-1.5650477790033219E-2</v>
      </c>
      <c r="AT62">
        <f t="shared" si="27"/>
        <v>-1.4004500393746051E-2</v>
      </c>
      <c r="AU62">
        <f t="shared" si="23"/>
        <v>-0.89257503048856779</v>
      </c>
      <c r="AW62">
        <v>59</v>
      </c>
      <c r="AX62">
        <f>IF(Z62&gt;0, (R62*SUMPRODUCT(K62:$K$98, X62:$X$98)-K62*$AZ$3)/Z62, 0)</f>
        <v>-222901.8440013323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0.74928899999999998</v>
      </c>
      <c r="Q63" s="4">
        <f t="shared" si="21"/>
        <v>12.5</v>
      </c>
      <c r="R63">
        <f t="shared" si="0"/>
        <v>500000</v>
      </c>
      <c r="S63">
        <f t="shared" si="1"/>
        <v>-838539.42030579352</v>
      </c>
      <c r="U63">
        <f t="shared" si="13"/>
        <v>0.74928899999999998</v>
      </c>
      <c r="V63">
        <f t="shared" si="14"/>
        <v>0.01</v>
      </c>
      <c r="W63">
        <f t="shared" si="15"/>
        <v>2.5920822807445849E-4</v>
      </c>
      <c r="X63">
        <f t="shared" si="16"/>
        <v>1.9422187400568291E-4</v>
      </c>
      <c r="Y63">
        <f t="shared" si="17"/>
        <v>2.592082280744585E-6</v>
      </c>
      <c r="Z63">
        <f t="shared" si="18"/>
        <v>6.2394271788030991E-5</v>
      </c>
      <c r="AB63">
        <f t="shared" si="19"/>
        <v>-57.777992018114709</v>
      </c>
      <c r="AC63">
        <f t="shared" si="2"/>
        <v>-52.320056495537635</v>
      </c>
      <c r="AE63">
        <f t="shared" si="3"/>
        <v>0</v>
      </c>
      <c r="AF63">
        <f t="shared" si="24"/>
        <v>0</v>
      </c>
      <c r="AG63">
        <f t="shared" si="24"/>
        <v>-7.7992839735038734E-4</v>
      </c>
      <c r="AH63">
        <f t="shared" si="5"/>
        <v>-97.110937002841453</v>
      </c>
      <c r="AI63">
        <f t="shared" si="25"/>
        <v>-97.111716931238803</v>
      </c>
      <c r="AJ63">
        <f t="shared" si="7"/>
        <v>-5.457935522577074</v>
      </c>
      <c r="AK63">
        <f t="shared" si="22"/>
        <v>-4.0444594412680299</v>
      </c>
      <c r="AL63">
        <f t="shared" si="26"/>
        <v>-106.61411189508391</v>
      </c>
      <c r="AN63">
        <f t="shared" si="27"/>
        <v>0</v>
      </c>
      <c r="AO63">
        <f t="shared" si="27"/>
        <v>0</v>
      </c>
      <c r="AP63">
        <f t="shared" si="27"/>
        <v>-2.2226327791657213E-6</v>
      </c>
      <c r="AQ63">
        <f t="shared" si="27"/>
        <v>-0.27674585581353639</v>
      </c>
      <c r="AR63">
        <f t="shared" si="27"/>
        <v>-0.27674807844631555</v>
      </c>
      <c r="AS63">
        <f t="shared" si="27"/>
        <v>-1.555397449338273E-2</v>
      </c>
      <c r="AT63">
        <f t="shared" si="27"/>
        <v>-1.1525863346824754E-2</v>
      </c>
      <c r="AU63">
        <f t="shared" si="23"/>
        <v>-0.303827916286523</v>
      </c>
      <c r="AW63">
        <v>60</v>
      </c>
      <c r="AX63">
        <f>IF(Z63&gt;0, (R63*SUMPRODUCT(K63:$K$98, X63:$X$98)-K63*$AZ$3)/Z63, 0)</f>
        <v>-838539.42030579352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0.83297500000000002</v>
      </c>
      <c r="Q64" s="4">
        <f t="shared" si="21"/>
        <v>12.5</v>
      </c>
      <c r="R64">
        <f t="shared" si="0"/>
        <v>500000</v>
      </c>
      <c r="S64">
        <f t="shared" si="1"/>
        <v>-4792383.7410826692</v>
      </c>
      <c r="U64">
        <f t="shared" si="13"/>
        <v>0.83297500000000002</v>
      </c>
      <c r="V64">
        <f t="shared" si="14"/>
        <v>0.01</v>
      </c>
      <c r="W64">
        <f t="shared" si="15"/>
        <v>6.2394271788030991E-5</v>
      </c>
      <c r="X64">
        <f t="shared" si="16"/>
        <v>5.1972868542635114E-5</v>
      </c>
      <c r="Y64">
        <f t="shared" si="17"/>
        <v>6.2394271788030993E-7</v>
      </c>
      <c r="Z64">
        <f t="shared" si="18"/>
        <v>9.7974605275155664E-6</v>
      </c>
      <c r="AB64">
        <f t="shared" si="19"/>
        <v>-52.320056495537635</v>
      </c>
      <c r="AC64">
        <f t="shared" si="2"/>
        <v>-46.953190535964829</v>
      </c>
      <c r="AE64">
        <f t="shared" si="3"/>
        <v>0</v>
      </c>
      <c r="AF64">
        <f t="shared" si="24"/>
        <v>0</v>
      </c>
      <c r="AG64">
        <f t="shared" si="24"/>
        <v>-1.2246825659394459E-4</v>
      </c>
      <c r="AH64">
        <f t="shared" si="5"/>
        <v>-25.986434271317556</v>
      </c>
      <c r="AI64">
        <f t="shared" si="25"/>
        <v>-25.986556739574151</v>
      </c>
      <c r="AJ64">
        <f t="shared" si="7"/>
        <v>-5.3668659595728059</v>
      </c>
      <c r="AK64">
        <f t="shared" si="22"/>
        <v>-3.662403954687635</v>
      </c>
      <c r="AL64">
        <f t="shared" si="26"/>
        <v>-35.015826653834594</v>
      </c>
      <c r="AN64">
        <f t="shared" si="27"/>
        <v>0</v>
      </c>
      <c r="AO64">
        <f t="shared" si="27"/>
        <v>0</v>
      </c>
      <c r="AP64">
        <f t="shared" si="27"/>
        <v>-3.1161510013258701E-7</v>
      </c>
      <c r="AQ64">
        <f t="shared" si="27"/>
        <v>-6.6121340686627395E-2</v>
      </c>
      <c r="AR64">
        <f t="shared" si="27"/>
        <v>-6.6121652301727521E-2</v>
      </c>
      <c r="AS64">
        <f t="shared" si="27"/>
        <v>-1.3655754722919309E-2</v>
      </c>
      <c r="AT64">
        <f t="shared" si="27"/>
        <v>-9.3188260109713962E-3</v>
      </c>
      <c r="AU64">
        <f t="shared" si="23"/>
        <v>-8.9096233035618227E-2</v>
      </c>
      <c r="AW64">
        <v>61</v>
      </c>
      <c r="AX64">
        <f>IF(Z64&gt;0, (R64*SUMPRODUCT(K64:$K$98, X64:$X$98)-K64*$AZ$3)/Z64, 0)</f>
        <v>-4792383.7410826692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0.83526170899999996</v>
      </c>
      <c r="Q65" s="4">
        <f t="shared" si="21"/>
        <v>12.5</v>
      </c>
      <c r="R65">
        <f t="shared" si="0"/>
        <v>500000</v>
      </c>
      <c r="S65">
        <f t="shared" si="1"/>
        <v>-27690766.152440529</v>
      </c>
      <c r="U65">
        <f t="shared" si="13"/>
        <v>0.83526170899999996</v>
      </c>
      <c r="V65">
        <f t="shared" si="14"/>
        <v>0.01</v>
      </c>
      <c r="W65">
        <f t="shared" si="15"/>
        <v>9.7974605275155664E-6</v>
      </c>
      <c r="X65">
        <f t="shared" si="16"/>
        <v>8.1834436240726925E-6</v>
      </c>
      <c r="Y65">
        <f t="shared" si="17"/>
        <v>9.797460527515566E-8</v>
      </c>
      <c r="Z65">
        <f t="shared" si="18"/>
        <v>1.5160422981677181E-6</v>
      </c>
      <c r="AB65">
        <f t="shared" si="19"/>
        <v>-46.953190535964829</v>
      </c>
      <c r="AC65">
        <f t="shared" si="2"/>
        <v>-41.980372755770802</v>
      </c>
      <c r="AE65">
        <f t="shared" si="3"/>
        <v>0</v>
      </c>
      <c r="AF65">
        <f t="shared" si="24"/>
        <v>0</v>
      </c>
      <c r="AG65">
        <f t="shared" si="24"/>
        <v>-1.8950528727096478E-5</v>
      </c>
      <c r="AH65">
        <f t="shared" si="5"/>
        <v>-4.0917218120363463</v>
      </c>
      <c r="AI65">
        <f t="shared" si="25"/>
        <v>-4.091740762565073</v>
      </c>
      <c r="AJ65">
        <f t="shared" si="7"/>
        <v>-4.9728177801940276</v>
      </c>
      <c r="AK65">
        <f t="shared" si="22"/>
        <v>-3.2867233375175382</v>
      </c>
      <c r="AL65">
        <f t="shared" si="26"/>
        <v>-12.351281880276639</v>
      </c>
      <c r="AN65">
        <f t="shared" si="27"/>
        <v>0</v>
      </c>
      <c r="AO65">
        <f t="shared" si="27"/>
        <v>0</v>
      </c>
      <c r="AP65">
        <f t="shared" si="27"/>
        <v>-4.3052489325277157E-8</v>
      </c>
      <c r="AQ65">
        <f t="shared" si="27"/>
        <v>-9.2957200388196683E-3</v>
      </c>
      <c r="AR65">
        <f t="shared" si="27"/>
        <v>-9.2957630913089919E-3</v>
      </c>
      <c r="AS65">
        <f t="shared" si="27"/>
        <v>-1.1297425390154492E-2</v>
      </c>
      <c r="AT65">
        <f t="shared" si="27"/>
        <v>-7.4668956967562893E-3</v>
      </c>
      <c r="AU65">
        <f t="shared" si="23"/>
        <v>-2.8060084178219775E-2</v>
      </c>
      <c r="AW65">
        <v>62</v>
      </c>
      <c r="AX65">
        <f>IF(Z65&gt;0, (R65*SUMPRODUCT(K65:$K$98, X65:$X$98)-K65*$AZ$3)/Z65, 0)</f>
        <v>-27690766.152440529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0.83773177600000004</v>
      </c>
      <c r="Q66" s="4">
        <f t="shared" si="21"/>
        <v>12.5</v>
      </c>
      <c r="R66">
        <f t="shared" si="0"/>
        <v>500000</v>
      </c>
      <c r="S66">
        <f t="shared" si="1"/>
        <v>-162405963.33019838</v>
      </c>
      <c r="U66">
        <f t="shared" si="13"/>
        <v>0.83773177600000004</v>
      </c>
      <c r="V66">
        <f t="shared" si="14"/>
        <v>0.01</v>
      </c>
      <c r="W66">
        <f t="shared" si="15"/>
        <v>1.5160422981677181E-6</v>
      </c>
      <c r="X66">
        <f t="shared" si="16"/>
        <v>1.2700368069351642E-6</v>
      </c>
      <c r="Y66">
        <f t="shared" si="17"/>
        <v>1.5160422981677182E-8</v>
      </c>
      <c r="Z66">
        <f t="shared" si="18"/>
        <v>2.3084506825087674E-7</v>
      </c>
      <c r="AB66">
        <f t="shared" si="19"/>
        <v>-41.980372755770802</v>
      </c>
      <c r="AC66">
        <f t="shared" si="2"/>
        <v>-37.490615689309031</v>
      </c>
      <c r="AE66">
        <f t="shared" si="3"/>
        <v>0</v>
      </c>
      <c r="AF66">
        <f t="shared" si="24"/>
        <v>0</v>
      </c>
      <c r="AG66">
        <f t="shared" si="24"/>
        <v>-2.8855633531359593E-6</v>
      </c>
      <c r="AH66">
        <f t="shared" si="5"/>
        <v>-0.63501840346758209</v>
      </c>
      <c r="AI66">
        <f t="shared" si="25"/>
        <v>-0.63502128903093524</v>
      </c>
      <c r="AJ66">
        <f t="shared" si="7"/>
        <v>-4.4897570664617703</v>
      </c>
      <c r="AK66">
        <f t="shared" si="22"/>
        <v>-2.9386260929039563</v>
      </c>
      <c r="AL66">
        <f t="shared" si="26"/>
        <v>-8.0634044483966623</v>
      </c>
      <c r="AN66">
        <f t="shared" si="27"/>
        <v>0</v>
      </c>
      <c r="AO66">
        <f t="shared" si="27"/>
        <v>0</v>
      </c>
      <c r="AP66">
        <f t="shared" si="27"/>
        <v>-5.8531482931597371E-9</v>
      </c>
      <c r="AQ66">
        <f t="shared" si="27"/>
        <v>-1.2880870837030526E-3</v>
      </c>
      <c r="AR66">
        <f t="shared" si="27"/>
        <v>-1.2880929368513456E-3</v>
      </c>
      <c r="AS66">
        <f t="shared" si="27"/>
        <v>-9.1071346195546101E-3</v>
      </c>
      <c r="AT66">
        <f t="shared" si="27"/>
        <v>-5.9607820709334583E-3</v>
      </c>
      <c r="AU66">
        <f t="shared" si="23"/>
        <v>-1.6356009627339414E-2</v>
      </c>
      <c r="AW66">
        <v>63</v>
      </c>
      <c r="AX66">
        <f>IF(Z66&gt;0, (R66*SUMPRODUCT(K66:$K$98, X66:$X$98)-K66*$AZ$3)/Z66, 0)</f>
        <v>-162405963.33019838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0.84045353700000003</v>
      </c>
      <c r="Q67" s="4">
        <f t="shared" si="21"/>
        <v>12.5</v>
      </c>
      <c r="R67">
        <f t="shared" ref="R67:R98" si="28">$C$6</f>
        <v>500000</v>
      </c>
      <c r="S67">
        <f t="shared" ref="S67:S98" si="29">AX67</f>
        <v>-969666613.37279224</v>
      </c>
      <c r="U67">
        <f t="shared" si="13"/>
        <v>0.84045353700000003</v>
      </c>
      <c r="V67">
        <f t="shared" si="14"/>
        <v>0.01</v>
      </c>
      <c r="W67">
        <f t="shared" si="15"/>
        <v>2.3084506825087674E-7</v>
      </c>
      <c r="X67">
        <f t="shared" si="16"/>
        <v>1.9401455411045577E-7</v>
      </c>
      <c r="Y67">
        <f t="shared" si="17"/>
        <v>2.3084506825087676E-9</v>
      </c>
      <c r="Z67">
        <f t="shared" si="18"/>
        <v>3.4522063457912199E-8</v>
      </c>
      <c r="AB67">
        <f t="shared" si="19"/>
        <v>-37.490615689309031</v>
      </c>
      <c r="AC67">
        <f t="shared" ref="AC67:AC98" si="30">S67*Z67</f>
        <v>-33.474892359874346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-4.315257932239025E-7</v>
      </c>
      <c r="AH67">
        <f t="shared" ref="AH67:AH98" si="33">-X67*R67</f>
        <v>-9.7007277055227881E-2</v>
      </c>
      <c r="AI67">
        <f t="shared" ref="AI67:AI98" si="34">SUM(AE67:AH67)</f>
        <v>-9.7007708581021104E-2</v>
      </c>
      <c r="AJ67">
        <f t="shared" ref="AJ67:AJ98" si="35">AB67-AC67</f>
        <v>-4.0157233294346852</v>
      </c>
      <c r="AK67">
        <f t="shared" si="22"/>
        <v>-2.6243430982516323</v>
      </c>
      <c r="AL67">
        <f t="shared" si="26"/>
        <v>-6.7370741362673385</v>
      </c>
      <c r="AN67">
        <f t="shared" ref="AN67:AU98" si="36">AE67*$K67</f>
        <v>0</v>
      </c>
      <c r="AO67">
        <f t="shared" si="36"/>
        <v>0</v>
      </c>
      <c r="AP67">
        <f t="shared" si="36"/>
        <v>-7.815335934433262E-10</v>
      </c>
      <c r="AQ67">
        <f t="shared" si="36"/>
        <v>-1.7568925662755762E-4</v>
      </c>
      <c r="AR67">
        <f t="shared" si="36"/>
        <v>-1.7569003816115107E-4</v>
      </c>
      <c r="AS67">
        <f t="shared" si="36"/>
        <v>-7.2728507384931173E-3</v>
      </c>
      <c r="AT67">
        <f t="shared" si="36"/>
        <v>-4.7529309353255668E-3</v>
      </c>
      <c r="AU67">
        <f t="shared" si="23"/>
        <v>-1.2201471711979835E-2</v>
      </c>
      <c r="AW67">
        <v>64</v>
      </c>
      <c r="AX67">
        <f>IF(Z67&gt;0, (R67*SUMPRODUCT(K67:$K$98, X67:$X$98)-K67*$AZ$3)/Z67, 0)</f>
        <v>-969666613.37279224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0.84346351399999997</v>
      </c>
      <c r="Q68" s="4">
        <f t="shared" si="21"/>
        <v>12.5</v>
      </c>
      <c r="R68">
        <f t="shared" si="28"/>
        <v>500000</v>
      </c>
      <c r="S68">
        <f t="shared" si="29"/>
        <v>-5908277490.5998259</v>
      </c>
      <c r="U68">
        <f t="shared" ref="U68:U98" si="40">M68</f>
        <v>0.84346351399999997</v>
      </c>
      <c r="V68">
        <f t="shared" ref="V68:V98" si="41">$C$10</f>
        <v>0.01</v>
      </c>
      <c r="W68">
        <f t="shared" ref="W68:W98" si="42">Z67</f>
        <v>3.4522063457912199E-8</v>
      </c>
      <c r="X68">
        <f t="shared" ref="X68:X98" si="43">U68*W68</f>
        <v>2.9118100954741612E-8</v>
      </c>
      <c r="Y68">
        <f t="shared" ref="Y68:Y98" si="44">V68*W68</f>
        <v>3.4522063457912198E-10</v>
      </c>
      <c r="Z68">
        <f t="shared" ref="Z68:Z98" si="45">MAX(0, W68-X68-Y68)</f>
        <v>5.0587418685914646E-9</v>
      </c>
      <c r="AB68">
        <f t="shared" ref="AB68:AB98" si="46">AC67</f>
        <v>-33.474892359874346</v>
      </c>
      <c r="AC68">
        <f t="shared" si="30"/>
        <v>-29.888450712953851</v>
      </c>
      <c r="AE68">
        <f t="shared" si="31"/>
        <v>0</v>
      </c>
      <c r="AF68">
        <f t="shared" si="32"/>
        <v>0</v>
      </c>
      <c r="AG68">
        <f t="shared" si="32"/>
        <v>-6.3234273357393303E-8</v>
      </c>
      <c r="AH68">
        <f t="shared" si="33"/>
        <v>-1.4559050477370807E-2</v>
      </c>
      <c r="AI68">
        <f t="shared" si="34"/>
        <v>-1.4559113711644164E-2</v>
      </c>
      <c r="AJ68">
        <f t="shared" si="35"/>
        <v>-3.5864416469204947</v>
      </c>
      <c r="AK68">
        <f t="shared" si="22"/>
        <v>-2.3432424651912043</v>
      </c>
      <c r="AL68">
        <f t="shared" si="26"/>
        <v>-5.9442432258233433</v>
      </c>
      <c r="AN68">
        <f t="shared" si="36"/>
        <v>0</v>
      </c>
      <c r="AO68">
        <f t="shared" si="36"/>
        <v>0</v>
      </c>
      <c r="AP68">
        <f t="shared" si="36"/>
        <v>-1.0225284506619437E-10</v>
      </c>
      <c r="AQ68">
        <f t="shared" si="36"/>
        <v>-2.3542681108384112E-5</v>
      </c>
      <c r="AR68">
        <f t="shared" si="36"/>
        <v>-2.3542783361229179E-5</v>
      </c>
      <c r="AS68">
        <f t="shared" si="36"/>
        <v>-5.7994477138817507E-3</v>
      </c>
      <c r="AT68">
        <f t="shared" si="36"/>
        <v>-3.7891351639562933E-3</v>
      </c>
      <c r="AU68">
        <f t="shared" si="23"/>
        <v>-9.6121256611992733E-3</v>
      </c>
      <c r="AW68">
        <v>65</v>
      </c>
      <c r="AX68">
        <f>IF(Z68&gt;0, (R68*SUMPRODUCT(K68:$K$98, X68:$X$98)-K68*$AZ$3)/Z68, 0)</f>
        <v>-5908277490.5998259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0.84645297100000005</v>
      </c>
      <c r="Q69" s="4">
        <f t="shared" ref="Q69:Q98" si="48">$C$8</f>
        <v>12.5</v>
      </c>
      <c r="R69">
        <f t="shared" si="28"/>
        <v>500000</v>
      </c>
      <c r="S69">
        <f t="shared" si="29"/>
        <v>-36749293080.786041</v>
      </c>
      <c r="U69">
        <f t="shared" si="40"/>
        <v>0.84645297100000005</v>
      </c>
      <c r="V69">
        <f t="shared" si="41"/>
        <v>0.01</v>
      </c>
      <c r="W69">
        <f t="shared" si="42"/>
        <v>5.0587418685914646E-9</v>
      </c>
      <c r="X69">
        <f t="shared" si="43"/>
        <v>4.2819870841913368E-9</v>
      </c>
      <c r="Y69">
        <f t="shared" si="44"/>
        <v>5.0587418685914648E-11</v>
      </c>
      <c r="Z69">
        <f t="shared" si="45"/>
        <v>7.2616736571421311E-10</v>
      </c>
      <c r="AB69">
        <f t="shared" si="46"/>
        <v>-29.888450712953851</v>
      </c>
      <c r="AC69">
        <f t="shared" si="30"/>
        <v>-26.686137348333958</v>
      </c>
      <c r="AE69">
        <f t="shared" si="31"/>
        <v>0</v>
      </c>
      <c r="AF69">
        <f t="shared" si="32"/>
        <v>0</v>
      </c>
      <c r="AG69">
        <f t="shared" si="32"/>
        <v>-9.0770920714276633E-9</v>
      </c>
      <c r="AH69">
        <f t="shared" si="33"/>
        <v>-2.1409935420956686E-3</v>
      </c>
      <c r="AI69">
        <f t="shared" si="34"/>
        <v>-2.1410026191877401E-3</v>
      </c>
      <c r="AJ69">
        <f t="shared" si="35"/>
        <v>-3.2023133646198936</v>
      </c>
      <c r="AK69">
        <f t="shared" si="22"/>
        <v>-2.0921915499067696</v>
      </c>
      <c r="AL69">
        <f t="shared" si="26"/>
        <v>-5.2966459171458506</v>
      </c>
      <c r="AN69">
        <f t="shared" si="36"/>
        <v>0</v>
      </c>
      <c r="AO69">
        <f t="shared" si="36"/>
        <v>0</v>
      </c>
      <c r="AP69">
        <f t="shared" si="36"/>
        <v>-1.3105439389329917E-11</v>
      </c>
      <c r="AQ69">
        <f t="shared" si="36"/>
        <v>-3.0911508749815329E-6</v>
      </c>
      <c r="AR69">
        <f t="shared" si="36"/>
        <v>-3.0911639804209224E-6</v>
      </c>
      <c r="AS69">
        <f t="shared" si="36"/>
        <v>-4.6234767010649488E-3</v>
      </c>
      <c r="AT69">
        <f t="shared" si="36"/>
        <v>-3.020690914271938E-3</v>
      </c>
      <c r="AU69">
        <f t="shared" si="23"/>
        <v>-7.6472587793173065E-3</v>
      </c>
      <c r="AW69">
        <v>66</v>
      </c>
      <c r="AX69">
        <f>IF(Z69&gt;0, (R69*SUMPRODUCT(K69:$K$98, X69:$X$98)-K69*$AZ$3)/Z69, 0)</f>
        <v>-36749293080.786041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0.84968151000000003</v>
      </c>
      <c r="Q70" s="4">
        <f t="shared" si="48"/>
        <v>12.5</v>
      </c>
      <c r="R70">
        <f t="shared" si="28"/>
        <v>500000</v>
      </c>
      <c r="S70">
        <f t="shared" si="29"/>
        <v>-233838552251.80313</v>
      </c>
      <c r="U70">
        <f t="shared" si="40"/>
        <v>0.84968151000000003</v>
      </c>
      <c r="V70">
        <f t="shared" si="41"/>
        <v>0.01</v>
      </c>
      <c r="W70">
        <f t="shared" si="42"/>
        <v>7.2616736571421311E-10</v>
      </c>
      <c r="X70">
        <f t="shared" si="43"/>
        <v>6.1701098381277483E-10</v>
      </c>
      <c r="Y70">
        <f t="shared" si="44"/>
        <v>7.2616736571421312E-12</v>
      </c>
      <c r="Z70">
        <f t="shared" si="45"/>
        <v>1.0189470824429615E-10</v>
      </c>
      <c r="AB70">
        <f t="shared" si="46"/>
        <v>-26.686137348333958</v>
      </c>
      <c r="AC70">
        <f t="shared" si="30"/>
        <v>-23.826911057966079</v>
      </c>
      <c r="AE70">
        <f t="shared" si="31"/>
        <v>0</v>
      </c>
      <c r="AF70">
        <f t="shared" si="32"/>
        <v>0</v>
      </c>
      <c r="AG70">
        <f t="shared" si="32"/>
        <v>-1.2736838530537019E-9</v>
      </c>
      <c r="AH70">
        <f t="shared" si="33"/>
        <v>-3.0850549190638741E-4</v>
      </c>
      <c r="AI70">
        <f t="shared" si="34"/>
        <v>-3.0850676559024046E-4</v>
      </c>
      <c r="AJ70">
        <f t="shared" si="35"/>
        <v>-2.8592262903678787</v>
      </c>
      <c r="AK70">
        <f t="shared" si="22"/>
        <v>-1.8680296143833772</v>
      </c>
      <c r="AL70">
        <f t="shared" si="26"/>
        <v>-4.7275644115168465</v>
      </c>
      <c r="AN70">
        <f t="shared" si="36"/>
        <v>0</v>
      </c>
      <c r="AO70">
        <f t="shared" si="36"/>
        <v>0</v>
      </c>
      <c r="AP70">
        <f t="shared" si="36"/>
        <v>-1.6419066659797286E-12</v>
      </c>
      <c r="AQ70">
        <f t="shared" si="36"/>
        <v>-3.9769462605497578E-7</v>
      </c>
      <c r="AR70">
        <f t="shared" si="36"/>
        <v>-3.9769626796164178E-7</v>
      </c>
      <c r="AS70">
        <f t="shared" si="36"/>
        <v>-3.6858304315031424E-3</v>
      </c>
      <c r="AT70">
        <f t="shared" si="36"/>
        <v>-2.4080781653548142E-3</v>
      </c>
      <c r="AU70">
        <f t="shared" si="23"/>
        <v>-6.0943062931259192E-3</v>
      </c>
      <c r="AW70">
        <v>67</v>
      </c>
      <c r="AX70">
        <f>IF(Z70&gt;0, (R70*SUMPRODUCT(K70:$K$98, X70:$X$98)-K70*$AZ$3)/Z70, 0)</f>
        <v>-233838552251.80313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0.85306441600000005</v>
      </c>
      <c r="Q71" s="4">
        <f t="shared" si="48"/>
        <v>12.5</v>
      </c>
      <c r="R71">
        <f t="shared" si="28"/>
        <v>500000</v>
      </c>
      <c r="S71">
        <f t="shared" si="29"/>
        <v>-1524690799714.137</v>
      </c>
      <c r="U71">
        <f t="shared" si="40"/>
        <v>0.85306441600000005</v>
      </c>
      <c r="V71">
        <f t="shared" si="41"/>
        <v>0.01</v>
      </c>
      <c r="W71">
        <f t="shared" si="42"/>
        <v>1.0189470824429615E-10</v>
      </c>
      <c r="X71">
        <f t="shared" si="43"/>
        <v>8.6922749781910891E-11</v>
      </c>
      <c r="Y71">
        <f t="shared" si="44"/>
        <v>1.0189470824429616E-12</v>
      </c>
      <c r="Z71">
        <f t="shared" si="45"/>
        <v>1.3953011379942296E-11</v>
      </c>
      <c r="AB71">
        <f t="shared" si="46"/>
        <v>-23.826911057966079</v>
      </c>
      <c r="AC71">
        <f t="shared" si="30"/>
        <v>-21.274028079304674</v>
      </c>
      <c r="AE71">
        <f t="shared" si="31"/>
        <v>0</v>
      </c>
      <c r="AF71">
        <f t="shared" si="32"/>
        <v>0</v>
      </c>
      <c r="AG71">
        <f t="shared" si="32"/>
        <v>-1.7441264224927869E-10</v>
      </c>
      <c r="AH71">
        <f t="shared" si="33"/>
        <v>-4.3461374890955447E-5</v>
      </c>
      <c r="AI71">
        <f t="shared" si="34"/>
        <v>-4.3461549303597694E-5</v>
      </c>
      <c r="AJ71">
        <f t="shared" si="35"/>
        <v>-2.5528829786614047</v>
      </c>
      <c r="AK71">
        <f t="shared" si="22"/>
        <v>-1.6678837740576258</v>
      </c>
      <c r="AL71">
        <f t="shared" si="26"/>
        <v>-4.2208102142683339</v>
      </c>
      <c r="AN71">
        <f t="shared" si="36"/>
        <v>0</v>
      </c>
      <c r="AO71">
        <f t="shared" si="36"/>
        <v>0</v>
      </c>
      <c r="AP71">
        <f t="shared" si="36"/>
        <v>-2.0074593587448827E-13</v>
      </c>
      <c r="AQ71">
        <f t="shared" si="36"/>
        <v>-5.0023291112160874E-8</v>
      </c>
      <c r="AR71">
        <f t="shared" si="36"/>
        <v>-5.0023491858096744E-8</v>
      </c>
      <c r="AS71">
        <f t="shared" si="36"/>
        <v>-2.938324172607702E-3</v>
      </c>
      <c r="AT71">
        <f t="shared" si="36"/>
        <v>-1.9197053885264233E-3</v>
      </c>
      <c r="AU71">
        <f t="shared" si="23"/>
        <v>-4.8580795846259834E-3</v>
      </c>
      <c r="AW71">
        <v>68</v>
      </c>
      <c r="AX71">
        <f>IF(Z71&gt;0, (R71*SUMPRODUCT(K71:$K$98, X71:$X$98)-K71*$AZ$3)/Z71, 0)</f>
        <v>-1524690799714.137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0.856559709</v>
      </c>
      <c r="Q72" s="4">
        <f t="shared" si="48"/>
        <v>12.5</v>
      </c>
      <c r="R72">
        <f t="shared" si="28"/>
        <v>500000</v>
      </c>
      <c r="S72">
        <f t="shared" si="29"/>
        <v>-10201799352496.93</v>
      </c>
      <c r="U72">
        <f t="shared" si="40"/>
        <v>0.856559709</v>
      </c>
      <c r="V72">
        <f t="shared" si="41"/>
        <v>0.01</v>
      </c>
      <c r="W72">
        <f t="shared" si="42"/>
        <v>1.3953011379942296E-11</v>
      </c>
      <c r="X72">
        <f t="shared" si="43"/>
        <v>1.1951587367277061E-11</v>
      </c>
      <c r="Y72">
        <f t="shared" si="44"/>
        <v>1.3953011379942297E-13</v>
      </c>
      <c r="Z72">
        <f t="shared" si="45"/>
        <v>1.8618938988658119E-12</v>
      </c>
      <c r="AB72">
        <f t="shared" si="46"/>
        <v>-21.274028079304674</v>
      </c>
      <c r="AC72">
        <f t="shared" si="30"/>
        <v>-18.994667971867223</v>
      </c>
      <c r="AE72">
        <f t="shared" si="31"/>
        <v>0</v>
      </c>
      <c r="AF72">
        <f t="shared" si="32"/>
        <v>0</v>
      </c>
      <c r="AG72">
        <f t="shared" si="32"/>
        <v>-2.3273673735822648E-11</v>
      </c>
      <c r="AH72">
        <f t="shared" si="33"/>
        <v>-5.9757936836385304E-6</v>
      </c>
      <c r="AI72">
        <f t="shared" si="34"/>
        <v>-5.9758169573122663E-6</v>
      </c>
      <c r="AJ72">
        <f t="shared" si="35"/>
        <v>-2.2793601074374514</v>
      </c>
      <c r="AK72">
        <f t="shared" ref="AK72:AK98" si="49">G72*SUM(AB72:AB72, AE72:AF72)</f>
        <v>-1.4891819655513274</v>
      </c>
      <c r="AL72">
        <f t="shared" si="26"/>
        <v>-3.7685480488057364</v>
      </c>
      <c r="AN72">
        <f t="shared" si="36"/>
        <v>0</v>
      </c>
      <c r="AO72">
        <f t="shared" si="36"/>
        <v>0</v>
      </c>
      <c r="AP72">
        <f t="shared" si="36"/>
        <v>-2.3917496517999159E-14</v>
      </c>
      <c r="AQ72">
        <f t="shared" si="36"/>
        <v>-6.1411028719851545E-9</v>
      </c>
      <c r="AR72">
        <f t="shared" si="36"/>
        <v>-6.1411267894816723E-9</v>
      </c>
      <c r="AS72">
        <f t="shared" si="36"/>
        <v>-2.3424143541631742E-3</v>
      </c>
      <c r="AT72">
        <f t="shared" si="36"/>
        <v>-1.5303774075391822E-3</v>
      </c>
      <c r="AU72">
        <f t="shared" si="23"/>
        <v>-3.872797902829146E-3</v>
      </c>
      <c r="AW72">
        <v>69</v>
      </c>
      <c r="AX72">
        <f>IF(Z72&gt;0, (R72*SUMPRODUCT(K72:$K$98, X72:$X$98)-K72*$AZ$3)/Z72, 0)</f>
        <v>-10201799352496.93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0.86031008399999997</v>
      </c>
      <c r="Q73" s="4">
        <f t="shared" si="48"/>
        <v>12.5</v>
      </c>
      <c r="R73">
        <f t="shared" si="28"/>
        <v>500000</v>
      </c>
      <c r="S73">
        <f t="shared" si="29"/>
        <v>-70234831710195.156</v>
      </c>
      <c r="U73">
        <f t="shared" si="40"/>
        <v>0.86031008399999997</v>
      </c>
      <c r="V73">
        <f t="shared" si="41"/>
        <v>0.01</v>
      </c>
      <c r="W73">
        <f t="shared" si="42"/>
        <v>1.8618938988658119E-12</v>
      </c>
      <c r="X73">
        <f t="shared" si="43"/>
        <v>1.6018060965323341E-12</v>
      </c>
      <c r="Y73">
        <f t="shared" si="44"/>
        <v>1.861893898865812E-14</v>
      </c>
      <c r="Z73">
        <f t="shared" si="45"/>
        <v>2.4146886334481972E-13</v>
      </c>
      <c r="AB73">
        <f t="shared" si="46"/>
        <v>-18.994667971867223</v>
      </c>
      <c r="AC73">
        <f t="shared" si="30"/>
        <v>-16.959524980275525</v>
      </c>
      <c r="AE73">
        <f t="shared" si="31"/>
        <v>0</v>
      </c>
      <c r="AF73">
        <f t="shared" si="32"/>
        <v>0</v>
      </c>
      <c r="AG73">
        <f t="shared" si="32"/>
        <v>-3.0183607918102464E-12</v>
      </c>
      <c r="AH73">
        <f t="shared" si="33"/>
        <v>-8.0090304826616705E-7</v>
      </c>
      <c r="AI73">
        <f t="shared" si="34"/>
        <v>-8.0090606662695887E-7</v>
      </c>
      <c r="AJ73">
        <f t="shared" si="35"/>
        <v>-2.0351429915916981</v>
      </c>
      <c r="AK73">
        <f t="shared" si="49"/>
        <v>-1.3296267580307057</v>
      </c>
      <c r="AL73">
        <f t="shared" si="26"/>
        <v>-3.3647705505284708</v>
      </c>
      <c r="AN73">
        <f t="shared" si="36"/>
        <v>0</v>
      </c>
      <c r="AO73">
        <f t="shared" si="36"/>
        <v>0</v>
      </c>
      <c r="AP73">
        <f t="shared" si="36"/>
        <v>-2.7695161735264327E-15</v>
      </c>
      <c r="AQ73">
        <f t="shared" si="36"/>
        <v>-7.3487369423105589E-10</v>
      </c>
      <c r="AR73">
        <f t="shared" si="36"/>
        <v>-7.348764637472294E-10</v>
      </c>
      <c r="AS73">
        <f t="shared" si="36"/>
        <v>-1.8673584171731165E-3</v>
      </c>
      <c r="AT73">
        <f t="shared" si="36"/>
        <v>-1.2200075024533571E-3</v>
      </c>
      <c r="AU73">
        <f t="shared" si="23"/>
        <v>-3.0873666545029378E-3</v>
      </c>
      <c r="AW73">
        <v>70</v>
      </c>
      <c r="AX73">
        <f>IF(Z73&gt;0, (R73*SUMPRODUCT(K73:$K$98, X73:$X$98)-K73*$AZ$3)/Z73, 0)</f>
        <v>-70234831710195.156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0.86416701100000004</v>
      </c>
      <c r="Q74" s="4">
        <f t="shared" si="48"/>
        <v>12.5</v>
      </c>
      <c r="R74">
        <f t="shared" si="28"/>
        <v>500000</v>
      </c>
      <c r="S74">
        <f t="shared" si="29"/>
        <v>-498356366409540.5</v>
      </c>
      <c r="U74">
        <f t="shared" si="40"/>
        <v>0.86416701100000004</v>
      </c>
      <c r="V74">
        <f t="shared" si="41"/>
        <v>0.01</v>
      </c>
      <c r="W74">
        <f t="shared" si="42"/>
        <v>2.4146886334481972E-13</v>
      </c>
      <c r="X74">
        <f t="shared" si="43"/>
        <v>2.0866942588626034E-13</v>
      </c>
      <c r="Y74">
        <f t="shared" si="44"/>
        <v>2.4146886334481974E-15</v>
      </c>
      <c r="Z74">
        <f t="shared" si="45"/>
        <v>3.0384748825111187E-14</v>
      </c>
      <c r="AB74">
        <f t="shared" si="46"/>
        <v>-16.959524980275525</v>
      </c>
      <c r="AC74">
        <f t="shared" si="30"/>
        <v>-15.142433018748966</v>
      </c>
      <c r="AE74">
        <f t="shared" si="31"/>
        <v>0</v>
      </c>
      <c r="AF74">
        <f t="shared" si="32"/>
        <v>0</v>
      </c>
      <c r="AG74">
        <f t="shared" si="32"/>
        <v>-3.7980936031388984E-13</v>
      </c>
      <c r="AH74">
        <f t="shared" si="33"/>
        <v>-1.0433471294313017E-7</v>
      </c>
      <c r="AI74">
        <f t="shared" si="34"/>
        <v>-1.0433509275249048E-7</v>
      </c>
      <c r="AJ74">
        <f t="shared" si="35"/>
        <v>-1.8170919615265593</v>
      </c>
      <c r="AK74">
        <f t="shared" si="49"/>
        <v>-1.1871667486192869</v>
      </c>
      <c r="AL74">
        <f t="shared" si="26"/>
        <v>-3.0042588144809388</v>
      </c>
      <c r="AN74">
        <f t="shared" si="36"/>
        <v>0</v>
      </c>
      <c r="AO74">
        <f t="shared" si="36"/>
        <v>0</v>
      </c>
      <c r="AP74">
        <f t="shared" si="36"/>
        <v>-3.1115758767738706E-16</v>
      </c>
      <c r="AQ74">
        <f t="shared" si="36"/>
        <v>-8.5475875485446247E-11</v>
      </c>
      <c r="AR74">
        <f t="shared" si="36"/>
        <v>-8.5476186643033917E-11</v>
      </c>
      <c r="AS74">
        <f t="shared" si="36"/>
        <v>-1.4886467012537672E-3</v>
      </c>
      <c r="AT74">
        <f t="shared" si="36"/>
        <v>-9.7258251183146333E-4</v>
      </c>
      <c r="AU74">
        <f t="shared" si="23"/>
        <v>-2.461229298561417E-3</v>
      </c>
      <c r="AW74">
        <v>71</v>
      </c>
      <c r="AX74">
        <f>IF(Z74&gt;0, (R74*SUMPRODUCT(K74:$K$98, X74:$X$98)-K74*$AZ$3)/Z74, 0)</f>
        <v>-498356366409540.5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0.86825209999999997</v>
      </c>
      <c r="Q75" s="4">
        <f t="shared" si="48"/>
        <v>12.5</v>
      </c>
      <c r="R75">
        <f t="shared" si="28"/>
        <v>500000</v>
      </c>
      <c r="S75">
        <f t="shared" si="29"/>
        <v>-3654773851865725</v>
      </c>
      <c r="U75">
        <f t="shared" si="40"/>
        <v>0.86825209999999997</v>
      </c>
      <c r="V75">
        <f t="shared" si="41"/>
        <v>0.01</v>
      </c>
      <c r="W75">
        <f t="shared" si="42"/>
        <v>3.0384748825111187E-14</v>
      </c>
      <c r="X75">
        <f t="shared" si="43"/>
        <v>2.638162197537532E-14</v>
      </c>
      <c r="Y75">
        <f t="shared" si="44"/>
        <v>3.038474882511119E-16</v>
      </c>
      <c r="Z75">
        <f t="shared" si="45"/>
        <v>3.6992793614847543E-15</v>
      </c>
      <c r="AB75">
        <f t="shared" si="46"/>
        <v>-15.142433018748966</v>
      </c>
      <c r="AC75">
        <f t="shared" si="30"/>
        <v>-13.520029481101016</v>
      </c>
      <c r="AE75">
        <f t="shared" si="31"/>
        <v>0</v>
      </c>
      <c r="AF75">
        <f t="shared" si="32"/>
        <v>0</v>
      </c>
      <c r="AG75">
        <f t="shared" si="32"/>
        <v>-4.6240992018559428E-14</v>
      </c>
      <c r="AH75">
        <f t="shared" si="33"/>
        <v>-1.319081098768766E-8</v>
      </c>
      <c r="AI75">
        <f t="shared" si="34"/>
        <v>-1.3190857228679678E-8</v>
      </c>
      <c r="AJ75">
        <f t="shared" si="35"/>
        <v>-1.6224035376479495</v>
      </c>
      <c r="AK75">
        <f t="shared" si="49"/>
        <v>-1.0599703113124277</v>
      </c>
      <c r="AL75">
        <f t="shared" si="26"/>
        <v>-2.6823738621512345</v>
      </c>
      <c r="AN75">
        <f t="shared" si="36"/>
        <v>0</v>
      </c>
      <c r="AO75">
        <f t="shared" si="36"/>
        <v>0</v>
      </c>
      <c r="AP75">
        <f t="shared" si="36"/>
        <v>-3.3823913275703345E-17</v>
      </c>
      <c r="AQ75">
        <f t="shared" si="36"/>
        <v>-9.6486867475651921E-12</v>
      </c>
      <c r="AR75">
        <f t="shared" si="36"/>
        <v>-9.6487205714784684E-12</v>
      </c>
      <c r="AS75">
        <f t="shared" si="36"/>
        <v>-1.1867400364934501E-3</v>
      </c>
      <c r="AT75">
        <f t="shared" si="36"/>
        <v>-7.753368238783031E-4</v>
      </c>
      <c r="AU75">
        <f t="shared" si="23"/>
        <v>-1.9620768700204737E-3</v>
      </c>
      <c r="AW75">
        <v>72</v>
      </c>
      <c r="AX75">
        <f>IF(Z75&gt;0, (R75*SUMPRODUCT(K75:$K$98, X75:$X$98)-K75*$AZ$3)/Z75, 0)</f>
        <v>-3654773851865725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0.87257664800000001</v>
      </c>
      <c r="Q76" s="4">
        <f t="shared" si="48"/>
        <v>12.5</v>
      </c>
      <c r="R76">
        <f t="shared" si="28"/>
        <v>500000</v>
      </c>
      <c r="S76">
        <f t="shared" si="29"/>
        <v>-2.7789965825265496E+16</v>
      </c>
      <c r="U76">
        <f t="shared" si="40"/>
        <v>0.87257664800000001</v>
      </c>
      <c r="V76">
        <f t="shared" si="41"/>
        <v>0.01</v>
      </c>
      <c r="W76">
        <f t="shared" si="42"/>
        <v>3.6992793614847543E-15</v>
      </c>
      <c r="X76">
        <f t="shared" si="43"/>
        <v>3.2279047852599472E-15</v>
      </c>
      <c r="Y76">
        <f t="shared" si="44"/>
        <v>3.6992793614847543E-17</v>
      </c>
      <c r="Z76">
        <f t="shared" si="45"/>
        <v>4.3438178260995956E-16</v>
      </c>
      <c r="AB76">
        <f t="shared" si="46"/>
        <v>-13.520029481101016</v>
      </c>
      <c r="AC76">
        <f t="shared" si="30"/>
        <v>-12.071454893848681</v>
      </c>
      <c r="AE76">
        <f t="shared" si="31"/>
        <v>0</v>
      </c>
      <c r="AF76">
        <f t="shared" si="32"/>
        <v>0</v>
      </c>
      <c r="AG76">
        <f t="shared" si="32"/>
        <v>-5.4297722826244947E-15</v>
      </c>
      <c r="AH76">
        <f t="shared" si="33"/>
        <v>-1.6139523926299735E-9</v>
      </c>
      <c r="AI76">
        <f t="shared" si="34"/>
        <v>-1.613957822402256E-9</v>
      </c>
      <c r="AJ76">
        <f t="shared" si="35"/>
        <v>-1.4485745872523346</v>
      </c>
      <c r="AK76">
        <f t="shared" si="49"/>
        <v>-0.94640206367707125</v>
      </c>
      <c r="AL76">
        <f t="shared" si="26"/>
        <v>-2.3949766525433636</v>
      </c>
      <c r="AN76">
        <f t="shared" si="36"/>
        <v>0</v>
      </c>
      <c r="AO76">
        <f t="shared" si="36"/>
        <v>0</v>
      </c>
      <c r="AP76">
        <f t="shared" si="36"/>
        <v>-3.5461761380271311E-18</v>
      </c>
      <c r="AQ76">
        <f t="shared" si="36"/>
        <v>-1.0540698881555686E-12</v>
      </c>
      <c r="AR76">
        <f t="shared" si="36"/>
        <v>-1.0540734343317065E-12</v>
      </c>
      <c r="AS76">
        <f t="shared" si="36"/>
        <v>-9.4606189138079198E-4</v>
      </c>
      <c r="AT76">
        <f t="shared" si="36"/>
        <v>-6.1809376903907288E-4</v>
      </c>
      <c r="AU76">
        <f t="shared" si="23"/>
        <v>-1.5641556614739381E-3</v>
      </c>
      <c r="AW76">
        <v>73</v>
      </c>
      <c r="AX76">
        <f>IF(Z76&gt;0, (R76*SUMPRODUCT(K76:$K$98, X76:$X$98)-K76*$AZ$3)/Z76, 0)</f>
        <v>-2.7789965825265496E+16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0.87698101399999995</v>
      </c>
      <c r="Q77" s="4">
        <f t="shared" si="48"/>
        <v>12.5</v>
      </c>
      <c r="R77">
        <f t="shared" si="28"/>
        <v>500000</v>
      </c>
      <c r="S77">
        <f t="shared" si="29"/>
        <v>-2.1954248896593632E+17</v>
      </c>
      <c r="U77">
        <f t="shared" si="40"/>
        <v>0.87698101399999995</v>
      </c>
      <c r="V77">
        <f t="shared" si="41"/>
        <v>0.01</v>
      </c>
      <c r="W77">
        <f t="shared" si="42"/>
        <v>4.3438178260995956E-16</v>
      </c>
      <c r="X77">
        <f t="shared" si="43"/>
        <v>3.8094457617640988E-16</v>
      </c>
      <c r="Y77">
        <f t="shared" si="44"/>
        <v>4.3438178260995959E-18</v>
      </c>
      <c r="Z77">
        <f t="shared" si="45"/>
        <v>4.9093388607450092E-17</v>
      </c>
      <c r="AB77">
        <f t="shared" si="46"/>
        <v>-12.071454893848681</v>
      </c>
      <c r="AC77">
        <f t="shared" si="30"/>
        <v>-10.778084726651535</v>
      </c>
      <c r="AE77">
        <f t="shared" si="31"/>
        <v>0</v>
      </c>
      <c r="AF77">
        <f t="shared" si="32"/>
        <v>0</v>
      </c>
      <c r="AG77">
        <f t="shared" si="32"/>
        <v>-6.1366735759312617E-16</v>
      </c>
      <c r="AH77">
        <f t="shared" si="33"/>
        <v>-1.9047228808820495E-10</v>
      </c>
      <c r="AI77">
        <f t="shared" si="34"/>
        <v>-1.9047290175556254E-10</v>
      </c>
      <c r="AJ77">
        <f t="shared" si="35"/>
        <v>-1.2933701671971463</v>
      </c>
      <c r="AK77">
        <f t="shared" si="49"/>
        <v>-0.8450018425694078</v>
      </c>
      <c r="AL77">
        <f t="shared" si="26"/>
        <v>-2.1383720099570271</v>
      </c>
      <c r="AN77">
        <f t="shared" si="36"/>
        <v>0</v>
      </c>
      <c r="AO77">
        <f t="shared" si="36"/>
        <v>0</v>
      </c>
      <c r="AP77">
        <f t="shared" si="36"/>
        <v>-3.5784395651537734E-19</v>
      </c>
      <c r="AQ77">
        <f t="shared" si="36"/>
        <v>-1.1106889804820133E-13</v>
      </c>
      <c r="AR77">
        <f t="shared" si="36"/>
        <v>-1.1106925589215785E-13</v>
      </c>
      <c r="AS77">
        <f t="shared" si="36"/>
        <v>-7.5419474759751528E-4</v>
      </c>
      <c r="AT77">
        <f t="shared" si="36"/>
        <v>-4.9274056843072976E-4</v>
      </c>
      <c r="AU77">
        <f t="shared" si="23"/>
        <v>-1.2469353161393144E-3</v>
      </c>
      <c r="AW77">
        <v>74</v>
      </c>
      <c r="AX77">
        <f>IF(Z77&gt;0, (R77*SUMPRODUCT(K77:$K$98, X77:$X$98)-K77*$AZ$3)/Z77, 0)</f>
        <v>-2.1954248896593632E+17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0.88158379899999995</v>
      </c>
      <c r="Q78" s="4">
        <f t="shared" si="48"/>
        <v>12.5</v>
      </c>
      <c r="R78">
        <f t="shared" si="28"/>
        <v>500000</v>
      </c>
      <c r="S78">
        <f t="shared" si="29"/>
        <v>-1.8080330949234573E+18</v>
      </c>
      <c r="U78">
        <f t="shared" si="40"/>
        <v>0.88158379899999995</v>
      </c>
      <c r="V78">
        <f t="shared" si="41"/>
        <v>0.01</v>
      </c>
      <c r="W78">
        <f t="shared" si="42"/>
        <v>4.9093388607450092E-17</v>
      </c>
      <c r="X78">
        <f t="shared" si="43"/>
        <v>4.3279936034339169E-17</v>
      </c>
      <c r="Y78">
        <f t="shared" si="44"/>
        <v>4.909338860745009E-19</v>
      </c>
      <c r="Z78">
        <f t="shared" si="45"/>
        <v>5.3225186870364217E-18</v>
      </c>
      <c r="AB78">
        <f t="shared" si="46"/>
        <v>-10.778084726651535</v>
      </c>
      <c r="AC78">
        <f t="shared" si="30"/>
        <v>-9.6232899345103977</v>
      </c>
      <c r="AE78">
        <f t="shared" si="31"/>
        <v>0</v>
      </c>
      <c r="AF78">
        <f t="shared" si="32"/>
        <v>0</v>
      </c>
      <c r="AG78">
        <f t="shared" si="32"/>
        <v>-6.6531483587955272E-17</v>
      </c>
      <c r="AH78">
        <f t="shared" si="33"/>
        <v>-2.1639968017169584E-11</v>
      </c>
      <c r="AI78">
        <f t="shared" si="34"/>
        <v>-2.1640034548653173E-11</v>
      </c>
      <c r="AJ78">
        <f t="shared" si="35"/>
        <v>-1.1547947921411374</v>
      </c>
      <c r="AK78">
        <f t="shared" si="49"/>
        <v>-0.75446593086560754</v>
      </c>
      <c r="AL78">
        <f t="shared" si="26"/>
        <v>-1.9092607230283849</v>
      </c>
      <c r="AN78">
        <f t="shared" si="36"/>
        <v>0</v>
      </c>
      <c r="AO78">
        <f t="shared" si="36"/>
        <v>0</v>
      </c>
      <c r="AP78">
        <f t="shared" si="36"/>
        <v>-3.4639359210898595E-20</v>
      </c>
      <c r="AQ78">
        <f t="shared" si="36"/>
        <v>-1.1266765522643469E-14</v>
      </c>
      <c r="AR78">
        <f t="shared" si="36"/>
        <v>-1.126680016200268E-14</v>
      </c>
      <c r="AS78">
        <f t="shared" si="36"/>
        <v>-6.0123943526630764E-4</v>
      </c>
      <c r="AT78">
        <f t="shared" si="36"/>
        <v>-3.9280976437402115E-4</v>
      </c>
      <c r="AU78">
        <f t="shared" si="23"/>
        <v>-9.9404919965159549E-4</v>
      </c>
      <c r="AW78">
        <v>75</v>
      </c>
      <c r="AX78">
        <f>IF(Z78&gt;0, (R78*SUMPRODUCT(K78:$K$98, X78:$X$98)-K78*$AZ$3)/Z78, 0)</f>
        <v>-1.8080330949234573E+18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0.88621764599999997</v>
      </c>
      <c r="Q79" s="4">
        <f t="shared" si="48"/>
        <v>12.5</v>
      </c>
      <c r="R79">
        <f t="shared" si="28"/>
        <v>500000</v>
      </c>
      <c r="S79">
        <f t="shared" si="29"/>
        <v>-1.5554814485365371E+19</v>
      </c>
      <c r="U79">
        <f t="shared" si="40"/>
        <v>0.88621764599999997</v>
      </c>
      <c r="V79">
        <f t="shared" si="41"/>
        <v>0.01</v>
      </c>
      <c r="W79">
        <f t="shared" si="42"/>
        <v>5.3225186870364217E-18</v>
      </c>
      <c r="X79">
        <f t="shared" si="43"/>
        <v>4.7169099816164283E-18</v>
      </c>
      <c r="Y79">
        <f t="shared" si="44"/>
        <v>5.3225186870364218E-20</v>
      </c>
      <c r="Z79">
        <f t="shared" si="45"/>
        <v>5.5238351854962922E-19</v>
      </c>
      <c r="AB79">
        <f t="shared" si="46"/>
        <v>-9.6232899345103977</v>
      </c>
      <c r="AC79">
        <f t="shared" si="30"/>
        <v>-8.5922231558128637</v>
      </c>
      <c r="AE79">
        <f t="shared" si="31"/>
        <v>0</v>
      </c>
      <c r="AF79">
        <f t="shared" si="32"/>
        <v>0</v>
      </c>
      <c r="AG79">
        <f t="shared" si="32"/>
        <v>-6.904793981870365E-18</v>
      </c>
      <c r="AH79">
        <f t="shared" si="33"/>
        <v>-2.3584549908082143E-12</v>
      </c>
      <c r="AI79">
        <f t="shared" si="34"/>
        <v>-2.358461895602196E-12</v>
      </c>
      <c r="AJ79">
        <f t="shared" si="35"/>
        <v>-1.031066778697534</v>
      </c>
      <c r="AK79">
        <f t="shared" si="49"/>
        <v>-0.67363029541572794</v>
      </c>
      <c r="AL79">
        <f t="shared" si="26"/>
        <v>-1.7046970741156207</v>
      </c>
      <c r="AN79">
        <f t="shared" si="36"/>
        <v>0</v>
      </c>
      <c r="AO79">
        <f t="shared" si="36"/>
        <v>0</v>
      </c>
      <c r="AP79">
        <f t="shared" si="36"/>
        <v>-3.2097805713916421E-21</v>
      </c>
      <c r="AQ79">
        <f t="shared" si="36"/>
        <v>-1.0963575492439632E-15</v>
      </c>
      <c r="AR79">
        <f t="shared" si="36"/>
        <v>-1.0963607590245346E-15</v>
      </c>
      <c r="AS79">
        <f t="shared" si="36"/>
        <v>-4.7930439673657524E-4</v>
      </c>
      <c r="AT79">
        <f t="shared" si="36"/>
        <v>-3.1314553920123181E-4</v>
      </c>
      <c r="AU79">
        <f t="shared" si="23"/>
        <v>-7.924499359389035E-4</v>
      </c>
      <c r="AW79">
        <v>76</v>
      </c>
      <c r="AX79">
        <f>IF(Z79&gt;0, (R79*SUMPRODUCT(K79:$K$98, X79:$X$98)-K79*$AZ$3)/Z79, 0)</f>
        <v>-1.5554814485365371E+19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0.89077562700000001</v>
      </c>
      <c r="Q80" s="4">
        <f t="shared" si="48"/>
        <v>12.5</v>
      </c>
      <c r="R80">
        <f t="shared" si="28"/>
        <v>500000</v>
      </c>
      <c r="S80">
        <f t="shared" si="29"/>
        <v>-1.399679010224255E+20</v>
      </c>
      <c r="U80">
        <f t="shared" si="40"/>
        <v>0.89077562700000001</v>
      </c>
      <c r="V80">
        <f t="shared" si="41"/>
        <v>0.01</v>
      </c>
      <c r="W80">
        <f t="shared" si="42"/>
        <v>5.5238351854962922E-19</v>
      </c>
      <c r="X80">
        <f t="shared" si="43"/>
        <v>4.920497750805121E-19</v>
      </c>
      <c r="Y80">
        <f t="shared" si="44"/>
        <v>5.5238351854962926E-21</v>
      </c>
      <c r="Z80">
        <f t="shared" si="45"/>
        <v>5.4809908283620825E-20</v>
      </c>
      <c r="AB80">
        <f t="shared" si="46"/>
        <v>-8.5922231558128637</v>
      </c>
      <c r="AC80">
        <f t="shared" si="30"/>
        <v>-7.6716278176900587</v>
      </c>
      <c r="AE80">
        <f t="shared" si="31"/>
        <v>0</v>
      </c>
      <c r="AF80">
        <f t="shared" si="32"/>
        <v>0</v>
      </c>
      <c r="AG80">
        <f t="shared" si="32"/>
        <v>-6.8512385354526032E-19</v>
      </c>
      <c r="AH80">
        <f t="shared" si="33"/>
        <v>-2.4602488754025603E-13</v>
      </c>
      <c r="AI80">
        <f t="shared" si="34"/>
        <v>-2.4602557266410959E-13</v>
      </c>
      <c r="AJ80">
        <f t="shared" si="35"/>
        <v>-0.92059533812280492</v>
      </c>
      <c r="AK80">
        <f t="shared" si="49"/>
        <v>-0.60145562090690052</v>
      </c>
      <c r="AL80">
        <f t="shared" si="26"/>
        <v>-1.5220509590299516</v>
      </c>
      <c r="AN80">
        <f t="shared" si="36"/>
        <v>0</v>
      </c>
      <c r="AO80">
        <f t="shared" si="36"/>
        <v>0</v>
      </c>
      <c r="AP80">
        <f t="shared" si="36"/>
        <v>-2.8436470059278338E-22</v>
      </c>
      <c r="AQ80">
        <f t="shared" si="36"/>
        <v>-1.0211408217906456E-16</v>
      </c>
      <c r="AR80">
        <f t="shared" si="36"/>
        <v>-1.0211436654376516E-16</v>
      </c>
      <c r="AS80">
        <f t="shared" si="36"/>
        <v>-3.8209853056168577E-4</v>
      </c>
      <c r="AT80">
        <f t="shared" si="36"/>
        <v>-2.4963770663363527E-4</v>
      </c>
      <c r="AU80">
        <f t="shared" si="23"/>
        <v>-6.3173623719542317E-4</v>
      </c>
      <c r="AW80">
        <v>77</v>
      </c>
      <c r="AX80">
        <f>IF(Z80&gt;0, (R80*SUMPRODUCT(K80:$K$98, X80:$X$98)-K80*$AZ$3)/Z80, 0)</f>
        <v>-1.399679010224255E+20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0.89544260600000003</v>
      </c>
      <c r="Q81" s="4">
        <f t="shared" si="48"/>
        <v>12.5</v>
      </c>
      <c r="R81">
        <f t="shared" si="28"/>
        <v>500000</v>
      </c>
      <c r="S81">
        <f t="shared" si="29"/>
        <v>-1.3216453511672944E+21</v>
      </c>
      <c r="U81">
        <f t="shared" si="40"/>
        <v>0.89544260600000003</v>
      </c>
      <c r="V81">
        <f t="shared" si="41"/>
        <v>0.01</v>
      </c>
      <c r="W81">
        <f t="shared" si="42"/>
        <v>5.4809908283620825E-20</v>
      </c>
      <c r="X81">
        <f t="shared" si="43"/>
        <v>4.9079127108106421E-20</v>
      </c>
      <c r="Y81">
        <f t="shared" si="44"/>
        <v>5.4809908283620831E-22</v>
      </c>
      <c r="Z81">
        <f t="shared" si="45"/>
        <v>5.1826820926781959E-21</v>
      </c>
      <c r="AB81">
        <f t="shared" si="46"/>
        <v>-7.6716278176900587</v>
      </c>
      <c r="AC81">
        <f t="shared" si="30"/>
        <v>-6.849667694366123</v>
      </c>
      <c r="AE81">
        <f t="shared" si="31"/>
        <v>0</v>
      </c>
      <c r="AF81">
        <f t="shared" si="32"/>
        <v>0</v>
      </c>
      <c r="AG81">
        <f t="shared" si="32"/>
        <v>-6.4783526158477454E-20</v>
      </c>
      <c r="AH81">
        <f t="shared" si="33"/>
        <v>-2.4539563554053212E-14</v>
      </c>
      <c r="AI81">
        <f t="shared" si="34"/>
        <v>-2.453962833757937E-14</v>
      </c>
      <c r="AJ81">
        <f t="shared" si="35"/>
        <v>-0.82196012332393575</v>
      </c>
      <c r="AK81">
        <f t="shared" si="49"/>
        <v>-0.5370139472383042</v>
      </c>
      <c r="AL81">
        <f t="shared" si="26"/>
        <v>-1.3589740705622644</v>
      </c>
      <c r="AN81">
        <f t="shared" si="36"/>
        <v>0</v>
      </c>
      <c r="AO81">
        <f t="shared" si="36"/>
        <v>0</v>
      </c>
      <c r="AP81">
        <f t="shared" si="36"/>
        <v>-2.4007843780039143E-23</v>
      </c>
      <c r="AQ81">
        <f t="shared" si="36"/>
        <v>-9.0940095911861318E-18</v>
      </c>
      <c r="AR81">
        <f t="shared" si="36"/>
        <v>-9.0940335990299119E-18</v>
      </c>
      <c r="AS81">
        <f t="shared" si="36"/>
        <v>-3.0460660918501842E-4</v>
      </c>
      <c r="AT81">
        <f t="shared" si="36"/>
        <v>-1.9900965133421184E-4</v>
      </c>
      <c r="AU81">
        <f t="shared" si="23"/>
        <v>-5.0361626051923924E-4</v>
      </c>
      <c r="AW81">
        <v>78</v>
      </c>
      <c r="AX81">
        <f>IF(Z81&gt;0, (R81*SUMPRODUCT(K81:$K$98, X81:$X$98)-K81*$AZ$3)/Z81, 0)</f>
        <v>-1.3216453511672944E+21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0.90019128800000003</v>
      </c>
      <c r="Q82" s="4">
        <f t="shared" si="48"/>
        <v>12.5</v>
      </c>
      <c r="R82">
        <f t="shared" si="28"/>
        <v>500000</v>
      </c>
      <c r="S82">
        <f t="shared" si="29"/>
        <v>-1.3139487983233248E+22</v>
      </c>
      <c r="U82">
        <f t="shared" si="40"/>
        <v>0.90019128800000003</v>
      </c>
      <c r="V82">
        <f t="shared" si="41"/>
        <v>0.01</v>
      </c>
      <c r="W82">
        <f t="shared" si="42"/>
        <v>5.1826820926781959E-21</v>
      </c>
      <c r="X82">
        <f t="shared" si="43"/>
        <v>4.6654052683025205E-21</v>
      </c>
      <c r="Y82">
        <f t="shared" si="44"/>
        <v>5.1826820926781963E-23</v>
      </c>
      <c r="Z82">
        <f t="shared" si="45"/>
        <v>4.6545000344889349E-22</v>
      </c>
      <c r="AB82">
        <f t="shared" si="46"/>
        <v>-6.849667694366123</v>
      </c>
      <c r="AC82">
        <f t="shared" si="30"/>
        <v>-6.1157747271126102</v>
      </c>
      <c r="AE82">
        <f t="shared" si="31"/>
        <v>0</v>
      </c>
      <c r="AF82">
        <f t="shared" si="32"/>
        <v>0</v>
      </c>
      <c r="AG82">
        <f t="shared" si="32"/>
        <v>-5.8181250431111687E-21</v>
      </c>
      <c r="AH82">
        <f t="shared" si="33"/>
        <v>-2.3327026341512604E-15</v>
      </c>
      <c r="AI82">
        <f t="shared" si="34"/>
        <v>-2.3327084522763034E-15</v>
      </c>
      <c r="AJ82">
        <f t="shared" si="35"/>
        <v>-0.73389296725351283</v>
      </c>
      <c r="AK82">
        <f t="shared" si="49"/>
        <v>-0.47947673860562867</v>
      </c>
      <c r="AL82">
        <f t="shared" si="26"/>
        <v>-1.2133697058591437</v>
      </c>
      <c r="AN82">
        <f t="shared" si="36"/>
        <v>0</v>
      </c>
      <c r="AO82">
        <f t="shared" si="36"/>
        <v>0</v>
      </c>
      <c r="AP82">
        <f t="shared" si="36"/>
        <v>-1.9251013640915416E-24</v>
      </c>
      <c r="AQ82">
        <f t="shared" si="36"/>
        <v>-7.7184470765915078E-19</v>
      </c>
      <c r="AR82">
        <f t="shared" si="36"/>
        <v>-7.7184663276051484E-19</v>
      </c>
      <c r="AS82">
        <f t="shared" si="36"/>
        <v>-2.4283052390387265E-4</v>
      </c>
      <c r="AT82">
        <f t="shared" si="36"/>
        <v>-1.5864927561719689E-4</v>
      </c>
      <c r="AU82">
        <f t="shared" si="23"/>
        <v>-4.0147979952107028E-4</v>
      </c>
      <c r="AW82">
        <v>79</v>
      </c>
      <c r="AX82">
        <f>IF(Z82&gt;0, (R82*SUMPRODUCT(K82:$K$98, X82:$X$98)-K82*$AZ$3)/Z82, 0)</f>
        <v>-1.3139487983233248E+22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0.90499098499999997</v>
      </c>
      <c r="Q83" s="4">
        <f t="shared" si="48"/>
        <v>12.5</v>
      </c>
      <c r="R83">
        <f t="shared" si="28"/>
        <v>500000</v>
      </c>
      <c r="S83">
        <f t="shared" si="29"/>
        <v>-1.3800519508801966E+23</v>
      </c>
      <c r="U83">
        <f t="shared" si="40"/>
        <v>0.90499098499999997</v>
      </c>
      <c r="V83">
        <f t="shared" si="41"/>
        <v>0.01</v>
      </c>
      <c r="W83">
        <f t="shared" si="42"/>
        <v>4.6545000344889349E-22</v>
      </c>
      <c r="X83">
        <f t="shared" si="43"/>
        <v>4.2122805708946749E-22</v>
      </c>
      <c r="Y83">
        <f t="shared" si="44"/>
        <v>4.654500034488935E-24</v>
      </c>
      <c r="Z83">
        <f t="shared" si="45"/>
        <v>3.9567446324937064E-23</v>
      </c>
      <c r="AB83">
        <f t="shared" si="46"/>
        <v>-6.1157747271126102</v>
      </c>
      <c r="AC83">
        <f t="shared" si="30"/>
        <v>-5.4605131492076859</v>
      </c>
      <c r="AE83">
        <f t="shared" si="31"/>
        <v>0</v>
      </c>
      <c r="AF83">
        <f t="shared" si="32"/>
        <v>0</v>
      </c>
      <c r="AG83">
        <f t="shared" si="32"/>
        <v>-4.9459307906171331E-22</v>
      </c>
      <c r="AH83">
        <f t="shared" si="33"/>
        <v>-2.1061402854473376E-16</v>
      </c>
      <c r="AI83">
        <f t="shared" si="34"/>
        <v>-2.1061452313781281E-16</v>
      </c>
      <c r="AJ83">
        <f t="shared" si="35"/>
        <v>-0.65526157790492423</v>
      </c>
      <c r="AK83">
        <f t="shared" si="49"/>
        <v>-0.42810423089788274</v>
      </c>
      <c r="AL83">
        <f t="shared" si="26"/>
        <v>-1.0833658088028071</v>
      </c>
      <c r="AN83">
        <f t="shared" si="36"/>
        <v>0</v>
      </c>
      <c r="AO83">
        <f t="shared" si="36"/>
        <v>0</v>
      </c>
      <c r="AP83">
        <f t="shared" si="36"/>
        <v>-1.461169381576593E-25</v>
      </c>
      <c r="AQ83">
        <f t="shared" si="36"/>
        <v>-6.2221406418358842E-20</v>
      </c>
      <c r="AR83">
        <f t="shared" si="36"/>
        <v>-6.2221552535297004E-20</v>
      </c>
      <c r="AS83">
        <f t="shared" si="36"/>
        <v>-1.9358300693867456E-4</v>
      </c>
      <c r="AT83">
        <f t="shared" si="36"/>
        <v>-1.2647423119993372E-4</v>
      </c>
      <c r="AU83">
        <f t="shared" si="23"/>
        <v>-3.2005723813860834E-4</v>
      </c>
      <c r="AW83">
        <v>80</v>
      </c>
      <c r="AX83">
        <f>IF(Z83&gt;0, (R83*SUMPRODUCT(K83:$K$98, X83:$X$98)-K83*$AZ$3)/Z83, 0)</f>
        <v>-1.3800519508801966E+23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0.90981139099999997</v>
      </c>
      <c r="Q84" s="4">
        <f t="shared" si="48"/>
        <v>12.5</v>
      </c>
      <c r="R84">
        <f t="shared" si="28"/>
        <v>500000</v>
      </c>
      <c r="S84">
        <f t="shared" si="29"/>
        <v>-1.5366138123898833E+24</v>
      </c>
      <c r="U84">
        <f t="shared" si="40"/>
        <v>0.90981139099999997</v>
      </c>
      <c r="V84">
        <f t="shared" si="41"/>
        <v>0.01</v>
      </c>
      <c r="W84">
        <f t="shared" si="42"/>
        <v>3.9567446324937064E-23</v>
      </c>
      <c r="X84">
        <f t="shared" si="43"/>
        <v>3.5998913379208825E-23</v>
      </c>
      <c r="Y84">
        <f t="shared" si="44"/>
        <v>3.9567446324937063E-25</v>
      </c>
      <c r="Z84">
        <f t="shared" si="45"/>
        <v>3.1728584824788683E-24</v>
      </c>
      <c r="AB84">
        <f t="shared" si="46"/>
        <v>-5.4605131492076859</v>
      </c>
      <c r="AC84">
        <f t="shared" si="30"/>
        <v>-4.8754581689354337</v>
      </c>
      <c r="AE84">
        <f t="shared" si="31"/>
        <v>0</v>
      </c>
      <c r="AF84">
        <f t="shared" si="32"/>
        <v>0</v>
      </c>
      <c r="AG84">
        <f t="shared" si="32"/>
        <v>-3.9660731030985853E-23</v>
      </c>
      <c r="AH84">
        <f t="shared" si="33"/>
        <v>-1.7999456689604411E-17</v>
      </c>
      <c r="AI84">
        <f t="shared" si="34"/>
        <v>-1.7999496350335441E-17</v>
      </c>
      <c r="AJ84">
        <f t="shared" si="35"/>
        <v>-0.58505498027225222</v>
      </c>
      <c r="AK84">
        <f t="shared" si="49"/>
        <v>-0.38223592044453802</v>
      </c>
      <c r="AL84">
        <f t="shared" si="26"/>
        <v>-0.96729090071679025</v>
      </c>
      <c r="AN84">
        <f t="shared" si="36"/>
        <v>0</v>
      </c>
      <c r="AO84">
        <f t="shared" si="36"/>
        <v>0</v>
      </c>
      <c r="AP84">
        <f t="shared" si="36"/>
        <v>-1.0461530376965834E-26</v>
      </c>
      <c r="AQ84">
        <f t="shared" si="36"/>
        <v>-4.7478162412100346E-21</v>
      </c>
      <c r="AR84">
        <f t="shared" si="36"/>
        <v>-4.747826702740411E-21</v>
      </c>
      <c r="AS84">
        <f t="shared" si="36"/>
        <v>-1.5432318792942765E-4</v>
      </c>
      <c r="AT84">
        <f t="shared" si="36"/>
        <v>-1.0082448278055938E-4</v>
      </c>
      <c r="AU84">
        <f t="shared" si="23"/>
        <v>-2.5514767070998701E-4</v>
      </c>
      <c r="AW84">
        <v>81</v>
      </c>
      <c r="AX84">
        <f>IF(Z84&gt;0, (R84*SUMPRODUCT(K84:$K$98, X84:$X$98)-K84*$AZ$3)/Z84, 0)</f>
        <v>-1.5366138123898833E+24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0.91465739899999998</v>
      </c>
      <c r="Q85" s="4">
        <f t="shared" si="48"/>
        <v>12.5</v>
      </c>
      <c r="R85">
        <f t="shared" si="28"/>
        <v>500000</v>
      </c>
      <c r="S85">
        <f t="shared" si="29"/>
        <v>-1.8209838789680916E+25</v>
      </c>
      <c r="U85">
        <f t="shared" si="40"/>
        <v>0.91465739899999998</v>
      </c>
      <c r="V85">
        <f t="shared" si="41"/>
        <v>0.01</v>
      </c>
      <c r="W85">
        <f t="shared" si="42"/>
        <v>3.1728584824788683E-24</v>
      </c>
      <c r="X85">
        <f t="shared" si="43"/>
        <v>2.9020784869792086E-24</v>
      </c>
      <c r="Y85">
        <f t="shared" si="44"/>
        <v>3.1728584824788685E-26</v>
      </c>
      <c r="Z85">
        <f t="shared" si="45"/>
        <v>2.3905141067487097E-25</v>
      </c>
      <c r="AB85">
        <f t="shared" si="46"/>
        <v>-4.8754581689354337</v>
      </c>
      <c r="AC85">
        <f t="shared" si="30"/>
        <v>-4.3530876508352083</v>
      </c>
      <c r="AE85">
        <f t="shared" si="31"/>
        <v>0</v>
      </c>
      <c r="AF85">
        <f t="shared" si="32"/>
        <v>0</v>
      </c>
      <c r="AG85">
        <f t="shared" si="32"/>
        <v>-2.9881426334358872E-24</v>
      </c>
      <c r="AH85">
        <f t="shared" si="33"/>
        <v>-1.4510392434896043E-18</v>
      </c>
      <c r="AI85">
        <f t="shared" si="34"/>
        <v>-1.4510422316322376E-18</v>
      </c>
      <c r="AJ85">
        <f t="shared" si="35"/>
        <v>-0.52237051810022539</v>
      </c>
      <c r="AK85">
        <f t="shared" si="49"/>
        <v>-0.34128207182548037</v>
      </c>
      <c r="AL85">
        <f t="shared" si="26"/>
        <v>-0.8636525899257057</v>
      </c>
      <c r="AN85">
        <f t="shared" si="36"/>
        <v>0</v>
      </c>
      <c r="AO85">
        <f t="shared" si="36"/>
        <v>0</v>
      </c>
      <c r="AP85">
        <f t="shared" si="36"/>
        <v>-7.0374902592956842E-28</v>
      </c>
      <c r="AQ85">
        <f t="shared" si="36"/>
        <v>-3.4173986300553777E-22</v>
      </c>
      <c r="AR85">
        <f t="shared" si="36"/>
        <v>-3.4174056675456368E-22</v>
      </c>
      <c r="AS85">
        <f t="shared" si="36"/>
        <v>-1.230255005814953E-4</v>
      </c>
      <c r="AT85">
        <f t="shared" si="36"/>
        <v>-8.0376660379910211E-5</v>
      </c>
      <c r="AU85">
        <f t="shared" si="23"/>
        <v>-2.0340216096140549E-4</v>
      </c>
      <c r="AW85">
        <v>82</v>
      </c>
      <c r="AX85">
        <f>IF(Z85&gt;0, (R85*SUMPRODUCT(K85:$K$98, X85:$X$98)-K85*$AZ$3)/Z85, 0)</f>
        <v>-1.8209838789680916E+25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0.91953785700000001</v>
      </c>
      <c r="Q86" s="4">
        <f t="shared" si="48"/>
        <v>12.5</v>
      </c>
      <c r="R86">
        <f t="shared" si="28"/>
        <v>500000</v>
      </c>
      <c r="S86">
        <f t="shared" si="29"/>
        <v>-2.3074496376932019E+26</v>
      </c>
      <c r="U86">
        <f t="shared" si="40"/>
        <v>0.91953785700000001</v>
      </c>
      <c r="V86">
        <f t="shared" si="41"/>
        <v>0.01</v>
      </c>
      <c r="W86">
        <f t="shared" si="42"/>
        <v>2.3905141067487097E-25</v>
      </c>
      <c r="X86">
        <f t="shared" si="43"/>
        <v>2.1981682188479776E-25</v>
      </c>
      <c r="Y86">
        <f t="shared" si="44"/>
        <v>2.3905141067487096E-27</v>
      </c>
      <c r="Z86">
        <f t="shared" si="45"/>
        <v>1.6844074683324503E-26</v>
      </c>
      <c r="AB86">
        <f t="shared" si="46"/>
        <v>-4.3530876508352083</v>
      </c>
      <c r="AC86">
        <f t="shared" si="30"/>
        <v>-3.8866854025314357</v>
      </c>
      <c r="AE86">
        <f t="shared" si="31"/>
        <v>0</v>
      </c>
      <c r="AF86">
        <f t="shared" si="32"/>
        <v>0</v>
      </c>
      <c r="AG86">
        <f t="shared" si="32"/>
        <v>-2.1055093354155628E-25</v>
      </c>
      <c r="AH86">
        <f t="shared" si="33"/>
        <v>-1.0990841094239889E-19</v>
      </c>
      <c r="AI86">
        <f t="shared" si="34"/>
        <v>-1.0990862149333242E-19</v>
      </c>
      <c r="AJ86">
        <f t="shared" si="35"/>
        <v>-0.46640224830377264</v>
      </c>
      <c r="AK86">
        <f t="shared" si="49"/>
        <v>-0.30471613555846461</v>
      </c>
      <c r="AL86">
        <f t="shared" si="26"/>
        <v>-0.7711183838622373</v>
      </c>
      <c r="AN86">
        <f t="shared" si="36"/>
        <v>0</v>
      </c>
      <c r="AO86">
        <f t="shared" si="36"/>
        <v>0</v>
      </c>
      <c r="AP86">
        <f t="shared" si="36"/>
        <v>-4.4274700447464295E-29</v>
      </c>
      <c r="AQ86">
        <f t="shared" si="36"/>
        <v>-2.3111566827468312E-23</v>
      </c>
      <c r="AR86">
        <f t="shared" si="36"/>
        <v>-2.311161110216876E-23</v>
      </c>
      <c r="AS86">
        <f t="shared" si="36"/>
        <v>-9.8075175846217536E-5</v>
      </c>
      <c r="AT86">
        <f t="shared" si="36"/>
        <v>-6.4075781552862086E-5</v>
      </c>
      <c r="AU86">
        <f t="shared" si="23"/>
        <v>-1.6215095739907965E-4</v>
      </c>
      <c r="AW86">
        <v>83</v>
      </c>
      <c r="AX86">
        <f>IF(Z86&gt;0, (R86*SUMPRODUCT(K86:$K$98, X86:$X$98)-K86*$AZ$3)/Z86, 0)</f>
        <v>-2.3074496376932019E+26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0.924425092</v>
      </c>
      <c r="Q87" s="4">
        <f t="shared" si="48"/>
        <v>12.5</v>
      </c>
      <c r="R87">
        <f t="shared" si="28"/>
        <v>500000</v>
      </c>
      <c r="S87">
        <f t="shared" si="29"/>
        <v>-3.1417854079147178E+27</v>
      </c>
      <c r="U87">
        <f t="shared" si="40"/>
        <v>0.924425092</v>
      </c>
      <c r="V87">
        <f t="shared" si="41"/>
        <v>0.01</v>
      </c>
      <c r="W87">
        <f t="shared" si="42"/>
        <v>1.6844074683324503E-26</v>
      </c>
      <c r="X87">
        <f t="shared" si="43"/>
        <v>1.5571085288787124E-26</v>
      </c>
      <c r="Y87">
        <f t="shared" si="44"/>
        <v>1.6844074683324504E-28</v>
      </c>
      <c r="Z87">
        <f t="shared" si="45"/>
        <v>1.1045486477041339E-27</v>
      </c>
      <c r="AB87">
        <f t="shared" si="46"/>
        <v>-3.8866854025314357</v>
      </c>
      <c r="AC87">
        <f t="shared" si="30"/>
        <v>-3.4702548236887822</v>
      </c>
      <c r="AE87">
        <f t="shared" si="31"/>
        <v>0</v>
      </c>
      <c r="AF87">
        <f t="shared" si="32"/>
        <v>0</v>
      </c>
      <c r="AG87">
        <f t="shared" si="32"/>
        <v>-1.3806858096301673E-26</v>
      </c>
      <c r="AH87">
        <f t="shared" si="33"/>
        <v>-7.7855426443935617E-21</v>
      </c>
      <c r="AI87">
        <f t="shared" si="34"/>
        <v>-7.7855564512516584E-21</v>
      </c>
      <c r="AJ87">
        <f t="shared" si="35"/>
        <v>-0.41643057884265344</v>
      </c>
      <c r="AK87">
        <f t="shared" si="49"/>
        <v>-0.27206797817720052</v>
      </c>
      <c r="AL87">
        <f t="shared" si="26"/>
        <v>-0.68849855701985396</v>
      </c>
      <c r="AN87">
        <f t="shared" si="36"/>
        <v>0</v>
      </c>
      <c r="AO87">
        <f t="shared" si="36"/>
        <v>0</v>
      </c>
      <c r="AP87">
        <f t="shared" si="36"/>
        <v>-2.592240543366099E-30</v>
      </c>
      <c r="AQ87">
        <f t="shared" si="36"/>
        <v>-1.4617372869435577E-24</v>
      </c>
      <c r="AR87">
        <f t="shared" si="36"/>
        <v>-1.4617398791841011E-24</v>
      </c>
      <c r="AS87">
        <f t="shared" si="36"/>
        <v>-7.8184929724344206E-5</v>
      </c>
      <c r="AT87">
        <f t="shared" si="36"/>
        <v>-5.1080820753238267E-5</v>
      </c>
      <c r="AU87">
        <f t="shared" si="23"/>
        <v>-1.2926575047758247E-4</v>
      </c>
      <c r="AW87">
        <v>84</v>
      </c>
      <c r="AX87">
        <f>IF(Z87&gt;0, (R87*SUMPRODUCT(K87:$K$98, X87:$X$98)-K87*$AZ$3)/Z87, 0)</f>
        <v>-3.1417854079147178E+27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0.92929067899999995</v>
      </c>
      <c r="Q88" s="4">
        <f t="shared" si="48"/>
        <v>12.5</v>
      </c>
      <c r="R88">
        <f t="shared" si="28"/>
        <v>500000</v>
      </c>
      <c r="S88">
        <f t="shared" si="29"/>
        <v>-4.6206504974433701E+28</v>
      </c>
      <c r="U88">
        <f t="shared" si="40"/>
        <v>0.92929067899999995</v>
      </c>
      <c r="V88">
        <f t="shared" si="41"/>
        <v>0.01</v>
      </c>
      <c r="W88">
        <f t="shared" si="42"/>
        <v>1.1045486477041339E-27</v>
      </c>
      <c r="X88">
        <f t="shared" si="43"/>
        <v>1.0264467628135062E-27</v>
      </c>
      <c r="Y88">
        <f t="shared" si="44"/>
        <v>1.1045486477041339E-29</v>
      </c>
      <c r="Z88">
        <f t="shared" si="45"/>
        <v>6.7056398413586315E-29</v>
      </c>
      <c r="AB88">
        <f t="shared" si="46"/>
        <v>-3.4702548236887822</v>
      </c>
      <c r="AC88">
        <f t="shared" si="30"/>
        <v>-3.0984418068649844</v>
      </c>
      <c r="AE88">
        <f t="shared" si="31"/>
        <v>0</v>
      </c>
      <c r="AF88">
        <f t="shared" si="32"/>
        <v>0</v>
      </c>
      <c r="AG88">
        <f t="shared" si="32"/>
        <v>-8.382049801698289E-28</v>
      </c>
      <c r="AH88">
        <f t="shared" si="33"/>
        <v>-5.132233814067531E-22</v>
      </c>
      <c r="AI88">
        <f t="shared" si="34"/>
        <v>-5.1322421961173329E-22</v>
      </c>
      <c r="AJ88">
        <f t="shared" si="35"/>
        <v>-0.37181301682379786</v>
      </c>
      <c r="AK88">
        <f t="shared" si="49"/>
        <v>-0.24291783765821479</v>
      </c>
      <c r="AL88">
        <f t="shared" si="26"/>
        <v>-0.6147308544820127</v>
      </c>
      <c r="AN88">
        <f t="shared" si="36"/>
        <v>0</v>
      </c>
      <c r="AO88">
        <f t="shared" si="36"/>
        <v>0</v>
      </c>
      <c r="AP88">
        <f t="shared" si="36"/>
        <v>-1.4051175290752434E-31</v>
      </c>
      <c r="AQ88">
        <f t="shared" si="36"/>
        <v>-8.6033749095571821E-26</v>
      </c>
      <c r="AR88">
        <f t="shared" si="36"/>
        <v>-8.6033889607324728E-26</v>
      </c>
      <c r="AS88">
        <f t="shared" si="36"/>
        <v>-6.2328547293004011E-5</v>
      </c>
      <c r="AT88">
        <f t="shared" si="36"/>
        <v>-4.0721317564762652E-5</v>
      </c>
      <c r="AU88">
        <f t="shared" si="23"/>
        <v>-1.0304986485776668E-4</v>
      </c>
      <c r="AW88">
        <v>85</v>
      </c>
      <c r="AX88">
        <f>IF(Z88&gt;0, (R88*SUMPRODUCT(K88:$K$98, X88:$X$98)-K88*$AZ$3)/Z88, 0)</f>
        <v>-4.6206504974433701E+28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0.93493958499999996</v>
      </c>
      <c r="Q89" s="4">
        <f t="shared" si="48"/>
        <v>12.5</v>
      </c>
      <c r="R89">
        <f t="shared" si="28"/>
        <v>500000</v>
      </c>
      <c r="S89">
        <f t="shared" si="29"/>
        <v>-7.4928254741427537E+29</v>
      </c>
      <c r="U89">
        <f t="shared" si="40"/>
        <v>0.93493958499999996</v>
      </c>
      <c r="V89">
        <f t="shared" si="41"/>
        <v>0.01</v>
      </c>
      <c r="W89">
        <f t="shared" si="42"/>
        <v>6.7056398413586315E-29</v>
      </c>
      <c r="X89">
        <f t="shared" si="43"/>
        <v>6.2693681304393043E-29</v>
      </c>
      <c r="Y89">
        <f t="shared" si="44"/>
        <v>6.7056398413586319E-31</v>
      </c>
      <c r="Z89">
        <f t="shared" si="45"/>
        <v>3.6921531250574081E-30</v>
      </c>
      <c r="AB89">
        <f t="shared" si="46"/>
        <v>-3.0984418068649844</v>
      </c>
      <c r="AC89">
        <f t="shared" si="30"/>
        <v>-2.7664658989865925</v>
      </c>
      <c r="AE89">
        <f t="shared" si="31"/>
        <v>0</v>
      </c>
      <c r="AF89">
        <f t="shared" si="32"/>
        <v>0</v>
      </c>
      <c r="AG89">
        <f t="shared" si="32"/>
        <v>-4.6151914063217602E-29</v>
      </c>
      <c r="AH89">
        <f t="shared" si="33"/>
        <v>-3.1346840652196519E-23</v>
      </c>
      <c r="AI89">
        <f t="shared" si="34"/>
        <v>-3.1346886804110585E-23</v>
      </c>
      <c r="AJ89">
        <f t="shared" si="35"/>
        <v>-0.33197590787839193</v>
      </c>
      <c r="AK89">
        <f t="shared" si="49"/>
        <v>-0.21689092648054892</v>
      </c>
      <c r="AL89">
        <f t="shared" si="26"/>
        <v>-0.5488668343589409</v>
      </c>
      <c r="AN89">
        <f t="shared" si="36"/>
        <v>0</v>
      </c>
      <c r="AO89">
        <f t="shared" si="36"/>
        <v>0</v>
      </c>
      <c r="AP89">
        <f t="shared" si="36"/>
        <v>-6.9077102030944236E-33</v>
      </c>
      <c r="AQ89">
        <f t="shared" si="36"/>
        <v>-4.691785712535118E-27</v>
      </c>
      <c r="AR89">
        <f t="shared" si="36"/>
        <v>-4.6917926202453215E-27</v>
      </c>
      <c r="AS89">
        <f t="shared" si="36"/>
        <v>-4.9687936298632166E-5</v>
      </c>
      <c r="AT89">
        <f t="shared" si="36"/>
        <v>-3.2462785048439615E-5</v>
      </c>
      <c r="AU89">
        <f t="shared" si="23"/>
        <v>-8.2150721347071788E-5</v>
      </c>
      <c r="AW89">
        <v>86</v>
      </c>
      <c r="AX89">
        <f>IF(Z89&gt;0, (R89*SUMPRODUCT(K89:$K$98, X89:$X$98)-K89*$AZ$3)/Z89, 0)</f>
        <v>-7.4928254741427537E+29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0.94055780700000002</v>
      </c>
      <c r="Q90" s="4">
        <f t="shared" si="48"/>
        <v>12.5</v>
      </c>
      <c r="R90">
        <f t="shared" si="28"/>
        <v>500000</v>
      </c>
      <c r="S90">
        <f t="shared" si="29"/>
        <v>-1.3530999211079345E+31</v>
      </c>
      <c r="U90">
        <f t="shared" si="40"/>
        <v>0.94055780700000002</v>
      </c>
      <c r="V90">
        <f t="shared" si="41"/>
        <v>0.01</v>
      </c>
      <c r="W90">
        <f t="shared" si="42"/>
        <v>3.6921531250574081E-30</v>
      </c>
      <c r="X90">
        <f t="shared" si="43"/>
        <v>3.4726834464121928E-30</v>
      </c>
      <c r="Y90">
        <f t="shared" si="44"/>
        <v>3.6921531250574082E-32</v>
      </c>
      <c r="Z90">
        <f t="shared" si="45"/>
        <v>1.8254814739464122E-31</v>
      </c>
      <c r="AB90">
        <f t="shared" si="46"/>
        <v>-2.7664658989865925</v>
      </c>
      <c r="AC90">
        <f t="shared" si="30"/>
        <v>-2.4700588383808864</v>
      </c>
      <c r="AE90">
        <f t="shared" si="31"/>
        <v>0</v>
      </c>
      <c r="AF90">
        <f t="shared" si="32"/>
        <v>0</v>
      </c>
      <c r="AG90">
        <f t="shared" si="32"/>
        <v>-2.2818518424330152E-30</v>
      </c>
      <c r="AH90">
        <f t="shared" si="33"/>
        <v>-1.7363417232060965E-24</v>
      </c>
      <c r="AI90">
        <f t="shared" si="34"/>
        <v>-1.7363440050579388E-24</v>
      </c>
      <c r="AJ90">
        <f t="shared" si="35"/>
        <v>-0.2964070606057061</v>
      </c>
      <c r="AK90">
        <f t="shared" si="49"/>
        <v>-0.1936526129290615</v>
      </c>
      <c r="AL90">
        <f t="shared" si="26"/>
        <v>-0.49005967353476759</v>
      </c>
      <c r="AN90">
        <f t="shared" si="36"/>
        <v>0</v>
      </c>
      <c r="AO90">
        <f t="shared" si="36"/>
        <v>0</v>
      </c>
      <c r="AP90">
        <f t="shared" si="36"/>
        <v>-3.0493959022273492E-34</v>
      </c>
      <c r="AQ90">
        <f t="shared" si="36"/>
        <v>-2.3203931285764344E-28</v>
      </c>
      <c r="AR90">
        <f t="shared" si="36"/>
        <v>-2.3203961779723364E-28</v>
      </c>
      <c r="AS90">
        <f t="shared" si="36"/>
        <v>-3.9610918605414542E-5</v>
      </c>
      <c r="AT90">
        <f t="shared" si="36"/>
        <v>-2.587913348887086E-5</v>
      </c>
      <c r="AU90">
        <f t="shared" si="23"/>
        <v>-6.5490052094285399E-5</v>
      </c>
      <c r="AW90">
        <v>87</v>
      </c>
      <c r="AX90">
        <f>IF(Z90&gt;0, (R90*SUMPRODUCT(K90:$K$98, X90:$X$98)-K90*$AZ$3)/Z90, 0)</f>
        <v>-1.3530999211079345E+31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0.946138378</v>
      </c>
      <c r="Q91" s="4">
        <f t="shared" si="48"/>
        <v>12.5</v>
      </c>
      <c r="R91">
        <f t="shared" si="28"/>
        <v>500000</v>
      </c>
      <c r="S91">
        <f t="shared" si="29"/>
        <v>-2.7544009420368834E+32</v>
      </c>
      <c r="U91">
        <f t="shared" si="40"/>
        <v>0.946138378</v>
      </c>
      <c r="V91">
        <f t="shared" si="41"/>
        <v>0.01</v>
      </c>
      <c r="W91">
        <f t="shared" si="42"/>
        <v>1.8254814739464122E-31</v>
      </c>
      <c r="X91">
        <f t="shared" si="43"/>
        <v>1.7271580808287077E-31</v>
      </c>
      <c r="Y91">
        <f t="shared" si="44"/>
        <v>1.8254814739464122E-33</v>
      </c>
      <c r="Z91">
        <f t="shared" si="45"/>
        <v>8.0068578378240293E-33</v>
      </c>
      <c r="AB91">
        <f t="shared" si="46"/>
        <v>-2.4700588383808864</v>
      </c>
      <c r="AC91">
        <f t="shared" si="30"/>
        <v>-2.2054096771257909</v>
      </c>
      <c r="AE91">
        <f t="shared" si="31"/>
        <v>0</v>
      </c>
      <c r="AF91">
        <f t="shared" si="32"/>
        <v>0</v>
      </c>
      <c r="AG91">
        <f t="shared" si="32"/>
        <v>-1.0008572297280037E-31</v>
      </c>
      <c r="AH91">
        <f t="shared" si="33"/>
        <v>-8.6357904041435385E-26</v>
      </c>
      <c r="AI91">
        <f t="shared" si="34"/>
        <v>-8.6358004127158354E-26</v>
      </c>
      <c r="AJ91">
        <f t="shared" si="35"/>
        <v>-0.26464916125509541</v>
      </c>
      <c r="AK91">
        <f t="shared" si="49"/>
        <v>-0.17290411868666206</v>
      </c>
      <c r="AL91">
        <f t="shared" si="26"/>
        <v>-0.43755327994175747</v>
      </c>
      <c r="AN91">
        <f t="shared" si="36"/>
        <v>0</v>
      </c>
      <c r="AO91">
        <f t="shared" si="36"/>
        <v>0</v>
      </c>
      <c r="AP91">
        <f t="shared" si="36"/>
        <v>-1.1942093784986144E-35</v>
      </c>
      <c r="AQ91">
        <f t="shared" si="36"/>
        <v>-1.0304108902904395E-29</v>
      </c>
      <c r="AR91">
        <f t="shared" si="36"/>
        <v>-1.030412084499818E-29</v>
      </c>
      <c r="AS91">
        <f t="shared" si="36"/>
        <v>-3.1577581796408358E-5</v>
      </c>
      <c r="AT91">
        <f t="shared" si="36"/>
        <v>-2.0630686773653427E-5</v>
      </c>
      <c r="AU91">
        <f t="shared" si="23"/>
        <v>-5.2208268570061785E-5</v>
      </c>
      <c r="AW91">
        <v>88</v>
      </c>
      <c r="AX91">
        <f>IF(Z91&gt;0, (R91*SUMPRODUCT(K91:$K$98, X91:$X$98)-K91*$AZ$3)/Z91, 0)</f>
        <v>-2.7544009420368834E+32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0.95167433300000004</v>
      </c>
      <c r="Q92" s="4">
        <f t="shared" si="48"/>
        <v>12.5</v>
      </c>
      <c r="R92">
        <f t="shared" si="28"/>
        <v>500000</v>
      </c>
      <c r="S92">
        <f t="shared" si="29"/>
        <v>-6.4168134513877557E+33</v>
      </c>
      <c r="U92">
        <f t="shared" si="40"/>
        <v>0.95167433300000004</v>
      </c>
      <c r="V92">
        <f t="shared" si="41"/>
        <v>0.01</v>
      </c>
      <c r="W92">
        <f t="shared" si="42"/>
        <v>8.0068578378240293E-33</v>
      </c>
      <c r="X92">
        <f t="shared" si="43"/>
        <v>7.6199210922370057E-33</v>
      </c>
      <c r="Y92">
        <f t="shared" si="44"/>
        <v>8.0068578378240295E-35</v>
      </c>
      <c r="Z92">
        <f t="shared" si="45"/>
        <v>3.0686816720878328E-34</v>
      </c>
      <c r="AB92">
        <f t="shared" si="46"/>
        <v>-2.2054096771257909</v>
      </c>
      <c r="AC92">
        <f t="shared" si="30"/>
        <v>-1.9691157831480275</v>
      </c>
      <c r="AE92">
        <f t="shared" si="31"/>
        <v>0</v>
      </c>
      <c r="AF92">
        <f t="shared" si="32"/>
        <v>0</v>
      </c>
      <c r="AG92">
        <f t="shared" si="32"/>
        <v>-3.8358520901097912E-33</v>
      </c>
      <c r="AH92">
        <f t="shared" si="33"/>
        <v>-3.8099605461185028E-27</v>
      </c>
      <c r="AI92">
        <f t="shared" si="34"/>
        <v>-3.8099643819705929E-27</v>
      </c>
      <c r="AJ92">
        <f t="shared" si="35"/>
        <v>-0.23629389397776346</v>
      </c>
      <c r="AK92">
        <f t="shared" si="49"/>
        <v>-0.15437867739880537</v>
      </c>
      <c r="AL92">
        <f t="shared" si="26"/>
        <v>-0.39067257137656886</v>
      </c>
      <c r="AN92">
        <f t="shared" si="36"/>
        <v>0</v>
      </c>
      <c r="AO92">
        <f t="shared" si="36"/>
        <v>0</v>
      </c>
      <c r="AP92">
        <f t="shared" si="36"/>
        <v>-4.0865063364834625E-37</v>
      </c>
      <c r="AQ92">
        <f t="shared" si="36"/>
        <v>-4.0589229062321901E-31</v>
      </c>
      <c r="AR92">
        <f t="shared" si="36"/>
        <v>-4.0589269927385266E-31</v>
      </c>
      <c r="AS92">
        <f t="shared" si="36"/>
        <v>-2.5173454875963262E-5</v>
      </c>
      <c r="AT92">
        <f t="shared" si="36"/>
        <v>-1.6446657185629322E-5</v>
      </c>
      <c r="AU92">
        <f t="shared" si="23"/>
        <v>-4.1620112061592588E-5</v>
      </c>
      <c r="AW92">
        <v>89</v>
      </c>
      <c r="AX92">
        <f>IF(Z92&gt;0, (R92*SUMPRODUCT(K92:$K$98, X92:$X$98)-K92*$AZ$3)/Z92, 0)</f>
        <v>-6.4168134513877557E+33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0.95715889499999995</v>
      </c>
      <c r="Q93" s="4">
        <f t="shared" si="48"/>
        <v>12.5</v>
      </c>
      <c r="R93">
        <f t="shared" si="28"/>
        <v>500000</v>
      </c>
      <c r="S93">
        <f t="shared" si="29"/>
        <v>-1.7445508378762994E+35</v>
      </c>
      <c r="U93">
        <f t="shared" si="40"/>
        <v>0.95715889499999995</v>
      </c>
      <c r="V93">
        <f t="shared" si="41"/>
        <v>0.01</v>
      </c>
      <c r="W93">
        <f t="shared" si="42"/>
        <v>3.0686816720878328E-34</v>
      </c>
      <c r="X93">
        <f t="shared" si="43"/>
        <v>2.9372159583623424E-34</v>
      </c>
      <c r="Y93">
        <f t="shared" si="44"/>
        <v>3.0686816720878332E-36</v>
      </c>
      <c r="Z93">
        <f t="shared" si="45"/>
        <v>1.0077889700461208E-35</v>
      </c>
      <c r="AB93">
        <f t="shared" si="46"/>
        <v>-1.9691157831480275</v>
      </c>
      <c r="AC93">
        <f t="shared" si="30"/>
        <v>-1.7581390920964528</v>
      </c>
      <c r="AE93">
        <f t="shared" si="31"/>
        <v>0</v>
      </c>
      <c r="AF93">
        <f t="shared" si="32"/>
        <v>0</v>
      </c>
      <c r="AG93">
        <f t="shared" si="32"/>
        <v>-1.2597362125576511E-34</v>
      </c>
      <c r="AH93">
        <f t="shared" si="33"/>
        <v>-1.4686079791811712E-28</v>
      </c>
      <c r="AI93">
        <f t="shared" si="34"/>
        <v>-1.4686092389173838E-28</v>
      </c>
      <c r="AJ93">
        <f t="shared" si="35"/>
        <v>-0.21097669105157468</v>
      </c>
      <c r="AK93">
        <f t="shared" si="49"/>
        <v>-0.13783810482036193</v>
      </c>
      <c r="AL93">
        <f t="shared" si="26"/>
        <v>-0.34881479587193664</v>
      </c>
      <c r="AN93">
        <f t="shared" si="36"/>
        <v>0</v>
      </c>
      <c r="AO93">
        <f t="shared" si="36"/>
        <v>0</v>
      </c>
      <c r="AP93">
        <f t="shared" si="36"/>
        <v>-1.19826235428231E-38</v>
      </c>
      <c r="AQ93">
        <f t="shared" si="36"/>
        <v>-1.3969413890853603E-32</v>
      </c>
      <c r="AR93">
        <f t="shared" si="36"/>
        <v>-1.3969425873477146E-32</v>
      </c>
      <c r="AS93">
        <f t="shared" si="36"/>
        <v>-2.0068124103924808E-5</v>
      </c>
      <c r="AT93">
        <f t="shared" si="36"/>
        <v>-1.3111174414564189E-5</v>
      </c>
      <c r="AU93">
        <f t="shared" si="23"/>
        <v>-3.3179298518489003E-5</v>
      </c>
      <c r="AW93">
        <v>90</v>
      </c>
      <c r="AX93">
        <f>IF(Z93&gt;0, (R93*SUMPRODUCT(K93:$K$98, X93:$X$98)-K93*$AZ$3)/Z93, 0)</f>
        <v>-1.7445508378762994E+35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0.96261559600000002</v>
      </c>
      <c r="Q94" s="4">
        <f t="shared" si="48"/>
        <v>12.5</v>
      </c>
      <c r="R94">
        <f t="shared" si="28"/>
        <v>500000</v>
      </c>
      <c r="S94">
        <f t="shared" si="29"/>
        <v>-5.6880357033706773E+36</v>
      </c>
      <c r="U94">
        <f t="shared" si="40"/>
        <v>0.96261559600000002</v>
      </c>
      <c r="V94">
        <f t="shared" si="41"/>
        <v>0.01</v>
      </c>
      <c r="W94">
        <f t="shared" si="42"/>
        <v>1.0077889700461208E-35</v>
      </c>
      <c r="X94">
        <f t="shared" si="43"/>
        <v>9.7011338004317277E-36</v>
      </c>
      <c r="Y94">
        <f t="shared" si="44"/>
        <v>1.007788970046121E-37</v>
      </c>
      <c r="Z94">
        <f t="shared" si="45"/>
        <v>2.7597700302486863E-37</v>
      </c>
      <c r="AB94">
        <f t="shared" si="46"/>
        <v>-1.7581390920964528</v>
      </c>
      <c r="AC94">
        <f t="shared" si="30"/>
        <v>-1.5697670465146902</v>
      </c>
      <c r="AE94">
        <f t="shared" si="31"/>
        <v>0</v>
      </c>
      <c r="AF94">
        <f t="shared" si="32"/>
        <v>0</v>
      </c>
      <c r="AG94">
        <f t="shared" si="32"/>
        <v>-3.4497125378108582E-36</v>
      </c>
      <c r="AH94">
        <f t="shared" si="33"/>
        <v>-4.8505669002158641E-30</v>
      </c>
      <c r="AI94">
        <f t="shared" si="34"/>
        <v>-4.8505703499284019E-30</v>
      </c>
      <c r="AJ94">
        <f t="shared" si="35"/>
        <v>-0.18837204558176257</v>
      </c>
      <c r="AK94">
        <f t="shared" si="49"/>
        <v>-0.1230697364467517</v>
      </c>
      <c r="AL94">
        <f t="shared" si="26"/>
        <v>-0.31144178202851425</v>
      </c>
      <c r="AN94">
        <f t="shared" si="36"/>
        <v>0</v>
      </c>
      <c r="AO94">
        <f t="shared" si="36"/>
        <v>0</v>
      </c>
      <c r="AP94">
        <f t="shared" si="36"/>
        <v>-2.9297946792551691E-40</v>
      </c>
      <c r="AQ94">
        <f t="shared" si="36"/>
        <v>-4.1195215368993893E-34</v>
      </c>
      <c r="AR94">
        <f t="shared" si="36"/>
        <v>-4.119524466694068E-34</v>
      </c>
      <c r="AS94">
        <f t="shared" si="36"/>
        <v>-1.5998185669582866E-5</v>
      </c>
      <c r="AT94">
        <f t="shared" si="36"/>
        <v>-1.0452147970794154E-5</v>
      </c>
      <c r="AU94">
        <f t="shared" si="23"/>
        <v>-2.645033364037702E-5</v>
      </c>
      <c r="AW94">
        <v>91</v>
      </c>
      <c r="AX94">
        <f>IF(Z94&gt;0, (R94*SUMPRODUCT(K94:$K$98, X94:$X$98)-K94*$AZ$3)/Z94, 0)</f>
        <v>-5.6880357033706773E+36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0.96807210799999999</v>
      </c>
      <c r="Q95" s="4">
        <f t="shared" si="48"/>
        <v>12.5</v>
      </c>
      <c r="R95">
        <f t="shared" si="28"/>
        <v>500000</v>
      </c>
      <c r="S95">
        <f t="shared" si="29"/>
        <v>-2.3160472089979983E+38</v>
      </c>
      <c r="U95">
        <f t="shared" si="40"/>
        <v>0.96807210799999999</v>
      </c>
      <c r="V95">
        <f t="shared" si="41"/>
        <v>0.01</v>
      </c>
      <c r="W95">
        <f t="shared" si="42"/>
        <v>2.7597700302486863E-37</v>
      </c>
      <c r="X95">
        <f t="shared" si="43"/>
        <v>2.6716563907780695E-37</v>
      </c>
      <c r="Y95">
        <f t="shared" si="44"/>
        <v>2.7597700302486863E-39</v>
      </c>
      <c r="Z95">
        <f t="shared" si="45"/>
        <v>6.0515939168130018E-39</v>
      </c>
      <c r="AB95">
        <f t="shared" si="46"/>
        <v>-1.5697670465146902</v>
      </c>
      <c r="AC95">
        <f t="shared" si="30"/>
        <v>-1.4015777201024018</v>
      </c>
      <c r="AE95">
        <f t="shared" si="31"/>
        <v>0</v>
      </c>
      <c r="AF95">
        <f t="shared" si="32"/>
        <v>0</v>
      </c>
      <c r="AG95">
        <f t="shared" si="32"/>
        <v>-7.5644923960162525E-38</v>
      </c>
      <c r="AH95">
        <f t="shared" si="33"/>
        <v>-1.3358281953890347E-31</v>
      </c>
      <c r="AI95">
        <f t="shared" si="34"/>
        <v>-1.3358289518382743E-31</v>
      </c>
      <c r="AJ95">
        <f t="shared" si="35"/>
        <v>-0.16818932641228845</v>
      </c>
      <c r="AK95">
        <f t="shared" si="49"/>
        <v>-0.10988369325602833</v>
      </c>
      <c r="AL95">
        <f t="shared" si="26"/>
        <v>-0.27807301966831677</v>
      </c>
      <c r="AN95">
        <f t="shared" si="36"/>
        <v>0</v>
      </c>
      <c r="AO95">
        <f t="shared" si="36"/>
        <v>0</v>
      </c>
      <c r="AP95">
        <f t="shared" si="36"/>
        <v>-5.7360911882930424E-42</v>
      </c>
      <c r="AQ95">
        <f t="shared" si="36"/>
        <v>-1.0129473254120481E-35</v>
      </c>
      <c r="AR95">
        <f t="shared" si="36"/>
        <v>-1.0129478990211669E-35</v>
      </c>
      <c r="AS95">
        <f t="shared" si="36"/>
        <v>-1.2753655667715965E-5</v>
      </c>
      <c r="AT95">
        <f t="shared" si="36"/>
        <v>-8.332388369574421E-6</v>
      </c>
      <c r="AU95">
        <f t="shared" si="23"/>
        <v>-2.1086044037290386E-5</v>
      </c>
      <c r="AW95">
        <v>92</v>
      </c>
      <c r="AX95">
        <f>IF(Z95&gt;0, (R95*SUMPRODUCT(K95:$K$98, X95:$X$98)-K95*$AZ$3)/Z95, 0)</f>
        <v>-2.3160472089979983E+38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0.97352880900000005</v>
      </c>
      <c r="Q96" s="4">
        <f t="shared" si="48"/>
        <v>12.5</v>
      </c>
      <c r="R96">
        <f t="shared" si="28"/>
        <v>500000</v>
      </c>
      <c r="S96">
        <f t="shared" si="29"/>
        <v>-1.2554643399789499E+40</v>
      </c>
      <c r="U96">
        <f t="shared" si="40"/>
        <v>0.97352880900000005</v>
      </c>
      <c r="V96">
        <f t="shared" si="41"/>
        <v>0.01</v>
      </c>
      <c r="W96">
        <f t="shared" si="42"/>
        <v>6.0515939168130018E-39</v>
      </c>
      <c r="X96">
        <f t="shared" si="43"/>
        <v>5.8914010183866072E-39</v>
      </c>
      <c r="Y96">
        <f t="shared" si="44"/>
        <v>6.0515939168130018E-41</v>
      </c>
      <c r="Z96">
        <f t="shared" si="45"/>
        <v>9.9676959258264599E-41</v>
      </c>
      <c r="AB96">
        <f t="shared" si="46"/>
        <v>-1.4015777201024018</v>
      </c>
      <c r="AC96">
        <f t="shared" si="30"/>
        <v>-1.2514086786628584</v>
      </c>
      <c r="AE96">
        <f t="shared" si="31"/>
        <v>0</v>
      </c>
      <c r="AF96">
        <f t="shared" si="32"/>
        <v>0</v>
      </c>
      <c r="AG96">
        <f t="shared" si="32"/>
        <v>-1.2459619907283075E-39</v>
      </c>
      <c r="AH96">
        <f t="shared" si="33"/>
        <v>-2.9457005091933035E-33</v>
      </c>
      <c r="AI96">
        <f t="shared" si="34"/>
        <v>-2.9457017551552942E-33</v>
      </c>
      <c r="AJ96">
        <f t="shared" si="35"/>
        <v>-0.15016904143954335</v>
      </c>
      <c r="AK96">
        <f t="shared" si="49"/>
        <v>-9.811044040716814E-2</v>
      </c>
      <c r="AL96">
        <f t="shared" si="26"/>
        <v>-0.2482794818467115</v>
      </c>
      <c r="AN96">
        <f t="shared" si="36"/>
        <v>0</v>
      </c>
      <c r="AO96">
        <f t="shared" si="36"/>
        <v>0</v>
      </c>
      <c r="AP96">
        <f t="shared" si="36"/>
        <v>-8.4357369246242152E-44</v>
      </c>
      <c r="AQ96">
        <f t="shared" si="36"/>
        <v>-1.9943750081622571E-37</v>
      </c>
      <c r="AR96">
        <f t="shared" si="36"/>
        <v>-1.9943758517359493E-37</v>
      </c>
      <c r="AS96">
        <f t="shared" si="36"/>
        <v>-1.0167136214697044E-5</v>
      </c>
      <c r="AT96">
        <f t="shared" si="36"/>
        <v>-6.6425289936020566E-6</v>
      </c>
      <c r="AU96">
        <f t="shared" si="23"/>
        <v>-1.68096652082991E-5</v>
      </c>
      <c r="AW96">
        <v>93</v>
      </c>
      <c r="AX96">
        <f>IF(Z96&gt;0, (R96*SUMPRODUCT(K96:$K$98, X96:$X$98)-K96*$AZ$3)/Z96, 0)</f>
        <v>-1.2554643399789499E+40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0.97898550900000003</v>
      </c>
      <c r="Q97" s="4">
        <f t="shared" si="48"/>
        <v>12.5</v>
      </c>
      <c r="R97">
        <f t="shared" si="28"/>
        <v>500000</v>
      </c>
      <c r="S97">
        <f t="shared" si="29"/>
        <v>-1.0177050428863528E+42</v>
      </c>
      <c r="U97">
        <f t="shared" si="40"/>
        <v>0.97898550900000003</v>
      </c>
      <c r="V97">
        <f t="shared" si="41"/>
        <v>0.01</v>
      </c>
      <c r="W97">
        <f t="shared" si="42"/>
        <v>9.9676959258264599E-41</v>
      </c>
      <c r="X97">
        <f t="shared" si="43"/>
        <v>9.7582298695024432E-41</v>
      </c>
      <c r="Y97">
        <f t="shared" si="44"/>
        <v>9.9676959258264601E-43</v>
      </c>
      <c r="Z97">
        <f t="shared" si="45"/>
        <v>1.0978909706575212E-42</v>
      </c>
      <c r="AB97">
        <f t="shared" si="46"/>
        <v>-1.2514086786628584</v>
      </c>
      <c r="AC97">
        <f t="shared" si="30"/>
        <v>-1.1173291773775522</v>
      </c>
      <c r="AE97">
        <f t="shared" si="31"/>
        <v>0</v>
      </c>
      <c r="AF97">
        <f t="shared" si="32"/>
        <v>0</v>
      </c>
      <c r="AG97">
        <f t="shared" si="32"/>
        <v>-1.3723637133219016E-41</v>
      </c>
      <c r="AH97">
        <f t="shared" si="33"/>
        <v>-4.8791149347512216E-35</v>
      </c>
      <c r="AI97">
        <f t="shared" si="34"/>
        <v>-4.8791163071149349E-35</v>
      </c>
      <c r="AJ97">
        <f t="shared" si="35"/>
        <v>-0.13407950128530621</v>
      </c>
      <c r="AK97">
        <f t="shared" si="49"/>
        <v>-8.7598607506400097E-2</v>
      </c>
      <c r="AL97">
        <f t="shared" si="26"/>
        <v>-0.2216781087917063</v>
      </c>
      <c r="AN97">
        <f t="shared" si="36"/>
        <v>0</v>
      </c>
      <c r="AO97">
        <f t="shared" si="36"/>
        <v>0</v>
      </c>
      <c r="AP97">
        <f t="shared" si="36"/>
        <v>-8.2960132530929476E-46</v>
      </c>
      <c r="AQ97">
        <f t="shared" si="36"/>
        <v>-2.9494515024797611E-39</v>
      </c>
      <c r="AR97">
        <f t="shared" si="36"/>
        <v>-2.9494523320810866E-39</v>
      </c>
      <c r="AS97">
        <f t="shared" si="36"/>
        <v>-8.1051787425837185E-6</v>
      </c>
      <c r="AT97">
        <f t="shared" si="36"/>
        <v>-5.2953834451546988E-6</v>
      </c>
      <c r="AU97">
        <f t="shared" si="23"/>
        <v>-1.3400562187738416E-5</v>
      </c>
      <c r="AW97">
        <v>94</v>
      </c>
      <c r="AX97">
        <f>IF(Z97&gt;0, (R97*SUMPRODUCT(K97:$K$98, X97:$X$98)-K97*$AZ$3)/Z97, 0)</f>
        <v>-1.0177050428863528E+42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1.0978909706575212E-42</v>
      </c>
      <c r="X98">
        <f t="shared" si="43"/>
        <v>1.0978909706575212E-42</v>
      </c>
      <c r="Y98">
        <f t="shared" si="44"/>
        <v>1.0978909706575213E-44</v>
      </c>
      <c r="Z98">
        <f t="shared" si="45"/>
        <v>0</v>
      </c>
      <c r="AB98">
        <f t="shared" si="46"/>
        <v>-1.1173291773775522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-5.4894548532876059E-37</v>
      </c>
      <c r="AI98">
        <f t="shared" si="34"/>
        <v>-5.4894548532876059E-37</v>
      </c>
      <c r="AJ98">
        <f t="shared" si="35"/>
        <v>-1.1173291773775522</v>
      </c>
      <c r="AK98">
        <f t="shared" si="49"/>
        <v>-7.8213042416428666E-2</v>
      </c>
      <c r="AL98">
        <f t="shared" si="26"/>
        <v>-1.1955422197939809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-2.9628618761046236E-41</v>
      </c>
      <c r="AR98">
        <f t="shared" si="36"/>
        <v>-2.9628618761046236E-41</v>
      </c>
      <c r="AS98">
        <f t="shared" si="36"/>
        <v>-6.0306389453747926E-5</v>
      </c>
      <c r="AT98">
        <f t="shared" si="36"/>
        <v>-4.2214472617623552E-6</v>
      </c>
      <c r="AU98">
        <f t="shared" si="36"/>
        <v>-6.4527836715510287E-5</v>
      </c>
      <c r="AW98">
        <v>95</v>
      </c>
    </row>
    <row r="100" spans="5:50" x14ac:dyDescent="0.25">
      <c r="AN100" s="8">
        <f t="shared" ref="AN100:AU100" si="50">SUM(AN3:AN98)</f>
        <v>33574.347331389406</v>
      </c>
      <c r="AO100" s="8">
        <f t="shared" si="50"/>
        <v>-3357.4347331389408</v>
      </c>
      <c r="AP100" s="8">
        <f t="shared" si="50"/>
        <v>-224.63545029104611</v>
      </c>
      <c r="AQ100" s="8">
        <f t="shared" si="50"/>
        <v>-18483.360285099374</v>
      </c>
      <c r="AR100" s="8">
        <f t="shared" si="50"/>
        <v>11508.916862860046</v>
      </c>
      <c r="AS100" s="8">
        <f t="shared" si="50"/>
        <v>-4528.579703461286</v>
      </c>
      <c r="AT100" s="8">
        <f t="shared" si="50"/>
        <v>1653.0664401013748</v>
      </c>
      <c r="AU100" s="8">
        <f t="shared" si="50"/>
        <v>8633.4035995001341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97275-1E14-4712-99E9-60722C3305F9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'S.35.04.D'!C3*(1+C12)</f>
        <v>74033.041984507247</v>
      </c>
      <c r="K3">
        <v>1</v>
      </c>
      <c r="L3" s="2">
        <v>0</v>
      </c>
      <c r="O3">
        <f>$C$3</f>
        <v>74033.041984507247</v>
      </c>
      <c r="P3">
        <f>O3*C5</f>
        <v>7403.3041984507254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74033.041984507247</v>
      </c>
      <c r="AF3">
        <f t="shared" ref="AF3:AG34" si="4">-$Z3*P3</f>
        <v>-7403.3041984507254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66529.737786056518</v>
      </c>
      <c r="AJ3">
        <f t="shared" ref="AJ3:AJ66" si="7">AB3-AC3</f>
        <v>0</v>
      </c>
      <c r="AL3">
        <f t="shared" ref="AL3:AL34" si="8">SUM(AI3:AK3)</f>
        <v>66529.737786056518</v>
      </c>
      <c r="AN3">
        <f t="shared" ref="AN3:AU34" si="9">AE3*$K3</f>
        <v>74033.041984507247</v>
      </c>
      <c r="AO3">
        <f t="shared" si="9"/>
        <v>-7403.3041984507254</v>
      </c>
      <c r="AP3">
        <f t="shared" si="9"/>
        <v>-100</v>
      </c>
      <c r="AQ3">
        <f t="shared" si="9"/>
        <v>0</v>
      </c>
      <c r="AR3">
        <f t="shared" si="9"/>
        <v>66529.737786056518</v>
      </c>
      <c r="AS3">
        <f t="shared" si="9"/>
        <v>0</v>
      </c>
      <c r="AT3">
        <f t="shared" si="9"/>
        <v>0</v>
      </c>
      <c r="AU3">
        <f t="shared" si="9"/>
        <v>66529.737786056518</v>
      </c>
      <c r="AW3">
        <v>0</v>
      </c>
      <c r="AX3">
        <f>IF(Z3&gt;0, (R3*SUMPRODUCT(K3:$K$98, X3:$X$98)-K3*$AZ$3)/Z3, 0)</f>
        <v>0</v>
      </c>
      <c r="AZ3">
        <f>C6*SUMPRODUCT(X4:X89, K4:K89)/1</f>
        <v>40484.414286872227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1.420964E-3</v>
      </c>
      <c r="R4">
        <f t="shared" si="0"/>
        <v>500000</v>
      </c>
      <c r="S4">
        <f t="shared" si="1"/>
        <v>2746.9520807022509</v>
      </c>
      <c r="U4">
        <f t="shared" ref="U4:U67" si="13">M4</f>
        <v>1.420964E-3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1.420964E-3</v>
      </c>
      <c r="Y4">
        <f t="shared" ref="Y4:Y67" si="17">V4*W4</f>
        <v>0.01</v>
      </c>
      <c r="Z4">
        <f t="shared" ref="Z4:Z67" si="18">MAX(0, W4-X4-Y4)</f>
        <v>0.98857903599999997</v>
      </c>
      <c r="AB4">
        <f t="shared" ref="AB4:AB67" si="19">AC3</f>
        <v>0</v>
      </c>
      <c r="AC4">
        <f t="shared" si="2"/>
        <v>2715.5792398788253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-710.48199999999997</v>
      </c>
      <c r="AI4">
        <f t="shared" si="6"/>
        <v>-710.48199999999997</v>
      </c>
      <c r="AJ4">
        <f t="shared" si="7"/>
        <v>-2715.5792398788253</v>
      </c>
      <c r="AK4">
        <f>G4*SUM(AB4, AE4:AF4)</f>
        <v>0</v>
      </c>
      <c r="AL4">
        <f t="shared" si="8"/>
        <v>-3426.0612398788253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-662.82489038156541</v>
      </c>
      <c r="AR4">
        <f t="shared" si="9"/>
        <v>-662.82489038156541</v>
      </c>
      <c r="AS4">
        <f t="shared" si="9"/>
        <v>-2533.4259164836508</v>
      </c>
      <c r="AT4">
        <f t="shared" si="9"/>
        <v>0</v>
      </c>
      <c r="AU4">
        <f t="shared" si="9"/>
        <v>-3196.250806865216</v>
      </c>
      <c r="AW4">
        <v>1</v>
      </c>
      <c r="AX4">
        <f>IF(Z4&gt;0, (R4*SUMPRODUCT(K4:$K$98, X4:$X$98)-K4*$AZ$3)/Z4, 0)</f>
        <v>2746.9520807022509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1.47693E-3</v>
      </c>
      <c r="Q5" s="4">
        <f t="shared" ref="Q5:Q68" si="21">$C$8</f>
        <v>12.5</v>
      </c>
      <c r="R5">
        <f t="shared" si="0"/>
        <v>500000</v>
      </c>
      <c r="S5">
        <f t="shared" si="1"/>
        <v>5324.2585662377714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2715.5792398788253</v>
      </c>
      <c r="AC5">
        <f t="shared" si="2"/>
        <v>5203.0421490173248</v>
      </c>
      <c r="AE5">
        <f t="shared" si="3"/>
        <v>0</v>
      </c>
      <c r="AF5">
        <f t="shared" si="4"/>
        <v>0</v>
      </c>
      <c r="AG5">
        <f t="shared" si="4"/>
        <v>-12.215414795054505</v>
      </c>
      <c r="AH5">
        <f t="shared" si="5"/>
        <v>-730.03101781973999</v>
      </c>
      <c r="AI5">
        <f t="shared" si="6"/>
        <v>-742.24643261479446</v>
      </c>
      <c r="AJ5">
        <f t="shared" si="7"/>
        <v>-2487.4629091384995</v>
      </c>
      <c r="AK5">
        <f>G5*SUM(AB5, AE5:AF5)</f>
        <v>111.33874883503184</v>
      </c>
      <c r="AL5">
        <f t="shared" si="8"/>
        <v>-3118.3705929182624</v>
      </c>
      <c r="AN5">
        <f t="shared" si="9"/>
        <v>0</v>
      </c>
      <c r="AO5">
        <f t="shared" si="9"/>
        <v>0</v>
      </c>
      <c r="AP5">
        <f t="shared" si="9"/>
        <v>-10.44549913044451</v>
      </c>
      <c r="AQ5">
        <f t="shared" si="9"/>
        <v>-624.25537648716329</v>
      </c>
      <c r="AR5">
        <f t="shared" si="9"/>
        <v>-634.70087561760772</v>
      </c>
      <c r="AS5">
        <f t="shared" si="9"/>
        <v>-2127.0494772669103</v>
      </c>
      <c r="AT5">
        <f t="shared" si="9"/>
        <v>95.206656806443348</v>
      </c>
      <c r="AU5">
        <f t="shared" si="9"/>
        <v>-2666.5436960780748</v>
      </c>
      <c r="AW5">
        <v>2</v>
      </c>
      <c r="AX5">
        <f>IF(Z5&gt;0, (R5*SUMPRODUCT(K5:$K$98, X5:$X$98)-K5*$AZ$3)/Z5, 0)</f>
        <v>5324.2585662377714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1.553883E-3</v>
      </c>
      <c r="Q6" s="4">
        <f t="shared" si="21"/>
        <v>12.5</v>
      </c>
      <c r="R6">
        <f t="shared" si="0"/>
        <v>500000</v>
      </c>
      <c r="S6">
        <f t="shared" si="1"/>
        <v>8248.1639166914556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5203.0421490173248</v>
      </c>
      <c r="AC6">
        <f t="shared" si="2"/>
        <v>7967.2508017145201</v>
      </c>
      <c r="AE6">
        <f t="shared" si="3"/>
        <v>0</v>
      </c>
      <c r="AF6">
        <f t="shared" si="4"/>
        <v>0</v>
      </c>
      <c r="AG6">
        <f t="shared" si="4"/>
        <v>-12.074279321715977</v>
      </c>
      <c r="AH6">
        <f t="shared" si="5"/>
        <v>-759.25301551934717</v>
      </c>
      <c r="AI6">
        <f t="shared" si="6"/>
        <v>-771.32729484106312</v>
      </c>
      <c r="AJ6">
        <f t="shared" si="7"/>
        <v>-2764.2086526971952</v>
      </c>
      <c r="AK6">
        <f>G6*SUM(AB6, AE6:AF6)</f>
        <v>304.37796571751352</v>
      </c>
      <c r="AL6">
        <f t="shared" si="8"/>
        <v>-3231.1579818207447</v>
      </c>
      <c r="AN6">
        <f t="shared" si="9"/>
        <v>0</v>
      </c>
      <c r="AO6">
        <f t="shared" si="9"/>
        <v>0</v>
      </c>
      <c r="AP6">
        <f t="shared" si="9"/>
        <v>-9.3142201674467771</v>
      </c>
      <c r="AQ6">
        <f t="shared" si="9"/>
        <v>-585.69539108028891</v>
      </c>
      <c r="AR6">
        <f t="shared" si="9"/>
        <v>-595.00961124773562</v>
      </c>
      <c r="AS6">
        <f t="shared" si="9"/>
        <v>-2132.33827825047</v>
      </c>
      <c r="AT6">
        <f t="shared" si="9"/>
        <v>234.80021550549787</v>
      </c>
      <c r="AU6">
        <f t="shared" si="9"/>
        <v>-2492.5476739927076</v>
      </c>
      <c r="AW6">
        <v>3</v>
      </c>
      <c r="AX6">
        <f>IF(Z6&gt;0, (R6*SUMPRODUCT(K6:$K$98, X6:$X$98)-K6*$AZ$3)/Z6, 0)</f>
        <v>8248.1639166914556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1.6428289999999999E-3</v>
      </c>
      <c r="Q7" s="4">
        <f t="shared" si="21"/>
        <v>12.5</v>
      </c>
      <c r="R7">
        <f t="shared" si="0"/>
        <v>500000</v>
      </c>
      <c r="S7">
        <f t="shared" si="1"/>
        <v>10681.311542613281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7967.2508017145201</v>
      </c>
      <c r="AC7">
        <f t="shared" si="2"/>
        <v>10197.405876408437</v>
      </c>
      <c r="AE7">
        <f t="shared" si="3"/>
        <v>0</v>
      </c>
      <c r="AF7">
        <f t="shared" si="4"/>
        <v>0</v>
      </c>
      <c r="AG7">
        <f t="shared" si="4"/>
        <v>-11.933700552275001</v>
      </c>
      <c r="AH7">
        <f t="shared" si="5"/>
        <v>-793.43904895261335</v>
      </c>
      <c r="AI7">
        <f t="shared" si="6"/>
        <v>-805.37274950488836</v>
      </c>
      <c r="AJ7">
        <f t="shared" si="7"/>
        <v>-2230.1550746939165</v>
      </c>
      <c r="AK7">
        <f>G7*SUM(AB7, AE7:AF7)</f>
        <v>391.19201436418291</v>
      </c>
      <c r="AL7">
        <f t="shared" si="8"/>
        <v>-2644.3358098346221</v>
      </c>
      <c r="AN7">
        <f t="shared" si="9"/>
        <v>0</v>
      </c>
      <c r="AO7">
        <f t="shared" si="9"/>
        <v>0</v>
      </c>
      <c r="AP7">
        <f t="shared" si="9"/>
        <v>-8.3757404192237672</v>
      </c>
      <c r="AQ7">
        <f t="shared" si="9"/>
        <v>-556.88002924088505</v>
      </c>
      <c r="AR7">
        <f t="shared" si="9"/>
        <v>-565.25576966010885</v>
      </c>
      <c r="AS7">
        <f t="shared" si="9"/>
        <v>-1565.2479227568599</v>
      </c>
      <c r="AT7">
        <f t="shared" si="9"/>
        <v>274.5604979809072</v>
      </c>
      <c r="AU7">
        <f t="shared" si="9"/>
        <v>-1855.9431944360617</v>
      </c>
      <c r="AW7">
        <v>4</v>
      </c>
      <c r="AX7">
        <f>IF(Z7&gt;0, (R7*SUMPRODUCT(K7:$K$98, X7:$X$98)-K7*$AZ$3)/Z7, 0)</f>
        <v>10681.311542613281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1.733774E-3</v>
      </c>
      <c r="Q8" s="4">
        <f t="shared" si="21"/>
        <v>12.5</v>
      </c>
      <c r="R8">
        <f t="shared" si="0"/>
        <v>500000</v>
      </c>
      <c r="S8">
        <f t="shared" si="1"/>
        <v>12222.257913475989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10197.405876408437</v>
      </c>
      <c r="AC8">
        <f t="shared" si="2"/>
        <v>11531.625254667128</v>
      </c>
      <c r="AE8">
        <f t="shared" si="3"/>
        <v>0</v>
      </c>
      <c r="AF8">
        <f t="shared" si="4"/>
        <v>0</v>
      </c>
      <c r="AG8">
        <f t="shared" si="4"/>
        <v>-11.793673207010931</v>
      </c>
      <c r="AH8">
        <f t="shared" si="5"/>
        <v>-827.61358965280147</v>
      </c>
      <c r="AI8">
        <f t="shared" si="6"/>
        <v>-839.40726285981236</v>
      </c>
      <c r="AJ8">
        <f t="shared" si="7"/>
        <v>-1334.219378258691</v>
      </c>
      <c r="AK8">
        <f t="shared" ref="AK8:AK71" si="22">G8*SUM(AB8:AB8, AE8:AF8)</f>
        <v>217.20474516749968</v>
      </c>
      <c r="AL8">
        <f t="shared" si="8"/>
        <v>-1956.4218959510038</v>
      </c>
      <c r="AN8">
        <f t="shared" si="9"/>
        <v>0</v>
      </c>
      <c r="AO8">
        <f t="shared" si="9"/>
        <v>0</v>
      </c>
      <c r="AP8">
        <f t="shared" si="9"/>
        <v>-7.7265578027274628</v>
      </c>
      <c r="AQ8">
        <f t="shared" si="9"/>
        <v>-542.20632762435434</v>
      </c>
      <c r="AR8">
        <f t="shared" si="9"/>
        <v>-549.93288542708171</v>
      </c>
      <c r="AS8">
        <f t="shared" si="9"/>
        <v>-874.10622345433273</v>
      </c>
      <c r="AT8">
        <f t="shared" si="9"/>
        <v>142.30045119155213</v>
      </c>
      <c r="AU8">
        <f t="shared" si="9"/>
        <v>-1281.7386576898623</v>
      </c>
      <c r="AW8">
        <v>5</v>
      </c>
      <c r="AX8">
        <f>IF(Z8&gt;0, (R8*SUMPRODUCT(K8:$K$98, X8:$X$98)-K8*$AZ$3)/Z8, 0)</f>
        <v>12222.257913475989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1.8297159999999999E-3</v>
      </c>
      <c r="Q9" s="4">
        <f t="shared" si="21"/>
        <v>12.5</v>
      </c>
      <c r="R9">
        <f t="shared" si="0"/>
        <v>500000</v>
      </c>
      <c r="S9">
        <f t="shared" si="1"/>
        <v>13293.078176136934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11531.625254667128</v>
      </c>
      <c r="AC9">
        <f t="shared" si="2"/>
        <v>12393.57003414226</v>
      </c>
      <c r="AE9">
        <f t="shared" si="3"/>
        <v>0</v>
      </c>
      <c r="AF9">
        <f t="shared" si="4"/>
        <v>0</v>
      </c>
      <c r="AG9">
        <f t="shared" si="4"/>
        <v>-11.654157402375183</v>
      </c>
      <c r="AH9">
        <f t="shared" si="5"/>
        <v>-863.16290262556845</v>
      </c>
      <c r="AI9">
        <f t="shared" si="6"/>
        <v>-874.81706002794363</v>
      </c>
      <c r="AJ9">
        <f t="shared" si="7"/>
        <v>-861.94477947513224</v>
      </c>
      <c r="AK9">
        <f t="shared" si="22"/>
        <v>68.036589002536047</v>
      </c>
      <c r="AL9">
        <f t="shared" si="8"/>
        <v>-1668.7252505005399</v>
      </c>
      <c r="AN9">
        <f t="shared" si="9"/>
        <v>0</v>
      </c>
      <c r="AO9">
        <f t="shared" si="9"/>
        <v>0</v>
      </c>
      <c r="AP9">
        <f t="shared" si="9"/>
        <v>-7.2309449931467125</v>
      </c>
      <c r="AQ9">
        <f t="shared" si="9"/>
        <v>-535.5585353376373</v>
      </c>
      <c r="AR9">
        <f t="shared" si="9"/>
        <v>-542.78948033078404</v>
      </c>
      <c r="AS9">
        <f t="shared" si="9"/>
        <v>-534.80273796923314</v>
      </c>
      <c r="AT9">
        <f t="shared" si="9"/>
        <v>42.214019908329249</v>
      </c>
      <c r="AU9">
        <f t="shared" si="9"/>
        <v>-1035.3781983916881</v>
      </c>
      <c r="AW9">
        <v>6</v>
      </c>
      <c r="AX9">
        <f>IF(Z9&gt;0, (R9*SUMPRODUCT(K9:$K$98, X9:$X$98)-K9*$AZ$3)/Z9, 0)</f>
        <v>13293.078176136934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1.940649E-3</v>
      </c>
      <c r="Q10" s="4">
        <f t="shared" si="21"/>
        <v>12.5</v>
      </c>
      <c r="R10">
        <f t="shared" si="0"/>
        <v>500000</v>
      </c>
      <c r="S10">
        <f t="shared" si="1"/>
        <v>14271.823797846369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12393.57003414226</v>
      </c>
      <c r="AC10">
        <f t="shared" si="2"/>
        <v>13147.203168543023</v>
      </c>
      <c r="AE10">
        <f t="shared" si="3"/>
        <v>0</v>
      </c>
      <c r="AF10">
        <f t="shared" si="4"/>
        <v>0</v>
      </c>
      <c r="AG10">
        <f t="shared" si="4"/>
        <v>-11.51499919944267</v>
      </c>
      <c r="AH10">
        <f t="shared" si="5"/>
        <v>-904.66515635047995</v>
      </c>
      <c r="AI10">
        <f t="shared" si="6"/>
        <v>-916.18015554992257</v>
      </c>
      <c r="AJ10">
        <f t="shared" si="7"/>
        <v>-753.63313440076308</v>
      </c>
      <c r="AK10">
        <f t="shared" si="22"/>
        <v>50.813637139983271</v>
      </c>
      <c r="AL10">
        <f t="shared" si="8"/>
        <v>-1618.9996528107024</v>
      </c>
      <c r="AN10">
        <f t="shared" si="9"/>
        <v>0</v>
      </c>
      <c r="AO10">
        <f t="shared" si="9"/>
        <v>0</v>
      </c>
      <c r="AP10">
        <f t="shared" si="9"/>
        <v>-6.777917481306555</v>
      </c>
      <c r="AQ10">
        <f t="shared" si="9"/>
        <v>-532.50075590570816</v>
      </c>
      <c r="AR10">
        <f t="shared" si="9"/>
        <v>-539.27867338701469</v>
      </c>
      <c r="AS10">
        <f t="shared" si="9"/>
        <v>-443.60082946371517</v>
      </c>
      <c r="AT10">
        <f t="shared" si="9"/>
        <v>29.909740634331111</v>
      </c>
      <c r="AU10">
        <f t="shared" si="9"/>
        <v>-952.96976221639875</v>
      </c>
      <c r="AW10">
        <v>7</v>
      </c>
      <c r="AX10">
        <f>IF(Z10&gt;0, (R10*SUMPRODUCT(K10:$K$98, X10:$X$98)-K10*$AZ$3)/Z10, 0)</f>
        <v>14271.823797846369</v>
      </c>
    </row>
    <row r="11" spans="1:52" x14ac:dyDescent="0.25">
      <c r="A11" t="s">
        <v>33</v>
      </c>
      <c r="C11" s="12">
        <f>AU91</f>
        <v>19037.067938873282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2.0505829999999999E-3</v>
      </c>
      <c r="Q11" s="4">
        <f t="shared" si="21"/>
        <v>12.5</v>
      </c>
      <c r="R11">
        <f t="shared" si="0"/>
        <v>500000</v>
      </c>
      <c r="S11">
        <f t="shared" si="1"/>
        <v>15164.516534788418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13147.203168543023</v>
      </c>
      <c r="AC11">
        <f t="shared" si="2"/>
        <v>13801.210418882547</v>
      </c>
      <c r="AE11">
        <f t="shared" si="3"/>
        <v>0</v>
      </c>
      <c r="AF11">
        <f t="shared" si="4"/>
        <v>0</v>
      </c>
      <c r="AG11">
        <f t="shared" si="4"/>
        <v>-11.376236745844851</v>
      </c>
      <c r="AH11">
        <f t="shared" si="5"/>
        <v>-944.49846413562989</v>
      </c>
      <c r="AI11">
        <f t="shared" si="6"/>
        <v>-955.87470088147472</v>
      </c>
      <c r="AJ11">
        <f t="shared" si="7"/>
        <v>-654.00725033952403</v>
      </c>
      <c r="AK11">
        <f t="shared" si="22"/>
        <v>31.553287604503254</v>
      </c>
      <c r="AL11">
        <f t="shared" si="8"/>
        <v>-1578.3286636164955</v>
      </c>
      <c r="AN11">
        <f t="shared" si="9"/>
        <v>0</v>
      </c>
      <c r="AO11">
        <f t="shared" si="9"/>
        <v>0</v>
      </c>
      <c r="AP11">
        <f t="shared" si="9"/>
        <v>-6.3628274649666663</v>
      </c>
      <c r="AQ11">
        <f t="shared" si="9"/>
        <v>-528.26614833029419</v>
      </c>
      <c r="AR11">
        <f t="shared" si="9"/>
        <v>-534.62897579526089</v>
      </c>
      <c r="AS11">
        <f t="shared" si="9"/>
        <v>-365.79190357194113</v>
      </c>
      <c r="AT11">
        <f t="shared" si="9"/>
        <v>17.648026273121975</v>
      </c>
      <c r="AU11">
        <f t="shared" si="9"/>
        <v>-882.77285309408001</v>
      </c>
      <c r="AW11">
        <v>8</v>
      </c>
      <c r="AX11">
        <f>IF(Z11&gt;0, (R11*SUMPRODUCT(K11:$K$98, X11:$X$98)-K11*$AZ$3)/Z11, 0)</f>
        <v>15164.516534788418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2.1765069999999998E-3</v>
      </c>
      <c r="Q12" s="4">
        <f t="shared" si="21"/>
        <v>12.5</v>
      </c>
      <c r="R12">
        <f t="shared" si="0"/>
        <v>500000</v>
      </c>
      <c r="S12">
        <f t="shared" si="1"/>
        <v>16015.635346745235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13801.210418882547</v>
      </c>
      <c r="AC12">
        <f t="shared" si="2"/>
        <v>14398.330261228912</v>
      </c>
      <c r="AE12">
        <f t="shared" si="3"/>
        <v>0</v>
      </c>
      <c r="AF12">
        <f t="shared" si="4"/>
        <v>0</v>
      </c>
      <c r="AG12">
        <f t="shared" si="4"/>
        <v>-11.237713919475414</v>
      </c>
      <c r="AH12">
        <f t="shared" si="5"/>
        <v>-990.41835643954153</v>
      </c>
      <c r="AI12">
        <f t="shared" si="6"/>
        <v>-1001.6560703590169</v>
      </c>
      <c r="AJ12">
        <f t="shared" si="7"/>
        <v>-597.11984234636475</v>
      </c>
      <c r="AK12">
        <f t="shared" si="22"/>
        <v>31.742783963429858</v>
      </c>
      <c r="AL12">
        <f t="shared" si="8"/>
        <v>-1567.0331287419517</v>
      </c>
      <c r="AN12">
        <f t="shared" si="9"/>
        <v>0</v>
      </c>
      <c r="AO12">
        <f t="shared" si="9"/>
        <v>0</v>
      </c>
      <c r="AP12">
        <f t="shared" si="9"/>
        <v>-5.9729644129998167</v>
      </c>
      <c r="AQ12">
        <f t="shared" si="9"/>
        <v>-526.41788529097028</v>
      </c>
      <c r="AR12">
        <f t="shared" si="9"/>
        <v>-532.39084970397016</v>
      </c>
      <c r="AS12">
        <f t="shared" si="9"/>
        <v>-317.37554401076869</v>
      </c>
      <c r="AT12">
        <f t="shared" si="9"/>
        <v>16.871627124670425</v>
      </c>
      <c r="AU12">
        <f t="shared" si="9"/>
        <v>-832.89476659006834</v>
      </c>
      <c r="AW12">
        <v>9</v>
      </c>
      <c r="AX12">
        <f>IF(Z12&gt;0, (R12*SUMPRODUCT(K12:$K$98, X12:$X$98)-K12*$AZ$3)/Z12, 0)</f>
        <v>16015.635346745235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2.312424E-3</v>
      </c>
      <c r="Q13" s="4">
        <f t="shared" si="21"/>
        <v>12.5</v>
      </c>
      <c r="R13">
        <f t="shared" si="0"/>
        <v>500000</v>
      </c>
      <c r="S13">
        <f t="shared" si="1"/>
        <v>16820.280099209576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14398.330261228912</v>
      </c>
      <c r="AC13">
        <f t="shared" si="2"/>
        <v>14935.534639916359</v>
      </c>
      <c r="AE13">
        <f t="shared" si="3"/>
        <v>0</v>
      </c>
      <c r="AF13">
        <f t="shared" si="4"/>
        <v>0</v>
      </c>
      <c r="AG13">
        <f t="shared" si="4"/>
        <v>-11.099350420908131</v>
      </c>
      <c r="AH13">
        <f t="shared" si="5"/>
        <v>-1039.4543749011607</v>
      </c>
      <c r="AI13">
        <f t="shared" si="6"/>
        <v>-1050.5537253220689</v>
      </c>
      <c r="AJ13">
        <f t="shared" si="7"/>
        <v>-537.20437868744739</v>
      </c>
      <c r="AK13">
        <f t="shared" si="22"/>
        <v>28.796660522457824</v>
      </c>
      <c r="AL13">
        <f t="shared" si="8"/>
        <v>-1558.9614434870584</v>
      </c>
      <c r="AN13">
        <f t="shared" si="9"/>
        <v>0</v>
      </c>
      <c r="AO13">
        <f t="shared" si="9"/>
        <v>0</v>
      </c>
      <c r="AP13">
        <f t="shared" si="9"/>
        <v>-5.6078162952567023</v>
      </c>
      <c r="AQ13">
        <f t="shared" si="9"/>
        <v>-525.17210113181318</v>
      </c>
      <c r="AR13">
        <f t="shared" si="9"/>
        <v>-530.7799174270699</v>
      </c>
      <c r="AS13">
        <f t="shared" si="9"/>
        <v>-271.41619594349544</v>
      </c>
      <c r="AT13">
        <f t="shared" si="9"/>
        <v>14.549174141093728</v>
      </c>
      <c r="AU13">
        <f t="shared" si="9"/>
        <v>-787.64693922947163</v>
      </c>
      <c r="AW13">
        <v>10</v>
      </c>
      <c r="AX13">
        <f>IF(Z13&gt;0, (R13*SUMPRODUCT(K13:$K$98, X13:$X$98)-K13*$AZ$3)/Z13, 0)</f>
        <v>16820.280099209576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2.4603350000000001E-3</v>
      </c>
      <c r="Q14" s="4">
        <f t="shared" si="21"/>
        <v>12.5</v>
      </c>
      <c r="R14">
        <f t="shared" si="0"/>
        <v>500000</v>
      </c>
      <c r="S14">
        <f t="shared" si="1"/>
        <v>17582.388180711619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14935.534639916359</v>
      </c>
      <c r="AC14">
        <f t="shared" si="2"/>
        <v>15417.713184455728</v>
      </c>
      <c r="AE14">
        <f t="shared" si="3"/>
        <v>0</v>
      </c>
      <c r="AF14">
        <f t="shared" si="4"/>
        <v>0</v>
      </c>
      <c r="AG14">
        <f t="shared" si="4"/>
        <v>-10.961048796381226</v>
      </c>
      <c r="AH14">
        <f t="shared" si="5"/>
        <v>-1092.3248127130005</v>
      </c>
      <c r="AI14">
        <f t="shared" si="6"/>
        <v>-1103.2858615093817</v>
      </c>
      <c r="AJ14">
        <f t="shared" si="7"/>
        <v>-482.17854453936889</v>
      </c>
      <c r="AK14">
        <f t="shared" si="22"/>
        <v>26.883962351849444</v>
      </c>
      <c r="AL14">
        <f t="shared" si="8"/>
        <v>-1558.5804436969011</v>
      </c>
      <c r="AN14">
        <f t="shared" si="9"/>
        <v>0</v>
      </c>
      <c r="AO14">
        <f t="shared" si="9"/>
        <v>0</v>
      </c>
      <c r="AP14">
        <f t="shared" si="9"/>
        <v>-5.2652034850725853</v>
      </c>
      <c r="AQ14">
        <f t="shared" si="9"/>
        <v>-524.70457139343603</v>
      </c>
      <c r="AR14">
        <f t="shared" si="9"/>
        <v>-529.96977487850859</v>
      </c>
      <c r="AS14">
        <f t="shared" si="9"/>
        <v>-231.61726585635515</v>
      </c>
      <c r="AT14">
        <f t="shared" si="9"/>
        <v>12.913867541055946</v>
      </c>
      <c r="AU14">
        <f t="shared" si="9"/>
        <v>-748.67317319380777</v>
      </c>
      <c r="AW14">
        <v>11</v>
      </c>
      <c r="AX14">
        <f>IF(Z14&gt;0, (R14*SUMPRODUCT(K14:$K$98, X14:$X$98)-K14*$AZ$3)/Z14, 0)</f>
        <v>17582.388180711619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2.6172399999999998E-3</v>
      </c>
      <c r="Q15" s="4">
        <f t="shared" si="21"/>
        <v>12.5</v>
      </c>
      <c r="R15">
        <f t="shared" si="0"/>
        <v>500000</v>
      </c>
      <c r="S15">
        <f t="shared" si="1"/>
        <v>18353.803365193504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15417.713184455728</v>
      </c>
      <c r="AC15">
        <f t="shared" si="2"/>
        <v>15891.090929818636</v>
      </c>
      <c r="AE15">
        <f t="shared" si="3"/>
        <v>0</v>
      </c>
      <c r="AF15">
        <f t="shared" si="4"/>
        <v>0</v>
      </c>
      <c r="AG15">
        <f t="shared" si="4"/>
        <v>-10.822750613065573</v>
      </c>
      <c r="AH15">
        <f t="shared" si="5"/>
        <v>-1147.5078140736318</v>
      </c>
      <c r="AI15">
        <f t="shared" si="6"/>
        <v>-1158.3305646866975</v>
      </c>
      <c r="AJ15">
        <f t="shared" si="7"/>
        <v>-473.37774536290817</v>
      </c>
      <c r="AK15">
        <f t="shared" si="22"/>
        <v>63.212624056268488</v>
      </c>
      <c r="AL15">
        <f t="shared" si="8"/>
        <v>-1568.4956859933372</v>
      </c>
      <c r="AN15">
        <f t="shared" si="9"/>
        <v>0</v>
      </c>
      <c r="AO15">
        <f t="shared" si="9"/>
        <v>0</v>
      </c>
      <c r="AP15">
        <f t="shared" si="9"/>
        <v>-4.9319525178375754</v>
      </c>
      <c r="AQ15">
        <f t="shared" si="9"/>
        <v>-522.92196828655233</v>
      </c>
      <c r="AR15">
        <f t="shared" si="9"/>
        <v>-527.85392080438999</v>
      </c>
      <c r="AS15">
        <f t="shared" si="9"/>
        <v>-215.71933481608389</v>
      </c>
      <c r="AT15">
        <f t="shared" si="9"/>
        <v>28.806139171040748</v>
      </c>
      <c r="AU15">
        <f t="shared" si="9"/>
        <v>-714.76711644943316</v>
      </c>
      <c r="AW15">
        <v>12</v>
      </c>
      <c r="AX15">
        <f>IF(Z15&gt;0, (R15*SUMPRODUCT(K15:$K$98, X15:$X$98)-K15*$AZ$3)/Z15, 0)</f>
        <v>18353.803365193504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2.8021280000000001E-3</v>
      </c>
      <c r="Q16" s="4">
        <f t="shared" si="21"/>
        <v>12.5</v>
      </c>
      <c r="R16">
        <f t="shared" si="0"/>
        <v>500000</v>
      </c>
      <c r="S16">
        <f t="shared" si="1"/>
        <v>19145.913657311743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15891.090929818636</v>
      </c>
      <c r="AC16">
        <f t="shared" si="2"/>
        <v>16364.696102569749</v>
      </c>
      <c r="AE16">
        <f t="shared" si="3"/>
        <v>0</v>
      </c>
      <c r="AF16">
        <f t="shared" si="4"/>
        <v>0</v>
      </c>
      <c r="AG16">
        <f t="shared" si="4"/>
        <v>-10.68419637440503</v>
      </c>
      <c r="AH16">
        <f t="shared" si="5"/>
        <v>-1213.0693011955284</v>
      </c>
      <c r="AI16">
        <f t="shared" si="6"/>
        <v>-1223.7534975699334</v>
      </c>
      <c r="AJ16">
        <f t="shared" si="7"/>
        <v>-473.60517275111306</v>
      </c>
      <c r="AK16">
        <f t="shared" si="22"/>
        <v>112.82674560171232</v>
      </c>
      <c r="AL16">
        <f t="shared" si="8"/>
        <v>-1584.5319247193343</v>
      </c>
      <c r="AN16">
        <f t="shared" si="9"/>
        <v>0</v>
      </c>
      <c r="AO16">
        <f t="shared" si="9"/>
        <v>0</v>
      </c>
      <c r="AP16">
        <f t="shared" si="9"/>
        <v>-4.6058206701488</v>
      </c>
      <c r="AQ16">
        <f t="shared" si="9"/>
        <v>-522.93869056487256</v>
      </c>
      <c r="AR16">
        <f t="shared" si="9"/>
        <v>-527.54451123502145</v>
      </c>
      <c r="AS16">
        <f t="shared" si="9"/>
        <v>-204.16514426598062</v>
      </c>
      <c r="AT16">
        <f t="shared" si="9"/>
        <v>48.638169762854545</v>
      </c>
      <c r="AU16">
        <f t="shared" si="9"/>
        <v>-683.07148573814754</v>
      </c>
      <c r="AW16">
        <v>13</v>
      </c>
      <c r="AX16">
        <f>IF(Z16&gt;0, (R16*SUMPRODUCT(K16:$K$98, X16:$X$98)-K16*$AZ$3)/Z16, 0)</f>
        <v>19145.913657311743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3.0140000000000002E-3</v>
      </c>
      <c r="Q17" s="4">
        <f t="shared" si="21"/>
        <v>12.5</v>
      </c>
      <c r="R17">
        <f t="shared" si="0"/>
        <v>500000</v>
      </c>
      <c r="S17">
        <f t="shared" si="1"/>
        <v>20019.195215995052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16364.696102569749</v>
      </c>
      <c r="AC17">
        <f t="shared" si="2"/>
        <v>16888.436906461717</v>
      </c>
      <c r="AE17">
        <f t="shared" si="3"/>
        <v>0</v>
      </c>
      <c r="AF17">
        <f t="shared" si="4"/>
        <v>0</v>
      </c>
      <c r="AG17">
        <f t="shared" si="4"/>
        <v>-10.545152242788522</v>
      </c>
      <c r="AH17">
        <f t="shared" si="5"/>
        <v>-1288.0867148982704</v>
      </c>
      <c r="AI17">
        <f t="shared" si="6"/>
        <v>-1298.631867141059</v>
      </c>
      <c r="AJ17">
        <f t="shared" si="7"/>
        <v>-523.74080389196752</v>
      </c>
      <c r="AK17">
        <f t="shared" si="22"/>
        <v>225.83280621546254</v>
      </c>
      <c r="AL17">
        <f t="shared" si="8"/>
        <v>-1596.539864817564</v>
      </c>
      <c r="AN17">
        <f t="shared" si="9"/>
        <v>0</v>
      </c>
      <c r="AO17">
        <f t="shared" si="9"/>
        <v>0</v>
      </c>
      <c r="AP17">
        <f t="shared" si="9"/>
        <v>-4.2732473396761446</v>
      </c>
      <c r="AQ17">
        <f t="shared" si="9"/>
        <v>-521.97569091289654</v>
      </c>
      <c r="AR17">
        <f t="shared" si="9"/>
        <v>-526.24893825257277</v>
      </c>
      <c r="AS17">
        <f t="shared" si="9"/>
        <v>-212.23723900636332</v>
      </c>
      <c r="AT17">
        <f t="shared" si="9"/>
        <v>91.514983961638109</v>
      </c>
      <c r="AU17">
        <f t="shared" si="9"/>
        <v>-646.97119329729787</v>
      </c>
      <c r="AW17">
        <v>14</v>
      </c>
      <c r="AX17">
        <f>IF(Z17&gt;0, (R17*SUMPRODUCT(K17:$K$98, X17:$X$98)-K17*$AZ$3)/Z17, 0)</f>
        <v>20019.195215995052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4.6990000000000001E-3</v>
      </c>
      <c r="Q18" s="4">
        <f t="shared" si="21"/>
        <v>12.5</v>
      </c>
      <c r="R18">
        <f t="shared" si="0"/>
        <v>500000</v>
      </c>
      <c r="S18">
        <f t="shared" si="1"/>
        <v>21008.625127006635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16888.436906461717</v>
      </c>
      <c r="AC18">
        <f t="shared" si="2"/>
        <v>17462.61971236649</v>
      </c>
      <c r="AE18">
        <f t="shared" si="3"/>
        <v>0</v>
      </c>
      <c r="AF18">
        <f t="shared" si="4"/>
        <v>0</v>
      </c>
      <c r="AG18">
        <f t="shared" si="4"/>
        <v>-10.390149049971773</v>
      </c>
      <c r="AH18">
        <f t="shared" si="5"/>
        <v>-1982.0668155545309</v>
      </c>
      <c r="AI18">
        <f t="shared" si="6"/>
        <v>-1992.4569646045027</v>
      </c>
      <c r="AJ18">
        <f t="shared" si="7"/>
        <v>-574.18280590477298</v>
      </c>
      <c r="AK18">
        <f t="shared" si="22"/>
        <v>364.79023717957313</v>
      </c>
      <c r="AL18">
        <f t="shared" si="8"/>
        <v>-2201.8495333297028</v>
      </c>
      <c r="AN18">
        <f t="shared" si="9"/>
        <v>0</v>
      </c>
      <c r="AO18">
        <f t="shared" si="9"/>
        <v>0</v>
      </c>
      <c r="AP18">
        <f t="shared" si="9"/>
        <v>-3.9291105608718229</v>
      </c>
      <c r="AQ18">
        <f t="shared" si="9"/>
        <v>-749.53300668675661</v>
      </c>
      <c r="AR18">
        <f t="shared" si="9"/>
        <v>-753.46211724762838</v>
      </c>
      <c r="AS18">
        <f t="shared" si="9"/>
        <v>-217.13141127244833</v>
      </c>
      <c r="AT18">
        <f t="shared" si="9"/>
        <v>137.948085875543</v>
      </c>
      <c r="AU18">
        <f t="shared" si="9"/>
        <v>-832.64544264453389</v>
      </c>
      <c r="AW18">
        <v>15</v>
      </c>
      <c r="AX18">
        <f>IF(Z18&gt;0, (R18*SUMPRODUCT(K18:$K$98, X18:$X$98)-K18*$AZ$3)/Z18, 0)</f>
        <v>21008.625127006635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6.5490000000000001E-3</v>
      </c>
      <c r="Q19" s="4">
        <f t="shared" si="21"/>
        <v>12.5</v>
      </c>
      <c r="R19">
        <f t="shared" si="0"/>
        <v>500000</v>
      </c>
      <c r="S19">
        <f t="shared" si="1"/>
        <v>21707.989551519517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17462.61971236649</v>
      </c>
      <c r="AC19">
        <f t="shared" si="2"/>
        <v>17745.330602132632</v>
      </c>
      <c r="AE19">
        <f t="shared" si="3"/>
        <v>0</v>
      </c>
      <c r="AF19">
        <f t="shared" si="4"/>
        <v>0</v>
      </c>
      <c r="AG19">
        <f t="shared" si="4"/>
        <v>-10.218202473343791</v>
      </c>
      <c r="AH19">
        <f t="shared" si="5"/>
        <v>-2721.8034451306062</v>
      </c>
      <c r="AI19">
        <f t="shared" si="6"/>
        <v>-2732.02164760395</v>
      </c>
      <c r="AJ19">
        <f t="shared" si="7"/>
        <v>-282.71088976614192</v>
      </c>
      <c r="AK19">
        <f t="shared" si="22"/>
        <v>389.4164195857727</v>
      </c>
      <c r="AL19">
        <f t="shared" si="8"/>
        <v>-2625.3161177843194</v>
      </c>
      <c r="AN19">
        <f t="shared" si="9"/>
        <v>0</v>
      </c>
      <c r="AO19">
        <f t="shared" si="9"/>
        <v>0</v>
      </c>
      <c r="AP19">
        <f t="shared" si="9"/>
        <v>-3.6035509747271801</v>
      </c>
      <c r="AQ19">
        <f t="shared" si="9"/>
        <v>-959.87112051290023</v>
      </c>
      <c r="AR19">
        <f t="shared" si="9"/>
        <v>-963.47467148762735</v>
      </c>
      <c r="AS19">
        <f t="shared" si="9"/>
        <v>-99.70081382125818</v>
      </c>
      <c r="AT19">
        <f t="shared" si="9"/>
        <v>137.33158273520408</v>
      </c>
      <c r="AU19">
        <f t="shared" si="9"/>
        <v>-925.84390257368159</v>
      </c>
      <c r="AW19">
        <v>16</v>
      </c>
      <c r="AX19">
        <f>IF(Z19&gt;0, (R19*SUMPRODUCT(K19:$K$98, X19:$X$98)-K19*$AZ$3)/Z19, 0)</f>
        <v>21707.989551519517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8.5349999999999992E-3</v>
      </c>
      <c r="Q20" s="4">
        <f t="shared" si="21"/>
        <v>12.5</v>
      </c>
      <c r="R20">
        <f t="shared" si="0"/>
        <v>500000</v>
      </c>
      <c r="S20">
        <f t="shared" si="1"/>
        <v>21838.069964993458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17745.330602132632</v>
      </c>
      <c r="AC20">
        <f t="shared" si="2"/>
        <v>17520.78501966715</v>
      </c>
      <c r="AE20">
        <f t="shared" si="3"/>
        <v>0</v>
      </c>
      <c r="AF20">
        <f t="shared" si="4"/>
        <v>0</v>
      </c>
      <c r="AG20">
        <f t="shared" si="4"/>
        <v>-10.028808090500362</v>
      </c>
      <c r="AH20">
        <f t="shared" si="5"/>
        <v>-3488.4943243995695</v>
      </c>
      <c r="AI20">
        <f t="shared" si="6"/>
        <v>-3498.5231324900697</v>
      </c>
      <c r="AJ20">
        <f t="shared" si="7"/>
        <v>224.54558246548186</v>
      </c>
      <c r="AK20">
        <f t="shared" si="22"/>
        <v>76.30492158917032</v>
      </c>
      <c r="AL20">
        <f t="shared" si="8"/>
        <v>-3197.6726284354177</v>
      </c>
      <c r="AN20">
        <f t="shared" si="9"/>
        <v>0</v>
      </c>
      <c r="AO20">
        <f t="shared" si="9"/>
        <v>0</v>
      </c>
      <c r="AP20">
        <f t="shared" si="9"/>
        <v>-3.3546041519592253</v>
      </c>
      <c r="AQ20">
        <f t="shared" si="9"/>
        <v>-1166.8901667190164</v>
      </c>
      <c r="AR20">
        <f t="shared" si="9"/>
        <v>-1170.2447708709756</v>
      </c>
      <c r="AS20">
        <f t="shared" si="9"/>
        <v>75.109777397806994</v>
      </c>
      <c r="AT20">
        <f t="shared" si="9"/>
        <v>25.523751623128604</v>
      </c>
      <c r="AU20">
        <f t="shared" si="9"/>
        <v>-1069.6112418500402</v>
      </c>
      <c r="AW20">
        <v>17</v>
      </c>
      <c r="AX20">
        <f>IF(Z20&gt;0, (R20*SUMPRODUCT(K20:$K$98, X20:$X$98)-K20*$AZ$3)/Z20, 0)</f>
        <v>21838.069964993458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1.0821000000000001E-2</v>
      </c>
      <c r="Q21" s="4">
        <f t="shared" si="21"/>
        <v>12.5</v>
      </c>
      <c r="R21">
        <f t="shared" si="0"/>
        <v>500000</v>
      </c>
      <c r="S21">
        <f t="shared" si="1"/>
        <v>21662.898796765116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17520.78501966715</v>
      </c>
      <c r="AC21">
        <f t="shared" si="2"/>
        <v>17018.370309154594</v>
      </c>
      <c r="AE21">
        <f t="shared" si="3"/>
        <v>0</v>
      </c>
      <c r="AF21">
        <f t="shared" si="4"/>
        <v>0</v>
      </c>
      <c r="AG21">
        <f t="shared" si="4"/>
        <v>-9.8199982772480556</v>
      </c>
      <c r="AH21">
        <f t="shared" si="5"/>
        <v>-4340.8692938921777</v>
      </c>
      <c r="AI21">
        <f t="shared" si="6"/>
        <v>-4350.6892921694262</v>
      </c>
      <c r="AJ21">
        <f t="shared" si="7"/>
        <v>502.41471051255576</v>
      </c>
      <c r="AK21">
        <f t="shared" si="22"/>
        <v>28.033256031467442</v>
      </c>
      <c r="AL21">
        <f t="shared" si="8"/>
        <v>-3820.2413256254031</v>
      </c>
      <c r="AN21">
        <f t="shared" si="9"/>
        <v>0</v>
      </c>
      <c r="AO21">
        <f t="shared" si="9"/>
        <v>0</v>
      </c>
      <c r="AP21">
        <f t="shared" si="9"/>
        <v>-3.1235811514941831</v>
      </c>
      <c r="AQ21">
        <f t="shared" si="9"/>
        <v>-1380.7596625466256</v>
      </c>
      <c r="AR21">
        <f t="shared" si="9"/>
        <v>-1383.8832436981199</v>
      </c>
      <c r="AS21">
        <f t="shared" si="9"/>
        <v>159.8099180553231</v>
      </c>
      <c r="AT21">
        <f t="shared" si="9"/>
        <v>8.9169211320311152</v>
      </c>
      <c r="AU21">
        <f t="shared" si="9"/>
        <v>-1215.1564045107657</v>
      </c>
      <c r="AW21">
        <v>18</v>
      </c>
      <c r="AX21">
        <f>IF(Z21&gt;0, (R21*SUMPRODUCT(K21:$K$98, X21:$X$98)-K21*$AZ$3)/Z21, 0)</f>
        <v>21662.898796765116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1.3422999999999999E-2</v>
      </c>
      <c r="Q22" s="4">
        <f t="shared" si="21"/>
        <v>12.5</v>
      </c>
      <c r="R22">
        <f t="shared" si="0"/>
        <v>500000</v>
      </c>
      <c r="S22">
        <f t="shared" si="1"/>
        <v>21495.468322728291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17018.370309154594</v>
      </c>
      <c r="AC22">
        <f t="shared" si="2"/>
        <v>16491.296569903923</v>
      </c>
      <c r="AE22">
        <f t="shared" si="3"/>
        <v>0</v>
      </c>
      <c r="AF22">
        <f t="shared" si="4"/>
        <v>0</v>
      </c>
      <c r="AG22">
        <f t="shared" si="4"/>
        <v>-9.5899844576000746</v>
      </c>
      <c r="AH22">
        <f t="shared" si="5"/>
        <v>-5272.5534750200259</v>
      </c>
      <c r="AI22">
        <f t="shared" si="6"/>
        <v>-5282.1434594776256</v>
      </c>
      <c r="AJ22">
        <f t="shared" si="7"/>
        <v>527.07373925067077</v>
      </c>
      <c r="AK22">
        <f t="shared" si="22"/>
        <v>357.38577649224652</v>
      </c>
      <c r="AL22">
        <f t="shared" si="8"/>
        <v>-4397.683943734708</v>
      </c>
      <c r="AN22">
        <f t="shared" si="9"/>
        <v>0</v>
      </c>
      <c r="AO22">
        <f t="shared" si="9"/>
        <v>0</v>
      </c>
      <c r="AP22">
        <f t="shared" si="9"/>
        <v>-2.8481956210856536</v>
      </c>
      <c r="AQ22">
        <f t="shared" si="9"/>
        <v>-1565.932018543657</v>
      </c>
      <c r="AR22">
        <f t="shared" si="9"/>
        <v>-1568.7802141647426</v>
      </c>
      <c r="AS22">
        <f t="shared" si="9"/>
        <v>156.53926476734713</v>
      </c>
      <c r="AT22">
        <f t="shared" si="9"/>
        <v>106.14246646008085</v>
      </c>
      <c r="AU22">
        <f t="shared" si="9"/>
        <v>-1306.0984829373144</v>
      </c>
      <c r="AW22">
        <v>19</v>
      </c>
      <c r="AX22">
        <f>IF(Z22&gt;0, (R22*SUMPRODUCT(K22:$K$98, X22:$X$98)-K22*$AZ$3)/Z22, 0)</f>
        <v>21495.468322728291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1.6303999999999999E-2</v>
      </c>
      <c r="Q23" s="4">
        <f t="shared" si="21"/>
        <v>12.5</v>
      </c>
      <c r="R23">
        <f t="shared" si="0"/>
        <v>500000</v>
      </c>
      <c r="S23">
        <f t="shared" si="1"/>
        <v>21704.450444507616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16491.296569903923</v>
      </c>
      <c r="AC23">
        <f t="shared" si="2"/>
        <v>16213.62298691754</v>
      </c>
      <c r="AE23">
        <f t="shared" si="3"/>
        <v>0</v>
      </c>
      <c r="AF23">
        <f t="shared" si="4"/>
        <v>0</v>
      </c>
      <c r="AG23">
        <f t="shared" si="4"/>
        <v>-9.3377295064273635</v>
      </c>
      <c r="AH23">
        <f t="shared" si="5"/>
        <v>-6254.2042638684643</v>
      </c>
      <c r="AI23">
        <f t="shared" si="6"/>
        <v>-6263.5419933748917</v>
      </c>
      <c r="AJ23">
        <f t="shared" si="7"/>
        <v>277.67358298638283</v>
      </c>
      <c r="AK23">
        <f t="shared" si="22"/>
        <v>1154.3907598932747</v>
      </c>
      <c r="AL23">
        <f t="shared" si="8"/>
        <v>-4831.4776504952342</v>
      </c>
      <c r="AN23">
        <f t="shared" si="9"/>
        <v>0</v>
      </c>
      <c r="AO23">
        <f t="shared" si="9"/>
        <v>0</v>
      </c>
      <c r="AP23">
        <f t="shared" si="9"/>
        <v>-2.4761398959541223</v>
      </c>
      <c r="AQ23">
        <f t="shared" si="9"/>
        <v>-1658.4636216493034</v>
      </c>
      <c r="AR23">
        <f t="shared" si="9"/>
        <v>-1660.9397615452574</v>
      </c>
      <c r="AS23">
        <f t="shared" si="9"/>
        <v>73.632314623361992</v>
      </c>
      <c r="AT23">
        <f t="shared" si="9"/>
        <v>306.11649374990048</v>
      </c>
      <c r="AU23">
        <f t="shared" si="9"/>
        <v>-1281.190953171995</v>
      </c>
      <c r="AW23">
        <v>20</v>
      </c>
      <c r="AX23">
        <f>IF(Z23&gt;0, (R23*SUMPRODUCT(K23:$K$98, X23:$X$98)-K23*$AZ$3)/Z23, 0)</f>
        <v>21704.450444507616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1.9576E-2</v>
      </c>
      <c r="Q24" s="4">
        <f t="shared" si="21"/>
        <v>12.5</v>
      </c>
      <c r="R24">
        <f t="shared" si="0"/>
        <v>500000</v>
      </c>
      <c r="S24">
        <f t="shared" si="1"/>
        <v>21664.86182479023</v>
      </c>
      <c r="U24">
        <f t="shared" si="13"/>
        <v>1.9576E-2</v>
      </c>
      <c r="V24">
        <f t="shared" si="14"/>
        <v>0.01</v>
      </c>
      <c r="W24">
        <f t="shared" si="15"/>
        <v>0.74701836051418902</v>
      </c>
      <c r="X24">
        <f t="shared" si="16"/>
        <v>1.4623631425425764E-2</v>
      </c>
      <c r="Y24">
        <f t="shared" si="17"/>
        <v>7.4701836051418906E-3</v>
      </c>
      <c r="Z24">
        <f t="shared" si="18"/>
        <v>0.7249245454836214</v>
      </c>
      <c r="AB24">
        <f t="shared" si="19"/>
        <v>16213.62298691754</v>
      </c>
      <c r="AC24">
        <f t="shared" si="2"/>
        <v>15705.390111301518</v>
      </c>
      <c r="AE24">
        <f t="shared" si="3"/>
        <v>0</v>
      </c>
      <c r="AF24">
        <f t="shared" si="4"/>
        <v>0</v>
      </c>
      <c r="AG24">
        <f t="shared" si="4"/>
        <v>-9.0615568185452666</v>
      </c>
      <c r="AH24">
        <f t="shared" si="5"/>
        <v>-7311.8157127128816</v>
      </c>
      <c r="AI24">
        <f t="shared" si="6"/>
        <v>-7320.8772695314265</v>
      </c>
      <c r="AJ24">
        <f t="shared" si="7"/>
        <v>508.23287561602228</v>
      </c>
      <c r="AK24">
        <f t="shared" si="22"/>
        <v>1134.953609084228</v>
      </c>
      <c r="AL24">
        <f t="shared" si="8"/>
        <v>-5677.6907848311766</v>
      </c>
      <c r="AN24">
        <f t="shared" si="9"/>
        <v>0</v>
      </c>
      <c r="AO24">
        <f t="shared" si="9"/>
        <v>0</v>
      </c>
      <c r="AP24">
        <f t="shared" si="9"/>
        <v>-2.1454514128494488</v>
      </c>
      <c r="AQ24">
        <f t="shared" si="9"/>
        <v>-1731.1755215427816</v>
      </c>
      <c r="AR24">
        <f t="shared" si="9"/>
        <v>-1733.3209729556309</v>
      </c>
      <c r="AS24">
        <f t="shared" si="9"/>
        <v>120.33130320557689</v>
      </c>
      <c r="AT24">
        <f t="shared" si="9"/>
        <v>268.71627832702245</v>
      </c>
      <c r="AU24">
        <f t="shared" si="9"/>
        <v>-1344.2733914230316</v>
      </c>
      <c r="AW24">
        <v>21</v>
      </c>
      <c r="AX24">
        <f>IF(Z24&gt;0, (R24*SUMPRODUCT(K24:$K$98, X24:$X$98)-K24*$AZ$3)/Z24, 0)</f>
        <v>21664.86182479023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2.3283000000000002E-2</v>
      </c>
      <c r="Q25" s="4">
        <f t="shared" si="21"/>
        <v>12.5</v>
      </c>
      <c r="R25">
        <f t="shared" si="0"/>
        <v>500000</v>
      </c>
      <c r="S25">
        <f t="shared" si="1"/>
        <v>21405.926190740131</v>
      </c>
      <c r="U25">
        <f t="shared" si="13"/>
        <v>2.3283000000000002E-2</v>
      </c>
      <c r="V25">
        <f t="shared" si="14"/>
        <v>0.01</v>
      </c>
      <c r="W25">
        <f t="shared" si="15"/>
        <v>0.7249245454836214</v>
      </c>
      <c r="X25">
        <f t="shared" si="16"/>
        <v>1.6878418192495158E-2</v>
      </c>
      <c r="Y25">
        <f t="shared" si="17"/>
        <v>7.2492454548362143E-3</v>
      </c>
      <c r="Z25">
        <f t="shared" si="18"/>
        <v>0.70079688183629008</v>
      </c>
      <c r="AB25">
        <f t="shared" si="19"/>
        <v>15705.390111301518</v>
      </c>
      <c r="AC25">
        <f t="shared" si="2"/>
        <v>15001.206327288459</v>
      </c>
      <c r="AE25">
        <f t="shared" si="3"/>
        <v>0</v>
      </c>
      <c r="AF25">
        <f t="shared" si="4"/>
        <v>0</v>
      </c>
      <c r="AG25">
        <f t="shared" si="4"/>
        <v>-8.7599610229536253</v>
      </c>
      <c r="AH25">
        <f t="shared" si="5"/>
        <v>-8439.2090962475795</v>
      </c>
      <c r="AI25">
        <f t="shared" si="6"/>
        <v>-8447.9690572705331</v>
      </c>
      <c r="AJ25">
        <f t="shared" si="7"/>
        <v>704.18378401305927</v>
      </c>
      <c r="AK25">
        <f t="shared" si="22"/>
        <v>1099.3773077911064</v>
      </c>
      <c r="AL25">
        <f t="shared" si="8"/>
        <v>-6644.4079654663674</v>
      </c>
      <c r="AN25">
        <f t="shared" si="9"/>
        <v>0</v>
      </c>
      <c r="AO25">
        <f t="shared" si="9"/>
        <v>0</v>
      </c>
      <c r="AP25">
        <f t="shared" si="9"/>
        <v>-1.851825315603197</v>
      </c>
      <c r="AQ25">
        <f t="shared" si="9"/>
        <v>-1784.0194730490616</v>
      </c>
      <c r="AR25">
        <f t="shared" si="9"/>
        <v>-1785.8712983646647</v>
      </c>
      <c r="AS25">
        <f t="shared" si="9"/>
        <v>148.86200459747644</v>
      </c>
      <c r="AT25">
        <f t="shared" si="9"/>
        <v>232.40454205592147</v>
      </c>
      <c r="AU25">
        <f t="shared" si="9"/>
        <v>-1404.6047517112668</v>
      </c>
      <c r="AW25">
        <v>22</v>
      </c>
      <c r="AX25">
        <f>IF(Z25&gt;0, (R25*SUMPRODUCT(K25:$K$98, X25:$X$98)-K25*$AZ$3)/Z25, 0)</f>
        <v>21405.926190740131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2.7149E-2</v>
      </c>
      <c r="Q26" s="4">
        <f t="shared" si="21"/>
        <v>12.5</v>
      </c>
      <c r="R26">
        <f t="shared" si="0"/>
        <v>500000</v>
      </c>
      <c r="S26">
        <f t="shared" si="1"/>
        <v>20946.82757304623</v>
      </c>
      <c r="U26">
        <f t="shared" si="13"/>
        <v>2.7149E-2</v>
      </c>
      <c r="V26">
        <f t="shared" si="14"/>
        <v>0.01</v>
      </c>
      <c r="W26">
        <f t="shared" si="15"/>
        <v>0.70079688183629008</v>
      </c>
      <c r="X26">
        <f t="shared" si="16"/>
        <v>1.9025934544973439E-2</v>
      </c>
      <c r="Y26">
        <f t="shared" si="17"/>
        <v>7.0079688183629007E-3</v>
      </c>
      <c r="Z26">
        <f t="shared" si="18"/>
        <v>0.67476297847295374</v>
      </c>
      <c r="AB26">
        <f t="shared" si="19"/>
        <v>15001.206327288459</v>
      </c>
      <c r="AC26">
        <f t="shared" si="2"/>
        <v>14134.143762748068</v>
      </c>
      <c r="AE26">
        <f t="shared" si="3"/>
        <v>0</v>
      </c>
      <c r="AF26">
        <f t="shared" si="4"/>
        <v>0</v>
      </c>
      <c r="AG26">
        <f t="shared" si="4"/>
        <v>-8.4345372309119213</v>
      </c>
      <c r="AH26">
        <f t="shared" si="5"/>
        <v>-9512.9672724867196</v>
      </c>
      <c r="AI26">
        <f t="shared" si="6"/>
        <v>-9521.4018097176322</v>
      </c>
      <c r="AJ26">
        <f t="shared" si="7"/>
        <v>867.06256454039067</v>
      </c>
      <c r="AK26">
        <f t="shared" si="22"/>
        <v>1050.0844429101921</v>
      </c>
      <c r="AL26">
        <f t="shared" si="8"/>
        <v>-7604.2548022670489</v>
      </c>
      <c r="AN26">
        <f t="shared" si="9"/>
        <v>0</v>
      </c>
      <c r="AO26">
        <f t="shared" si="9"/>
        <v>0</v>
      </c>
      <c r="AP26">
        <f t="shared" si="9"/>
        <v>-1.5919927294230838</v>
      </c>
      <c r="AQ26">
        <f t="shared" si="9"/>
        <v>-1795.5430533325427</v>
      </c>
      <c r="AR26">
        <f t="shared" si="9"/>
        <v>-1797.135046061966</v>
      </c>
      <c r="AS26">
        <f t="shared" si="9"/>
        <v>163.65536850609104</v>
      </c>
      <c r="AT26">
        <f t="shared" si="9"/>
        <v>198.20018011973045</v>
      </c>
      <c r="AU26">
        <f t="shared" si="9"/>
        <v>-1435.2794974361443</v>
      </c>
      <c r="AW26">
        <v>23</v>
      </c>
      <c r="AX26">
        <f>IF(Z26&gt;0, (R26*SUMPRODUCT(K26:$K$98, X26:$X$98)-K26*$AZ$3)/Z26, 0)</f>
        <v>20946.82757304623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3.1286000000000001E-2</v>
      </c>
      <c r="Q27" s="4">
        <f t="shared" si="21"/>
        <v>12.5</v>
      </c>
      <c r="R27">
        <f t="shared" si="0"/>
        <v>500000</v>
      </c>
      <c r="S27">
        <f t="shared" si="1"/>
        <v>20338.872089200155</v>
      </c>
      <c r="U27">
        <f t="shared" si="13"/>
        <v>3.1286000000000001E-2</v>
      </c>
      <c r="V27">
        <f t="shared" si="14"/>
        <v>0.01</v>
      </c>
      <c r="W27">
        <f t="shared" si="15"/>
        <v>0.67476297847295374</v>
      </c>
      <c r="X27">
        <f t="shared" si="16"/>
        <v>2.1110634544504833E-2</v>
      </c>
      <c r="Y27">
        <f t="shared" si="17"/>
        <v>6.7476297847295372E-3</v>
      </c>
      <c r="Z27">
        <f t="shared" si="18"/>
        <v>0.64690471414371942</v>
      </c>
      <c r="AB27">
        <f t="shared" si="19"/>
        <v>14134.143762748068</v>
      </c>
      <c r="AC27">
        <f t="shared" si="2"/>
        <v>13157.3122348697</v>
      </c>
      <c r="AE27">
        <f t="shared" si="3"/>
        <v>0</v>
      </c>
      <c r="AF27">
        <f t="shared" si="4"/>
        <v>0</v>
      </c>
      <c r="AG27">
        <f t="shared" si="4"/>
        <v>-8.0863089267964927</v>
      </c>
      <c r="AH27">
        <f t="shared" si="5"/>
        <v>-10555.317272252416</v>
      </c>
      <c r="AI27">
        <f t="shared" si="6"/>
        <v>-10563.403581179213</v>
      </c>
      <c r="AJ27">
        <f t="shared" si="7"/>
        <v>976.83152787836843</v>
      </c>
      <c r="AK27">
        <f t="shared" si="22"/>
        <v>989.39006339236482</v>
      </c>
      <c r="AL27">
        <f t="shared" si="8"/>
        <v>-8597.1819899084803</v>
      </c>
      <c r="AN27">
        <f t="shared" si="9"/>
        <v>0</v>
      </c>
      <c r="AO27">
        <f t="shared" si="9"/>
        <v>0</v>
      </c>
      <c r="AP27">
        <f t="shared" si="9"/>
        <v>-1.3627372478536808</v>
      </c>
      <c r="AQ27">
        <f t="shared" si="9"/>
        <v>-1778.8244475975214</v>
      </c>
      <c r="AR27">
        <f t="shared" si="9"/>
        <v>-1780.1871848453752</v>
      </c>
      <c r="AS27">
        <f t="shared" si="9"/>
        <v>164.61957117498278</v>
      </c>
      <c r="AT27">
        <f t="shared" si="9"/>
        <v>166.7359860038429</v>
      </c>
      <c r="AU27">
        <f t="shared" si="9"/>
        <v>-1448.8316276665496</v>
      </c>
      <c r="AW27">
        <v>24</v>
      </c>
      <c r="AX27">
        <f>IF(Z27&gt;0, (R27*SUMPRODUCT(K27:$K$98, X27:$X$98)-K27*$AZ$3)/Z27, 0)</f>
        <v>20338.872089200155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3.5844000000000001E-2</v>
      </c>
      <c r="Q28" s="4">
        <f t="shared" si="21"/>
        <v>12.5</v>
      </c>
      <c r="R28">
        <f t="shared" si="0"/>
        <v>500000</v>
      </c>
      <c r="S28">
        <f t="shared" si="1"/>
        <v>19618.500080433776</v>
      </c>
      <c r="U28">
        <f t="shared" si="13"/>
        <v>3.5844000000000001E-2</v>
      </c>
      <c r="V28">
        <f t="shared" si="14"/>
        <v>0.01</v>
      </c>
      <c r="W28">
        <f t="shared" si="15"/>
        <v>0.64690471414371942</v>
      </c>
      <c r="X28">
        <f t="shared" si="16"/>
        <v>2.3187652573767481E-2</v>
      </c>
      <c r="Y28">
        <f t="shared" si="17"/>
        <v>6.4690471414371939E-3</v>
      </c>
      <c r="Z28">
        <f t="shared" si="18"/>
        <v>0.61724801442851474</v>
      </c>
      <c r="AB28">
        <f t="shared" si="19"/>
        <v>13157.3122348697</v>
      </c>
      <c r="AC28">
        <f t="shared" si="2"/>
        <v>12109.480220713405</v>
      </c>
      <c r="AE28">
        <f t="shared" si="3"/>
        <v>0</v>
      </c>
      <c r="AF28">
        <f t="shared" si="4"/>
        <v>0</v>
      </c>
      <c r="AG28">
        <f t="shared" si="4"/>
        <v>-7.715600180356434</v>
      </c>
      <c r="AH28">
        <f t="shared" si="5"/>
        <v>-11593.826286883741</v>
      </c>
      <c r="AI28">
        <f t="shared" si="6"/>
        <v>-11601.541887064097</v>
      </c>
      <c r="AJ28">
        <f t="shared" si="7"/>
        <v>1047.8320141562945</v>
      </c>
      <c r="AK28">
        <f t="shared" si="22"/>
        <v>921.01185644087911</v>
      </c>
      <c r="AL28">
        <f t="shared" si="8"/>
        <v>-9632.6980164669239</v>
      </c>
      <c r="AN28">
        <f t="shared" si="9"/>
        <v>0</v>
      </c>
      <c r="AO28">
        <f t="shared" si="9"/>
        <v>0</v>
      </c>
      <c r="AP28">
        <f t="shared" si="9"/>
        <v>-1.1609499298777468</v>
      </c>
      <c r="AQ28">
        <f t="shared" si="9"/>
        <v>-1744.498354002405</v>
      </c>
      <c r="AR28">
        <f t="shared" si="9"/>
        <v>-1745.6593039322827</v>
      </c>
      <c r="AS28">
        <f t="shared" si="9"/>
        <v>157.66505196258254</v>
      </c>
      <c r="AT28">
        <f t="shared" si="9"/>
        <v>138.58269287642332</v>
      </c>
      <c r="AU28">
        <f t="shared" si="9"/>
        <v>-1449.4115590932768</v>
      </c>
      <c r="AW28">
        <v>25</v>
      </c>
      <c r="AX28">
        <f>IF(Z28&gt;0, (R28*SUMPRODUCT(K28:$K$98, X28:$X$98)-K28*$AZ$3)/Z28, 0)</f>
        <v>19618.500080433776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4.1295999999999999E-2</v>
      </c>
      <c r="Q29" s="4">
        <f t="shared" si="21"/>
        <v>12.5</v>
      </c>
      <c r="R29">
        <f t="shared" si="0"/>
        <v>500000</v>
      </c>
      <c r="S29">
        <f t="shared" si="1"/>
        <v>18814.760042122718</v>
      </c>
      <c r="U29">
        <f t="shared" si="13"/>
        <v>4.1295999999999999E-2</v>
      </c>
      <c r="V29">
        <f t="shared" si="14"/>
        <v>0.01</v>
      </c>
      <c r="W29">
        <f t="shared" si="15"/>
        <v>0.61724801442851474</v>
      </c>
      <c r="X29">
        <f t="shared" si="16"/>
        <v>2.5489874003839945E-2</v>
      </c>
      <c r="Y29">
        <f t="shared" si="17"/>
        <v>6.1724801442851474E-3</v>
      </c>
      <c r="Z29">
        <f t="shared" si="18"/>
        <v>0.58558566028038961</v>
      </c>
      <c r="AB29">
        <f t="shared" si="19"/>
        <v>12109.480220713405</v>
      </c>
      <c r="AC29">
        <f t="shared" si="2"/>
        <v>11017.653682283522</v>
      </c>
      <c r="AE29">
        <f t="shared" si="3"/>
        <v>0</v>
      </c>
      <c r="AF29">
        <f t="shared" si="4"/>
        <v>0</v>
      </c>
      <c r="AG29">
        <f t="shared" si="4"/>
        <v>-7.31982075350487</v>
      </c>
      <c r="AH29">
        <f t="shared" si="5"/>
        <v>-12744.937001919972</v>
      </c>
      <c r="AI29">
        <f t="shared" si="6"/>
        <v>-12752.256822673477</v>
      </c>
      <c r="AJ29">
        <f t="shared" si="7"/>
        <v>1091.8265384298829</v>
      </c>
      <c r="AK29">
        <f t="shared" si="22"/>
        <v>847.66361544993845</v>
      </c>
      <c r="AL29">
        <f t="shared" si="8"/>
        <v>-10812.766668793654</v>
      </c>
      <c r="AN29">
        <f t="shared" si="9"/>
        <v>0</v>
      </c>
      <c r="AO29">
        <f t="shared" si="9"/>
        <v>0</v>
      </c>
      <c r="AP29">
        <f t="shared" si="9"/>
        <v>-0.98339093060244454</v>
      </c>
      <c r="AQ29">
        <f t="shared" si="9"/>
        <v>-1712.2352965796942</v>
      </c>
      <c r="AR29">
        <f t="shared" si="9"/>
        <v>-1713.2186875102966</v>
      </c>
      <c r="AS29">
        <f t="shared" si="9"/>
        <v>146.68286995537477</v>
      </c>
      <c r="AT29">
        <f t="shared" si="9"/>
        <v>113.88048146343084</v>
      </c>
      <c r="AU29">
        <f t="shared" si="9"/>
        <v>-1452.6553360914909</v>
      </c>
      <c r="AW29">
        <v>26</v>
      </c>
      <c r="AX29">
        <f>IF(Z29&gt;0, (R29*SUMPRODUCT(K29:$K$98, X29:$X$98)-K29*$AZ$3)/Z29, 0)</f>
        <v>18814.760042122718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4.7109999999999999E-2</v>
      </c>
      <c r="Q30" s="4">
        <f t="shared" si="21"/>
        <v>12.5</v>
      </c>
      <c r="R30">
        <f t="shared" si="0"/>
        <v>500000</v>
      </c>
      <c r="S30">
        <f t="shared" si="1"/>
        <v>17908.700332521661</v>
      </c>
      <c r="U30">
        <f t="shared" si="13"/>
        <v>4.7109999999999999E-2</v>
      </c>
      <c r="V30">
        <f t="shared" si="14"/>
        <v>0.01</v>
      </c>
      <c r="W30">
        <f t="shared" si="15"/>
        <v>0.58558566028038961</v>
      </c>
      <c r="X30">
        <f t="shared" si="16"/>
        <v>2.7586940455809155E-2</v>
      </c>
      <c r="Y30">
        <f t="shared" si="17"/>
        <v>5.8558566028038966E-3</v>
      </c>
      <c r="Z30">
        <f t="shared" si="18"/>
        <v>0.55214286322177664</v>
      </c>
      <c r="AB30">
        <f t="shared" si="19"/>
        <v>11017.653682283522</v>
      </c>
      <c r="AC30">
        <f t="shared" si="2"/>
        <v>9888.1610781792933</v>
      </c>
      <c r="AE30">
        <f t="shared" si="3"/>
        <v>0</v>
      </c>
      <c r="AF30">
        <f t="shared" si="4"/>
        <v>0</v>
      </c>
      <c r="AG30">
        <f t="shared" si="4"/>
        <v>-6.901785790272208</v>
      </c>
      <c r="AH30">
        <f t="shared" si="5"/>
        <v>-13793.470227904578</v>
      </c>
      <c r="AI30">
        <f t="shared" si="6"/>
        <v>-13800.37201369485</v>
      </c>
      <c r="AJ30">
        <f t="shared" si="7"/>
        <v>1129.492604104229</v>
      </c>
      <c r="AK30">
        <f t="shared" si="22"/>
        <v>771.23575775984659</v>
      </c>
      <c r="AL30">
        <f t="shared" si="8"/>
        <v>-11899.643651830775</v>
      </c>
      <c r="AN30">
        <f t="shared" si="9"/>
        <v>0</v>
      </c>
      <c r="AO30">
        <f t="shared" si="9"/>
        <v>0</v>
      </c>
      <c r="AP30">
        <f t="shared" si="9"/>
        <v>-0.82788345942476704</v>
      </c>
      <c r="AQ30">
        <f t="shared" si="9"/>
        <v>-1654.5552407386131</v>
      </c>
      <c r="AR30">
        <f t="shared" si="9"/>
        <v>-1655.3831241980379</v>
      </c>
      <c r="AS30">
        <f t="shared" si="9"/>
        <v>135.48497054174987</v>
      </c>
      <c r="AT30">
        <f t="shared" si="9"/>
        <v>92.511321934423748</v>
      </c>
      <c r="AU30">
        <f t="shared" si="9"/>
        <v>-1427.3868317218642</v>
      </c>
      <c r="AW30">
        <v>27</v>
      </c>
      <c r="AX30">
        <f>IF(Z30&gt;0, (R30*SUMPRODUCT(K30:$K$98, X30:$X$98)-K30*$AZ$3)/Z30, 0)</f>
        <v>17908.700332521661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5.2900999999999997E-2</v>
      </c>
      <c r="Q31" s="4">
        <f t="shared" si="21"/>
        <v>12.5</v>
      </c>
      <c r="R31">
        <f t="shared" si="0"/>
        <v>500000</v>
      </c>
      <c r="S31">
        <f t="shared" si="1"/>
        <v>16918.631440484121</v>
      </c>
      <c r="U31">
        <f t="shared" si="13"/>
        <v>5.2900999999999997E-2</v>
      </c>
      <c r="V31">
        <f t="shared" si="14"/>
        <v>0.01</v>
      </c>
      <c r="W31">
        <f t="shared" si="15"/>
        <v>0.55214286322177664</v>
      </c>
      <c r="X31">
        <f t="shared" si="16"/>
        <v>2.9208909607295205E-2</v>
      </c>
      <c r="Y31">
        <f t="shared" si="17"/>
        <v>5.5214286322177661E-3</v>
      </c>
      <c r="Z31">
        <f t="shared" si="18"/>
        <v>0.51741252498226376</v>
      </c>
      <c r="AB31">
        <f t="shared" si="19"/>
        <v>9888.1610781792933</v>
      </c>
      <c r="AC31">
        <f t="shared" si="2"/>
        <v>8753.9118128652026</v>
      </c>
      <c r="AE31">
        <f t="shared" si="3"/>
        <v>0</v>
      </c>
      <c r="AF31">
        <f t="shared" si="4"/>
        <v>0</v>
      </c>
      <c r="AG31">
        <f t="shared" si="4"/>
        <v>-6.4676565622782967</v>
      </c>
      <c r="AH31">
        <f t="shared" si="5"/>
        <v>-14604.454803647603</v>
      </c>
      <c r="AI31">
        <f t="shared" si="6"/>
        <v>-14610.92246020988</v>
      </c>
      <c r="AJ31">
        <f t="shared" si="7"/>
        <v>1134.2492653140907</v>
      </c>
      <c r="AK31">
        <f t="shared" si="22"/>
        <v>692.17127547255063</v>
      </c>
      <c r="AL31">
        <f t="shared" si="8"/>
        <v>-12784.501919423239</v>
      </c>
      <c r="AN31">
        <f t="shared" si="9"/>
        <v>0</v>
      </c>
      <c r="AO31">
        <f t="shared" si="9"/>
        <v>0</v>
      </c>
      <c r="AP31">
        <f t="shared" si="9"/>
        <v>-0.69268639459240156</v>
      </c>
      <c r="AQ31">
        <f t="shared" si="9"/>
        <v>-1564.1379602510569</v>
      </c>
      <c r="AR31">
        <f t="shared" si="9"/>
        <v>-1564.8306466456493</v>
      </c>
      <c r="AS31">
        <f t="shared" si="9"/>
        <v>121.47816239066574</v>
      </c>
      <c r="AT31">
        <f t="shared" si="9"/>
        <v>74.131583925447543</v>
      </c>
      <c r="AU31">
        <f t="shared" si="9"/>
        <v>-1369.2209003295361</v>
      </c>
      <c r="AW31">
        <v>28</v>
      </c>
      <c r="AX31">
        <f>IF(Z31&gt;0, (R31*SUMPRODUCT(K31:$K$98, X31:$X$98)-K31*$AZ$3)/Z31, 0)</f>
        <v>16918.631440484121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5.9271999999999998E-2</v>
      </c>
      <c r="Q32" s="4">
        <f t="shared" si="21"/>
        <v>12.5</v>
      </c>
      <c r="R32">
        <f t="shared" si="0"/>
        <v>500000</v>
      </c>
      <c r="S32">
        <f t="shared" si="1"/>
        <v>15894.527484368611</v>
      </c>
      <c r="U32">
        <f t="shared" si="13"/>
        <v>5.9271999999999998E-2</v>
      </c>
      <c r="V32">
        <f t="shared" si="14"/>
        <v>0.01</v>
      </c>
      <c r="W32">
        <f t="shared" si="15"/>
        <v>0.51741252498226376</v>
      </c>
      <c r="X32">
        <f t="shared" si="16"/>
        <v>3.0668075180748735E-2</v>
      </c>
      <c r="Y32">
        <f t="shared" si="17"/>
        <v>5.1741252498226373E-3</v>
      </c>
      <c r="Z32">
        <f t="shared" si="18"/>
        <v>0.48157032455169241</v>
      </c>
      <c r="AB32">
        <f t="shared" si="19"/>
        <v>8753.9118128652026</v>
      </c>
      <c r="AC32">
        <f t="shared" si="2"/>
        <v>7654.332759243187</v>
      </c>
      <c r="AE32">
        <f t="shared" si="3"/>
        <v>0</v>
      </c>
      <c r="AF32">
        <f t="shared" si="4"/>
        <v>0</v>
      </c>
      <c r="AG32">
        <f t="shared" si="4"/>
        <v>-6.0196290568961555</v>
      </c>
      <c r="AH32">
        <f t="shared" si="5"/>
        <v>-15334.037590374368</v>
      </c>
      <c r="AI32">
        <f t="shared" si="6"/>
        <v>-15340.057219431264</v>
      </c>
      <c r="AJ32">
        <f t="shared" si="7"/>
        <v>1099.5790536220156</v>
      </c>
      <c r="AK32">
        <f t="shared" si="22"/>
        <v>612.77382690056425</v>
      </c>
      <c r="AL32">
        <f t="shared" si="8"/>
        <v>-13627.704338908685</v>
      </c>
      <c r="AN32">
        <f t="shared" si="9"/>
        <v>0</v>
      </c>
      <c r="AO32">
        <f t="shared" si="9"/>
        <v>0</v>
      </c>
      <c r="AP32">
        <f t="shared" si="9"/>
        <v>-0.57562734166624707</v>
      </c>
      <c r="AQ32">
        <f t="shared" si="9"/>
        <v>-1466.3181421528866</v>
      </c>
      <c r="AR32">
        <f t="shared" si="9"/>
        <v>-1466.8937694945528</v>
      </c>
      <c r="AS32">
        <f t="shared" si="9"/>
        <v>105.14730419530029</v>
      </c>
      <c r="AT32">
        <f t="shared" si="9"/>
        <v>58.596529069732973</v>
      </c>
      <c r="AU32">
        <f t="shared" si="9"/>
        <v>-1303.1499362295194</v>
      </c>
      <c r="AW32">
        <v>29</v>
      </c>
      <c r="AX32">
        <f>IF(Z32&gt;0, (R32*SUMPRODUCT(K32:$K$98, X32:$X$98)-K32*$AZ$3)/Z32, 0)</f>
        <v>15894.527484368611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6.6047999999999996E-2</v>
      </c>
      <c r="Q33" s="4">
        <f t="shared" si="21"/>
        <v>12.5</v>
      </c>
      <c r="R33">
        <f t="shared" si="0"/>
        <v>500000</v>
      </c>
      <c r="S33">
        <f t="shared" si="1"/>
        <v>14839.489930849633</v>
      </c>
      <c r="U33">
        <f t="shared" si="13"/>
        <v>6.6047999999999996E-2</v>
      </c>
      <c r="V33">
        <f t="shared" si="14"/>
        <v>0.01</v>
      </c>
      <c r="W33">
        <f t="shared" si="15"/>
        <v>0.48157032455169241</v>
      </c>
      <c r="X33">
        <f t="shared" si="16"/>
        <v>3.1806756795990175E-2</v>
      </c>
      <c r="Y33">
        <f t="shared" si="17"/>
        <v>4.8157032455169238E-3</v>
      </c>
      <c r="Z33">
        <f t="shared" si="18"/>
        <v>0.44494786451018531</v>
      </c>
      <c r="AB33">
        <f t="shared" si="19"/>
        <v>7654.332759243187</v>
      </c>
      <c r="AC33">
        <f t="shared" si="2"/>
        <v>6602.7993551519421</v>
      </c>
      <c r="AE33">
        <f t="shared" si="3"/>
        <v>0</v>
      </c>
      <c r="AF33">
        <f t="shared" si="4"/>
        <v>0</v>
      </c>
      <c r="AG33">
        <f t="shared" si="4"/>
        <v>-5.5618483063773168</v>
      </c>
      <c r="AH33">
        <f t="shared" si="5"/>
        <v>-15903.378397995088</v>
      </c>
      <c r="AI33">
        <f t="shared" si="6"/>
        <v>-15908.940246301465</v>
      </c>
      <c r="AJ33">
        <f t="shared" si="7"/>
        <v>1051.5334040912448</v>
      </c>
      <c r="AK33">
        <f t="shared" si="22"/>
        <v>535.80329314702317</v>
      </c>
      <c r="AL33">
        <f t="shared" si="8"/>
        <v>-14321.603549063198</v>
      </c>
      <c r="AN33">
        <f t="shared" si="9"/>
        <v>0</v>
      </c>
      <c r="AO33">
        <f t="shared" si="9"/>
        <v>0</v>
      </c>
      <c r="AP33">
        <f t="shared" si="9"/>
        <v>-0.47486788713143957</v>
      </c>
      <c r="AQ33">
        <f t="shared" si="9"/>
        <v>-1357.8226665132956</v>
      </c>
      <c r="AR33">
        <f t="shared" si="9"/>
        <v>-1358.2975344004271</v>
      </c>
      <c r="AS33">
        <f t="shared" si="9"/>
        <v>89.779407553490444</v>
      </c>
      <c r="AT33">
        <f t="shared" si="9"/>
        <v>45.746623014341026</v>
      </c>
      <c r="AU33">
        <f t="shared" si="9"/>
        <v>-1222.7715038325957</v>
      </c>
      <c r="AW33">
        <v>30</v>
      </c>
      <c r="AX33">
        <f>IF(Z33&gt;0, (R33*SUMPRODUCT(K33:$K$98, X33:$X$98)-K33*$AZ$3)/Z33, 0)</f>
        <v>14839.489930849633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7.3592000000000005E-2</v>
      </c>
      <c r="Q34" s="4">
        <f t="shared" si="21"/>
        <v>12.5</v>
      </c>
      <c r="R34">
        <f t="shared" si="0"/>
        <v>500000</v>
      </c>
      <c r="S34">
        <f t="shared" si="1"/>
        <v>13771.350369047446</v>
      </c>
      <c r="U34">
        <f t="shared" si="13"/>
        <v>7.3592000000000005E-2</v>
      </c>
      <c r="V34">
        <f t="shared" si="14"/>
        <v>0.01</v>
      </c>
      <c r="W34">
        <f t="shared" si="15"/>
        <v>0.44494786451018531</v>
      </c>
      <c r="X34">
        <f t="shared" si="16"/>
        <v>3.274460324503356E-2</v>
      </c>
      <c r="Y34">
        <f t="shared" si="17"/>
        <v>4.4494786451018528E-3</v>
      </c>
      <c r="Z34">
        <f t="shared" si="18"/>
        <v>0.40775378262004985</v>
      </c>
      <c r="AB34">
        <f t="shared" si="19"/>
        <v>6602.7993551519421</v>
      </c>
      <c r="AC34">
        <f t="shared" si="2"/>
        <v>5615.3202047651157</v>
      </c>
      <c r="AE34">
        <f t="shared" si="3"/>
        <v>0</v>
      </c>
      <c r="AF34">
        <f t="shared" si="4"/>
        <v>0</v>
      </c>
      <c r="AG34">
        <f t="shared" si="4"/>
        <v>-5.0969222827506231</v>
      </c>
      <c r="AH34">
        <f t="shared" si="5"/>
        <v>-16372.301622516779</v>
      </c>
      <c r="AI34">
        <f t="shared" si="6"/>
        <v>-16377.398544799529</v>
      </c>
      <c r="AJ34">
        <f t="shared" si="7"/>
        <v>987.4791503868264</v>
      </c>
      <c r="AK34">
        <f t="shared" si="22"/>
        <v>462.19595486063599</v>
      </c>
      <c r="AL34">
        <f t="shared" si="8"/>
        <v>-14927.723439552068</v>
      </c>
      <c r="AN34">
        <f t="shared" si="9"/>
        <v>0</v>
      </c>
      <c r="AO34">
        <f t="shared" si="9"/>
        <v>0</v>
      </c>
      <c r="AP34">
        <f t="shared" si="9"/>
        <v>-0.3885470809913823</v>
      </c>
      <c r="AQ34">
        <f t="shared" si="9"/>
        <v>-1248.0884839206035</v>
      </c>
      <c r="AR34">
        <f t="shared" si="9"/>
        <v>-1248.4770310015949</v>
      </c>
      <c r="AS34">
        <f t="shared" si="9"/>
        <v>75.277220278821346</v>
      </c>
      <c r="AT34">
        <f t="shared" si="9"/>
        <v>35.233986147854189</v>
      </c>
      <c r="AU34">
        <f t="shared" ref="AU34:AU89" si="23">AL34*$K34</f>
        <v>-1137.9658245749195</v>
      </c>
      <c r="AW34">
        <v>31</v>
      </c>
      <c r="AX34">
        <f>IF(Z34&gt;0, (R34*SUMPRODUCT(K34:$K$98, X34:$X$98)-K34*$AZ$3)/Z34, 0)</f>
        <v>13771.350369047446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8.2293000000000005E-2</v>
      </c>
      <c r="Q35" s="4">
        <f t="shared" si="21"/>
        <v>12.5</v>
      </c>
      <c r="R35">
        <f t="shared" si="0"/>
        <v>500000</v>
      </c>
      <c r="S35">
        <f t="shared" si="1"/>
        <v>12692.86543374278</v>
      </c>
      <c r="U35">
        <f t="shared" si="13"/>
        <v>8.2293000000000005E-2</v>
      </c>
      <c r="V35">
        <f t="shared" si="14"/>
        <v>0.01</v>
      </c>
      <c r="W35">
        <f t="shared" si="15"/>
        <v>0.40775378262004985</v>
      </c>
      <c r="X35">
        <f t="shared" si="16"/>
        <v>3.3555282033151765E-2</v>
      </c>
      <c r="Y35">
        <f t="shared" si="17"/>
        <v>4.0775378262004986E-3</v>
      </c>
      <c r="Z35">
        <f t="shared" si="18"/>
        <v>0.37012096276069756</v>
      </c>
      <c r="AB35">
        <f t="shared" si="19"/>
        <v>5615.3202047651157</v>
      </c>
      <c r="AC35">
        <f t="shared" si="2"/>
        <v>4697.8955745288567</v>
      </c>
      <c r="AE35">
        <f t="shared" si="3"/>
        <v>0</v>
      </c>
      <c r="AF35">
        <f t="shared" ref="AF35:AG66" si="24">-$Z35*P35</f>
        <v>0</v>
      </c>
      <c r="AG35">
        <f t="shared" si="24"/>
        <v>-4.6265120345087194</v>
      </c>
      <c r="AH35">
        <f t="shared" si="5"/>
        <v>-16777.641016575883</v>
      </c>
      <c r="AI35">
        <f t="shared" ref="AI35:AI66" si="25">SUM(AE35:AH35)</f>
        <v>-16782.267528610391</v>
      </c>
      <c r="AJ35">
        <f t="shared" si="7"/>
        <v>917.42463023625896</v>
      </c>
      <c r="AK35">
        <f t="shared" si="22"/>
        <v>393.07241433355813</v>
      </c>
      <c r="AL35">
        <f t="shared" ref="AL35:AL89" si="26">SUM(AI35:AK35)</f>
        <v>-15471.770484040575</v>
      </c>
      <c r="AN35">
        <f t="shared" ref="AN35:AT66" si="27">AE35*$K35</f>
        <v>0</v>
      </c>
      <c r="AO35">
        <f t="shared" si="27"/>
        <v>0</v>
      </c>
      <c r="AP35">
        <f t="shared" si="27"/>
        <v>-0.31489902254057556</v>
      </c>
      <c r="AQ35">
        <f t="shared" si="27"/>
        <v>-1141.9537477151366</v>
      </c>
      <c r="AR35">
        <f t="shared" si="27"/>
        <v>-1142.2686467376773</v>
      </c>
      <c r="AS35">
        <f t="shared" si="27"/>
        <v>62.443611334240103</v>
      </c>
      <c r="AT35">
        <f t="shared" si="27"/>
        <v>26.754089936014903</v>
      </c>
      <c r="AU35">
        <f t="shared" si="23"/>
        <v>-1053.0709454674222</v>
      </c>
      <c r="AW35">
        <v>32</v>
      </c>
      <c r="AX35">
        <f>IF(Z35&gt;0, (R35*SUMPRODUCT(K35:$K$98, X35:$X$98)-K35*$AZ$3)/Z35, 0)</f>
        <v>12692.86543374278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9.1596999999999998E-2</v>
      </c>
      <c r="Q36" s="4">
        <f t="shared" si="21"/>
        <v>12.5</v>
      </c>
      <c r="R36">
        <f t="shared" si="0"/>
        <v>500000</v>
      </c>
      <c r="S36">
        <f t="shared" si="1"/>
        <v>11581.869012111387</v>
      </c>
      <c r="U36">
        <f t="shared" si="13"/>
        <v>9.1596999999999998E-2</v>
      </c>
      <c r="V36">
        <f t="shared" si="14"/>
        <v>0.01</v>
      </c>
      <c r="W36">
        <f t="shared" si="15"/>
        <v>0.37012096276069756</v>
      </c>
      <c r="X36">
        <f t="shared" si="16"/>
        <v>3.3901969825991612E-2</v>
      </c>
      <c r="Y36">
        <f t="shared" si="17"/>
        <v>3.7012096276069755E-3</v>
      </c>
      <c r="Z36">
        <f t="shared" si="18"/>
        <v>0.33251778330709897</v>
      </c>
      <c r="AB36">
        <f t="shared" si="19"/>
        <v>4697.8955745288567</v>
      </c>
      <c r="AC36">
        <f t="shared" si="2"/>
        <v>3851.1774104604583</v>
      </c>
      <c r="AE36">
        <f t="shared" si="3"/>
        <v>0</v>
      </c>
      <c r="AF36">
        <f t="shared" si="24"/>
        <v>0</v>
      </c>
      <c r="AG36">
        <f t="shared" si="24"/>
        <v>-4.1564722913387371</v>
      </c>
      <c r="AH36">
        <f t="shared" si="5"/>
        <v>-16950.984912995806</v>
      </c>
      <c r="AI36">
        <f t="shared" si="25"/>
        <v>-16955.141385287145</v>
      </c>
      <c r="AJ36">
        <f t="shared" si="7"/>
        <v>846.71816406839844</v>
      </c>
      <c r="AK36">
        <f t="shared" si="22"/>
        <v>328.85269021701998</v>
      </c>
      <c r="AL36">
        <f t="shared" si="26"/>
        <v>-15779.570531001726</v>
      </c>
      <c r="AN36">
        <f t="shared" si="27"/>
        <v>0</v>
      </c>
      <c r="AO36">
        <f t="shared" si="27"/>
        <v>0</v>
      </c>
      <c r="AP36">
        <f t="shared" si="27"/>
        <v>-0.25259484513171487</v>
      </c>
      <c r="AQ36">
        <f t="shared" si="27"/>
        <v>-1030.1359202731819</v>
      </c>
      <c r="AR36">
        <f t="shared" si="27"/>
        <v>-1030.3885151183135</v>
      </c>
      <c r="AS36">
        <f t="shared" si="27"/>
        <v>51.456289981469027</v>
      </c>
      <c r="AT36">
        <f t="shared" si="27"/>
        <v>19.9848545916233</v>
      </c>
      <c r="AU36">
        <f t="shared" si="23"/>
        <v>-958.94737054522125</v>
      </c>
      <c r="AW36">
        <v>33</v>
      </c>
      <c r="AX36">
        <f>IF(Z36&gt;0, (R36*SUMPRODUCT(K36:$K$98, X36:$X$98)-K36*$AZ$3)/Z36, 0)</f>
        <v>11581.869012111387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0.10148</v>
      </c>
      <c r="Q37" s="4">
        <f t="shared" si="21"/>
        <v>12.5</v>
      </c>
      <c r="R37">
        <f t="shared" si="0"/>
        <v>500000</v>
      </c>
      <c r="S37">
        <f t="shared" si="1"/>
        <v>10440.542406409673</v>
      </c>
      <c r="U37">
        <f t="shared" si="13"/>
        <v>0.10148</v>
      </c>
      <c r="V37">
        <f t="shared" si="14"/>
        <v>0.01</v>
      </c>
      <c r="W37">
        <f t="shared" si="15"/>
        <v>0.33251778330709897</v>
      </c>
      <c r="X37">
        <f t="shared" si="16"/>
        <v>3.3743904650004403E-2</v>
      </c>
      <c r="Y37">
        <f t="shared" si="17"/>
        <v>3.3251778330709897E-3</v>
      </c>
      <c r="Z37">
        <f t="shared" si="18"/>
        <v>0.29544870082402358</v>
      </c>
      <c r="AB37">
        <f t="shared" si="19"/>
        <v>3851.1774104604583</v>
      </c>
      <c r="AC37">
        <f t="shared" si="2"/>
        <v>3084.6446898718627</v>
      </c>
      <c r="AE37">
        <f t="shared" si="3"/>
        <v>0</v>
      </c>
      <c r="AF37">
        <f t="shared" si="24"/>
        <v>0</v>
      </c>
      <c r="AG37">
        <f t="shared" si="24"/>
        <v>-3.6931087603002948</v>
      </c>
      <c r="AH37">
        <f t="shared" si="5"/>
        <v>-16871.952325002203</v>
      </c>
      <c r="AI37">
        <f t="shared" si="25"/>
        <v>-16875.645433762504</v>
      </c>
      <c r="AJ37">
        <f t="shared" si="7"/>
        <v>766.53272058859557</v>
      </c>
      <c r="AK37">
        <f t="shared" si="22"/>
        <v>269.5824187322321</v>
      </c>
      <c r="AL37">
        <f t="shared" si="26"/>
        <v>-15839.530294441676</v>
      </c>
      <c r="AN37">
        <f t="shared" si="27"/>
        <v>0</v>
      </c>
      <c r="AO37">
        <f t="shared" si="27"/>
        <v>0</v>
      </c>
      <c r="AP37">
        <f t="shared" si="27"/>
        <v>-0.2003889033896708</v>
      </c>
      <c r="AQ37">
        <f t="shared" si="27"/>
        <v>-915.47588871308665</v>
      </c>
      <c r="AR37">
        <f t="shared" si="27"/>
        <v>-915.67627761647634</v>
      </c>
      <c r="AS37">
        <f t="shared" si="27"/>
        <v>41.592236043045659</v>
      </c>
      <c r="AT37">
        <f t="shared" si="27"/>
        <v>14.627602047250416</v>
      </c>
      <c r="AU37">
        <f t="shared" si="23"/>
        <v>-859.45643952618036</v>
      </c>
      <c r="AW37">
        <v>34</v>
      </c>
      <c r="AX37">
        <f>IF(Z37&gt;0, (R37*SUMPRODUCT(K37:$K$98, X37:$X$98)-K37*$AZ$3)/Z37, 0)</f>
        <v>10440.542406409673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0.112611</v>
      </c>
      <c r="Q38" s="4">
        <f t="shared" si="21"/>
        <v>12.5</v>
      </c>
      <c r="R38">
        <f t="shared" si="0"/>
        <v>500000</v>
      </c>
      <c r="S38">
        <f t="shared" si="1"/>
        <v>9275.8926404394606</v>
      </c>
      <c r="U38">
        <f t="shared" si="13"/>
        <v>0.112611</v>
      </c>
      <c r="V38">
        <f t="shared" si="14"/>
        <v>0.01</v>
      </c>
      <c r="W38">
        <f t="shared" si="15"/>
        <v>0.29544870082402358</v>
      </c>
      <c r="X38">
        <f t="shared" si="16"/>
        <v>3.3270773648494123E-2</v>
      </c>
      <c r="Y38">
        <f t="shared" si="17"/>
        <v>2.9544870082402357E-3</v>
      </c>
      <c r="Z38">
        <f t="shared" si="18"/>
        <v>0.25922344016728921</v>
      </c>
      <c r="AB38">
        <f t="shared" si="19"/>
        <v>3084.6446898718627</v>
      </c>
      <c r="AC38">
        <f t="shared" si="2"/>
        <v>2404.5288008771568</v>
      </c>
      <c r="AE38">
        <f t="shared" si="3"/>
        <v>0</v>
      </c>
      <c r="AF38">
        <f t="shared" si="24"/>
        <v>0</v>
      </c>
      <c r="AG38">
        <f t="shared" si="24"/>
        <v>-3.2402930020911151</v>
      </c>
      <c r="AH38">
        <f t="shared" si="5"/>
        <v>-16635.38682424706</v>
      </c>
      <c r="AI38">
        <f t="shared" si="25"/>
        <v>-16638.627117249151</v>
      </c>
      <c r="AJ38">
        <f t="shared" si="7"/>
        <v>680.11588899470598</v>
      </c>
      <c r="AK38">
        <f t="shared" si="22"/>
        <v>215.9251282910304</v>
      </c>
      <c r="AL38">
        <f t="shared" si="26"/>
        <v>-15742.586099963415</v>
      </c>
      <c r="AN38">
        <f t="shared" si="27"/>
        <v>0</v>
      </c>
      <c r="AO38">
        <f t="shared" si="27"/>
        <v>0</v>
      </c>
      <c r="AP38">
        <f t="shared" si="27"/>
        <v>-0.15698126746085703</v>
      </c>
      <c r="AQ38">
        <f t="shared" si="27"/>
        <v>-805.92838570050776</v>
      </c>
      <c r="AR38">
        <f t="shared" si="27"/>
        <v>-806.08536696796864</v>
      </c>
      <c r="AS38">
        <f t="shared" si="27"/>
        <v>32.949321004537445</v>
      </c>
      <c r="AT38">
        <f t="shared" si="27"/>
        <v>10.460844218068946</v>
      </c>
      <c r="AU38">
        <f t="shared" si="23"/>
        <v>-762.6752017453623</v>
      </c>
      <c r="AW38">
        <v>35</v>
      </c>
      <c r="AX38">
        <f>IF(Z38&gt;0, (R38*SUMPRODUCT(K38:$K$98, X38:$X$98)-K38*$AZ$3)/Z38, 0)</f>
        <v>9275.8926404394606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0.125163</v>
      </c>
      <c r="Q39" s="4">
        <f t="shared" si="21"/>
        <v>12.5</v>
      </c>
      <c r="R39">
        <f t="shared" si="0"/>
        <v>500000</v>
      </c>
      <c r="S39">
        <f t="shared" si="1"/>
        <v>8068.0465861263783</v>
      </c>
      <c r="U39">
        <f t="shared" si="13"/>
        <v>0.125163</v>
      </c>
      <c r="V39">
        <f t="shared" si="14"/>
        <v>0.01</v>
      </c>
      <c r="W39">
        <f t="shared" si="15"/>
        <v>0.25922344016728921</v>
      </c>
      <c r="X39">
        <f t="shared" si="16"/>
        <v>3.2445183441658421E-2</v>
      </c>
      <c r="Y39">
        <f t="shared" si="17"/>
        <v>2.5922344016728921E-3</v>
      </c>
      <c r="Z39">
        <f t="shared" si="18"/>
        <v>0.2241860223239579</v>
      </c>
      <c r="AB39">
        <f t="shared" si="19"/>
        <v>2404.5288008771568</v>
      </c>
      <c r="AC39">
        <f t="shared" si="2"/>
        <v>1808.7432720680606</v>
      </c>
      <c r="AE39">
        <f t="shared" si="3"/>
        <v>0</v>
      </c>
      <c r="AF39">
        <f t="shared" si="24"/>
        <v>0</v>
      </c>
      <c r="AG39">
        <f t="shared" si="24"/>
        <v>-2.8023252790494739</v>
      </c>
      <c r="AH39">
        <f t="shared" si="5"/>
        <v>-16222.59172082921</v>
      </c>
      <c r="AI39">
        <f t="shared" si="25"/>
        <v>-16225.39404610826</v>
      </c>
      <c r="AJ39">
        <f t="shared" si="7"/>
        <v>595.78552880909615</v>
      </c>
      <c r="AK39">
        <f t="shared" si="22"/>
        <v>168.31701606140098</v>
      </c>
      <c r="AL39">
        <f t="shared" si="26"/>
        <v>-15461.291501237763</v>
      </c>
      <c r="AN39">
        <f t="shared" si="27"/>
        <v>0</v>
      </c>
      <c r="AO39">
        <f t="shared" si="27"/>
        <v>0</v>
      </c>
      <c r="AP39">
        <f t="shared" si="27"/>
        <v>-0.12121715036343321</v>
      </c>
      <c r="AQ39">
        <f t="shared" si="27"/>
        <v>-701.72308497154449</v>
      </c>
      <c r="AR39">
        <f t="shared" si="27"/>
        <v>-701.84430212190796</v>
      </c>
      <c r="AS39">
        <f t="shared" si="27"/>
        <v>25.7712495297855</v>
      </c>
      <c r="AT39">
        <f t="shared" si="27"/>
        <v>7.2807069176351105</v>
      </c>
      <c r="AU39">
        <f t="shared" si="23"/>
        <v>-668.79234567448736</v>
      </c>
      <c r="AW39">
        <v>36</v>
      </c>
      <c r="AX39">
        <f>IF(Z39&gt;0, (R39*SUMPRODUCT(K39:$K$98, X39:$X$98)-K39*$AZ$3)/Z39, 0)</f>
        <v>8068.0465861263783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0.13952899999999999</v>
      </c>
      <c r="Q40" s="4">
        <f t="shared" si="21"/>
        <v>12.5</v>
      </c>
      <c r="R40">
        <f t="shared" si="0"/>
        <v>500000</v>
      </c>
      <c r="S40">
        <f t="shared" si="1"/>
        <v>6790.2157881719313</v>
      </c>
      <c r="U40">
        <f t="shared" si="13"/>
        <v>0.13952899999999999</v>
      </c>
      <c r="V40">
        <f t="shared" si="14"/>
        <v>0.01</v>
      </c>
      <c r="W40">
        <f t="shared" si="15"/>
        <v>0.2241860223239579</v>
      </c>
      <c r="X40">
        <f t="shared" si="16"/>
        <v>3.128045150883952E-2</v>
      </c>
      <c r="Y40">
        <f t="shared" si="17"/>
        <v>2.2418602232395792E-3</v>
      </c>
      <c r="Z40">
        <f t="shared" si="18"/>
        <v>0.19066371059187881</v>
      </c>
      <c r="AB40">
        <f t="shared" si="19"/>
        <v>1808.7432720680606</v>
      </c>
      <c r="AC40">
        <f t="shared" si="2"/>
        <v>1294.6477378924194</v>
      </c>
      <c r="AE40">
        <f t="shared" si="3"/>
        <v>0</v>
      </c>
      <c r="AF40">
        <f t="shared" si="24"/>
        <v>0</v>
      </c>
      <c r="AG40">
        <f t="shared" si="24"/>
        <v>-2.383296382398485</v>
      </c>
      <c r="AH40">
        <f t="shared" si="5"/>
        <v>-15640.22575441976</v>
      </c>
      <c r="AI40">
        <f t="shared" si="25"/>
        <v>-15642.609050802159</v>
      </c>
      <c r="AJ40">
        <f t="shared" si="7"/>
        <v>514.09553417564121</v>
      </c>
      <c r="AK40">
        <f t="shared" si="22"/>
        <v>126.61202904476426</v>
      </c>
      <c r="AL40">
        <f t="shared" si="26"/>
        <v>-15001.901487581754</v>
      </c>
      <c r="AN40">
        <f t="shared" si="27"/>
        <v>0</v>
      </c>
      <c r="AO40">
        <f t="shared" si="27"/>
        <v>0</v>
      </c>
      <c r="AP40">
        <f t="shared" si="27"/>
        <v>-9.2046134898874463E-2</v>
      </c>
      <c r="AQ40">
        <f t="shared" si="27"/>
        <v>-604.04670618069531</v>
      </c>
      <c r="AR40">
        <f t="shared" si="27"/>
        <v>-604.13875231559416</v>
      </c>
      <c r="AS40">
        <f t="shared" si="27"/>
        <v>19.8550659662471</v>
      </c>
      <c r="AT40">
        <f t="shared" si="27"/>
        <v>4.8899280808483256</v>
      </c>
      <c r="AU40">
        <f t="shared" si="23"/>
        <v>-579.3937582684988</v>
      </c>
      <c r="AW40">
        <v>37</v>
      </c>
      <c r="AX40">
        <f>IF(Z40&gt;0, (R40*SUMPRODUCT(K40:$K$98, X40:$X$98)-K40*$AZ$3)/Z40, 0)</f>
        <v>6790.2157881719313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0.15610499999999999</v>
      </c>
      <c r="Q41" s="4">
        <f t="shared" si="21"/>
        <v>12.5</v>
      </c>
      <c r="R41">
        <f t="shared" si="0"/>
        <v>500000</v>
      </c>
      <c r="S41">
        <f t="shared" si="1"/>
        <v>5397.2366793626952</v>
      </c>
      <c r="U41">
        <f t="shared" si="13"/>
        <v>0.15610499999999999</v>
      </c>
      <c r="V41">
        <f t="shared" si="14"/>
        <v>0.01</v>
      </c>
      <c r="W41">
        <f t="shared" si="15"/>
        <v>0.19066371059187881</v>
      </c>
      <c r="X41">
        <f t="shared" si="16"/>
        <v>2.9763558541945241E-2</v>
      </c>
      <c r="Y41">
        <f t="shared" si="17"/>
        <v>1.9066371059187882E-3</v>
      </c>
      <c r="Z41">
        <f t="shared" si="18"/>
        <v>0.15899351494401479</v>
      </c>
      <c r="AB41">
        <f t="shared" si="19"/>
        <v>1294.6477378924194</v>
      </c>
      <c r="AC41">
        <f t="shared" si="2"/>
        <v>858.12563063663742</v>
      </c>
      <c r="AE41">
        <f t="shared" si="3"/>
        <v>0</v>
      </c>
      <c r="AF41">
        <f t="shared" si="24"/>
        <v>0</v>
      </c>
      <c r="AG41">
        <f t="shared" si="24"/>
        <v>-1.9874189368001849</v>
      </c>
      <c r="AH41">
        <f t="shared" si="5"/>
        <v>-14881.77927097262</v>
      </c>
      <c r="AI41">
        <f t="shared" si="25"/>
        <v>-14883.76668990942</v>
      </c>
      <c r="AJ41">
        <f t="shared" si="7"/>
        <v>436.52210725578198</v>
      </c>
      <c r="AK41">
        <f t="shared" si="22"/>
        <v>90.625341652469373</v>
      </c>
      <c r="AL41">
        <f t="shared" si="26"/>
        <v>-14356.61924100117</v>
      </c>
      <c r="AN41">
        <f t="shared" si="27"/>
        <v>0</v>
      </c>
      <c r="AO41">
        <f t="shared" si="27"/>
        <v>0</v>
      </c>
      <c r="AP41">
        <f t="shared" si="27"/>
        <v>-6.8532867554907964E-2</v>
      </c>
      <c r="AQ41">
        <f t="shared" si="27"/>
        <v>-513.1736388710284</v>
      </c>
      <c r="AR41">
        <f t="shared" si="27"/>
        <v>-513.24217173858335</v>
      </c>
      <c r="AS41">
        <f t="shared" si="27"/>
        <v>15.052745652869664</v>
      </c>
      <c r="AT41">
        <f t="shared" si="27"/>
        <v>3.125065592152704</v>
      </c>
      <c r="AU41">
        <f t="shared" si="23"/>
        <v>-495.06436049356097</v>
      </c>
      <c r="AW41">
        <v>38</v>
      </c>
      <c r="AX41">
        <f>IF(Z41&gt;0, (R41*SUMPRODUCT(K41:$K$98, X41:$X$98)-K41*$AZ$3)/Z41, 0)</f>
        <v>5397.2366793626952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0.17521600000000001</v>
      </c>
      <c r="Q42" s="4">
        <f t="shared" si="21"/>
        <v>12.5</v>
      </c>
      <c r="R42">
        <f t="shared" si="0"/>
        <v>500000</v>
      </c>
      <c r="S42">
        <f t="shared" si="1"/>
        <v>3817.4078979375108</v>
      </c>
      <c r="U42">
        <f t="shared" si="13"/>
        <v>0.17521600000000001</v>
      </c>
      <c r="V42">
        <f t="shared" si="14"/>
        <v>0.01</v>
      </c>
      <c r="W42">
        <f t="shared" si="15"/>
        <v>0.15899351494401479</v>
      </c>
      <c r="X42">
        <f t="shared" si="16"/>
        <v>2.7858207714430497E-2</v>
      </c>
      <c r="Y42">
        <f t="shared" si="17"/>
        <v>1.589935149440148E-3</v>
      </c>
      <c r="Z42">
        <f t="shared" si="18"/>
        <v>0.12954537208014413</v>
      </c>
      <c r="AB42">
        <f t="shared" si="19"/>
        <v>858.12563063663742</v>
      </c>
      <c r="AC42">
        <f t="shared" si="2"/>
        <v>494.52752651999572</v>
      </c>
      <c r="AE42">
        <f t="shared" si="3"/>
        <v>0</v>
      </c>
      <c r="AF42">
        <f t="shared" si="24"/>
        <v>0</v>
      </c>
      <c r="AG42">
        <f t="shared" si="24"/>
        <v>-1.6193171510018016</v>
      </c>
      <c r="AH42">
        <f t="shared" si="5"/>
        <v>-13929.103857215248</v>
      </c>
      <c r="AI42">
        <f t="shared" si="25"/>
        <v>-13930.723174366251</v>
      </c>
      <c r="AJ42">
        <f t="shared" si="7"/>
        <v>363.59810411664171</v>
      </c>
      <c r="AK42">
        <f t="shared" si="22"/>
        <v>60.068794144564627</v>
      </c>
      <c r="AL42">
        <f t="shared" si="26"/>
        <v>-13507.056276105044</v>
      </c>
      <c r="AN42">
        <f t="shared" si="27"/>
        <v>0</v>
      </c>
      <c r="AO42">
        <f t="shared" si="27"/>
        <v>0</v>
      </c>
      <c r="AP42">
        <f t="shared" si="27"/>
        <v>-4.9856682105230463E-2</v>
      </c>
      <c r="AQ42">
        <f t="shared" si="27"/>
        <v>-428.85910433931258</v>
      </c>
      <c r="AR42">
        <f t="shared" si="27"/>
        <v>-428.90896102141784</v>
      </c>
      <c r="AS42">
        <f t="shared" si="27"/>
        <v>11.19471567369802</v>
      </c>
      <c r="AT42">
        <f t="shared" si="27"/>
        <v>1.8494405325462742</v>
      </c>
      <c r="AU42">
        <f t="shared" si="23"/>
        <v>-415.86480481517356</v>
      </c>
      <c r="AW42">
        <v>39</v>
      </c>
      <c r="AX42">
        <f>IF(Z42&gt;0, (R42*SUMPRODUCT(K42:$K$98, X42:$X$98)-K42*$AZ$3)/Z42, 0)</f>
        <v>3817.4078979375108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0.19798199999999999</v>
      </c>
      <c r="Q43" s="4">
        <f t="shared" si="21"/>
        <v>12.5</v>
      </c>
      <c r="R43">
        <f t="shared" si="0"/>
        <v>500000</v>
      </c>
      <c r="S43">
        <f t="shared" si="1"/>
        <v>1941.6530800975474</v>
      </c>
      <c r="U43">
        <f t="shared" si="13"/>
        <v>0.19798199999999999</v>
      </c>
      <c r="V43">
        <f t="shared" si="14"/>
        <v>0.01</v>
      </c>
      <c r="W43">
        <f t="shared" si="15"/>
        <v>0.12954537208014413</v>
      </c>
      <c r="X43">
        <f t="shared" si="16"/>
        <v>2.5647651855171094E-2</v>
      </c>
      <c r="Y43">
        <f t="shared" si="17"/>
        <v>1.2954537208014413E-3</v>
      </c>
      <c r="Z43">
        <f t="shared" si="18"/>
        <v>0.10260226650417159</v>
      </c>
      <c r="AB43">
        <f t="shared" si="19"/>
        <v>494.52752651999572</v>
      </c>
      <c r="AC43">
        <f t="shared" si="2"/>
        <v>199.2180067828142</v>
      </c>
      <c r="AE43">
        <f t="shared" si="3"/>
        <v>0</v>
      </c>
      <c r="AF43">
        <f t="shared" si="24"/>
        <v>0</v>
      </c>
      <c r="AG43">
        <f t="shared" si="24"/>
        <v>-1.2825283313021449</v>
      </c>
      <c r="AH43">
        <f t="shared" si="5"/>
        <v>-12823.825927585547</v>
      </c>
      <c r="AI43">
        <f t="shared" si="25"/>
        <v>-12825.108455916848</v>
      </c>
      <c r="AJ43">
        <f t="shared" si="7"/>
        <v>295.30951973718152</v>
      </c>
      <c r="AK43">
        <f t="shared" si="22"/>
        <v>34.616926856399701</v>
      </c>
      <c r="AL43">
        <f t="shared" si="26"/>
        <v>-12495.182009323267</v>
      </c>
      <c r="AN43">
        <f t="shared" si="27"/>
        <v>0</v>
      </c>
      <c r="AO43">
        <f t="shared" si="27"/>
        <v>0</v>
      </c>
      <c r="AP43">
        <f t="shared" si="27"/>
        <v>-3.5256597899661089E-2</v>
      </c>
      <c r="AQ43">
        <f t="shared" si="27"/>
        <v>-352.52591559134771</v>
      </c>
      <c r="AR43">
        <f t="shared" si="27"/>
        <v>-352.56117218924737</v>
      </c>
      <c r="AS43">
        <f t="shared" si="27"/>
        <v>8.1180343070823096</v>
      </c>
      <c r="AT43">
        <f t="shared" si="27"/>
        <v>0.95161646016733259</v>
      </c>
      <c r="AU43">
        <f t="shared" si="23"/>
        <v>-343.49152142199773</v>
      </c>
      <c r="AW43">
        <v>40</v>
      </c>
      <c r="AX43">
        <f>IF(Z43&gt;0, (R43*SUMPRODUCT(K43:$K$98, X43:$X$98)-K43*$AZ$3)/Z43, 0)</f>
        <v>1941.6530800975474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0.22423799999999999</v>
      </c>
      <c r="Q44" s="4">
        <f t="shared" si="21"/>
        <v>12.5</v>
      </c>
      <c r="R44">
        <f t="shared" si="0"/>
        <v>500000</v>
      </c>
      <c r="S44">
        <f t="shared" si="1"/>
        <v>-433.59651191877015</v>
      </c>
      <c r="U44">
        <f t="shared" si="13"/>
        <v>0.22423799999999999</v>
      </c>
      <c r="V44">
        <f t="shared" si="14"/>
        <v>0.01</v>
      </c>
      <c r="W44">
        <f t="shared" si="15"/>
        <v>0.10260226650417159</v>
      </c>
      <c r="X44">
        <f t="shared" si="16"/>
        <v>2.3007327036362428E-2</v>
      </c>
      <c r="Y44">
        <f t="shared" si="17"/>
        <v>1.0260226650417158E-3</v>
      </c>
      <c r="Z44">
        <f t="shared" si="18"/>
        <v>7.8568916802767438E-2</v>
      </c>
      <c r="AB44">
        <f t="shared" si="19"/>
        <v>199.2180067828142</v>
      </c>
      <c r="AC44">
        <f t="shared" si="2"/>
        <v>-34.067208270916012</v>
      </c>
      <c r="AE44">
        <f t="shared" si="3"/>
        <v>0</v>
      </c>
      <c r="AF44">
        <f t="shared" si="24"/>
        <v>0</v>
      </c>
      <c r="AG44">
        <f t="shared" si="24"/>
        <v>-0.98211146003459293</v>
      </c>
      <c r="AH44">
        <f t="shared" si="5"/>
        <v>-11503.663518181214</v>
      </c>
      <c r="AI44">
        <f t="shared" si="25"/>
        <v>-11504.645629641249</v>
      </c>
      <c r="AJ44">
        <f t="shared" si="7"/>
        <v>233.28521505373021</v>
      </c>
      <c r="AK44">
        <f t="shared" si="22"/>
        <v>13.945260474796996</v>
      </c>
      <c r="AL44">
        <f t="shared" si="26"/>
        <v>-11257.415154112721</v>
      </c>
      <c r="AN44">
        <f t="shared" si="27"/>
        <v>0</v>
      </c>
      <c r="AO44">
        <f t="shared" si="27"/>
        <v>0</v>
      </c>
      <c r="AP44">
        <f t="shared" si="27"/>
        <v>-2.4105502607893094E-2</v>
      </c>
      <c r="AQ44">
        <f t="shared" si="27"/>
        <v>-282.35246427943576</v>
      </c>
      <c r="AR44">
        <f t="shared" si="27"/>
        <v>-282.3765697820437</v>
      </c>
      <c r="AS44">
        <f t="shared" si="27"/>
        <v>5.7258850840234778</v>
      </c>
      <c r="AT44">
        <f t="shared" si="27"/>
        <v>0.34228040952818839</v>
      </c>
      <c r="AU44">
        <f t="shared" si="23"/>
        <v>-276.308404288492</v>
      </c>
      <c r="AW44">
        <v>41</v>
      </c>
      <c r="AX44">
        <f>IF(Z44&gt;0, (R44*SUMPRODUCT(K44:$K$98, X44:$X$98)-K44*$AZ$3)/Z44, 0)</f>
        <v>-433.59651191877015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0.25439000000000001</v>
      </c>
      <c r="Q45" s="4">
        <f t="shared" si="21"/>
        <v>12.5</v>
      </c>
      <c r="R45">
        <f t="shared" si="0"/>
        <v>500000</v>
      </c>
      <c r="S45">
        <f t="shared" si="1"/>
        <v>-3632.6816304075624</v>
      </c>
      <c r="U45">
        <f t="shared" si="13"/>
        <v>0.25439000000000001</v>
      </c>
      <c r="V45">
        <f t="shared" si="14"/>
        <v>0.01</v>
      </c>
      <c r="W45">
        <f t="shared" si="15"/>
        <v>7.8568916802767438E-2</v>
      </c>
      <c r="X45">
        <f t="shared" si="16"/>
        <v>1.998714674545601E-2</v>
      </c>
      <c r="Y45">
        <f t="shared" si="17"/>
        <v>7.8568916802767435E-4</v>
      </c>
      <c r="Z45">
        <f t="shared" si="18"/>
        <v>5.779608088928375E-2</v>
      </c>
      <c r="AB45">
        <f t="shared" si="19"/>
        <v>-34.067208270916012</v>
      </c>
      <c r="AC45">
        <f t="shared" si="2"/>
        <v>-209.95476135605065</v>
      </c>
      <c r="AE45">
        <f t="shared" si="3"/>
        <v>0</v>
      </c>
      <c r="AF45">
        <f t="shared" si="24"/>
        <v>0</v>
      </c>
      <c r="AG45">
        <f t="shared" si="24"/>
        <v>-0.72245101111604693</v>
      </c>
      <c r="AH45">
        <f t="shared" si="5"/>
        <v>-9993.5733727280058</v>
      </c>
      <c r="AI45">
        <f t="shared" si="25"/>
        <v>-9994.2958237391213</v>
      </c>
      <c r="AJ45">
        <f t="shared" si="7"/>
        <v>175.88755308513464</v>
      </c>
      <c r="AK45">
        <f t="shared" si="22"/>
        <v>-2.3847045789641212</v>
      </c>
      <c r="AL45">
        <f t="shared" si="26"/>
        <v>-9820.792975232951</v>
      </c>
      <c r="AN45">
        <f t="shared" si="27"/>
        <v>0</v>
      </c>
      <c r="AO45">
        <f t="shared" si="27"/>
        <v>0</v>
      </c>
      <c r="AP45">
        <f t="shared" si="27"/>
        <v>-1.5832364976243071E-2</v>
      </c>
      <c r="AQ45">
        <f t="shared" si="27"/>
        <v>-219.00710030078304</v>
      </c>
      <c r="AR45">
        <f t="shared" si="27"/>
        <v>-219.02293266575927</v>
      </c>
      <c r="AS45">
        <f t="shared" si="27"/>
        <v>3.8545394668634105</v>
      </c>
      <c r="AT45">
        <f t="shared" si="27"/>
        <v>-5.2260309244156325E-2</v>
      </c>
      <c r="AU45">
        <f t="shared" si="23"/>
        <v>-215.22065350814003</v>
      </c>
      <c r="AW45">
        <v>42</v>
      </c>
      <c r="AX45">
        <f>IF(Z45&gt;0, (R45*SUMPRODUCT(K45:$K$98, X45:$X$98)-K45*$AZ$3)/Z45, 0)</f>
        <v>-3632.6816304075624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0.28921999999999998</v>
      </c>
      <c r="Q46" s="4">
        <f t="shared" si="21"/>
        <v>12.5</v>
      </c>
      <c r="R46">
        <f t="shared" si="0"/>
        <v>500000</v>
      </c>
      <c r="S46">
        <f t="shared" si="1"/>
        <v>-8244.0650417424349</v>
      </c>
      <c r="U46">
        <f t="shared" si="13"/>
        <v>0.28921999999999998</v>
      </c>
      <c r="V46">
        <f t="shared" si="14"/>
        <v>0.01</v>
      </c>
      <c r="W46">
        <f t="shared" si="15"/>
        <v>5.779608088928375E-2</v>
      </c>
      <c r="X46">
        <f t="shared" si="16"/>
        <v>1.6715782514798647E-2</v>
      </c>
      <c r="Y46">
        <f t="shared" si="17"/>
        <v>5.7796080889283756E-4</v>
      </c>
      <c r="Z46">
        <f t="shared" si="18"/>
        <v>4.0502337565592267E-2</v>
      </c>
      <c r="AB46">
        <f t="shared" si="19"/>
        <v>-209.95476135605065</v>
      </c>
      <c r="AC46">
        <f t="shared" si="2"/>
        <v>-333.9039052333506</v>
      </c>
      <c r="AE46">
        <f t="shared" si="3"/>
        <v>0</v>
      </c>
      <c r="AF46">
        <f t="shared" si="24"/>
        <v>0</v>
      </c>
      <c r="AG46">
        <f t="shared" si="24"/>
        <v>-0.50627921956990329</v>
      </c>
      <c r="AH46">
        <f t="shared" si="5"/>
        <v>-8357.8912573993239</v>
      </c>
      <c r="AI46">
        <f t="shared" si="25"/>
        <v>-8358.3975366188934</v>
      </c>
      <c r="AJ46">
        <f t="shared" si="7"/>
        <v>123.94914387729995</v>
      </c>
      <c r="AK46">
        <f t="shared" si="22"/>
        <v>-14.696833294923547</v>
      </c>
      <c r="AL46">
        <f t="shared" si="26"/>
        <v>-8249.1452260365168</v>
      </c>
      <c r="AN46">
        <f t="shared" si="27"/>
        <v>0</v>
      </c>
      <c r="AO46">
        <f t="shared" si="27"/>
        <v>0</v>
      </c>
      <c r="AP46">
        <f t="shared" si="27"/>
        <v>-9.9062542214746561E-3</v>
      </c>
      <c r="AQ46">
        <f t="shared" si="27"/>
        <v>-163.53702137246501</v>
      </c>
      <c r="AR46">
        <f t="shared" si="27"/>
        <v>-163.54692762668648</v>
      </c>
      <c r="AS46">
        <f t="shared" si="27"/>
        <v>2.4252856572422221</v>
      </c>
      <c r="AT46">
        <f t="shared" si="27"/>
        <v>-0.28756970707553126</v>
      </c>
      <c r="AU46">
        <f t="shared" si="23"/>
        <v>-161.40921167651979</v>
      </c>
      <c r="AW46">
        <v>43</v>
      </c>
      <c r="AX46">
        <f>IF(Z46&gt;0, (R46*SUMPRODUCT(K46:$K$98, X46:$X$98)-K46*$AZ$3)/Z46, 0)</f>
        <v>-8244.0650417424349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0.32816400000000001</v>
      </c>
      <c r="Q47" s="4">
        <f t="shared" si="21"/>
        <v>12.5</v>
      </c>
      <c r="R47">
        <f t="shared" si="0"/>
        <v>500000</v>
      </c>
      <c r="S47">
        <f t="shared" si="1"/>
        <v>-15390.927854087862</v>
      </c>
      <c r="U47">
        <f t="shared" si="13"/>
        <v>0.32816400000000001</v>
      </c>
      <c r="V47">
        <f t="shared" si="14"/>
        <v>0.01</v>
      </c>
      <c r="W47">
        <f t="shared" si="15"/>
        <v>4.0502337565592267E-2</v>
      </c>
      <c r="X47">
        <f t="shared" si="16"/>
        <v>1.3291409104875021E-2</v>
      </c>
      <c r="Y47">
        <f t="shared" si="17"/>
        <v>4.0502337565592267E-4</v>
      </c>
      <c r="Z47">
        <f t="shared" si="18"/>
        <v>2.680590508506132E-2</v>
      </c>
      <c r="AB47">
        <f t="shared" si="19"/>
        <v>-333.9039052333506</v>
      </c>
      <c r="AC47">
        <f t="shared" si="2"/>
        <v>-412.56775122770574</v>
      </c>
      <c r="AE47">
        <f t="shared" si="3"/>
        <v>0</v>
      </c>
      <c r="AF47">
        <f t="shared" si="24"/>
        <v>0</v>
      </c>
      <c r="AG47">
        <f t="shared" si="24"/>
        <v>-0.33507381356326649</v>
      </c>
      <c r="AH47">
        <f t="shared" si="5"/>
        <v>-6645.7045524375108</v>
      </c>
      <c r="AI47">
        <f t="shared" si="25"/>
        <v>-6646.039626251074</v>
      </c>
      <c r="AJ47">
        <f t="shared" si="7"/>
        <v>78.663845994355142</v>
      </c>
      <c r="AK47">
        <f t="shared" si="22"/>
        <v>-23.373273366334544</v>
      </c>
      <c r="AL47">
        <f t="shared" si="26"/>
        <v>-6590.7490536230534</v>
      </c>
      <c r="AN47">
        <f t="shared" si="27"/>
        <v>0</v>
      </c>
      <c r="AO47">
        <f t="shared" si="27"/>
        <v>0</v>
      </c>
      <c r="AP47">
        <f t="shared" si="27"/>
        <v>-5.8538532758249107E-3</v>
      </c>
      <c r="AQ47">
        <f t="shared" si="27"/>
        <v>-116.10271465485748</v>
      </c>
      <c r="AR47">
        <f t="shared" si="27"/>
        <v>-116.1085685081333</v>
      </c>
      <c r="AS47">
        <f t="shared" si="27"/>
        <v>1.3742840947972079</v>
      </c>
      <c r="AT47">
        <f t="shared" si="27"/>
        <v>-0.40833902060936322</v>
      </c>
      <c r="AU47">
        <f t="shared" si="23"/>
        <v>-115.14262343394546</v>
      </c>
      <c r="AW47">
        <v>44</v>
      </c>
      <c r="AX47">
        <f>IF(Z47&gt;0, (R47*SUMPRODUCT(K47:$K$98, X47:$X$98)-K47*$AZ$3)/Z47, 0)</f>
        <v>-15390.927854087862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0.37150699999999998</v>
      </c>
      <c r="Q48" s="4">
        <f t="shared" si="21"/>
        <v>12.5</v>
      </c>
      <c r="R48">
        <f t="shared" si="0"/>
        <v>500000</v>
      </c>
      <c r="S48">
        <f t="shared" si="1"/>
        <v>-27316.702789115254</v>
      </c>
      <c r="U48">
        <f t="shared" si="13"/>
        <v>0.37150699999999998</v>
      </c>
      <c r="V48">
        <f t="shared" si="14"/>
        <v>0.01</v>
      </c>
      <c r="W48">
        <f t="shared" si="15"/>
        <v>2.680590508506132E-2</v>
      </c>
      <c r="X48">
        <f t="shared" si="16"/>
        <v>9.9585813804358748E-3</v>
      </c>
      <c r="Y48">
        <f t="shared" si="17"/>
        <v>2.6805905085061323E-4</v>
      </c>
      <c r="Z48">
        <f t="shared" si="18"/>
        <v>1.6579264653774833E-2</v>
      </c>
      <c r="AB48">
        <f t="shared" si="19"/>
        <v>-412.56775122770574</v>
      </c>
      <c r="AC48">
        <f t="shared" si="2"/>
        <v>-452.89084500925094</v>
      </c>
      <c r="AE48">
        <f t="shared" si="3"/>
        <v>0</v>
      </c>
      <c r="AF48">
        <f t="shared" si="24"/>
        <v>0</v>
      </c>
      <c r="AG48">
        <f t="shared" si="24"/>
        <v>-0.2072408081721854</v>
      </c>
      <c r="AH48">
        <f t="shared" si="5"/>
        <v>-4979.2906902179375</v>
      </c>
      <c r="AI48">
        <f t="shared" si="25"/>
        <v>-4979.4979310261097</v>
      </c>
      <c r="AJ48">
        <f t="shared" si="7"/>
        <v>40.323093781545197</v>
      </c>
      <c r="AK48">
        <f t="shared" si="22"/>
        <v>-28.879742585939404</v>
      </c>
      <c r="AL48">
        <f t="shared" si="26"/>
        <v>-4968.0545798305038</v>
      </c>
      <c r="AN48">
        <f t="shared" si="27"/>
        <v>0</v>
      </c>
      <c r="AO48">
        <f t="shared" si="27"/>
        <v>0</v>
      </c>
      <c r="AP48">
        <f t="shared" si="27"/>
        <v>-3.2326493518971223E-3</v>
      </c>
      <c r="AQ48">
        <f t="shared" si="27"/>
        <v>-77.669552462210177</v>
      </c>
      <c r="AR48">
        <f t="shared" si="27"/>
        <v>-77.672785111562078</v>
      </c>
      <c r="AS48">
        <f t="shared" si="27"/>
        <v>0.62898047990190087</v>
      </c>
      <c r="AT48">
        <f t="shared" si="27"/>
        <v>-0.45048116718318554</v>
      </c>
      <c r="AU48">
        <f t="shared" si="23"/>
        <v>-77.49428579884335</v>
      </c>
      <c r="AW48">
        <v>45</v>
      </c>
      <c r="AX48">
        <f>IF(Z48&gt;0, (R48*SUMPRODUCT(K48:$K$98, X48:$X$98)-K48*$AZ$3)/Z48, 0)</f>
        <v>-27316.702789115254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0.41881499999999999</v>
      </c>
      <c r="Q49" s="4">
        <f t="shared" si="21"/>
        <v>12.5</v>
      </c>
      <c r="R49">
        <f t="shared" si="0"/>
        <v>500000</v>
      </c>
      <c r="S49">
        <f t="shared" si="1"/>
        <v>-48881.569636169268</v>
      </c>
      <c r="U49">
        <f t="shared" si="13"/>
        <v>0.41881499999999999</v>
      </c>
      <c r="V49">
        <f t="shared" si="14"/>
        <v>0.01</v>
      </c>
      <c r="W49">
        <f t="shared" si="15"/>
        <v>1.6579264653774833E-2</v>
      </c>
      <c r="X49">
        <f t="shared" si="16"/>
        <v>6.9436447259707068E-3</v>
      </c>
      <c r="Y49">
        <f t="shared" si="17"/>
        <v>1.6579264653774833E-4</v>
      </c>
      <c r="Z49">
        <f t="shared" si="18"/>
        <v>9.4698272812663783E-3</v>
      </c>
      <c r="AB49">
        <f t="shared" si="19"/>
        <v>-452.89084500925094</v>
      </c>
      <c r="AC49">
        <f t="shared" si="2"/>
        <v>-462.900021691718</v>
      </c>
      <c r="AE49">
        <f t="shared" si="3"/>
        <v>0</v>
      </c>
      <c r="AF49">
        <f t="shared" si="24"/>
        <v>0</v>
      </c>
      <c r="AG49">
        <f t="shared" si="24"/>
        <v>-0.11837284101582973</v>
      </c>
      <c r="AH49">
        <f t="shared" si="5"/>
        <v>-3471.8223629853533</v>
      </c>
      <c r="AI49">
        <f t="shared" si="25"/>
        <v>-3471.9407358263693</v>
      </c>
      <c r="AJ49">
        <f t="shared" si="7"/>
        <v>10.009176682467057</v>
      </c>
      <c r="AK49">
        <f t="shared" si="22"/>
        <v>-31.70235915064757</v>
      </c>
      <c r="AL49">
        <f t="shared" si="26"/>
        <v>-3493.6339182945499</v>
      </c>
      <c r="AN49">
        <f t="shared" si="27"/>
        <v>0</v>
      </c>
      <c r="AO49">
        <f t="shared" si="27"/>
        <v>0</v>
      </c>
      <c r="AP49">
        <f t="shared" si="27"/>
        <v>-1.6486078750565694E-3</v>
      </c>
      <c r="AQ49">
        <f t="shared" si="27"/>
        <v>-48.35292993981404</v>
      </c>
      <c r="AR49">
        <f t="shared" si="27"/>
        <v>-48.354578547689101</v>
      </c>
      <c r="AS49">
        <f t="shared" si="27"/>
        <v>0.13940028269948432</v>
      </c>
      <c r="AT49">
        <f t="shared" si="27"/>
        <v>-0.44152660783599873</v>
      </c>
      <c r="AU49">
        <f t="shared" si="23"/>
        <v>-48.656704872825614</v>
      </c>
      <c r="AW49">
        <v>46</v>
      </c>
      <c r="AX49">
        <f>IF(Z49&gt;0, (R49*SUMPRODUCT(K49:$K$98, X49:$X$98)-K49*$AZ$3)/Z49, 0)</f>
        <v>-48881.569636169268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0.47081499999999998</v>
      </c>
      <c r="Q50" s="4">
        <f t="shared" si="21"/>
        <v>12.5</v>
      </c>
      <c r="R50">
        <f t="shared" si="0"/>
        <v>500000</v>
      </c>
      <c r="S50">
        <f t="shared" si="1"/>
        <v>-91698.045399253067</v>
      </c>
      <c r="U50">
        <f t="shared" si="13"/>
        <v>0.47081499999999998</v>
      </c>
      <c r="V50">
        <f t="shared" si="14"/>
        <v>0.01</v>
      </c>
      <c r="W50">
        <f t="shared" si="15"/>
        <v>9.4698272812663783E-3</v>
      </c>
      <c r="X50">
        <f t="shared" si="16"/>
        <v>4.45853673142943E-3</v>
      </c>
      <c r="Y50">
        <f t="shared" si="17"/>
        <v>9.4698272812663783E-5</v>
      </c>
      <c r="Z50">
        <f t="shared" si="18"/>
        <v>4.9165922770242846E-3</v>
      </c>
      <c r="AB50">
        <f t="shared" si="19"/>
        <v>-462.900021691718</v>
      </c>
      <c r="AC50">
        <f t="shared" si="2"/>
        <v>-450.84190182818986</v>
      </c>
      <c r="AE50">
        <f t="shared" si="3"/>
        <v>0</v>
      </c>
      <c r="AF50">
        <f t="shared" si="24"/>
        <v>0</v>
      </c>
      <c r="AG50">
        <f t="shared" si="24"/>
        <v>-6.145740346280356E-2</v>
      </c>
      <c r="AH50">
        <f t="shared" si="5"/>
        <v>-2229.2683657147149</v>
      </c>
      <c r="AI50">
        <f t="shared" si="25"/>
        <v>-2229.329823118178</v>
      </c>
      <c r="AJ50">
        <f t="shared" si="7"/>
        <v>-12.058119863528134</v>
      </c>
      <c r="AK50">
        <f t="shared" si="22"/>
        <v>-32.403001518420261</v>
      </c>
      <c r="AL50">
        <f t="shared" si="26"/>
        <v>-2273.7909445001264</v>
      </c>
      <c r="AN50">
        <f t="shared" si="27"/>
        <v>0</v>
      </c>
      <c r="AO50">
        <f t="shared" si="27"/>
        <v>0</v>
      </c>
      <c r="AP50">
        <f t="shared" si="27"/>
        <v>-7.6422542822432579E-4</v>
      </c>
      <c r="AQ50">
        <f t="shared" si="27"/>
        <v>-27.721047024812808</v>
      </c>
      <c r="AR50">
        <f t="shared" si="27"/>
        <v>-27.721811250241032</v>
      </c>
      <c r="AS50">
        <f t="shared" si="27"/>
        <v>-0.14994323380196808</v>
      </c>
      <c r="AT50">
        <f t="shared" si="27"/>
        <v>-0.40293270323657371</v>
      </c>
      <c r="AU50">
        <f t="shared" si="23"/>
        <v>-28.274687187279575</v>
      </c>
      <c r="AW50">
        <v>47</v>
      </c>
      <c r="AX50">
        <f>IF(Z50&gt;0, (R50*SUMPRODUCT(K50:$K$98, X50:$X$98)-K50*$AZ$3)/Z50, 0)</f>
        <v>-91698.045399253067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0.52931399999999995</v>
      </c>
      <c r="Q51" s="4">
        <f t="shared" si="21"/>
        <v>12.5</v>
      </c>
      <c r="R51">
        <f t="shared" si="0"/>
        <v>500000</v>
      </c>
      <c r="S51">
        <f t="shared" si="1"/>
        <v>-187471.7576606239</v>
      </c>
      <c r="U51">
        <f t="shared" si="13"/>
        <v>0.52931399999999995</v>
      </c>
      <c r="V51">
        <f t="shared" si="14"/>
        <v>0.01</v>
      </c>
      <c r="W51">
        <f t="shared" si="15"/>
        <v>4.9165922770242846E-3</v>
      </c>
      <c r="X51">
        <f t="shared" si="16"/>
        <v>2.6024211245208317E-3</v>
      </c>
      <c r="Y51">
        <f t="shared" si="17"/>
        <v>4.9165922770242848E-5</v>
      </c>
      <c r="Z51">
        <f t="shared" si="18"/>
        <v>2.2650052297332099E-3</v>
      </c>
      <c r="AB51">
        <f t="shared" si="19"/>
        <v>-450.84190182818986</v>
      </c>
      <c r="AC51">
        <f t="shared" si="2"/>
        <v>-424.62451152859012</v>
      </c>
      <c r="AE51">
        <f t="shared" si="3"/>
        <v>0</v>
      </c>
      <c r="AF51">
        <f t="shared" si="24"/>
        <v>0</v>
      </c>
      <c r="AG51">
        <f t="shared" si="24"/>
        <v>-2.8312565371665124E-2</v>
      </c>
      <c r="AH51">
        <f t="shared" si="5"/>
        <v>-1301.2105622604158</v>
      </c>
      <c r="AI51">
        <f t="shared" si="25"/>
        <v>-1301.2388748257874</v>
      </c>
      <c r="AJ51">
        <f t="shared" si="7"/>
        <v>-26.217390299599742</v>
      </c>
      <c r="AK51">
        <f t="shared" si="22"/>
        <v>-31.558933127973294</v>
      </c>
      <c r="AL51">
        <f t="shared" si="26"/>
        <v>-1359.0151982533605</v>
      </c>
      <c r="AN51">
        <f t="shared" si="27"/>
        <v>0</v>
      </c>
      <c r="AO51">
        <f t="shared" si="27"/>
        <v>0</v>
      </c>
      <c r="AP51">
        <f t="shared" si="27"/>
        <v>-3.1434638895263552E-4</v>
      </c>
      <c r="AQ51">
        <f t="shared" si="27"/>
        <v>-14.446972082683237</v>
      </c>
      <c r="AR51">
        <f t="shared" si="27"/>
        <v>-14.447286429072189</v>
      </c>
      <c r="AS51">
        <f t="shared" si="27"/>
        <v>-0.2910842539436172</v>
      </c>
      <c r="AT51">
        <f t="shared" si="27"/>
        <v>-0.35038989006288923</v>
      </c>
      <c r="AU51">
        <f t="shared" si="23"/>
        <v>-15.088760573078696</v>
      </c>
      <c r="AW51">
        <v>48</v>
      </c>
      <c r="AX51">
        <f>IF(Z51&gt;0, (R51*SUMPRODUCT(K51:$K$98, X51:$X$98)-K51*$AZ$3)/Z51, 0)</f>
        <v>-187471.7576606239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0.595055</v>
      </c>
      <c r="Q52" s="4">
        <f t="shared" si="21"/>
        <v>12.5</v>
      </c>
      <c r="R52">
        <f t="shared" si="0"/>
        <v>500000</v>
      </c>
      <c r="S52">
        <f t="shared" si="1"/>
        <v>-436991.86883032601</v>
      </c>
      <c r="U52">
        <f t="shared" si="13"/>
        <v>0.595055</v>
      </c>
      <c r="V52">
        <f t="shared" si="14"/>
        <v>0.01</v>
      </c>
      <c r="W52">
        <f t="shared" si="15"/>
        <v>2.2650052297332099E-3</v>
      </c>
      <c r="X52">
        <f t="shared" si="16"/>
        <v>1.3478026869788952E-3</v>
      </c>
      <c r="Y52">
        <f t="shared" si="17"/>
        <v>2.2650052297332099E-5</v>
      </c>
      <c r="Z52">
        <f t="shared" si="18"/>
        <v>8.9455249045698271E-4</v>
      </c>
      <c r="AB52">
        <f t="shared" si="19"/>
        <v>-424.62451152859012</v>
      </c>
      <c r="AC52">
        <f t="shared" si="2"/>
        <v>-390.91216457161926</v>
      </c>
      <c r="AE52">
        <f t="shared" si="3"/>
        <v>0</v>
      </c>
      <c r="AF52">
        <f t="shared" si="24"/>
        <v>0</v>
      </c>
      <c r="AG52">
        <f t="shared" si="24"/>
        <v>-1.1181906130712283E-2</v>
      </c>
      <c r="AH52">
        <f t="shared" si="5"/>
        <v>-673.90134348944753</v>
      </c>
      <c r="AI52">
        <f t="shared" si="25"/>
        <v>-673.9125253955782</v>
      </c>
      <c r="AJ52">
        <f t="shared" si="7"/>
        <v>-33.712346956970862</v>
      </c>
      <c r="AK52">
        <f t="shared" si="22"/>
        <v>-29.723715807001312</v>
      </c>
      <c r="AL52">
        <f t="shared" si="26"/>
        <v>-737.34858815955045</v>
      </c>
      <c r="AN52">
        <f t="shared" si="27"/>
        <v>0</v>
      </c>
      <c r="AO52">
        <f t="shared" si="27"/>
        <v>0</v>
      </c>
      <c r="AP52">
        <f t="shared" si="27"/>
        <v>-1.1084779873651663E-4</v>
      </c>
      <c r="AQ52">
        <f t="shared" si="27"/>
        <v>-6.6804782313646598</v>
      </c>
      <c r="AR52">
        <f t="shared" si="27"/>
        <v>-6.6805890791633962</v>
      </c>
      <c r="AS52">
        <f t="shared" si="27"/>
        <v>-0.33419520846790396</v>
      </c>
      <c r="AT52">
        <f t="shared" si="27"/>
        <v>-0.29465535025610357</v>
      </c>
      <c r="AU52">
        <f t="shared" si="23"/>
        <v>-7.3094396378874045</v>
      </c>
      <c r="AW52">
        <v>49</v>
      </c>
      <c r="AX52">
        <f>IF(Z52&gt;0, (R52*SUMPRODUCT(K52:$K$98, X52:$X$98)-K52*$AZ$3)/Z52, 0)</f>
        <v>-436991.86883032601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0.66919700000000004</v>
      </c>
      <c r="Q53" s="4">
        <f t="shared" si="21"/>
        <v>12.5</v>
      </c>
      <c r="R53">
        <f t="shared" si="0"/>
        <v>500000</v>
      </c>
      <c r="S53">
        <f t="shared" si="1"/>
        <v>-1235623.6582304612</v>
      </c>
      <c r="U53">
        <f t="shared" si="13"/>
        <v>0.66919700000000004</v>
      </c>
      <c r="V53">
        <f t="shared" si="14"/>
        <v>0.01</v>
      </c>
      <c r="W53">
        <f t="shared" si="15"/>
        <v>8.9455249045698271E-4</v>
      </c>
      <c r="X53">
        <f t="shared" si="16"/>
        <v>5.9863184295634152E-4</v>
      </c>
      <c r="Y53">
        <f t="shared" si="17"/>
        <v>8.9455249045698269E-6</v>
      </c>
      <c r="Z53">
        <f t="shared" si="18"/>
        <v>2.8697512259607134E-4</v>
      </c>
      <c r="AB53">
        <f t="shared" si="19"/>
        <v>-390.91216457161926</v>
      </c>
      <c r="AC53">
        <f t="shared" si="2"/>
        <v>-354.59325080329273</v>
      </c>
      <c r="AE53">
        <f t="shared" si="3"/>
        <v>0</v>
      </c>
      <c r="AF53">
        <f t="shared" si="24"/>
        <v>0</v>
      </c>
      <c r="AG53">
        <f t="shared" si="24"/>
        <v>-3.5871890324508915E-3</v>
      </c>
      <c r="AH53">
        <f t="shared" si="5"/>
        <v>-299.31592147817076</v>
      </c>
      <c r="AI53">
        <f t="shared" si="25"/>
        <v>-299.31950866720319</v>
      </c>
      <c r="AJ53">
        <f t="shared" si="7"/>
        <v>-36.318913768326524</v>
      </c>
      <c r="AK53">
        <f t="shared" si="22"/>
        <v>-27.363851520013352</v>
      </c>
      <c r="AL53">
        <f t="shared" si="26"/>
        <v>-363.00227395554305</v>
      </c>
      <c r="AN53">
        <f t="shared" si="27"/>
        <v>0</v>
      </c>
      <c r="AO53">
        <f t="shared" si="27"/>
        <v>0</v>
      </c>
      <c r="AP53">
        <f t="shared" si="27"/>
        <v>-3.1750273551848863E-5</v>
      </c>
      <c r="AQ53">
        <f t="shared" si="27"/>
        <v>-2.6492505132528827</v>
      </c>
      <c r="AR53">
        <f t="shared" si="27"/>
        <v>-2.6492822635264344</v>
      </c>
      <c r="AS53">
        <f t="shared" si="27"/>
        <v>-0.3214593479236067</v>
      </c>
      <c r="AT53">
        <f t="shared" si="27"/>
        <v>-0.24219793362799127</v>
      </c>
      <c r="AU53">
        <f t="shared" si="23"/>
        <v>-3.2129395450780325</v>
      </c>
      <c r="AW53">
        <v>50</v>
      </c>
      <c r="AX53">
        <f>IF(Z53&gt;0, (R53*SUMPRODUCT(K53:$K$98, X53:$X$98)-K53*$AZ$3)/Z53, 0)</f>
        <v>-1235623.6582304612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0.74928899999999998</v>
      </c>
      <c r="Q54" s="4">
        <f t="shared" si="21"/>
        <v>12.5</v>
      </c>
      <c r="R54">
        <f t="shared" si="0"/>
        <v>500000</v>
      </c>
      <c r="S54">
        <f t="shared" si="1"/>
        <v>-4615794.7503318852</v>
      </c>
      <c r="U54">
        <f t="shared" si="13"/>
        <v>0.74928899999999998</v>
      </c>
      <c r="V54">
        <f t="shared" si="14"/>
        <v>0.01</v>
      </c>
      <c r="W54">
        <f t="shared" si="15"/>
        <v>2.8697512259607134E-4</v>
      </c>
      <c r="X54">
        <f t="shared" si="16"/>
        <v>2.150273026348877E-4</v>
      </c>
      <c r="Y54">
        <f t="shared" si="17"/>
        <v>2.8697512259607133E-6</v>
      </c>
      <c r="Z54">
        <f t="shared" si="18"/>
        <v>6.9078068735222922E-5</v>
      </c>
      <c r="AB54">
        <f t="shared" si="19"/>
        <v>-354.59325080329273</v>
      </c>
      <c r="AC54">
        <f t="shared" si="2"/>
        <v>-318.85018703110711</v>
      </c>
      <c r="AE54">
        <f t="shared" si="3"/>
        <v>0</v>
      </c>
      <c r="AF54">
        <f t="shared" si="24"/>
        <v>0</v>
      </c>
      <c r="AG54">
        <f t="shared" si="24"/>
        <v>-8.6347585919028657E-4</v>
      </c>
      <c r="AH54">
        <f t="shared" si="5"/>
        <v>-107.51365131744384</v>
      </c>
      <c r="AI54">
        <f t="shared" si="25"/>
        <v>-107.51451479330304</v>
      </c>
      <c r="AJ54">
        <f t="shared" si="7"/>
        <v>-35.743063772185621</v>
      </c>
      <c r="AK54">
        <f t="shared" si="22"/>
        <v>-24.821527556230492</v>
      </c>
      <c r="AL54">
        <f t="shared" si="26"/>
        <v>-168.07910612171912</v>
      </c>
      <c r="AN54">
        <f t="shared" si="27"/>
        <v>0</v>
      </c>
      <c r="AO54">
        <f t="shared" si="27"/>
        <v>0</v>
      </c>
      <c r="AP54">
        <f t="shared" si="27"/>
        <v>-6.8237858008384753E-6</v>
      </c>
      <c r="AQ54">
        <f t="shared" si="27"/>
        <v>-0.84964752569254587</v>
      </c>
      <c r="AR54">
        <f t="shared" si="27"/>
        <v>-0.84965434947834673</v>
      </c>
      <c r="AS54">
        <f t="shared" si="27"/>
        <v>-0.28246650841613719</v>
      </c>
      <c r="AT54">
        <f t="shared" si="27"/>
        <v>-0.19615694577976678</v>
      </c>
      <c r="AU54">
        <f t="shared" si="23"/>
        <v>-1.3282778036742504</v>
      </c>
      <c r="AW54">
        <v>51</v>
      </c>
      <c r="AX54">
        <f>IF(Z54&gt;0, (R54*SUMPRODUCT(K54:$K$98, X54:$X$98)-K54*$AZ$3)/Z54, 0)</f>
        <v>-4615794.7503318852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0.83297500000000002</v>
      </c>
      <c r="Q55" s="4">
        <f t="shared" si="21"/>
        <v>12.5</v>
      </c>
      <c r="R55">
        <f t="shared" si="0"/>
        <v>500000</v>
      </c>
      <c r="S55">
        <f t="shared" si="1"/>
        <v>-26313396.357445363</v>
      </c>
      <c r="U55">
        <f t="shared" si="13"/>
        <v>0.83297500000000002</v>
      </c>
      <c r="V55">
        <f t="shared" si="14"/>
        <v>0.01</v>
      </c>
      <c r="W55">
        <f t="shared" si="15"/>
        <v>6.9078068735222922E-5</v>
      </c>
      <c r="X55">
        <f t="shared" si="16"/>
        <v>5.7540304304722318E-5</v>
      </c>
      <c r="Y55">
        <f t="shared" si="17"/>
        <v>6.9078068735222928E-7</v>
      </c>
      <c r="Z55">
        <f t="shared" si="18"/>
        <v>1.0846983743148374E-5</v>
      </c>
      <c r="AB55">
        <f t="shared" si="19"/>
        <v>-318.85018703110711</v>
      </c>
      <c r="AC55">
        <f t="shared" si="2"/>
        <v>-285.42098251622951</v>
      </c>
      <c r="AE55">
        <f t="shared" si="3"/>
        <v>0</v>
      </c>
      <c r="AF55">
        <f t="shared" si="24"/>
        <v>0</v>
      </c>
      <c r="AG55">
        <f t="shared" si="24"/>
        <v>-1.3558729678935468E-4</v>
      </c>
      <c r="AH55">
        <f t="shared" si="5"/>
        <v>-28.77015215236116</v>
      </c>
      <c r="AI55">
        <f t="shared" si="25"/>
        <v>-28.770287739657949</v>
      </c>
      <c r="AJ55">
        <f t="shared" si="7"/>
        <v>-33.429204514877597</v>
      </c>
      <c r="AK55">
        <f t="shared" si="22"/>
        <v>-22.319513092177498</v>
      </c>
      <c r="AL55">
        <f t="shared" si="26"/>
        <v>-84.519005346713044</v>
      </c>
      <c r="AN55">
        <f t="shared" si="27"/>
        <v>0</v>
      </c>
      <c r="AO55">
        <f t="shared" si="27"/>
        <v>0</v>
      </c>
      <c r="AP55">
        <f t="shared" si="27"/>
        <v>-9.5670086194344725E-7</v>
      </c>
      <c r="AQ55">
        <f t="shared" si="27"/>
        <v>-0.20300153490905101</v>
      </c>
      <c r="AR55">
        <f t="shared" si="27"/>
        <v>-0.20300249160991296</v>
      </c>
      <c r="AS55">
        <f t="shared" si="27"/>
        <v>-0.23587570171233141</v>
      </c>
      <c r="AT55">
        <f t="shared" si="27"/>
        <v>-0.15748597338449746</v>
      </c>
      <c r="AU55">
        <f t="shared" si="23"/>
        <v>-0.59636416670674186</v>
      </c>
      <c r="AW55">
        <v>52</v>
      </c>
      <c r="AX55">
        <f>IF(Z55&gt;0, (R55*SUMPRODUCT(K55:$K$98, X55:$X$98)-K55*$AZ$3)/Z55, 0)</f>
        <v>-26313396.357445363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0.83526170899999996</v>
      </c>
      <c r="Q56" s="4">
        <f t="shared" si="21"/>
        <v>12.5</v>
      </c>
      <c r="R56">
        <f t="shared" si="0"/>
        <v>500000</v>
      </c>
      <c r="S56">
        <f t="shared" si="1"/>
        <v>-151937096.2920545</v>
      </c>
      <c r="U56">
        <f t="shared" si="13"/>
        <v>0.83526170899999996</v>
      </c>
      <c r="V56">
        <f t="shared" si="14"/>
        <v>0.01</v>
      </c>
      <c r="W56">
        <f t="shared" si="15"/>
        <v>1.0846983743148374E-5</v>
      </c>
      <c r="X56">
        <f t="shared" si="16"/>
        <v>9.0600701787973281E-6</v>
      </c>
      <c r="Y56">
        <f t="shared" si="17"/>
        <v>1.0846983743148374E-7</v>
      </c>
      <c r="Z56">
        <f t="shared" si="18"/>
        <v>1.6784437269195626E-6</v>
      </c>
      <c r="AB56">
        <f t="shared" si="19"/>
        <v>-285.42098251622951</v>
      </c>
      <c r="AC56">
        <f t="shared" si="2"/>
        <v>-255.0178661577724</v>
      </c>
      <c r="AE56">
        <f t="shared" si="3"/>
        <v>0</v>
      </c>
      <c r="AF56">
        <f t="shared" si="24"/>
        <v>0</v>
      </c>
      <c r="AG56">
        <f t="shared" si="24"/>
        <v>-2.0980546586494533E-5</v>
      </c>
      <c r="AH56">
        <f t="shared" si="5"/>
        <v>-4.5300350893986643</v>
      </c>
      <c r="AI56">
        <f t="shared" si="25"/>
        <v>-4.5300560699452506</v>
      </c>
      <c r="AJ56">
        <f t="shared" si="7"/>
        <v>-30.403116358457112</v>
      </c>
      <c r="AK56">
        <f t="shared" si="22"/>
        <v>-19.979468776136066</v>
      </c>
      <c r="AL56">
        <f t="shared" si="26"/>
        <v>-54.912641204538431</v>
      </c>
      <c r="AN56">
        <f t="shared" si="27"/>
        <v>0</v>
      </c>
      <c r="AO56">
        <f t="shared" si="27"/>
        <v>0</v>
      </c>
      <c r="AP56">
        <f t="shared" si="27"/>
        <v>-1.3217701462085356E-7</v>
      </c>
      <c r="AQ56">
        <f t="shared" si="27"/>
        <v>-2.8539128462452028E-2</v>
      </c>
      <c r="AR56">
        <f t="shared" si="27"/>
        <v>-2.8539260639466647E-2</v>
      </c>
      <c r="AS56">
        <f t="shared" si="27"/>
        <v>-0.19153901157265946</v>
      </c>
      <c r="AT56">
        <f t="shared" si="27"/>
        <v>-0.12587024487913773</v>
      </c>
      <c r="AU56">
        <f t="shared" si="23"/>
        <v>-0.34594851709126384</v>
      </c>
      <c r="AW56">
        <v>53</v>
      </c>
      <c r="AX56">
        <f>IF(Z56&gt;0, (R56*SUMPRODUCT(K56:$K$98, X56:$X$98)-K56*$AZ$3)/Z56, 0)</f>
        <v>-151937096.2920545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0.83773177600000004</v>
      </c>
      <c r="Q57" s="4">
        <f t="shared" si="21"/>
        <v>12.5</v>
      </c>
      <c r="R57">
        <f t="shared" si="0"/>
        <v>500000</v>
      </c>
      <c r="S57">
        <f t="shared" si="1"/>
        <v>-891013288.82977509</v>
      </c>
      <c r="U57">
        <f t="shared" si="13"/>
        <v>0.83773177600000004</v>
      </c>
      <c r="V57">
        <f t="shared" si="14"/>
        <v>0.01</v>
      </c>
      <c r="W57">
        <f t="shared" si="15"/>
        <v>1.6784437269195626E-6</v>
      </c>
      <c r="X57">
        <f t="shared" si="16"/>
        <v>1.4060856442683843E-6</v>
      </c>
      <c r="Y57">
        <f t="shared" si="17"/>
        <v>1.6784437269195627E-8</v>
      </c>
      <c r="Z57">
        <f t="shared" si="18"/>
        <v>2.5557364538198268E-7</v>
      </c>
      <c r="AB57">
        <f t="shared" si="19"/>
        <v>-255.0178661577724</v>
      </c>
      <c r="AC57">
        <f t="shared" si="2"/>
        <v>-227.71951431001506</v>
      </c>
      <c r="AE57">
        <f t="shared" si="3"/>
        <v>0</v>
      </c>
      <c r="AF57">
        <f t="shared" si="24"/>
        <v>0</v>
      </c>
      <c r="AG57">
        <f t="shared" si="24"/>
        <v>-3.1946705672747836E-6</v>
      </c>
      <c r="AH57">
        <f t="shared" si="5"/>
        <v>-0.70304282213419211</v>
      </c>
      <c r="AI57">
        <f t="shared" si="25"/>
        <v>-0.70304601680475942</v>
      </c>
      <c r="AJ57">
        <f t="shared" si="7"/>
        <v>-27.298351847757345</v>
      </c>
      <c r="AK57">
        <f t="shared" si="22"/>
        <v>-17.851250631044071</v>
      </c>
      <c r="AL57">
        <f t="shared" si="26"/>
        <v>-45.852648495606175</v>
      </c>
      <c r="AN57">
        <f t="shared" si="27"/>
        <v>0</v>
      </c>
      <c r="AO57">
        <f t="shared" si="27"/>
        <v>0</v>
      </c>
      <c r="AP57">
        <f t="shared" si="27"/>
        <v>-1.7969963633874459E-8</v>
      </c>
      <c r="AQ57">
        <f t="shared" si="27"/>
        <v>-3.9546030430251998E-3</v>
      </c>
      <c r="AR57">
        <f t="shared" si="27"/>
        <v>-3.9546210129888341E-3</v>
      </c>
      <c r="AS57">
        <f t="shared" si="27"/>
        <v>-0.15355273091189917</v>
      </c>
      <c r="AT57">
        <f t="shared" si="27"/>
        <v>-0.10041295899022461</v>
      </c>
      <c r="AU57">
        <f t="shared" si="23"/>
        <v>-0.25792031091511258</v>
      </c>
      <c r="AW57">
        <v>54</v>
      </c>
      <c r="AX57">
        <f>IF(Z57&gt;0, (R57*SUMPRODUCT(K57:$K$98, X57:$X$98)-K57*$AZ$3)/Z57, 0)</f>
        <v>-891013288.82977509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0.84045353700000003</v>
      </c>
      <c r="Q58" s="4">
        <f t="shared" si="21"/>
        <v>12.5</v>
      </c>
      <c r="R58">
        <f t="shared" si="0"/>
        <v>500000</v>
      </c>
      <c r="S58">
        <f t="shared" si="1"/>
        <v>-5319825811.5369263</v>
      </c>
      <c r="U58">
        <f t="shared" si="13"/>
        <v>0.84045353700000003</v>
      </c>
      <c r="V58">
        <f t="shared" si="14"/>
        <v>0.01</v>
      </c>
      <c r="W58">
        <f t="shared" si="15"/>
        <v>2.5557364538198268E-7</v>
      </c>
      <c r="X58">
        <f t="shared" si="16"/>
        <v>2.1479777422527108E-7</v>
      </c>
      <c r="Y58">
        <f t="shared" si="17"/>
        <v>2.5557364538198268E-9</v>
      </c>
      <c r="Z58">
        <f t="shared" si="18"/>
        <v>3.8220134702891779E-8</v>
      </c>
      <c r="AB58">
        <f t="shared" si="19"/>
        <v>-227.71951431001506</v>
      </c>
      <c r="AC58">
        <f t="shared" si="2"/>
        <v>-203.32445911286189</v>
      </c>
      <c r="AE58">
        <f t="shared" si="3"/>
        <v>0</v>
      </c>
      <c r="AF58">
        <f t="shared" si="24"/>
        <v>0</v>
      </c>
      <c r="AG58">
        <f t="shared" si="24"/>
        <v>-4.7775168378614723E-7</v>
      </c>
      <c r="AH58">
        <f t="shared" si="5"/>
        <v>-0.10739888711263554</v>
      </c>
      <c r="AI58">
        <f t="shared" si="25"/>
        <v>-0.10739936486431932</v>
      </c>
      <c r="AJ58">
        <f t="shared" si="7"/>
        <v>-24.39505519715317</v>
      </c>
      <c r="AK58">
        <f t="shared" si="22"/>
        <v>-15.940366001701056</v>
      </c>
      <c r="AL58">
        <f t="shared" si="26"/>
        <v>-40.442820563718548</v>
      </c>
      <c r="AN58">
        <f t="shared" si="27"/>
        <v>0</v>
      </c>
      <c r="AO58">
        <f t="shared" si="27"/>
        <v>0</v>
      </c>
      <c r="AP58">
        <f t="shared" si="27"/>
        <v>-2.3994147336469205E-9</v>
      </c>
      <c r="AQ58">
        <f t="shared" si="27"/>
        <v>-5.3938998199468439E-4</v>
      </c>
      <c r="AR58">
        <f t="shared" si="27"/>
        <v>-5.3939238140941802E-4</v>
      </c>
      <c r="AS58">
        <f t="shared" si="27"/>
        <v>-0.12251941092975888</v>
      </c>
      <c r="AT58">
        <f t="shared" si="27"/>
        <v>-8.0057381987849702E-2</v>
      </c>
      <c r="AU58">
        <f t="shared" si="23"/>
        <v>-0.20311618529901801</v>
      </c>
      <c r="AW58">
        <v>55</v>
      </c>
      <c r="AX58">
        <f>IF(Z58&gt;0, (R58*SUMPRODUCT(K58:$K$98, X58:$X$98)-K58*$AZ$3)/Z58, 0)</f>
        <v>-5319825811.5369263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0.84346351399999997</v>
      </c>
      <c r="Q59" s="4">
        <f t="shared" si="21"/>
        <v>12.5</v>
      </c>
      <c r="R59">
        <f t="shared" si="0"/>
        <v>500000</v>
      </c>
      <c r="S59">
        <f t="shared" si="1"/>
        <v>-32414158219.196617</v>
      </c>
      <c r="U59">
        <f t="shared" si="13"/>
        <v>0.84346351399999997</v>
      </c>
      <c r="V59">
        <f t="shared" si="14"/>
        <v>0.01</v>
      </c>
      <c r="W59">
        <f t="shared" si="15"/>
        <v>3.8220134702891779E-8</v>
      </c>
      <c r="X59">
        <f t="shared" si="16"/>
        <v>3.2237289122054446E-8</v>
      </c>
      <c r="Y59">
        <f t="shared" si="17"/>
        <v>3.8220134702891779E-10</v>
      </c>
      <c r="Z59">
        <f t="shared" si="18"/>
        <v>5.6006442338084159E-9</v>
      </c>
      <c r="AB59">
        <f t="shared" si="19"/>
        <v>-203.32445911286189</v>
      </c>
      <c r="AC59">
        <f t="shared" si="2"/>
        <v>-181.54016832409721</v>
      </c>
      <c r="AE59">
        <f t="shared" si="3"/>
        <v>0</v>
      </c>
      <c r="AF59">
        <f t="shared" si="24"/>
        <v>0</v>
      </c>
      <c r="AG59">
        <f t="shared" si="24"/>
        <v>-7.0008052922605204E-8</v>
      </c>
      <c r="AH59">
        <f t="shared" si="5"/>
        <v>-1.6118644561027223E-2</v>
      </c>
      <c r="AI59">
        <f t="shared" si="25"/>
        <v>-1.6118714569080147E-2</v>
      </c>
      <c r="AJ59">
        <f t="shared" si="7"/>
        <v>-21.784290788764679</v>
      </c>
      <c r="AK59">
        <f t="shared" si="22"/>
        <v>-14.232712137900334</v>
      </c>
      <c r="AL59">
        <f t="shared" si="26"/>
        <v>-36.033121641234096</v>
      </c>
      <c r="AN59">
        <f t="shared" si="27"/>
        <v>0</v>
      </c>
      <c r="AO59">
        <f t="shared" si="27"/>
        <v>0</v>
      </c>
      <c r="AP59">
        <f t="shared" si="27"/>
        <v>-3.139301817189694E-10</v>
      </c>
      <c r="AQ59">
        <f t="shared" si="27"/>
        <v>-7.2279242242328766E-5</v>
      </c>
      <c r="AR59">
        <f t="shared" si="27"/>
        <v>-7.2279556172510489E-5</v>
      </c>
      <c r="AS59">
        <f t="shared" si="27"/>
        <v>-9.7685138786763409E-2</v>
      </c>
      <c r="AT59">
        <f t="shared" si="27"/>
        <v>-6.3822342163184442E-2</v>
      </c>
      <c r="AU59">
        <f t="shared" si="23"/>
        <v>-0.16157976050612038</v>
      </c>
      <c r="AW59">
        <v>56</v>
      </c>
      <c r="AX59">
        <f>IF(Z59&gt;0, (R59*SUMPRODUCT(K59:$K$98, X59:$X$98)-K59*$AZ$3)/Z59, 0)</f>
        <v>-32414158219.196617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0.84645297100000005</v>
      </c>
      <c r="Q60" s="4">
        <f t="shared" si="21"/>
        <v>12.5</v>
      </c>
      <c r="R60">
        <f t="shared" si="0"/>
        <v>500000</v>
      </c>
      <c r="S60">
        <f t="shared" si="1"/>
        <v>-201614928653.39145</v>
      </c>
      <c r="U60">
        <f t="shared" si="13"/>
        <v>0.84645297100000005</v>
      </c>
      <c r="V60">
        <f t="shared" si="14"/>
        <v>0.01</v>
      </c>
      <c r="W60">
        <f t="shared" si="15"/>
        <v>5.6006442338084159E-9</v>
      </c>
      <c r="X60">
        <f t="shared" si="16"/>
        <v>4.7406819512211523E-9</v>
      </c>
      <c r="Y60">
        <f t="shared" si="17"/>
        <v>5.6006442338084158E-11</v>
      </c>
      <c r="Z60">
        <f t="shared" si="18"/>
        <v>8.0395584024917943E-10</v>
      </c>
      <c r="AB60">
        <f t="shared" si="19"/>
        <v>-181.54016832409721</v>
      </c>
      <c r="AC60">
        <f t="shared" si="2"/>
        <v>-162.08949937231569</v>
      </c>
      <c r="AE60">
        <f t="shared" si="3"/>
        <v>0</v>
      </c>
      <c r="AF60">
        <f t="shared" si="24"/>
        <v>0</v>
      </c>
      <c r="AG60">
        <f t="shared" si="24"/>
        <v>-1.0049448003114744E-8</v>
      </c>
      <c r="AH60">
        <f t="shared" si="5"/>
        <v>-2.3703409756105761E-3</v>
      </c>
      <c r="AI60">
        <f t="shared" si="25"/>
        <v>-2.3703510250585791E-3</v>
      </c>
      <c r="AJ60">
        <f t="shared" si="7"/>
        <v>-19.450668951781523</v>
      </c>
      <c r="AK60">
        <f t="shared" si="22"/>
        <v>-12.707811782686806</v>
      </c>
      <c r="AL60">
        <f t="shared" si="26"/>
        <v>-32.160851085493384</v>
      </c>
      <c r="AN60">
        <f t="shared" si="27"/>
        <v>0</v>
      </c>
      <c r="AO60">
        <f t="shared" si="27"/>
        <v>0</v>
      </c>
      <c r="AP60">
        <f t="shared" si="27"/>
        <v>-4.023548651713229E-11</v>
      </c>
      <c r="AQ60">
        <f t="shared" si="27"/>
        <v>-9.4902548215211251E-6</v>
      </c>
      <c r="AR60">
        <f t="shared" si="27"/>
        <v>-9.4902950570076425E-6</v>
      </c>
      <c r="AS60">
        <f t="shared" si="27"/>
        <v>-7.7875633379668865E-2</v>
      </c>
      <c r="AT60">
        <f t="shared" si="27"/>
        <v>-5.0878912900099098E-2</v>
      </c>
      <c r="AU60">
        <f t="shared" si="23"/>
        <v>-0.12876403657482496</v>
      </c>
      <c r="AW60">
        <v>57</v>
      </c>
      <c r="AX60">
        <f>IF(Z60&gt;0, (R60*SUMPRODUCT(K60:$K$98, X60:$X$98)-K60*$AZ$3)/Z60, 0)</f>
        <v>-201614928653.39145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0.84968151000000003</v>
      </c>
      <c r="Q61" s="4">
        <f t="shared" si="21"/>
        <v>12.5</v>
      </c>
      <c r="R61">
        <f t="shared" si="0"/>
        <v>500000</v>
      </c>
      <c r="S61">
        <f t="shared" si="1"/>
        <v>-1282891082340.3264</v>
      </c>
      <c r="U61">
        <f t="shared" si="13"/>
        <v>0.84968151000000003</v>
      </c>
      <c r="V61">
        <f t="shared" si="14"/>
        <v>0.01</v>
      </c>
      <c r="W61">
        <f t="shared" si="15"/>
        <v>8.0395584024917943E-10</v>
      </c>
      <c r="X61">
        <f t="shared" si="16"/>
        <v>6.8310641231624154E-10</v>
      </c>
      <c r="Y61">
        <f t="shared" si="17"/>
        <v>8.0395584024917952E-12</v>
      </c>
      <c r="Z61">
        <f t="shared" si="18"/>
        <v>1.1280986953044609E-10</v>
      </c>
      <c r="AB61">
        <f t="shared" si="19"/>
        <v>-162.08949937231569</v>
      </c>
      <c r="AC61">
        <f t="shared" si="2"/>
        <v>-144.722775620585</v>
      </c>
      <c r="AE61">
        <f t="shared" si="3"/>
        <v>0</v>
      </c>
      <c r="AF61">
        <f t="shared" si="24"/>
        <v>0</v>
      </c>
      <c r="AG61">
        <f t="shared" si="24"/>
        <v>-1.4101233691305761E-9</v>
      </c>
      <c r="AH61">
        <f t="shared" si="5"/>
        <v>-3.4155320615812077E-4</v>
      </c>
      <c r="AI61">
        <f t="shared" si="25"/>
        <v>-3.4155461628148991E-4</v>
      </c>
      <c r="AJ61">
        <f t="shared" si="7"/>
        <v>-17.366723751730689</v>
      </c>
      <c r="AK61">
        <f t="shared" si="22"/>
        <v>-11.346264956062099</v>
      </c>
      <c r="AL61">
        <f t="shared" si="26"/>
        <v>-28.713330262409066</v>
      </c>
      <c r="AN61">
        <f t="shared" si="27"/>
        <v>0</v>
      </c>
      <c r="AO61">
        <f t="shared" si="27"/>
        <v>0</v>
      </c>
      <c r="AP61">
        <f t="shared" si="27"/>
        <v>-5.0408774218744306E-12</v>
      </c>
      <c r="AQ61">
        <f t="shared" si="27"/>
        <v>-1.2209767478379143E-6</v>
      </c>
      <c r="AR61">
        <f t="shared" si="27"/>
        <v>-1.2209817887153363E-6</v>
      </c>
      <c r="AS61">
        <f t="shared" si="27"/>
        <v>-6.2082174913536362E-2</v>
      </c>
      <c r="AT61">
        <f t="shared" si="27"/>
        <v>-4.0560373717430598E-2</v>
      </c>
      <c r="AU61">
        <f t="shared" si="23"/>
        <v>-0.10264376961275568</v>
      </c>
      <c r="AW61">
        <v>58</v>
      </c>
      <c r="AX61">
        <f>IF(Z61&gt;0, (R61*SUMPRODUCT(K61:$K$98, X61:$X$98)-K61*$AZ$3)/Z61, 0)</f>
        <v>-1282891082340.3264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0.85306441600000005</v>
      </c>
      <c r="Q62" s="4">
        <f t="shared" si="21"/>
        <v>12.5</v>
      </c>
      <c r="R62">
        <f t="shared" si="0"/>
        <v>500000</v>
      </c>
      <c r="S62">
        <f t="shared" si="1"/>
        <v>-8364797829852.4053</v>
      </c>
      <c r="U62">
        <f t="shared" si="13"/>
        <v>0.85306441600000005</v>
      </c>
      <c r="V62">
        <f t="shared" si="14"/>
        <v>0.01</v>
      </c>
      <c r="W62">
        <f t="shared" si="15"/>
        <v>1.1280986953044609E-10</v>
      </c>
      <c r="X62">
        <f t="shared" si="16"/>
        <v>9.6234085470026189E-11</v>
      </c>
      <c r="Y62">
        <f t="shared" si="17"/>
        <v>1.1280986953044609E-12</v>
      </c>
      <c r="Z62">
        <f t="shared" si="18"/>
        <v>1.5447685365115439E-11</v>
      </c>
      <c r="AB62">
        <f t="shared" si="19"/>
        <v>-144.722775620585</v>
      </c>
      <c r="AC62">
        <f t="shared" si="2"/>
        <v>-129.21676501836038</v>
      </c>
      <c r="AE62">
        <f t="shared" si="3"/>
        <v>0</v>
      </c>
      <c r="AF62">
        <f t="shared" si="24"/>
        <v>0</v>
      </c>
      <c r="AG62">
        <f t="shared" si="24"/>
        <v>-1.93096067063943E-10</v>
      </c>
      <c r="AH62">
        <f t="shared" si="5"/>
        <v>-4.8117042735013093E-5</v>
      </c>
      <c r="AI62">
        <f t="shared" si="25"/>
        <v>-4.8117235831080155E-5</v>
      </c>
      <c r="AJ62">
        <f t="shared" si="7"/>
        <v>-15.50601060222462</v>
      </c>
      <c r="AK62">
        <f t="shared" si="22"/>
        <v>-10.13059429344095</v>
      </c>
      <c r="AL62">
        <f t="shared" si="26"/>
        <v>-25.636653012901402</v>
      </c>
      <c r="AN62">
        <f t="shared" si="27"/>
        <v>0</v>
      </c>
      <c r="AO62">
        <f t="shared" si="27"/>
        <v>0</v>
      </c>
      <c r="AP62">
        <f t="shared" si="27"/>
        <v>-6.1631740503284761E-13</v>
      </c>
      <c r="AQ62">
        <f t="shared" si="27"/>
        <v>-1.535783269292463E-7</v>
      </c>
      <c r="AR62">
        <f t="shared" si="27"/>
        <v>-1.5357894324665132E-7</v>
      </c>
      <c r="AS62">
        <f t="shared" si="27"/>
        <v>-4.9491552894292058E-2</v>
      </c>
      <c r="AT62">
        <f t="shared" si="27"/>
        <v>-3.2334483458467012E-2</v>
      </c>
      <c r="AU62">
        <f t="shared" si="23"/>
        <v>-8.182618993170232E-2</v>
      </c>
      <c r="AW62">
        <v>59</v>
      </c>
      <c r="AX62">
        <f>IF(Z62&gt;0, (R62*SUMPRODUCT(K62:$K$98, X62:$X$98)-K62*$AZ$3)/Z62, 0)</f>
        <v>-8364797829852.4053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0.856559709</v>
      </c>
      <c r="Q63" s="4">
        <f t="shared" si="21"/>
        <v>12.5</v>
      </c>
      <c r="R63">
        <f t="shared" si="0"/>
        <v>500000</v>
      </c>
      <c r="S63">
        <f t="shared" si="1"/>
        <v>-55969373595474.367</v>
      </c>
      <c r="U63">
        <f t="shared" si="13"/>
        <v>0.856559709</v>
      </c>
      <c r="V63">
        <f t="shared" si="14"/>
        <v>0.01</v>
      </c>
      <c r="W63">
        <f t="shared" si="15"/>
        <v>1.5447685365115439E-11</v>
      </c>
      <c r="X63">
        <f t="shared" si="16"/>
        <v>1.3231864881066839E-11</v>
      </c>
      <c r="Y63">
        <f t="shared" si="17"/>
        <v>1.5447685365115439E-13</v>
      </c>
      <c r="Z63">
        <f t="shared" si="18"/>
        <v>2.0613436303974454E-12</v>
      </c>
      <c r="AB63">
        <f t="shared" si="19"/>
        <v>-129.21676501836038</v>
      </c>
      <c r="AC63">
        <f t="shared" si="2"/>
        <v>-115.37211175836606</v>
      </c>
      <c r="AE63">
        <f t="shared" si="3"/>
        <v>0</v>
      </c>
      <c r="AF63">
        <f t="shared" si="24"/>
        <v>0</v>
      </c>
      <c r="AG63">
        <f t="shared" si="24"/>
        <v>-2.5766795379968067E-11</v>
      </c>
      <c r="AH63">
        <f t="shared" si="5"/>
        <v>-6.6159324405334194E-6</v>
      </c>
      <c r="AI63">
        <f t="shared" si="25"/>
        <v>-6.6159582073287991E-6</v>
      </c>
      <c r="AJ63">
        <f t="shared" si="7"/>
        <v>-13.844653259994317</v>
      </c>
      <c r="AK63">
        <f t="shared" si="22"/>
        <v>-9.0451735512852274</v>
      </c>
      <c r="AL63">
        <f t="shared" si="26"/>
        <v>-22.889833427237754</v>
      </c>
      <c r="AN63">
        <f t="shared" si="27"/>
        <v>0</v>
      </c>
      <c r="AO63">
        <f t="shared" si="27"/>
        <v>0</v>
      </c>
      <c r="AP63">
        <f t="shared" si="27"/>
        <v>-7.3429976674953619E-14</v>
      </c>
      <c r="AQ63">
        <f t="shared" si="27"/>
        <v>-1.8854023468091823E-8</v>
      </c>
      <c r="AR63">
        <f t="shared" si="27"/>
        <v>-1.8854096898068498E-8</v>
      </c>
      <c r="AS63">
        <f t="shared" si="27"/>
        <v>-3.9454365626877701E-2</v>
      </c>
      <c r="AT63">
        <f t="shared" si="27"/>
        <v>-2.5776852460595148E-2</v>
      </c>
      <c r="AU63">
        <f t="shared" si="23"/>
        <v>-6.5231236941569751E-2</v>
      </c>
      <c r="AW63">
        <v>60</v>
      </c>
      <c r="AX63">
        <f>IF(Z63&gt;0, (R63*SUMPRODUCT(K63:$K$98, X63:$X$98)-K63*$AZ$3)/Z63, 0)</f>
        <v>-55969373595474.367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0.86031008399999997</v>
      </c>
      <c r="Q64" s="4">
        <f t="shared" si="21"/>
        <v>12.5</v>
      </c>
      <c r="R64">
        <f t="shared" si="0"/>
        <v>500000</v>
      </c>
      <c r="S64">
        <f t="shared" si="1"/>
        <v>-385324137336885.19</v>
      </c>
      <c r="U64">
        <f t="shared" si="13"/>
        <v>0.86031008399999997</v>
      </c>
      <c r="V64">
        <f t="shared" si="14"/>
        <v>0.01</v>
      </c>
      <c r="W64">
        <f t="shared" si="15"/>
        <v>2.0613436303974454E-12</v>
      </c>
      <c r="X64">
        <f t="shared" si="16"/>
        <v>1.7733947118200911E-12</v>
      </c>
      <c r="Y64">
        <f t="shared" si="17"/>
        <v>2.0613436303974455E-14</v>
      </c>
      <c r="Z64">
        <f t="shared" si="18"/>
        <v>2.6733548227337985E-13</v>
      </c>
      <c r="AB64">
        <f t="shared" si="19"/>
        <v>-115.37211175836606</v>
      </c>
      <c r="AC64">
        <f t="shared" si="2"/>
        <v>-103.01081408653026</v>
      </c>
      <c r="AE64">
        <f t="shared" si="3"/>
        <v>0</v>
      </c>
      <c r="AF64">
        <f t="shared" si="24"/>
        <v>0</v>
      </c>
      <c r="AG64">
        <f t="shared" si="24"/>
        <v>-3.341693528417248E-12</v>
      </c>
      <c r="AH64">
        <f t="shared" si="5"/>
        <v>-8.8669735591004559E-7</v>
      </c>
      <c r="AI64">
        <f t="shared" si="25"/>
        <v>-8.8670069760357398E-7</v>
      </c>
      <c r="AJ64">
        <f t="shared" si="7"/>
        <v>-12.3612976718358</v>
      </c>
      <c r="AK64">
        <f t="shared" si="22"/>
        <v>-8.0760478230856254</v>
      </c>
      <c r="AL64">
        <f t="shared" si="26"/>
        <v>-20.43734638162212</v>
      </c>
      <c r="AN64">
        <f t="shared" si="27"/>
        <v>0</v>
      </c>
      <c r="AO64">
        <f t="shared" si="27"/>
        <v>0</v>
      </c>
      <c r="AP64">
        <f t="shared" si="27"/>
        <v>-8.5027924168363371E-15</v>
      </c>
      <c r="AQ64">
        <f t="shared" si="27"/>
        <v>-2.2561624786195494E-9</v>
      </c>
      <c r="AR64">
        <f t="shared" si="27"/>
        <v>-2.2561709814119662E-9</v>
      </c>
      <c r="AS64">
        <f t="shared" si="27"/>
        <v>-3.1452779021337737E-2</v>
      </c>
      <c r="AT64">
        <f t="shared" si="27"/>
        <v>-2.0549148988137242E-2</v>
      </c>
      <c r="AU64">
        <f t="shared" si="23"/>
        <v>-5.2001930265645958E-2</v>
      </c>
      <c r="AW64">
        <v>61</v>
      </c>
      <c r="AX64">
        <f>IF(Z64&gt;0, (R64*SUMPRODUCT(K64:$K$98, X64:$X$98)-K64*$AZ$3)/Z64, 0)</f>
        <v>-385324137336885.19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0.86416701100000004</v>
      </c>
      <c r="Q65" s="4">
        <f t="shared" si="21"/>
        <v>12.5</v>
      </c>
      <c r="R65">
        <f t="shared" si="0"/>
        <v>500000</v>
      </c>
      <c r="S65">
        <f t="shared" si="1"/>
        <v>-2734095494973271</v>
      </c>
      <c r="U65">
        <f t="shared" si="13"/>
        <v>0.86416701100000004</v>
      </c>
      <c r="V65">
        <f t="shared" si="14"/>
        <v>0.01</v>
      </c>
      <c r="W65">
        <f t="shared" si="15"/>
        <v>2.6733548227337985E-13</v>
      </c>
      <c r="X65">
        <f t="shared" si="16"/>
        <v>2.3102250465043014E-13</v>
      </c>
      <c r="Y65">
        <f t="shared" si="17"/>
        <v>2.6733548227337985E-15</v>
      </c>
      <c r="Z65">
        <f t="shared" si="18"/>
        <v>3.3639622800215915E-14</v>
      </c>
      <c r="AB65">
        <f t="shared" si="19"/>
        <v>-103.01081408653026</v>
      </c>
      <c r="AC65">
        <f t="shared" si="2"/>
        <v>-91.97394115067047</v>
      </c>
      <c r="AE65">
        <f t="shared" si="3"/>
        <v>0</v>
      </c>
      <c r="AF65">
        <f t="shared" si="24"/>
        <v>0</v>
      </c>
      <c r="AG65">
        <f t="shared" si="24"/>
        <v>-4.2049528500269895E-13</v>
      </c>
      <c r="AH65">
        <f t="shared" si="5"/>
        <v>-1.1551125232521507E-7</v>
      </c>
      <c r="AI65">
        <f t="shared" si="25"/>
        <v>-1.1551167282050007E-7</v>
      </c>
      <c r="AJ65">
        <f t="shared" si="7"/>
        <v>-11.03687293585979</v>
      </c>
      <c r="AK65">
        <f t="shared" si="22"/>
        <v>-7.2107569860571186</v>
      </c>
      <c r="AL65">
        <f t="shared" si="26"/>
        <v>-18.247630037428582</v>
      </c>
      <c r="AN65">
        <f t="shared" si="27"/>
        <v>0</v>
      </c>
      <c r="AO65">
        <f t="shared" si="27"/>
        <v>0</v>
      </c>
      <c r="AP65">
        <f t="shared" si="27"/>
        <v>-9.5529623630093818E-16</v>
      </c>
      <c r="AQ65">
        <f t="shared" si="27"/>
        <v>-2.6242259671467581E-10</v>
      </c>
      <c r="AR65">
        <f t="shared" si="27"/>
        <v>-2.6242355201091216E-10</v>
      </c>
      <c r="AS65">
        <f t="shared" si="27"/>
        <v>-2.5073962900894049E-2</v>
      </c>
      <c r="AT65">
        <f t="shared" si="27"/>
        <v>-1.6381655764860354E-2</v>
      </c>
      <c r="AU65">
        <f t="shared" si="23"/>
        <v>-4.1455618928177958E-2</v>
      </c>
      <c r="AW65">
        <v>62</v>
      </c>
      <c r="AX65">
        <f>IF(Z65&gt;0, (R65*SUMPRODUCT(K65:$K$98, X65:$X$98)-K65*$AZ$3)/Z65, 0)</f>
        <v>-2734095494973271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0.86825209999999997</v>
      </c>
      <c r="Q66" s="4">
        <f t="shared" si="21"/>
        <v>12.5</v>
      </c>
      <c r="R66">
        <f t="shared" si="0"/>
        <v>500000</v>
      </c>
      <c r="S66">
        <f t="shared" si="1"/>
        <v>-2.0050914159071964E+16</v>
      </c>
      <c r="U66">
        <f t="shared" si="13"/>
        <v>0.86825209999999997</v>
      </c>
      <c r="V66">
        <f t="shared" si="14"/>
        <v>0.01</v>
      </c>
      <c r="W66">
        <f t="shared" si="15"/>
        <v>3.3639622800215915E-14</v>
      </c>
      <c r="X66">
        <f t="shared" si="16"/>
        <v>2.9207673139495345E-14</v>
      </c>
      <c r="Y66">
        <f t="shared" si="17"/>
        <v>3.3639622800215916E-16</v>
      </c>
      <c r="Z66">
        <f t="shared" si="18"/>
        <v>4.095553432718411E-15</v>
      </c>
      <c r="AB66">
        <f t="shared" si="19"/>
        <v>-91.97394115067047</v>
      </c>
      <c r="AC66">
        <f t="shared" si="2"/>
        <v>-82.119590313329368</v>
      </c>
      <c r="AE66">
        <f t="shared" si="3"/>
        <v>0</v>
      </c>
      <c r="AF66">
        <f t="shared" si="24"/>
        <v>0</v>
      </c>
      <c r="AG66">
        <f t="shared" si="24"/>
        <v>-5.1194417908980137E-14</v>
      </c>
      <c r="AH66">
        <f t="shared" si="5"/>
        <v>-1.4603836569747673E-8</v>
      </c>
      <c r="AI66">
        <f t="shared" si="25"/>
        <v>-1.4603887764165582E-8</v>
      </c>
      <c r="AJ66">
        <f t="shared" si="7"/>
        <v>-9.8543508373411015</v>
      </c>
      <c r="AK66">
        <f t="shared" si="22"/>
        <v>-6.4381758805469333</v>
      </c>
      <c r="AL66">
        <f t="shared" si="26"/>
        <v>-16.292526732491922</v>
      </c>
      <c r="AN66">
        <f t="shared" si="27"/>
        <v>0</v>
      </c>
      <c r="AO66">
        <f t="shared" si="27"/>
        <v>0</v>
      </c>
      <c r="AP66">
        <f t="shared" si="27"/>
        <v>-1.0384402736387774E-16</v>
      </c>
      <c r="AQ66">
        <f t="shared" si="27"/>
        <v>-2.9622784403228055E-11</v>
      </c>
      <c r="AR66">
        <f t="shared" si="27"/>
        <v>-2.9622888247255417E-11</v>
      </c>
      <c r="AS66">
        <f t="shared" si="27"/>
        <v>-1.9988809714087962E-2</v>
      </c>
      <c r="AT66">
        <f t="shared" si="27"/>
        <v>-1.305935568017658E-2</v>
      </c>
      <c r="AU66">
        <f t="shared" si="23"/>
        <v>-3.304816542388743E-2</v>
      </c>
      <c r="AW66">
        <v>63</v>
      </c>
      <c r="AX66">
        <f>IF(Z66&gt;0, (R66*SUMPRODUCT(K66:$K$98, X66:$X$98)-K66*$AZ$3)/Z66, 0)</f>
        <v>-2.0050914159071964E+16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0.87257664800000001</v>
      </c>
      <c r="Q67" s="4">
        <f t="shared" si="21"/>
        <v>12.5</v>
      </c>
      <c r="R67">
        <f t="shared" ref="R67:R89" si="28">$C$6</f>
        <v>500000</v>
      </c>
      <c r="S67">
        <f t="shared" ref="S67:S89" si="29">AX67</f>
        <v>-1.5246202414447504E+17</v>
      </c>
      <c r="U67">
        <f t="shared" si="13"/>
        <v>0.87257664800000001</v>
      </c>
      <c r="V67">
        <f t="shared" si="14"/>
        <v>0.01</v>
      </c>
      <c r="W67">
        <f t="shared" si="15"/>
        <v>4.095553432718411E-15</v>
      </c>
      <c r="X67">
        <f t="shared" si="16"/>
        <v>3.5736842860263247E-15</v>
      </c>
      <c r="Y67">
        <f t="shared" si="17"/>
        <v>4.0955534327184109E-17</v>
      </c>
      <c r="Z67">
        <f t="shared" si="18"/>
        <v>4.8091361236490215E-16</v>
      </c>
      <c r="AB67">
        <f t="shared" si="19"/>
        <v>-82.119590313329368</v>
      </c>
      <c r="AC67">
        <f t="shared" ref="AC67:AC89" si="30">S67*Z67</f>
        <v>-73.321062779784427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-6.0114201545612767E-15</v>
      </c>
      <c r="AH67">
        <f t="shared" ref="AH67:AH89" si="33">-X67*R67</f>
        <v>-1.7868421430131624E-9</v>
      </c>
      <c r="AI67">
        <f t="shared" ref="AI67:AI89" si="34">SUM(AE67:AH67)</f>
        <v>-1.786848154433317E-9</v>
      </c>
      <c r="AJ67">
        <f t="shared" ref="AJ67:AJ89" si="35">AB67-AC67</f>
        <v>-8.7985275335449415</v>
      </c>
      <c r="AK67">
        <f t="shared" si="22"/>
        <v>-5.7483713219330559</v>
      </c>
      <c r="AL67">
        <f t="shared" si="26"/>
        <v>-14.546898857264846</v>
      </c>
      <c r="AN67">
        <f t="shared" ref="AN67:AT89" si="36">AE67*$K67</f>
        <v>0</v>
      </c>
      <c r="AO67">
        <f t="shared" si="36"/>
        <v>0</v>
      </c>
      <c r="AP67">
        <f t="shared" si="36"/>
        <v>-1.0887244444862717E-17</v>
      </c>
      <c r="AQ67">
        <f t="shared" si="36"/>
        <v>-3.2361383325711682E-12</v>
      </c>
      <c r="AR67">
        <f t="shared" si="36"/>
        <v>-3.2361492198156133E-12</v>
      </c>
      <c r="AS67">
        <f t="shared" si="36"/>
        <v>-1.5934956723973964E-2</v>
      </c>
      <c r="AT67">
        <f t="shared" si="36"/>
        <v>-1.0410838393027162E-2</v>
      </c>
      <c r="AU67">
        <f t="shared" si="23"/>
        <v>-2.6345795120237277E-2</v>
      </c>
      <c r="AW67">
        <v>64</v>
      </c>
      <c r="AX67">
        <f>IF(Z67&gt;0, (R67*SUMPRODUCT(K67:$K$98, X67:$X$98)-K67*$AZ$3)/Z67, 0)</f>
        <v>-1.5246202414447504E+17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0.87698101399999995</v>
      </c>
      <c r="Q68" s="4">
        <f t="shared" si="21"/>
        <v>12.5</v>
      </c>
      <c r="R68">
        <f t="shared" si="28"/>
        <v>500000</v>
      </c>
      <c r="S68">
        <f t="shared" si="29"/>
        <v>-1.2044596407178744E+18</v>
      </c>
      <c r="U68">
        <f t="shared" ref="U68:U89" si="40">M68</f>
        <v>0.87698101399999995</v>
      </c>
      <c r="V68">
        <f t="shared" ref="V68:V89" si="41">$C$10</f>
        <v>0.01</v>
      </c>
      <c r="W68">
        <f t="shared" ref="W68:W89" si="42">Z67</f>
        <v>4.8091361236490215E-16</v>
      </c>
      <c r="X68">
        <f t="shared" ref="X68:X89" si="43">U68*W68</f>
        <v>4.2175210741817478E-16</v>
      </c>
      <c r="Y68">
        <f t="shared" ref="Y68:Y89" si="44">V68*W68</f>
        <v>4.8091361236490214E-18</v>
      </c>
      <c r="Z68">
        <f t="shared" ref="Z68:Z89" si="45">MAX(0, W68-X68-Y68)</f>
        <v>5.4352368823078346E-17</v>
      </c>
      <c r="AB68">
        <f t="shared" ref="AB68:AB89" si="46">AC67</f>
        <v>-73.321062779784427</v>
      </c>
      <c r="AC68">
        <f t="shared" si="30"/>
        <v>-65.46523462481035</v>
      </c>
      <c r="AE68">
        <f t="shared" si="31"/>
        <v>0</v>
      </c>
      <c r="AF68">
        <f t="shared" si="32"/>
        <v>0</v>
      </c>
      <c r="AG68">
        <f t="shared" si="32"/>
        <v>-6.7940461028847935E-16</v>
      </c>
      <c r="AH68">
        <f t="shared" si="33"/>
        <v>-2.1087605370908739E-10</v>
      </c>
      <c r="AI68">
        <f t="shared" si="34"/>
        <v>-2.1087673311369768E-10</v>
      </c>
      <c r="AJ68">
        <f t="shared" si="35"/>
        <v>-7.8558281549740769</v>
      </c>
      <c r="AK68">
        <f t="shared" si="22"/>
        <v>-5.1324743945849107</v>
      </c>
      <c r="AL68">
        <f t="shared" si="26"/>
        <v>-12.988302549769864</v>
      </c>
      <c r="AN68">
        <f t="shared" si="36"/>
        <v>0</v>
      </c>
      <c r="AO68">
        <f t="shared" si="36"/>
        <v>0</v>
      </c>
      <c r="AP68">
        <f t="shared" si="36"/>
        <v>-1.0986297566897483E-18</v>
      </c>
      <c r="AQ68">
        <f t="shared" si="36"/>
        <v>-3.4099666689005613E-13</v>
      </c>
      <c r="AR68">
        <f t="shared" si="36"/>
        <v>-3.4099776551981279E-13</v>
      </c>
      <c r="AS68">
        <f t="shared" si="36"/>
        <v>-1.2703249939430084E-2</v>
      </c>
      <c r="AT68">
        <f t="shared" si="36"/>
        <v>-8.2994566270973083E-3</v>
      </c>
      <c r="AU68">
        <f t="shared" si="23"/>
        <v>-2.1002706566868388E-2</v>
      </c>
      <c r="AW68">
        <v>65</v>
      </c>
      <c r="AX68">
        <f>IF(Z68&gt;0, (R68*SUMPRODUCT(K68:$K$98, X68:$X$98)-K68*$AZ$3)/Z68, 0)</f>
        <v>-1.2044596407178744E+18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0.88158379899999995</v>
      </c>
      <c r="Q69" s="4">
        <f t="shared" ref="Q69:Q89" si="48">$C$8</f>
        <v>12.5</v>
      </c>
      <c r="R69">
        <f t="shared" si="28"/>
        <v>500000</v>
      </c>
      <c r="S69">
        <f t="shared" si="29"/>
        <v>-9.9192775948504863E+18</v>
      </c>
      <c r="U69">
        <f t="shared" si="40"/>
        <v>0.88158379899999995</v>
      </c>
      <c r="V69">
        <f t="shared" si="41"/>
        <v>0.01</v>
      </c>
      <c r="W69">
        <f t="shared" si="42"/>
        <v>5.4352368823078346E-17</v>
      </c>
      <c r="X69">
        <f t="shared" si="43"/>
        <v>4.7916167791698561E-17</v>
      </c>
      <c r="Y69">
        <f t="shared" si="44"/>
        <v>5.4352368823078346E-19</v>
      </c>
      <c r="Z69">
        <f t="shared" si="45"/>
        <v>5.8926773431490009E-18</v>
      </c>
      <c r="AB69">
        <f t="shared" si="46"/>
        <v>-65.46523462481035</v>
      </c>
      <c r="AC69">
        <f t="shared" si="30"/>
        <v>-58.451102343580978</v>
      </c>
      <c r="AE69">
        <f t="shared" si="31"/>
        <v>0</v>
      </c>
      <c r="AF69">
        <f t="shared" si="32"/>
        <v>0</v>
      </c>
      <c r="AG69">
        <f t="shared" si="32"/>
        <v>-7.3658466789362508E-17</v>
      </c>
      <c r="AH69">
        <f t="shared" si="33"/>
        <v>-2.3958083895849281E-11</v>
      </c>
      <c r="AI69">
        <f t="shared" si="34"/>
        <v>-2.3958157554316072E-11</v>
      </c>
      <c r="AJ69">
        <f t="shared" si="35"/>
        <v>-7.0141322812293723</v>
      </c>
      <c r="AK69">
        <f t="shared" si="22"/>
        <v>-4.5825664237367247</v>
      </c>
      <c r="AL69">
        <f t="shared" si="26"/>
        <v>-11.596698704990054</v>
      </c>
      <c r="AN69">
        <f t="shared" si="36"/>
        <v>0</v>
      </c>
      <c r="AO69">
        <f t="shared" si="36"/>
        <v>0</v>
      </c>
      <c r="AP69">
        <f t="shared" si="36"/>
        <v>-1.0634755761237227E-19</v>
      </c>
      <c r="AQ69">
        <f t="shared" si="36"/>
        <v>-3.4590506949892639E-14</v>
      </c>
      <c r="AR69">
        <f t="shared" si="36"/>
        <v>-3.4590613297450251E-14</v>
      </c>
      <c r="AS69">
        <f t="shared" si="36"/>
        <v>-1.0126953076717668E-2</v>
      </c>
      <c r="AT69">
        <f t="shared" si="36"/>
        <v>-6.6162760101225009E-3</v>
      </c>
      <c r="AU69">
        <f t="shared" si="23"/>
        <v>-1.6743229086874759E-2</v>
      </c>
      <c r="AW69">
        <v>66</v>
      </c>
      <c r="AX69">
        <f>IF(Z69&gt;0, (R69*SUMPRODUCT(K69:$K$98, X69:$X$98)-K69*$AZ$3)/Z69, 0)</f>
        <v>-9.9192775948504863E+18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0.88621764599999997</v>
      </c>
      <c r="Q70" s="4">
        <f t="shared" si="48"/>
        <v>12.5</v>
      </c>
      <c r="R70">
        <f t="shared" si="28"/>
        <v>500000</v>
      </c>
      <c r="S70">
        <f t="shared" si="29"/>
        <v>-8.5337222670292074E+19</v>
      </c>
      <c r="U70">
        <f t="shared" si="40"/>
        <v>0.88621764599999997</v>
      </c>
      <c r="V70">
        <f t="shared" si="41"/>
        <v>0.01</v>
      </c>
      <c r="W70">
        <f t="shared" si="42"/>
        <v>5.8926773431490009E-18</v>
      </c>
      <c r="X70">
        <f t="shared" si="43"/>
        <v>5.2221946436830415E-18</v>
      </c>
      <c r="Y70">
        <f t="shared" si="44"/>
        <v>5.892677343149001E-20</v>
      </c>
      <c r="Z70">
        <f t="shared" si="45"/>
        <v>6.1155592603446942E-19</v>
      </c>
      <c r="AB70">
        <f t="shared" si="46"/>
        <v>-58.451102343580978</v>
      </c>
      <c r="AC70">
        <f t="shared" si="30"/>
        <v>-52.188484235340191</v>
      </c>
      <c r="AE70">
        <f t="shared" si="31"/>
        <v>0</v>
      </c>
      <c r="AF70">
        <f t="shared" si="32"/>
        <v>0</v>
      </c>
      <c r="AG70">
        <f t="shared" si="32"/>
        <v>-7.6444490754308673E-18</v>
      </c>
      <c r="AH70">
        <f t="shared" si="33"/>
        <v>-2.6110973218415208E-12</v>
      </c>
      <c r="AI70">
        <f t="shared" si="34"/>
        <v>-2.6111049662905964E-12</v>
      </c>
      <c r="AJ70">
        <f t="shared" si="35"/>
        <v>-6.2626181082407868</v>
      </c>
      <c r="AK70">
        <f t="shared" si="22"/>
        <v>-4.0915771640506691</v>
      </c>
      <c r="AL70">
        <f t="shared" si="26"/>
        <v>-10.354195272294067</v>
      </c>
      <c r="AN70">
        <f t="shared" si="36"/>
        <v>0</v>
      </c>
      <c r="AO70">
        <f t="shared" si="36"/>
        <v>0</v>
      </c>
      <c r="AP70">
        <f t="shared" si="36"/>
        <v>-9.8544641706809107E-21</v>
      </c>
      <c r="AQ70">
        <f t="shared" si="36"/>
        <v>-3.3659672201816406E-15</v>
      </c>
      <c r="AR70">
        <f t="shared" si="36"/>
        <v>-3.3659770746458114E-15</v>
      </c>
      <c r="AS70">
        <f t="shared" si="36"/>
        <v>-8.0731449910061495E-3</v>
      </c>
      <c r="AT70">
        <f t="shared" si="36"/>
        <v>-5.2744547274573787E-3</v>
      </c>
      <c r="AU70">
        <f t="shared" si="23"/>
        <v>-1.3347599718466895E-2</v>
      </c>
      <c r="AW70">
        <v>67</v>
      </c>
      <c r="AX70">
        <f>IF(Z70&gt;0, (R70*SUMPRODUCT(K70:$K$98, X70:$X$98)-K70*$AZ$3)/Z70, 0)</f>
        <v>-8.5337222670292074E+19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0.89077562700000001</v>
      </c>
      <c r="Q71" s="4">
        <f t="shared" si="48"/>
        <v>12.5</v>
      </c>
      <c r="R71">
        <f t="shared" si="28"/>
        <v>500000</v>
      </c>
      <c r="S71">
        <f t="shared" si="29"/>
        <v>-7.678954929023421E+20</v>
      </c>
      <c r="U71">
        <f t="shared" si="40"/>
        <v>0.89077562700000001</v>
      </c>
      <c r="V71">
        <f t="shared" si="41"/>
        <v>0.01</v>
      </c>
      <c r="W71">
        <f t="shared" si="42"/>
        <v>6.1155592603446942E-19</v>
      </c>
      <c r="X71">
        <f t="shared" si="43"/>
        <v>5.4475911345892018E-19</v>
      </c>
      <c r="Y71">
        <f t="shared" si="44"/>
        <v>6.1155592603446946E-21</v>
      </c>
      <c r="Z71">
        <f t="shared" si="45"/>
        <v>6.0681253315204552E-20</v>
      </c>
      <c r="AB71">
        <f t="shared" si="46"/>
        <v>-52.188484235340191</v>
      </c>
      <c r="AC71">
        <f t="shared" si="30"/>
        <v>-46.596860924410876</v>
      </c>
      <c r="AE71">
        <f t="shared" si="31"/>
        <v>0</v>
      </c>
      <c r="AF71">
        <f t="shared" si="32"/>
        <v>0</v>
      </c>
      <c r="AG71">
        <f t="shared" si="32"/>
        <v>-7.5851566644005688E-19</v>
      </c>
      <c r="AH71">
        <f t="shared" si="33"/>
        <v>-2.7237955672946011E-13</v>
      </c>
      <c r="AI71">
        <f t="shared" si="34"/>
        <v>-2.7238031524512657E-13</v>
      </c>
      <c r="AJ71">
        <f t="shared" si="35"/>
        <v>-5.5916233109293145</v>
      </c>
      <c r="AK71">
        <f t="shared" si="22"/>
        <v>-3.6531938964738138</v>
      </c>
      <c r="AL71">
        <f t="shared" si="26"/>
        <v>-9.2448172074034005</v>
      </c>
      <c r="AN71">
        <f t="shared" si="36"/>
        <v>0</v>
      </c>
      <c r="AO71">
        <f t="shared" si="36"/>
        <v>0</v>
      </c>
      <c r="AP71">
        <f t="shared" si="36"/>
        <v>-8.7303841838105135E-22</v>
      </c>
      <c r="AQ71">
        <f t="shared" si="36"/>
        <v>-3.1350416072811872E-16</v>
      </c>
      <c r="AR71">
        <f t="shared" si="36"/>
        <v>-3.1350503376653713E-16</v>
      </c>
      <c r="AS71">
        <f t="shared" si="36"/>
        <v>-6.4358617594118366E-3</v>
      </c>
      <c r="AT71">
        <f t="shared" si="36"/>
        <v>-4.2047630161490606E-3</v>
      </c>
      <c r="AU71">
        <f t="shared" si="23"/>
        <v>-1.064062477556121E-2</v>
      </c>
      <c r="AW71">
        <v>68</v>
      </c>
      <c r="AX71">
        <f>IF(Z71&gt;0, (R71*SUMPRODUCT(K71:$K$98, X71:$X$98)-K71*$AZ$3)/Z71, 0)</f>
        <v>-7.678954929023421E+20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0.89544260600000003</v>
      </c>
      <c r="Q72" s="4">
        <f t="shared" si="48"/>
        <v>12.5</v>
      </c>
      <c r="R72">
        <f t="shared" si="28"/>
        <v>500000</v>
      </c>
      <c r="S72">
        <f t="shared" si="29"/>
        <v>-7.2508446648356527E+21</v>
      </c>
      <c r="U72">
        <f t="shared" si="40"/>
        <v>0.89544260600000003</v>
      </c>
      <c r="V72">
        <f t="shared" si="41"/>
        <v>0.01</v>
      </c>
      <c r="W72">
        <f t="shared" si="42"/>
        <v>6.0681253315204552E-20</v>
      </c>
      <c r="X72">
        <f t="shared" si="43"/>
        <v>5.4336579603912904E-20</v>
      </c>
      <c r="Y72">
        <f t="shared" si="44"/>
        <v>6.0681253315204549E-22</v>
      </c>
      <c r="Z72">
        <f t="shared" si="45"/>
        <v>5.7378611781396018E-21</v>
      </c>
      <c r="AB72">
        <f t="shared" si="46"/>
        <v>-46.596860924410876</v>
      </c>
      <c r="AC72">
        <f t="shared" si="30"/>
        <v>-41.604340111081143</v>
      </c>
      <c r="AE72">
        <f t="shared" si="31"/>
        <v>0</v>
      </c>
      <c r="AF72">
        <f t="shared" si="32"/>
        <v>0</v>
      </c>
      <c r="AG72">
        <f t="shared" si="32"/>
        <v>-7.1723264726745024E-20</v>
      </c>
      <c r="AH72">
        <f t="shared" si="33"/>
        <v>-2.7168289801956452E-14</v>
      </c>
      <c r="AI72">
        <f t="shared" si="34"/>
        <v>-2.7168361525221178E-14</v>
      </c>
      <c r="AJ72">
        <f t="shared" si="35"/>
        <v>-4.9925208133297332</v>
      </c>
      <c r="AK72">
        <f t="shared" ref="AK72:AK89" si="49">G72*SUM(AB72:AB72, AE72:AF72)</f>
        <v>-3.2617802647087615</v>
      </c>
      <c r="AL72">
        <f t="shared" si="26"/>
        <v>-8.2543010780385231</v>
      </c>
      <c r="AN72">
        <f t="shared" si="36"/>
        <v>0</v>
      </c>
      <c r="AO72">
        <f t="shared" si="36"/>
        <v>0</v>
      </c>
      <c r="AP72">
        <f t="shared" si="36"/>
        <v>-7.3707355092851687E-23</v>
      </c>
      <c r="AQ72">
        <f t="shared" si="36"/>
        <v>-2.7919849874758817E-17</v>
      </c>
      <c r="AR72">
        <f t="shared" si="36"/>
        <v>-2.7919923582113908E-17</v>
      </c>
      <c r="AS72">
        <f t="shared" si="36"/>
        <v>-5.1306295913678421E-3</v>
      </c>
      <c r="AT72">
        <f t="shared" si="36"/>
        <v>-3.3520113330269925E-3</v>
      </c>
      <c r="AU72">
        <f t="shared" si="23"/>
        <v>-8.4826409243948641E-3</v>
      </c>
      <c r="AW72">
        <v>69</v>
      </c>
      <c r="AX72">
        <f>IF(Z72&gt;0, (R72*SUMPRODUCT(K72:$K$98, X72:$X$98)-K72*$AZ$3)/Z72, 0)</f>
        <v>-7.2508446648356527E+21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0.90019128800000003</v>
      </c>
      <c r="Q73" s="4">
        <f t="shared" si="48"/>
        <v>12.5</v>
      </c>
      <c r="R73">
        <f t="shared" si="28"/>
        <v>500000</v>
      </c>
      <c r="S73">
        <f t="shared" si="29"/>
        <v>-7.2086196389790351E+22</v>
      </c>
      <c r="U73">
        <f t="shared" si="40"/>
        <v>0.90019128800000003</v>
      </c>
      <c r="V73">
        <f t="shared" si="41"/>
        <v>0.01</v>
      </c>
      <c r="W73">
        <f t="shared" si="42"/>
        <v>5.7378611781396018E-21</v>
      </c>
      <c r="X73">
        <f t="shared" si="43"/>
        <v>5.1651726443146858E-21</v>
      </c>
      <c r="Y73">
        <f t="shared" si="44"/>
        <v>5.7378611781396023E-23</v>
      </c>
      <c r="Z73">
        <f t="shared" si="45"/>
        <v>5.1530992204351994E-22</v>
      </c>
      <c r="AB73">
        <f t="shared" si="46"/>
        <v>-41.604340111081143</v>
      </c>
      <c r="AC73">
        <f t="shared" si="30"/>
        <v>-37.146732242036734</v>
      </c>
      <c r="AE73">
        <f t="shared" si="31"/>
        <v>0</v>
      </c>
      <c r="AF73">
        <f t="shared" si="32"/>
        <v>0</v>
      </c>
      <c r="AG73">
        <f t="shared" si="32"/>
        <v>-6.4413740255439995E-21</v>
      </c>
      <c r="AH73">
        <f t="shared" si="33"/>
        <v>-2.5825863221573428E-15</v>
      </c>
      <c r="AI73">
        <f t="shared" si="34"/>
        <v>-2.5825927635313685E-15</v>
      </c>
      <c r="AJ73">
        <f t="shared" si="35"/>
        <v>-4.4576078690444092</v>
      </c>
      <c r="AK73">
        <f t="shared" si="49"/>
        <v>-2.9123038077756802</v>
      </c>
      <c r="AL73">
        <f t="shared" si="26"/>
        <v>-7.3699116768200916</v>
      </c>
      <c r="AN73">
        <f t="shared" si="36"/>
        <v>0</v>
      </c>
      <c r="AO73">
        <f t="shared" si="36"/>
        <v>0</v>
      </c>
      <c r="AP73">
        <f t="shared" si="36"/>
        <v>-5.9103237730496855E-24</v>
      </c>
      <c r="AQ73">
        <f t="shared" si="36"/>
        <v>-2.3696685327181256E-18</v>
      </c>
      <c r="AR73">
        <f t="shared" si="36"/>
        <v>-2.3696744430418987E-18</v>
      </c>
      <c r="AS73">
        <f t="shared" si="36"/>
        <v>-4.0901064982205417E-3</v>
      </c>
      <c r="AT73">
        <f t="shared" si="36"/>
        <v>-2.6722029121707533E-3</v>
      </c>
      <c r="AU73">
        <f t="shared" si="23"/>
        <v>-6.7623094103912967E-3</v>
      </c>
      <c r="AW73">
        <v>70</v>
      </c>
      <c r="AX73">
        <f>IF(Z73&gt;0, (R73*SUMPRODUCT(K73:$K$98, X73:$X$98)-K73*$AZ$3)/Z73, 0)</f>
        <v>-7.2086196389790351E+22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0.90499098499999997</v>
      </c>
      <c r="Q74" s="4">
        <f t="shared" si="48"/>
        <v>12.5</v>
      </c>
      <c r="R74">
        <f t="shared" si="28"/>
        <v>500000</v>
      </c>
      <c r="S74">
        <f t="shared" si="29"/>
        <v>-7.5712764520359444E+23</v>
      </c>
      <c r="U74">
        <f t="shared" si="40"/>
        <v>0.90499098499999997</v>
      </c>
      <c r="V74">
        <f t="shared" si="41"/>
        <v>0.01</v>
      </c>
      <c r="W74">
        <f t="shared" si="42"/>
        <v>5.1530992204351994E-22</v>
      </c>
      <c r="X74">
        <f t="shared" si="43"/>
        <v>4.6635083393043829E-22</v>
      </c>
      <c r="Y74">
        <f t="shared" si="44"/>
        <v>5.1530992204351995E-24</v>
      </c>
      <c r="Z74">
        <f t="shared" si="45"/>
        <v>4.3805988892646456E-23</v>
      </c>
      <c r="AB74">
        <f t="shared" si="46"/>
        <v>-37.146732242036734</v>
      </c>
      <c r="AC74">
        <f t="shared" si="30"/>
        <v>-33.166725216104226</v>
      </c>
      <c r="AE74">
        <f t="shared" si="31"/>
        <v>0</v>
      </c>
      <c r="AF74">
        <f t="shared" si="32"/>
        <v>0</v>
      </c>
      <c r="AG74">
        <f t="shared" si="32"/>
        <v>-5.4757486115808065E-22</v>
      </c>
      <c r="AH74">
        <f t="shared" si="33"/>
        <v>-2.3317541696521912E-16</v>
      </c>
      <c r="AI74">
        <f t="shared" si="34"/>
        <v>-2.331759645400803E-16</v>
      </c>
      <c r="AJ74">
        <f t="shared" si="35"/>
        <v>-3.9800070259325082</v>
      </c>
      <c r="AK74">
        <f t="shared" si="49"/>
        <v>-2.6002712569425714</v>
      </c>
      <c r="AL74">
        <f t="shared" si="26"/>
        <v>-6.5802782828750797</v>
      </c>
      <c r="AN74">
        <f t="shared" si="36"/>
        <v>0</v>
      </c>
      <c r="AO74">
        <f t="shared" si="36"/>
        <v>0</v>
      </c>
      <c r="AP74">
        <f t="shared" si="36"/>
        <v>-4.4859893060539075E-25</v>
      </c>
      <c r="AQ74">
        <f t="shared" si="36"/>
        <v>-1.9102820475146964E-19</v>
      </c>
      <c r="AR74">
        <f t="shared" si="36"/>
        <v>-1.9102865335040027E-19</v>
      </c>
      <c r="AS74">
        <f t="shared" si="36"/>
        <v>-3.2606078589130592E-3</v>
      </c>
      <c r="AT74">
        <f t="shared" si="36"/>
        <v>-2.1302638011565316E-3</v>
      </c>
      <c r="AU74">
        <f t="shared" si="23"/>
        <v>-5.3908716600695903E-3</v>
      </c>
      <c r="AW74">
        <v>71</v>
      </c>
      <c r="AX74">
        <f>IF(Z74&gt;0, (R74*SUMPRODUCT(K74:$K$98, X74:$X$98)-K74*$AZ$3)/Z74, 0)</f>
        <v>-7.5712764520359444E+23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0.90981139099999997</v>
      </c>
      <c r="Q75" s="4">
        <f t="shared" si="48"/>
        <v>12.5</v>
      </c>
      <c r="R75">
        <f t="shared" si="28"/>
        <v>500000</v>
      </c>
      <c r="S75">
        <f t="shared" si="29"/>
        <v>-8.4302101570889967E+24</v>
      </c>
      <c r="U75">
        <f t="shared" si="40"/>
        <v>0.90981139099999997</v>
      </c>
      <c r="V75">
        <f t="shared" si="41"/>
        <v>0.01</v>
      </c>
      <c r="W75">
        <f t="shared" si="42"/>
        <v>4.3805988892646456E-23</v>
      </c>
      <c r="X75">
        <f t="shared" si="43"/>
        <v>3.9855187688549223E-23</v>
      </c>
      <c r="Y75">
        <f t="shared" si="44"/>
        <v>4.3805988892646453E-25</v>
      </c>
      <c r="Z75">
        <f t="shared" si="45"/>
        <v>3.5127413151707681E-24</v>
      </c>
      <c r="AB75">
        <f t="shared" si="46"/>
        <v>-33.166725216104226</v>
      </c>
      <c r="AC75">
        <f t="shared" si="30"/>
        <v>-29.61314751437877</v>
      </c>
      <c r="AE75">
        <f t="shared" si="31"/>
        <v>0</v>
      </c>
      <c r="AF75">
        <f t="shared" si="32"/>
        <v>0</v>
      </c>
      <c r="AG75">
        <f t="shared" si="32"/>
        <v>-4.3909266439634599E-23</v>
      </c>
      <c r="AH75">
        <f t="shared" si="33"/>
        <v>-1.9927593844274613E-17</v>
      </c>
      <c r="AI75">
        <f t="shared" si="34"/>
        <v>-1.9927637753541052E-17</v>
      </c>
      <c r="AJ75">
        <f t="shared" si="35"/>
        <v>-3.5535777017254553</v>
      </c>
      <c r="AK75">
        <f t="shared" si="49"/>
        <v>-2.3216707651272959</v>
      </c>
      <c r="AL75">
        <f t="shared" si="26"/>
        <v>-5.8752484668527512</v>
      </c>
      <c r="AN75">
        <f t="shared" si="36"/>
        <v>0</v>
      </c>
      <c r="AO75">
        <f t="shared" si="36"/>
        <v>0</v>
      </c>
      <c r="AP75">
        <f t="shared" si="36"/>
        <v>-3.2118325217976602E-26</v>
      </c>
      <c r="AQ75">
        <f t="shared" si="36"/>
        <v>-1.4576443466257253E-20</v>
      </c>
      <c r="AR75">
        <f t="shared" si="36"/>
        <v>-1.457647558458247E-20</v>
      </c>
      <c r="AS75">
        <f t="shared" si="36"/>
        <v>-2.5993366222202326E-3</v>
      </c>
      <c r="AT75">
        <f t="shared" si="36"/>
        <v>-1.698233259850551E-3</v>
      </c>
      <c r="AU75">
        <f t="shared" si="23"/>
        <v>-4.2975698820707838E-3</v>
      </c>
      <c r="AW75">
        <v>72</v>
      </c>
      <c r="AX75">
        <f>IF(Z75&gt;0, (R75*SUMPRODUCT(K75:$K$98, X75:$X$98)-K75*$AZ$3)/Z75, 0)</f>
        <v>-8.4302101570889967E+24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0.91465739899999998</v>
      </c>
      <c r="Q76" s="4">
        <f t="shared" si="48"/>
        <v>12.5</v>
      </c>
      <c r="R76">
        <f t="shared" si="28"/>
        <v>500000</v>
      </c>
      <c r="S76">
        <f t="shared" si="29"/>
        <v>-9.990328518846518E+25</v>
      </c>
      <c r="U76">
        <f t="shared" si="40"/>
        <v>0.91465739899999998</v>
      </c>
      <c r="V76">
        <f t="shared" si="41"/>
        <v>0.01</v>
      </c>
      <c r="W76">
        <f t="shared" si="42"/>
        <v>3.5127413151707681E-24</v>
      </c>
      <c r="X76">
        <f t="shared" si="43"/>
        <v>3.2129548346939338E-24</v>
      </c>
      <c r="Y76">
        <f t="shared" si="44"/>
        <v>3.5127413151707682E-26</v>
      </c>
      <c r="Z76">
        <f t="shared" si="45"/>
        <v>2.6465906732512658E-25</v>
      </c>
      <c r="AB76">
        <f t="shared" si="46"/>
        <v>-29.61314751437877</v>
      </c>
      <c r="AC76">
        <f t="shared" si="30"/>
        <v>-26.440310280695329</v>
      </c>
      <c r="AE76">
        <f t="shared" si="31"/>
        <v>0</v>
      </c>
      <c r="AF76">
        <f t="shared" si="32"/>
        <v>0</v>
      </c>
      <c r="AG76">
        <f t="shared" si="32"/>
        <v>-3.3082383415640823E-24</v>
      </c>
      <c r="AH76">
        <f t="shared" si="33"/>
        <v>-1.6064774173469668E-18</v>
      </c>
      <c r="AI76">
        <f t="shared" si="34"/>
        <v>-1.6064807255853083E-18</v>
      </c>
      <c r="AJ76">
        <f t="shared" si="35"/>
        <v>-3.1728372336834418</v>
      </c>
      <c r="AK76">
        <f t="shared" si="49"/>
        <v>-2.0729203260065141</v>
      </c>
      <c r="AL76">
        <f t="shared" si="26"/>
        <v>-5.2457575596899559</v>
      </c>
      <c r="AN76">
        <f t="shared" si="36"/>
        <v>0</v>
      </c>
      <c r="AO76">
        <f t="shared" si="36"/>
        <v>0</v>
      </c>
      <c r="AP76">
        <f t="shared" si="36"/>
        <v>-2.1606055015055809E-27</v>
      </c>
      <c r="AQ76">
        <f t="shared" si="36"/>
        <v>-1.0491879930039494E-21</v>
      </c>
      <c r="AR76">
        <f t="shared" si="36"/>
        <v>-1.0491901536094509E-21</v>
      </c>
      <c r="AS76">
        <f t="shared" si="36"/>
        <v>-2.0721752409281189E-3</v>
      </c>
      <c r="AT76">
        <f t="shared" si="36"/>
        <v>-1.3538211574063703E-3</v>
      </c>
      <c r="AU76">
        <f t="shared" si="23"/>
        <v>-3.4259963983344893E-3</v>
      </c>
      <c r="AW76">
        <v>73</v>
      </c>
      <c r="AX76">
        <f>IF(Z76&gt;0, (R76*SUMPRODUCT(K76:$K$98, X76:$X$98)-K76*$AZ$3)/Z76, 0)</f>
        <v>-9.990328518846518E+25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0.91953785700000001</v>
      </c>
      <c r="Q77" s="4">
        <f t="shared" si="48"/>
        <v>12.5</v>
      </c>
      <c r="R77">
        <f t="shared" si="28"/>
        <v>500000</v>
      </c>
      <c r="S77">
        <f t="shared" si="29"/>
        <v>-1.26591894565874E+27</v>
      </c>
      <c r="U77">
        <f t="shared" si="40"/>
        <v>0.91953785700000001</v>
      </c>
      <c r="V77">
        <f t="shared" si="41"/>
        <v>0.01</v>
      </c>
      <c r="W77">
        <f t="shared" si="42"/>
        <v>2.6465906732512658E-25</v>
      </c>
      <c r="X77">
        <f t="shared" si="43"/>
        <v>2.4336403160376562E-25</v>
      </c>
      <c r="Y77">
        <f t="shared" si="44"/>
        <v>2.6465906732512658E-27</v>
      </c>
      <c r="Z77">
        <f t="shared" si="45"/>
        <v>1.8648445048109692E-26</v>
      </c>
      <c r="AB77">
        <f t="shared" si="46"/>
        <v>-26.440310280695329</v>
      </c>
      <c r="AC77">
        <f t="shared" si="30"/>
        <v>-23.607419893477974</v>
      </c>
      <c r="AE77">
        <f t="shared" si="31"/>
        <v>0</v>
      </c>
      <c r="AF77">
        <f t="shared" si="32"/>
        <v>0</v>
      </c>
      <c r="AG77">
        <f t="shared" si="32"/>
        <v>-2.3310556310137114E-25</v>
      </c>
      <c r="AH77">
        <f t="shared" si="33"/>
        <v>-1.2168201580188281E-19</v>
      </c>
      <c r="AI77">
        <f t="shared" si="34"/>
        <v>-1.2168224890744591E-19</v>
      </c>
      <c r="AJ77">
        <f t="shared" si="35"/>
        <v>-2.8328903872173541</v>
      </c>
      <c r="AK77">
        <f t="shared" si="49"/>
        <v>-1.8508217196486731</v>
      </c>
      <c r="AL77">
        <f t="shared" si="26"/>
        <v>-4.683712106866027</v>
      </c>
      <c r="AN77">
        <f t="shared" si="36"/>
        <v>0</v>
      </c>
      <c r="AO77">
        <f t="shared" si="36"/>
        <v>0</v>
      </c>
      <c r="AP77">
        <f t="shared" si="36"/>
        <v>-1.3592936947649366E-28</v>
      </c>
      <c r="AQ77">
        <f t="shared" si="36"/>
        <v>-7.0955662595601857E-23</v>
      </c>
      <c r="AR77">
        <f t="shared" si="36"/>
        <v>-7.0955798524971335E-23</v>
      </c>
      <c r="AS77">
        <f t="shared" si="36"/>
        <v>-1.6519254152807042E-3</v>
      </c>
      <c r="AT77">
        <f t="shared" si="36"/>
        <v>-1.0792579379833944E-3</v>
      </c>
      <c r="AU77">
        <f t="shared" si="23"/>
        <v>-2.7311833532640984E-3</v>
      </c>
      <c r="AW77">
        <v>74</v>
      </c>
      <c r="AX77">
        <f>IF(Z77&gt;0, (R77*SUMPRODUCT(K77:$K$98, X77:$X$98)-K77*$AZ$3)/Z77, 0)</f>
        <v>-1.26591894565874E+27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0.924425092</v>
      </c>
      <c r="Q78" s="4">
        <f t="shared" si="48"/>
        <v>12.5</v>
      </c>
      <c r="R78">
        <f t="shared" si="28"/>
        <v>500000</v>
      </c>
      <c r="S78">
        <f t="shared" si="29"/>
        <v>-1.7236543784546213E+28</v>
      </c>
      <c r="U78">
        <f t="shared" si="40"/>
        <v>0.924425092</v>
      </c>
      <c r="V78">
        <f t="shared" si="41"/>
        <v>0.01</v>
      </c>
      <c r="W78">
        <f t="shared" si="42"/>
        <v>1.8648445048109692E-26</v>
      </c>
      <c r="X78">
        <f t="shared" si="43"/>
        <v>1.7239090529255747E-26</v>
      </c>
      <c r="Y78">
        <f t="shared" si="44"/>
        <v>1.8648445048109692E-28</v>
      </c>
      <c r="Z78">
        <f t="shared" si="45"/>
        <v>1.2228700683728481E-27</v>
      </c>
      <c r="AB78">
        <f t="shared" si="46"/>
        <v>-23.607419893477974</v>
      </c>
      <c r="AC78">
        <f t="shared" si="30"/>
        <v>-21.078053476319617</v>
      </c>
      <c r="AE78">
        <f t="shared" si="31"/>
        <v>0</v>
      </c>
      <c r="AF78">
        <f t="shared" si="32"/>
        <v>0</v>
      </c>
      <c r="AG78">
        <f t="shared" si="32"/>
        <v>-1.5285875854660603E-26</v>
      </c>
      <c r="AH78">
        <f t="shared" si="33"/>
        <v>-8.619545264627873E-21</v>
      </c>
      <c r="AI78">
        <f t="shared" si="34"/>
        <v>-8.6195605505037276E-21</v>
      </c>
      <c r="AJ78">
        <f t="shared" si="35"/>
        <v>-2.5293664171583572</v>
      </c>
      <c r="AK78">
        <f t="shared" si="49"/>
        <v>-1.6525193925434585</v>
      </c>
      <c r="AL78">
        <f t="shared" si="26"/>
        <v>-4.1818858097018161</v>
      </c>
      <c r="AN78">
        <f t="shared" si="36"/>
        <v>0</v>
      </c>
      <c r="AO78">
        <f t="shared" si="36"/>
        <v>0</v>
      </c>
      <c r="AP78">
        <f t="shared" si="36"/>
        <v>-7.9585320517134623E-30</v>
      </c>
      <c r="AQ78">
        <f t="shared" si="36"/>
        <v>-4.487732852993202E-24</v>
      </c>
      <c r="AR78">
        <f t="shared" si="36"/>
        <v>-4.4877408115252536E-24</v>
      </c>
      <c r="AS78">
        <f t="shared" si="36"/>
        <v>-1.3169048272327071E-3</v>
      </c>
      <c r="AT78">
        <f t="shared" si="36"/>
        <v>-8.6037782045870115E-4</v>
      </c>
      <c r="AU78">
        <f t="shared" si="23"/>
        <v>-2.1772826476914083E-3</v>
      </c>
      <c r="AW78">
        <v>75</v>
      </c>
      <c r="AX78">
        <f>IF(Z78&gt;0, (R78*SUMPRODUCT(K78:$K$98, X78:$X$98)-K78*$AZ$3)/Z78, 0)</f>
        <v>-1.7236543784546213E+28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0.92929067899999995</v>
      </c>
      <c r="Q79" s="4">
        <f t="shared" si="48"/>
        <v>12.5</v>
      </c>
      <c r="R79">
        <f t="shared" si="28"/>
        <v>500000</v>
      </c>
      <c r="S79">
        <f t="shared" si="29"/>
        <v>-2.5349931415312578E+29</v>
      </c>
      <c r="U79">
        <f t="shared" si="40"/>
        <v>0.92929067899999995</v>
      </c>
      <c r="V79">
        <f t="shared" si="41"/>
        <v>0.01</v>
      </c>
      <c r="W79">
        <f t="shared" si="42"/>
        <v>1.2228700683728481E-27</v>
      </c>
      <c r="X79">
        <f t="shared" si="43"/>
        <v>1.1364017561669804E-27</v>
      </c>
      <c r="Y79">
        <f t="shared" si="44"/>
        <v>1.2228700683728482E-29</v>
      </c>
      <c r="Z79">
        <f t="shared" si="45"/>
        <v>7.4239611522139268E-29</v>
      </c>
      <c r="AB79">
        <f t="shared" si="46"/>
        <v>-21.078053476319617</v>
      </c>
      <c r="AC79">
        <f t="shared" si="30"/>
        <v>-18.819690603856799</v>
      </c>
      <c r="AE79">
        <f t="shared" si="31"/>
        <v>0</v>
      </c>
      <c r="AF79">
        <f t="shared" si="32"/>
        <v>0</v>
      </c>
      <c r="AG79">
        <f t="shared" si="32"/>
        <v>-9.2799514402674089E-28</v>
      </c>
      <c r="AH79">
        <f t="shared" si="33"/>
        <v>-5.6820087808349019E-22</v>
      </c>
      <c r="AI79">
        <f t="shared" si="34"/>
        <v>-5.6820180607863421E-22</v>
      </c>
      <c r="AJ79">
        <f t="shared" si="35"/>
        <v>-2.2583628724628184</v>
      </c>
      <c r="AK79">
        <f t="shared" si="49"/>
        <v>-1.4754637433423734</v>
      </c>
      <c r="AL79">
        <f t="shared" si="26"/>
        <v>-3.7338266158051918</v>
      </c>
      <c r="AN79">
        <f t="shared" si="36"/>
        <v>0</v>
      </c>
      <c r="AO79">
        <f t="shared" si="36"/>
        <v>0</v>
      </c>
      <c r="AP79">
        <f t="shared" si="36"/>
        <v>-4.313902473359479E-31</v>
      </c>
      <c r="AQ79">
        <f t="shared" si="36"/>
        <v>-2.6413534479214515E-25</v>
      </c>
      <c r="AR79">
        <f t="shared" si="36"/>
        <v>-2.6413577618239251E-25</v>
      </c>
      <c r="AS79">
        <f t="shared" si="36"/>
        <v>-1.0498284655872981E-3</v>
      </c>
      <c r="AT79">
        <f t="shared" si="36"/>
        <v>-6.8588793085036742E-4</v>
      </c>
      <c r="AU79">
        <f t="shared" si="23"/>
        <v>-1.7357163964376655E-3</v>
      </c>
      <c r="AW79">
        <v>76</v>
      </c>
      <c r="AX79">
        <f>IF(Z79&gt;0, (R79*SUMPRODUCT(K79:$K$98, X79:$X$98)-K79*$AZ$3)/Z79, 0)</f>
        <v>-2.5349931415312578E+29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0.93493958499999996</v>
      </c>
      <c r="Q80" s="4">
        <f t="shared" si="48"/>
        <v>12.5</v>
      </c>
      <c r="R80">
        <f t="shared" si="28"/>
        <v>500000</v>
      </c>
      <c r="S80">
        <f t="shared" si="29"/>
        <v>-4.1107331528649972E+30</v>
      </c>
      <c r="U80">
        <f t="shared" si="40"/>
        <v>0.93493958499999996</v>
      </c>
      <c r="V80">
        <f t="shared" si="41"/>
        <v>0.01</v>
      </c>
      <c r="W80">
        <f t="shared" si="42"/>
        <v>7.4239611522139268E-29</v>
      </c>
      <c r="X80">
        <f t="shared" si="43"/>
        <v>6.9409551587070106E-29</v>
      </c>
      <c r="Y80">
        <f t="shared" si="44"/>
        <v>7.4239611522139267E-31</v>
      </c>
      <c r="Z80">
        <f t="shared" si="45"/>
        <v>4.0876638198477692E-30</v>
      </c>
      <c r="AB80">
        <f t="shared" si="46"/>
        <v>-18.819690603856799</v>
      </c>
      <c r="AC80">
        <f t="shared" si="30"/>
        <v>-16.803295182014999</v>
      </c>
      <c r="AE80">
        <f t="shared" si="31"/>
        <v>0</v>
      </c>
      <c r="AF80">
        <f t="shared" si="32"/>
        <v>0</v>
      </c>
      <c r="AG80">
        <f t="shared" si="32"/>
        <v>-5.1095797748097112E-29</v>
      </c>
      <c r="AH80">
        <f t="shared" si="33"/>
        <v>-3.4704775793535052E-23</v>
      </c>
      <c r="AI80">
        <f t="shared" si="34"/>
        <v>-3.4704826889332802E-23</v>
      </c>
      <c r="AJ80">
        <f t="shared" si="35"/>
        <v>-2.0163954218417999</v>
      </c>
      <c r="AK80">
        <f t="shared" si="49"/>
        <v>-1.3173783422699761</v>
      </c>
      <c r="AL80">
        <f t="shared" si="26"/>
        <v>-3.333773764111776</v>
      </c>
      <c r="AN80">
        <f t="shared" si="36"/>
        <v>0</v>
      </c>
      <c r="AO80">
        <f t="shared" si="36"/>
        <v>0</v>
      </c>
      <c r="AP80">
        <f t="shared" si="36"/>
        <v>-2.1207612540419579E-32</v>
      </c>
      <c r="AQ80">
        <f t="shared" si="36"/>
        <v>-1.4404422100618516E-26</v>
      </c>
      <c r="AR80">
        <f t="shared" si="36"/>
        <v>-1.4404443308231056E-26</v>
      </c>
      <c r="AS80">
        <f t="shared" si="36"/>
        <v>-8.3691682524497505E-4</v>
      </c>
      <c r="AT80">
        <f t="shared" si="36"/>
        <v>-5.4678565916005048E-4</v>
      </c>
      <c r="AU80">
        <f t="shared" si="23"/>
        <v>-1.3837024844050255E-3</v>
      </c>
      <c r="AW80">
        <v>77</v>
      </c>
      <c r="AX80">
        <f>IF(Z80&gt;0, (R80*SUMPRODUCT(K80:$K$98, X80:$X$98)-K80*$AZ$3)/Z80, 0)</f>
        <v>-4.1107331528649972E+30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0.94055780700000002</v>
      </c>
      <c r="Q81" s="4">
        <f t="shared" si="48"/>
        <v>12.5</v>
      </c>
      <c r="R81">
        <f t="shared" si="28"/>
        <v>500000</v>
      </c>
      <c r="S81">
        <f t="shared" si="29"/>
        <v>-7.423411534183327E+31</v>
      </c>
      <c r="U81">
        <f t="shared" si="40"/>
        <v>0.94055780700000002</v>
      </c>
      <c r="V81">
        <f t="shared" si="41"/>
        <v>0.01</v>
      </c>
      <c r="W81">
        <f t="shared" si="42"/>
        <v>4.0876638198477692E-30</v>
      </c>
      <c r="X81">
        <f t="shared" si="43"/>
        <v>3.8446841181492611E-30</v>
      </c>
      <c r="Y81">
        <f t="shared" si="44"/>
        <v>4.0876638198477694E-32</v>
      </c>
      <c r="Z81">
        <f t="shared" si="45"/>
        <v>2.0210306350003032E-31</v>
      </c>
      <c r="AB81">
        <f t="shared" si="46"/>
        <v>-16.803295182014999</v>
      </c>
      <c r="AC81">
        <f t="shared" si="30"/>
        <v>-15.002942126799105</v>
      </c>
      <c r="AE81">
        <f t="shared" si="31"/>
        <v>0</v>
      </c>
      <c r="AF81">
        <f t="shared" si="32"/>
        <v>0</v>
      </c>
      <c r="AG81">
        <f t="shared" si="32"/>
        <v>-2.5262882937503789E-30</v>
      </c>
      <c r="AH81">
        <f t="shared" si="33"/>
        <v>-1.9223420590746304E-24</v>
      </c>
      <c r="AI81">
        <f t="shared" si="34"/>
        <v>-1.9223445853629242E-24</v>
      </c>
      <c r="AJ81">
        <f t="shared" si="35"/>
        <v>-1.8003530552158935</v>
      </c>
      <c r="AK81">
        <f t="shared" si="49"/>
        <v>-1.1762306627410501</v>
      </c>
      <c r="AL81">
        <f t="shared" si="26"/>
        <v>-2.9765837179569434</v>
      </c>
      <c r="AN81">
        <f t="shared" si="36"/>
        <v>0</v>
      </c>
      <c r="AO81">
        <f t="shared" si="36"/>
        <v>0</v>
      </c>
      <c r="AP81">
        <f t="shared" si="36"/>
        <v>-9.3620613597557445E-34</v>
      </c>
      <c r="AQ81">
        <f t="shared" si="36"/>
        <v>-7.1239234081152637E-28</v>
      </c>
      <c r="AR81">
        <f t="shared" si="36"/>
        <v>-7.1239327701766236E-28</v>
      </c>
      <c r="AS81">
        <f t="shared" si="36"/>
        <v>-6.6718496910473171E-4</v>
      </c>
      <c r="AT81">
        <f t="shared" si="36"/>
        <v>-4.3589417981509124E-4</v>
      </c>
      <c r="AU81">
        <f t="shared" si="23"/>
        <v>-1.103079148919823E-3</v>
      </c>
      <c r="AW81">
        <v>78</v>
      </c>
      <c r="AX81">
        <f>IF(Z81&gt;0, (R81*SUMPRODUCT(K81:$K$98, X81:$X$98)-K81*$AZ$3)/Z81, 0)</f>
        <v>-7.423411534183327E+31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0.946138378</v>
      </c>
      <c r="Q82" s="4">
        <f t="shared" si="48"/>
        <v>12.5</v>
      </c>
      <c r="R82">
        <f t="shared" si="28"/>
        <v>500000</v>
      </c>
      <c r="S82">
        <f t="shared" si="29"/>
        <v>-1.5111265179987366E+33</v>
      </c>
      <c r="U82">
        <f t="shared" si="40"/>
        <v>0.946138378</v>
      </c>
      <c r="V82">
        <f t="shared" si="41"/>
        <v>0.01</v>
      </c>
      <c r="W82">
        <f t="shared" si="42"/>
        <v>2.0210306350003032E-31</v>
      </c>
      <c r="X82">
        <f t="shared" si="43"/>
        <v>1.9121746468874968E-31</v>
      </c>
      <c r="Y82">
        <f t="shared" si="44"/>
        <v>2.0210306350003032E-33</v>
      </c>
      <c r="Z82">
        <f t="shared" si="45"/>
        <v>8.8645681762803352E-33</v>
      </c>
      <c r="AB82">
        <f t="shared" si="46"/>
        <v>-15.002942126799105</v>
      </c>
      <c r="AC82">
        <f t="shared" si="30"/>
        <v>-13.395484041784913</v>
      </c>
      <c r="AE82">
        <f t="shared" si="31"/>
        <v>0</v>
      </c>
      <c r="AF82">
        <f t="shared" si="32"/>
        <v>0</v>
      </c>
      <c r="AG82">
        <f t="shared" si="32"/>
        <v>-1.1080710220350419E-31</v>
      </c>
      <c r="AH82">
        <f t="shared" si="33"/>
        <v>-9.5608732344374837E-26</v>
      </c>
      <c r="AI82">
        <f t="shared" si="34"/>
        <v>-9.5608843151477036E-26</v>
      </c>
      <c r="AJ82">
        <f t="shared" si="35"/>
        <v>-1.6074580850141924</v>
      </c>
      <c r="AK82">
        <f t="shared" si="49"/>
        <v>-1.0502059488759374</v>
      </c>
      <c r="AL82">
        <f t="shared" si="26"/>
        <v>-2.6576640338901298</v>
      </c>
      <c r="AN82">
        <f t="shared" si="36"/>
        <v>0</v>
      </c>
      <c r="AO82">
        <f t="shared" si="36"/>
        <v>0</v>
      </c>
      <c r="AP82">
        <f t="shared" si="36"/>
        <v>-3.6663856830572579E-35</v>
      </c>
      <c r="AQ82">
        <f t="shared" si="36"/>
        <v>-3.1635019820199193E-29</v>
      </c>
      <c r="AR82">
        <f t="shared" si="36"/>
        <v>-3.1635056484056021E-29</v>
      </c>
      <c r="AS82">
        <f t="shared" si="36"/>
        <v>-5.3187577256435929E-4</v>
      </c>
      <c r="AT82">
        <f t="shared" si="36"/>
        <v>-3.4749217140871423E-4</v>
      </c>
      <c r="AU82">
        <f t="shared" si="23"/>
        <v>-8.7936794397307358E-4</v>
      </c>
      <c r="AW82">
        <v>79</v>
      </c>
      <c r="AX82">
        <f>IF(Z82&gt;0, (R82*SUMPRODUCT(K82:$K$98, X82:$X$98)-K82*$AZ$3)/Z82, 0)</f>
        <v>-1.5111265179987366E+33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0.95167433300000004</v>
      </c>
      <c r="Q83" s="4">
        <f t="shared" si="48"/>
        <v>12.5</v>
      </c>
      <c r="R83">
        <f t="shared" si="28"/>
        <v>500000</v>
      </c>
      <c r="S83">
        <f t="shared" si="29"/>
        <v>-3.5204086737903805E+34</v>
      </c>
      <c r="U83">
        <f t="shared" si="40"/>
        <v>0.95167433300000004</v>
      </c>
      <c r="V83">
        <f t="shared" si="41"/>
        <v>0.01</v>
      </c>
      <c r="W83">
        <f t="shared" si="42"/>
        <v>8.8645681762803352E-33</v>
      </c>
      <c r="X83">
        <f t="shared" si="43"/>
        <v>8.4361820064946152E-33</v>
      </c>
      <c r="Y83">
        <f t="shared" si="44"/>
        <v>8.8645681762803356E-35</v>
      </c>
      <c r="Z83">
        <f t="shared" si="45"/>
        <v>3.3974048802291669E-34</v>
      </c>
      <c r="AB83">
        <f t="shared" si="46"/>
        <v>-13.395484041784913</v>
      </c>
      <c r="AC83">
        <f t="shared" si="30"/>
        <v>-11.960253608736528</v>
      </c>
      <c r="AE83">
        <f t="shared" si="31"/>
        <v>0</v>
      </c>
      <c r="AF83">
        <f t="shared" si="32"/>
        <v>0</v>
      </c>
      <c r="AG83">
        <f t="shared" si="32"/>
        <v>-4.2467561002864583E-33</v>
      </c>
      <c r="AH83">
        <f t="shared" si="33"/>
        <v>-4.2180910032473073E-27</v>
      </c>
      <c r="AI83">
        <f t="shared" si="34"/>
        <v>-4.2180952500034076E-27</v>
      </c>
      <c r="AJ83">
        <f t="shared" si="35"/>
        <v>-1.4352304330483854</v>
      </c>
      <c r="AK83">
        <f t="shared" si="49"/>
        <v>-0.93768388292494398</v>
      </c>
      <c r="AL83">
        <f t="shared" si="26"/>
        <v>-2.3729143159733295</v>
      </c>
      <c r="AN83">
        <f t="shared" si="36"/>
        <v>0</v>
      </c>
      <c r="AO83">
        <f t="shared" si="36"/>
        <v>0</v>
      </c>
      <c r="AP83">
        <f t="shared" si="36"/>
        <v>-1.2546131855573185E-36</v>
      </c>
      <c r="AQ83">
        <f t="shared" si="36"/>
        <v>-1.2461446962300946E-30</v>
      </c>
      <c r="AR83">
        <f t="shared" si="36"/>
        <v>-1.2461459508432801E-30</v>
      </c>
      <c r="AS83">
        <f t="shared" si="36"/>
        <v>-4.2400810950602596E-4</v>
      </c>
      <c r="AT83">
        <f t="shared" si="36"/>
        <v>-2.7701863154393664E-4</v>
      </c>
      <c r="AU83">
        <f t="shared" si="23"/>
        <v>-7.0102674104996271E-4</v>
      </c>
      <c r="AW83">
        <v>80</v>
      </c>
      <c r="AX83">
        <f>IF(Z83&gt;0, (R83*SUMPRODUCT(K83:$K$98, X83:$X$98)-K83*$AZ$3)/Z83, 0)</f>
        <v>-3.5204086737903805E+34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0.95715889499999995</v>
      </c>
      <c r="Q84" s="4">
        <f t="shared" si="48"/>
        <v>12.5</v>
      </c>
      <c r="R84">
        <f t="shared" si="28"/>
        <v>500000</v>
      </c>
      <c r="S84">
        <f t="shared" si="29"/>
        <v>-9.5709996060424395E+35</v>
      </c>
      <c r="U84">
        <f t="shared" si="40"/>
        <v>0.95715889499999995</v>
      </c>
      <c r="V84">
        <f t="shared" si="41"/>
        <v>0.01</v>
      </c>
      <c r="W84">
        <f t="shared" si="42"/>
        <v>3.3974048802291669E-34</v>
      </c>
      <c r="X84">
        <f t="shared" si="43"/>
        <v>3.2518563010277567E-34</v>
      </c>
      <c r="Y84">
        <f t="shared" si="44"/>
        <v>3.397404880229167E-36</v>
      </c>
      <c r="Z84">
        <f t="shared" si="45"/>
        <v>1.1157453039911845E-35</v>
      </c>
      <c r="AB84">
        <f t="shared" si="46"/>
        <v>-11.960253608736528</v>
      </c>
      <c r="AC84">
        <f t="shared" si="30"/>
        <v>-10.678797864943329</v>
      </c>
      <c r="AE84">
        <f t="shared" si="31"/>
        <v>0</v>
      </c>
      <c r="AF84">
        <f t="shared" si="32"/>
        <v>0</v>
      </c>
      <c r="AG84">
        <f t="shared" si="32"/>
        <v>-1.3946816299889807E-34</v>
      </c>
      <c r="AH84">
        <f t="shared" si="33"/>
        <v>-1.6259281505138784E-28</v>
      </c>
      <c r="AI84">
        <f t="shared" si="34"/>
        <v>-1.6259295451955085E-28</v>
      </c>
      <c r="AJ84">
        <f t="shared" si="35"/>
        <v>-1.2814557437931988</v>
      </c>
      <c r="AK84">
        <f t="shared" si="49"/>
        <v>-0.83721775261155706</v>
      </c>
      <c r="AL84">
        <f t="shared" si="26"/>
        <v>-2.1186734964047558</v>
      </c>
      <c r="AN84">
        <f t="shared" si="36"/>
        <v>0</v>
      </c>
      <c r="AO84">
        <f t="shared" si="36"/>
        <v>0</v>
      </c>
      <c r="AP84">
        <f t="shared" si="36"/>
        <v>-3.6788288715421759E-38</v>
      </c>
      <c r="AQ84">
        <f t="shared" si="36"/>
        <v>-4.2888006083588321E-32</v>
      </c>
      <c r="AR84">
        <f t="shared" si="36"/>
        <v>-4.2888042871877042E-32</v>
      </c>
      <c r="AS84">
        <f t="shared" si="36"/>
        <v>-3.3801666893018589E-4</v>
      </c>
      <c r="AT84">
        <f t="shared" si="36"/>
        <v>-2.2083755703438825E-4</v>
      </c>
      <c r="AU84">
        <f t="shared" si="23"/>
        <v>-5.5885422596457411E-4</v>
      </c>
      <c r="AW84">
        <v>81</v>
      </c>
      <c r="AX84">
        <f>IF(Z84&gt;0, (R84*SUMPRODUCT(K84:$K$98, X84:$X$98)-K84*$AZ$3)/Z84, 0)</f>
        <v>-9.5709996060424395E+35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0.96261559600000002</v>
      </c>
      <c r="Q85" s="4">
        <f t="shared" si="48"/>
        <v>12.5</v>
      </c>
      <c r="R85">
        <f t="shared" si="28"/>
        <v>500000</v>
      </c>
      <c r="S85">
        <f t="shared" si="29"/>
        <v>-3.1205847542045887E+37</v>
      </c>
      <c r="U85">
        <f t="shared" si="40"/>
        <v>0.96261559600000002</v>
      </c>
      <c r="V85">
        <f t="shared" si="41"/>
        <v>0.01</v>
      </c>
      <c r="W85">
        <f t="shared" si="42"/>
        <v>1.1157453039911845E-35</v>
      </c>
      <c r="X85">
        <f t="shared" si="43"/>
        <v>1.0740338307856754E-35</v>
      </c>
      <c r="Y85">
        <f t="shared" si="44"/>
        <v>1.1157453039911845E-37</v>
      </c>
      <c r="Z85">
        <f t="shared" si="45"/>
        <v>3.0554020165597328E-37</v>
      </c>
      <c r="AB85">
        <f t="shared" si="46"/>
        <v>-10.678797864943329</v>
      </c>
      <c r="AC85">
        <f t="shared" si="30"/>
        <v>-9.5346409508422578</v>
      </c>
      <c r="AE85">
        <f t="shared" si="31"/>
        <v>0</v>
      </c>
      <c r="AF85">
        <f t="shared" si="32"/>
        <v>0</v>
      </c>
      <c r="AG85">
        <f t="shared" si="32"/>
        <v>-3.8192525206996661E-36</v>
      </c>
      <c r="AH85">
        <f t="shared" si="33"/>
        <v>-5.3701691539283772E-30</v>
      </c>
      <c r="AI85">
        <f t="shared" si="34"/>
        <v>-5.3701729731808978E-30</v>
      </c>
      <c r="AJ85">
        <f t="shared" si="35"/>
        <v>-1.144156914101071</v>
      </c>
      <c r="AK85">
        <f t="shared" si="49"/>
        <v>-0.74751585054603309</v>
      </c>
      <c r="AL85">
        <f t="shared" si="26"/>
        <v>-1.8916727646471041</v>
      </c>
      <c r="AN85">
        <f t="shared" si="36"/>
        <v>0</v>
      </c>
      <c r="AO85">
        <f t="shared" si="36"/>
        <v>0</v>
      </c>
      <c r="AP85">
        <f t="shared" si="36"/>
        <v>-8.9948692915334621E-40</v>
      </c>
      <c r="AQ85">
        <f t="shared" si="36"/>
        <v>-1.2647493024148496E-33</v>
      </c>
      <c r="AR85">
        <f t="shared" si="36"/>
        <v>-1.2647502019017788E-33</v>
      </c>
      <c r="AS85">
        <f t="shared" si="36"/>
        <v>-2.6946481898133454E-4</v>
      </c>
      <c r="AT85">
        <f t="shared" si="36"/>
        <v>-1.7605034840113858E-4</v>
      </c>
      <c r="AU85">
        <f t="shared" si="23"/>
        <v>-4.4551516738247312E-4</v>
      </c>
      <c r="AW85">
        <v>82</v>
      </c>
      <c r="AX85">
        <f>IF(Z85&gt;0, (R85*SUMPRODUCT(K85:$K$98, X85:$X$98)-K85*$AZ$3)/Z85, 0)</f>
        <v>-3.1205847542045887E+37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0.96807210799999999</v>
      </c>
      <c r="Q86" s="4">
        <f t="shared" si="48"/>
        <v>12.5</v>
      </c>
      <c r="R86">
        <f t="shared" si="28"/>
        <v>500000</v>
      </c>
      <c r="S86">
        <f t="shared" si="29"/>
        <v>-1.2706357673061621E+39</v>
      </c>
      <c r="U86">
        <f t="shared" si="40"/>
        <v>0.96807210799999999</v>
      </c>
      <c r="V86">
        <f t="shared" si="41"/>
        <v>0.01</v>
      </c>
      <c r="W86">
        <f t="shared" si="42"/>
        <v>3.0554020165597328E-37</v>
      </c>
      <c r="X86">
        <f t="shared" si="43"/>
        <v>2.9578494709584314E-37</v>
      </c>
      <c r="Y86">
        <f t="shared" si="44"/>
        <v>3.0554020165597327E-39</v>
      </c>
      <c r="Z86">
        <f t="shared" si="45"/>
        <v>6.6998525435704096E-39</v>
      </c>
      <c r="AB86">
        <f t="shared" si="46"/>
        <v>-9.5346409508422578</v>
      </c>
      <c r="AC86">
        <f t="shared" si="30"/>
        <v>-8.513072277537729</v>
      </c>
      <c r="AE86">
        <f t="shared" si="31"/>
        <v>0</v>
      </c>
      <c r="AF86">
        <f t="shared" si="32"/>
        <v>0</v>
      </c>
      <c r="AG86">
        <f t="shared" si="32"/>
        <v>-8.3748156794630121E-38</v>
      </c>
      <c r="AH86">
        <f t="shared" si="33"/>
        <v>-1.4789247354792156E-31</v>
      </c>
      <c r="AI86">
        <f t="shared" si="34"/>
        <v>-1.4789255729607836E-31</v>
      </c>
      <c r="AJ86">
        <f t="shared" si="35"/>
        <v>-1.0215686733045288</v>
      </c>
      <c r="AK86">
        <f t="shared" si="49"/>
        <v>-0.66742486655895816</v>
      </c>
      <c r="AL86">
        <f t="shared" si="26"/>
        <v>-1.688993539863487</v>
      </c>
      <c r="AN86">
        <f t="shared" si="36"/>
        <v>0</v>
      </c>
      <c r="AO86">
        <f t="shared" si="36"/>
        <v>0</v>
      </c>
      <c r="AP86">
        <f t="shared" si="36"/>
        <v>-1.7610582355255575E-41</v>
      </c>
      <c r="AQ86">
        <f t="shared" si="36"/>
        <v>-3.1098864557997369E-35</v>
      </c>
      <c r="AR86">
        <f t="shared" si="36"/>
        <v>-3.1098882168579723E-35</v>
      </c>
      <c r="AS86">
        <f t="shared" si="36"/>
        <v>-2.1481570390731412E-4</v>
      </c>
      <c r="AT86">
        <f t="shared" si="36"/>
        <v>-1.4034625988611175E-4</v>
      </c>
      <c r="AU86">
        <f t="shared" si="23"/>
        <v>-3.5516196379342587E-4</v>
      </c>
      <c r="AW86">
        <v>83</v>
      </c>
      <c r="AX86">
        <f>IF(Z86&gt;0, (R86*SUMPRODUCT(K86:$K$98, X86:$X$98)-K86*$AZ$3)/Z86, 0)</f>
        <v>-1.2706357673061621E+39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0.97352880900000005</v>
      </c>
      <c r="Q87" s="4">
        <f t="shared" si="48"/>
        <v>12.5</v>
      </c>
      <c r="R87">
        <f t="shared" si="28"/>
        <v>500000</v>
      </c>
      <c r="S87">
        <f t="shared" si="29"/>
        <v>-6.8877607017554102E+40</v>
      </c>
      <c r="U87">
        <f t="shared" si="40"/>
        <v>0.97352880900000005</v>
      </c>
      <c r="V87">
        <f t="shared" si="41"/>
        <v>0.01</v>
      </c>
      <c r="W87">
        <f t="shared" si="42"/>
        <v>6.6998525435704096E-39</v>
      </c>
      <c r="X87">
        <f t="shared" si="43"/>
        <v>6.5224994672177215E-39</v>
      </c>
      <c r="Y87">
        <f t="shared" si="44"/>
        <v>6.6998525435704095E-41</v>
      </c>
      <c r="Z87">
        <f t="shared" si="45"/>
        <v>1.1035455091698397E-40</v>
      </c>
      <c r="AB87">
        <f t="shared" si="46"/>
        <v>-8.513072277537729</v>
      </c>
      <c r="AC87">
        <f t="shared" si="30"/>
        <v>-7.6009573906586869</v>
      </c>
      <c r="AE87">
        <f t="shared" si="31"/>
        <v>0</v>
      </c>
      <c r="AF87">
        <f t="shared" si="32"/>
        <v>0</v>
      </c>
      <c r="AG87">
        <f t="shared" si="32"/>
        <v>-1.3794318864622996E-39</v>
      </c>
      <c r="AH87">
        <f t="shared" si="33"/>
        <v>-3.2612497336088608E-33</v>
      </c>
      <c r="AI87">
        <f t="shared" si="34"/>
        <v>-3.2612511130407475E-33</v>
      </c>
      <c r="AJ87">
        <f t="shared" si="35"/>
        <v>-0.91211488687904207</v>
      </c>
      <c r="AK87">
        <f t="shared" si="49"/>
        <v>-0.59591505942764111</v>
      </c>
      <c r="AL87">
        <f t="shared" si="26"/>
        <v>-1.5080299463066833</v>
      </c>
      <c r="AN87">
        <f t="shared" si="36"/>
        <v>0</v>
      </c>
      <c r="AO87">
        <f t="shared" si="36"/>
        <v>0</v>
      </c>
      <c r="AP87">
        <f t="shared" si="36"/>
        <v>-2.5898862999521806E-43</v>
      </c>
      <c r="AQ87">
        <f t="shared" si="36"/>
        <v>-6.1230033093244193E-37</v>
      </c>
      <c r="AR87">
        <f t="shared" si="36"/>
        <v>-6.1230058992107199E-37</v>
      </c>
      <c r="AS87">
        <f t="shared" si="36"/>
        <v>-1.7124976395672335E-4</v>
      </c>
      <c r="AT87">
        <f t="shared" si="36"/>
        <v>-1.1188317911839263E-4</v>
      </c>
      <c r="AU87">
        <f t="shared" si="23"/>
        <v>-2.8313294307511601E-4</v>
      </c>
      <c r="AW87">
        <v>84</v>
      </c>
      <c r="AX87">
        <f>IF(Z87&gt;0, (R87*SUMPRODUCT(K87:$K$98, X87:$X$98)-K87*$AZ$3)/Z87, 0)</f>
        <v>-6.8877607017554102E+40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0.97898550900000003</v>
      </c>
      <c r="Q88" s="4">
        <f t="shared" si="48"/>
        <v>12.5</v>
      </c>
      <c r="R88">
        <f t="shared" si="28"/>
        <v>500000</v>
      </c>
      <c r="S88">
        <f t="shared" si="29"/>
        <v>-5.5833595404935907E+42</v>
      </c>
      <c r="U88">
        <f t="shared" si="40"/>
        <v>0.97898550900000003</v>
      </c>
      <c r="V88">
        <f t="shared" si="41"/>
        <v>0.01</v>
      </c>
      <c r="W88">
        <f t="shared" si="42"/>
        <v>1.1035455091698397E-40</v>
      </c>
      <c r="X88">
        <f t="shared" si="43"/>
        <v>1.0803550619992998E-40</v>
      </c>
      <c r="Y88">
        <f t="shared" si="44"/>
        <v>1.1035455091698397E-42</v>
      </c>
      <c r="Z88">
        <f t="shared" si="45"/>
        <v>1.215499207884155E-42</v>
      </c>
      <c r="AB88">
        <f t="shared" si="46"/>
        <v>-7.6009573906586869</v>
      </c>
      <c r="AC88">
        <f t="shared" si="30"/>
        <v>-6.7865690988023992</v>
      </c>
      <c r="AE88">
        <f t="shared" si="31"/>
        <v>0</v>
      </c>
      <c r="AF88">
        <f t="shared" si="32"/>
        <v>0</v>
      </c>
      <c r="AG88">
        <f t="shared" si="32"/>
        <v>-1.5193740098551937E-41</v>
      </c>
      <c r="AH88">
        <f t="shared" si="33"/>
        <v>-5.4017753099964984E-35</v>
      </c>
      <c r="AI88">
        <f t="shared" si="34"/>
        <v>-5.4017768293705083E-35</v>
      </c>
      <c r="AJ88">
        <f t="shared" si="35"/>
        <v>-0.81438829185628769</v>
      </c>
      <c r="AK88">
        <f t="shared" si="49"/>
        <v>-0.53206701734610817</v>
      </c>
      <c r="AL88">
        <f t="shared" si="26"/>
        <v>-1.3464553092023959</v>
      </c>
      <c r="AN88">
        <f t="shared" si="36"/>
        <v>0</v>
      </c>
      <c r="AO88">
        <f t="shared" si="36"/>
        <v>0</v>
      </c>
      <c r="AP88">
        <f t="shared" si="36"/>
        <v>-2.5469892269505744E-45</v>
      </c>
      <c r="AQ88">
        <f t="shared" si="36"/>
        <v>-9.0552184200386144E-39</v>
      </c>
      <c r="AR88">
        <f t="shared" si="36"/>
        <v>-9.0552209670278421E-39</v>
      </c>
      <c r="AS88">
        <f t="shared" si="36"/>
        <v>-1.3651926335835727E-4</v>
      </c>
      <c r="AT88">
        <f t="shared" si="36"/>
        <v>-8.9192585394126791E-5</v>
      </c>
      <c r="AU88">
        <f t="shared" si="23"/>
        <v>-2.2571184875248406E-4</v>
      </c>
      <c r="AW88">
        <v>85</v>
      </c>
      <c r="AX88">
        <f>IF(Z88&gt;0, (R88*SUMPRODUCT(K88:$K$98, X88:$X$98)-K88*$AZ$3)/Z88, 0)</f>
        <v>-5.5833595404935907E+42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1.215499207884155E-42</v>
      </c>
      <c r="X89">
        <f t="shared" si="43"/>
        <v>1.215499207884155E-42</v>
      </c>
      <c r="Y89">
        <f t="shared" si="44"/>
        <v>1.2154992078841551E-44</v>
      </c>
      <c r="Z89">
        <f t="shared" si="45"/>
        <v>0</v>
      </c>
      <c r="AB89">
        <f t="shared" si="46"/>
        <v>-6.7865690988023992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-6.0774960394207744E-37</v>
      </c>
      <c r="AI89">
        <f t="shared" si="34"/>
        <v>-6.0774960394207744E-37</v>
      </c>
      <c r="AJ89">
        <f t="shared" si="35"/>
        <v>-6.7865690988023992</v>
      </c>
      <c r="AK89">
        <f t="shared" si="49"/>
        <v>-0.47505983691616799</v>
      </c>
      <c r="AL89">
        <f t="shared" si="26"/>
        <v>-7.2616289357185675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-9.0963900962520499E-41</v>
      </c>
      <c r="AR89">
        <f t="shared" si="36"/>
        <v>-9.0963900962520499E-41</v>
      </c>
      <c r="AS89">
        <f t="shared" si="36"/>
        <v>-1.0157683285592061E-3</v>
      </c>
      <c r="AT89">
        <f t="shared" si="36"/>
        <v>-7.1103782999144431E-5</v>
      </c>
      <c r="AU89">
        <f t="shared" si="23"/>
        <v>-1.0868721115583505E-3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74033.041984507247</v>
      </c>
      <c r="AO91" s="8">
        <f t="shared" si="50"/>
        <v>-7403.3041984507254</v>
      </c>
      <c r="AP91" s="8">
        <f t="shared" si="50"/>
        <v>-219.63543607329788</v>
      </c>
      <c r="AQ91" s="8">
        <f t="shared" si="50"/>
        <v>-40484.414286872219</v>
      </c>
      <c r="AR91" s="8">
        <f t="shared" si="50"/>
        <v>25925.688063111007</v>
      </c>
      <c r="AS91" s="8">
        <f t="shared" si="50"/>
        <v>-10171.634875771566</v>
      </c>
      <c r="AT91" s="8">
        <f t="shared" si="50"/>
        <v>3283.0147515338631</v>
      </c>
      <c r="AU91" s="8">
        <f t="shared" si="50"/>
        <v>19037.067938873282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0F0F5-AD69-45E7-B465-BB9EAF2C00AE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'S.45.04.D'!C3*(1+C12)</f>
        <v>170609.86409399775</v>
      </c>
      <c r="K3">
        <v>1</v>
      </c>
      <c r="L3" s="2">
        <v>0</v>
      </c>
      <c r="O3">
        <f>$C$3</f>
        <v>170609.86409399775</v>
      </c>
      <c r="P3">
        <f>O3*C5</f>
        <v>17060.986409399775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170609.86409399775</v>
      </c>
      <c r="AF3">
        <f t="shared" ref="AF3:AG34" si="4">-$Z3*P3</f>
        <v>-17060.986409399775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153448.87768459797</v>
      </c>
      <c r="AJ3">
        <f t="shared" ref="AJ3:AJ66" si="7">AB3-AC3</f>
        <v>0</v>
      </c>
      <c r="AL3">
        <f t="shared" ref="AL3:AL34" si="8">SUM(AI3:AK3)</f>
        <v>153448.87768459797</v>
      </c>
      <c r="AN3">
        <f t="shared" ref="AN3:AU34" si="9">AE3*$K3</f>
        <v>170609.86409399775</v>
      </c>
      <c r="AO3">
        <f t="shared" si="9"/>
        <v>-17060.986409399775</v>
      </c>
      <c r="AP3">
        <f t="shared" si="9"/>
        <v>-100</v>
      </c>
      <c r="AQ3">
        <f t="shared" si="9"/>
        <v>0</v>
      </c>
      <c r="AR3">
        <f t="shared" si="9"/>
        <v>153448.87768459797</v>
      </c>
      <c r="AS3">
        <f t="shared" si="9"/>
        <v>0</v>
      </c>
      <c r="AT3">
        <f t="shared" si="9"/>
        <v>0</v>
      </c>
      <c r="AU3">
        <f t="shared" si="9"/>
        <v>153448.87768459797</v>
      </c>
      <c r="AW3">
        <v>0</v>
      </c>
      <c r="AX3">
        <f>IF(Z3&gt;0, (R3*SUMPRODUCT(K3:$K$98, X3:$X$98)-K3*$AZ$3)/Z3, 0)</f>
        <v>0</v>
      </c>
      <c r="AZ3">
        <f>C6*ABS(SUMPRODUCT(X4:X79, K4:K79))/1</f>
        <v>97913.931201018335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2.4603350000000001E-3</v>
      </c>
      <c r="R4">
        <f t="shared" si="0"/>
        <v>500000</v>
      </c>
      <c r="S4">
        <f t="shared" si="1"/>
        <v>6650.6571323739145</v>
      </c>
      <c r="U4">
        <f t="shared" ref="U4:U67" si="13">M4</f>
        <v>2.4603350000000001E-3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2.4603350000000001E-3</v>
      </c>
      <c r="Y4">
        <f t="shared" ref="Y4:Y67" si="17">V4*W4</f>
        <v>0.01</v>
      </c>
      <c r="Z4">
        <f t="shared" ref="Z4:Z67" si="18">MAX(0, W4-X4-Y4)</f>
        <v>0.98753966500000001</v>
      </c>
      <c r="AB4">
        <f t="shared" ref="AB4:AB67" si="19">AC3</f>
        <v>0</v>
      </c>
      <c r="AC4">
        <f t="shared" si="2"/>
        <v>6567.7877165343962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-1230.1675</v>
      </c>
      <c r="AI4">
        <f t="shared" si="6"/>
        <v>-1230.1675</v>
      </c>
      <c r="AJ4">
        <f t="shared" si="7"/>
        <v>-6567.7877165343962</v>
      </c>
      <c r="AK4">
        <f>G4*SUM(AB4, AE4:AF4)</f>
        <v>0</v>
      </c>
      <c r="AL4">
        <f t="shared" si="8"/>
        <v>-7797.9552165343957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-1147.6513667319712</v>
      </c>
      <c r="AR4">
        <f t="shared" si="9"/>
        <v>-1147.6513667319712</v>
      </c>
      <c r="AS4">
        <f t="shared" si="9"/>
        <v>-6127.2392168433589</v>
      </c>
      <c r="AT4">
        <f t="shared" si="9"/>
        <v>0</v>
      </c>
      <c r="AU4">
        <f t="shared" si="9"/>
        <v>-7274.8905835753294</v>
      </c>
      <c r="AW4">
        <v>1</v>
      </c>
      <c r="AX4">
        <f>IF(Z4&gt;0, (R4*SUMPRODUCT(K4:$K$98, X4:$X$98)-K4*$AZ$3)/Z4, 0)</f>
        <v>6650.6571323739145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2.6172399999999998E-3</v>
      </c>
      <c r="Q5" s="4">
        <f t="shared" ref="Q5:Q68" si="21">$C$8</f>
        <v>12.5</v>
      </c>
      <c r="R5">
        <f t="shared" si="0"/>
        <v>500000</v>
      </c>
      <c r="S5">
        <f t="shared" si="1"/>
        <v>13372.540751625113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6567.7877165343962</v>
      </c>
      <c r="AC5">
        <f t="shared" si="2"/>
        <v>13039.292222477074</v>
      </c>
      <c r="AE5">
        <f t="shared" si="3"/>
        <v>0</v>
      </c>
      <c r="AF5">
        <f t="shared" si="4"/>
        <v>0</v>
      </c>
      <c r="AG5">
        <f t="shared" si="4"/>
        <v>-12.188495500464693</v>
      </c>
      <c r="AH5">
        <f t="shared" si="5"/>
        <v>-1292.3141564123</v>
      </c>
      <c r="AI5">
        <f t="shared" si="6"/>
        <v>-1304.5026519127648</v>
      </c>
      <c r="AJ5">
        <f t="shared" si="7"/>
        <v>-6471.5045059426775</v>
      </c>
      <c r="AK5">
        <f>G5*SUM(AB5, AE5:AF5)</f>
        <v>269.27929637791027</v>
      </c>
      <c r="AL5">
        <f t="shared" si="8"/>
        <v>-7506.7278614775323</v>
      </c>
      <c r="AN5">
        <f t="shared" si="9"/>
        <v>0</v>
      </c>
      <c r="AO5">
        <f t="shared" si="9"/>
        <v>0</v>
      </c>
      <c r="AP5">
        <f t="shared" si="9"/>
        <v>-10.422480225810679</v>
      </c>
      <c r="AQ5">
        <f t="shared" si="9"/>
        <v>-1105.0681964996324</v>
      </c>
      <c r="AR5">
        <f t="shared" si="9"/>
        <v>-1115.4906767254433</v>
      </c>
      <c r="AS5">
        <f t="shared" si="9"/>
        <v>-5533.8353894343009</v>
      </c>
      <c r="AT5">
        <f t="shared" si="9"/>
        <v>230.26288532591911</v>
      </c>
      <c r="AU5">
        <f t="shared" si="9"/>
        <v>-6419.0631808338248</v>
      </c>
      <c r="AW5">
        <v>2</v>
      </c>
      <c r="AX5">
        <f>IF(Z5&gt;0, (R5*SUMPRODUCT(K5:$K$98, X5:$X$98)-K5*$AZ$3)/Z5, 0)</f>
        <v>13372.540751625113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2.8021280000000001E-3</v>
      </c>
      <c r="Q6" s="4">
        <f t="shared" si="21"/>
        <v>12.5</v>
      </c>
      <c r="R6">
        <f t="shared" si="0"/>
        <v>500000</v>
      </c>
      <c r="S6">
        <f t="shared" si="1"/>
        <v>20911.588738288156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13039.292222477074</v>
      </c>
      <c r="AC6">
        <f t="shared" si="2"/>
        <v>20129.423084057125</v>
      </c>
      <c r="AE6">
        <f t="shared" si="3"/>
        <v>0</v>
      </c>
      <c r="AF6">
        <f t="shared" si="4"/>
        <v>0</v>
      </c>
      <c r="AG6">
        <f t="shared" si="4"/>
        <v>-12.032456820940318</v>
      </c>
      <c r="AH6">
        <f t="shared" si="5"/>
        <v>-1366.1489807890453</v>
      </c>
      <c r="AI6">
        <f t="shared" si="6"/>
        <v>-1378.1814376099856</v>
      </c>
      <c r="AJ6">
        <f t="shared" si="7"/>
        <v>-7090.1308615800517</v>
      </c>
      <c r="AK6">
        <f>G6*SUM(AB6, AE6:AF6)</f>
        <v>762.79859501490887</v>
      </c>
      <c r="AL6">
        <f t="shared" si="8"/>
        <v>-7705.5137041751295</v>
      </c>
      <c r="AN6">
        <f t="shared" si="9"/>
        <v>0</v>
      </c>
      <c r="AO6">
        <f t="shared" si="9"/>
        <v>0</v>
      </c>
      <c r="AP6">
        <f t="shared" si="9"/>
        <v>-9.281957870890734</v>
      </c>
      <c r="AQ6">
        <f t="shared" si="9"/>
        <v>-1053.8610255368669</v>
      </c>
      <c r="AR6">
        <f t="shared" si="9"/>
        <v>-1063.1429834077576</v>
      </c>
      <c r="AS6">
        <f t="shared" si="9"/>
        <v>-5469.3980569086543</v>
      </c>
      <c r="AT6">
        <f t="shared" si="9"/>
        <v>588.43048666346385</v>
      </c>
      <c r="AU6">
        <f t="shared" si="9"/>
        <v>-5944.1105536529494</v>
      </c>
      <c r="AW6">
        <v>3</v>
      </c>
      <c r="AX6">
        <f>IF(Z6&gt;0, (R6*SUMPRODUCT(K6:$K$98, X6:$X$98)-K6*$AZ$3)/Z6, 0)</f>
        <v>20911.588738288156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3.0140000000000002E-3</v>
      </c>
      <c r="Q7" s="4">
        <f t="shared" si="21"/>
        <v>12.5</v>
      </c>
      <c r="R7">
        <f t="shared" si="0"/>
        <v>500000</v>
      </c>
      <c r="S7">
        <f t="shared" si="1"/>
        <v>27246.287434142381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20129.423084057125</v>
      </c>
      <c r="AC7">
        <f t="shared" si="2"/>
        <v>25885.861617863891</v>
      </c>
      <c r="AE7">
        <f t="shared" si="3"/>
        <v>0</v>
      </c>
      <c r="AF7">
        <f t="shared" si="4"/>
        <v>0</v>
      </c>
      <c r="AG7">
        <f t="shared" si="4"/>
        <v>-11.875866427872602</v>
      </c>
      <c r="AH7">
        <f t="shared" si="5"/>
        <v>-1450.632994332565</v>
      </c>
      <c r="AI7">
        <f t="shared" si="6"/>
        <v>-1462.5088607604375</v>
      </c>
      <c r="AJ7">
        <f t="shared" si="7"/>
        <v>-5756.4385338067659</v>
      </c>
      <c r="AK7">
        <f>G7*SUM(AB7, AE7:AF7)</f>
        <v>988.35467342720483</v>
      </c>
      <c r="AL7">
        <f t="shared" si="8"/>
        <v>-6230.5927211399985</v>
      </c>
      <c r="AN7">
        <f t="shared" si="9"/>
        <v>0</v>
      </c>
      <c r="AO7">
        <f t="shared" si="9"/>
        <v>0</v>
      </c>
      <c r="AP7">
        <f t="shared" si="9"/>
        <v>-8.3351491867518543</v>
      </c>
      <c r="AQ7">
        <f t="shared" si="9"/>
        <v>-1018.1356026881878</v>
      </c>
      <c r="AR7">
        <f t="shared" si="9"/>
        <v>-1026.4707518749397</v>
      </c>
      <c r="AS7">
        <f t="shared" si="9"/>
        <v>-4040.1914466666499</v>
      </c>
      <c r="AT7">
        <f t="shared" si="9"/>
        <v>693.68274748395777</v>
      </c>
      <c r="AU7">
        <f t="shared" si="9"/>
        <v>-4372.9794510576312</v>
      </c>
      <c r="AW7">
        <v>4</v>
      </c>
      <c r="AX7">
        <f>IF(Z7&gt;0, (R7*SUMPRODUCT(K7:$K$98, X7:$X$98)-K7*$AZ$3)/Z7, 0)</f>
        <v>27246.287434142381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4.6990000000000001E-3</v>
      </c>
      <c r="Q8" s="4">
        <f t="shared" si="21"/>
        <v>12.5</v>
      </c>
      <c r="R8">
        <f t="shared" si="0"/>
        <v>500000</v>
      </c>
      <c r="S8">
        <f t="shared" si="1"/>
        <v>31451.049420630228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25885.861617863891</v>
      </c>
      <c r="AC8">
        <f t="shared" si="2"/>
        <v>29441.460884306391</v>
      </c>
      <c r="AE8">
        <f t="shared" si="3"/>
        <v>0</v>
      </c>
      <c r="AF8">
        <f t="shared" si="4"/>
        <v>0</v>
      </c>
      <c r="AG8">
        <f t="shared" si="4"/>
        <v>-11.701303067249302</v>
      </c>
      <c r="AH8">
        <f t="shared" si="5"/>
        <v>-2232.1878537829343</v>
      </c>
      <c r="AI8">
        <f t="shared" si="6"/>
        <v>-2243.8891568501836</v>
      </c>
      <c r="AJ8">
        <f t="shared" si="7"/>
        <v>-3555.5992664424994</v>
      </c>
      <c r="AK8">
        <f t="shared" ref="AK8:AK71" si="22">G8*SUM(AB8:AB8, AE8:AF8)</f>
        <v>551.36885246050088</v>
      </c>
      <c r="AL8">
        <f t="shared" si="8"/>
        <v>-5248.1195708321829</v>
      </c>
      <c r="AN8">
        <f t="shared" si="9"/>
        <v>0</v>
      </c>
      <c r="AO8">
        <f t="shared" si="9"/>
        <v>0</v>
      </c>
      <c r="AP8">
        <f t="shared" si="9"/>
        <v>-7.6660420319759073</v>
      </c>
      <c r="AQ8">
        <f t="shared" si="9"/>
        <v>-1462.4051536841957</v>
      </c>
      <c r="AR8">
        <f t="shared" si="9"/>
        <v>-1470.0711957161716</v>
      </c>
      <c r="AS8">
        <f t="shared" si="9"/>
        <v>-2329.4306000586703</v>
      </c>
      <c r="AT8">
        <f t="shared" si="9"/>
        <v>361.22616206009837</v>
      </c>
      <c r="AU8">
        <f t="shared" si="9"/>
        <v>-3438.2756337147443</v>
      </c>
      <c r="AW8">
        <v>5</v>
      </c>
      <c r="AX8">
        <f>IF(Z8&gt;0, (R8*SUMPRODUCT(K8:$K$98, X8:$X$98)-K8*$AZ$3)/Z8, 0)</f>
        <v>31451.049420630228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6.5490000000000001E-3</v>
      </c>
      <c r="Q9" s="4">
        <f t="shared" si="21"/>
        <v>12.5</v>
      </c>
      <c r="R9">
        <f t="shared" si="0"/>
        <v>500000</v>
      </c>
      <c r="S9">
        <f t="shared" si="1"/>
        <v>34080.649829824841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29441.460884306391</v>
      </c>
      <c r="AC9">
        <f t="shared" si="2"/>
        <v>31375.077565646141</v>
      </c>
      <c r="AE9">
        <f t="shared" si="3"/>
        <v>0</v>
      </c>
      <c r="AF9">
        <f t="shared" si="4"/>
        <v>0</v>
      </c>
      <c r="AG9">
        <f t="shared" si="4"/>
        <v>-11.507658202789393</v>
      </c>
      <c r="AH9">
        <f t="shared" si="5"/>
        <v>-3065.2733514966271</v>
      </c>
      <c r="AI9">
        <f t="shared" si="6"/>
        <v>-3076.7810096994167</v>
      </c>
      <c r="AJ9">
        <f t="shared" si="7"/>
        <v>-1933.6166813397504</v>
      </c>
      <c r="AK9">
        <f t="shared" si="22"/>
        <v>173.7046192174077</v>
      </c>
      <c r="AL9">
        <f t="shared" si="8"/>
        <v>-4836.6930718217591</v>
      </c>
      <c r="AN9">
        <f t="shared" si="9"/>
        <v>0</v>
      </c>
      <c r="AO9">
        <f t="shared" si="9"/>
        <v>0</v>
      </c>
      <c r="AP9">
        <f t="shared" si="9"/>
        <v>-7.140048018172874</v>
      </c>
      <c r="AQ9">
        <f t="shared" si="9"/>
        <v>-1901.8812110014287</v>
      </c>
      <c r="AR9">
        <f t="shared" si="9"/>
        <v>-1909.0212590196015</v>
      </c>
      <c r="AS9">
        <f t="shared" si="9"/>
        <v>-1199.7328831125144</v>
      </c>
      <c r="AT9">
        <f t="shared" si="9"/>
        <v>107.77686479166486</v>
      </c>
      <c r="AU9">
        <f t="shared" si="9"/>
        <v>-3000.9772773404507</v>
      </c>
      <c r="AW9">
        <v>6</v>
      </c>
      <c r="AX9">
        <f>IF(Z9&gt;0, (R9*SUMPRODUCT(K9:$K$98, X9:$X$98)-K9*$AZ$3)/Z9, 0)</f>
        <v>34080.649829824841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8.5349999999999992E-3</v>
      </c>
      <c r="Q10" s="4">
        <f t="shared" si="21"/>
        <v>12.5</v>
      </c>
      <c r="R10">
        <f t="shared" si="0"/>
        <v>500000</v>
      </c>
      <c r="S10">
        <f t="shared" si="1"/>
        <v>36070.183703990486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31375.077565646141</v>
      </c>
      <c r="AC10">
        <f t="shared" si="2"/>
        <v>32591.182045662183</v>
      </c>
      <c r="AE10">
        <f t="shared" si="3"/>
        <v>0</v>
      </c>
      <c r="AF10">
        <f t="shared" si="4"/>
        <v>0</v>
      </c>
      <c r="AG10">
        <f t="shared" si="4"/>
        <v>-11.294363758000692</v>
      </c>
      <c r="AH10">
        <f t="shared" si="5"/>
        <v>-3928.7145104322985</v>
      </c>
      <c r="AI10">
        <f t="shared" si="6"/>
        <v>-3940.0088741902991</v>
      </c>
      <c r="AJ10">
        <f t="shared" si="7"/>
        <v>-1216.1044800160416</v>
      </c>
      <c r="AK10">
        <f t="shared" si="22"/>
        <v>128.63781801914919</v>
      </c>
      <c r="AL10">
        <f t="shared" si="8"/>
        <v>-5027.4755361871912</v>
      </c>
      <c r="AN10">
        <f t="shared" si="9"/>
        <v>0</v>
      </c>
      <c r="AO10">
        <f t="shared" si="9"/>
        <v>0</v>
      </c>
      <c r="AP10">
        <f t="shared" si="9"/>
        <v>-6.6480478400114213</v>
      </c>
      <c r="AQ10">
        <f t="shared" si="9"/>
        <v>-2312.5058281038032</v>
      </c>
      <c r="AR10">
        <f t="shared" si="9"/>
        <v>-2319.1538759438145</v>
      </c>
      <c r="AS10">
        <f t="shared" si="9"/>
        <v>-715.81905230135794</v>
      </c>
      <c r="AT10">
        <f t="shared" si="9"/>
        <v>75.718330536342791</v>
      </c>
      <c r="AU10">
        <f t="shared" si="9"/>
        <v>-2959.2545977088294</v>
      </c>
      <c r="AW10">
        <v>7</v>
      </c>
      <c r="AX10">
        <f>IF(Z10&gt;0, (R10*SUMPRODUCT(K10:$K$98, X10:$X$98)-K10*$AZ$3)/Z10, 0)</f>
        <v>36070.183703990486</v>
      </c>
    </row>
    <row r="11" spans="1:52" x14ac:dyDescent="0.25">
      <c r="A11" t="s">
        <v>33</v>
      </c>
      <c r="C11" s="12">
        <f>AU81</f>
        <v>43871.107909885155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1.0821000000000001E-2</v>
      </c>
      <c r="Q11" s="4">
        <f t="shared" si="21"/>
        <v>12.5</v>
      </c>
      <c r="R11">
        <f t="shared" si="0"/>
        <v>500000</v>
      </c>
      <c r="S11">
        <f t="shared" si="1"/>
        <v>37466.887323907045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32591.182045662183</v>
      </c>
      <c r="AC11">
        <f t="shared" si="2"/>
        <v>33148.315443897038</v>
      </c>
      <c r="AE11">
        <f t="shared" si="3"/>
        <v>0</v>
      </c>
      <c r="AF11">
        <f t="shared" si="4"/>
        <v>0</v>
      </c>
      <c r="AG11">
        <f t="shared" si="4"/>
        <v>-11.059203810195358</v>
      </c>
      <c r="AH11">
        <f t="shared" si="5"/>
        <v>-4888.6524090130197</v>
      </c>
      <c r="AI11">
        <f t="shared" si="6"/>
        <v>-4899.7116128232146</v>
      </c>
      <c r="AJ11">
        <f t="shared" si="7"/>
        <v>-557.13339823485512</v>
      </c>
      <c r="AK11">
        <f t="shared" si="22"/>
        <v>78.218836909589228</v>
      </c>
      <c r="AL11">
        <f t="shared" si="8"/>
        <v>-5378.6261741484805</v>
      </c>
      <c r="AN11">
        <f t="shared" si="9"/>
        <v>0</v>
      </c>
      <c r="AO11">
        <f t="shared" si="9"/>
        <v>0</v>
      </c>
      <c r="AP11">
        <f t="shared" si="9"/>
        <v>-6.1855082059431234</v>
      </c>
      <c r="AQ11">
        <f t="shared" si="9"/>
        <v>-2734.2655141301252</v>
      </c>
      <c r="AR11">
        <f t="shared" si="9"/>
        <v>-2740.4510223360685</v>
      </c>
      <c r="AS11">
        <f t="shared" si="9"/>
        <v>-311.60952142049359</v>
      </c>
      <c r="AT11">
        <f t="shared" si="9"/>
        <v>43.748471035280112</v>
      </c>
      <c r="AU11">
        <f t="shared" si="9"/>
        <v>-3008.3120727212818</v>
      </c>
      <c r="AW11">
        <v>8</v>
      </c>
      <c r="AX11">
        <f>IF(Z11&gt;0, (R11*SUMPRODUCT(K11:$K$98, X11:$X$98)-K11*$AZ$3)/Z11, 0)</f>
        <v>37466.887323907045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1.3422999999999999E-2</v>
      </c>
      <c r="Q12" s="4">
        <f t="shared" si="21"/>
        <v>12.5</v>
      </c>
      <c r="R12">
        <f t="shared" si="0"/>
        <v>500000</v>
      </c>
      <c r="S12">
        <f t="shared" si="1"/>
        <v>38351.109450667085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33148.315443897038</v>
      </c>
      <c r="AC12">
        <f t="shared" si="2"/>
        <v>33135.861975382599</v>
      </c>
      <c r="AE12">
        <f t="shared" si="3"/>
        <v>0</v>
      </c>
      <c r="AF12">
        <f t="shared" si="4"/>
        <v>0</v>
      </c>
      <c r="AG12">
        <f t="shared" si="4"/>
        <v>-10.800164079349154</v>
      </c>
      <c r="AH12">
        <f t="shared" si="5"/>
        <v>-5937.907709770092</v>
      </c>
      <c r="AI12">
        <f t="shared" si="6"/>
        <v>-5948.7078738494411</v>
      </c>
      <c r="AJ12">
        <f t="shared" si="7"/>
        <v>12.45346851443901</v>
      </c>
      <c r="AK12">
        <f t="shared" si="22"/>
        <v>76.24112552096318</v>
      </c>
      <c r="AL12">
        <f t="shared" si="8"/>
        <v>-5860.0132798140385</v>
      </c>
      <c r="AN12">
        <f t="shared" si="9"/>
        <v>0</v>
      </c>
      <c r="AO12">
        <f t="shared" si="9"/>
        <v>0</v>
      </c>
      <c r="AP12">
        <f t="shared" si="9"/>
        <v>-5.7404020215103282</v>
      </c>
      <c r="AQ12">
        <f t="shared" si="9"/>
        <v>-3156.0610718758735</v>
      </c>
      <c r="AR12">
        <f t="shared" si="9"/>
        <v>-3161.8014738973839</v>
      </c>
      <c r="AS12">
        <f t="shared" si="9"/>
        <v>6.6191509045489392</v>
      </c>
      <c r="AT12">
        <f t="shared" si="9"/>
        <v>40.522968711150725</v>
      </c>
      <c r="AU12">
        <f t="shared" si="9"/>
        <v>-3114.659354281684</v>
      </c>
      <c r="AW12">
        <v>9</v>
      </c>
      <c r="AX12">
        <f>IF(Z12&gt;0, (R12*SUMPRODUCT(K12:$K$98, X12:$X$98)-K12*$AZ$3)/Z12, 0)</f>
        <v>38351.109450667085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1.6303999999999999E-2</v>
      </c>
      <c r="Q13" s="4">
        <f t="shared" si="21"/>
        <v>12.5</v>
      </c>
      <c r="R13">
        <f t="shared" si="0"/>
        <v>500000</v>
      </c>
      <c r="S13">
        <f t="shared" si="1"/>
        <v>38693.415690860602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33135.861975382599</v>
      </c>
      <c r="AC13">
        <f t="shared" si="2"/>
        <v>32552.233752382668</v>
      </c>
      <c r="AE13">
        <f t="shared" si="3"/>
        <v>0</v>
      </c>
      <c r="AF13">
        <f t="shared" si="4"/>
        <v>0</v>
      </c>
      <c r="AG13">
        <f t="shared" si="4"/>
        <v>-10.516076563405953</v>
      </c>
      <c r="AH13">
        <f t="shared" si="5"/>
        <v>-7043.4350059883436</v>
      </c>
      <c r="AI13">
        <f t="shared" si="6"/>
        <v>-7053.95108255175</v>
      </c>
      <c r="AJ13">
        <f t="shared" si="7"/>
        <v>583.62822299993059</v>
      </c>
      <c r="AK13">
        <f t="shared" si="22"/>
        <v>66.271723950765193</v>
      </c>
      <c r="AL13">
        <f t="shared" si="8"/>
        <v>-6404.0511356010538</v>
      </c>
      <c r="AN13">
        <f t="shared" si="9"/>
        <v>0</v>
      </c>
      <c r="AO13">
        <f t="shared" si="9"/>
        <v>0</v>
      </c>
      <c r="AP13">
        <f t="shared" si="9"/>
        <v>-5.3131240368217867</v>
      </c>
      <c r="AQ13">
        <f t="shared" si="9"/>
        <v>-3558.6127208632843</v>
      </c>
      <c r="AR13">
        <f t="shared" si="9"/>
        <v>-3563.9258449001063</v>
      </c>
      <c r="AS13">
        <f t="shared" si="9"/>
        <v>294.87129743606579</v>
      </c>
      <c r="AT13">
        <f t="shared" si="9"/>
        <v>33.483009310687926</v>
      </c>
      <c r="AU13">
        <f t="shared" si="9"/>
        <v>-3235.5715381533523</v>
      </c>
      <c r="AW13">
        <v>10</v>
      </c>
      <c r="AX13">
        <f>IF(Z13&gt;0, (R13*SUMPRODUCT(K13:$K$98, X13:$X$98)-K13*$AZ$3)/Z13, 0)</f>
        <v>38693.415690860602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1.9576E-2</v>
      </c>
      <c r="Q14" s="4">
        <f t="shared" si="21"/>
        <v>12.5</v>
      </c>
      <c r="R14">
        <f t="shared" si="0"/>
        <v>500000</v>
      </c>
      <c r="S14">
        <f t="shared" si="1"/>
        <v>38498.03305100523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32552.233752382668</v>
      </c>
      <c r="AC14">
        <f t="shared" si="2"/>
        <v>31429.957670025058</v>
      </c>
      <c r="AE14">
        <f t="shared" si="3"/>
        <v>0</v>
      </c>
      <c r="AF14">
        <f t="shared" si="4"/>
        <v>0</v>
      </c>
      <c r="AG14">
        <f t="shared" si="4"/>
        <v>-10.205053082966659</v>
      </c>
      <c r="AH14">
        <f t="shared" si="5"/>
        <v>-8234.5085922093967</v>
      </c>
      <c r="AI14">
        <f t="shared" si="6"/>
        <v>-8244.7136452923642</v>
      </c>
      <c r="AJ14">
        <f t="shared" si="7"/>
        <v>1122.27608235761</v>
      </c>
      <c r="AK14">
        <f t="shared" si="22"/>
        <v>58.594020754288799</v>
      </c>
      <c r="AL14">
        <f t="shared" si="8"/>
        <v>-7063.8435421804652</v>
      </c>
      <c r="AN14">
        <f t="shared" si="9"/>
        <v>0</v>
      </c>
      <c r="AO14">
        <f t="shared" si="9"/>
        <v>0</v>
      </c>
      <c r="AP14">
        <f t="shared" si="9"/>
        <v>-4.902056550968573</v>
      </c>
      <c r="AQ14">
        <f t="shared" si="9"/>
        <v>-3955.4940538057913</v>
      </c>
      <c r="AR14">
        <f t="shared" si="9"/>
        <v>-3960.3961103567603</v>
      </c>
      <c r="AS14">
        <f t="shared" si="9"/>
        <v>539.09183781699312</v>
      </c>
      <c r="AT14">
        <f t="shared" si="9"/>
        <v>28.145978364930802</v>
      </c>
      <c r="AU14">
        <f t="shared" si="9"/>
        <v>-3393.1582941748361</v>
      </c>
      <c r="AW14">
        <v>11</v>
      </c>
      <c r="AX14">
        <f>IF(Z14&gt;0, (R14*SUMPRODUCT(K14:$K$98, X14:$X$98)-K14*$AZ$3)/Z14, 0)</f>
        <v>38498.03305100523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2.3283000000000002E-2</v>
      </c>
      <c r="Q15" s="4">
        <f t="shared" si="21"/>
        <v>12.5</v>
      </c>
      <c r="R15">
        <f t="shared" si="0"/>
        <v>500000</v>
      </c>
      <c r="S15">
        <f t="shared" si="1"/>
        <v>37870.219915260139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31429.957670025058</v>
      </c>
      <c r="AC15">
        <f t="shared" si="2"/>
        <v>29888.384257465244</v>
      </c>
      <c r="AE15">
        <f t="shared" si="3"/>
        <v>0</v>
      </c>
      <c r="AF15">
        <f t="shared" si="4"/>
        <v>0</v>
      </c>
      <c r="AG15">
        <f t="shared" si="4"/>
        <v>-9.8653983012062785</v>
      </c>
      <c r="AH15">
        <f t="shared" si="5"/>
        <v>-9504.1700372285086</v>
      </c>
      <c r="AI15">
        <f t="shared" si="6"/>
        <v>-9514.035435529715</v>
      </c>
      <c r="AJ15">
        <f t="shared" si="7"/>
        <v>1541.5734125598137</v>
      </c>
      <c r="AK15">
        <f t="shared" si="22"/>
        <v>128.86282644710275</v>
      </c>
      <c r="AL15">
        <f t="shared" si="8"/>
        <v>-7843.5991965227986</v>
      </c>
      <c r="AN15">
        <f t="shared" si="9"/>
        <v>0</v>
      </c>
      <c r="AO15">
        <f t="shared" si="9"/>
        <v>0</v>
      </c>
      <c r="AP15">
        <f t="shared" si="9"/>
        <v>-4.4956848522746284</v>
      </c>
      <c r="AQ15">
        <f t="shared" si="9"/>
        <v>-4331.0722958429478</v>
      </c>
      <c r="AR15">
        <f t="shared" si="9"/>
        <v>-4335.567980695223</v>
      </c>
      <c r="AS15">
        <f t="shared" si="9"/>
        <v>702.49857409883305</v>
      </c>
      <c r="AT15">
        <f t="shared" si="9"/>
        <v>58.72308843411804</v>
      </c>
      <c r="AU15">
        <f t="shared" si="9"/>
        <v>-3574.3463181622715</v>
      </c>
      <c r="AW15">
        <v>12</v>
      </c>
      <c r="AX15">
        <f>IF(Z15&gt;0, (R15*SUMPRODUCT(K15:$K$98, X15:$X$98)-K15*$AZ$3)/Z15, 0)</f>
        <v>37870.219915260139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2.7149E-2</v>
      </c>
      <c r="Q16" s="4">
        <f t="shared" si="21"/>
        <v>12.5</v>
      </c>
      <c r="R16">
        <f t="shared" si="0"/>
        <v>500000</v>
      </c>
      <c r="S16">
        <f t="shared" si="1"/>
        <v>36803.532435694164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29888.384257465244</v>
      </c>
      <c r="AC16">
        <f t="shared" si="2"/>
        <v>27967.471319149383</v>
      </c>
      <c r="AE16">
        <f t="shared" si="3"/>
        <v>0</v>
      </c>
      <c r="AF16">
        <f t="shared" si="4"/>
        <v>0</v>
      </c>
      <c r="AG16">
        <f t="shared" si="4"/>
        <v>-9.4989086197147667</v>
      </c>
      <c r="AH16">
        <f t="shared" si="5"/>
        <v>-10713.427939177969</v>
      </c>
      <c r="AI16">
        <f t="shared" si="6"/>
        <v>-10722.926847797684</v>
      </c>
      <c r="AJ16">
        <f t="shared" si="7"/>
        <v>1920.9129383158615</v>
      </c>
      <c r="AK16">
        <f t="shared" si="22"/>
        <v>212.20752822800324</v>
      </c>
      <c r="AL16">
        <f t="shared" si="8"/>
        <v>-8589.8063812538185</v>
      </c>
      <c r="AN16">
        <f t="shared" si="9"/>
        <v>0</v>
      </c>
      <c r="AO16">
        <f t="shared" si="9"/>
        <v>0</v>
      </c>
      <c r="AP16">
        <f t="shared" si="9"/>
        <v>-4.0948582496428703</v>
      </c>
      <c r="AQ16">
        <f t="shared" si="9"/>
        <v>-4618.4220245730348</v>
      </c>
      <c r="AR16">
        <f t="shared" si="9"/>
        <v>-4622.5168828226779</v>
      </c>
      <c r="AS16">
        <f t="shared" si="9"/>
        <v>828.081046698671</v>
      </c>
      <c r="AT16">
        <f t="shared" si="9"/>
        <v>91.479956528611652</v>
      </c>
      <c r="AU16">
        <f t="shared" si="9"/>
        <v>-3702.9558795953949</v>
      </c>
      <c r="AW16">
        <v>13</v>
      </c>
      <c r="AX16">
        <f>IF(Z16&gt;0, (R16*SUMPRODUCT(K16:$K$98, X16:$X$98)-K16*$AZ$3)/Z16, 0)</f>
        <v>36803.532435694164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3.1286000000000001E-2</v>
      </c>
      <c r="Q17" s="4">
        <f t="shared" si="21"/>
        <v>12.5</v>
      </c>
      <c r="R17">
        <f t="shared" si="0"/>
        <v>500000</v>
      </c>
      <c r="S17">
        <f t="shared" si="1"/>
        <v>35523.846212920354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27967.471319149383</v>
      </c>
      <c r="AC17">
        <f t="shared" si="2"/>
        <v>25880.505061320568</v>
      </c>
      <c r="AE17">
        <f t="shared" si="3"/>
        <v>0</v>
      </c>
      <c r="AF17">
        <f t="shared" si="4"/>
        <v>0</v>
      </c>
      <c r="AG17">
        <f t="shared" si="4"/>
        <v>-9.1067366784412229</v>
      </c>
      <c r="AH17">
        <f t="shared" si="5"/>
        <v>-11887.314203055848</v>
      </c>
      <c r="AI17">
        <f t="shared" si="6"/>
        <v>-11896.420939734289</v>
      </c>
      <c r="AJ17">
        <f t="shared" si="7"/>
        <v>2086.9662578288153</v>
      </c>
      <c r="AK17">
        <f t="shared" si="22"/>
        <v>385.95110420426147</v>
      </c>
      <c r="AL17">
        <f t="shared" si="8"/>
        <v>-9423.5035777012126</v>
      </c>
      <c r="AN17">
        <f t="shared" si="9"/>
        <v>0</v>
      </c>
      <c r="AO17">
        <f t="shared" si="9"/>
        <v>0</v>
      </c>
      <c r="AP17">
        <f t="shared" si="9"/>
        <v>-3.6903533859260338</v>
      </c>
      <c r="AQ17">
        <f t="shared" si="9"/>
        <v>-4817.1361232685404</v>
      </c>
      <c r="AR17">
        <f t="shared" si="9"/>
        <v>-4820.8264766544671</v>
      </c>
      <c r="AS17">
        <f t="shared" si="9"/>
        <v>845.70832207374451</v>
      </c>
      <c r="AT17">
        <f t="shared" si="9"/>
        <v>156.40025779749249</v>
      </c>
      <c r="AU17">
        <f t="shared" si="9"/>
        <v>-3818.7178967832297</v>
      </c>
      <c r="AW17">
        <v>14</v>
      </c>
      <c r="AX17">
        <f>IF(Z17&gt;0, (R17*SUMPRODUCT(K17:$K$98, X17:$X$98)-K17*$AZ$3)/Z17, 0)</f>
        <v>35523.846212920354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3.5844000000000001E-2</v>
      </c>
      <c r="Q18" s="4">
        <f t="shared" si="21"/>
        <v>12.5</v>
      </c>
      <c r="R18">
        <f t="shared" si="0"/>
        <v>500000</v>
      </c>
      <c r="S18">
        <f t="shared" si="1"/>
        <v>34114.710066726984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25880.505061320568</v>
      </c>
      <c r="AC18">
        <f t="shared" si="2"/>
        <v>23714.492574972704</v>
      </c>
      <c r="AE18">
        <f t="shared" si="3"/>
        <v>0</v>
      </c>
      <c r="AF18">
        <f t="shared" si="4"/>
        <v>0</v>
      </c>
      <c r="AG18">
        <f t="shared" si="4"/>
        <v>-8.6892474421547625</v>
      </c>
      <c r="AH18">
        <f t="shared" si="5"/>
        <v>-13056.874780081887</v>
      </c>
      <c r="AI18">
        <f t="shared" si="6"/>
        <v>-13065.564027524042</v>
      </c>
      <c r="AJ18">
        <f t="shared" si="7"/>
        <v>2166.0124863478632</v>
      </c>
      <c r="AK18">
        <f t="shared" si="22"/>
        <v>559.01890932452432</v>
      </c>
      <c r="AL18">
        <f t="shared" si="8"/>
        <v>-10340.532631851655</v>
      </c>
      <c r="AN18">
        <f t="shared" si="9"/>
        <v>0</v>
      </c>
      <c r="AO18">
        <f t="shared" si="9"/>
        <v>0</v>
      </c>
      <c r="AP18">
        <f t="shared" si="9"/>
        <v>-3.2859022259253829</v>
      </c>
      <c r="AQ18">
        <f t="shared" si="9"/>
        <v>-4937.552324193085</v>
      </c>
      <c r="AR18">
        <f t="shared" si="9"/>
        <v>-4940.8382264190104</v>
      </c>
      <c r="AS18">
        <f t="shared" si="9"/>
        <v>819.09340223687593</v>
      </c>
      <c r="AT18">
        <f t="shared" si="9"/>
        <v>211.3970733037755</v>
      </c>
      <c r="AU18">
        <f t="shared" si="9"/>
        <v>-3910.347750878359</v>
      </c>
      <c r="AW18">
        <v>15</v>
      </c>
      <c r="AX18">
        <f>IF(Z18&gt;0, (R18*SUMPRODUCT(K18:$K$98, X18:$X$98)-K18*$AZ$3)/Z18, 0)</f>
        <v>34114.710066726984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4.1295999999999999E-2</v>
      </c>
      <c r="Q19" s="4">
        <f t="shared" si="21"/>
        <v>12.5</v>
      </c>
      <c r="R19">
        <f t="shared" si="0"/>
        <v>500000</v>
      </c>
      <c r="S19">
        <f t="shared" si="1"/>
        <v>32257.871723145243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23714.492574972704</v>
      </c>
      <c r="AC19">
        <f t="shared" si="2"/>
        <v>21273.482676804902</v>
      </c>
      <c r="AE19">
        <f t="shared" si="3"/>
        <v>0</v>
      </c>
      <c r="AF19">
        <f t="shared" si="4"/>
        <v>0</v>
      </c>
      <c r="AG19">
        <f t="shared" si="4"/>
        <v>-8.2435238053619919</v>
      </c>
      <c r="AH19">
        <f t="shared" si="5"/>
        <v>-14353.246494848921</v>
      </c>
      <c r="AI19">
        <f t="shared" si="6"/>
        <v>-14361.490018654284</v>
      </c>
      <c r="AJ19">
        <f t="shared" si="7"/>
        <v>2441.009898167802</v>
      </c>
      <c r="AK19">
        <f t="shared" si="22"/>
        <v>528.83318442189136</v>
      </c>
      <c r="AL19">
        <f t="shared" si="8"/>
        <v>-11391.64693606459</v>
      </c>
      <c r="AN19">
        <f t="shared" si="9"/>
        <v>0</v>
      </c>
      <c r="AO19">
        <f t="shared" si="9"/>
        <v>0</v>
      </c>
      <c r="AP19">
        <f t="shared" si="9"/>
        <v>-2.9071608554922266</v>
      </c>
      <c r="AQ19">
        <f t="shared" si="9"/>
        <v>-5061.8154740954806</v>
      </c>
      <c r="AR19">
        <f t="shared" si="9"/>
        <v>-5064.7226349509729</v>
      </c>
      <c r="AS19">
        <f t="shared" si="9"/>
        <v>860.84647674658834</v>
      </c>
      <c r="AT19">
        <f t="shared" si="9"/>
        <v>186.49829479920004</v>
      </c>
      <c r="AU19">
        <f t="shared" si="9"/>
        <v>-4017.3778634051841</v>
      </c>
      <c r="AW19">
        <v>16</v>
      </c>
      <c r="AX19">
        <f>IF(Z19&gt;0, (R19*SUMPRODUCT(K19:$K$98, X19:$X$98)-K19*$AZ$3)/Z19, 0)</f>
        <v>32257.871723145243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4.7109999999999999E-2</v>
      </c>
      <c r="Q20" s="4">
        <f t="shared" si="21"/>
        <v>12.5</v>
      </c>
      <c r="R20">
        <f t="shared" si="0"/>
        <v>500000</v>
      </c>
      <c r="S20">
        <f t="shared" si="1"/>
        <v>28931.406499376862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21273.482676804902</v>
      </c>
      <c r="AC20">
        <f t="shared" si="2"/>
        <v>17990.095158528271</v>
      </c>
      <c r="AE20">
        <f t="shared" si="3"/>
        <v>0</v>
      </c>
      <c r="AF20">
        <f t="shared" si="4"/>
        <v>0</v>
      </c>
      <c r="AG20">
        <f t="shared" si="4"/>
        <v>-7.772736160837769</v>
      </c>
      <c r="AH20">
        <f t="shared" si="5"/>
        <v>-15534.096258824138</v>
      </c>
      <c r="AI20">
        <f t="shared" si="6"/>
        <v>-15541.868994984976</v>
      </c>
      <c r="AJ20">
        <f t="shared" si="7"/>
        <v>3283.3875182766315</v>
      </c>
      <c r="AK20">
        <f t="shared" si="22"/>
        <v>91.47597551026108</v>
      </c>
      <c r="AL20">
        <f t="shared" si="8"/>
        <v>-12167.005501198084</v>
      </c>
      <c r="AN20">
        <f t="shared" si="9"/>
        <v>0</v>
      </c>
      <c r="AO20">
        <f t="shared" si="9"/>
        <v>0</v>
      </c>
      <c r="AP20">
        <f t="shared" si="9"/>
        <v>-2.5999553248933562</v>
      </c>
      <c r="AQ20">
        <f t="shared" si="9"/>
        <v>-5196.105393236794</v>
      </c>
      <c r="AR20">
        <f t="shared" si="9"/>
        <v>-5198.7053485616871</v>
      </c>
      <c r="AS20">
        <f t="shared" si="9"/>
        <v>1098.2825976832853</v>
      </c>
      <c r="AT20">
        <f t="shared" si="9"/>
        <v>30.598420518378067</v>
      </c>
      <c r="AU20">
        <f t="shared" si="9"/>
        <v>-4069.8243303600243</v>
      </c>
      <c r="AW20">
        <v>17</v>
      </c>
      <c r="AX20">
        <f>IF(Z20&gt;0, (R20*SUMPRODUCT(K20:$K$98, X20:$X$98)-K20*$AZ$3)/Z20, 0)</f>
        <v>28931.406499376862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5.2900999999999997E-2</v>
      </c>
      <c r="Q21" s="4">
        <f t="shared" si="21"/>
        <v>12.5</v>
      </c>
      <c r="R21">
        <f t="shared" si="0"/>
        <v>500000</v>
      </c>
      <c r="S21">
        <f t="shared" si="1"/>
        <v>24714.120044980511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17990.095158528271</v>
      </c>
      <c r="AC21">
        <f t="shared" si="2"/>
        <v>14401.062641355333</v>
      </c>
      <c r="AE21">
        <f t="shared" si="3"/>
        <v>0</v>
      </c>
      <c r="AF21">
        <f t="shared" si="4"/>
        <v>0</v>
      </c>
      <c r="AG21">
        <f t="shared" si="4"/>
        <v>-7.2838232835849128</v>
      </c>
      <c r="AH21">
        <f t="shared" si="5"/>
        <v>-16447.420625779152</v>
      </c>
      <c r="AI21">
        <f t="shared" si="6"/>
        <v>-16454.704449062738</v>
      </c>
      <c r="AJ21">
        <f t="shared" si="7"/>
        <v>3589.0325171729382</v>
      </c>
      <c r="AK21">
        <f t="shared" si="22"/>
        <v>28.784152253645235</v>
      </c>
      <c r="AL21">
        <f t="shared" si="8"/>
        <v>-12836.887779636154</v>
      </c>
      <c r="AN21">
        <f t="shared" si="9"/>
        <v>0</v>
      </c>
      <c r="AO21">
        <f t="shared" si="9"/>
        <v>0</v>
      </c>
      <c r="AP21">
        <f t="shared" si="9"/>
        <v>-2.3168652862326358</v>
      </c>
      <c r="AQ21">
        <f t="shared" si="9"/>
        <v>-5231.6560152979628</v>
      </c>
      <c r="AR21">
        <f t="shared" si="9"/>
        <v>-5233.972880584196</v>
      </c>
      <c r="AS21">
        <f t="shared" si="9"/>
        <v>1141.6126567674683</v>
      </c>
      <c r="AT21">
        <f t="shared" si="9"/>
        <v>9.1557689627641405</v>
      </c>
      <c r="AU21">
        <f t="shared" si="9"/>
        <v>-4083.2044548539634</v>
      </c>
      <c r="AW21">
        <v>18</v>
      </c>
      <c r="AX21">
        <f>IF(Z21&gt;0, (R21*SUMPRODUCT(K21:$K$98, X21:$X$98)-K21*$AZ$3)/Z21, 0)</f>
        <v>24714.120044980511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5.9271999999999998E-2</v>
      </c>
      <c r="Q22" s="4">
        <f t="shared" si="21"/>
        <v>12.5</v>
      </c>
      <c r="R22">
        <f t="shared" si="0"/>
        <v>500000</v>
      </c>
      <c r="S22">
        <f t="shared" si="1"/>
        <v>20714.095220155683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14401.062641355333</v>
      </c>
      <c r="AC22">
        <f t="shared" si="2"/>
        <v>11234.096117884415</v>
      </c>
      <c r="AE22">
        <f t="shared" si="3"/>
        <v>0</v>
      </c>
      <c r="AF22">
        <f t="shared" si="4"/>
        <v>0</v>
      </c>
      <c r="AG22">
        <f t="shared" si="4"/>
        <v>-6.7792582770844181</v>
      </c>
      <c r="AH22">
        <f t="shared" si="5"/>
        <v>-17269.070946585798</v>
      </c>
      <c r="AI22">
        <f t="shared" si="6"/>
        <v>-17275.850204862883</v>
      </c>
      <c r="AJ22">
        <f t="shared" si="7"/>
        <v>3166.9665234709173</v>
      </c>
      <c r="AK22">
        <f t="shared" si="22"/>
        <v>302.42231546846199</v>
      </c>
      <c r="AL22">
        <f t="shared" si="8"/>
        <v>-13806.461365923504</v>
      </c>
      <c r="AN22">
        <f t="shared" si="9"/>
        <v>0</v>
      </c>
      <c r="AO22">
        <f t="shared" si="9"/>
        <v>0</v>
      </c>
      <c r="AP22">
        <f t="shared" si="9"/>
        <v>-2.01341866865054</v>
      </c>
      <c r="AQ22">
        <f t="shared" si="9"/>
        <v>-5128.8604760254257</v>
      </c>
      <c r="AR22">
        <f t="shared" si="9"/>
        <v>-5130.8738946940766</v>
      </c>
      <c r="AS22">
        <f t="shared" si="9"/>
        <v>940.57922868959918</v>
      </c>
      <c r="AT22">
        <f t="shared" si="9"/>
        <v>89.818489116865081</v>
      </c>
      <c r="AU22">
        <f t="shared" si="9"/>
        <v>-4100.4761768876124</v>
      </c>
      <c r="AW22">
        <v>19</v>
      </c>
      <c r="AX22">
        <f>IF(Z22&gt;0, (R22*SUMPRODUCT(K22:$K$98, X22:$X$98)-K22*$AZ$3)/Z22, 0)</f>
        <v>20714.095220155683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6.6047999999999996E-2</v>
      </c>
      <c r="Q23" s="4">
        <f t="shared" si="21"/>
        <v>12.5</v>
      </c>
      <c r="R23">
        <f t="shared" si="0"/>
        <v>500000</v>
      </c>
      <c r="S23">
        <f t="shared" si="1"/>
        <v>18401.565056350762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11234.096117884415</v>
      </c>
      <c r="AC23">
        <f t="shared" si="2"/>
        <v>9220.9642512559367</v>
      </c>
      <c r="AE23">
        <f t="shared" si="3"/>
        <v>0</v>
      </c>
      <c r="AF23">
        <f t="shared" si="4"/>
        <v>0</v>
      </c>
      <c r="AG23">
        <f t="shared" si="4"/>
        <v>-6.2637092436287025</v>
      </c>
      <c r="AH23">
        <f t="shared" si="5"/>
        <v>-17910.258027394866</v>
      </c>
      <c r="AI23">
        <f t="shared" si="6"/>
        <v>-17916.521736638493</v>
      </c>
      <c r="AJ23">
        <f t="shared" si="7"/>
        <v>2013.1318666284787</v>
      </c>
      <c r="AK23">
        <f t="shared" si="22"/>
        <v>786.38672825190918</v>
      </c>
      <c r="AL23">
        <f t="shared" si="8"/>
        <v>-15117.003141758105</v>
      </c>
      <c r="AN23">
        <f t="shared" si="9"/>
        <v>0</v>
      </c>
      <c r="AO23">
        <f t="shared" si="9"/>
        <v>0</v>
      </c>
      <c r="AP23">
        <f t="shared" si="9"/>
        <v>-1.6609841122651818</v>
      </c>
      <c r="AQ23">
        <f t="shared" si="9"/>
        <v>-4749.3670081082446</v>
      </c>
      <c r="AR23">
        <f t="shared" si="9"/>
        <v>-4751.02799222051</v>
      </c>
      <c r="AS23">
        <f t="shared" si="9"/>
        <v>533.83385408029062</v>
      </c>
      <c r="AT23">
        <f t="shared" si="9"/>
        <v>208.53073010233186</v>
      </c>
      <c r="AU23">
        <f t="shared" si="9"/>
        <v>-4008.6634080378872</v>
      </c>
      <c r="AW23">
        <v>20</v>
      </c>
      <c r="AX23">
        <f>IF(Z23&gt;0, (R23*SUMPRODUCT(K23:$K$98, X23:$X$98)-K23*$AZ$3)/Z23, 0)</f>
        <v>18401.565056350762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7.3592000000000005E-2</v>
      </c>
      <c r="Q24" s="4">
        <f t="shared" si="21"/>
        <v>12.5</v>
      </c>
      <c r="R24">
        <f t="shared" si="0"/>
        <v>500000</v>
      </c>
      <c r="S24">
        <f t="shared" si="1"/>
        <v>15795.632982370193</v>
      </c>
      <c r="U24">
        <f t="shared" si="13"/>
        <v>7.3592000000000005E-2</v>
      </c>
      <c r="V24">
        <f t="shared" si="14"/>
        <v>0.01</v>
      </c>
      <c r="W24">
        <f t="shared" si="15"/>
        <v>0.50109673949029621</v>
      </c>
      <c r="X24">
        <f t="shared" si="16"/>
        <v>3.6876711252569881E-2</v>
      </c>
      <c r="Y24">
        <f t="shared" si="17"/>
        <v>5.0109673949029617E-3</v>
      </c>
      <c r="Z24">
        <f t="shared" si="18"/>
        <v>0.45920906084282337</v>
      </c>
      <c r="AB24">
        <f t="shared" si="19"/>
        <v>9220.9642512559367</v>
      </c>
      <c r="AC24">
        <f t="shared" si="2"/>
        <v>7253.4977872521413</v>
      </c>
      <c r="AE24">
        <f t="shared" si="3"/>
        <v>0</v>
      </c>
      <c r="AF24">
        <f t="shared" si="4"/>
        <v>0</v>
      </c>
      <c r="AG24">
        <f t="shared" si="4"/>
        <v>-5.740113260535292</v>
      </c>
      <c r="AH24">
        <f t="shared" si="5"/>
        <v>-18438.355626284942</v>
      </c>
      <c r="AI24">
        <f t="shared" si="6"/>
        <v>-18444.095739545475</v>
      </c>
      <c r="AJ24">
        <f t="shared" si="7"/>
        <v>1967.4664640037954</v>
      </c>
      <c r="AK24">
        <f t="shared" si="22"/>
        <v>645.46749758791566</v>
      </c>
      <c r="AL24">
        <f t="shared" si="8"/>
        <v>-15831.161777953765</v>
      </c>
      <c r="AN24">
        <f t="shared" si="9"/>
        <v>0</v>
      </c>
      <c r="AO24">
        <f t="shared" si="9"/>
        <v>0</v>
      </c>
      <c r="AP24">
        <f t="shared" si="9"/>
        <v>-1.3590527931720631</v>
      </c>
      <c r="AQ24">
        <f t="shared" si="9"/>
        <v>-4365.5408139221163</v>
      </c>
      <c r="AR24">
        <f t="shared" si="9"/>
        <v>-4366.8998667152882</v>
      </c>
      <c r="AS24">
        <f t="shared" si="9"/>
        <v>465.82544141774787</v>
      </c>
      <c r="AT24">
        <f t="shared" si="9"/>
        <v>152.82353599706383</v>
      </c>
      <c r="AU24">
        <f t="shared" si="9"/>
        <v>-3748.2508893004765</v>
      </c>
      <c r="AW24">
        <v>21</v>
      </c>
      <c r="AX24">
        <f>IF(Z24&gt;0, (R24*SUMPRODUCT(K24:$K$98, X24:$X$98)-K24*$AZ$3)/Z24, 0)</f>
        <v>15795.632982370193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8.2293000000000005E-2</v>
      </c>
      <c r="Q25" s="4">
        <f t="shared" si="21"/>
        <v>12.5</v>
      </c>
      <c r="R25">
        <f t="shared" si="0"/>
        <v>500000</v>
      </c>
      <c r="S25">
        <f t="shared" si="1"/>
        <v>12887.344508406859</v>
      </c>
      <c r="U25">
        <f t="shared" si="13"/>
        <v>8.2293000000000005E-2</v>
      </c>
      <c r="V25">
        <f t="shared" si="14"/>
        <v>0.01</v>
      </c>
      <c r="W25">
        <f t="shared" si="15"/>
        <v>0.45920906084282337</v>
      </c>
      <c r="X25">
        <f t="shared" si="16"/>
        <v>3.7789691243938467E-2</v>
      </c>
      <c r="Y25">
        <f t="shared" si="17"/>
        <v>4.5920906084282341E-3</v>
      </c>
      <c r="Z25">
        <f t="shared" si="18"/>
        <v>0.41682727899045668</v>
      </c>
      <c r="AB25">
        <f t="shared" si="19"/>
        <v>7253.4977872521413</v>
      </c>
      <c r="AC25">
        <f t="shared" si="2"/>
        <v>5371.7967448518357</v>
      </c>
      <c r="AE25">
        <f t="shared" si="3"/>
        <v>0</v>
      </c>
      <c r="AF25">
        <f t="shared" si="4"/>
        <v>0</v>
      </c>
      <c r="AG25">
        <f t="shared" si="4"/>
        <v>-5.2103409873807083</v>
      </c>
      <c r="AH25">
        <f t="shared" si="5"/>
        <v>-18894.845621969234</v>
      </c>
      <c r="AI25">
        <f t="shared" si="6"/>
        <v>-18900.055962956616</v>
      </c>
      <c r="AJ25">
        <f t="shared" si="7"/>
        <v>1881.7010424003056</v>
      </c>
      <c r="AK25">
        <f t="shared" si="22"/>
        <v>507.74484510764995</v>
      </c>
      <c r="AL25">
        <f t="shared" si="8"/>
        <v>-16510.610075448662</v>
      </c>
      <c r="AN25">
        <f t="shared" si="9"/>
        <v>0</v>
      </c>
      <c r="AO25">
        <f t="shared" si="9"/>
        <v>0</v>
      </c>
      <c r="AP25">
        <f t="shared" si="9"/>
        <v>-1.1014479765462801</v>
      </c>
      <c r="AQ25">
        <f t="shared" si="9"/>
        <v>-3994.3046967324499</v>
      </c>
      <c r="AR25">
        <f t="shared" si="9"/>
        <v>-3995.4061447089962</v>
      </c>
      <c r="AS25">
        <f t="shared" si="9"/>
        <v>397.78506063933406</v>
      </c>
      <c r="AT25">
        <f t="shared" si="9"/>
        <v>107.33549562305488</v>
      </c>
      <c r="AU25">
        <f t="shared" si="9"/>
        <v>-3490.2855884466076</v>
      </c>
      <c r="AW25">
        <v>22</v>
      </c>
      <c r="AX25">
        <f>IF(Z25&gt;0, (R25*SUMPRODUCT(K25:$K$98, X25:$X$98)-K25*$AZ$3)/Z25, 0)</f>
        <v>12887.344508406859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9.1596999999999998E-2</v>
      </c>
      <c r="Q26" s="4">
        <f t="shared" si="21"/>
        <v>12.5</v>
      </c>
      <c r="R26">
        <f t="shared" si="0"/>
        <v>500000</v>
      </c>
      <c r="S26">
        <f t="shared" si="1"/>
        <v>9600.5578465160743</v>
      </c>
      <c r="U26">
        <f t="shared" si="13"/>
        <v>9.1596999999999998E-2</v>
      </c>
      <c r="V26">
        <f t="shared" si="14"/>
        <v>0.01</v>
      </c>
      <c r="W26">
        <f t="shared" si="15"/>
        <v>0.41682727899045668</v>
      </c>
      <c r="X26">
        <f t="shared" si="16"/>
        <v>3.8180128273688857E-2</v>
      </c>
      <c r="Y26">
        <f t="shared" si="17"/>
        <v>4.1682727899045669E-3</v>
      </c>
      <c r="Z26">
        <f t="shared" si="18"/>
        <v>0.37447887792686324</v>
      </c>
      <c r="AB26">
        <f t="shared" si="19"/>
        <v>5371.7967448518357</v>
      </c>
      <c r="AC26">
        <f t="shared" si="2"/>
        <v>3595.2061298352819</v>
      </c>
      <c r="AE26">
        <f t="shared" si="3"/>
        <v>0</v>
      </c>
      <c r="AF26">
        <f t="shared" si="4"/>
        <v>0</v>
      </c>
      <c r="AG26">
        <f t="shared" si="4"/>
        <v>-4.6809859740857904</v>
      </c>
      <c r="AH26">
        <f t="shared" si="5"/>
        <v>-19090.064136844427</v>
      </c>
      <c r="AI26">
        <f t="shared" si="6"/>
        <v>-19094.745122818513</v>
      </c>
      <c r="AJ26">
        <f t="shared" si="7"/>
        <v>1776.5906150165538</v>
      </c>
      <c r="AK26">
        <f t="shared" si="22"/>
        <v>376.02577213962854</v>
      </c>
      <c r="AL26">
        <f t="shared" si="8"/>
        <v>-16942.128735662329</v>
      </c>
      <c r="AN26">
        <f t="shared" si="9"/>
        <v>0</v>
      </c>
      <c r="AO26">
        <f t="shared" si="9"/>
        <v>0</v>
      </c>
      <c r="AP26">
        <f t="shared" si="9"/>
        <v>-0.88352157720813185</v>
      </c>
      <c r="AQ26">
        <f t="shared" si="9"/>
        <v>-3603.1903681324861</v>
      </c>
      <c r="AR26">
        <f t="shared" si="9"/>
        <v>-3604.073889709694</v>
      </c>
      <c r="AS26">
        <f t="shared" si="9"/>
        <v>335.32596570942491</v>
      </c>
      <c r="AT26">
        <f t="shared" si="9"/>
        <v>70.973697659197768</v>
      </c>
      <c r="AU26">
        <f t="shared" si="9"/>
        <v>-3197.7742263410714</v>
      </c>
      <c r="AW26">
        <v>23</v>
      </c>
      <c r="AX26">
        <f>IF(Z26&gt;0, (R26*SUMPRODUCT(K26:$K$98, X26:$X$98)-K26*$AZ$3)/Z26, 0)</f>
        <v>9600.5578465160743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0.10148</v>
      </c>
      <c r="Q27" s="4">
        <f t="shared" si="21"/>
        <v>12.5</v>
      </c>
      <c r="R27">
        <f t="shared" si="0"/>
        <v>500000</v>
      </c>
      <c r="S27">
        <f t="shared" si="1"/>
        <v>5927.0457385717064</v>
      </c>
      <c r="U27">
        <f t="shared" si="13"/>
        <v>0.10148</v>
      </c>
      <c r="V27">
        <f t="shared" si="14"/>
        <v>0.01</v>
      </c>
      <c r="W27">
        <f t="shared" si="15"/>
        <v>0.37447887792686324</v>
      </c>
      <c r="X27">
        <f t="shared" si="16"/>
        <v>3.8002116532018085E-2</v>
      </c>
      <c r="Y27">
        <f t="shared" si="17"/>
        <v>3.7447887792686325E-3</v>
      </c>
      <c r="Z27">
        <f t="shared" si="18"/>
        <v>0.33273197261557652</v>
      </c>
      <c r="AB27">
        <f t="shared" si="19"/>
        <v>3595.2061298352819</v>
      </c>
      <c r="AC27">
        <f t="shared" si="2"/>
        <v>1972.1176203777104</v>
      </c>
      <c r="AE27">
        <f t="shared" si="3"/>
        <v>0</v>
      </c>
      <c r="AF27">
        <f t="shared" si="4"/>
        <v>0</v>
      </c>
      <c r="AG27">
        <f t="shared" si="4"/>
        <v>-4.1591496576947069</v>
      </c>
      <c r="AH27">
        <f t="shared" si="5"/>
        <v>-19001.058266009044</v>
      </c>
      <c r="AI27">
        <f t="shared" si="6"/>
        <v>-19005.217415666739</v>
      </c>
      <c r="AJ27">
        <f t="shared" si="7"/>
        <v>1623.0885094575715</v>
      </c>
      <c r="AK27">
        <f t="shared" si="22"/>
        <v>251.66442908846975</v>
      </c>
      <c r="AL27">
        <f t="shared" si="8"/>
        <v>-17130.464477120699</v>
      </c>
      <c r="AN27">
        <f t="shared" si="9"/>
        <v>0</v>
      </c>
      <c r="AO27">
        <f t="shared" si="9"/>
        <v>0</v>
      </c>
      <c r="AP27">
        <f t="shared" si="9"/>
        <v>-0.70091659980443688</v>
      </c>
      <c r="AQ27">
        <f t="shared" si="9"/>
        <v>-3202.1346305386155</v>
      </c>
      <c r="AR27">
        <f t="shared" si="9"/>
        <v>-3202.8355471384198</v>
      </c>
      <c r="AS27">
        <f t="shared" si="9"/>
        <v>273.52939251078021</v>
      </c>
      <c r="AT27">
        <f t="shared" si="9"/>
        <v>42.411500053158939</v>
      </c>
      <c r="AU27">
        <f t="shared" si="9"/>
        <v>-2886.8946545744807</v>
      </c>
      <c r="AW27">
        <v>24</v>
      </c>
      <c r="AX27">
        <f>IF(Z27&gt;0, (R27*SUMPRODUCT(K27:$K$98, X27:$X$98)-K27*$AZ$3)/Z27, 0)</f>
        <v>5927.0457385717064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0.112611</v>
      </c>
      <c r="Q28" s="4">
        <f t="shared" si="21"/>
        <v>12.5</v>
      </c>
      <c r="R28">
        <f t="shared" si="0"/>
        <v>500000</v>
      </c>
      <c r="S28">
        <f t="shared" si="1"/>
        <v>1842.6375431229208</v>
      </c>
      <c r="U28">
        <f t="shared" si="13"/>
        <v>0.112611</v>
      </c>
      <c r="V28">
        <f t="shared" si="14"/>
        <v>0.01</v>
      </c>
      <c r="W28">
        <f t="shared" si="15"/>
        <v>0.33273197261557652</v>
      </c>
      <c r="X28">
        <f t="shared" si="16"/>
        <v>3.7469280168212687E-2</v>
      </c>
      <c r="Y28">
        <f t="shared" si="17"/>
        <v>3.3273197261557653E-3</v>
      </c>
      <c r="Z28">
        <f t="shared" si="18"/>
        <v>0.29193537272120806</v>
      </c>
      <c r="AB28">
        <f t="shared" si="19"/>
        <v>1972.1176203777104</v>
      </c>
      <c r="AC28">
        <f t="shared" si="2"/>
        <v>537.931077941681</v>
      </c>
      <c r="AE28">
        <f t="shared" si="3"/>
        <v>0</v>
      </c>
      <c r="AF28">
        <f t="shared" si="4"/>
        <v>0</v>
      </c>
      <c r="AG28">
        <f t="shared" si="4"/>
        <v>-3.6491921590151009</v>
      </c>
      <c r="AH28">
        <f t="shared" si="5"/>
        <v>-18734.640084106344</v>
      </c>
      <c r="AI28">
        <f t="shared" si="6"/>
        <v>-18738.289276265361</v>
      </c>
      <c r="AJ28">
        <f t="shared" si="7"/>
        <v>1434.1865424360294</v>
      </c>
      <c r="AK28">
        <f t="shared" si="22"/>
        <v>138.04823342643974</v>
      </c>
      <c r="AL28">
        <f t="shared" si="8"/>
        <v>-17166.054500402894</v>
      </c>
      <c r="AN28">
        <f t="shared" si="9"/>
        <v>0</v>
      </c>
      <c r="AO28">
        <f t="shared" si="9"/>
        <v>0</v>
      </c>
      <c r="AP28">
        <f t="shared" si="9"/>
        <v>-0.54908617373733482</v>
      </c>
      <c r="AQ28">
        <f t="shared" si="9"/>
        <v>-2818.9614007349087</v>
      </c>
      <c r="AR28">
        <f t="shared" si="9"/>
        <v>-2819.5104869086463</v>
      </c>
      <c r="AS28">
        <f t="shared" si="9"/>
        <v>215.79899514645385</v>
      </c>
      <c r="AT28">
        <f t="shared" si="9"/>
        <v>20.771823729825289</v>
      </c>
      <c r="AU28">
        <f t="shared" si="9"/>
        <v>-2582.9396680323675</v>
      </c>
      <c r="AW28">
        <v>25</v>
      </c>
      <c r="AX28">
        <f>IF(Z28&gt;0, (R28*SUMPRODUCT(K28:$K$98, X28:$X$98)-K28*$AZ$3)/Z28, 0)</f>
        <v>1842.6375431229208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0.125163</v>
      </c>
      <c r="Q29" s="4">
        <f t="shared" si="21"/>
        <v>12.5</v>
      </c>
      <c r="R29">
        <f t="shared" si="0"/>
        <v>500000</v>
      </c>
      <c r="S29">
        <f t="shared" si="1"/>
        <v>-2782.4578165213729</v>
      </c>
      <c r="U29">
        <f t="shared" si="13"/>
        <v>0.125163</v>
      </c>
      <c r="V29">
        <f t="shared" si="14"/>
        <v>0.01</v>
      </c>
      <c r="W29">
        <f t="shared" si="15"/>
        <v>0.29193537272120806</v>
      </c>
      <c r="X29">
        <f t="shared" si="16"/>
        <v>3.6539507055904565E-2</v>
      </c>
      <c r="Y29">
        <f t="shared" si="17"/>
        <v>2.9193537272120809E-3</v>
      </c>
      <c r="Z29">
        <f t="shared" si="18"/>
        <v>0.2524765119380914</v>
      </c>
      <c r="AB29">
        <f t="shared" si="19"/>
        <v>537.931077941681</v>
      </c>
      <c r="AC29">
        <f t="shared" si="2"/>
        <v>-702.50524413019411</v>
      </c>
      <c r="AE29">
        <f t="shared" si="3"/>
        <v>0</v>
      </c>
      <c r="AF29">
        <f t="shared" si="4"/>
        <v>0</v>
      </c>
      <c r="AG29">
        <f t="shared" si="4"/>
        <v>-3.1559563992261426</v>
      </c>
      <c r="AH29">
        <f t="shared" si="5"/>
        <v>-18269.753527952282</v>
      </c>
      <c r="AI29">
        <f t="shared" si="6"/>
        <v>-18272.909484351509</v>
      </c>
      <c r="AJ29">
        <f t="shared" si="7"/>
        <v>1240.4363220718751</v>
      </c>
      <c r="AK29">
        <f t="shared" si="22"/>
        <v>37.655175455917671</v>
      </c>
      <c r="AL29">
        <f t="shared" si="8"/>
        <v>-16994.817986823713</v>
      </c>
      <c r="AN29">
        <f t="shared" si="9"/>
        <v>0</v>
      </c>
      <c r="AO29">
        <f t="shared" si="9"/>
        <v>0</v>
      </c>
      <c r="AP29">
        <f t="shared" si="9"/>
        <v>-0.4239911064611388</v>
      </c>
      <c r="AQ29">
        <f t="shared" si="9"/>
        <v>-2454.4740272673585</v>
      </c>
      <c r="AR29">
        <f t="shared" si="9"/>
        <v>-2454.8980183738199</v>
      </c>
      <c r="AS29">
        <f t="shared" si="9"/>
        <v>166.64804647453357</v>
      </c>
      <c r="AT29">
        <f t="shared" si="9"/>
        <v>5.0588339906906397</v>
      </c>
      <c r="AU29">
        <f t="shared" si="9"/>
        <v>-2283.191137908595</v>
      </c>
      <c r="AW29">
        <v>26</v>
      </c>
      <c r="AX29">
        <f>IF(Z29&gt;0, (R29*SUMPRODUCT(K29:$K$98, X29:$X$98)-K29*$AZ$3)/Z29, 0)</f>
        <v>-2782.4578165213729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0.13952899999999999</v>
      </c>
      <c r="Q30" s="4">
        <f t="shared" si="21"/>
        <v>12.5</v>
      </c>
      <c r="R30">
        <f t="shared" si="0"/>
        <v>500000</v>
      </c>
      <c r="S30">
        <f t="shared" si="1"/>
        <v>-8138.737513157218</v>
      </c>
      <c r="U30">
        <f t="shared" si="13"/>
        <v>0.13952899999999999</v>
      </c>
      <c r="V30">
        <f t="shared" si="14"/>
        <v>0.01</v>
      </c>
      <c r="W30">
        <f t="shared" si="15"/>
        <v>0.2524765119380914</v>
      </c>
      <c r="X30">
        <f t="shared" si="16"/>
        <v>3.5227795234209949E-2</v>
      </c>
      <c r="Y30">
        <f t="shared" si="17"/>
        <v>2.524765119380914E-3</v>
      </c>
      <c r="Z30">
        <f t="shared" si="18"/>
        <v>0.21472395158450056</v>
      </c>
      <c r="AB30">
        <f t="shared" si="19"/>
        <v>-702.50524413019411</v>
      </c>
      <c r="AC30">
        <f t="shared" si="2"/>
        <v>-1747.581879734129</v>
      </c>
      <c r="AE30">
        <f t="shared" si="3"/>
        <v>0</v>
      </c>
      <c r="AF30">
        <f t="shared" si="4"/>
        <v>0</v>
      </c>
      <c r="AG30">
        <f t="shared" si="4"/>
        <v>-2.6840493948062569</v>
      </c>
      <c r="AH30">
        <f t="shared" si="5"/>
        <v>-17613.897617104976</v>
      </c>
      <c r="AI30">
        <f t="shared" si="6"/>
        <v>-17616.581666499784</v>
      </c>
      <c r="AJ30">
        <f t="shared" si="7"/>
        <v>1045.0766356039348</v>
      </c>
      <c r="AK30">
        <f t="shared" si="22"/>
        <v>-49.175367089113593</v>
      </c>
      <c r="AL30">
        <f t="shared" si="8"/>
        <v>-16620.680397984961</v>
      </c>
      <c r="AN30">
        <f t="shared" si="9"/>
        <v>0</v>
      </c>
      <c r="AO30">
        <f t="shared" si="9"/>
        <v>0</v>
      </c>
      <c r="AP30">
        <f t="shared" si="9"/>
        <v>-0.32195726812777786</v>
      </c>
      <c r="AQ30">
        <f t="shared" si="9"/>
        <v>-2112.8233961934366</v>
      </c>
      <c r="AR30">
        <f t="shared" si="9"/>
        <v>-2113.1453534615644</v>
      </c>
      <c r="AS30">
        <f t="shared" si="9"/>
        <v>125.35910078044577</v>
      </c>
      <c r="AT30">
        <f t="shared" si="9"/>
        <v>-5.8986868415417062</v>
      </c>
      <c r="AU30">
        <f t="shared" si="9"/>
        <v>-1993.6849395226602</v>
      </c>
      <c r="AW30">
        <v>27</v>
      </c>
      <c r="AX30">
        <f>IF(Z30&gt;0, (R30*SUMPRODUCT(K30:$K$98, X30:$X$98)-K30*$AZ$3)/Z30, 0)</f>
        <v>-8138.737513157218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0.15610499999999999</v>
      </c>
      <c r="Q31" s="4">
        <f t="shared" si="21"/>
        <v>12.5</v>
      </c>
      <c r="R31">
        <f t="shared" si="0"/>
        <v>500000</v>
      </c>
      <c r="S31">
        <f t="shared" si="1"/>
        <v>-14531.749169659697</v>
      </c>
      <c r="U31">
        <f t="shared" si="13"/>
        <v>0.15610499999999999</v>
      </c>
      <c r="V31">
        <f t="shared" si="14"/>
        <v>0.01</v>
      </c>
      <c r="W31">
        <f t="shared" si="15"/>
        <v>0.21472395158450056</v>
      </c>
      <c r="X31">
        <f t="shared" si="16"/>
        <v>3.351948246209846E-2</v>
      </c>
      <c r="Y31">
        <f t="shared" si="17"/>
        <v>2.1472395158450056E-3</v>
      </c>
      <c r="Z31">
        <f t="shared" si="18"/>
        <v>0.17905722960655709</v>
      </c>
      <c r="AB31">
        <f t="shared" si="19"/>
        <v>-1747.581879734129</v>
      </c>
      <c r="AC31">
        <f t="shared" si="2"/>
        <v>-2602.0147476566517</v>
      </c>
      <c r="AE31">
        <f t="shared" si="3"/>
        <v>0</v>
      </c>
      <c r="AF31">
        <f t="shared" si="4"/>
        <v>0</v>
      </c>
      <c r="AG31">
        <f t="shared" si="4"/>
        <v>-2.2382153700819636</v>
      </c>
      <c r="AH31">
        <f t="shared" si="5"/>
        <v>-16759.741231049229</v>
      </c>
      <c r="AI31">
        <f t="shared" si="6"/>
        <v>-16761.979446419311</v>
      </c>
      <c r="AJ31">
        <f t="shared" si="7"/>
        <v>854.43286792252275</v>
      </c>
      <c r="AK31">
        <f t="shared" si="22"/>
        <v>-122.33073158138905</v>
      </c>
      <c r="AL31">
        <f t="shared" si="8"/>
        <v>-16029.877310078178</v>
      </c>
      <c r="AN31">
        <f t="shared" si="9"/>
        <v>0</v>
      </c>
      <c r="AO31">
        <f t="shared" si="9"/>
        <v>0</v>
      </c>
      <c r="AP31">
        <f t="shared" si="9"/>
        <v>-0.2397129965226904</v>
      </c>
      <c r="AQ31">
        <f t="shared" si="9"/>
        <v>-1794.9692621816698</v>
      </c>
      <c r="AR31">
        <f t="shared" si="9"/>
        <v>-1795.2089751781923</v>
      </c>
      <c r="AS31">
        <f t="shared" si="9"/>
        <v>91.509809929365119</v>
      </c>
      <c r="AT31">
        <f t="shared" si="9"/>
        <v>-13.101628478725813</v>
      </c>
      <c r="AU31">
        <f t="shared" si="9"/>
        <v>-1716.8007937275531</v>
      </c>
      <c r="AW31">
        <v>28</v>
      </c>
      <c r="AX31">
        <f>IF(Z31&gt;0, (R31*SUMPRODUCT(K31:$K$98, X31:$X$98)-K31*$AZ$3)/Z31, 0)</f>
        <v>-14531.749169659697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0.17521600000000001</v>
      </c>
      <c r="Q32" s="4">
        <f t="shared" si="21"/>
        <v>12.5</v>
      </c>
      <c r="R32">
        <f t="shared" si="0"/>
        <v>500000</v>
      </c>
      <c r="S32">
        <f t="shared" si="1"/>
        <v>-22437.140961127028</v>
      </c>
      <c r="U32">
        <f t="shared" si="13"/>
        <v>0.17521600000000001</v>
      </c>
      <c r="V32">
        <f t="shared" si="14"/>
        <v>0.01</v>
      </c>
      <c r="W32">
        <f t="shared" si="15"/>
        <v>0.17905722960655709</v>
      </c>
      <c r="X32">
        <f t="shared" si="16"/>
        <v>3.1373691542742513E-2</v>
      </c>
      <c r="Y32">
        <f t="shared" si="17"/>
        <v>1.790572296065571E-3</v>
      </c>
      <c r="Z32">
        <f t="shared" si="18"/>
        <v>0.14589296576774899</v>
      </c>
      <c r="AB32">
        <f t="shared" si="19"/>
        <v>-2602.0147476566517</v>
      </c>
      <c r="AC32">
        <f t="shared" si="2"/>
        <v>-3273.421038167864</v>
      </c>
      <c r="AE32">
        <f t="shared" si="3"/>
        <v>0</v>
      </c>
      <c r="AF32">
        <f t="shared" si="4"/>
        <v>0</v>
      </c>
      <c r="AG32">
        <f t="shared" si="4"/>
        <v>-1.8236620720968624</v>
      </c>
      <c r="AH32">
        <f t="shared" si="5"/>
        <v>-15686.845771371256</v>
      </c>
      <c r="AI32">
        <f t="shared" si="6"/>
        <v>-15688.669433443352</v>
      </c>
      <c r="AJ32">
        <f t="shared" si="7"/>
        <v>671.40629051121232</v>
      </c>
      <c r="AK32">
        <f t="shared" si="22"/>
        <v>-182.14103233596563</v>
      </c>
      <c r="AL32">
        <f t="shared" si="8"/>
        <v>-15199.404175268106</v>
      </c>
      <c r="AN32">
        <f t="shared" si="9"/>
        <v>0</v>
      </c>
      <c r="AO32">
        <f t="shared" si="9"/>
        <v>0</v>
      </c>
      <c r="AP32">
        <f t="shared" si="9"/>
        <v>-0.17438778049887835</v>
      </c>
      <c r="AQ32">
        <f t="shared" si="9"/>
        <v>-1500.0554428114187</v>
      </c>
      <c r="AR32">
        <f t="shared" si="9"/>
        <v>-1500.2298305919176</v>
      </c>
      <c r="AS32">
        <f t="shared" si="9"/>
        <v>64.20326145216697</v>
      </c>
      <c r="AT32">
        <f t="shared" si="9"/>
        <v>-17.417245690876221</v>
      </c>
      <c r="AU32">
        <f t="shared" si="9"/>
        <v>-1453.4438148306269</v>
      </c>
      <c r="AW32">
        <v>29</v>
      </c>
      <c r="AX32">
        <f>IF(Z32&gt;0, (R32*SUMPRODUCT(K32:$K$98, X32:$X$98)-K32*$AZ$3)/Z32, 0)</f>
        <v>-22437.140961127028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0.19798199999999999</v>
      </c>
      <c r="Q33" s="4">
        <f t="shared" si="21"/>
        <v>12.5</v>
      </c>
      <c r="R33">
        <f t="shared" si="0"/>
        <v>500000</v>
      </c>
      <c r="S33">
        <f t="shared" si="1"/>
        <v>-32629.164766426271</v>
      </c>
      <c r="U33">
        <f t="shared" si="13"/>
        <v>0.19798199999999999</v>
      </c>
      <c r="V33">
        <f t="shared" si="14"/>
        <v>0.01</v>
      </c>
      <c r="W33">
        <f t="shared" si="15"/>
        <v>0.14589296576774899</v>
      </c>
      <c r="X33">
        <f t="shared" si="16"/>
        <v>2.8884181148630478E-2</v>
      </c>
      <c r="Y33">
        <f t="shared" si="17"/>
        <v>1.45892965767749E-3</v>
      </c>
      <c r="Z33">
        <f t="shared" si="18"/>
        <v>0.11554985496144102</v>
      </c>
      <c r="AB33">
        <f t="shared" si="19"/>
        <v>-3273.421038167864</v>
      </c>
      <c r="AC33">
        <f t="shared" si="2"/>
        <v>-3770.2952562735172</v>
      </c>
      <c r="AE33">
        <f t="shared" si="3"/>
        <v>0</v>
      </c>
      <c r="AF33">
        <f t="shared" si="4"/>
        <v>0</v>
      </c>
      <c r="AG33">
        <f t="shared" si="4"/>
        <v>-1.4443731870180128</v>
      </c>
      <c r="AH33">
        <f t="shared" si="5"/>
        <v>-14442.09057431524</v>
      </c>
      <c r="AI33">
        <f t="shared" si="6"/>
        <v>-14443.534947502258</v>
      </c>
      <c r="AJ33">
        <f t="shared" si="7"/>
        <v>496.8742181056532</v>
      </c>
      <c r="AK33">
        <f t="shared" si="22"/>
        <v>-229.1394726717505</v>
      </c>
      <c r="AL33">
        <f t="shared" si="8"/>
        <v>-14175.800202068354</v>
      </c>
      <c r="AN33">
        <f t="shared" si="9"/>
        <v>0</v>
      </c>
      <c r="AO33">
        <f t="shared" si="9"/>
        <v>0</v>
      </c>
      <c r="AP33">
        <f t="shared" si="9"/>
        <v>-0.12331987601353626</v>
      </c>
      <c r="AQ33">
        <f t="shared" si="9"/>
        <v>-1233.0586270974616</v>
      </c>
      <c r="AR33">
        <f t="shared" si="9"/>
        <v>-1233.1819469734751</v>
      </c>
      <c r="AS33">
        <f t="shared" si="9"/>
        <v>42.422877634288135</v>
      </c>
      <c r="AT33">
        <f t="shared" si="9"/>
        <v>-19.563816064757059</v>
      </c>
      <c r="AU33">
        <f t="shared" si="9"/>
        <v>-1210.3228854039442</v>
      </c>
      <c r="AW33">
        <v>30</v>
      </c>
      <c r="AX33">
        <f>IF(Z33&gt;0, (R33*SUMPRODUCT(K33:$K$98, X33:$X$98)-K33*$AZ$3)/Z33, 0)</f>
        <v>-32629.164766426271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0.22423799999999999</v>
      </c>
      <c r="Q34" s="4">
        <f t="shared" si="21"/>
        <v>12.5</v>
      </c>
      <c r="R34">
        <f t="shared" si="0"/>
        <v>500000</v>
      </c>
      <c r="S34">
        <f t="shared" si="1"/>
        <v>-46422.752628577706</v>
      </c>
      <c r="U34">
        <f t="shared" si="13"/>
        <v>0.22423799999999999</v>
      </c>
      <c r="V34">
        <f t="shared" si="14"/>
        <v>0.01</v>
      </c>
      <c r="W34">
        <f t="shared" si="15"/>
        <v>0.11554985496144102</v>
      </c>
      <c r="X34">
        <f t="shared" si="16"/>
        <v>2.591066837684361E-2</v>
      </c>
      <c r="Y34">
        <f t="shared" si="17"/>
        <v>1.1554985496144102E-3</v>
      </c>
      <c r="Z34">
        <f t="shared" si="18"/>
        <v>8.8483688034982994E-2</v>
      </c>
      <c r="AB34">
        <f t="shared" si="19"/>
        <v>-3770.2952562735172</v>
      </c>
      <c r="AC34">
        <f t="shared" si="2"/>
        <v>-4107.6563613122562</v>
      </c>
      <c r="AE34">
        <f t="shared" si="3"/>
        <v>0</v>
      </c>
      <c r="AF34">
        <f t="shared" si="4"/>
        <v>0</v>
      </c>
      <c r="AG34">
        <f t="shared" si="4"/>
        <v>-1.1060461004372875</v>
      </c>
      <c r="AH34">
        <f t="shared" si="5"/>
        <v>-12955.334188421804</v>
      </c>
      <c r="AI34">
        <f t="shared" si="6"/>
        <v>-12956.440234522242</v>
      </c>
      <c r="AJ34">
        <f t="shared" si="7"/>
        <v>337.36110503873897</v>
      </c>
      <c r="AK34">
        <f t="shared" si="22"/>
        <v>-263.92066793914626</v>
      </c>
      <c r="AL34">
        <f t="shared" si="8"/>
        <v>-12882.99979742265</v>
      </c>
      <c r="AN34">
        <f t="shared" si="9"/>
        <v>0</v>
      </c>
      <c r="AO34">
        <f t="shared" si="9"/>
        <v>0</v>
      </c>
      <c r="AP34">
        <f t="shared" si="9"/>
        <v>-8.4315781157033531E-2</v>
      </c>
      <c r="AQ34">
        <f t="shared" si="9"/>
        <v>-987.60722705440503</v>
      </c>
      <c r="AR34">
        <f t="shared" si="9"/>
        <v>-987.69154283556213</v>
      </c>
      <c r="AS34">
        <f t="shared" si="9"/>
        <v>25.717612576994146</v>
      </c>
      <c r="AT34">
        <f t="shared" si="9"/>
        <v>-20.11912276710467</v>
      </c>
      <c r="AU34">
        <f t="shared" ref="AU34:AU79" si="23">AL34*$K34</f>
        <v>-982.09305302567259</v>
      </c>
      <c r="AW34">
        <v>31</v>
      </c>
      <c r="AX34">
        <f>IF(Z34&gt;0, (R34*SUMPRODUCT(K34:$K$98, X34:$X$98)-K34*$AZ$3)/Z34, 0)</f>
        <v>-46422.752628577706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0.25439000000000001</v>
      </c>
      <c r="Q35" s="4">
        <f t="shared" si="21"/>
        <v>12.5</v>
      </c>
      <c r="R35">
        <f t="shared" si="0"/>
        <v>500000</v>
      </c>
      <c r="S35">
        <f t="shared" si="1"/>
        <v>-65994.278616647513</v>
      </c>
      <c r="U35">
        <f t="shared" si="13"/>
        <v>0.25439000000000001</v>
      </c>
      <c r="V35">
        <f t="shared" si="14"/>
        <v>0.01</v>
      </c>
      <c r="W35">
        <f t="shared" si="15"/>
        <v>8.8483688034982994E-2</v>
      </c>
      <c r="X35">
        <f t="shared" si="16"/>
        <v>2.2509365399219324E-2</v>
      </c>
      <c r="Y35">
        <f t="shared" si="17"/>
        <v>8.8483688034982999E-4</v>
      </c>
      <c r="Z35">
        <f t="shared" si="18"/>
        <v>6.5089485755413831E-2</v>
      </c>
      <c r="AB35">
        <f t="shared" si="19"/>
        <v>-4107.6563613122562</v>
      </c>
      <c r="AC35">
        <f t="shared" si="2"/>
        <v>-4295.5336579570894</v>
      </c>
      <c r="AE35">
        <f t="shared" si="3"/>
        <v>0</v>
      </c>
      <c r="AF35">
        <f t="shared" ref="AF35:AG66" si="24">-$Z35*P35</f>
        <v>0</v>
      </c>
      <c r="AG35">
        <f t="shared" si="24"/>
        <v>-0.81361857194267284</v>
      </c>
      <c r="AH35">
        <f t="shared" si="5"/>
        <v>-11254.682699609662</v>
      </c>
      <c r="AI35">
        <f t="shared" ref="AI35:AI66" si="25">SUM(AE35:AH35)</f>
        <v>-11255.496318181606</v>
      </c>
      <c r="AJ35">
        <f t="shared" si="7"/>
        <v>187.87729664483322</v>
      </c>
      <c r="AK35">
        <f t="shared" si="22"/>
        <v>-287.53594529185796</v>
      </c>
      <c r="AL35">
        <f t="shared" ref="AL35:AL79" si="26">SUM(AI35:AK35)</f>
        <v>-11355.15496682863</v>
      </c>
      <c r="AN35">
        <f t="shared" ref="AN35:AT66" si="27">AE35*$K35</f>
        <v>0</v>
      </c>
      <c r="AO35">
        <f t="shared" si="27"/>
        <v>0</v>
      </c>
      <c r="AP35">
        <f t="shared" si="27"/>
        <v>-5.5378153372254837E-2</v>
      </c>
      <c r="AQ35">
        <f t="shared" si="27"/>
        <v>-766.03898459063419</v>
      </c>
      <c r="AR35">
        <f t="shared" si="27"/>
        <v>-766.0943627440065</v>
      </c>
      <c r="AS35">
        <f t="shared" si="27"/>
        <v>12.787684681189006</v>
      </c>
      <c r="AT35">
        <f t="shared" si="27"/>
        <v>-19.570853256691304</v>
      </c>
      <c r="AU35">
        <f t="shared" si="23"/>
        <v>-772.87753131950876</v>
      </c>
      <c r="AW35">
        <v>32</v>
      </c>
      <c r="AX35">
        <f>IF(Z35&gt;0, (R35*SUMPRODUCT(K35:$K$98, X35:$X$98)-K35*$AZ$3)/Z35, 0)</f>
        <v>-65994.278616647513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0.28921999999999998</v>
      </c>
      <c r="Q36" s="4">
        <f t="shared" si="21"/>
        <v>12.5</v>
      </c>
      <c r="R36">
        <f t="shared" si="0"/>
        <v>500000</v>
      </c>
      <c r="S36">
        <f t="shared" si="1"/>
        <v>-95312.498632512827</v>
      </c>
      <c r="U36">
        <f t="shared" si="13"/>
        <v>0.28921999999999998</v>
      </c>
      <c r="V36">
        <f t="shared" si="14"/>
        <v>0.01</v>
      </c>
      <c r="W36">
        <f t="shared" si="15"/>
        <v>6.5089485755413831E-2</v>
      </c>
      <c r="X36">
        <f t="shared" si="16"/>
        <v>1.8825181070180788E-2</v>
      </c>
      <c r="Y36">
        <f t="shared" si="17"/>
        <v>6.5089485755413833E-4</v>
      </c>
      <c r="Z36">
        <f t="shared" si="18"/>
        <v>4.5613409827678905E-2</v>
      </c>
      <c r="AB36">
        <f t="shared" si="19"/>
        <v>-4295.5336579570894</v>
      </c>
      <c r="AC36">
        <f t="shared" si="2"/>
        <v>-4347.5280618248926</v>
      </c>
      <c r="AE36">
        <f t="shared" si="3"/>
        <v>0</v>
      </c>
      <c r="AF36">
        <f t="shared" si="24"/>
        <v>0</v>
      </c>
      <c r="AG36">
        <f t="shared" si="24"/>
        <v>-0.57016762284598632</v>
      </c>
      <c r="AH36">
        <f t="shared" si="5"/>
        <v>-9412.590535090394</v>
      </c>
      <c r="AI36">
        <f t="shared" si="25"/>
        <v>-9413.1607027132395</v>
      </c>
      <c r="AJ36">
        <f t="shared" si="7"/>
        <v>51.994403867803157</v>
      </c>
      <c r="AK36">
        <f t="shared" si="22"/>
        <v>-300.68735605699629</v>
      </c>
      <c r="AL36">
        <f t="shared" si="26"/>
        <v>-9661.8536549024338</v>
      </c>
      <c r="AN36">
        <f t="shared" si="27"/>
        <v>0</v>
      </c>
      <c r="AO36">
        <f t="shared" si="27"/>
        <v>0</v>
      </c>
      <c r="AP36">
        <f t="shared" si="27"/>
        <v>-3.4649912785900662E-2</v>
      </c>
      <c r="AQ36">
        <f t="shared" si="27"/>
        <v>-572.01676851155514</v>
      </c>
      <c r="AR36">
        <f t="shared" si="27"/>
        <v>-572.05141842434102</v>
      </c>
      <c r="AS36">
        <f t="shared" si="27"/>
        <v>3.1597752786831323</v>
      </c>
      <c r="AT36">
        <f t="shared" si="27"/>
        <v>-18.273206414620116</v>
      </c>
      <c r="AU36">
        <f t="shared" si="23"/>
        <v>-587.16484956027807</v>
      </c>
      <c r="AW36">
        <v>33</v>
      </c>
      <c r="AX36">
        <f>IF(Z36&gt;0, (R36*SUMPRODUCT(K36:$K$98, X36:$X$98)-K36*$AZ$3)/Z36, 0)</f>
        <v>-95312.498632512827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0.32816400000000001</v>
      </c>
      <c r="Q37" s="4">
        <f t="shared" si="21"/>
        <v>12.5</v>
      </c>
      <c r="R37">
        <f t="shared" si="0"/>
        <v>500000</v>
      </c>
      <c r="S37">
        <f t="shared" si="1"/>
        <v>-141841.80429849643</v>
      </c>
      <c r="U37">
        <f t="shared" si="13"/>
        <v>0.32816400000000001</v>
      </c>
      <c r="V37">
        <f t="shared" si="14"/>
        <v>0.01</v>
      </c>
      <c r="W37">
        <f t="shared" si="15"/>
        <v>4.5613409827678905E-2</v>
      </c>
      <c r="X37">
        <f t="shared" si="16"/>
        <v>1.4968679022690421E-2</v>
      </c>
      <c r="Y37">
        <f t="shared" si="17"/>
        <v>4.5613409827678907E-4</v>
      </c>
      <c r="Z37">
        <f t="shared" si="18"/>
        <v>3.0188596706711694E-2</v>
      </c>
      <c r="AB37">
        <f t="shared" si="19"/>
        <v>-4347.5280618248926</v>
      </c>
      <c r="AC37">
        <f t="shared" si="2"/>
        <v>-4282.0050261196338</v>
      </c>
      <c r="AE37">
        <f t="shared" si="3"/>
        <v>0</v>
      </c>
      <c r="AF37">
        <f t="shared" si="24"/>
        <v>0</v>
      </c>
      <c r="AG37">
        <f t="shared" si="24"/>
        <v>-0.37735745883389615</v>
      </c>
      <c r="AH37">
        <f t="shared" si="5"/>
        <v>-7484.3395113452107</v>
      </c>
      <c r="AI37">
        <f t="shared" si="25"/>
        <v>-7484.7168688040447</v>
      </c>
      <c r="AJ37">
        <f t="shared" si="7"/>
        <v>-65.523035705258735</v>
      </c>
      <c r="AK37">
        <f t="shared" si="22"/>
        <v>-304.32696432774253</v>
      </c>
      <c r="AL37">
        <f t="shared" si="26"/>
        <v>-7854.5668688370461</v>
      </c>
      <c r="AN37">
        <f t="shared" si="27"/>
        <v>0</v>
      </c>
      <c r="AO37">
        <f t="shared" si="27"/>
        <v>0</v>
      </c>
      <c r="AP37">
        <f t="shared" si="27"/>
        <v>-2.0475499713008345E-2</v>
      </c>
      <c r="AQ37">
        <f t="shared" si="27"/>
        <v>-406.1019278382966</v>
      </c>
      <c r="AR37">
        <f t="shared" si="27"/>
        <v>-406.12240333800963</v>
      </c>
      <c r="AS37">
        <f t="shared" si="27"/>
        <v>-3.5552945022586897</v>
      </c>
      <c r="AT37">
        <f t="shared" si="27"/>
        <v>-16.512848825114229</v>
      </c>
      <c r="AU37">
        <f t="shared" si="23"/>
        <v>-426.19054666538256</v>
      </c>
      <c r="AW37">
        <v>34</v>
      </c>
      <c r="AX37">
        <f>IF(Z37&gt;0, (R37*SUMPRODUCT(K37:$K$98, X37:$X$98)-K37*$AZ$3)/Z37, 0)</f>
        <v>-141841.80429849643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0.37150699999999998</v>
      </c>
      <c r="Q38" s="4">
        <f t="shared" si="21"/>
        <v>12.5</v>
      </c>
      <c r="R38">
        <f t="shared" si="0"/>
        <v>500000</v>
      </c>
      <c r="S38">
        <f t="shared" si="1"/>
        <v>-220597.65743874843</v>
      </c>
      <c r="U38">
        <f t="shared" si="13"/>
        <v>0.37150699999999998</v>
      </c>
      <c r="V38">
        <f t="shared" si="14"/>
        <v>0.01</v>
      </c>
      <c r="W38">
        <f t="shared" si="15"/>
        <v>3.0188596706711694E-2</v>
      </c>
      <c r="X38">
        <f t="shared" si="16"/>
        <v>1.1215274996720341E-2</v>
      </c>
      <c r="Y38">
        <f t="shared" si="17"/>
        <v>3.0188596706711692E-4</v>
      </c>
      <c r="Z38">
        <f t="shared" si="18"/>
        <v>1.8671435742924236E-2</v>
      </c>
      <c r="AB38">
        <f t="shared" si="19"/>
        <v>-4282.0050261196338</v>
      </c>
      <c r="AC38">
        <f t="shared" si="2"/>
        <v>-4118.8749859072041</v>
      </c>
      <c r="AE38">
        <f t="shared" si="3"/>
        <v>0</v>
      </c>
      <c r="AF38">
        <f t="shared" si="24"/>
        <v>0</v>
      </c>
      <c r="AG38">
        <f t="shared" si="24"/>
        <v>-0.23339294678655295</v>
      </c>
      <c r="AH38">
        <f t="shared" si="5"/>
        <v>-5607.63749836017</v>
      </c>
      <c r="AI38">
        <f t="shared" si="25"/>
        <v>-5607.8708913069568</v>
      </c>
      <c r="AJ38">
        <f t="shared" si="7"/>
        <v>-163.13004021242978</v>
      </c>
      <c r="AK38">
        <f t="shared" si="22"/>
        <v>-299.7403518283744</v>
      </c>
      <c r="AL38">
        <f t="shared" si="26"/>
        <v>-6070.7412833477611</v>
      </c>
      <c r="AN38">
        <f t="shared" si="27"/>
        <v>0</v>
      </c>
      <c r="AO38">
        <f t="shared" si="27"/>
        <v>0</v>
      </c>
      <c r="AP38">
        <f t="shared" si="27"/>
        <v>-1.1307101110712207E-2</v>
      </c>
      <c r="AQ38">
        <f t="shared" si="27"/>
        <v>-271.6711239957354</v>
      </c>
      <c r="AR38">
        <f t="shared" si="27"/>
        <v>-271.68243109684613</v>
      </c>
      <c r="AS38">
        <f t="shared" si="27"/>
        <v>-7.9031002619088788</v>
      </c>
      <c r="AT38">
        <f t="shared" si="27"/>
        <v>-14.521409116032249</v>
      </c>
      <c r="AU38">
        <f t="shared" si="23"/>
        <v>-294.10694047478722</v>
      </c>
      <c r="AW38">
        <v>35</v>
      </c>
      <c r="AX38">
        <f>IF(Z38&gt;0, (R38*SUMPRODUCT(K38:$K$98, X38:$X$98)-K38*$AZ$3)/Z38, 0)</f>
        <v>-220597.65743874843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0.41881499999999999</v>
      </c>
      <c r="Q39" s="4">
        <f t="shared" si="21"/>
        <v>12.5</v>
      </c>
      <c r="R39">
        <f t="shared" si="0"/>
        <v>500000</v>
      </c>
      <c r="S39">
        <f t="shared" si="1"/>
        <v>-364028.13508104265</v>
      </c>
      <c r="U39">
        <f t="shared" si="13"/>
        <v>0.41881499999999999</v>
      </c>
      <c r="V39">
        <f t="shared" si="14"/>
        <v>0.01</v>
      </c>
      <c r="W39">
        <f t="shared" si="15"/>
        <v>1.8671435742924236E-2</v>
      </c>
      <c r="X39">
        <f t="shared" si="16"/>
        <v>7.8198773606728139E-3</v>
      </c>
      <c r="Y39">
        <f t="shared" si="17"/>
        <v>1.8671435742924236E-4</v>
      </c>
      <c r="Z39">
        <f t="shared" si="18"/>
        <v>1.066484402482218E-2</v>
      </c>
      <c r="AB39">
        <f t="shared" si="19"/>
        <v>-4118.8749859072041</v>
      </c>
      <c r="AC39">
        <f t="shared" si="2"/>
        <v>-3882.3032812862193</v>
      </c>
      <c r="AE39">
        <f t="shared" si="3"/>
        <v>0</v>
      </c>
      <c r="AF39">
        <f t="shared" si="24"/>
        <v>0</v>
      </c>
      <c r="AG39">
        <f t="shared" si="24"/>
        <v>-0.13331055031027725</v>
      </c>
      <c r="AH39">
        <f t="shared" si="5"/>
        <v>-3909.9386803364068</v>
      </c>
      <c r="AI39">
        <f t="shared" si="25"/>
        <v>-3910.0719908867172</v>
      </c>
      <c r="AJ39">
        <f t="shared" si="7"/>
        <v>-236.57170462098475</v>
      </c>
      <c r="AK39">
        <f t="shared" si="22"/>
        <v>-288.32124901350431</v>
      </c>
      <c r="AL39">
        <f t="shared" si="26"/>
        <v>-4434.9649445212071</v>
      </c>
      <c r="AN39">
        <f t="shared" si="27"/>
        <v>0</v>
      </c>
      <c r="AO39">
        <f t="shared" si="27"/>
        <v>0</v>
      </c>
      <c r="AP39">
        <f t="shared" si="27"/>
        <v>-5.7664701320733498E-3</v>
      </c>
      <c r="AQ39">
        <f t="shared" si="27"/>
        <v>-169.12798398867616</v>
      </c>
      <c r="AR39">
        <f t="shared" si="27"/>
        <v>-169.13375045880824</v>
      </c>
      <c r="AS39">
        <f t="shared" si="27"/>
        <v>-10.233126077534607</v>
      </c>
      <c r="AT39">
        <f t="shared" si="27"/>
        <v>-12.471600087230916</v>
      </c>
      <c r="AU39">
        <f t="shared" si="23"/>
        <v>-191.8384766235738</v>
      </c>
      <c r="AW39">
        <v>36</v>
      </c>
      <c r="AX39">
        <f>IF(Z39&gt;0, (R39*SUMPRODUCT(K39:$K$98, X39:$X$98)-K39*$AZ$3)/Z39, 0)</f>
        <v>-364028.13508104265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0.47081499999999998</v>
      </c>
      <c r="Q40" s="4">
        <f t="shared" si="21"/>
        <v>12.5</v>
      </c>
      <c r="R40">
        <f t="shared" si="0"/>
        <v>500000</v>
      </c>
      <c r="S40">
        <f t="shared" si="1"/>
        <v>-649742.72225553088</v>
      </c>
      <c r="U40">
        <f t="shared" si="13"/>
        <v>0.47081499999999998</v>
      </c>
      <c r="V40">
        <f t="shared" si="14"/>
        <v>0.01</v>
      </c>
      <c r="W40">
        <f t="shared" si="15"/>
        <v>1.066484402482218E-2</v>
      </c>
      <c r="X40">
        <f t="shared" si="16"/>
        <v>5.0211685395466551E-3</v>
      </c>
      <c r="Y40">
        <f t="shared" si="17"/>
        <v>1.066484402482218E-4</v>
      </c>
      <c r="Z40">
        <f t="shared" si="18"/>
        <v>5.5370270450273039E-3</v>
      </c>
      <c r="AB40">
        <f t="shared" si="19"/>
        <v>-3882.3032812862193</v>
      </c>
      <c r="AC40">
        <f t="shared" si="2"/>
        <v>-3597.6430254385382</v>
      </c>
      <c r="AE40">
        <f t="shared" si="3"/>
        <v>0</v>
      </c>
      <c r="AF40">
        <f t="shared" si="24"/>
        <v>0</v>
      </c>
      <c r="AG40">
        <f t="shared" si="24"/>
        <v>-6.92128380628413E-2</v>
      </c>
      <c r="AH40">
        <f t="shared" si="5"/>
        <v>-2510.5842697733274</v>
      </c>
      <c r="AI40">
        <f t="shared" si="25"/>
        <v>-2510.6534826113902</v>
      </c>
      <c r="AJ40">
        <f t="shared" si="7"/>
        <v>-284.66025584768113</v>
      </c>
      <c r="AK40">
        <f t="shared" si="22"/>
        <v>-271.76122969003535</v>
      </c>
      <c r="AL40">
        <f t="shared" si="26"/>
        <v>-3067.0749681491066</v>
      </c>
      <c r="AN40">
        <f t="shared" si="27"/>
        <v>0</v>
      </c>
      <c r="AO40">
        <f t="shared" si="27"/>
        <v>0</v>
      </c>
      <c r="AP40">
        <f t="shared" si="27"/>
        <v>-2.6730935674290197E-3</v>
      </c>
      <c r="AQ40">
        <f t="shared" si="27"/>
        <v>-96.962165544004066</v>
      </c>
      <c r="AR40">
        <f t="shared" si="27"/>
        <v>-96.964838637571489</v>
      </c>
      <c r="AS40">
        <f t="shared" si="27"/>
        <v>-10.993964705193282</v>
      </c>
      <c r="AT40">
        <f t="shared" si="27"/>
        <v>-10.495786840895974</v>
      </c>
      <c r="AU40">
        <f t="shared" si="23"/>
        <v>-118.45459018366074</v>
      </c>
      <c r="AW40">
        <v>37</v>
      </c>
      <c r="AX40">
        <f>IF(Z40&gt;0, (R40*SUMPRODUCT(K40:$K$98, X40:$X$98)-K40*$AZ$3)/Z40, 0)</f>
        <v>-649742.72225553088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0.52931399999999995</v>
      </c>
      <c r="Q41" s="4">
        <f t="shared" si="21"/>
        <v>12.5</v>
      </c>
      <c r="R41">
        <f t="shared" si="0"/>
        <v>500000</v>
      </c>
      <c r="S41">
        <f t="shared" si="1"/>
        <v>-1289555.1780565011</v>
      </c>
      <c r="U41">
        <f t="shared" si="13"/>
        <v>0.52931399999999995</v>
      </c>
      <c r="V41">
        <f t="shared" si="14"/>
        <v>0.01</v>
      </c>
      <c r="W41">
        <f t="shared" si="15"/>
        <v>5.5370270450273039E-3</v>
      </c>
      <c r="X41">
        <f t="shared" si="16"/>
        <v>2.9308259333115818E-3</v>
      </c>
      <c r="Y41">
        <f t="shared" si="17"/>
        <v>5.5370270450273037E-5</v>
      </c>
      <c r="Z41">
        <f t="shared" si="18"/>
        <v>2.5508308412654488E-3</v>
      </c>
      <c r="AB41">
        <f t="shared" si="19"/>
        <v>-3597.6430254385382</v>
      </c>
      <c r="AC41">
        <f t="shared" si="2"/>
        <v>-3289.4371197000805</v>
      </c>
      <c r="AE41">
        <f t="shared" si="3"/>
        <v>0</v>
      </c>
      <c r="AF41">
        <f t="shared" si="24"/>
        <v>0</v>
      </c>
      <c r="AG41">
        <f t="shared" si="24"/>
        <v>-3.1885385515818113E-2</v>
      </c>
      <c r="AH41">
        <f t="shared" si="5"/>
        <v>-1465.412966655791</v>
      </c>
      <c r="AI41">
        <f t="shared" si="25"/>
        <v>-1465.4448520413068</v>
      </c>
      <c r="AJ41">
        <f t="shared" si="7"/>
        <v>-308.20590573845766</v>
      </c>
      <c r="AK41">
        <f t="shared" si="22"/>
        <v>-251.8350117806977</v>
      </c>
      <c r="AL41">
        <f t="shared" si="26"/>
        <v>-2025.4857695604621</v>
      </c>
      <c r="AN41">
        <f t="shared" si="27"/>
        <v>0</v>
      </c>
      <c r="AO41">
        <f t="shared" si="27"/>
        <v>0</v>
      </c>
      <c r="AP41">
        <f t="shared" si="27"/>
        <v>-1.0995149850041119E-3</v>
      </c>
      <c r="AQ41">
        <f t="shared" si="27"/>
        <v>-50.532351733932991</v>
      </c>
      <c r="AR41">
        <f t="shared" si="27"/>
        <v>-50.533451248917991</v>
      </c>
      <c r="AS41">
        <f t="shared" si="27"/>
        <v>-10.627972857912743</v>
      </c>
      <c r="AT41">
        <f t="shared" si="27"/>
        <v>-8.6841154567253973</v>
      </c>
      <c r="AU41">
        <f t="shared" si="23"/>
        <v>-69.84553956355613</v>
      </c>
      <c r="AW41">
        <v>38</v>
      </c>
      <c r="AX41">
        <f>IF(Z41&gt;0, (R41*SUMPRODUCT(K41:$K$98, X41:$X$98)-K41*$AZ$3)/Z41, 0)</f>
        <v>-1289555.1780565011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0.595055</v>
      </c>
      <c r="Q42" s="4">
        <f t="shared" si="21"/>
        <v>12.5</v>
      </c>
      <c r="R42">
        <f t="shared" si="0"/>
        <v>500000</v>
      </c>
      <c r="S42">
        <f t="shared" si="1"/>
        <v>-2956224.2045238004</v>
      </c>
      <c r="U42">
        <f t="shared" si="13"/>
        <v>0.595055</v>
      </c>
      <c r="V42">
        <f t="shared" si="14"/>
        <v>0.01</v>
      </c>
      <c r="W42">
        <f t="shared" si="15"/>
        <v>2.5508308412654488E-3</v>
      </c>
      <c r="X42">
        <f t="shared" si="16"/>
        <v>1.5178846462492116E-3</v>
      </c>
      <c r="Y42">
        <f t="shared" si="17"/>
        <v>2.5508308412654489E-5</v>
      </c>
      <c r="Z42">
        <f t="shared" si="18"/>
        <v>1.0074378866035828E-3</v>
      </c>
      <c r="AB42">
        <f t="shared" si="19"/>
        <v>-3289.4371197000805</v>
      </c>
      <c r="AC42">
        <f t="shared" si="2"/>
        <v>-2978.2122649318153</v>
      </c>
      <c r="AE42">
        <f t="shared" si="3"/>
        <v>0</v>
      </c>
      <c r="AF42">
        <f t="shared" si="24"/>
        <v>0</v>
      </c>
      <c r="AG42">
        <f t="shared" si="24"/>
        <v>-1.2592973582544785E-2</v>
      </c>
      <c r="AH42">
        <f t="shared" si="5"/>
        <v>-758.94232312460576</v>
      </c>
      <c r="AI42">
        <f t="shared" si="25"/>
        <v>-758.95491609818828</v>
      </c>
      <c r="AJ42">
        <f t="shared" si="7"/>
        <v>-311.22485476826523</v>
      </c>
      <c r="AK42">
        <f t="shared" si="22"/>
        <v>-230.26059837900567</v>
      </c>
      <c r="AL42">
        <f t="shared" si="26"/>
        <v>-1300.4403692454591</v>
      </c>
      <c r="AN42">
        <f t="shared" si="27"/>
        <v>0</v>
      </c>
      <c r="AO42">
        <f t="shared" si="27"/>
        <v>0</v>
      </c>
      <c r="AP42">
        <f t="shared" si="27"/>
        <v>-3.8772138013611518E-4</v>
      </c>
      <c r="AQ42">
        <f t="shared" si="27"/>
        <v>-23.366853192915059</v>
      </c>
      <c r="AR42">
        <f t="shared" si="27"/>
        <v>-23.367240914295195</v>
      </c>
      <c r="AS42">
        <f t="shared" si="27"/>
        <v>-9.5822110189029015</v>
      </c>
      <c r="AT42">
        <f t="shared" si="27"/>
        <v>-7.0894262113138433</v>
      </c>
      <c r="AU42">
        <f t="shared" si="23"/>
        <v>-40.038878144511941</v>
      </c>
      <c r="AW42">
        <v>39</v>
      </c>
      <c r="AX42">
        <f>IF(Z42&gt;0, (R42*SUMPRODUCT(K42:$K$98, X42:$X$98)-K42*$AZ$3)/Z42, 0)</f>
        <v>-2956224.2045238004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0.66919700000000004</v>
      </c>
      <c r="Q43" s="4">
        <f t="shared" si="21"/>
        <v>12.5</v>
      </c>
      <c r="R43">
        <f t="shared" si="0"/>
        <v>500000</v>
      </c>
      <c r="S43">
        <f t="shared" si="1"/>
        <v>-8287970.2399789523</v>
      </c>
      <c r="U43">
        <f t="shared" si="13"/>
        <v>0.66919700000000004</v>
      </c>
      <c r="V43">
        <f t="shared" si="14"/>
        <v>0.01</v>
      </c>
      <c r="W43">
        <f t="shared" si="15"/>
        <v>1.0074378866035828E-3</v>
      </c>
      <c r="X43">
        <f t="shared" si="16"/>
        <v>6.7417441140145786E-4</v>
      </c>
      <c r="Y43">
        <f t="shared" si="17"/>
        <v>1.0074378866035828E-5</v>
      </c>
      <c r="Z43">
        <f t="shared" si="18"/>
        <v>3.231890963360891E-4</v>
      </c>
      <c r="AB43">
        <f t="shared" si="19"/>
        <v>-2978.2122649318153</v>
      </c>
      <c r="AC43">
        <f t="shared" si="2"/>
        <v>-2678.5816123191971</v>
      </c>
      <c r="AE43">
        <f t="shared" si="3"/>
        <v>0</v>
      </c>
      <c r="AF43">
        <f t="shared" si="24"/>
        <v>0</v>
      </c>
      <c r="AG43">
        <f t="shared" si="24"/>
        <v>-4.0398637042011135E-3</v>
      </c>
      <c r="AH43">
        <f t="shared" si="5"/>
        <v>-337.08720570072893</v>
      </c>
      <c r="AI43">
        <f t="shared" si="25"/>
        <v>-337.09124556443311</v>
      </c>
      <c r="AJ43">
        <f t="shared" si="7"/>
        <v>-299.63065261261818</v>
      </c>
      <c r="AK43">
        <f t="shared" si="22"/>
        <v>-208.47485854522708</v>
      </c>
      <c r="AL43">
        <f t="shared" si="26"/>
        <v>-845.19675672227845</v>
      </c>
      <c r="AN43">
        <f t="shared" si="27"/>
        <v>0</v>
      </c>
      <c r="AO43">
        <f t="shared" si="27"/>
        <v>0</v>
      </c>
      <c r="AP43">
        <f t="shared" si="27"/>
        <v>-1.110555195641126E-4</v>
      </c>
      <c r="AQ43">
        <f t="shared" si="27"/>
        <v>-9.2664994436767092</v>
      </c>
      <c r="AR43">
        <f t="shared" si="27"/>
        <v>-9.2666104991962737</v>
      </c>
      <c r="AS43">
        <f t="shared" si="27"/>
        <v>-8.236821892932829</v>
      </c>
      <c r="AT43">
        <f t="shared" si="27"/>
        <v>-5.7309566428487857</v>
      </c>
      <c r="AU43">
        <f t="shared" si="23"/>
        <v>-23.234389034977891</v>
      </c>
      <c r="AW43">
        <v>40</v>
      </c>
      <c r="AX43">
        <f>IF(Z43&gt;0, (R43*SUMPRODUCT(K43:$K$98, X43:$X$98)-K43*$AZ$3)/Z43, 0)</f>
        <v>-8287970.2399789523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0.74928899999999998</v>
      </c>
      <c r="Q44" s="4">
        <f t="shared" si="21"/>
        <v>12.5</v>
      </c>
      <c r="R44">
        <f t="shared" si="0"/>
        <v>500000</v>
      </c>
      <c r="S44">
        <f t="shared" si="1"/>
        <v>-30843270.399120674</v>
      </c>
      <c r="U44">
        <f t="shared" si="13"/>
        <v>0.74928899999999998</v>
      </c>
      <c r="V44">
        <f t="shared" si="14"/>
        <v>0.01</v>
      </c>
      <c r="W44">
        <f t="shared" si="15"/>
        <v>3.231890963360891E-4</v>
      </c>
      <c r="X44">
        <f t="shared" si="16"/>
        <v>2.4216203480457185E-4</v>
      </c>
      <c r="Y44">
        <f t="shared" si="17"/>
        <v>3.231890963360891E-6</v>
      </c>
      <c r="Z44">
        <f t="shared" si="18"/>
        <v>7.7795170568156356E-5</v>
      </c>
      <c r="AB44">
        <f t="shared" si="19"/>
        <v>-2678.5816123191971</v>
      </c>
      <c r="AC44">
        <f t="shared" si="2"/>
        <v>-2399.4574815793608</v>
      </c>
      <c r="AE44">
        <f t="shared" si="3"/>
        <v>0</v>
      </c>
      <c r="AF44">
        <f t="shared" si="24"/>
        <v>0</v>
      </c>
      <c r="AG44">
        <f t="shared" si="24"/>
        <v>-9.724396321019544E-4</v>
      </c>
      <c r="AH44">
        <f t="shared" si="5"/>
        <v>-121.08101740228592</v>
      </c>
      <c r="AI44">
        <f t="shared" si="25"/>
        <v>-121.08198984191803</v>
      </c>
      <c r="AJ44">
        <f t="shared" si="7"/>
        <v>-279.12413073983635</v>
      </c>
      <c r="AK44">
        <f t="shared" si="22"/>
        <v>-187.50071286234382</v>
      </c>
      <c r="AL44">
        <f t="shared" si="26"/>
        <v>-587.70683344409815</v>
      </c>
      <c r="AN44">
        <f t="shared" si="27"/>
        <v>0</v>
      </c>
      <c r="AO44">
        <f t="shared" si="27"/>
        <v>0</v>
      </c>
      <c r="AP44">
        <f t="shared" si="27"/>
        <v>-2.3868111758747421E-5</v>
      </c>
      <c r="AQ44">
        <f t="shared" si="27"/>
        <v>-2.9718813999526557</v>
      </c>
      <c r="AR44">
        <f t="shared" si="27"/>
        <v>-2.9719052680644147</v>
      </c>
      <c r="AS44">
        <f t="shared" si="27"/>
        <v>-6.8509815181649776</v>
      </c>
      <c r="AT44">
        <f t="shared" si="27"/>
        <v>-4.6021242056638281</v>
      </c>
      <c r="AU44">
        <f t="shared" si="23"/>
        <v>-14.425010991893219</v>
      </c>
      <c r="AW44">
        <v>41</v>
      </c>
      <c r="AX44">
        <f>IF(Z44&gt;0, (R44*SUMPRODUCT(K44:$K$98, X44:$X$98)-K44*$AZ$3)/Z44, 0)</f>
        <v>-30843270.399120674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0.83297500000000002</v>
      </c>
      <c r="Q45" s="4">
        <f t="shared" si="21"/>
        <v>12.5</v>
      </c>
      <c r="R45">
        <f t="shared" si="0"/>
        <v>500000</v>
      </c>
      <c r="S45">
        <f t="shared" si="1"/>
        <v>-175587359.93482572</v>
      </c>
      <c r="U45">
        <f t="shared" si="13"/>
        <v>0.83297500000000002</v>
      </c>
      <c r="V45">
        <f t="shared" si="14"/>
        <v>0.01</v>
      </c>
      <c r="W45">
        <f t="shared" si="15"/>
        <v>7.7795170568156356E-5</v>
      </c>
      <c r="X45">
        <f t="shared" si="16"/>
        <v>6.480143220401004E-5</v>
      </c>
      <c r="Y45">
        <f t="shared" si="17"/>
        <v>7.7795170568156362E-7</v>
      </c>
      <c r="Z45">
        <f t="shared" si="18"/>
        <v>1.2215786658464752E-5</v>
      </c>
      <c r="AB45">
        <f t="shared" si="19"/>
        <v>-2399.4574815793608</v>
      </c>
      <c r="AC45">
        <f t="shared" si="2"/>
        <v>-2144.9377288868923</v>
      </c>
      <c r="AE45">
        <f t="shared" si="3"/>
        <v>0</v>
      </c>
      <c r="AF45">
        <f t="shared" si="24"/>
        <v>0</v>
      </c>
      <c r="AG45">
        <f t="shared" si="24"/>
        <v>-1.5269733323080941E-4</v>
      </c>
      <c r="AH45">
        <f t="shared" si="5"/>
        <v>-32.400716102005021</v>
      </c>
      <c r="AI45">
        <f t="shared" si="25"/>
        <v>-32.400868799338248</v>
      </c>
      <c r="AJ45">
        <f t="shared" si="7"/>
        <v>-254.5197526924685</v>
      </c>
      <c r="AK45">
        <f t="shared" si="22"/>
        <v>-167.96202371055526</v>
      </c>
      <c r="AL45">
        <f t="shared" si="26"/>
        <v>-454.88264520236203</v>
      </c>
      <c r="AN45">
        <f t="shared" si="27"/>
        <v>0</v>
      </c>
      <c r="AO45">
        <f t="shared" si="27"/>
        <v>0</v>
      </c>
      <c r="AP45">
        <f t="shared" si="27"/>
        <v>-3.3463305793904586E-6</v>
      </c>
      <c r="AQ45">
        <f t="shared" si="27"/>
        <v>-0.71005501400866544</v>
      </c>
      <c r="AR45">
        <f t="shared" si="27"/>
        <v>-0.71005836033924474</v>
      </c>
      <c r="AS45">
        <f t="shared" si="27"/>
        <v>-5.57774791132932</v>
      </c>
      <c r="AT45">
        <f t="shared" si="27"/>
        <v>-3.6808531244573919</v>
      </c>
      <c r="AU45">
        <f t="shared" si="23"/>
        <v>-9.9686593961259575</v>
      </c>
      <c r="AW45">
        <v>42</v>
      </c>
      <c r="AX45">
        <f>IF(Z45&gt;0, (R45*SUMPRODUCT(K45:$K$98, X45:$X$98)-K45*$AZ$3)/Z45, 0)</f>
        <v>-175587359.93482572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0.83526170899999996</v>
      </c>
      <c r="Q46" s="4">
        <f t="shared" si="21"/>
        <v>12.5</v>
      </c>
      <c r="R46">
        <f t="shared" si="0"/>
        <v>500000</v>
      </c>
      <c r="S46">
        <f t="shared" si="1"/>
        <v>-1013487416.5260272</v>
      </c>
      <c r="U46">
        <f t="shared" si="13"/>
        <v>0.83526170899999996</v>
      </c>
      <c r="V46">
        <f t="shared" si="14"/>
        <v>0.01</v>
      </c>
      <c r="W46">
        <f t="shared" si="15"/>
        <v>1.2215786658464752E-5</v>
      </c>
      <c r="X46">
        <f t="shared" si="16"/>
        <v>1.0203378841128668E-5</v>
      </c>
      <c r="Y46">
        <f t="shared" si="17"/>
        <v>1.2215786658464752E-7</v>
      </c>
      <c r="Z46">
        <f t="shared" si="18"/>
        <v>1.8902499507514369E-6</v>
      </c>
      <c r="AB46">
        <f t="shared" si="19"/>
        <v>-2144.9377288868923</v>
      </c>
      <c r="AC46">
        <f t="shared" si="2"/>
        <v>-1915.7445391755239</v>
      </c>
      <c r="AE46">
        <f t="shared" si="3"/>
        <v>0</v>
      </c>
      <c r="AF46">
        <f t="shared" si="24"/>
        <v>0</v>
      </c>
      <c r="AG46">
        <f t="shared" si="24"/>
        <v>-2.3628124384392961E-5</v>
      </c>
      <c r="AH46">
        <f t="shared" si="5"/>
        <v>-5.1016894205643339</v>
      </c>
      <c r="AI46">
        <f t="shared" si="25"/>
        <v>-5.1017130486887181</v>
      </c>
      <c r="AJ46">
        <f t="shared" si="7"/>
        <v>-229.1931897113684</v>
      </c>
      <c r="AK46">
        <f t="shared" si="22"/>
        <v>-150.14564102208249</v>
      </c>
      <c r="AL46">
        <f t="shared" si="26"/>
        <v>-384.44054378213957</v>
      </c>
      <c r="AN46">
        <f t="shared" si="27"/>
        <v>0</v>
      </c>
      <c r="AO46">
        <f t="shared" si="27"/>
        <v>0</v>
      </c>
      <c r="AP46">
        <f t="shared" si="27"/>
        <v>-4.6232631694278522E-7</v>
      </c>
      <c r="AQ46">
        <f t="shared" si="27"/>
        <v>-9.9823635665022642E-2</v>
      </c>
      <c r="AR46">
        <f t="shared" si="27"/>
        <v>-9.982409799133958E-2</v>
      </c>
      <c r="AS46">
        <f t="shared" si="27"/>
        <v>-4.4845727719978026</v>
      </c>
      <c r="AT46">
        <f t="shared" si="27"/>
        <v>-2.9378667595217318</v>
      </c>
      <c r="AU46">
        <f t="shared" si="23"/>
        <v>-7.5222636295108725</v>
      </c>
      <c r="AW46">
        <v>43</v>
      </c>
      <c r="AX46">
        <f>IF(Z46&gt;0, (R46*SUMPRODUCT(K46:$K$98, X46:$X$98)-K46*$AZ$3)/Z46, 0)</f>
        <v>-1013487416.5260272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0.83773177600000004</v>
      </c>
      <c r="Q47" s="4">
        <f t="shared" si="21"/>
        <v>12.5</v>
      </c>
      <c r="R47">
        <f t="shared" si="0"/>
        <v>500000</v>
      </c>
      <c r="S47">
        <f t="shared" si="1"/>
        <v>-5943102896.7463531</v>
      </c>
      <c r="U47">
        <f t="shared" si="13"/>
        <v>0.83773177600000004</v>
      </c>
      <c r="V47">
        <f t="shared" si="14"/>
        <v>0.01</v>
      </c>
      <c r="W47">
        <f t="shared" si="15"/>
        <v>1.8902499507514369E-6</v>
      </c>
      <c r="X47">
        <f t="shared" si="16"/>
        <v>1.5835224483269137E-6</v>
      </c>
      <c r="Y47">
        <f t="shared" si="17"/>
        <v>1.8902499507514368E-8</v>
      </c>
      <c r="Z47">
        <f t="shared" si="18"/>
        <v>2.8782500291700881E-7</v>
      </c>
      <c r="AB47">
        <f t="shared" si="19"/>
        <v>-1915.7445391755239</v>
      </c>
      <c r="AC47">
        <f t="shared" si="2"/>
        <v>-1710.5736085921026</v>
      </c>
      <c r="AE47">
        <f t="shared" si="3"/>
        <v>0</v>
      </c>
      <c r="AF47">
        <f t="shared" si="24"/>
        <v>0</v>
      </c>
      <c r="AG47">
        <f t="shared" si="24"/>
        <v>-3.5978125364626103E-6</v>
      </c>
      <c r="AH47">
        <f t="shared" si="5"/>
        <v>-0.79176122416345684</v>
      </c>
      <c r="AI47">
        <f t="shared" si="25"/>
        <v>-0.79176482197599329</v>
      </c>
      <c r="AJ47">
        <f t="shared" si="7"/>
        <v>-205.1709305834213</v>
      </c>
      <c r="AK47">
        <f t="shared" si="22"/>
        <v>-134.10211774228668</v>
      </c>
      <c r="AL47">
        <f t="shared" si="26"/>
        <v>-340.06481314768394</v>
      </c>
      <c r="AN47">
        <f t="shared" si="27"/>
        <v>0</v>
      </c>
      <c r="AO47">
        <f t="shared" si="27"/>
        <v>0</v>
      </c>
      <c r="AP47">
        <f t="shared" si="27"/>
        <v>-6.2855006419052701E-8</v>
      </c>
      <c r="AQ47">
        <f t="shared" si="27"/>
        <v>-1.3832337378000653E-2</v>
      </c>
      <c r="AR47">
        <f t="shared" si="27"/>
        <v>-1.3832400233007072E-2</v>
      </c>
      <c r="AS47">
        <f t="shared" si="27"/>
        <v>-3.5844058099545677</v>
      </c>
      <c r="AT47">
        <f t="shared" si="27"/>
        <v>-2.3428095227516827</v>
      </c>
      <c r="AU47">
        <f t="shared" si="23"/>
        <v>-5.941047732939257</v>
      </c>
      <c r="AW47">
        <v>44</v>
      </c>
      <c r="AX47">
        <f>IF(Z47&gt;0, (R47*SUMPRODUCT(K47:$K$98, X47:$X$98)-K47*$AZ$3)/Z47, 0)</f>
        <v>-5943102896.7463531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0.84045353700000003</v>
      </c>
      <c r="Q48" s="4">
        <f t="shared" si="21"/>
        <v>12.5</v>
      </c>
      <c r="R48">
        <f t="shared" si="0"/>
        <v>500000</v>
      </c>
      <c r="S48">
        <f t="shared" si="1"/>
        <v>-35483179368.544044</v>
      </c>
      <c r="U48">
        <f t="shared" si="13"/>
        <v>0.84045353700000003</v>
      </c>
      <c r="V48">
        <f t="shared" si="14"/>
        <v>0.01</v>
      </c>
      <c r="W48">
        <f t="shared" si="15"/>
        <v>2.8782500291700881E-7</v>
      </c>
      <c r="X48">
        <f t="shared" si="16"/>
        <v>2.4190354173863538E-7</v>
      </c>
      <c r="Y48">
        <f t="shared" si="17"/>
        <v>2.878250029170088E-9</v>
      </c>
      <c r="Z48">
        <f t="shared" si="18"/>
        <v>4.3043211149203333E-8</v>
      </c>
      <c r="AB48">
        <f t="shared" si="19"/>
        <v>-1710.5736085921026</v>
      </c>
      <c r="AC48">
        <f t="shared" si="2"/>
        <v>-1527.3099818052967</v>
      </c>
      <c r="AE48">
        <f t="shared" si="3"/>
        <v>0</v>
      </c>
      <c r="AF48">
        <f t="shared" si="24"/>
        <v>0</v>
      </c>
      <c r="AG48">
        <f t="shared" si="24"/>
        <v>-5.3804013936504165E-7</v>
      </c>
      <c r="AH48">
        <f t="shared" si="5"/>
        <v>-0.12095177086931769</v>
      </c>
      <c r="AI48">
        <f t="shared" si="25"/>
        <v>-0.12095230890945705</v>
      </c>
      <c r="AJ48">
        <f t="shared" si="7"/>
        <v>-183.26362678680584</v>
      </c>
      <c r="AK48">
        <f t="shared" si="22"/>
        <v>-119.74015260144719</v>
      </c>
      <c r="AL48">
        <f t="shared" si="26"/>
        <v>-303.12473169716247</v>
      </c>
      <c r="AN48">
        <f t="shared" si="27"/>
        <v>0</v>
      </c>
      <c r="AO48">
        <f t="shared" si="27"/>
        <v>0</v>
      </c>
      <c r="AP48">
        <f t="shared" si="27"/>
        <v>-8.3926284748318058E-9</v>
      </c>
      <c r="AQ48">
        <f t="shared" si="27"/>
        <v>-1.8866683022518049E-3</v>
      </c>
      <c r="AR48">
        <f t="shared" si="27"/>
        <v>-1.8866766948802797E-3</v>
      </c>
      <c r="AS48">
        <f t="shared" si="27"/>
        <v>-2.8586408708967577</v>
      </c>
      <c r="AT48">
        <f t="shared" si="27"/>
        <v>-1.8677688536204136</v>
      </c>
      <c r="AU48">
        <f t="shared" si="23"/>
        <v>-4.7282964012120514</v>
      </c>
      <c r="AW48">
        <v>45</v>
      </c>
      <c r="AX48">
        <f>IF(Z48&gt;0, (R48*SUMPRODUCT(K48:$K$98, X48:$X$98)-K48*$AZ$3)/Z48, 0)</f>
        <v>-35483179368.544044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0.84346351399999997</v>
      </c>
      <c r="Q49" s="4">
        <f t="shared" si="21"/>
        <v>12.5</v>
      </c>
      <c r="R49">
        <f t="shared" si="0"/>
        <v>500000</v>
      </c>
      <c r="S49">
        <f t="shared" si="1"/>
        <v>-216201776273.46265</v>
      </c>
      <c r="U49">
        <f t="shared" si="13"/>
        <v>0.84346351399999997</v>
      </c>
      <c r="V49">
        <f t="shared" si="14"/>
        <v>0.01</v>
      </c>
      <c r="W49">
        <f t="shared" si="15"/>
        <v>4.3043211149203333E-8</v>
      </c>
      <c r="X49">
        <f t="shared" si="16"/>
        <v>3.6305378129751023E-8</v>
      </c>
      <c r="Y49">
        <f t="shared" si="17"/>
        <v>4.3043211149203336E-10</v>
      </c>
      <c r="Z49">
        <f t="shared" si="18"/>
        <v>6.3074009079602769E-9</v>
      </c>
      <c r="AB49">
        <f t="shared" si="19"/>
        <v>-1527.3099818052967</v>
      </c>
      <c r="AC49">
        <f t="shared" si="2"/>
        <v>-1363.671279969863</v>
      </c>
      <c r="AE49">
        <f t="shared" si="3"/>
        <v>0</v>
      </c>
      <c r="AF49">
        <f t="shared" si="24"/>
        <v>0</v>
      </c>
      <c r="AG49">
        <f t="shared" si="24"/>
        <v>-7.8842511349503462E-8</v>
      </c>
      <c r="AH49">
        <f t="shared" si="5"/>
        <v>-1.8152689064875511E-2</v>
      </c>
      <c r="AI49">
        <f t="shared" si="25"/>
        <v>-1.815276790738686E-2</v>
      </c>
      <c r="AJ49">
        <f t="shared" si="7"/>
        <v>-163.63870183543372</v>
      </c>
      <c r="AK49">
        <f t="shared" si="22"/>
        <v>-106.91169872637079</v>
      </c>
      <c r="AL49">
        <f t="shared" si="26"/>
        <v>-270.5685533297119</v>
      </c>
      <c r="AN49">
        <f t="shared" si="27"/>
        <v>0</v>
      </c>
      <c r="AO49">
        <f t="shared" si="27"/>
        <v>0</v>
      </c>
      <c r="AP49">
        <f t="shared" si="27"/>
        <v>-1.0980591830405285E-9</v>
      </c>
      <c r="AQ49">
        <f t="shared" si="27"/>
        <v>-2.5281699660993195E-4</v>
      </c>
      <c r="AR49">
        <f t="shared" si="27"/>
        <v>-2.5281809466911497E-4</v>
      </c>
      <c r="AS49">
        <f t="shared" si="27"/>
        <v>-2.2790367300034085</v>
      </c>
      <c r="AT49">
        <f t="shared" si="27"/>
        <v>-1.4889857077300361</v>
      </c>
      <c r="AU49">
        <f t="shared" si="23"/>
        <v>-3.7682752558281138</v>
      </c>
      <c r="AW49">
        <v>46</v>
      </c>
      <c r="AX49">
        <f>IF(Z49&gt;0, (R49*SUMPRODUCT(K49:$K$98, X49:$X$98)-K49*$AZ$3)/Z49, 0)</f>
        <v>-216201776273.46265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0.84645297100000005</v>
      </c>
      <c r="Q50" s="4">
        <f t="shared" si="21"/>
        <v>12.5</v>
      </c>
      <c r="R50">
        <f t="shared" si="0"/>
        <v>500000</v>
      </c>
      <c r="S50">
        <f t="shared" si="1"/>
        <v>-1344767193930.4016</v>
      </c>
      <c r="U50">
        <f t="shared" si="13"/>
        <v>0.84645297100000005</v>
      </c>
      <c r="V50">
        <f t="shared" si="14"/>
        <v>0.01</v>
      </c>
      <c r="W50">
        <f t="shared" si="15"/>
        <v>6.3074009079602769E-9</v>
      </c>
      <c r="X50">
        <f t="shared" si="16"/>
        <v>5.3389182378310741E-9</v>
      </c>
      <c r="Y50">
        <f t="shared" si="17"/>
        <v>6.3074009079602772E-11</v>
      </c>
      <c r="Z50">
        <f t="shared" si="18"/>
        <v>9.0540866104959997E-10</v>
      </c>
      <c r="AB50">
        <f t="shared" si="19"/>
        <v>-1363.671279969863</v>
      </c>
      <c r="AC50">
        <f t="shared" si="2"/>
        <v>-1217.5638644799526</v>
      </c>
      <c r="AE50">
        <f t="shared" si="3"/>
        <v>0</v>
      </c>
      <c r="AF50">
        <f t="shared" si="24"/>
        <v>0</v>
      </c>
      <c r="AG50">
        <f t="shared" si="24"/>
        <v>-1.131760826312E-8</v>
      </c>
      <c r="AH50">
        <f t="shared" si="5"/>
        <v>-2.669459118915537E-3</v>
      </c>
      <c r="AI50">
        <f t="shared" si="25"/>
        <v>-2.6694704365238004E-3</v>
      </c>
      <c r="AJ50">
        <f t="shared" si="7"/>
        <v>-146.10741548991041</v>
      </c>
      <c r="AK50">
        <f t="shared" si="22"/>
        <v>-95.456989597890413</v>
      </c>
      <c r="AL50">
        <f t="shared" si="26"/>
        <v>-241.56707455823735</v>
      </c>
      <c r="AN50">
        <f t="shared" si="27"/>
        <v>0</v>
      </c>
      <c r="AO50">
        <f t="shared" si="27"/>
        <v>0</v>
      </c>
      <c r="AP50">
        <f t="shared" si="27"/>
        <v>-1.4073494052824552E-10</v>
      </c>
      <c r="AQ50">
        <f t="shared" si="27"/>
        <v>-3.3194837779231718E-5</v>
      </c>
      <c r="AR50">
        <f t="shared" si="27"/>
        <v>-3.3194978514172245E-5</v>
      </c>
      <c r="AS50">
        <f t="shared" si="27"/>
        <v>-1.8168519312259377</v>
      </c>
      <c r="AT50">
        <f t="shared" si="27"/>
        <v>-1.1870117291337474</v>
      </c>
      <c r="AU50">
        <f t="shared" si="23"/>
        <v>-3.0038968553381995</v>
      </c>
      <c r="AW50">
        <v>47</v>
      </c>
      <c r="AX50">
        <f>IF(Z50&gt;0, (R50*SUMPRODUCT(K50:$K$98, X50:$X$98)-K50*$AZ$3)/Z50, 0)</f>
        <v>-1344767193930.4016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0.84968151000000003</v>
      </c>
      <c r="Q51" s="4">
        <f t="shared" si="21"/>
        <v>12.5</v>
      </c>
      <c r="R51">
        <f t="shared" si="0"/>
        <v>500000</v>
      </c>
      <c r="S51">
        <f t="shared" si="1"/>
        <v>-8556855384757.7061</v>
      </c>
      <c r="U51">
        <f t="shared" si="13"/>
        <v>0.84968151000000003</v>
      </c>
      <c r="V51">
        <f t="shared" si="14"/>
        <v>0.01</v>
      </c>
      <c r="W51">
        <f t="shared" si="15"/>
        <v>9.0540866104959997E-10</v>
      </c>
      <c r="X51">
        <f t="shared" si="16"/>
        <v>7.6930899828770232E-10</v>
      </c>
      <c r="Y51">
        <f t="shared" si="17"/>
        <v>9.0540866104960002E-12</v>
      </c>
      <c r="Z51">
        <f t="shared" si="18"/>
        <v>1.2704557615140165E-10</v>
      </c>
      <c r="AB51">
        <f t="shared" si="19"/>
        <v>-1217.5638644799526</v>
      </c>
      <c r="AC51">
        <f t="shared" si="2"/>
        <v>-1087.1106224007665</v>
      </c>
      <c r="AE51">
        <f t="shared" si="3"/>
        <v>0</v>
      </c>
      <c r="AF51">
        <f t="shared" si="24"/>
        <v>0</v>
      </c>
      <c r="AG51">
        <f t="shared" si="24"/>
        <v>-1.5880697018925208E-9</v>
      </c>
      <c r="AH51">
        <f t="shared" si="5"/>
        <v>-3.8465449914385115E-4</v>
      </c>
      <c r="AI51">
        <f t="shared" si="25"/>
        <v>-3.8465608721355304E-4</v>
      </c>
      <c r="AJ51">
        <f t="shared" si="7"/>
        <v>-130.45324207918611</v>
      </c>
      <c r="AK51">
        <f t="shared" si="22"/>
        <v>-85.229470513596695</v>
      </c>
      <c r="AL51">
        <f t="shared" si="26"/>
        <v>-215.68309724887001</v>
      </c>
      <c r="AN51">
        <f t="shared" si="27"/>
        <v>0</v>
      </c>
      <c r="AO51">
        <f t="shared" si="27"/>
        <v>0</v>
      </c>
      <c r="AP51">
        <f t="shared" si="27"/>
        <v>-1.7631887808181439E-11</v>
      </c>
      <c r="AQ51">
        <f t="shared" si="27"/>
        <v>-4.2707098849214231E-6</v>
      </c>
      <c r="AR51">
        <f t="shared" si="27"/>
        <v>-4.2707275168092315E-6</v>
      </c>
      <c r="AS51">
        <f t="shared" si="27"/>
        <v>-1.4483853736474186</v>
      </c>
      <c r="AT51">
        <f t="shared" si="27"/>
        <v>-0.94627865531065347</v>
      </c>
      <c r="AU51">
        <f t="shared" si="23"/>
        <v>-2.3946682996855886</v>
      </c>
      <c r="AW51">
        <v>48</v>
      </c>
      <c r="AX51">
        <f>IF(Z51&gt;0, (R51*SUMPRODUCT(K51:$K$98, X51:$X$98)-K51*$AZ$3)/Z51, 0)</f>
        <v>-8556855384757.7061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0.85306441600000005</v>
      </c>
      <c r="Q52" s="4">
        <f t="shared" si="21"/>
        <v>12.5</v>
      </c>
      <c r="R52">
        <f t="shared" si="0"/>
        <v>500000</v>
      </c>
      <c r="S52">
        <f t="shared" si="1"/>
        <v>-55793017833657.148</v>
      </c>
      <c r="U52">
        <f t="shared" si="13"/>
        <v>0.85306441600000005</v>
      </c>
      <c r="V52">
        <f t="shared" si="14"/>
        <v>0.01</v>
      </c>
      <c r="W52">
        <f t="shared" si="15"/>
        <v>1.2704557615140165E-10</v>
      </c>
      <c r="X52">
        <f t="shared" si="16"/>
        <v>1.0837806022497898E-10</v>
      </c>
      <c r="Y52">
        <f t="shared" si="17"/>
        <v>1.2704557615140167E-12</v>
      </c>
      <c r="Z52">
        <f t="shared" si="18"/>
        <v>1.7397060164908655E-11</v>
      </c>
      <c r="AB52">
        <f t="shared" si="19"/>
        <v>-1087.1106224007665</v>
      </c>
      <c r="AC52">
        <f t="shared" si="2"/>
        <v>-970.63448803395488</v>
      </c>
      <c r="AE52">
        <f t="shared" si="3"/>
        <v>0</v>
      </c>
      <c r="AF52">
        <f t="shared" si="24"/>
        <v>0</v>
      </c>
      <c r="AG52">
        <f t="shared" si="24"/>
        <v>-2.1746325206135817E-10</v>
      </c>
      <c r="AH52">
        <f t="shared" si="5"/>
        <v>-5.4189030112489493E-5</v>
      </c>
      <c r="AI52">
        <f t="shared" si="25"/>
        <v>-5.4189247575741557E-5</v>
      </c>
      <c r="AJ52">
        <f t="shared" si="7"/>
        <v>-116.47613436681161</v>
      </c>
      <c r="AK52">
        <f t="shared" si="22"/>
        <v>-76.097743568053659</v>
      </c>
      <c r="AL52">
        <f t="shared" si="26"/>
        <v>-192.57393212411284</v>
      </c>
      <c r="AN52">
        <f t="shared" si="27"/>
        <v>0</v>
      </c>
      <c r="AO52">
        <f t="shared" si="27"/>
        <v>0</v>
      </c>
      <c r="AP52">
        <f t="shared" si="27"/>
        <v>-2.1557436196748252E-12</v>
      </c>
      <c r="AQ52">
        <f t="shared" si="27"/>
        <v>-5.3718343128799348E-7</v>
      </c>
      <c r="AR52">
        <f t="shared" si="27"/>
        <v>-5.3718558703161311E-7</v>
      </c>
      <c r="AS52">
        <f t="shared" si="27"/>
        <v>-1.1546442036781226</v>
      </c>
      <c r="AT52">
        <f t="shared" si="27"/>
        <v>-0.75436757067440541</v>
      </c>
      <c r="AU52">
        <f t="shared" si="23"/>
        <v>-1.909012311538115</v>
      </c>
      <c r="AW52">
        <v>49</v>
      </c>
      <c r="AX52">
        <f>IF(Z52&gt;0, (R52*SUMPRODUCT(K52:$K$98, X52:$X$98)-K52*$AZ$3)/Z52, 0)</f>
        <v>-55793017833657.148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0.856559709</v>
      </c>
      <c r="Q53" s="4">
        <f t="shared" si="21"/>
        <v>12.5</v>
      </c>
      <c r="R53">
        <f t="shared" si="0"/>
        <v>500000</v>
      </c>
      <c r="S53">
        <f t="shared" si="1"/>
        <v>-373314492557912.13</v>
      </c>
      <c r="U53">
        <f t="shared" si="13"/>
        <v>0.856559709</v>
      </c>
      <c r="V53">
        <f t="shared" si="14"/>
        <v>0.01</v>
      </c>
      <c r="W53">
        <f t="shared" si="15"/>
        <v>1.7397060164908655E-11</v>
      </c>
      <c r="X53">
        <f t="shared" si="16"/>
        <v>1.490162079230965E-11</v>
      </c>
      <c r="Y53">
        <f t="shared" si="17"/>
        <v>1.7397060164908654E-13</v>
      </c>
      <c r="Z53">
        <f t="shared" si="18"/>
        <v>2.3214687709499176E-12</v>
      </c>
      <c r="AB53">
        <f t="shared" si="19"/>
        <v>-970.63448803395488</v>
      </c>
      <c r="AC53">
        <f t="shared" si="2"/>
        <v>-866.63793621620846</v>
      </c>
      <c r="AE53">
        <f t="shared" si="3"/>
        <v>0</v>
      </c>
      <c r="AF53">
        <f t="shared" si="24"/>
        <v>0</v>
      </c>
      <c r="AG53">
        <f t="shared" si="24"/>
        <v>-2.901835963687397E-11</v>
      </c>
      <c r="AH53">
        <f t="shared" si="5"/>
        <v>-7.4508103961548248E-6</v>
      </c>
      <c r="AI53">
        <f t="shared" si="25"/>
        <v>-7.4508394145144615E-6</v>
      </c>
      <c r="AJ53">
        <f t="shared" si="7"/>
        <v>-103.99655181774642</v>
      </c>
      <c r="AK53">
        <f t="shared" si="22"/>
        <v>-67.944414162376845</v>
      </c>
      <c r="AL53">
        <f t="shared" si="26"/>
        <v>-171.94097343096269</v>
      </c>
      <c r="AN53">
        <f t="shared" si="27"/>
        <v>0</v>
      </c>
      <c r="AO53">
        <f t="shared" si="27"/>
        <v>0</v>
      </c>
      <c r="AP53">
        <f t="shared" si="27"/>
        <v>-2.5684201422393017E-13</v>
      </c>
      <c r="AQ53">
        <f t="shared" si="27"/>
        <v>-6.5947254555259819E-8</v>
      </c>
      <c r="AR53">
        <f t="shared" si="27"/>
        <v>-6.5947511397274032E-8</v>
      </c>
      <c r="AS53">
        <f t="shared" si="27"/>
        <v>-0.92047531891746703</v>
      </c>
      <c r="AT53">
        <f t="shared" si="27"/>
        <v>-0.60137721108655062</v>
      </c>
      <c r="AU53">
        <f t="shared" si="23"/>
        <v>-1.521852595951529</v>
      </c>
      <c r="AW53">
        <v>50</v>
      </c>
      <c r="AX53">
        <f>IF(Z53&gt;0, (R53*SUMPRODUCT(K53:$K$98, X53:$X$98)-K53*$AZ$3)/Z53, 0)</f>
        <v>-373314492557912.13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0.86031008399999997</v>
      </c>
      <c r="Q54" s="4">
        <f t="shared" si="21"/>
        <v>12.5</v>
      </c>
      <c r="R54">
        <f t="shared" si="0"/>
        <v>500000</v>
      </c>
      <c r="S54">
        <f t="shared" si="1"/>
        <v>-2570103532470278</v>
      </c>
      <c r="U54">
        <f t="shared" si="13"/>
        <v>0.86031008399999997</v>
      </c>
      <c r="V54">
        <f t="shared" si="14"/>
        <v>0.01</v>
      </c>
      <c r="W54">
        <f t="shared" si="15"/>
        <v>2.3214687709499176E-12</v>
      </c>
      <c r="X54">
        <f t="shared" si="16"/>
        <v>1.9971829933393005E-12</v>
      </c>
      <c r="Y54">
        <f t="shared" si="17"/>
        <v>2.3214687709499177E-14</v>
      </c>
      <c r="Z54">
        <f t="shared" si="18"/>
        <v>3.0107108990111798E-13</v>
      </c>
      <c r="AB54">
        <f t="shared" si="19"/>
        <v>-866.63793621620846</v>
      </c>
      <c r="AC54">
        <f t="shared" si="2"/>
        <v>-773.78387167953997</v>
      </c>
      <c r="AE54">
        <f t="shared" si="3"/>
        <v>0</v>
      </c>
      <c r="AF54">
        <f t="shared" si="24"/>
        <v>0</v>
      </c>
      <c r="AG54">
        <f t="shared" si="24"/>
        <v>-3.7633886237639747E-12</v>
      </c>
      <c r="AH54">
        <f t="shared" si="5"/>
        <v>-9.9859149666965019E-7</v>
      </c>
      <c r="AI54">
        <f t="shared" si="25"/>
        <v>-9.9859526005827398E-7</v>
      </c>
      <c r="AJ54">
        <f t="shared" si="7"/>
        <v>-92.854064536668488</v>
      </c>
      <c r="AK54">
        <f t="shared" si="22"/>
        <v>-60.6646555351346</v>
      </c>
      <c r="AL54">
        <f t="shared" si="26"/>
        <v>-153.51872107039833</v>
      </c>
      <c r="AN54">
        <f t="shared" si="27"/>
        <v>0</v>
      </c>
      <c r="AO54">
        <f t="shared" si="27"/>
        <v>0</v>
      </c>
      <c r="AP54">
        <f t="shared" si="27"/>
        <v>-2.9740910044618126E-14</v>
      </c>
      <c r="AQ54">
        <f t="shared" si="27"/>
        <v>-7.8915633868470923E-9</v>
      </c>
      <c r="AR54">
        <f t="shared" si="27"/>
        <v>-7.8915931277571371E-9</v>
      </c>
      <c r="AS54">
        <f t="shared" si="27"/>
        <v>-0.73379729194701904</v>
      </c>
      <c r="AT54">
        <f t="shared" si="27"/>
        <v>-0.47941423103779279</v>
      </c>
      <c r="AU54">
        <f t="shared" si="23"/>
        <v>-1.2132115308764049</v>
      </c>
      <c r="AW54">
        <v>51</v>
      </c>
      <c r="AX54">
        <f>IF(Z54&gt;0, (R54*SUMPRODUCT(K54:$K$98, X54:$X$98)-K54*$AZ$3)/Z54, 0)</f>
        <v>-2570103532470278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0.86416701100000004</v>
      </c>
      <c r="Q55" s="4">
        <f t="shared" si="21"/>
        <v>12.5</v>
      </c>
      <c r="R55">
        <f t="shared" si="0"/>
        <v>500000</v>
      </c>
      <c r="S55">
        <f t="shared" si="1"/>
        <v>-1.8236356897407056E+16</v>
      </c>
      <c r="U55">
        <f t="shared" si="13"/>
        <v>0.86416701100000004</v>
      </c>
      <c r="V55">
        <f t="shared" si="14"/>
        <v>0.01</v>
      </c>
      <c r="W55">
        <f t="shared" si="15"/>
        <v>3.0107108990111798E-13</v>
      </c>
      <c r="X55">
        <f t="shared" si="16"/>
        <v>2.601757038583614E-13</v>
      </c>
      <c r="Y55">
        <f t="shared" si="17"/>
        <v>3.01071089901118E-15</v>
      </c>
      <c r="Z55">
        <f t="shared" si="18"/>
        <v>3.7884675143745404E-14</v>
      </c>
      <c r="AB55">
        <f t="shared" si="19"/>
        <v>-773.78387167953997</v>
      </c>
      <c r="AC55">
        <f t="shared" si="2"/>
        <v>-690.87845686366711</v>
      </c>
      <c r="AE55">
        <f t="shared" si="3"/>
        <v>0</v>
      </c>
      <c r="AF55">
        <f t="shared" si="24"/>
        <v>0</v>
      </c>
      <c r="AG55">
        <f t="shared" si="24"/>
        <v>-4.735584392968175E-13</v>
      </c>
      <c r="AH55">
        <f t="shared" si="5"/>
        <v>-1.300878519291807E-7</v>
      </c>
      <c r="AI55">
        <f t="shared" si="25"/>
        <v>-1.3008832548761999E-7</v>
      </c>
      <c r="AJ55">
        <f t="shared" si="7"/>
        <v>-82.905414815872859</v>
      </c>
      <c r="AK55">
        <f t="shared" si="22"/>
        <v>-54.164871017567805</v>
      </c>
      <c r="AL55">
        <f t="shared" si="26"/>
        <v>-137.07028596352899</v>
      </c>
      <c r="AN55">
        <f t="shared" si="27"/>
        <v>0</v>
      </c>
      <c r="AO55">
        <f t="shared" si="27"/>
        <v>0</v>
      </c>
      <c r="AP55">
        <f t="shared" si="27"/>
        <v>-3.3414175057985921E-15</v>
      </c>
      <c r="AQ55">
        <f t="shared" si="27"/>
        <v>-9.1789690491705433E-10</v>
      </c>
      <c r="AR55">
        <f t="shared" si="27"/>
        <v>-9.1790024633456003E-10</v>
      </c>
      <c r="AS55">
        <f t="shared" si="27"/>
        <v>-0.58497870886346848</v>
      </c>
      <c r="AT55">
        <f t="shared" si="27"/>
        <v>-0.38218608982276914</v>
      </c>
      <c r="AU55">
        <f t="shared" si="23"/>
        <v>-0.96716479960413781</v>
      </c>
      <c r="AW55">
        <v>52</v>
      </c>
      <c r="AX55">
        <f>IF(Z55&gt;0, (R55*SUMPRODUCT(K55:$K$98, X55:$X$98)-K55*$AZ$3)/Z55, 0)</f>
        <v>-1.8236356897407056E+16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0.86825209999999997</v>
      </c>
      <c r="Q56" s="4">
        <f t="shared" si="21"/>
        <v>12.5</v>
      </c>
      <c r="R56">
        <f t="shared" si="0"/>
        <v>500000</v>
      </c>
      <c r="S56">
        <f t="shared" si="1"/>
        <v>-1.3373915702499442E+17</v>
      </c>
      <c r="U56">
        <f t="shared" si="13"/>
        <v>0.86825209999999997</v>
      </c>
      <c r="V56">
        <f t="shared" si="14"/>
        <v>0.01</v>
      </c>
      <c r="W56">
        <f t="shared" si="15"/>
        <v>3.7884675143745404E-14</v>
      </c>
      <c r="X56">
        <f t="shared" si="16"/>
        <v>3.2893448751374749E-14</v>
      </c>
      <c r="Y56">
        <f t="shared" si="17"/>
        <v>3.7884675143745404E-16</v>
      </c>
      <c r="Z56">
        <f t="shared" si="18"/>
        <v>4.6123796409332006E-15</v>
      </c>
      <c r="AB56">
        <f t="shared" si="19"/>
        <v>-690.87845686366711</v>
      </c>
      <c r="AC56">
        <f t="shared" si="2"/>
        <v>-616.85576505765266</v>
      </c>
      <c r="AE56">
        <f t="shared" si="3"/>
        <v>0</v>
      </c>
      <c r="AF56">
        <f t="shared" si="24"/>
        <v>0</v>
      </c>
      <c r="AG56">
        <f t="shared" si="24"/>
        <v>-5.7654745511665012E-14</v>
      </c>
      <c r="AH56">
        <f t="shared" si="5"/>
        <v>-1.6446724375687375E-8</v>
      </c>
      <c r="AI56">
        <f t="shared" si="25"/>
        <v>-1.6446782030432886E-8</v>
      </c>
      <c r="AJ56">
        <f t="shared" si="7"/>
        <v>-74.02269180601445</v>
      </c>
      <c r="AK56">
        <f t="shared" si="22"/>
        <v>-48.361491980456705</v>
      </c>
      <c r="AL56">
        <f t="shared" si="26"/>
        <v>-122.38418380291793</v>
      </c>
      <c r="AN56">
        <f t="shared" si="27"/>
        <v>0</v>
      </c>
      <c r="AO56">
        <f t="shared" si="27"/>
        <v>0</v>
      </c>
      <c r="AP56">
        <f t="shared" si="27"/>
        <v>-3.632237181734075E-16</v>
      </c>
      <c r="AQ56">
        <f t="shared" si="27"/>
        <v>-1.0361402737094249E-10</v>
      </c>
      <c r="AR56">
        <f t="shared" si="27"/>
        <v>-1.0361439059466066E-10</v>
      </c>
      <c r="AS56">
        <f t="shared" si="27"/>
        <v>-0.46634144524226395</v>
      </c>
      <c r="AT56">
        <f t="shared" si="27"/>
        <v>-0.30467641089493419</v>
      </c>
      <c r="AU56">
        <f t="shared" si="23"/>
        <v>-0.77101785624081254</v>
      </c>
      <c r="AW56">
        <v>53</v>
      </c>
      <c r="AX56">
        <f>IF(Z56&gt;0, (R56*SUMPRODUCT(K56:$K$98, X56:$X$98)-K56*$AZ$3)/Z56, 0)</f>
        <v>-1.3373915702499442E+17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0.87257664800000001</v>
      </c>
      <c r="Q57" s="4">
        <f t="shared" si="21"/>
        <v>12.5</v>
      </c>
      <c r="R57">
        <f t="shared" si="0"/>
        <v>500000</v>
      </c>
      <c r="S57">
        <f t="shared" si="1"/>
        <v>-1.0169183522326895E+18</v>
      </c>
      <c r="U57">
        <f t="shared" si="13"/>
        <v>0.87257664800000001</v>
      </c>
      <c r="V57">
        <f t="shared" si="14"/>
        <v>0.01</v>
      </c>
      <c r="W57">
        <f t="shared" si="15"/>
        <v>4.6123796409332006E-15</v>
      </c>
      <c r="X57">
        <f t="shared" si="16"/>
        <v>4.0246547663889359E-15</v>
      </c>
      <c r="Y57">
        <f t="shared" si="17"/>
        <v>4.612379640933201E-17</v>
      </c>
      <c r="Z57">
        <f t="shared" si="18"/>
        <v>5.4160107813493271E-16</v>
      </c>
      <c r="AB57">
        <f t="shared" si="19"/>
        <v>-616.85576505765266</v>
      </c>
      <c r="AC57">
        <f t="shared" si="2"/>
        <v>-550.76407594442389</v>
      </c>
      <c r="AE57">
        <f t="shared" si="3"/>
        <v>0</v>
      </c>
      <c r="AF57">
        <f t="shared" si="24"/>
        <v>0</v>
      </c>
      <c r="AG57">
        <f t="shared" si="24"/>
        <v>-6.7700134766866587E-15</v>
      </c>
      <c r="AH57">
        <f t="shared" si="5"/>
        <v>-2.0123273831944678E-9</v>
      </c>
      <c r="AI57">
        <f t="shared" si="25"/>
        <v>-2.0123341532079444E-9</v>
      </c>
      <c r="AJ57">
        <f t="shared" si="7"/>
        <v>-66.091689113228767</v>
      </c>
      <c r="AK57">
        <f t="shared" si="22"/>
        <v>-43.17990355403569</v>
      </c>
      <c r="AL57">
        <f t="shared" si="26"/>
        <v>-109.27159266927679</v>
      </c>
      <c r="AN57">
        <f t="shared" si="27"/>
        <v>0</v>
      </c>
      <c r="AO57">
        <f t="shared" si="27"/>
        <v>0</v>
      </c>
      <c r="AP57">
        <f t="shared" si="27"/>
        <v>-3.8081202244486437E-17</v>
      </c>
      <c r="AQ57">
        <f t="shared" si="27"/>
        <v>-1.1319304802780305E-11</v>
      </c>
      <c r="AR57">
        <f t="shared" si="27"/>
        <v>-1.1319342883982549E-11</v>
      </c>
      <c r="AS57">
        <f t="shared" si="27"/>
        <v>-0.37176454499945394</v>
      </c>
      <c r="AT57">
        <f t="shared" si="27"/>
        <v>-0.24288616939997829</v>
      </c>
      <c r="AU57">
        <f t="shared" si="23"/>
        <v>-0.61465071441075159</v>
      </c>
      <c r="AW57">
        <v>54</v>
      </c>
      <c r="AX57">
        <f>IF(Z57&gt;0, (R57*SUMPRODUCT(K57:$K$98, X57:$X$98)-K57*$AZ$3)/Z57, 0)</f>
        <v>-1.0169183522326895E+18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0.87698101399999995</v>
      </c>
      <c r="Q58" s="4">
        <f t="shared" si="21"/>
        <v>12.5</v>
      </c>
      <c r="R58">
        <f t="shared" si="0"/>
        <v>500000</v>
      </c>
      <c r="S58">
        <f t="shared" si="1"/>
        <v>-8.0337193477695089E+18</v>
      </c>
      <c r="U58">
        <f t="shared" si="13"/>
        <v>0.87698101399999995</v>
      </c>
      <c r="V58">
        <f t="shared" si="14"/>
        <v>0.01</v>
      </c>
      <c r="W58">
        <f t="shared" si="15"/>
        <v>5.4160107813493271E-16</v>
      </c>
      <c r="X58">
        <f t="shared" si="16"/>
        <v>4.7497386268626653E-16</v>
      </c>
      <c r="Y58">
        <f t="shared" si="17"/>
        <v>5.416010781349327E-18</v>
      </c>
      <c r="Z58">
        <f t="shared" si="18"/>
        <v>6.1211204667316863E-17</v>
      </c>
      <c r="AB58">
        <f t="shared" si="19"/>
        <v>-550.76407594442389</v>
      </c>
      <c r="AC58">
        <f t="shared" si="2"/>
        <v>-491.75363923610274</v>
      </c>
      <c r="AE58">
        <f t="shared" si="3"/>
        <v>0</v>
      </c>
      <c r="AF58">
        <f t="shared" si="24"/>
        <v>0</v>
      </c>
      <c r="AG58">
        <f t="shared" si="24"/>
        <v>-7.651400583414608E-16</v>
      </c>
      <c r="AH58">
        <f t="shared" si="5"/>
        <v>-2.3748693134313328E-10</v>
      </c>
      <c r="AI58">
        <f t="shared" si="25"/>
        <v>-2.374876964831916E-10</v>
      </c>
      <c r="AJ58">
        <f t="shared" si="7"/>
        <v>-59.010436708321151</v>
      </c>
      <c r="AK58">
        <f t="shared" si="22"/>
        <v>-38.553485316109679</v>
      </c>
      <c r="AL58">
        <f t="shared" si="26"/>
        <v>-97.563922024668315</v>
      </c>
      <c r="AN58">
        <f t="shared" si="27"/>
        <v>0</v>
      </c>
      <c r="AO58">
        <f t="shared" si="27"/>
        <v>0</v>
      </c>
      <c r="AP58">
        <f t="shared" si="27"/>
        <v>-3.8427668422614118E-18</v>
      </c>
      <c r="AQ58">
        <f t="shared" si="27"/>
        <v>-1.1927318342395997E-12</v>
      </c>
      <c r="AR58">
        <f t="shared" si="27"/>
        <v>-1.1927356770064418E-12</v>
      </c>
      <c r="AS58">
        <f t="shared" si="27"/>
        <v>-0.29636841916451323</v>
      </c>
      <c r="AT58">
        <f t="shared" si="27"/>
        <v>-0.19362736718751475</v>
      </c>
      <c r="AU58">
        <f t="shared" si="23"/>
        <v>-0.48999578635322072</v>
      </c>
      <c r="AW58">
        <v>55</v>
      </c>
      <c r="AX58">
        <f>IF(Z58&gt;0, (R58*SUMPRODUCT(K58:$K$98, X58:$X$98)-K58*$AZ$3)/Z58, 0)</f>
        <v>-8.0337193477695089E+18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0.88158379899999995</v>
      </c>
      <c r="Q59" s="4">
        <f t="shared" si="21"/>
        <v>12.5</v>
      </c>
      <c r="R59">
        <f t="shared" si="0"/>
        <v>500000</v>
      </c>
      <c r="S59">
        <f t="shared" si="1"/>
        <v>-6.6161363681850884E+19</v>
      </c>
      <c r="U59">
        <f t="shared" si="13"/>
        <v>0.88158379899999995</v>
      </c>
      <c r="V59">
        <f t="shared" si="14"/>
        <v>0.01</v>
      </c>
      <c r="W59">
        <f t="shared" si="15"/>
        <v>6.1211204667316863E-17</v>
      </c>
      <c r="X59">
        <f t="shared" si="16"/>
        <v>5.3962806351979728E-17</v>
      </c>
      <c r="Y59">
        <f t="shared" si="17"/>
        <v>6.1211204667316868E-19</v>
      </c>
      <c r="Z59">
        <f t="shared" si="18"/>
        <v>6.6362862686639668E-18</v>
      </c>
      <c r="AB59">
        <f t="shared" si="19"/>
        <v>-491.75363923610274</v>
      </c>
      <c r="AC59">
        <f t="shared" si="2"/>
        <v>-439.06574931794989</v>
      </c>
      <c r="AE59">
        <f t="shared" si="3"/>
        <v>0</v>
      </c>
      <c r="AF59">
        <f t="shared" si="24"/>
        <v>0</v>
      </c>
      <c r="AG59">
        <f t="shared" si="24"/>
        <v>-8.2953578358299591E-17</v>
      </c>
      <c r="AH59">
        <f t="shared" si="5"/>
        <v>-2.6981403175989864E-11</v>
      </c>
      <c r="AI59">
        <f t="shared" si="25"/>
        <v>-2.6981486129568222E-11</v>
      </c>
      <c r="AJ59">
        <f t="shared" si="7"/>
        <v>-52.687889918152848</v>
      </c>
      <c r="AK59">
        <f t="shared" si="22"/>
        <v>-34.422754746527197</v>
      </c>
      <c r="AL59">
        <f t="shared" si="26"/>
        <v>-87.110644664707024</v>
      </c>
      <c r="AN59">
        <f t="shared" si="27"/>
        <v>0</v>
      </c>
      <c r="AO59">
        <f t="shared" si="27"/>
        <v>0</v>
      </c>
      <c r="AP59">
        <f t="shared" si="27"/>
        <v>-3.7198051997031133E-19</v>
      </c>
      <c r="AQ59">
        <f t="shared" si="27"/>
        <v>-1.2099003540971602E-13</v>
      </c>
      <c r="AR59">
        <f t="shared" si="27"/>
        <v>-1.2099040739023599E-13</v>
      </c>
      <c r="AS59">
        <f t="shared" si="27"/>
        <v>-0.23626308925746461</v>
      </c>
      <c r="AT59">
        <f t="shared" si="27"/>
        <v>-0.15435855164821322</v>
      </c>
      <c r="AU59">
        <f t="shared" si="23"/>
        <v>-0.39062164090579882</v>
      </c>
      <c r="AW59">
        <v>56</v>
      </c>
      <c r="AX59">
        <f>IF(Z59&gt;0, (R59*SUMPRODUCT(K59:$K$98, X59:$X$98)-K59*$AZ$3)/Z59, 0)</f>
        <v>-6.6161363681850884E+19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0.88621764599999997</v>
      </c>
      <c r="Q60" s="4">
        <f t="shared" si="21"/>
        <v>12.5</v>
      </c>
      <c r="R60">
        <f t="shared" si="0"/>
        <v>500000</v>
      </c>
      <c r="S60">
        <f t="shared" si="1"/>
        <v>-5.6919740078847813E+20</v>
      </c>
      <c r="U60">
        <f t="shared" si="13"/>
        <v>0.88621764599999997</v>
      </c>
      <c r="V60">
        <f t="shared" si="14"/>
        <v>0.01</v>
      </c>
      <c r="W60">
        <f t="shared" si="15"/>
        <v>6.6362862686639668E-18</v>
      </c>
      <c r="X60">
        <f t="shared" si="16"/>
        <v>5.881193995197504E-18</v>
      </c>
      <c r="Y60">
        <f t="shared" si="17"/>
        <v>6.6362862686639674E-20</v>
      </c>
      <c r="Z60">
        <f t="shared" si="18"/>
        <v>6.8872941077982313E-19</v>
      </c>
      <c r="AB60">
        <f t="shared" si="19"/>
        <v>-439.06574931794989</v>
      </c>
      <c r="AC60">
        <f t="shared" si="2"/>
        <v>-392.02299046245537</v>
      </c>
      <c r="AE60">
        <f t="shared" si="3"/>
        <v>0</v>
      </c>
      <c r="AF60">
        <f t="shared" si="24"/>
        <v>0</v>
      </c>
      <c r="AG60">
        <f t="shared" si="24"/>
        <v>-8.6091176347477885E-18</v>
      </c>
      <c r="AH60">
        <f t="shared" si="5"/>
        <v>-2.9405969975987521E-12</v>
      </c>
      <c r="AI60">
        <f t="shared" si="25"/>
        <v>-2.9406056067163869E-12</v>
      </c>
      <c r="AJ60">
        <f t="shared" si="7"/>
        <v>-47.042758855494526</v>
      </c>
      <c r="AK60">
        <f t="shared" si="22"/>
        <v>-30.734602452256496</v>
      </c>
      <c r="AL60">
        <f t="shared" si="26"/>
        <v>-77.777361307753964</v>
      </c>
      <c r="AN60">
        <f t="shared" si="27"/>
        <v>0</v>
      </c>
      <c r="AO60">
        <f t="shared" si="27"/>
        <v>0</v>
      </c>
      <c r="AP60">
        <f t="shared" si="27"/>
        <v>-3.4468762504163329E-20</v>
      </c>
      <c r="AQ60">
        <f t="shared" si="27"/>
        <v>-1.1773417884498045E-14</v>
      </c>
      <c r="AR60">
        <f t="shared" si="27"/>
        <v>-1.177345235326055E-14</v>
      </c>
      <c r="AS60">
        <f t="shared" si="27"/>
        <v>-0.18834748824734471</v>
      </c>
      <c r="AT60">
        <f t="shared" si="27"/>
        <v>-0.12305369232159882</v>
      </c>
      <c r="AU60">
        <f t="shared" si="23"/>
        <v>-0.31140118056895527</v>
      </c>
      <c r="AW60">
        <v>57</v>
      </c>
      <c r="AX60">
        <f>IF(Z60&gt;0, (R60*SUMPRODUCT(K60:$K$98, X60:$X$98)-K60*$AZ$3)/Z60, 0)</f>
        <v>-5.6919740078847813E+20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0.89077562700000001</v>
      </c>
      <c r="Q61" s="4">
        <f t="shared" si="21"/>
        <v>12.5</v>
      </c>
      <c r="R61">
        <f t="shared" si="0"/>
        <v>500000</v>
      </c>
      <c r="S61">
        <f t="shared" si="1"/>
        <v>-5.1218460709216353E+21</v>
      </c>
      <c r="U61">
        <f t="shared" si="13"/>
        <v>0.89077562700000001</v>
      </c>
      <c r="V61">
        <f t="shared" si="14"/>
        <v>0.01</v>
      </c>
      <c r="W61">
        <f t="shared" si="15"/>
        <v>6.8872941077982313E-19</v>
      </c>
      <c r="X61">
        <f t="shared" si="16"/>
        <v>6.1350337272073754E-19</v>
      </c>
      <c r="Y61">
        <f t="shared" si="17"/>
        <v>6.8872941077982318E-21</v>
      </c>
      <c r="Z61">
        <f t="shared" si="18"/>
        <v>6.833874395128736E-20</v>
      </c>
      <c r="AB61">
        <f t="shared" si="19"/>
        <v>-392.02299046245537</v>
      </c>
      <c r="AC61">
        <f t="shared" si="2"/>
        <v>-350.02052719862081</v>
      </c>
      <c r="AE61">
        <f t="shared" si="3"/>
        <v>0</v>
      </c>
      <c r="AF61">
        <f t="shared" si="24"/>
        <v>0</v>
      </c>
      <c r="AG61">
        <f t="shared" si="24"/>
        <v>-8.5423429939109202E-19</v>
      </c>
      <c r="AH61">
        <f t="shared" si="5"/>
        <v>-3.0675168636036877E-13</v>
      </c>
      <c r="AI61">
        <f t="shared" si="25"/>
        <v>-3.0675254059466814E-13</v>
      </c>
      <c r="AJ61">
        <f t="shared" si="7"/>
        <v>-42.002463263834557</v>
      </c>
      <c r="AK61">
        <f t="shared" si="22"/>
        <v>-27.441609332371879</v>
      </c>
      <c r="AL61">
        <f t="shared" si="26"/>
        <v>-69.444072596206738</v>
      </c>
      <c r="AN61">
        <f t="shared" si="27"/>
        <v>0</v>
      </c>
      <c r="AO61">
        <f t="shared" si="27"/>
        <v>0</v>
      </c>
      <c r="AP61">
        <f t="shared" si="27"/>
        <v>-3.0536976317513522E-21</v>
      </c>
      <c r="AQ61">
        <f t="shared" si="27"/>
        <v>-1.0965690546985778E-15</v>
      </c>
      <c r="AR61">
        <f t="shared" si="27"/>
        <v>-1.0965721083962095E-15</v>
      </c>
      <c r="AS61">
        <f t="shared" si="27"/>
        <v>-0.15014946448289651</v>
      </c>
      <c r="AT61">
        <f t="shared" si="27"/>
        <v>-9.8097650128825611E-2</v>
      </c>
      <c r="AU61">
        <f t="shared" si="23"/>
        <v>-0.24824711461172322</v>
      </c>
      <c r="AW61">
        <v>58</v>
      </c>
      <c r="AX61">
        <f>IF(Z61&gt;0, (R61*SUMPRODUCT(K61:$K$98, X61:$X$98)-K61*$AZ$3)/Z61, 0)</f>
        <v>-5.1218460709216353E+21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0.89544260600000003</v>
      </c>
      <c r="Q62" s="4">
        <f t="shared" si="21"/>
        <v>12.5</v>
      </c>
      <c r="R62">
        <f t="shared" si="0"/>
        <v>500000</v>
      </c>
      <c r="S62">
        <f t="shared" si="1"/>
        <v>-4.8362974650477073E+22</v>
      </c>
      <c r="U62">
        <f t="shared" si="13"/>
        <v>0.89544260600000003</v>
      </c>
      <c r="V62">
        <f t="shared" si="14"/>
        <v>0.01</v>
      </c>
      <c r="W62">
        <f t="shared" si="15"/>
        <v>6.833874395128736E-20</v>
      </c>
      <c r="X62">
        <f t="shared" si="16"/>
        <v>6.119342297450749E-20</v>
      </c>
      <c r="Y62">
        <f t="shared" si="17"/>
        <v>6.8338743951287358E-22</v>
      </c>
      <c r="Z62">
        <f t="shared" si="18"/>
        <v>6.4619335372669967E-21</v>
      </c>
      <c r="AB62">
        <f t="shared" si="19"/>
        <v>-350.02052719862081</v>
      </c>
      <c r="AC62">
        <f t="shared" si="2"/>
        <v>-312.51832785591142</v>
      </c>
      <c r="AE62">
        <f t="shared" si="3"/>
        <v>0</v>
      </c>
      <c r="AF62">
        <f t="shared" si="24"/>
        <v>0</v>
      </c>
      <c r="AG62">
        <f t="shared" si="24"/>
        <v>-8.0774169215837462E-20</v>
      </c>
      <c r="AH62">
        <f t="shared" si="5"/>
        <v>-3.0596711487253742E-14</v>
      </c>
      <c r="AI62">
        <f t="shared" si="25"/>
        <v>-3.0596792261422957E-14</v>
      </c>
      <c r="AJ62">
        <f t="shared" si="7"/>
        <v>-37.502199342709389</v>
      </c>
      <c r="AK62">
        <f t="shared" si="22"/>
        <v>-24.501436903903461</v>
      </c>
      <c r="AL62">
        <f t="shared" si="26"/>
        <v>-62.003636246612878</v>
      </c>
      <c r="AN62">
        <f t="shared" si="27"/>
        <v>0</v>
      </c>
      <c r="AO62">
        <f t="shared" si="27"/>
        <v>0</v>
      </c>
      <c r="AP62">
        <f t="shared" si="27"/>
        <v>-2.5781222332355319E-22</v>
      </c>
      <c r="AQ62">
        <f t="shared" si="27"/>
        <v>-9.7657534475409242E-17</v>
      </c>
      <c r="AR62">
        <f t="shared" si="27"/>
        <v>-9.7657792287632552E-17</v>
      </c>
      <c r="AS62">
        <f t="shared" si="27"/>
        <v>-0.11969823380332936</v>
      </c>
      <c r="AT62">
        <f t="shared" si="27"/>
        <v>-7.8202846084841834E-2</v>
      </c>
      <c r="AU62">
        <f t="shared" si="23"/>
        <v>-0.19790107988817129</v>
      </c>
      <c r="AW62">
        <v>59</v>
      </c>
      <c r="AX62">
        <f>IF(Z62&gt;0, (R62*SUMPRODUCT(K62:$K$98, X62:$X$98)-K62*$AZ$3)/Z62, 0)</f>
        <v>-4.8362974650477073E+22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0.90019128800000003</v>
      </c>
      <c r="Q63" s="4">
        <f t="shared" si="21"/>
        <v>12.5</v>
      </c>
      <c r="R63">
        <f t="shared" si="0"/>
        <v>500000</v>
      </c>
      <c r="S63">
        <f t="shared" si="1"/>
        <v>-4.8081334655481339E+23</v>
      </c>
      <c r="U63">
        <f t="shared" si="13"/>
        <v>0.90019128800000003</v>
      </c>
      <c r="V63">
        <f t="shared" si="14"/>
        <v>0.01</v>
      </c>
      <c r="W63">
        <f t="shared" si="15"/>
        <v>6.4619335372669967E-21</v>
      </c>
      <c r="X63">
        <f t="shared" si="16"/>
        <v>5.8169762738827743E-21</v>
      </c>
      <c r="Y63">
        <f t="shared" si="17"/>
        <v>6.4619335372669968E-23</v>
      </c>
      <c r="Z63">
        <f t="shared" si="18"/>
        <v>5.8033792801155243E-22</v>
      </c>
      <c r="AB63">
        <f t="shared" si="19"/>
        <v>-312.51832785591142</v>
      </c>
      <c r="AC63">
        <f t="shared" si="2"/>
        <v>-279.03422129992089</v>
      </c>
      <c r="AE63">
        <f t="shared" si="3"/>
        <v>0</v>
      </c>
      <c r="AF63">
        <f t="shared" si="24"/>
        <v>0</v>
      </c>
      <c r="AG63">
        <f t="shared" si="24"/>
        <v>-7.2542241001444048E-21</v>
      </c>
      <c r="AH63">
        <f t="shared" si="5"/>
        <v>-2.9084881369413871E-15</v>
      </c>
      <c r="AI63">
        <f t="shared" si="25"/>
        <v>-2.908495391165487E-15</v>
      </c>
      <c r="AJ63">
        <f t="shared" si="7"/>
        <v>-33.484106555990536</v>
      </c>
      <c r="AK63">
        <f t="shared" si="22"/>
        <v>-21.876282949913801</v>
      </c>
      <c r="AL63">
        <f t="shared" si="26"/>
        <v>-55.360389505904337</v>
      </c>
      <c r="AN63">
        <f t="shared" si="27"/>
        <v>0</v>
      </c>
      <c r="AO63">
        <f t="shared" si="27"/>
        <v>0</v>
      </c>
      <c r="AP63">
        <f t="shared" si="27"/>
        <v>-2.0673021173700575E-23</v>
      </c>
      <c r="AQ63">
        <f t="shared" si="27"/>
        <v>-8.2885827634204633E-18</v>
      </c>
      <c r="AR63">
        <f t="shared" si="27"/>
        <v>-8.2886034364416369E-18</v>
      </c>
      <c r="AS63">
        <f t="shared" si="27"/>
        <v>-9.5422699141684789E-2</v>
      </c>
      <c r="AT63">
        <f t="shared" si="27"/>
        <v>-6.2342830105900686E-2</v>
      </c>
      <c r="AU63">
        <f t="shared" si="23"/>
        <v>-0.15776552924758547</v>
      </c>
      <c r="AW63">
        <v>60</v>
      </c>
      <c r="AX63">
        <f>IF(Z63&gt;0, (R63*SUMPRODUCT(K63:$K$98, X63:$X$98)-K63*$AZ$3)/Z63, 0)</f>
        <v>-4.8081334655481339E+23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0.90499098499999997</v>
      </c>
      <c r="Q64" s="4">
        <f t="shared" si="21"/>
        <v>12.5</v>
      </c>
      <c r="R64">
        <f t="shared" si="0"/>
        <v>500000</v>
      </c>
      <c r="S64">
        <f t="shared" si="1"/>
        <v>-5.0500247632855405E+24</v>
      </c>
      <c r="U64">
        <f t="shared" si="13"/>
        <v>0.90499098499999997</v>
      </c>
      <c r="V64">
        <f t="shared" si="14"/>
        <v>0.01</v>
      </c>
      <c r="W64">
        <f t="shared" si="15"/>
        <v>5.8033792801155243E-22</v>
      </c>
      <c r="X64">
        <f t="shared" si="16"/>
        <v>5.2520059310403393E-22</v>
      </c>
      <c r="Y64">
        <f t="shared" si="17"/>
        <v>5.8033792801155241E-24</v>
      </c>
      <c r="Z64">
        <f t="shared" si="18"/>
        <v>4.9333955627402981E-23</v>
      </c>
      <c r="AB64">
        <f t="shared" si="19"/>
        <v>-279.03422129992089</v>
      </c>
      <c r="AC64">
        <f t="shared" si="2"/>
        <v>-249.13769758921509</v>
      </c>
      <c r="AE64">
        <f t="shared" si="3"/>
        <v>0</v>
      </c>
      <c r="AF64">
        <f t="shared" si="24"/>
        <v>0</v>
      </c>
      <c r="AG64">
        <f t="shared" si="24"/>
        <v>-6.166744453425373E-22</v>
      </c>
      <c r="AH64">
        <f t="shared" si="5"/>
        <v>-2.6260029655201694E-16</v>
      </c>
      <c r="AI64">
        <f t="shared" si="25"/>
        <v>-2.626009132264623E-16</v>
      </c>
      <c r="AJ64">
        <f t="shared" si="7"/>
        <v>-29.896523710705793</v>
      </c>
      <c r="AK64">
        <f t="shared" si="22"/>
        <v>-19.532395490994464</v>
      </c>
      <c r="AL64">
        <f t="shared" si="26"/>
        <v>-49.428919201700253</v>
      </c>
      <c r="AN64">
        <f t="shared" si="27"/>
        <v>0</v>
      </c>
      <c r="AO64">
        <f t="shared" si="27"/>
        <v>0</v>
      </c>
      <c r="AP64">
        <f t="shared" si="27"/>
        <v>-1.5691010420093127E-24</v>
      </c>
      <c r="AQ64">
        <f t="shared" si="27"/>
        <v>-6.6817492124689784E-19</v>
      </c>
      <c r="AR64">
        <f t="shared" si="27"/>
        <v>-6.6817649034793992E-19</v>
      </c>
      <c r="AS64">
        <f t="shared" si="27"/>
        <v>-7.6070391535144014E-2</v>
      </c>
      <c r="AT64">
        <f t="shared" si="27"/>
        <v>-4.9699322469627452E-2</v>
      </c>
      <c r="AU64">
        <f t="shared" si="23"/>
        <v>-0.12576971400477147</v>
      </c>
      <c r="AW64">
        <v>61</v>
      </c>
      <c r="AX64">
        <f>IF(Z64&gt;0, (R64*SUMPRODUCT(K64:$K$98, X64:$X$98)-K64*$AZ$3)/Z64, 0)</f>
        <v>-5.0500247632855405E+24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0.90981139099999997</v>
      </c>
      <c r="Q65" s="4">
        <f t="shared" si="21"/>
        <v>12.5</v>
      </c>
      <c r="R65">
        <f t="shared" si="0"/>
        <v>500000</v>
      </c>
      <c r="S65">
        <f t="shared" si="1"/>
        <v>-5.6229316579178307E+25</v>
      </c>
      <c r="U65">
        <f t="shared" si="13"/>
        <v>0.90981139099999997</v>
      </c>
      <c r="V65">
        <f t="shared" si="14"/>
        <v>0.01</v>
      </c>
      <c r="W65">
        <f t="shared" si="15"/>
        <v>4.9333955627402981E-23</v>
      </c>
      <c r="X65">
        <f t="shared" si="16"/>
        <v>4.4884594792899783E-23</v>
      </c>
      <c r="Y65">
        <f t="shared" si="17"/>
        <v>4.9333955627402979E-25</v>
      </c>
      <c r="Z65">
        <f t="shared" si="18"/>
        <v>3.9560212782291673E-24</v>
      </c>
      <c r="AB65">
        <f t="shared" si="19"/>
        <v>-249.13769758921509</v>
      </c>
      <c r="AC65">
        <f t="shared" si="2"/>
        <v>-222.44437284751348</v>
      </c>
      <c r="AE65">
        <f t="shared" si="3"/>
        <v>0</v>
      </c>
      <c r="AF65">
        <f t="shared" si="24"/>
        <v>0</v>
      </c>
      <c r="AG65">
        <f t="shared" si="24"/>
        <v>-4.9450265977864589E-23</v>
      </c>
      <c r="AH65">
        <f t="shared" si="5"/>
        <v>-2.2442297396449893E-17</v>
      </c>
      <c r="AI65">
        <f t="shared" si="25"/>
        <v>-2.244234684671587E-17</v>
      </c>
      <c r="AJ65">
        <f t="shared" si="7"/>
        <v>-26.693324741701616</v>
      </c>
      <c r="AK65">
        <f t="shared" si="22"/>
        <v>-17.439638831245059</v>
      </c>
      <c r="AL65">
        <f t="shared" si="26"/>
        <v>-44.132963572946679</v>
      </c>
      <c r="AN65">
        <f t="shared" si="27"/>
        <v>0</v>
      </c>
      <c r="AO65">
        <f t="shared" si="27"/>
        <v>0</v>
      </c>
      <c r="AP65">
        <f t="shared" si="27"/>
        <v>-1.1234288387426548E-25</v>
      </c>
      <c r="AQ65">
        <f t="shared" si="27"/>
        <v>-5.0985214344644362E-20</v>
      </c>
      <c r="AR65">
        <f t="shared" si="27"/>
        <v>-5.0985326687528232E-20</v>
      </c>
      <c r="AS65">
        <f t="shared" si="27"/>
        <v>-6.0642850394725813E-2</v>
      </c>
      <c r="AT65">
        <f t="shared" si="27"/>
        <v>-3.9619995591220869E-2</v>
      </c>
      <c r="AU65">
        <f t="shared" si="23"/>
        <v>-0.10026284598594669</v>
      </c>
      <c r="AW65">
        <v>62</v>
      </c>
      <c r="AX65">
        <f>IF(Z65&gt;0, (R65*SUMPRODUCT(K65:$K$98, X65:$X$98)-K65*$AZ$3)/Z65, 0)</f>
        <v>-5.6229316579178307E+25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0.91465739899999998</v>
      </c>
      <c r="Q66" s="4">
        <f t="shared" si="21"/>
        <v>12.5</v>
      </c>
      <c r="R66">
        <f t="shared" si="0"/>
        <v>500000</v>
      </c>
      <c r="S66">
        <f t="shared" si="1"/>
        <v>-6.6635271784279001E+26</v>
      </c>
      <c r="U66">
        <f t="shared" si="13"/>
        <v>0.91465739899999998</v>
      </c>
      <c r="V66">
        <f t="shared" si="14"/>
        <v>0.01</v>
      </c>
      <c r="W66">
        <f t="shared" si="15"/>
        <v>3.9560212782291673E-24</v>
      </c>
      <c r="X66">
        <f t="shared" si="16"/>
        <v>3.6184041327337455E-24</v>
      </c>
      <c r="Y66">
        <f t="shared" si="17"/>
        <v>3.9560212782291675E-26</v>
      </c>
      <c r="Z66">
        <f t="shared" si="18"/>
        <v>2.9805693271313017E-25</v>
      </c>
      <c r="AB66">
        <f t="shared" si="19"/>
        <v>-222.44437284751348</v>
      </c>
      <c r="AC66">
        <f t="shared" si="2"/>
        <v>-198.61104718527989</v>
      </c>
      <c r="AE66">
        <f t="shared" si="3"/>
        <v>0</v>
      </c>
      <c r="AF66">
        <f t="shared" si="24"/>
        <v>0</v>
      </c>
      <c r="AG66">
        <f t="shared" si="24"/>
        <v>-3.7257116589141269E-24</v>
      </c>
      <c r="AH66">
        <f t="shared" si="5"/>
        <v>-1.8092020663668727E-18</v>
      </c>
      <c r="AI66">
        <f t="shared" si="25"/>
        <v>-1.8092057920785316E-18</v>
      </c>
      <c r="AJ66">
        <f t="shared" si="7"/>
        <v>-23.833325662233591</v>
      </c>
      <c r="AK66">
        <f t="shared" si="22"/>
        <v>-15.571106099325945</v>
      </c>
      <c r="AL66">
        <f t="shared" si="26"/>
        <v>-39.404431761559536</v>
      </c>
      <c r="AN66">
        <f t="shared" si="27"/>
        <v>0</v>
      </c>
      <c r="AO66">
        <f t="shared" si="27"/>
        <v>0</v>
      </c>
      <c r="AP66">
        <f t="shared" si="27"/>
        <v>-7.5573259597572472E-27</v>
      </c>
      <c r="AQ66">
        <f t="shared" si="27"/>
        <v>-3.6698303557355244E-21</v>
      </c>
      <c r="AR66">
        <f t="shared" si="27"/>
        <v>-3.6698379130614842E-21</v>
      </c>
      <c r="AS66">
        <f t="shared" si="27"/>
        <v>-4.8344109051917904E-2</v>
      </c>
      <c r="AT66">
        <f t="shared" si="27"/>
        <v>-3.1584817913919691E-2</v>
      </c>
      <c r="AU66">
        <f t="shared" si="23"/>
        <v>-7.9928926965837588E-2</v>
      </c>
      <c r="AW66">
        <v>63</v>
      </c>
      <c r="AX66">
        <f>IF(Z66&gt;0, (R66*SUMPRODUCT(K66:$K$98, X66:$X$98)-K66*$AZ$3)/Z66, 0)</f>
        <v>-6.6635271784279001E+26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0.91953785700000001</v>
      </c>
      <c r="Q67" s="4">
        <f t="shared" si="21"/>
        <v>12.5</v>
      </c>
      <c r="R67">
        <f t="shared" ref="R67:R79" si="28">$C$6</f>
        <v>500000</v>
      </c>
      <c r="S67">
        <f t="shared" ref="S67:S79" si="29">AX67</f>
        <v>-8.4436515617784334E+27</v>
      </c>
      <c r="U67">
        <f t="shared" si="13"/>
        <v>0.91953785700000001</v>
      </c>
      <c r="V67">
        <f t="shared" si="14"/>
        <v>0.01</v>
      </c>
      <c r="W67">
        <f t="shared" si="15"/>
        <v>2.9805693271313017E-25</v>
      </c>
      <c r="X67">
        <f t="shared" si="16"/>
        <v>2.7407463317102492E-25</v>
      </c>
      <c r="Y67">
        <f t="shared" si="17"/>
        <v>2.9805693271313019E-27</v>
      </c>
      <c r="Z67">
        <f t="shared" si="18"/>
        <v>2.1001730214973955E-26</v>
      </c>
      <c r="AB67">
        <f t="shared" si="19"/>
        <v>-198.61104718527989</v>
      </c>
      <c r="AC67">
        <f t="shared" ref="AC67:AC79" si="30">S67*Z67</f>
        <v>-177.33129212971414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-2.6252162768717445E-25</v>
      </c>
      <c r="AH67">
        <f t="shared" ref="AH67:AH79" si="33">-X67*R67</f>
        <v>-1.3703731658551246E-19</v>
      </c>
      <c r="AI67">
        <f t="shared" ref="AI67:AI79" si="34">SUM(AE67:AH67)</f>
        <v>-1.3703757910714015E-19</v>
      </c>
      <c r="AJ67">
        <f t="shared" ref="AJ67:AJ79" si="35">AB67-AC67</f>
        <v>-21.279755055565744</v>
      </c>
      <c r="AK67">
        <f t="shared" si="22"/>
        <v>-13.902773302969594</v>
      </c>
      <c r="AL67">
        <f t="shared" si="26"/>
        <v>-35.182528358535336</v>
      </c>
      <c r="AN67">
        <f t="shared" ref="AN67:AT79" si="36">AE67*$K67</f>
        <v>0</v>
      </c>
      <c r="AO67">
        <f t="shared" si="36"/>
        <v>0</v>
      </c>
      <c r="AP67">
        <f t="shared" si="36"/>
        <v>-4.7545123435181014E-28</v>
      </c>
      <c r="AQ67">
        <f t="shared" si="36"/>
        <v>-2.4818740420305882E-22</v>
      </c>
      <c r="AR67">
        <f t="shared" si="36"/>
        <v>-2.4818787965429321E-22</v>
      </c>
      <c r="AS67">
        <f t="shared" si="36"/>
        <v>-3.8539627751847882E-2</v>
      </c>
      <c r="AT67">
        <f t="shared" si="36"/>
        <v>-2.517922346454057E-2</v>
      </c>
      <c r="AU67">
        <f t="shared" si="23"/>
        <v>-6.3718851216388442E-2</v>
      </c>
      <c r="AW67">
        <v>64</v>
      </c>
      <c r="AX67">
        <f>IF(Z67&gt;0, (R67*SUMPRODUCT(K67:$K$98, X67:$X$98)-K67*$AZ$3)/Z67, 0)</f>
        <v>-8.4436515617784334E+27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0.924425092</v>
      </c>
      <c r="Q68" s="4">
        <f t="shared" si="21"/>
        <v>12.5</v>
      </c>
      <c r="R68">
        <f t="shared" si="28"/>
        <v>500000</v>
      </c>
      <c r="S68">
        <f t="shared" si="29"/>
        <v>-1.1496736844420337E+29</v>
      </c>
      <c r="U68">
        <f t="shared" ref="U68:U79" si="40">M68</f>
        <v>0.924425092</v>
      </c>
      <c r="V68">
        <f t="shared" ref="V68:V79" si="41">$C$10</f>
        <v>0.01</v>
      </c>
      <c r="W68">
        <f t="shared" ref="W68:W79" si="42">Z67</f>
        <v>2.1001730214973955E-26</v>
      </c>
      <c r="X68">
        <f t="shared" ref="X68:X79" si="43">U68*W68</f>
        <v>1.9414526386136477E-26</v>
      </c>
      <c r="Y68">
        <f t="shared" ref="Y68:Y79" si="44">V68*W68</f>
        <v>2.1001730214973953E-28</v>
      </c>
      <c r="Z68">
        <f t="shared" ref="Z68:Z79" si="45">MAX(0, W68-X68-Y68)</f>
        <v>1.377186526687738E-27</v>
      </c>
      <c r="AB68">
        <f t="shared" ref="AB68:AB79" si="46">AC67</f>
        <v>-177.33129212971414</v>
      </c>
      <c r="AC68">
        <f t="shared" si="30"/>
        <v>-158.33151083010191</v>
      </c>
      <c r="AE68">
        <f t="shared" si="31"/>
        <v>0</v>
      </c>
      <c r="AF68">
        <f t="shared" si="32"/>
        <v>0</v>
      </c>
      <c r="AG68">
        <f t="shared" si="32"/>
        <v>-1.7214831583596726E-26</v>
      </c>
      <c r="AH68">
        <f t="shared" si="33"/>
        <v>-9.7072631930682389E-21</v>
      </c>
      <c r="AI68">
        <f t="shared" si="34"/>
        <v>-9.7072804078998227E-21</v>
      </c>
      <c r="AJ68">
        <f t="shared" si="35"/>
        <v>-18.999781299612238</v>
      </c>
      <c r="AK68">
        <f t="shared" si="22"/>
        <v>-12.413190449079991</v>
      </c>
      <c r="AL68">
        <f t="shared" si="26"/>
        <v>-31.412971748692229</v>
      </c>
      <c r="AN68">
        <f t="shared" si="36"/>
        <v>0</v>
      </c>
      <c r="AO68">
        <f t="shared" si="36"/>
        <v>0</v>
      </c>
      <c r="AP68">
        <f t="shared" si="36"/>
        <v>-2.7837206206345006E-29</v>
      </c>
      <c r="AQ68">
        <f t="shared" si="36"/>
        <v>-1.5697108966328057E-23</v>
      </c>
      <c r="AR68">
        <f t="shared" si="36"/>
        <v>-1.5697136803534265E-23</v>
      </c>
      <c r="AS68">
        <f t="shared" si="36"/>
        <v>-3.072355528686847E-2</v>
      </c>
      <c r="AT68">
        <f t="shared" si="36"/>
        <v>-2.0072722787420727E-2</v>
      </c>
      <c r="AU68">
        <f t="shared" si="23"/>
        <v>-5.07962780742892E-2</v>
      </c>
      <c r="AW68">
        <v>65</v>
      </c>
      <c r="AX68">
        <f>IF(Z68&gt;0, (R68*SUMPRODUCT(K68:$K$98, X68:$X$98)-K68*$AZ$3)/Z68, 0)</f>
        <v>-1.1496736844420337E+29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0.92929067899999995</v>
      </c>
      <c r="Q69" s="4">
        <f t="shared" ref="Q69:Q79" si="48">$C$8</f>
        <v>12.5</v>
      </c>
      <c r="R69">
        <f t="shared" si="28"/>
        <v>500000</v>
      </c>
      <c r="S69">
        <f t="shared" si="29"/>
        <v>-1.690834857317805E+30</v>
      </c>
      <c r="U69">
        <f t="shared" si="40"/>
        <v>0.92929067899999995</v>
      </c>
      <c r="V69">
        <f t="shared" si="41"/>
        <v>0.01</v>
      </c>
      <c r="W69">
        <f t="shared" si="42"/>
        <v>1.377186526687738E-27</v>
      </c>
      <c r="X69">
        <f t="shared" si="43"/>
        <v>1.2798066024952997E-27</v>
      </c>
      <c r="Y69">
        <f t="shared" si="44"/>
        <v>1.3771865266877382E-29</v>
      </c>
      <c r="Z69">
        <f t="shared" si="45"/>
        <v>8.3608058925560983E-29</v>
      </c>
      <c r="AB69">
        <f t="shared" si="46"/>
        <v>-158.33151083010191</v>
      </c>
      <c r="AC69">
        <f t="shared" si="30"/>
        <v>-141.36742038401954</v>
      </c>
      <c r="AE69">
        <f t="shared" si="31"/>
        <v>0</v>
      </c>
      <c r="AF69">
        <f t="shared" si="32"/>
        <v>0</v>
      </c>
      <c r="AG69">
        <f t="shared" si="32"/>
        <v>-1.0451007365695123E-27</v>
      </c>
      <c r="AH69">
        <f t="shared" si="33"/>
        <v>-6.3990330124764986E-22</v>
      </c>
      <c r="AI69">
        <f t="shared" si="34"/>
        <v>-6.3990434634838645E-22</v>
      </c>
      <c r="AJ69">
        <f t="shared" si="35"/>
        <v>-16.964090446082366</v>
      </c>
      <c r="AK69">
        <f t="shared" si="22"/>
        <v>-11.083205758107134</v>
      </c>
      <c r="AL69">
        <f t="shared" si="26"/>
        <v>-28.0472962041895</v>
      </c>
      <c r="AN69">
        <f t="shared" si="36"/>
        <v>0</v>
      </c>
      <c r="AO69">
        <f t="shared" si="36"/>
        <v>0</v>
      </c>
      <c r="AP69">
        <f t="shared" si="36"/>
        <v>-1.5089088279680281E-30</v>
      </c>
      <c r="AQ69">
        <f t="shared" si="36"/>
        <v>-9.2388772346276297E-25</v>
      </c>
      <c r="AR69">
        <f t="shared" si="36"/>
        <v>-9.2388923237159091E-25</v>
      </c>
      <c r="AS69">
        <f t="shared" si="36"/>
        <v>-2.4492630171291843E-2</v>
      </c>
      <c r="AT69">
        <f t="shared" si="36"/>
        <v>-1.6001851711910653E-2</v>
      </c>
      <c r="AU69">
        <f t="shared" si="23"/>
        <v>-4.0494481883202496E-2</v>
      </c>
      <c r="AW69">
        <v>66</v>
      </c>
      <c r="AX69">
        <f>IF(Z69&gt;0, (R69*SUMPRODUCT(K69:$K$98, X69:$X$98)-K69*$AZ$3)/Z69, 0)</f>
        <v>-1.690834857317805E+30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0.93493958499999996</v>
      </c>
      <c r="Q70" s="4">
        <f t="shared" si="48"/>
        <v>12.5</v>
      </c>
      <c r="R70">
        <f t="shared" si="28"/>
        <v>500000</v>
      </c>
      <c r="S70">
        <f t="shared" si="29"/>
        <v>-2.7418499837824279E+31</v>
      </c>
      <c r="U70">
        <f t="shared" si="40"/>
        <v>0.93493958499999996</v>
      </c>
      <c r="V70">
        <f t="shared" si="41"/>
        <v>0.01</v>
      </c>
      <c r="W70">
        <f t="shared" si="42"/>
        <v>8.3608058925560983E-29</v>
      </c>
      <c r="X70">
        <f t="shared" si="43"/>
        <v>7.8168483914519523E-29</v>
      </c>
      <c r="Y70">
        <f t="shared" si="44"/>
        <v>8.3608058925560984E-31</v>
      </c>
      <c r="Z70">
        <f t="shared" si="45"/>
        <v>4.6034944217858505E-30</v>
      </c>
      <c r="AB70">
        <f t="shared" si="46"/>
        <v>-141.36742038401954</v>
      </c>
      <c r="AC70">
        <f t="shared" si="30"/>
        <v>-126.22091105716031</v>
      </c>
      <c r="AE70">
        <f t="shared" si="31"/>
        <v>0</v>
      </c>
      <c r="AF70">
        <f t="shared" si="32"/>
        <v>0</v>
      </c>
      <c r="AG70">
        <f t="shared" si="32"/>
        <v>-5.7543680272323135E-29</v>
      </c>
      <c r="AH70">
        <f t="shared" si="33"/>
        <v>-3.9084241957259761E-23</v>
      </c>
      <c r="AI70">
        <f t="shared" si="34"/>
        <v>-3.9084299500940032E-23</v>
      </c>
      <c r="AJ70">
        <f t="shared" si="35"/>
        <v>-15.146509326859231</v>
      </c>
      <c r="AK70">
        <f t="shared" si="22"/>
        <v>-9.8957194268813691</v>
      </c>
      <c r="AL70">
        <f t="shared" si="26"/>
        <v>-25.042228753740602</v>
      </c>
      <c r="AN70">
        <f t="shared" si="36"/>
        <v>0</v>
      </c>
      <c r="AO70">
        <f t="shared" si="36"/>
        <v>0</v>
      </c>
      <c r="AP70">
        <f t="shared" si="36"/>
        <v>-7.4179594879538749E-32</v>
      </c>
      <c r="AQ70">
        <f t="shared" si="36"/>
        <v>-5.0383521193688013E-26</v>
      </c>
      <c r="AR70">
        <f t="shared" si="36"/>
        <v>-5.0383595373282893E-26</v>
      </c>
      <c r="AS70">
        <f t="shared" si="36"/>
        <v>-1.9525374817675228E-2</v>
      </c>
      <c r="AT70">
        <f t="shared" si="36"/>
        <v>-1.2756578214214487E-2</v>
      </c>
      <c r="AU70">
        <f t="shared" si="23"/>
        <v>-3.2281953031889715E-2</v>
      </c>
      <c r="AW70">
        <v>67</v>
      </c>
      <c r="AX70">
        <f>IF(Z70&gt;0, (R70*SUMPRODUCT(K70:$K$98, X70:$X$98)-K70*$AZ$3)/Z70, 0)</f>
        <v>-2.7418499837824279E+31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0.94055780700000002</v>
      </c>
      <c r="Q71" s="4">
        <f t="shared" si="48"/>
        <v>12.5</v>
      </c>
      <c r="R71">
        <f t="shared" si="28"/>
        <v>500000</v>
      </c>
      <c r="S71">
        <f t="shared" si="29"/>
        <v>-4.9513991878614368E+32</v>
      </c>
      <c r="U71">
        <f t="shared" si="40"/>
        <v>0.94055780700000002</v>
      </c>
      <c r="V71">
        <f t="shared" si="41"/>
        <v>0.01</v>
      </c>
      <c r="W71">
        <f t="shared" si="42"/>
        <v>4.6034944217858505E-30</v>
      </c>
      <c r="X71">
        <f t="shared" si="43"/>
        <v>4.3298526178916328E-30</v>
      </c>
      <c r="Y71">
        <f t="shared" si="44"/>
        <v>4.6034944217858508E-32</v>
      </c>
      <c r="Z71">
        <f t="shared" si="45"/>
        <v>2.2760685967635922E-31</v>
      </c>
      <c r="AB71">
        <f t="shared" si="46"/>
        <v>-126.22091105716031</v>
      </c>
      <c r="AC71">
        <f t="shared" si="30"/>
        <v>-112.69724201532171</v>
      </c>
      <c r="AE71">
        <f t="shared" si="31"/>
        <v>0</v>
      </c>
      <c r="AF71">
        <f t="shared" si="32"/>
        <v>0</v>
      </c>
      <c r="AG71">
        <f t="shared" si="32"/>
        <v>-2.8450857459544903E-30</v>
      </c>
      <c r="AH71">
        <f t="shared" si="33"/>
        <v>-2.1649263089458163E-24</v>
      </c>
      <c r="AI71">
        <f t="shared" si="34"/>
        <v>-2.1649291540315623E-24</v>
      </c>
      <c r="AJ71">
        <f t="shared" si="35"/>
        <v>-13.523669041838602</v>
      </c>
      <c r="AK71">
        <f t="shared" si="22"/>
        <v>-8.835463774001223</v>
      </c>
      <c r="AL71">
        <f t="shared" si="26"/>
        <v>-22.359132815839825</v>
      </c>
      <c r="AN71">
        <f t="shared" si="36"/>
        <v>0</v>
      </c>
      <c r="AO71">
        <f t="shared" si="36"/>
        <v>0</v>
      </c>
      <c r="AP71">
        <f t="shared" si="36"/>
        <v>-3.274644505978538E-33</v>
      </c>
      <c r="AQ71">
        <f t="shared" si="36"/>
        <v>-2.4917927530016925E-27</v>
      </c>
      <c r="AR71">
        <f t="shared" si="36"/>
        <v>-2.4917960276461985E-27</v>
      </c>
      <c r="AS71">
        <f t="shared" si="36"/>
        <v>-1.5565509261539564E-2</v>
      </c>
      <c r="AT71">
        <f t="shared" si="36"/>
        <v>-1.0169466050872518E-2</v>
      </c>
      <c r="AU71">
        <f t="shared" si="23"/>
        <v>-2.5734975312412083E-2</v>
      </c>
      <c r="AW71">
        <v>68</v>
      </c>
      <c r="AX71">
        <f>IF(Z71&gt;0, (R71*SUMPRODUCT(K71:$K$98, X71:$X$98)-K71*$AZ$3)/Z71, 0)</f>
        <v>-4.9513991878614368E+32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0.946138378</v>
      </c>
      <c r="Q72" s="4">
        <f t="shared" si="48"/>
        <v>12.5</v>
      </c>
      <c r="R72">
        <f t="shared" si="28"/>
        <v>500000</v>
      </c>
      <c r="S72">
        <f t="shared" si="29"/>
        <v>-1.0079180683329819E+34</v>
      </c>
      <c r="U72">
        <f t="shared" si="40"/>
        <v>0.946138378</v>
      </c>
      <c r="V72">
        <f t="shared" si="41"/>
        <v>0.01</v>
      </c>
      <c r="W72">
        <f t="shared" si="42"/>
        <v>2.2760685967635922E-31</v>
      </c>
      <c r="X72">
        <f t="shared" si="43"/>
        <v>2.1534758503586412E-31</v>
      </c>
      <c r="Y72">
        <f t="shared" si="44"/>
        <v>2.2760685967635921E-33</v>
      </c>
      <c r="Z72">
        <f t="shared" si="45"/>
        <v>9.9832060437315049E-33</v>
      </c>
      <c r="AB72">
        <f t="shared" si="46"/>
        <v>-112.69724201532171</v>
      </c>
      <c r="AC72">
        <f t="shared" si="30"/>
        <v>-100.62253751368009</v>
      </c>
      <c r="AE72">
        <f t="shared" si="31"/>
        <v>0</v>
      </c>
      <c r="AF72">
        <f t="shared" si="32"/>
        <v>0</v>
      </c>
      <c r="AG72">
        <f t="shared" si="32"/>
        <v>-1.2479007554664382E-31</v>
      </c>
      <c r="AH72">
        <f t="shared" si="33"/>
        <v>-1.0767379251793205E-25</v>
      </c>
      <c r="AI72">
        <f t="shared" si="34"/>
        <v>-1.0767391730800759E-25</v>
      </c>
      <c r="AJ72">
        <f t="shared" si="35"/>
        <v>-12.074704501641619</v>
      </c>
      <c r="AK72">
        <f t="shared" ref="AK72:AK79" si="49">G72*SUM(AB72:AB72, AE72:AF72)</f>
        <v>-7.8888069410725201</v>
      </c>
      <c r="AL72">
        <f t="shared" si="26"/>
        <v>-19.96351144271414</v>
      </c>
      <c r="AN72">
        <f t="shared" si="36"/>
        <v>0</v>
      </c>
      <c r="AO72">
        <f t="shared" si="36"/>
        <v>0</v>
      </c>
      <c r="AP72">
        <f t="shared" si="36"/>
        <v>-1.2824216027286366E-34</v>
      </c>
      <c r="AQ72">
        <f t="shared" si="36"/>
        <v>-1.1065238719332662E-28</v>
      </c>
      <c r="AR72">
        <f t="shared" si="36"/>
        <v>-1.1065251543548687E-28</v>
      </c>
      <c r="AS72">
        <f t="shared" si="36"/>
        <v>-1.2408728684263057E-2</v>
      </c>
      <c r="AT72">
        <f t="shared" si="36"/>
        <v>-8.1070360737185258E-3</v>
      </c>
      <c r="AU72">
        <f t="shared" si="23"/>
        <v>-2.0515764757981583E-2</v>
      </c>
      <c r="AW72">
        <v>69</v>
      </c>
      <c r="AX72">
        <f>IF(Z72&gt;0, (R72*SUMPRODUCT(K72:$K$98, X72:$X$98)-K72*$AZ$3)/Z72, 0)</f>
        <v>-1.0079180683329819E+34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0.95167433300000004</v>
      </c>
      <c r="Q73" s="4">
        <f t="shared" si="48"/>
        <v>12.5</v>
      </c>
      <c r="R73">
        <f t="shared" si="28"/>
        <v>500000</v>
      </c>
      <c r="S73">
        <f t="shared" si="29"/>
        <v>-2.3481048528806506E+35</v>
      </c>
      <c r="U73">
        <f t="shared" si="40"/>
        <v>0.95167433300000004</v>
      </c>
      <c r="V73">
        <f t="shared" si="41"/>
        <v>0.01</v>
      </c>
      <c r="W73">
        <f t="shared" si="42"/>
        <v>9.9832060437315049E-33</v>
      </c>
      <c r="X73">
        <f t="shared" si="43"/>
        <v>9.5007609528697493E-33</v>
      </c>
      <c r="Y73">
        <f t="shared" si="44"/>
        <v>9.9832060437315045E-35</v>
      </c>
      <c r="Z73">
        <f t="shared" si="45"/>
        <v>3.8261303042444051E-34</v>
      </c>
      <c r="AB73">
        <f t="shared" si="46"/>
        <v>-100.62253751368009</v>
      </c>
      <c r="AC73">
        <f t="shared" si="30"/>
        <v>-89.841551351500073</v>
      </c>
      <c r="AE73">
        <f t="shared" si="31"/>
        <v>0</v>
      </c>
      <c r="AF73">
        <f t="shared" si="32"/>
        <v>0</v>
      </c>
      <c r="AG73">
        <f t="shared" si="32"/>
        <v>-4.7826628803055066E-33</v>
      </c>
      <c r="AH73">
        <f t="shared" si="33"/>
        <v>-4.7503804764348744E-27</v>
      </c>
      <c r="AI73">
        <f t="shared" si="34"/>
        <v>-4.7503852590977551E-27</v>
      </c>
      <c r="AJ73">
        <f t="shared" si="35"/>
        <v>-10.780986162180014</v>
      </c>
      <c r="AK73">
        <f t="shared" si="49"/>
        <v>-7.0435776259576066</v>
      </c>
      <c r="AL73">
        <f t="shared" si="26"/>
        <v>-17.82456378813762</v>
      </c>
      <c r="AN73">
        <f t="shared" si="36"/>
        <v>0</v>
      </c>
      <c r="AO73">
        <f t="shared" si="36"/>
        <v>0</v>
      </c>
      <c r="AP73">
        <f t="shared" si="36"/>
        <v>-4.3883627946235666E-36</v>
      </c>
      <c r="AQ73">
        <f t="shared" si="36"/>
        <v>-4.3587418692913081E-30</v>
      </c>
      <c r="AR73">
        <f t="shared" si="36"/>
        <v>-4.3587462576541024E-30</v>
      </c>
      <c r="AS73">
        <f t="shared" si="36"/>
        <v>-9.8921625352862332E-3</v>
      </c>
      <c r="AT73">
        <f t="shared" si="36"/>
        <v>-6.4628795230536702E-3</v>
      </c>
      <c r="AU73">
        <f t="shared" si="23"/>
        <v>-1.6355042058339906E-2</v>
      </c>
      <c r="AW73">
        <v>70</v>
      </c>
      <c r="AX73">
        <f>IF(Z73&gt;0, (R73*SUMPRODUCT(K73:$K$98, X73:$X$98)-K73*$AZ$3)/Z73, 0)</f>
        <v>-2.3481048528806506E+35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0.95715889499999995</v>
      </c>
      <c r="Q74" s="4">
        <f t="shared" si="48"/>
        <v>12.5</v>
      </c>
      <c r="R74">
        <f t="shared" si="28"/>
        <v>500000</v>
      </c>
      <c r="S74">
        <f t="shared" si="29"/>
        <v>-6.3838357146387228E+36</v>
      </c>
      <c r="U74">
        <f t="shared" si="40"/>
        <v>0.95715889499999995</v>
      </c>
      <c r="V74">
        <f t="shared" si="41"/>
        <v>0.01</v>
      </c>
      <c r="W74">
        <f t="shared" si="42"/>
        <v>3.8261303042444051E-34</v>
      </c>
      <c r="X74">
        <f t="shared" si="43"/>
        <v>3.6622146541365882E-34</v>
      </c>
      <c r="Y74">
        <f t="shared" si="44"/>
        <v>3.8261303042444052E-36</v>
      </c>
      <c r="Z74">
        <f t="shared" si="45"/>
        <v>1.256543470653728E-35</v>
      </c>
      <c r="AB74">
        <f t="shared" si="46"/>
        <v>-89.841551351500073</v>
      </c>
      <c r="AC74">
        <f t="shared" si="30"/>
        <v>-80.215670849553632</v>
      </c>
      <c r="AE74">
        <f t="shared" si="31"/>
        <v>0</v>
      </c>
      <c r="AF74">
        <f t="shared" si="32"/>
        <v>0</v>
      </c>
      <c r="AG74">
        <f t="shared" si="32"/>
        <v>-1.5706793383171601E-34</v>
      </c>
      <c r="AH74">
        <f t="shared" si="33"/>
        <v>-1.8311073270682942E-28</v>
      </c>
      <c r="AI74">
        <f t="shared" si="34"/>
        <v>-1.8311088977476324E-28</v>
      </c>
      <c r="AJ74">
        <f t="shared" si="35"/>
        <v>-9.6258805019464404</v>
      </c>
      <c r="AK74">
        <f t="shared" si="49"/>
        <v>-6.2889085946050054</v>
      </c>
      <c r="AL74">
        <f t="shared" si="26"/>
        <v>-15.914789096551445</v>
      </c>
      <c r="AN74">
        <f t="shared" si="36"/>
        <v>0</v>
      </c>
      <c r="AO74">
        <f t="shared" si="36"/>
        <v>0</v>
      </c>
      <c r="AP74">
        <f t="shared" si="36"/>
        <v>-1.2867739581814854E-37</v>
      </c>
      <c r="AQ74">
        <f t="shared" si="36"/>
        <v>-1.5001287440575015E-31</v>
      </c>
      <c r="AR74">
        <f t="shared" si="36"/>
        <v>-1.5001300308314597E-31</v>
      </c>
      <c r="AS74">
        <f t="shared" si="36"/>
        <v>-7.8859714088697647E-3</v>
      </c>
      <c r="AT74">
        <f t="shared" si="36"/>
        <v>-5.1521679871282446E-3</v>
      </c>
      <c r="AU74">
        <f t="shared" si="23"/>
        <v>-1.3038139395998009E-2</v>
      </c>
      <c r="AW74">
        <v>71</v>
      </c>
      <c r="AX74">
        <f>IF(Z74&gt;0, (R74*SUMPRODUCT(K74:$K$98, X74:$X$98)-K74*$AZ$3)/Z74, 0)</f>
        <v>-6.3838357146387228E+36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0.96261559600000002</v>
      </c>
      <c r="Q75" s="4">
        <f t="shared" si="48"/>
        <v>12.5</v>
      </c>
      <c r="R75">
        <f t="shared" si="28"/>
        <v>500000</v>
      </c>
      <c r="S75">
        <f t="shared" si="29"/>
        <v>-2.081423176725594E+38</v>
      </c>
      <c r="U75">
        <f t="shared" si="40"/>
        <v>0.96261559600000002</v>
      </c>
      <c r="V75">
        <f t="shared" si="41"/>
        <v>0.01</v>
      </c>
      <c r="W75">
        <f t="shared" si="42"/>
        <v>1.256543470653728E-35</v>
      </c>
      <c r="X75">
        <f t="shared" si="43"/>
        <v>1.2095683419032469E-35</v>
      </c>
      <c r="Y75">
        <f t="shared" si="44"/>
        <v>1.2565434706537281E-37</v>
      </c>
      <c r="Z75">
        <f t="shared" si="45"/>
        <v>3.440969404394389E-37</v>
      </c>
      <c r="AB75">
        <f t="shared" si="46"/>
        <v>-80.215670849553632</v>
      </c>
      <c r="AC75">
        <f t="shared" si="30"/>
        <v>-71.621134687101446</v>
      </c>
      <c r="AE75">
        <f t="shared" si="31"/>
        <v>0</v>
      </c>
      <c r="AF75">
        <f t="shared" si="32"/>
        <v>0</v>
      </c>
      <c r="AG75">
        <f t="shared" si="32"/>
        <v>-4.3012117554929863E-36</v>
      </c>
      <c r="AH75">
        <f t="shared" si="33"/>
        <v>-6.0478417095162347E-30</v>
      </c>
      <c r="AI75">
        <f t="shared" si="34"/>
        <v>-6.0478460107279903E-30</v>
      </c>
      <c r="AJ75">
        <f t="shared" si="35"/>
        <v>-8.5945361624521865</v>
      </c>
      <c r="AK75">
        <f t="shared" si="49"/>
        <v>-5.6150969594687545</v>
      </c>
      <c r="AL75">
        <f t="shared" si="26"/>
        <v>-14.209633121920941</v>
      </c>
      <c r="AN75">
        <f t="shared" si="36"/>
        <v>0</v>
      </c>
      <c r="AO75">
        <f t="shared" si="36"/>
        <v>0</v>
      </c>
      <c r="AP75">
        <f t="shared" si="36"/>
        <v>-3.1462087435286571E-39</v>
      </c>
      <c r="AQ75">
        <f t="shared" si="36"/>
        <v>-4.4238167166862483E-33</v>
      </c>
      <c r="AR75">
        <f t="shared" si="36"/>
        <v>-4.4238198628949918E-33</v>
      </c>
      <c r="AS75">
        <f t="shared" si="36"/>
        <v>-6.2866481256933764E-3</v>
      </c>
      <c r="AT75">
        <f t="shared" si="36"/>
        <v>-4.1072767754530004E-3</v>
      </c>
      <c r="AU75">
        <f t="shared" si="23"/>
        <v>-1.0393924901146377E-2</v>
      </c>
      <c r="AW75">
        <v>72</v>
      </c>
      <c r="AX75">
        <f>IF(Z75&gt;0, (R75*SUMPRODUCT(K75:$K$98, X75:$X$98)-K75*$AZ$3)/Z75, 0)</f>
        <v>-2.081423176725594E+38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0.96807210799999999</v>
      </c>
      <c r="Q76" s="4">
        <f t="shared" si="48"/>
        <v>12.5</v>
      </c>
      <c r="R76">
        <f t="shared" si="28"/>
        <v>500000</v>
      </c>
      <c r="S76">
        <f t="shared" si="29"/>
        <v>-8.4751126585622079E+39</v>
      </c>
      <c r="U76">
        <f t="shared" si="40"/>
        <v>0.96807210799999999</v>
      </c>
      <c r="V76">
        <f t="shared" si="41"/>
        <v>0.01</v>
      </c>
      <c r="W76">
        <f t="shared" si="42"/>
        <v>3.440969404394389E-37</v>
      </c>
      <c r="X76">
        <f t="shared" si="43"/>
        <v>3.3311065048755805E-37</v>
      </c>
      <c r="Y76">
        <f t="shared" si="44"/>
        <v>3.4409694043943893E-39</v>
      </c>
      <c r="Z76">
        <f t="shared" si="45"/>
        <v>7.5453205474864579E-39</v>
      </c>
      <c r="AB76">
        <f t="shared" si="46"/>
        <v>-71.621134687101446</v>
      </c>
      <c r="AC76">
        <f t="shared" si="30"/>
        <v>-63.947441684912008</v>
      </c>
      <c r="AE76">
        <f t="shared" si="31"/>
        <v>0</v>
      </c>
      <c r="AF76">
        <f t="shared" si="32"/>
        <v>0</v>
      </c>
      <c r="AG76">
        <f t="shared" si="32"/>
        <v>-9.4316506843580731E-38</v>
      </c>
      <c r="AH76">
        <f t="shared" si="33"/>
        <v>-1.6655532524377901E-31</v>
      </c>
      <c r="AI76">
        <f t="shared" si="34"/>
        <v>-1.6655541956028586E-31</v>
      </c>
      <c r="AJ76">
        <f t="shared" si="35"/>
        <v>-7.6736930021894381</v>
      </c>
      <c r="AK76">
        <f t="shared" si="49"/>
        <v>-5.013479428097102</v>
      </c>
      <c r="AL76">
        <f t="shared" si="26"/>
        <v>-12.687172430286541</v>
      </c>
      <c r="AN76">
        <f t="shared" si="36"/>
        <v>0</v>
      </c>
      <c r="AO76">
        <f t="shared" si="36"/>
        <v>0</v>
      </c>
      <c r="AP76">
        <f t="shared" si="36"/>
        <v>-6.1597969229957293E-41</v>
      </c>
      <c r="AQ76">
        <f t="shared" si="36"/>
        <v>-1.0877703323413635E-34</v>
      </c>
      <c r="AR76">
        <f t="shared" si="36"/>
        <v>-1.0877709483210559E-34</v>
      </c>
      <c r="AS76">
        <f t="shared" si="36"/>
        <v>-5.0116773961203474E-3</v>
      </c>
      <c r="AT76">
        <f t="shared" si="36"/>
        <v>-3.2742958987986288E-3</v>
      </c>
      <c r="AU76">
        <f t="shared" si="23"/>
        <v>-8.2859732949189767E-3</v>
      </c>
      <c r="AW76">
        <v>73</v>
      </c>
      <c r="AX76">
        <f>IF(Z76&gt;0, (R76*SUMPRODUCT(K76:$K$98, X76:$X$98)-K76*$AZ$3)/Z76, 0)</f>
        <v>-8.4751126585622079E+39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0.97352880900000005</v>
      </c>
      <c r="Q77" s="4">
        <f t="shared" si="48"/>
        <v>12.5</v>
      </c>
      <c r="R77">
        <f t="shared" si="28"/>
        <v>500000</v>
      </c>
      <c r="S77">
        <f t="shared" si="29"/>
        <v>-4.5941212591829236E+41</v>
      </c>
      <c r="U77">
        <f t="shared" si="40"/>
        <v>0.97352880900000005</v>
      </c>
      <c r="V77">
        <f t="shared" si="41"/>
        <v>0.01</v>
      </c>
      <c r="W77">
        <f t="shared" si="42"/>
        <v>7.5453205474864579E-39</v>
      </c>
      <c r="X77">
        <f t="shared" si="43"/>
        <v>7.3455869261177192E-39</v>
      </c>
      <c r="Y77">
        <f t="shared" si="44"/>
        <v>7.545320547486458E-41</v>
      </c>
      <c r="Z77">
        <f t="shared" si="45"/>
        <v>1.2428041589387421E-40</v>
      </c>
      <c r="AB77">
        <f t="shared" si="46"/>
        <v>-63.947441684912008</v>
      </c>
      <c r="AC77">
        <f t="shared" si="30"/>
        <v>-57.095930075814287</v>
      </c>
      <c r="AE77">
        <f t="shared" si="31"/>
        <v>0</v>
      </c>
      <c r="AF77">
        <f t="shared" si="32"/>
        <v>0</v>
      </c>
      <c r="AG77">
        <f t="shared" si="32"/>
        <v>-1.5535051986734276E-39</v>
      </c>
      <c r="AH77">
        <f t="shared" si="33"/>
        <v>-3.6727934630588593E-33</v>
      </c>
      <c r="AI77">
        <f t="shared" si="34"/>
        <v>-3.6727950165640577E-33</v>
      </c>
      <c r="AJ77">
        <f t="shared" si="35"/>
        <v>-6.8515116090977202</v>
      </c>
      <c r="AK77">
        <f t="shared" si="49"/>
        <v>-4.4763209179438412</v>
      </c>
      <c r="AL77">
        <f t="shared" si="26"/>
        <v>-11.327832527041561</v>
      </c>
      <c r="AN77">
        <f t="shared" si="36"/>
        <v>0</v>
      </c>
      <c r="AO77">
        <f t="shared" si="36"/>
        <v>0</v>
      </c>
      <c r="AP77">
        <f t="shared" si="36"/>
        <v>-9.0588563964174183E-43</v>
      </c>
      <c r="AQ77">
        <f t="shared" si="36"/>
        <v>-2.1416927721878199E-36</v>
      </c>
      <c r="AR77">
        <f t="shared" si="36"/>
        <v>-2.1416936780734593E-36</v>
      </c>
      <c r="AS77">
        <f t="shared" si="36"/>
        <v>-3.9952785364479855E-3</v>
      </c>
      <c r="AT77">
        <f t="shared" si="36"/>
        <v>-2.6102486438126823E-3</v>
      </c>
      <c r="AU77">
        <f t="shared" si="23"/>
        <v>-6.6055271802606674E-3</v>
      </c>
      <c r="AW77">
        <v>74</v>
      </c>
      <c r="AX77">
        <f>IF(Z77&gt;0, (R77*SUMPRODUCT(K77:$K$98, X77:$X$98)-K77*$AZ$3)/Z77, 0)</f>
        <v>-4.5941212591829236E+41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0.97898550900000003</v>
      </c>
      <c r="Q78" s="4">
        <f t="shared" si="48"/>
        <v>12.5</v>
      </c>
      <c r="R78">
        <f t="shared" si="28"/>
        <v>500000</v>
      </c>
      <c r="S78">
        <f t="shared" si="29"/>
        <v>-3.724088549723588E+43</v>
      </c>
      <c r="U78">
        <f t="shared" si="40"/>
        <v>0.97898550900000003</v>
      </c>
      <c r="V78">
        <f t="shared" si="41"/>
        <v>0.01</v>
      </c>
      <c r="W78">
        <f t="shared" si="42"/>
        <v>1.2428041589387421E-40</v>
      </c>
      <c r="X78">
        <f t="shared" si="43"/>
        <v>1.2166872621259615E-40</v>
      </c>
      <c r="Y78">
        <f t="shared" si="44"/>
        <v>1.2428041589387422E-42</v>
      </c>
      <c r="Z78">
        <f t="shared" si="45"/>
        <v>1.3688855223393258E-42</v>
      </c>
      <c r="AB78">
        <f t="shared" si="46"/>
        <v>-57.095930075814287</v>
      </c>
      <c r="AC78">
        <f t="shared" si="30"/>
        <v>-50.978508996262761</v>
      </c>
      <c r="AE78">
        <f t="shared" si="31"/>
        <v>0</v>
      </c>
      <c r="AF78">
        <f t="shared" si="32"/>
        <v>0</v>
      </c>
      <c r="AG78">
        <f t="shared" si="32"/>
        <v>-1.7111069029241574E-41</v>
      </c>
      <c r="AH78">
        <f t="shared" si="33"/>
        <v>-6.0834363106298077E-35</v>
      </c>
      <c r="AI78">
        <f t="shared" si="34"/>
        <v>-6.0834380217367108E-35</v>
      </c>
      <c r="AJ78">
        <f t="shared" si="35"/>
        <v>-6.1174210795515265</v>
      </c>
      <c r="AK78">
        <f t="shared" si="49"/>
        <v>-3.9967151053070005</v>
      </c>
      <c r="AL78">
        <f t="shared" si="26"/>
        <v>-10.114136184858527</v>
      </c>
      <c r="AN78">
        <f t="shared" si="36"/>
        <v>0</v>
      </c>
      <c r="AO78">
        <f t="shared" si="36"/>
        <v>0</v>
      </c>
      <c r="AP78">
        <f t="shared" si="36"/>
        <v>-8.9088118079135242E-45</v>
      </c>
      <c r="AQ78">
        <f t="shared" si="36"/>
        <v>-3.1673175500730766E-38</v>
      </c>
      <c r="AR78">
        <f t="shared" si="36"/>
        <v>-3.1673184409542578E-38</v>
      </c>
      <c r="AS78">
        <f t="shared" si="36"/>
        <v>-3.1850115883673307E-3</v>
      </c>
      <c r="AT78">
        <f t="shared" si="36"/>
        <v>-2.0808742377333243E-3</v>
      </c>
      <c r="AU78">
        <f t="shared" si="23"/>
        <v>-5.2658858261006546E-3</v>
      </c>
      <c r="AW78">
        <v>75</v>
      </c>
      <c r="AX78">
        <f>IF(Z78&gt;0, (R78*SUMPRODUCT(K78:$K$98, X78:$X$98)-K78*$AZ$3)/Z78, 0)</f>
        <v>-3.724088549723588E+43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1.3688855223393258E-42</v>
      </c>
      <c r="X79">
        <f t="shared" si="43"/>
        <v>1.3688855223393258E-42</v>
      </c>
      <c r="Y79">
        <f t="shared" si="44"/>
        <v>1.368885522339326E-44</v>
      </c>
      <c r="Z79">
        <f t="shared" si="45"/>
        <v>0</v>
      </c>
      <c r="AB79">
        <f t="shared" si="46"/>
        <v>-50.978508996262761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-6.8444276116966289E-37</v>
      </c>
      <c r="AI79">
        <f t="shared" si="34"/>
        <v>-6.8444276116966289E-37</v>
      </c>
      <c r="AJ79">
        <f t="shared" si="35"/>
        <v>-50.978508996262761</v>
      </c>
      <c r="AK79">
        <f t="shared" si="49"/>
        <v>-3.5684956297383934</v>
      </c>
      <c r="AL79">
        <f t="shared" si="26"/>
        <v>-54.547004626001154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-3.1817185028262585E-40</v>
      </c>
      <c r="AR79">
        <f t="shared" si="36"/>
        <v>-3.1817185028262585E-40</v>
      </c>
      <c r="AS79">
        <f t="shared" si="36"/>
        <v>-2.3698002889637894E-2</v>
      </c>
      <c r="AT79">
        <f t="shared" si="36"/>
        <v>-1.6588602022746526E-3</v>
      </c>
      <c r="AU79">
        <f t="shared" si="23"/>
        <v>-2.5356863091912547E-2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170609.86409399775</v>
      </c>
      <c r="AO81" s="8">
        <f t="shared" si="50"/>
        <v>-17060.986409399775</v>
      </c>
      <c r="AP81" s="8">
        <f t="shared" si="50"/>
        <v>-204.79358515125071</v>
      </c>
      <c r="AQ81" s="8">
        <f t="shared" si="50"/>
        <v>-97913.93120101832</v>
      </c>
      <c r="AR81" s="8">
        <f t="shared" si="50"/>
        <v>55430.152898428365</v>
      </c>
      <c r="AS81" s="8">
        <f t="shared" si="50"/>
        <v>-14991.802329952681</v>
      </c>
      <c r="AT81" s="8">
        <f t="shared" si="50"/>
        <v>3432.7573414094163</v>
      </c>
      <c r="AU81" s="8">
        <f t="shared" si="50"/>
        <v>43871.107909885155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356B-C835-4C5A-AA0A-D710ED2293CC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303546.68817529082</v>
      </c>
      <c r="K3">
        <v>1</v>
      </c>
      <c r="L3" s="2">
        <v>0</v>
      </c>
      <c r="O3">
        <f>$C$3</f>
        <v>303546.68817529082</v>
      </c>
      <c r="P3" s="2">
        <f>O3*C5</f>
        <v>30354.668817529084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303546.68817529082</v>
      </c>
      <c r="AF3">
        <f t="shared" ref="AF3:AG34" si="4">-$Z3*P3</f>
        <v>-30354.668817529084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273092.01935776172</v>
      </c>
      <c r="AJ3">
        <f t="shared" ref="AJ3:AJ66" si="7">AB3-AC3</f>
        <v>0</v>
      </c>
      <c r="AL3">
        <f t="shared" ref="AL3:AL34" si="8">SUM(AI3:AK3)</f>
        <v>273092.01935776172</v>
      </c>
      <c r="AN3">
        <f t="shared" ref="AN3:AU34" si="9">AE3*$K3</f>
        <v>303546.68817529082</v>
      </c>
      <c r="AO3">
        <f t="shared" si="9"/>
        <v>-30354.668817529084</v>
      </c>
      <c r="AP3">
        <f t="shared" si="9"/>
        <v>-100</v>
      </c>
      <c r="AQ3">
        <f t="shared" si="9"/>
        <v>0</v>
      </c>
      <c r="AR3">
        <f t="shared" si="9"/>
        <v>273092.01935776172</v>
      </c>
      <c r="AS3">
        <f t="shared" si="9"/>
        <v>0</v>
      </c>
      <c r="AT3">
        <f t="shared" si="9"/>
        <v>0</v>
      </c>
      <c r="AU3">
        <f t="shared" si="9"/>
        <v>273092.01935776172</v>
      </c>
      <c r="AW3">
        <v>0</v>
      </c>
      <c r="AX3">
        <f>IF(Z3&gt;0, (R3*SUMPRODUCT(K3:$K$98, X3:$X$98)-K3*$AZ$3)/Z3, 0)</f>
        <v>0</v>
      </c>
      <c r="AZ3">
        <f>C6*ABS(SUMPRODUCT(X4:X69, K4:K69))/1</f>
        <v>194354.40450721394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1.9576E-2</v>
      </c>
      <c r="R4">
        <f t="shared" si="0"/>
        <v>500000</v>
      </c>
      <c r="S4">
        <f t="shared" si="1"/>
        <v>13434.066009117731</v>
      </c>
      <c r="U4">
        <f t="shared" ref="U4:U67" si="13">M4</f>
        <v>1.9576E-2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1.9576E-2</v>
      </c>
      <c r="Y4">
        <f t="shared" ref="Y4:Y67" si="17">V4*W4</f>
        <v>0.01</v>
      </c>
      <c r="Z4">
        <f t="shared" ref="Z4:Z67" si="18">MAX(0, W4-X4-Y4)</f>
        <v>0.97042399999999995</v>
      </c>
      <c r="AB4">
        <f t="shared" ref="AB4:AB67" si="19">AC3</f>
        <v>0</v>
      </c>
      <c r="AC4">
        <f t="shared" si="2"/>
        <v>13036.740072832064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-9788</v>
      </c>
      <c r="AI4">
        <f t="shared" si="6"/>
        <v>-9788</v>
      </c>
      <c r="AJ4">
        <f t="shared" si="7"/>
        <v>-13036.740072832064</v>
      </c>
      <c r="AK4">
        <f>G4*SUM(AB4, AE4:AF4)</f>
        <v>0</v>
      </c>
      <c r="AL4">
        <f t="shared" si="8"/>
        <v>-22824.740072832064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-9131.448829181827</v>
      </c>
      <c r="AR4">
        <f t="shared" si="9"/>
        <v>-9131.448829181827</v>
      </c>
      <c r="AS4">
        <f t="shared" si="9"/>
        <v>-12162.272668002672</v>
      </c>
      <c r="AT4">
        <f t="shared" si="9"/>
        <v>0</v>
      </c>
      <c r="AU4">
        <f t="shared" si="9"/>
        <v>-21293.721497184499</v>
      </c>
      <c r="AW4">
        <v>1</v>
      </c>
      <c r="AX4">
        <f>IF(Z4&gt;0, (R4*SUMPRODUCT(K4:$K$98, X4:$X$98)-K4*$AZ$3)/Z4, 0)</f>
        <v>13434.066009117731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2.3283000000000002E-2</v>
      </c>
      <c r="Q5" s="4">
        <f t="shared" ref="Q5:Q68" si="21">$C$8</f>
        <v>12.5</v>
      </c>
      <c r="R5">
        <f t="shared" si="0"/>
        <v>500000</v>
      </c>
      <c r="S5">
        <f t="shared" si="1"/>
        <v>20284.011668445415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13036.740072832064</v>
      </c>
      <c r="AC5">
        <f t="shared" si="2"/>
        <v>19028.946113979036</v>
      </c>
      <c r="AE5">
        <f t="shared" si="3"/>
        <v>0</v>
      </c>
      <c r="AF5">
        <f t="shared" si="4"/>
        <v>0</v>
      </c>
      <c r="AG5">
        <f t="shared" si="4"/>
        <v>-11.726567225099998</v>
      </c>
      <c r="AH5">
        <f t="shared" si="5"/>
        <v>-11297.190995999999</v>
      </c>
      <c r="AI5">
        <f t="shared" si="6"/>
        <v>-11308.917563225099</v>
      </c>
      <c r="AJ5">
        <f t="shared" si="7"/>
        <v>-5992.206041146972</v>
      </c>
      <c r="AK5">
        <f>G5*SUM(AB5, AE5:AF5)</f>
        <v>534.50634298611465</v>
      </c>
      <c r="AL5">
        <f t="shared" si="8"/>
        <v>-16766.617261385956</v>
      </c>
      <c r="AN5">
        <f t="shared" si="9"/>
        <v>0</v>
      </c>
      <c r="AO5">
        <f t="shared" si="9"/>
        <v>0</v>
      </c>
      <c r="AP5">
        <f t="shared" si="9"/>
        <v>-10.027481653956768</v>
      </c>
      <c r="AQ5">
        <f t="shared" si="9"/>
        <v>-9660.3185978554411</v>
      </c>
      <c r="AR5">
        <f t="shared" si="9"/>
        <v>-9670.3460795093979</v>
      </c>
      <c r="AS5">
        <f t="shared" si="9"/>
        <v>-5123.9834293294462</v>
      </c>
      <c r="AT5">
        <f t="shared" si="9"/>
        <v>457.06065938415179</v>
      </c>
      <c r="AU5">
        <f t="shared" si="9"/>
        <v>-14337.268849454691</v>
      </c>
      <c r="AW5">
        <v>2</v>
      </c>
      <c r="AX5">
        <f>IF(Z5&gt;0, (R5*SUMPRODUCT(K5:$K$98, X5:$X$98)-K5*$AZ$3)/Z5, 0)</f>
        <v>20284.011668445415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2.7149E-2</v>
      </c>
      <c r="Q6" s="4">
        <f t="shared" si="21"/>
        <v>12.5</v>
      </c>
      <c r="R6">
        <f t="shared" si="0"/>
        <v>500000</v>
      </c>
      <c r="S6">
        <f t="shared" si="1"/>
        <v>28380.837898897662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19028.946113979036</v>
      </c>
      <c r="AC6">
        <f t="shared" si="2"/>
        <v>25635.700170791883</v>
      </c>
      <c r="AE6">
        <f t="shared" si="3"/>
        <v>0</v>
      </c>
      <c r="AF6">
        <f t="shared" si="4"/>
        <v>0</v>
      </c>
      <c r="AG6">
        <f t="shared" si="4"/>
        <v>-11.290936979254758</v>
      </c>
      <c r="AH6">
        <f t="shared" si="5"/>
        <v>-12734.582943769596</v>
      </c>
      <c r="AI6">
        <f t="shared" si="6"/>
        <v>-12745.87388074885</v>
      </c>
      <c r="AJ6">
        <f t="shared" si="7"/>
        <v>-6606.7540568128461</v>
      </c>
      <c r="AK6">
        <f>G6*SUM(AB6, AE6:AF6)</f>
        <v>1113.1933476677737</v>
      </c>
      <c r="AL6">
        <f t="shared" si="8"/>
        <v>-18239.434589893921</v>
      </c>
      <c r="AN6">
        <f t="shared" si="9"/>
        <v>0</v>
      </c>
      <c r="AO6">
        <f t="shared" si="9"/>
        <v>0</v>
      </c>
      <c r="AP6">
        <f t="shared" si="9"/>
        <v>-8.7099420279602402</v>
      </c>
      <c r="AQ6">
        <f t="shared" si="9"/>
        <v>-9823.5850039971956</v>
      </c>
      <c r="AR6">
        <f t="shared" si="9"/>
        <v>-9832.2949460251566</v>
      </c>
      <c r="AS6">
        <f t="shared" si="9"/>
        <v>-5096.516341695954</v>
      </c>
      <c r="AT6">
        <f t="shared" si="9"/>
        <v>858.72851313507715</v>
      </c>
      <c r="AU6">
        <f t="shared" si="9"/>
        <v>-14070.082774586033</v>
      </c>
      <c r="AW6">
        <v>3</v>
      </c>
      <c r="AX6">
        <f>IF(Z6&gt;0, (R6*SUMPRODUCT(K6:$K$98, X6:$X$98)-K6*$AZ$3)/Z6, 0)</f>
        <v>28380.837898897662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3.1286000000000001E-2</v>
      </c>
      <c r="Q7" s="4">
        <f t="shared" si="21"/>
        <v>12.5</v>
      </c>
      <c r="R7">
        <f t="shared" si="0"/>
        <v>500000</v>
      </c>
      <c r="S7">
        <f t="shared" si="1"/>
        <v>33869.315626777963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25635.700170791883</v>
      </c>
      <c r="AC7">
        <f t="shared" si="2"/>
        <v>29330.229485528194</v>
      </c>
      <c r="AE7">
        <f t="shared" si="3"/>
        <v>0</v>
      </c>
      <c r="AF7">
        <f t="shared" si="4"/>
        <v>0</v>
      </c>
      <c r="AG7">
        <f t="shared" si="4"/>
        <v>-10.824779355129245</v>
      </c>
      <c r="AH7">
        <f t="shared" si="5"/>
        <v>-14129.930173318575</v>
      </c>
      <c r="AI7">
        <f t="shared" si="6"/>
        <v>-14140.754952673704</v>
      </c>
      <c r="AJ7">
        <f t="shared" si="7"/>
        <v>-3694.5293147363118</v>
      </c>
      <c r="AK7">
        <f>G7*SUM(AB7, AE7:AF7)</f>
        <v>1258.7128783858814</v>
      </c>
      <c r="AL7">
        <f t="shared" si="8"/>
        <v>-16576.571389024135</v>
      </c>
      <c r="AN7">
        <f t="shared" si="9"/>
        <v>0</v>
      </c>
      <c r="AO7">
        <f t="shared" si="9"/>
        <v>0</v>
      </c>
      <c r="AP7">
        <f t="shared" si="9"/>
        <v>-7.5974373227130148</v>
      </c>
      <c r="AQ7">
        <f t="shared" si="9"/>
        <v>-9917.1775557006331</v>
      </c>
      <c r="AR7">
        <f t="shared" si="9"/>
        <v>-9924.7749930233458</v>
      </c>
      <c r="AS7">
        <f t="shared" si="9"/>
        <v>-2593.0279024426227</v>
      </c>
      <c r="AT7">
        <f t="shared" si="9"/>
        <v>883.43530035067795</v>
      </c>
      <c r="AU7">
        <f t="shared" si="9"/>
        <v>-11634.367595115291</v>
      </c>
      <c r="AW7">
        <v>4</v>
      </c>
      <c r="AX7">
        <f>IF(Z7&gt;0, (R7*SUMPRODUCT(K7:$K$98, X7:$X$98)-K7*$AZ$3)/Z7, 0)</f>
        <v>33869.315626777963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3.5844000000000001E-2</v>
      </c>
      <c r="Q8" s="4">
        <f t="shared" si="21"/>
        <v>12.5</v>
      </c>
      <c r="R8">
        <f t="shared" si="0"/>
        <v>500000</v>
      </c>
      <c r="S8">
        <f t="shared" si="1"/>
        <v>34481.793223833156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29330.229485528194</v>
      </c>
      <c r="AC8">
        <f t="shared" si="2"/>
        <v>28491.693814186179</v>
      </c>
      <c r="AE8">
        <f t="shared" si="3"/>
        <v>0</v>
      </c>
      <c r="AF8">
        <f t="shared" si="4"/>
        <v>0</v>
      </c>
      <c r="AG8">
        <f t="shared" si="4"/>
        <v>-10.328528170372699</v>
      </c>
      <c r="AH8">
        <f t="shared" si="5"/>
        <v>-15520.135648210106</v>
      </c>
      <c r="AI8">
        <f t="shared" si="6"/>
        <v>-15530.464176380478</v>
      </c>
      <c r="AJ8">
        <f t="shared" si="7"/>
        <v>838.53567134201512</v>
      </c>
      <c r="AK8">
        <f t="shared" ref="AK8:AK69" si="22">G8*SUM(AB8:AB8, AE8:AF8)</f>
        <v>624.73388804175056</v>
      </c>
      <c r="AL8">
        <f t="shared" si="8"/>
        <v>-14067.194616996712</v>
      </c>
      <c r="AN8">
        <f t="shared" si="9"/>
        <v>0</v>
      </c>
      <c r="AO8">
        <f t="shared" si="9"/>
        <v>0</v>
      </c>
      <c r="AP8">
        <f t="shared" si="9"/>
        <v>-6.7666763801834771</v>
      </c>
      <c r="AQ8">
        <f t="shared" si="9"/>
        <v>-10167.928438171391</v>
      </c>
      <c r="AR8">
        <f t="shared" si="9"/>
        <v>-10174.695114551574</v>
      </c>
      <c r="AS8">
        <f t="shared" si="9"/>
        <v>549.36186721041418</v>
      </c>
      <c r="AT8">
        <f t="shared" si="9"/>
        <v>409.29084709653847</v>
      </c>
      <c r="AU8">
        <f t="shared" si="9"/>
        <v>-9216.0424002446216</v>
      </c>
      <c r="AW8">
        <v>5</v>
      </c>
      <c r="AX8">
        <f>IF(Z8&gt;0, (R8*SUMPRODUCT(K8:$K$98, X8:$X$98)-K8*$AZ$3)/Z8, 0)</f>
        <v>34481.793223833156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4.1295999999999999E-2</v>
      </c>
      <c r="Q9" s="4">
        <f t="shared" si="21"/>
        <v>12.5</v>
      </c>
      <c r="R9">
        <f t="shared" si="0"/>
        <v>500000</v>
      </c>
      <c r="S9">
        <f t="shared" si="1"/>
        <v>31974.475067989246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28491.693814186179</v>
      </c>
      <c r="AC9">
        <f t="shared" si="2"/>
        <v>25064.704007970213</v>
      </c>
      <c r="AE9">
        <f t="shared" si="3"/>
        <v>0</v>
      </c>
      <c r="AF9">
        <f t="shared" si="4"/>
        <v>0</v>
      </c>
      <c r="AG9">
        <f t="shared" si="4"/>
        <v>-9.7987159893452613</v>
      </c>
      <c r="AH9">
        <f t="shared" si="5"/>
        <v>-17061.075972948438</v>
      </c>
      <c r="AI9">
        <f t="shared" si="6"/>
        <v>-17070.874688937784</v>
      </c>
      <c r="AJ9">
        <f t="shared" si="7"/>
        <v>3426.9898062159664</v>
      </c>
      <c r="AK9">
        <f t="shared" si="22"/>
        <v>168.10099350369845</v>
      </c>
      <c r="AL9">
        <f t="shared" si="8"/>
        <v>-13475.783889218119</v>
      </c>
      <c r="AN9">
        <f t="shared" si="9"/>
        <v>0</v>
      </c>
      <c r="AO9">
        <f t="shared" si="9"/>
        <v>0</v>
      </c>
      <c r="AP9">
        <f t="shared" si="9"/>
        <v>-6.0797167805526895</v>
      </c>
      <c r="AQ9">
        <f t="shared" si="9"/>
        <v>-10585.724701053388</v>
      </c>
      <c r="AR9">
        <f t="shared" si="9"/>
        <v>-10591.804417833942</v>
      </c>
      <c r="AS9">
        <f t="shared" si="9"/>
        <v>2126.3120039696546</v>
      </c>
      <c r="AT9">
        <f t="shared" si="9"/>
        <v>104.30003606016378</v>
      </c>
      <c r="AU9">
        <f t="shared" si="9"/>
        <v>-8361.1923778041237</v>
      </c>
      <c r="AW9">
        <v>6</v>
      </c>
      <c r="AX9">
        <f>IF(Z9&gt;0, (R9*SUMPRODUCT(K9:$K$98, X9:$X$98)-K9*$AZ$3)/Z9, 0)</f>
        <v>31974.475067989246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4.7109999999999999E-2</v>
      </c>
      <c r="Q10" s="4">
        <f t="shared" si="21"/>
        <v>12.5</v>
      </c>
      <c r="R10">
        <f t="shared" si="0"/>
        <v>500000</v>
      </c>
      <c r="S10">
        <f t="shared" si="1"/>
        <v>27962.686242240361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25064.704007970213</v>
      </c>
      <c r="AC10">
        <f t="shared" si="2"/>
        <v>20668.029678059713</v>
      </c>
      <c r="AE10">
        <f t="shared" si="3"/>
        <v>0</v>
      </c>
      <c r="AF10">
        <f t="shared" si="4"/>
        <v>0</v>
      </c>
      <c r="AG10">
        <f t="shared" si="4"/>
        <v>-9.2391113191937553</v>
      </c>
      <c r="AH10">
        <f t="shared" si="5"/>
        <v>-18464.70041032221</v>
      </c>
      <c r="AI10">
        <f t="shared" si="6"/>
        <v>-18473.939521641405</v>
      </c>
      <c r="AJ10">
        <f t="shared" si="7"/>
        <v>4396.6743299105001</v>
      </c>
      <c r="AK10">
        <f t="shared" si="22"/>
        <v>102.76528643267788</v>
      </c>
      <c r="AL10">
        <f t="shared" si="8"/>
        <v>-13974.499905298228</v>
      </c>
      <c r="AN10">
        <f t="shared" si="9"/>
        <v>0</v>
      </c>
      <c r="AO10">
        <f t="shared" si="9"/>
        <v>0</v>
      </c>
      <c r="AP10">
        <f t="shared" si="9"/>
        <v>-5.4382925293760804</v>
      </c>
      <c r="AQ10">
        <f t="shared" si="9"/>
        <v>-10868.625653423289</v>
      </c>
      <c r="AR10">
        <f t="shared" si="9"/>
        <v>-10874.063945952665</v>
      </c>
      <c r="AS10">
        <f t="shared" si="9"/>
        <v>2587.9546567189086</v>
      </c>
      <c r="AT10">
        <f t="shared" si="9"/>
        <v>60.489333895675415</v>
      </c>
      <c r="AU10">
        <f t="shared" si="9"/>
        <v>-8225.6199553380811</v>
      </c>
      <c r="AW10">
        <v>7</v>
      </c>
      <c r="AX10">
        <f>IF(Z10&gt;0, (R10*SUMPRODUCT(K10:$K$98, X10:$X$98)-K10*$AZ$3)/Z10, 0)</f>
        <v>27962.686242240361</v>
      </c>
    </row>
    <row r="11" spans="1:52" x14ac:dyDescent="0.25">
      <c r="A11" t="s">
        <v>33</v>
      </c>
      <c r="C11" s="12">
        <f>AU71</f>
        <v>78054.862673646174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5.2900999999999997E-2</v>
      </c>
      <c r="Q11" s="4">
        <f t="shared" si="21"/>
        <v>12.5</v>
      </c>
      <c r="R11">
        <f t="shared" si="0"/>
        <v>500000</v>
      </c>
      <c r="S11">
        <f t="shared" si="1"/>
        <v>22371.746878246136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20668.029678059713</v>
      </c>
      <c r="AC11">
        <f t="shared" si="2"/>
        <v>15495.498708451807</v>
      </c>
      <c r="AE11">
        <f t="shared" si="3"/>
        <v>0</v>
      </c>
      <c r="AF11">
        <f t="shared" si="4"/>
        <v>0</v>
      </c>
      <c r="AG11">
        <f t="shared" si="4"/>
        <v>-8.6579619781051491</v>
      </c>
      <c r="AH11">
        <f t="shared" si="5"/>
        <v>-19550.329115866753</v>
      </c>
      <c r="AI11">
        <f t="shared" si="6"/>
        <v>-19558.987077844857</v>
      </c>
      <c r="AJ11">
        <f t="shared" si="7"/>
        <v>5172.5309696079057</v>
      </c>
      <c r="AK11">
        <f t="shared" si="22"/>
        <v>49.603271227343306</v>
      </c>
      <c r="AL11">
        <f t="shared" si="8"/>
        <v>-14336.852837009608</v>
      </c>
      <c r="AN11">
        <f t="shared" si="9"/>
        <v>0</v>
      </c>
      <c r="AO11">
        <f t="shared" si="9"/>
        <v>0</v>
      </c>
      <c r="AP11">
        <f t="shared" si="9"/>
        <v>-4.8424729104768112</v>
      </c>
      <c r="AQ11">
        <f t="shared" si="9"/>
        <v>-10934.667924611329</v>
      </c>
      <c r="AR11">
        <f t="shared" si="9"/>
        <v>-10939.510397521804</v>
      </c>
      <c r="AS11">
        <f t="shared" si="9"/>
        <v>2893.0412448416087</v>
      </c>
      <c r="AT11">
        <f t="shared" si="9"/>
        <v>27.743538005466466</v>
      </c>
      <c r="AU11">
        <f t="shared" si="9"/>
        <v>-8018.7256146747295</v>
      </c>
      <c r="AW11">
        <v>8</v>
      </c>
      <c r="AX11">
        <f>IF(Z11&gt;0, (R11*SUMPRODUCT(K11:$K$98, X11:$X$98)-K11*$AZ$3)/Z11, 0)</f>
        <v>22371.746878246136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5.9271999999999998E-2</v>
      </c>
      <c r="Q12" s="4">
        <f t="shared" si="21"/>
        <v>12.5</v>
      </c>
      <c r="R12">
        <f t="shared" si="0"/>
        <v>500000</v>
      </c>
      <c r="S12">
        <f t="shared" si="1"/>
        <v>15455.508429740734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15495.498708451807</v>
      </c>
      <c r="AC12">
        <f t="shared" si="2"/>
        <v>9963.4956836918136</v>
      </c>
      <c r="AE12">
        <f t="shared" si="3"/>
        <v>0</v>
      </c>
      <c r="AF12">
        <f t="shared" si="4"/>
        <v>0</v>
      </c>
      <c r="AG12">
        <f t="shared" si="4"/>
        <v>-8.0582076359578476</v>
      </c>
      <c r="AH12">
        <f t="shared" si="5"/>
        <v>-20526.988894649934</v>
      </c>
      <c r="AI12">
        <f t="shared" si="6"/>
        <v>-20535.047102285891</v>
      </c>
      <c r="AJ12">
        <f t="shared" si="7"/>
        <v>5532.0030247599934</v>
      </c>
      <c r="AK12">
        <f t="shared" si="22"/>
        <v>35.639647029439153</v>
      </c>
      <c r="AL12">
        <f t="shared" si="8"/>
        <v>-14967.404430496459</v>
      </c>
      <c r="AN12">
        <f t="shared" si="9"/>
        <v>0</v>
      </c>
      <c r="AO12">
        <f t="shared" si="9"/>
        <v>0</v>
      </c>
      <c r="AP12">
        <f t="shared" si="9"/>
        <v>-4.2830230229233681</v>
      </c>
      <c r="AQ12">
        <f t="shared" si="9"/>
        <v>-10910.312813828054</v>
      </c>
      <c r="AR12">
        <f t="shared" si="9"/>
        <v>-10914.595836850976</v>
      </c>
      <c r="AS12">
        <f t="shared" si="9"/>
        <v>2940.3184167408695</v>
      </c>
      <c r="AT12">
        <f t="shared" si="9"/>
        <v>18.942851270648099</v>
      </c>
      <c r="AU12">
        <f t="shared" si="9"/>
        <v>-7955.3345688394593</v>
      </c>
      <c r="AW12">
        <v>9</v>
      </c>
      <c r="AX12">
        <f>IF(Z12&gt;0, (R12*SUMPRODUCT(K12:$K$98, X12:$X$98)-K12*$AZ$3)/Z12, 0)</f>
        <v>15455.508429740734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6.6047999999999996E-2</v>
      </c>
      <c r="Q13" s="4">
        <f t="shared" si="21"/>
        <v>12.5</v>
      </c>
      <c r="R13">
        <f t="shared" si="0"/>
        <v>500000</v>
      </c>
      <c r="S13">
        <f t="shared" si="1"/>
        <v>6983.0683219222292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9963.4956836918136</v>
      </c>
      <c r="AC13">
        <f t="shared" si="2"/>
        <v>4159.3373092320398</v>
      </c>
      <c r="AE13">
        <f t="shared" si="3"/>
        <v>0</v>
      </c>
      <c r="AF13">
        <f t="shared" si="4"/>
        <v>0</v>
      </c>
      <c r="AG13">
        <f t="shared" si="4"/>
        <v>-7.4453970616585261</v>
      </c>
      <c r="AH13">
        <f t="shared" si="5"/>
        <v>-21289.139917589757</v>
      </c>
      <c r="AI13">
        <f t="shared" si="6"/>
        <v>-21296.585314651416</v>
      </c>
      <c r="AJ13">
        <f t="shared" si="7"/>
        <v>5804.1583744597738</v>
      </c>
      <c r="AK13">
        <f t="shared" si="22"/>
        <v>19.926991367383629</v>
      </c>
      <c r="AL13">
        <f t="shared" si="8"/>
        <v>-15472.499948824259</v>
      </c>
      <c r="AN13">
        <f t="shared" si="9"/>
        <v>0</v>
      </c>
      <c r="AO13">
        <f t="shared" si="9"/>
        <v>0</v>
      </c>
      <c r="AP13">
        <f t="shared" si="9"/>
        <v>-3.7616993232662472</v>
      </c>
      <c r="AQ13">
        <f t="shared" si="9"/>
        <v>-10756.087628062456</v>
      </c>
      <c r="AR13">
        <f t="shared" si="9"/>
        <v>-10759.849327385724</v>
      </c>
      <c r="AS13">
        <f t="shared" si="9"/>
        <v>2932.4827740579699</v>
      </c>
      <c r="AT13">
        <f t="shared" si="9"/>
        <v>10.067878089059432</v>
      </c>
      <c r="AU13">
        <f t="shared" si="9"/>
        <v>-7817.2986752386942</v>
      </c>
      <c r="AW13">
        <v>10</v>
      </c>
      <c r="AX13">
        <f>IF(Z13&gt;0, (R13*SUMPRODUCT(K13:$K$98, X13:$X$98)-K13*$AZ$3)/Z13, 0)</f>
        <v>6983.0683219222292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7.3592000000000005E-2</v>
      </c>
      <c r="Q14" s="4">
        <f t="shared" si="21"/>
        <v>12.5</v>
      </c>
      <c r="R14">
        <f t="shared" si="0"/>
        <v>500000</v>
      </c>
      <c r="S14">
        <f t="shared" si="1"/>
        <v>-3225.7341453864115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4159.3373092320398</v>
      </c>
      <c r="AC14">
        <f t="shared" si="2"/>
        <v>-1760.7402562403004</v>
      </c>
      <c r="AE14">
        <f t="shared" si="3"/>
        <v>0</v>
      </c>
      <c r="AF14">
        <f t="shared" si="4"/>
        <v>0</v>
      </c>
      <c r="AG14">
        <f t="shared" si="4"/>
        <v>-6.8230214304803667</v>
      </c>
      <c r="AH14">
        <f t="shared" si="5"/>
        <v>-21916.866422462972</v>
      </c>
      <c r="AI14">
        <f t="shared" si="6"/>
        <v>-21923.689443893454</v>
      </c>
      <c r="AJ14">
        <f t="shared" si="7"/>
        <v>5920.0775654723402</v>
      </c>
      <c r="AK14">
        <f t="shared" si="22"/>
        <v>7.4868071566176715</v>
      </c>
      <c r="AL14">
        <f t="shared" si="8"/>
        <v>-15996.125071264496</v>
      </c>
      <c r="AN14">
        <f t="shared" si="9"/>
        <v>0</v>
      </c>
      <c r="AO14">
        <f t="shared" si="9"/>
        <v>0</v>
      </c>
      <c r="AP14">
        <f t="shared" si="9"/>
        <v>-3.2774779933787554</v>
      </c>
      <c r="AQ14">
        <f t="shared" si="9"/>
        <v>-10527.894147092971</v>
      </c>
      <c r="AR14">
        <f t="shared" si="9"/>
        <v>-10531.17162508635</v>
      </c>
      <c r="AS14">
        <f t="shared" si="9"/>
        <v>2843.7436607266868</v>
      </c>
      <c r="AT14">
        <f t="shared" si="9"/>
        <v>3.5963313242528443</v>
      </c>
      <c r="AU14">
        <f t="shared" si="9"/>
        <v>-7683.831633035411</v>
      </c>
      <c r="AW14">
        <v>11</v>
      </c>
      <c r="AX14">
        <f>IF(Z14&gt;0, (R14*SUMPRODUCT(K14:$K$98, X14:$X$98)-K14*$AZ$3)/Z14, 0)</f>
        <v>-3225.7341453864115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8.2293000000000005E-2</v>
      </c>
      <c r="Q15" s="4">
        <f t="shared" si="21"/>
        <v>12.5</v>
      </c>
      <c r="R15">
        <f t="shared" si="0"/>
        <v>500000</v>
      </c>
      <c r="S15">
        <f t="shared" si="1"/>
        <v>-15131.50054576919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-1760.7402562403004</v>
      </c>
      <c r="AC15">
        <f t="shared" si="2"/>
        <v>-7497.1190081046661</v>
      </c>
      <c r="AE15">
        <f t="shared" si="3"/>
        <v>0</v>
      </c>
      <c r="AF15">
        <f t="shared" si="4"/>
        <v>0</v>
      </c>
      <c r="AG15">
        <f t="shared" si="4"/>
        <v>-6.1933043135970429</v>
      </c>
      <c r="AH15">
        <f t="shared" si="5"/>
        <v>-22459.476103140834</v>
      </c>
      <c r="AI15">
        <f t="shared" si="6"/>
        <v>-22465.669407454432</v>
      </c>
      <c r="AJ15">
        <f t="shared" si="7"/>
        <v>5736.3787518643658</v>
      </c>
      <c r="AK15">
        <f t="shared" si="22"/>
        <v>-7.2190350505852319</v>
      </c>
      <c r="AL15">
        <f t="shared" si="8"/>
        <v>-16736.509690640651</v>
      </c>
      <c r="AN15">
        <f t="shared" si="9"/>
        <v>0</v>
      </c>
      <c r="AO15">
        <f t="shared" si="9"/>
        <v>0</v>
      </c>
      <c r="AP15">
        <f t="shared" si="9"/>
        <v>-2.8223031182391143</v>
      </c>
      <c r="AQ15">
        <f t="shared" si="9"/>
        <v>-10234.835272141843</v>
      </c>
      <c r="AR15">
        <f t="shared" si="9"/>
        <v>-10237.657575260084</v>
      </c>
      <c r="AS15">
        <f t="shared" si="9"/>
        <v>2614.0810816035028</v>
      </c>
      <c r="AT15">
        <f t="shared" si="9"/>
        <v>-3.2897309904849257</v>
      </c>
      <c r="AU15">
        <f t="shared" si="9"/>
        <v>-7626.8662246470649</v>
      </c>
      <c r="AW15">
        <v>12</v>
      </c>
      <c r="AX15">
        <f>IF(Z15&gt;0, (R15*SUMPRODUCT(K15:$K$98, X15:$X$98)-K15*$AZ$3)/Z15, 0)</f>
        <v>-15131.50054576919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9.1596999999999998E-2</v>
      </c>
      <c r="Q16" s="4">
        <f t="shared" si="21"/>
        <v>12.5</v>
      </c>
      <c r="R16">
        <f t="shared" si="0"/>
        <v>500000</v>
      </c>
      <c r="S16">
        <f t="shared" si="1"/>
        <v>-29088.136452497027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-7497.1190081046661</v>
      </c>
      <c r="AC16">
        <f t="shared" si="2"/>
        <v>-12947.904850773761</v>
      </c>
      <c r="AE16">
        <f t="shared" si="3"/>
        <v>0</v>
      </c>
      <c r="AF16">
        <f t="shared" si="4"/>
        <v>0</v>
      </c>
      <c r="AG16">
        <f t="shared" si="4"/>
        <v>-5.5640831752485242</v>
      </c>
      <c r="AH16">
        <f t="shared" si="5"/>
        <v>-22691.523808501934</v>
      </c>
      <c r="AI16">
        <f t="shared" si="6"/>
        <v>-22697.087891677184</v>
      </c>
      <c r="AJ16">
        <f t="shared" si="7"/>
        <v>5450.7858426690946</v>
      </c>
      <c r="AK16">
        <f t="shared" si="22"/>
        <v>-53.229544957543133</v>
      </c>
      <c r="AL16">
        <f t="shared" si="8"/>
        <v>-17299.531593965632</v>
      </c>
      <c r="AN16">
        <f t="shared" si="9"/>
        <v>0</v>
      </c>
      <c r="AO16">
        <f t="shared" si="9"/>
        <v>0</v>
      </c>
      <c r="AP16">
        <f t="shared" si="9"/>
        <v>-2.3986052297184517</v>
      </c>
      <c r="AQ16">
        <f t="shared" si="9"/>
        <v>-9782.0262499800647</v>
      </c>
      <c r="AR16">
        <f t="shared" si="9"/>
        <v>-9784.4248552097833</v>
      </c>
      <c r="AS16">
        <f t="shared" si="9"/>
        <v>2349.7641959166817</v>
      </c>
      <c r="AT16">
        <f t="shared" si="9"/>
        <v>-22.946577340658393</v>
      </c>
      <c r="AU16">
        <f t="shared" si="9"/>
        <v>-7457.6072366337603</v>
      </c>
      <c r="AW16">
        <v>13</v>
      </c>
      <c r="AX16">
        <f>IF(Z16&gt;0, (R16*SUMPRODUCT(K16:$K$98, X16:$X$98)-K16*$AZ$3)/Z16, 0)</f>
        <v>-29088.136452497027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0.10148</v>
      </c>
      <c r="Q17" s="4">
        <f t="shared" si="21"/>
        <v>12.5</v>
      </c>
      <c r="R17">
        <f t="shared" si="0"/>
        <v>500000</v>
      </c>
      <c r="S17">
        <f t="shared" si="1"/>
        <v>-44765.962185840261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-12947.904850773761</v>
      </c>
      <c r="AC17">
        <f t="shared" si="2"/>
        <v>-17705.114181986224</v>
      </c>
      <c r="AE17">
        <f t="shared" si="3"/>
        <v>0</v>
      </c>
      <c r="AF17">
        <f t="shared" si="4"/>
        <v>0</v>
      </c>
      <c r="AG17">
        <f t="shared" si="4"/>
        <v>-4.9437991828718184</v>
      </c>
      <c r="AH17">
        <f t="shared" si="5"/>
        <v>-22585.726424968812</v>
      </c>
      <c r="AI17">
        <f t="shared" si="6"/>
        <v>-22590.670224151683</v>
      </c>
      <c r="AJ17">
        <f t="shared" si="7"/>
        <v>4757.2093312124634</v>
      </c>
      <c r="AK17">
        <f t="shared" si="22"/>
        <v>-178.68108694067789</v>
      </c>
      <c r="AL17">
        <f t="shared" si="8"/>
        <v>-18012.141979879896</v>
      </c>
      <c r="AN17">
        <f t="shared" si="9"/>
        <v>0</v>
      </c>
      <c r="AO17">
        <f t="shared" si="9"/>
        <v>0</v>
      </c>
      <c r="AP17">
        <f t="shared" si="9"/>
        <v>-2.003392290571008</v>
      </c>
      <c r="AQ17">
        <f t="shared" si="9"/>
        <v>-9152.4895172712331</v>
      </c>
      <c r="AR17">
        <f t="shared" si="9"/>
        <v>-9154.4929095618045</v>
      </c>
      <c r="AS17">
        <f t="shared" si="9"/>
        <v>1927.7798604366603</v>
      </c>
      <c r="AT17">
        <f t="shared" si="9"/>
        <v>-72.407534935482715</v>
      </c>
      <c r="AU17">
        <f t="shared" si="9"/>
        <v>-7299.1205840606262</v>
      </c>
      <c r="AW17">
        <v>14</v>
      </c>
      <c r="AX17">
        <f>IF(Z17&gt;0, (R17*SUMPRODUCT(K17:$K$98, X17:$X$98)-K17*$AZ$3)/Z17, 0)</f>
        <v>-44765.962185840261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0.112611</v>
      </c>
      <c r="Q18" s="4">
        <f t="shared" si="21"/>
        <v>12.5</v>
      </c>
      <c r="R18">
        <f t="shared" si="0"/>
        <v>500000</v>
      </c>
      <c r="S18">
        <f t="shared" si="1"/>
        <v>-62232.218006922812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-17705.114181986224</v>
      </c>
      <c r="AC18">
        <f t="shared" si="2"/>
        <v>-21595.251862204845</v>
      </c>
      <c r="AE18">
        <f t="shared" si="3"/>
        <v>0</v>
      </c>
      <c r="AF18">
        <f t="shared" si="4"/>
        <v>0</v>
      </c>
      <c r="AG18">
        <f t="shared" si="4"/>
        <v>-4.3376350212607226</v>
      </c>
      <c r="AH18">
        <f t="shared" si="5"/>
        <v>-22269.046791295135</v>
      </c>
      <c r="AI18">
        <f t="shared" si="6"/>
        <v>-22273.384426316396</v>
      </c>
      <c r="AJ18">
        <f t="shared" si="7"/>
        <v>3890.1376802186205</v>
      </c>
      <c r="AK18">
        <f t="shared" si="22"/>
        <v>-382.43046633090245</v>
      </c>
      <c r="AL18">
        <f t="shared" si="8"/>
        <v>-18765.677212428676</v>
      </c>
      <c r="AN18">
        <f t="shared" si="9"/>
        <v>0</v>
      </c>
      <c r="AO18">
        <f t="shared" si="9"/>
        <v>0</v>
      </c>
      <c r="AP18">
        <f t="shared" si="9"/>
        <v>-1.6403082852107189</v>
      </c>
      <c r="AQ18">
        <f t="shared" si="9"/>
        <v>-8421.2022856846506</v>
      </c>
      <c r="AR18">
        <f t="shared" si="9"/>
        <v>-8422.8425939698609</v>
      </c>
      <c r="AS18">
        <f t="shared" si="9"/>
        <v>1471.0839054454102</v>
      </c>
      <c r="AT18">
        <f t="shared" si="9"/>
        <v>-144.6188670473372</v>
      </c>
      <c r="AU18">
        <f t="shared" si="9"/>
        <v>-7096.3775555717875</v>
      </c>
      <c r="AW18">
        <v>15</v>
      </c>
      <c r="AX18">
        <f>IF(Z18&gt;0, (R18*SUMPRODUCT(K18:$K$98, X18:$X$98)-K18*$AZ$3)/Z18, 0)</f>
        <v>-62232.218006922812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0.125163</v>
      </c>
      <c r="Q19" s="4">
        <f t="shared" si="21"/>
        <v>12.5</v>
      </c>
      <c r="R19">
        <f t="shared" si="0"/>
        <v>500000</v>
      </c>
      <c r="S19">
        <f t="shared" si="1"/>
        <v>-83506.460438243681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-21595.251862204845</v>
      </c>
      <c r="AC19">
        <f t="shared" si="2"/>
        <v>-25060.938517115886</v>
      </c>
      <c r="AE19">
        <f t="shared" si="3"/>
        <v>0</v>
      </c>
      <c r="AF19">
        <f t="shared" si="4"/>
        <v>0</v>
      </c>
      <c r="AG19">
        <f t="shared" si="4"/>
        <v>-3.7513472588820598</v>
      </c>
      <c r="AH19">
        <f t="shared" si="5"/>
        <v>-21716.456486642233</v>
      </c>
      <c r="AI19">
        <f t="shared" si="6"/>
        <v>-21720.207833901117</v>
      </c>
      <c r="AJ19">
        <f t="shared" si="7"/>
        <v>3465.6866549110418</v>
      </c>
      <c r="AK19">
        <f t="shared" si="22"/>
        <v>-481.57411652716803</v>
      </c>
      <c r="AL19">
        <f t="shared" si="8"/>
        <v>-18736.095295517243</v>
      </c>
      <c r="AN19">
        <f t="shared" si="9"/>
        <v>0</v>
      </c>
      <c r="AO19">
        <f t="shared" si="9"/>
        <v>0</v>
      </c>
      <c r="AP19">
        <f t="shared" si="9"/>
        <v>-1.3229500106843071</v>
      </c>
      <c r="AQ19">
        <f t="shared" si="9"/>
        <v>-7658.5248867603923</v>
      </c>
      <c r="AR19">
        <f t="shared" si="9"/>
        <v>-7659.8478367710768</v>
      </c>
      <c r="AS19">
        <f t="shared" si="9"/>
        <v>1222.208950740908</v>
      </c>
      <c r="AT19">
        <f t="shared" si="9"/>
        <v>-169.83191334698367</v>
      </c>
      <c r="AU19">
        <f t="shared" si="9"/>
        <v>-6607.4707993771526</v>
      </c>
      <c r="AW19">
        <v>16</v>
      </c>
      <c r="AX19">
        <f>IF(Z19&gt;0, (R19*SUMPRODUCT(K19:$K$98, X19:$X$98)-K19*$AZ$3)/Z19, 0)</f>
        <v>-83506.460438243681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0.13952899999999999</v>
      </c>
      <c r="Q20" s="4">
        <f t="shared" si="21"/>
        <v>12.5</v>
      </c>
      <c r="R20">
        <f t="shared" si="0"/>
        <v>500000</v>
      </c>
      <c r="S20">
        <f t="shared" si="1"/>
        <v>-114363.6373121598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-25060.938517115886</v>
      </c>
      <c r="AC20">
        <f t="shared" si="2"/>
        <v>-29189.37016716881</v>
      </c>
      <c r="AE20">
        <f t="shared" si="3"/>
        <v>0</v>
      </c>
      <c r="AF20">
        <f t="shared" si="4"/>
        <v>0</v>
      </c>
      <c r="AG20">
        <f t="shared" si="4"/>
        <v>-3.1904120546086845</v>
      </c>
      <c r="AH20">
        <f t="shared" si="5"/>
        <v>-20936.869267382193</v>
      </c>
      <c r="AI20">
        <f t="shared" si="6"/>
        <v>-20940.059679436803</v>
      </c>
      <c r="AJ20">
        <f t="shared" si="7"/>
        <v>4128.4316500529239</v>
      </c>
      <c r="AK20">
        <f t="shared" si="22"/>
        <v>-107.76203562359831</v>
      </c>
      <c r="AL20">
        <f t="shared" si="8"/>
        <v>-16919.390065007476</v>
      </c>
      <c r="AN20">
        <f t="shared" si="9"/>
        <v>0</v>
      </c>
      <c r="AO20">
        <f t="shared" si="9"/>
        <v>0</v>
      </c>
      <c r="AP20">
        <f t="shared" si="9"/>
        <v>-1.0671826031838125</v>
      </c>
      <c r="AQ20">
        <f t="shared" si="9"/>
        <v>-7003.3156422563088</v>
      </c>
      <c r="AR20">
        <f t="shared" si="9"/>
        <v>-7004.3828248594928</v>
      </c>
      <c r="AS20">
        <f t="shared" si="9"/>
        <v>1380.9471503862869</v>
      </c>
      <c r="AT20">
        <f t="shared" si="9"/>
        <v>-36.046055410006829</v>
      </c>
      <c r="AU20">
        <f t="shared" si="9"/>
        <v>-5659.4817298832122</v>
      </c>
      <c r="AW20">
        <v>17</v>
      </c>
      <c r="AX20">
        <f>IF(Z20&gt;0, (R20*SUMPRODUCT(K20:$K$98, X20:$X$98)-K20*$AZ$3)/Z20, 0)</f>
        <v>-114363.6373121598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0.15610499999999999</v>
      </c>
      <c r="Q21" s="4">
        <f t="shared" si="21"/>
        <v>12.5</v>
      </c>
      <c r="R21">
        <f t="shared" si="0"/>
        <v>500000</v>
      </c>
      <c r="S21">
        <f t="shared" si="1"/>
        <v>-155060.66932811352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-29189.37016716881</v>
      </c>
      <c r="AC21">
        <f t="shared" si="2"/>
        <v>-33002.724095132959</v>
      </c>
      <c r="AE21">
        <f t="shared" si="3"/>
        <v>0</v>
      </c>
      <c r="AF21">
        <f t="shared" si="4"/>
        <v>0</v>
      </c>
      <c r="AG21">
        <f t="shared" si="4"/>
        <v>-2.6604686602779086</v>
      </c>
      <c r="AH21">
        <f t="shared" si="5"/>
        <v>-19921.570951387544</v>
      </c>
      <c r="AI21">
        <f t="shared" si="6"/>
        <v>-19924.231420047821</v>
      </c>
      <c r="AJ21">
        <f t="shared" si="7"/>
        <v>3813.3539279641482</v>
      </c>
      <c r="AK21">
        <f t="shared" si="22"/>
        <v>-46.702992267470101</v>
      </c>
      <c r="AL21">
        <f t="shared" si="8"/>
        <v>-16157.580484351143</v>
      </c>
      <c r="AN21">
        <f t="shared" si="9"/>
        <v>0</v>
      </c>
      <c r="AO21">
        <f t="shared" si="9"/>
        <v>0</v>
      </c>
      <c r="AP21">
        <f t="shared" si="9"/>
        <v>-0.8462516516564903</v>
      </c>
      <c r="AQ21">
        <f t="shared" si="9"/>
        <v>-6336.7265222521501</v>
      </c>
      <c r="AR21">
        <f t="shared" si="9"/>
        <v>-6337.5727739038066</v>
      </c>
      <c r="AS21">
        <f t="shared" si="9"/>
        <v>1212.9656357437909</v>
      </c>
      <c r="AT21">
        <f t="shared" si="9"/>
        <v>-14.855459466122186</v>
      </c>
      <c r="AU21">
        <f t="shared" si="9"/>
        <v>-5139.4625976261377</v>
      </c>
      <c r="AW21">
        <v>18</v>
      </c>
      <c r="AX21">
        <f>IF(Z21&gt;0, (R21*SUMPRODUCT(K21:$K$98, X21:$X$98)-K21*$AZ$3)/Z21, 0)</f>
        <v>-155060.66932811352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0.17521600000000001</v>
      </c>
      <c r="Q22" s="4">
        <f t="shared" si="21"/>
        <v>12.5</v>
      </c>
      <c r="R22">
        <f t="shared" si="0"/>
        <v>500000</v>
      </c>
      <c r="S22">
        <f t="shared" si="1"/>
        <v>-203216.67832037545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-33002.724095132959</v>
      </c>
      <c r="AC22">
        <f t="shared" si="2"/>
        <v>-35241.142115681578</v>
      </c>
      <c r="AE22">
        <f t="shared" si="3"/>
        <v>0</v>
      </c>
      <c r="AF22">
        <f t="shared" si="4"/>
        <v>0</v>
      </c>
      <c r="AG22">
        <f t="shared" si="4"/>
        <v>-2.1677072968958755</v>
      </c>
      <c r="AH22">
        <f t="shared" si="5"/>
        <v>-18646.267071170161</v>
      </c>
      <c r="AI22">
        <f t="shared" si="6"/>
        <v>-18648.434778467057</v>
      </c>
      <c r="AJ22">
        <f t="shared" si="7"/>
        <v>2238.4180205486191</v>
      </c>
      <c r="AK22">
        <f t="shared" si="22"/>
        <v>-693.05720599779215</v>
      </c>
      <c r="AL22">
        <f t="shared" si="8"/>
        <v>-17103.073963916231</v>
      </c>
      <c r="AN22">
        <f t="shared" si="9"/>
        <v>0</v>
      </c>
      <c r="AO22">
        <f t="shared" si="9"/>
        <v>0</v>
      </c>
      <c r="AP22">
        <f t="shared" si="9"/>
        <v>-0.64380233962958144</v>
      </c>
      <c r="AQ22">
        <f t="shared" si="9"/>
        <v>-5537.8834508550362</v>
      </c>
      <c r="AR22">
        <f t="shared" si="9"/>
        <v>-5538.5272531946657</v>
      </c>
      <c r="AS22">
        <f t="shared" si="9"/>
        <v>664.80320510146805</v>
      </c>
      <c r="AT22">
        <f t="shared" si="9"/>
        <v>-205.83583925627758</v>
      </c>
      <c r="AU22">
        <f t="shared" si="9"/>
        <v>-5079.5598873494755</v>
      </c>
      <c r="AW22">
        <v>19</v>
      </c>
      <c r="AX22">
        <f>IF(Z22&gt;0, (R22*SUMPRODUCT(K22:$K$98, X22:$X$98)-K22*$AZ$3)/Z22, 0)</f>
        <v>-203216.67832037545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0.19798199999999999</v>
      </c>
      <c r="Q23" s="4">
        <f t="shared" si="21"/>
        <v>12.5</v>
      </c>
      <c r="R23">
        <f t="shared" si="0"/>
        <v>500000</v>
      </c>
      <c r="S23">
        <f t="shared" si="1"/>
        <v>-251872.53879488504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-35241.142115681578</v>
      </c>
      <c r="AC23">
        <f t="shared" si="2"/>
        <v>-34594.455392939737</v>
      </c>
      <c r="AE23">
        <f t="shared" si="3"/>
        <v>0</v>
      </c>
      <c r="AF23">
        <f t="shared" si="4"/>
        <v>0</v>
      </c>
      <c r="AG23">
        <f t="shared" si="4"/>
        <v>-1.7168631978728774</v>
      </c>
      <c r="AH23">
        <f t="shared" si="5"/>
        <v>-17166.68104216157</v>
      </c>
      <c r="AI23">
        <f t="shared" si="6"/>
        <v>-17168.397905359441</v>
      </c>
      <c r="AJ23">
        <f t="shared" si="7"/>
        <v>-646.68672274184064</v>
      </c>
      <c r="AK23">
        <f t="shared" si="22"/>
        <v>-2466.8799480977109</v>
      </c>
      <c r="AL23">
        <f t="shared" si="8"/>
        <v>-20281.964576198992</v>
      </c>
      <c r="AN23">
        <f t="shared" si="9"/>
        <v>0</v>
      </c>
      <c r="AO23">
        <f t="shared" si="9"/>
        <v>0</v>
      </c>
      <c r="AP23">
        <f t="shared" si="9"/>
        <v>-0.45527057270423382</v>
      </c>
      <c r="AQ23">
        <f t="shared" si="9"/>
        <v>-4552.188385876565</v>
      </c>
      <c r="AR23">
        <f t="shared" si="9"/>
        <v>-4552.6436564492687</v>
      </c>
      <c r="AS23">
        <f t="shared" si="9"/>
        <v>-171.4856693227934</v>
      </c>
      <c r="AT23">
        <f t="shared" si="9"/>
        <v>-654.15686477204895</v>
      </c>
      <c r="AU23">
        <f t="shared" si="9"/>
        <v>-5378.2861905441105</v>
      </c>
      <c r="AW23">
        <v>20</v>
      </c>
      <c r="AX23">
        <f>IF(Z23&gt;0, (R23*SUMPRODUCT(K23:$K$98, X23:$X$98)-K23*$AZ$3)/Z23, 0)</f>
        <v>-251872.53879488504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0.22423799999999999</v>
      </c>
      <c r="Q24" s="4">
        <f t="shared" si="21"/>
        <v>12.5</v>
      </c>
      <c r="R24">
        <f t="shared" si="0"/>
        <v>500000</v>
      </c>
      <c r="S24">
        <f t="shared" si="1"/>
        <v>-319697.32896332873</v>
      </c>
      <c r="U24">
        <f t="shared" si="13"/>
        <v>0.22423799999999999</v>
      </c>
      <c r="V24">
        <f t="shared" si="14"/>
        <v>0.01</v>
      </c>
      <c r="W24">
        <f t="shared" si="15"/>
        <v>0.1373490558298302</v>
      </c>
      <c r="X24">
        <f t="shared" si="16"/>
        <v>3.0798877581169466E-2</v>
      </c>
      <c r="Y24">
        <f t="shared" si="17"/>
        <v>1.3734905582983021E-3</v>
      </c>
      <c r="Z24">
        <f t="shared" si="18"/>
        <v>0.10517668769036244</v>
      </c>
      <c r="AB24">
        <f t="shared" si="19"/>
        <v>-34594.455392939737</v>
      </c>
      <c r="AC24">
        <f t="shared" si="2"/>
        <v>-33624.706123819087</v>
      </c>
      <c r="AE24">
        <f t="shared" si="3"/>
        <v>0</v>
      </c>
      <c r="AF24">
        <f t="shared" si="4"/>
        <v>0</v>
      </c>
      <c r="AG24">
        <f t="shared" si="4"/>
        <v>-1.3147085961295304</v>
      </c>
      <c r="AH24">
        <f t="shared" si="5"/>
        <v>-15399.438790584732</v>
      </c>
      <c r="AI24">
        <f t="shared" si="6"/>
        <v>-15400.753499180862</v>
      </c>
      <c r="AJ24">
        <f t="shared" si="7"/>
        <v>-969.74926912064984</v>
      </c>
      <c r="AK24">
        <f t="shared" si="22"/>
        <v>-2421.6118775057816</v>
      </c>
      <c r="AL24">
        <f t="shared" si="8"/>
        <v>-18792.114645807294</v>
      </c>
      <c r="AN24">
        <f t="shared" si="9"/>
        <v>0</v>
      </c>
      <c r="AO24">
        <f t="shared" si="9"/>
        <v>0</v>
      </c>
      <c r="AP24">
        <f t="shared" si="9"/>
        <v>-0.31127580740637451</v>
      </c>
      <c r="AQ24">
        <f t="shared" si="9"/>
        <v>-3646.0343815018564</v>
      </c>
      <c r="AR24">
        <f t="shared" si="9"/>
        <v>-3646.3456573092626</v>
      </c>
      <c r="AS24">
        <f t="shared" si="9"/>
        <v>-229.6018202177568</v>
      </c>
      <c r="AT24">
        <f t="shared" si="9"/>
        <v>-573.3507749280833</v>
      </c>
      <c r="AU24">
        <f t="shared" si="9"/>
        <v>-4449.2982524551026</v>
      </c>
      <c r="AW24">
        <v>21</v>
      </c>
      <c r="AX24">
        <f>IF(Z24&gt;0, (R24*SUMPRODUCT(K24:$K$98, X24:$X$98)-K24*$AZ$3)/Z24, 0)</f>
        <v>-319697.32896332873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0.25439000000000001</v>
      </c>
      <c r="Q25" s="4">
        <f t="shared" si="21"/>
        <v>12.5</v>
      </c>
      <c r="R25">
        <f t="shared" si="0"/>
        <v>500000</v>
      </c>
      <c r="S25">
        <f t="shared" si="1"/>
        <v>-418002.42108145729</v>
      </c>
      <c r="U25">
        <f t="shared" si="13"/>
        <v>0.25439000000000001</v>
      </c>
      <c r="V25">
        <f t="shared" si="14"/>
        <v>0.01</v>
      </c>
      <c r="W25">
        <f t="shared" si="15"/>
        <v>0.10517668769036244</v>
      </c>
      <c r="X25">
        <f t="shared" si="16"/>
        <v>2.6755897581551301E-2</v>
      </c>
      <c r="Y25">
        <f t="shared" si="17"/>
        <v>1.0517668769036244E-3</v>
      </c>
      <c r="Z25">
        <f t="shared" si="18"/>
        <v>7.7369023231907516E-2</v>
      </c>
      <c r="AB25">
        <f t="shared" si="19"/>
        <v>-33624.706123819087</v>
      </c>
      <c r="AC25">
        <f t="shared" si="2"/>
        <v>-32340.439027644858</v>
      </c>
      <c r="AE25">
        <f t="shared" si="3"/>
        <v>0</v>
      </c>
      <c r="AF25">
        <f t="shared" si="4"/>
        <v>0</v>
      </c>
      <c r="AG25">
        <f t="shared" si="4"/>
        <v>-0.9671127903988439</v>
      </c>
      <c r="AH25">
        <f t="shared" si="5"/>
        <v>-13377.94879077565</v>
      </c>
      <c r="AI25">
        <f t="shared" si="6"/>
        <v>-13378.915903566049</v>
      </c>
      <c r="AJ25">
        <f t="shared" si="7"/>
        <v>-1284.2670961742297</v>
      </c>
      <c r="AK25">
        <f t="shared" si="22"/>
        <v>-2353.7294286673364</v>
      </c>
      <c r="AL25">
        <f t="shared" si="8"/>
        <v>-17016.912428407613</v>
      </c>
      <c r="AN25">
        <f t="shared" si="9"/>
        <v>0</v>
      </c>
      <c r="AO25">
        <f t="shared" si="9"/>
        <v>0</v>
      </c>
      <c r="AP25">
        <f t="shared" si="9"/>
        <v>-0.20444428275553853</v>
      </c>
      <c r="AQ25">
        <f t="shared" si="9"/>
        <v>-2828.0518802181291</v>
      </c>
      <c r="AR25">
        <f t="shared" si="9"/>
        <v>-2828.2563245008846</v>
      </c>
      <c r="AS25">
        <f t="shared" si="9"/>
        <v>-271.48960074821952</v>
      </c>
      <c r="AT25">
        <f t="shared" si="9"/>
        <v>-497.57022099360739</v>
      </c>
      <c r="AU25">
        <f t="shared" si="9"/>
        <v>-3597.3161462427111</v>
      </c>
      <c r="AW25">
        <v>22</v>
      </c>
      <c r="AX25">
        <f>IF(Z25&gt;0, (R25*SUMPRODUCT(K25:$K$98, X25:$X$98)-K25*$AZ$3)/Z25, 0)</f>
        <v>-418002.42108145729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0.28921999999999998</v>
      </c>
      <c r="Q26" s="4">
        <f t="shared" si="21"/>
        <v>12.5</v>
      </c>
      <c r="R26">
        <f t="shared" si="0"/>
        <v>500000</v>
      </c>
      <c r="S26">
        <f t="shared" si="1"/>
        <v>-567451.01576233632</v>
      </c>
      <c r="U26">
        <f t="shared" si="13"/>
        <v>0.28921999999999998</v>
      </c>
      <c r="V26">
        <f t="shared" si="14"/>
        <v>0.01</v>
      </c>
      <c r="W26">
        <f t="shared" si="15"/>
        <v>7.7369023231907516E-2</v>
      </c>
      <c r="X26">
        <f t="shared" si="16"/>
        <v>2.2376668899132288E-2</v>
      </c>
      <c r="Y26">
        <f t="shared" si="17"/>
        <v>7.7369023231907517E-4</v>
      </c>
      <c r="Z26">
        <f t="shared" si="18"/>
        <v>5.4218664100456157E-2</v>
      </c>
      <c r="AB26">
        <f t="shared" si="19"/>
        <v>-32340.439027644858</v>
      </c>
      <c r="AC26">
        <f t="shared" si="2"/>
        <v>-30766.436017080767</v>
      </c>
      <c r="AE26">
        <f t="shared" si="3"/>
        <v>0</v>
      </c>
      <c r="AF26">
        <f t="shared" si="4"/>
        <v>0</v>
      </c>
      <c r="AG26">
        <f t="shared" si="4"/>
        <v>-0.67773330125570197</v>
      </c>
      <c r="AH26">
        <f t="shared" si="5"/>
        <v>-11188.334449566144</v>
      </c>
      <c r="AI26">
        <f t="shared" si="6"/>
        <v>-11189.0121828674</v>
      </c>
      <c r="AJ26">
        <f t="shared" si="7"/>
        <v>-1574.0030105640908</v>
      </c>
      <c r="AK26">
        <f t="shared" si="22"/>
        <v>-2263.8307319351402</v>
      </c>
      <c r="AL26">
        <f t="shared" si="8"/>
        <v>-15026.845925366631</v>
      </c>
      <c r="AN26">
        <f t="shared" si="9"/>
        <v>0</v>
      </c>
      <c r="AO26">
        <f t="shared" si="9"/>
        <v>0</v>
      </c>
      <c r="AP26">
        <f t="shared" si="9"/>
        <v>-0.12792005756198779</v>
      </c>
      <c r="AQ26">
        <f t="shared" si="9"/>
        <v>-2111.7634092341732</v>
      </c>
      <c r="AR26">
        <f t="shared" si="9"/>
        <v>-2111.891329291735</v>
      </c>
      <c r="AS26">
        <f t="shared" si="9"/>
        <v>-297.08818401138967</v>
      </c>
      <c r="AT26">
        <f t="shared" si="9"/>
        <v>-427.29102584038571</v>
      </c>
      <c r="AU26">
        <f t="shared" si="9"/>
        <v>-2836.2705391435106</v>
      </c>
      <c r="AW26">
        <v>23</v>
      </c>
      <c r="AX26">
        <f>IF(Z26&gt;0, (R26*SUMPRODUCT(K26:$K$98, X26:$X$98)-K26*$AZ$3)/Z26, 0)</f>
        <v>-567451.01576233632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0.32816400000000001</v>
      </c>
      <c r="Q27" s="4">
        <f t="shared" si="21"/>
        <v>12.5</v>
      </c>
      <c r="R27">
        <f t="shared" si="0"/>
        <v>500000</v>
      </c>
      <c r="S27">
        <f t="shared" si="1"/>
        <v>-806707.81319642544</v>
      </c>
      <c r="U27">
        <f t="shared" si="13"/>
        <v>0.32816400000000001</v>
      </c>
      <c r="V27">
        <f t="shared" si="14"/>
        <v>0.01</v>
      </c>
      <c r="W27">
        <f t="shared" si="15"/>
        <v>5.4218664100456157E-2</v>
      </c>
      <c r="X27">
        <f t="shared" si="16"/>
        <v>1.7792613685862095E-2</v>
      </c>
      <c r="Y27">
        <f t="shared" si="17"/>
        <v>5.4218664100456155E-4</v>
      </c>
      <c r="Z27">
        <f t="shared" si="18"/>
        <v>3.58838637735895E-2</v>
      </c>
      <c r="AB27">
        <f t="shared" si="19"/>
        <v>-30766.436017080767</v>
      </c>
      <c r="AC27">
        <f t="shared" si="2"/>
        <v>-28947.793273830815</v>
      </c>
      <c r="AE27">
        <f t="shared" si="3"/>
        <v>0</v>
      </c>
      <c r="AF27">
        <f t="shared" si="4"/>
        <v>0</v>
      </c>
      <c r="AG27">
        <f t="shared" si="4"/>
        <v>-0.44854829716986877</v>
      </c>
      <c r="AH27">
        <f t="shared" si="5"/>
        <v>-8896.3068429310479</v>
      </c>
      <c r="AI27">
        <f t="shared" si="6"/>
        <v>-8896.7553912282183</v>
      </c>
      <c r="AJ27">
        <f t="shared" si="7"/>
        <v>-1818.6427432499513</v>
      </c>
      <c r="AK27">
        <f t="shared" si="22"/>
        <v>-2153.6505211956537</v>
      </c>
      <c r="AL27">
        <f t="shared" si="8"/>
        <v>-12869.048655673823</v>
      </c>
      <c r="AN27">
        <f t="shared" si="9"/>
        <v>0</v>
      </c>
      <c r="AO27">
        <f t="shared" si="9"/>
        <v>0</v>
      </c>
      <c r="AP27">
        <f t="shared" si="9"/>
        <v>-7.5591160014817624E-2</v>
      </c>
      <c r="AQ27">
        <f t="shared" si="9"/>
        <v>-1499.2413489204343</v>
      </c>
      <c r="AR27">
        <f t="shared" si="9"/>
        <v>-1499.3169400804493</v>
      </c>
      <c r="AS27">
        <f t="shared" si="9"/>
        <v>-306.48497716341063</v>
      </c>
      <c r="AT27">
        <f t="shared" si="9"/>
        <v>-362.94183299963248</v>
      </c>
      <c r="AU27">
        <f t="shared" si="9"/>
        <v>-2168.7437502434923</v>
      </c>
      <c r="AW27">
        <v>24</v>
      </c>
      <c r="AX27">
        <f>IF(Z27&gt;0, (R27*SUMPRODUCT(K27:$K$98, X27:$X$98)-K27*$AZ$3)/Z27, 0)</f>
        <v>-806707.81319642544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0.37150699999999998</v>
      </c>
      <c r="Q28" s="4">
        <f t="shared" si="21"/>
        <v>12.5</v>
      </c>
      <c r="R28">
        <f t="shared" si="0"/>
        <v>500000</v>
      </c>
      <c r="S28">
        <f t="shared" si="1"/>
        <v>-1213744.357315334</v>
      </c>
      <c r="U28">
        <f t="shared" si="13"/>
        <v>0.37150699999999998</v>
      </c>
      <c r="V28">
        <f t="shared" si="14"/>
        <v>0.01</v>
      </c>
      <c r="W28">
        <f t="shared" si="15"/>
        <v>3.58838637735895E-2</v>
      </c>
      <c r="X28">
        <f t="shared" si="16"/>
        <v>1.3331106578934913E-2</v>
      </c>
      <c r="Y28">
        <f t="shared" si="17"/>
        <v>3.5883863773589501E-4</v>
      </c>
      <c r="Z28">
        <f t="shared" si="18"/>
        <v>2.2193918556918692E-2</v>
      </c>
      <c r="AB28">
        <f t="shared" si="19"/>
        <v>-28947.793273830815</v>
      </c>
      <c r="AC28">
        <f t="shared" si="2"/>
        <v>-26937.743415176144</v>
      </c>
      <c r="AE28">
        <f t="shared" si="3"/>
        <v>0</v>
      </c>
      <c r="AF28">
        <f t="shared" si="4"/>
        <v>0</v>
      </c>
      <c r="AG28">
        <f t="shared" si="4"/>
        <v>-0.27742398196148366</v>
      </c>
      <c r="AH28">
        <f t="shared" si="5"/>
        <v>-6665.5532894674561</v>
      </c>
      <c r="AI28">
        <f t="shared" si="6"/>
        <v>-6665.830713449418</v>
      </c>
      <c r="AJ28">
        <f t="shared" si="7"/>
        <v>-2010.049858654671</v>
      </c>
      <c r="AK28">
        <f t="shared" si="22"/>
        <v>-2026.3455291681573</v>
      </c>
      <c r="AL28">
        <f t="shared" si="8"/>
        <v>-10702.226101272245</v>
      </c>
      <c r="AN28">
        <f t="shared" si="9"/>
        <v>0</v>
      </c>
      <c r="AO28">
        <f t="shared" si="9"/>
        <v>0</v>
      </c>
      <c r="AP28">
        <f t="shared" si="9"/>
        <v>-4.1743395831289824E-2</v>
      </c>
      <c r="AQ28">
        <f t="shared" si="9"/>
        <v>-1002.9516101294588</v>
      </c>
      <c r="AR28">
        <f t="shared" si="9"/>
        <v>-1002.9933535252902</v>
      </c>
      <c r="AS28">
        <f t="shared" si="9"/>
        <v>-302.4479221197945</v>
      </c>
      <c r="AT28">
        <f t="shared" si="9"/>
        <v>-304.89989696267304</v>
      </c>
      <c r="AU28">
        <f t="shared" si="9"/>
        <v>-1610.3411726077575</v>
      </c>
      <c r="AW28">
        <v>25</v>
      </c>
      <c r="AX28">
        <f>IF(Z28&gt;0, (R28*SUMPRODUCT(K28:$K$98, X28:$X$98)-K28*$AZ$3)/Z28, 0)</f>
        <v>-1213744.357315334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0.41881499999999999</v>
      </c>
      <c r="Q29" s="4">
        <f t="shared" si="21"/>
        <v>12.5</v>
      </c>
      <c r="R29">
        <f t="shared" si="0"/>
        <v>500000</v>
      </c>
      <c r="S29">
        <f t="shared" si="1"/>
        <v>-1956908.2103056326</v>
      </c>
      <c r="U29">
        <f t="shared" si="13"/>
        <v>0.41881499999999999</v>
      </c>
      <c r="V29">
        <f t="shared" si="14"/>
        <v>0.01</v>
      </c>
      <c r="W29">
        <f t="shared" si="15"/>
        <v>2.2193918556918692E-2</v>
      </c>
      <c r="X29">
        <f t="shared" si="16"/>
        <v>9.2951460004159023E-3</v>
      </c>
      <c r="Y29">
        <f t="shared" si="17"/>
        <v>2.2193918556918693E-4</v>
      </c>
      <c r="Z29">
        <f t="shared" si="18"/>
        <v>1.2676833370933602E-2</v>
      </c>
      <c r="AB29">
        <f t="shared" si="19"/>
        <v>-26937.743415176144</v>
      </c>
      <c r="AC29">
        <f t="shared" si="2"/>
        <v>-24807.399304256392</v>
      </c>
      <c r="AE29">
        <f t="shared" si="3"/>
        <v>0</v>
      </c>
      <c r="AF29">
        <f t="shared" si="4"/>
        <v>0</v>
      </c>
      <c r="AG29">
        <f t="shared" si="4"/>
        <v>-0.15846041713667003</v>
      </c>
      <c r="AH29">
        <f t="shared" si="5"/>
        <v>-4647.5730002079508</v>
      </c>
      <c r="AI29">
        <f t="shared" si="6"/>
        <v>-4647.7314606250875</v>
      </c>
      <c r="AJ29">
        <f t="shared" si="7"/>
        <v>-2130.344110919752</v>
      </c>
      <c r="AK29">
        <f t="shared" si="22"/>
        <v>-1885.6420390623302</v>
      </c>
      <c r="AL29">
        <f t="shared" si="8"/>
        <v>-8663.7176106071693</v>
      </c>
      <c r="AN29">
        <f t="shared" si="9"/>
        <v>0</v>
      </c>
      <c r="AO29">
        <f t="shared" si="9"/>
        <v>0</v>
      </c>
      <c r="AP29">
        <f t="shared" si="9"/>
        <v>-2.1288572810620781E-2</v>
      </c>
      <c r="AQ29">
        <f t="shared" si="9"/>
        <v>-624.38429732434452</v>
      </c>
      <c r="AR29">
        <f t="shared" si="9"/>
        <v>-624.40558589715511</v>
      </c>
      <c r="AS29">
        <f t="shared" si="9"/>
        <v>-286.20387688287377</v>
      </c>
      <c r="AT29">
        <f t="shared" si="9"/>
        <v>-253.32905572704232</v>
      </c>
      <c r="AU29">
        <f t="shared" si="9"/>
        <v>-1163.9385185070712</v>
      </c>
      <c r="AW29">
        <v>26</v>
      </c>
      <c r="AX29">
        <f>IF(Z29&gt;0, (R29*SUMPRODUCT(K29:$K$98, X29:$X$98)-K29*$AZ$3)/Z29, 0)</f>
        <v>-1956908.2103056326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0.47081499999999998</v>
      </c>
      <c r="Q30" s="4">
        <f t="shared" si="21"/>
        <v>12.5</v>
      </c>
      <c r="R30">
        <f t="shared" si="0"/>
        <v>500000</v>
      </c>
      <c r="S30">
        <f t="shared" si="1"/>
        <v>-3439000.1510577006</v>
      </c>
      <c r="U30">
        <f t="shared" si="13"/>
        <v>0.47081499999999998</v>
      </c>
      <c r="V30">
        <f t="shared" si="14"/>
        <v>0.01</v>
      </c>
      <c r="W30">
        <f t="shared" si="15"/>
        <v>1.2676833370933602E-2</v>
      </c>
      <c r="X30">
        <f t="shared" si="16"/>
        <v>5.9684433035361037E-3</v>
      </c>
      <c r="Y30">
        <f t="shared" si="17"/>
        <v>1.2676833370933602E-4</v>
      </c>
      <c r="Z30">
        <f t="shared" si="18"/>
        <v>6.5816217336881616E-3</v>
      </c>
      <c r="AB30">
        <f t="shared" si="19"/>
        <v>-24807.399304256392</v>
      </c>
      <c r="AC30">
        <f t="shared" si="2"/>
        <v>-22634.198136358234</v>
      </c>
      <c r="AE30">
        <f t="shared" si="3"/>
        <v>0</v>
      </c>
      <c r="AF30">
        <f t="shared" si="4"/>
        <v>0</v>
      </c>
      <c r="AG30">
        <f t="shared" si="4"/>
        <v>-8.2270271671102013E-2</v>
      </c>
      <c r="AH30">
        <f t="shared" si="5"/>
        <v>-2984.2216517680517</v>
      </c>
      <c r="AI30">
        <f t="shared" si="6"/>
        <v>-2984.3039220397227</v>
      </c>
      <c r="AJ30">
        <f t="shared" si="7"/>
        <v>-2173.201167898158</v>
      </c>
      <c r="AK30">
        <f t="shared" si="22"/>
        <v>-1736.5179512979475</v>
      </c>
      <c r="AL30">
        <f t="shared" si="8"/>
        <v>-6894.0230412358278</v>
      </c>
      <c r="AN30">
        <f t="shared" si="9"/>
        <v>0</v>
      </c>
      <c r="AO30">
        <f t="shared" si="9"/>
        <v>0</v>
      </c>
      <c r="AP30">
        <f t="shared" si="9"/>
        <v>-9.8684889952519173E-3</v>
      </c>
      <c r="AQ30">
        <f t="shared" si="9"/>
        <v>-357.96355027972936</v>
      </c>
      <c r="AR30">
        <f t="shared" si="9"/>
        <v>-357.97341876872457</v>
      </c>
      <c r="AS30">
        <f t="shared" si="9"/>
        <v>-260.67996828318138</v>
      </c>
      <c r="AT30">
        <f t="shared" si="9"/>
        <v>-208.29891459396529</v>
      </c>
      <c r="AU30">
        <f t="shared" si="9"/>
        <v>-826.95230164587122</v>
      </c>
      <c r="AW30">
        <v>27</v>
      </c>
      <c r="AX30">
        <f>IF(Z30&gt;0, (R30*SUMPRODUCT(K30:$K$98, X30:$X$98)-K30*$AZ$3)/Z30, 0)</f>
        <v>-3439000.1510577006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0.52931399999999995</v>
      </c>
      <c r="Q31" s="4">
        <f t="shared" si="21"/>
        <v>12.5</v>
      </c>
      <c r="R31">
        <f t="shared" si="0"/>
        <v>500000</v>
      </c>
      <c r="S31">
        <f t="shared" si="1"/>
        <v>-6759203.5875310963</v>
      </c>
      <c r="U31">
        <f t="shared" si="13"/>
        <v>0.52931399999999995</v>
      </c>
      <c r="V31">
        <f t="shared" si="14"/>
        <v>0.01</v>
      </c>
      <c r="W31">
        <f t="shared" si="15"/>
        <v>6.5816217336881616E-3</v>
      </c>
      <c r="X31">
        <f t="shared" si="16"/>
        <v>3.4837445263454152E-3</v>
      </c>
      <c r="Y31">
        <f t="shared" si="17"/>
        <v>6.5816217336881613E-5</v>
      </c>
      <c r="Z31">
        <f t="shared" si="18"/>
        <v>3.0320609900058647E-3</v>
      </c>
      <c r="AB31">
        <f t="shared" si="19"/>
        <v>-22634.198136358234</v>
      </c>
      <c r="AC31">
        <f t="shared" si="2"/>
        <v>-20494.317521260728</v>
      </c>
      <c r="AE31">
        <f t="shared" si="3"/>
        <v>0</v>
      </c>
      <c r="AF31">
        <f t="shared" si="4"/>
        <v>0</v>
      </c>
      <c r="AG31">
        <f t="shared" si="4"/>
        <v>-3.790076237507331E-2</v>
      </c>
      <c r="AH31">
        <f t="shared" si="5"/>
        <v>-1741.8722631727076</v>
      </c>
      <c r="AI31">
        <f t="shared" si="6"/>
        <v>-1741.9101639350827</v>
      </c>
      <c r="AJ31">
        <f t="shared" si="7"/>
        <v>-2139.880615097507</v>
      </c>
      <c r="AK31">
        <f t="shared" si="22"/>
        <v>-1584.3938695450765</v>
      </c>
      <c r="AL31">
        <f t="shared" si="8"/>
        <v>-5466.1846485776659</v>
      </c>
      <c r="AN31">
        <f t="shared" si="9"/>
        <v>0</v>
      </c>
      <c r="AO31">
        <f t="shared" si="9"/>
        <v>0</v>
      </c>
      <c r="AP31">
        <f t="shared" si="9"/>
        <v>-4.0591738582737725E-3</v>
      </c>
      <c r="AQ31">
        <f t="shared" si="9"/>
        <v>-186.55462085831331</v>
      </c>
      <c r="AR31">
        <f t="shared" si="9"/>
        <v>-186.55868003217159</v>
      </c>
      <c r="AS31">
        <f t="shared" si="9"/>
        <v>-229.18133853537822</v>
      </c>
      <c r="AT31">
        <f t="shared" si="9"/>
        <v>-169.68867572691303</v>
      </c>
      <c r="AU31">
        <f t="shared" si="9"/>
        <v>-585.42869429446284</v>
      </c>
      <c r="AW31">
        <v>28</v>
      </c>
      <c r="AX31">
        <f>IF(Z31&gt;0, (R31*SUMPRODUCT(K31:$K$98, X31:$X$98)-K31*$AZ$3)/Z31, 0)</f>
        <v>-6759203.5875310963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0.595055</v>
      </c>
      <c r="Q32" s="4">
        <f t="shared" si="21"/>
        <v>12.5</v>
      </c>
      <c r="R32">
        <f t="shared" si="0"/>
        <v>500000</v>
      </c>
      <c r="S32">
        <f t="shared" si="1"/>
        <v>-15407678.756819</v>
      </c>
      <c r="U32">
        <f t="shared" si="13"/>
        <v>0.595055</v>
      </c>
      <c r="V32">
        <f t="shared" si="14"/>
        <v>0.01</v>
      </c>
      <c r="W32">
        <f t="shared" si="15"/>
        <v>3.0320609900058647E-3</v>
      </c>
      <c r="X32">
        <f t="shared" si="16"/>
        <v>1.8042430524079398E-3</v>
      </c>
      <c r="Y32">
        <f t="shared" si="17"/>
        <v>3.0320609900058647E-5</v>
      </c>
      <c r="Z32">
        <f t="shared" si="18"/>
        <v>1.1974973276978663E-3</v>
      </c>
      <c r="AB32">
        <f t="shared" si="19"/>
        <v>-20494.317521260728</v>
      </c>
      <c r="AC32">
        <f t="shared" si="2"/>
        <v>-18450.654137317935</v>
      </c>
      <c r="AE32">
        <f t="shared" si="3"/>
        <v>0</v>
      </c>
      <c r="AF32">
        <f t="shared" si="4"/>
        <v>0</v>
      </c>
      <c r="AG32">
        <f t="shared" si="4"/>
        <v>-1.4968716596223329E-2</v>
      </c>
      <c r="AH32">
        <f t="shared" si="5"/>
        <v>-902.12152620396989</v>
      </c>
      <c r="AI32">
        <f t="shared" si="6"/>
        <v>-902.13649492056607</v>
      </c>
      <c r="AJ32">
        <f t="shared" si="7"/>
        <v>-2043.6633839427923</v>
      </c>
      <c r="AK32">
        <f t="shared" si="22"/>
        <v>-1434.6022264882511</v>
      </c>
      <c r="AL32">
        <f t="shared" si="8"/>
        <v>-4380.4021053516099</v>
      </c>
      <c r="AN32">
        <f t="shared" si="9"/>
        <v>0</v>
      </c>
      <c r="AO32">
        <f t="shared" si="9"/>
        <v>0</v>
      </c>
      <c r="AP32">
        <f t="shared" si="9"/>
        <v>-1.4313843030856564E-3</v>
      </c>
      <c r="AQ32">
        <f t="shared" si="9"/>
        <v>-86.265417865539263</v>
      </c>
      <c r="AR32">
        <f t="shared" si="9"/>
        <v>-86.266849249842338</v>
      </c>
      <c r="AS32">
        <f t="shared" si="9"/>
        <v>-195.42541738713157</v>
      </c>
      <c r="AT32">
        <f t="shared" si="9"/>
        <v>-137.18391252628263</v>
      </c>
      <c r="AU32">
        <f t="shared" si="9"/>
        <v>-418.87617916325661</v>
      </c>
      <c r="AW32">
        <v>29</v>
      </c>
      <c r="AX32">
        <f>IF(Z32&gt;0, (R32*SUMPRODUCT(K32:$K$98, X32:$X$98)-K32*$AZ$3)/Z32, 0)</f>
        <v>-15407678.756819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0.66919700000000004</v>
      </c>
      <c r="Q33" s="4">
        <f t="shared" si="21"/>
        <v>12.5</v>
      </c>
      <c r="R33">
        <f t="shared" si="0"/>
        <v>500000</v>
      </c>
      <c r="S33">
        <f t="shared" si="1"/>
        <v>-43069611.135824032</v>
      </c>
      <c r="U33">
        <f t="shared" si="13"/>
        <v>0.66919700000000004</v>
      </c>
      <c r="V33">
        <f t="shared" si="14"/>
        <v>0.01</v>
      </c>
      <c r="W33">
        <f t="shared" si="15"/>
        <v>1.1974973276978663E-3</v>
      </c>
      <c r="X33">
        <f t="shared" si="16"/>
        <v>8.0136161920342909E-4</v>
      </c>
      <c r="Y33">
        <f t="shared" si="17"/>
        <v>1.1974973276978663E-5</v>
      </c>
      <c r="Z33">
        <f t="shared" si="18"/>
        <v>3.8416073521745856E-4</v>
      </c>
      <c r="AB33">
        <f t="shared" si="19"/>
        <v>-18450.654137317935</v>
      </c>
      <c r="AC33">
        <f t="shared" si="2"/>
        <v>-16545.653479468201</v>
      </c>
      <c r="AE33">
        <f t="shared" si="3"/>
        <v>0</v>
      </c>
      <c r="AF33">
        <f t="shared" si="4"/>
        <v>0</v>
      </c>
      <c r="AG33">
        <f t="shared" si="4"/>
        <v>-4.8020091902182321E-3</v>
      </c>
      <c r="AH33">
        <f t="shared" si="5"/>
        <v>-400.68080960171454</v>
      </c>
      <c r="AI33">
        <f t="shared" si="6"/>
        <v>-400.68561161090474</v>
      </c>
      <c r="AJ33">
        <f t="shared" si="7"/>
        <v>-1905.0006578497341</v>
      </c>
      <c r="AK33">
        <f t="shared" si="22"/>
        <v>-1291.5457896122557</v>
      </c>
      <c r="AL33">
        <f t="shared" si="8"/>
        <v>-3597.2320590728946</v>
      </c>
      <c r="AN33">
        <f t="shared" si="9"/>
        <v>0</v>
      </c>
      <c r="AO33">
        <f t="shared" si="9"/>
        <v>0</v>
      </c>
      <c r="AP33">
        <f t="shared" si="9"/>
        <v>-4.099931951632033E-4</v>
      </c>
      <c r="AQ33">
        <f t="shared" si="9"/>
        <v>-34.209931481143279</v>
      </c>
      <c r="AR33">
        <f t="shared" si="9"/>
        <v>-34.210341474338442</v>
      </c>
      <c r="AS33">
        <f t="shared" si="9"/>
        <v>-162.64802410016247</v>
      </c>
      <c r="AT33">
        <f t="shared" si="9"/>
        <v>-110.27154759748518</v>
      </c>
      <c r="AU33">
        <f t="shared" si="9"/>
        <v>-307.12991317198612</v>
      </c>
      <c r="AW33">
        <v>30</v>
      </c>
      <c r="AX33">
        <f>IF(Z33&gt;0, (R33*SUMPRODUCT(K33:$K$98, X33:$X$98)-K33*$AZ$3)/Z33, 0)</f>
        <v>-43069611.135824032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0.74928899999999998</v>
      </c>
      <c r="Q34" s="4">
        <f t="shared" si="21"/>
        <v>12.5</v>
      </c>
      <c r="R34">
        <f t="shared" si="0"/>
        <v>500000</v>
      </c>
      <c r="S34">
        <f t="shared" si="1"/>
        <v>-160069998.85692245</v>
      </c>
      <c r="U34">
        <f t="shared" si="13"/>
        <v>0.74928899999999998</v>
      </c>
      <c r="V34">
        <f t="shared" si="14"/>
        <v>0.01</v>
      </c>
      <c r="W34">
        <f t="shared" si="15"/>
        <v>3.8416073521745856E-4</v>
      </c>
      <c r="X34">
        <f t="shared" si="16"/>
        <v>2.8784741313035429E-4</v>
      </c>
      <c r="Y34">
        <f t="shared" si="17"/>
        <v>3.8416073521745855E-6</v>
      </c>
      <c r="Z34">
        <f t="shared" si="18"/>
        <v>9.2471714734929691E-5</v>
      </c>
      <c r="AB34">
        <f t="shared" si="19"/>
        <v>-16545.653479468201</v>
      </c>
      <c r="AC34">
        <f t="shared" si="2"/>
        <v>-14801.947271917854</v>
      </c>
      <c r="AE34">
        <f t="shared" si="3"/>
        <v>0</v>
      </c>
      <c r="AF34">
        <f t="shared" si="4"/>
        <v>0</v>
      </c>
      <c r="AG34">
        <f t="shared" si="4"/>
        <v>-1.1558964341866211E-3</v>
      </c>
      <c r="AH34">
        <f t="shared" si="5"/>
        <v>-143.92370656517716</v>
      </c>
      <c r="AI34">
        <f t="shared" si="6"/>
        <v>-143.92486246161135</v>
      </c>
      <c r="AJ34">
        <f t="shared" si="7"/>
        <v>-1743.7062075503472</v>
      </c>
      <c r="AK34">
        <f t="shared" si="22"/>
        <v>-1158.1957435627742</v>
      </c>
      <c r="AL34">
        <f t="shared" si="8"/>
        <v>-3045.826813574733</v>
      </c>
      <c r="AN34">
        <f t="shared" si="9"/>
        <v>0</v>
      </c>
      <c r="AO34">
        <f t="shared" si="9"/>
        <v>0</v>
      </c>
      <c r="AP34">
        <f t="shared" si="9"/>
        <v>-8.8115957143687366E-5</v>
      </c>
      <c r="AQ34">
        <f t="shared" si="9"/>
        <v>-10.971549686094336</v>
      </c>
      <c r="AR34">
        <f t="shared" si="9"/>
        <v>-10.971637802051481</v>
      </c>
      <c r="AS34">
        <f t="shared" si="9"/>
        <v>-132.92569897389379</v>
      </c>
      <c r="AT34">
        <f t="shared" si="9"/>
        <v>-88.291237420065883</v>
      </c>
      <c r="AU34">
        <f t="shared" ref="AU34:AU69" si="23">AL34*$K34</f>
        <v>-232.18857419601116</v>
      </c>
      <c r="AW34">
        <v>31</v>
      </c>
      <c r="AX34">
        <f>IF(Z34&gt;0, (R34*SUMPRODUCT(K34:$K$98, X34:$X$98)-K34*$AZ$3)/Z34, 0)</f>
        <v>-160069998.85692245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0.83297500000000002</v>
      </c>
      <c r="Q35" s="4">
        <f t="shared" si="21"/>
        <v>12.5</v>
      </c>
      <c r="R35">
        <f t="shared" si="0"/>
        <v>500000</v>
      </c>
      <c r="S35">
        <f t="shared" si="1"/>
        <v>-910823400.57109547</v>
      </c>
      <c r="U35">
        <f t="shared" si="13"/>
        <v>0.83297500000000002</v>
      </c>
      <c r="V35">
        <f t="shared" si="14"/>
        <v>0.01</v>
      </c>
      <c r="W35">
        <f t="shared" si="15"/>
        <v>9.2471714734929691E-5</v>
      </c>
      <c r="X35">
        <f t="shared" si="16"/>
        <v>7.7026626581328059E-5</v>
      </c>
      <c r="Y35">
        <f t="shared" si="17"/>
        <v>9.2471714734929697E-7</v>
      </c>
      <c r="Z35">
        <f t="shared" si="18"/>
        <v>1.4520371006252334E-5</v>
      </c>
      <c r="AB35">
        <f t="shared" si="19"/>
        <v>-14801.947271917854</v>
      </c>
      <c r="AC35">
        <f t="shared" si="2"/>
        <v>-13225.49369746869</v>
      </c>
      <c r="AE35">
        <f t="shared" si="3"/>
        <v>0</v>
      </c>
      <c r="AF35">
        <f t="shared" ref="AF35:AG69" si="24">-$Z35*P35</f>
        <v>0</v>
      </c>
      <c r="AG35">
        <f t="shared" si="24"/>
        <v>-1.8150463757815417E-4</v>
      </c>
      <c r="AH35">
        <f t="shared" si="5"/>
        <v>-38.51331329066403</v>
      </c>
      <c r="AI35">
        <f t="shared" ref="AI35:AI66" si="25">SUM(AE35:AH35)</f>
        <v>-38.513494795301611</v>
      </c>
      <c r="AJ35">
        <f t="shared" si="7"/>
        <v>-1576.4535744491641</v>
      </c>
      <c r="AK35">
        <f t="shared" si="22"/>
        <v>-1036.13630903425</v>
      </c>
      <c r="AL35">
        <f t="shared" ref="AL35:AL69" si="26">SUM(AI35:AK35)</f>
        <v>-2651.1033782787154</v>
      </c>
      <c r="AN35">
        <f t="shared" ref="AN35:AT69" si="27">AE35*$K35</f>
        <v>0</v>
      </c>
      <c r="AO35">
        <f t="shared" si="27"/>
        <v>0</v>
      </c>
      <c r="AP35">
        <f t="shared" si="27"/>
        <v>-1.2353935866506703E-5</v>
      </c>
      <c r="AQ35">
        <f t="shared" si="27"/>
        <v>-2.6213710500629639</v>
      </c>
      <c r="AR35">
        <f t="shared" si="27"/>
        <v>-2.6213834039988302</v>
      </c>
      <c r="AS35">
        <f t="shared" si="27"/>
        <v>-107.29977269525303</v>
      </c>
      <c r="AT35">
        <f t="shared" si="27"/>
        <v>-70.523605796333328</v>
      </c>
      <c r="AU35">
        <f t="shared" si="23"/>
        <v>-180.44476189558517</v>
      </c>
      <c r="AW35">
        <v>32</v>
      </c>
      <c r="AX35">
        <f>IF(Z35&gt;0, (R35*SUMPRODUCT(K35:$K$98, X35:$X$98)-K35*$AZ$3)/Z35, 0)</f>
        <v>-910823400.57109547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0.83526170899999996</v>
      </c>
      <c r="Q36" s="4">
        <f t="shared" si="21"/>
        <v>12.5</v>
      </c>
      <c r="R36">
        <f t="shared" si="0"/>
        <v>500000</v>
      </c>
      <c r="S36">
        <f t="shared" si="1"/>
        <v>-5256573576.1452093</v>
      </c>
      <c r="U36">
        <f t="shared" si="13"/>
        <v>0.83526170899999996</v>
      </c>
      <c r="V36">
        <f t="shared" si="14"/>
        <v>0.01</v>
      </c>
      <c r="W36">
        <f t="shared" si="15"/>
        <v>1.4520371006252334E-5</v>
      </c>
      <c r="X36">
        <f t="shared" si="16"/>
        <v>1.2128309901996375E-5</v>
      </c>
      <c r="Y36">
        <f t="shared" si="17"/>
        <v>1.4520371006252335E-7</v>
      </c>
      <c r="Z36">
        <f t="shared" si="18"/>
        <v>2.2468573941934363E-6</v>
      </c>
      <c r="AB36">
        <f t="shared" si="19"/>
        <v>-13225.49369746869</v>
      </c>
      <c r="AC36">
        <f t="shared" si="2"/>
        <v>-11810.771207683698</v>
      </c>
      <c r="AE36">
        <f t="shared" si="3"/>
        <v>0</v>
      </c>
      <c r="AF36">
        <f t="shared" si="24"/>
        <v>0</v>
      </c>
      <c r="AG36">
        <f t="shared" si="24"/>
        <v>-2.8085717427417956E-5</v>
      </c>
      <c r="AH36">
        <f t="shared" si="5"/>
        <v>-6.0641549509981871</v>
      </c>
      <c r="AI36">
        <f t="shared" si="25"/>
        <v>-6.0641830367156144</v>
      </c>
      <c r="AJ36">
        <f t="shared" si="7"/>
        <v>-1414.7224897849919</v>
      </c>
      <c r="AK36">
        <f t="shared" si="22"/>
        <v>-925.78455882280832</v>
      </c>
      <c r="AL36">
        <f t="shared" si="26"/>
        <v>-2346.571231644516</v>
      </c>
      <c r="AN36">
        <f t="shared" si="27"/>
        <v>0</v>
      </c>
      <c r="AO36">
        <f t="shared" si="27"/>
        <v>0</v>
      </c>
      <c r="AP36">
        <f t="shared" si="27"/>
        <v>-1.7068097527739744E-6</v>
      </c>
      <c r="AQ36">
        <f t="shared" si="27"/>
        <v>-0.36852748516909944</v>
      </c>
      <c r="AR36">
        <f t="shared" si="27"/>
        <v>-0.3685291919788522</v>
      </c>
      <c r="AS36">
        <f t="shared" si="27"/>
        <v>-85.974736065543823</v>
      </c>
      <c r="AT36">
        <f t="shared" si="27"/>
        <v>-56.261269381844286</v>
      </c>
      <c r="AU36">
        <f t="shared" si="23"/>
        <v>-142.60453463936699</v>
      </c>
      <c r="AW36">
        <v>33</v>
      </c>
      <c r="AX36">
        <f>IF(Z36&gt;0, (R36*SUMPRODUCT(K36:$K$98, X36:$X$98)-K36*$AZ$3)/Z36, 0)</f>
        <v>-5256573576.1452093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0.83773177600000004</v>
      </c>
      <c r="Q37" s="4">
        <f t="shared" si="21"/>
        <v>12.5</v>
      </c>
      <c r="R37">
        <f t="shared" si="0"/>
        <v>500000</v>
      </c>
      <c r="S37">
        <f t="shared" si="1"/>
        <v>-30823981315.742065</v>
      </c>
      <c r="U37">
        <f t="shared" si="13"/>
        <v>0.83773177600000004</v>
      </c>
      <c r="V37">
        <f t="shared" si="14"/>
        <v>0.01</v>
      </c>
      <c r="W37">
        <f t="shared" si="15"/>
        <v>2.2468573941934363E-6</v>
      </c>
      <c r="X37">
        <f t="shared" si="16"/>
        <v>1.8822638352563996E-6</v>
      </c>
      <c r="Y37">
        <f t="shared" si="17"/>
        <v>2.2468573941934364E-8</v>
      </c>
      <c r="Z37">
        <f t="shared" si="18"/>
        <v>3.4212498499510238E-7</v>
      </c>
      <c r="AB37">
        <f t="shared" si="19"/>
        <v>-11810.771207683698</v>
      </c>
      <c r="AC37">
        <f t="shared" si="2"/>
        <v>-10545.654145137571</v>
      </c>
      <c r="AE37">
        <f t="shared" si="3"/>
        <v>0</v>
      </c>
      <c r="AF37">
        <f t="shared" si="24"/>
        <v>0</v>
      </c>
      <c r="AG37">
        <f t="shared" si="24"/>
        <v>-4.2765623124387795E-6</v>
      </c>
      <c r="AH37">
        <f t="shared" si="5"/>
        <v>-0.94113191762819981</v>
      </c>
      <c r="AI37">
        <f t="shared" si="25"/>
        <v>-0.9411361941905122</v>
      </c>
      <c r="AJ37">
        <f t="shared" si="7"/>
        <v>-1265.1170625461273</v>
      </c>
      <c r="AK37">
        <f t="shared" si="22"/>
        <v>-826.75398453785897</v>
      </c>
      <c r="AL37">
        <f t="shared" si="26"/>
        <v>-2092.8121832781767</v>
      </c>
      <c r="AN37">
        <f t="shared" si="27"/>
        <v>0</v>
      </c>
      <c r="AO37">
        <f t="shared" si="27"/>
        <v>0</v>
      </c>
      <c r="AP37">
        <f t="shared" si="27"/>
        <v>-2.320472230006893E-7</v>
      </c>
      <c r="AQ37">
        <f t="shared" si="27"/>
        <v>-5.1066027338766515E-2</v>
      </c>
      <c r="AR37">
        <f t="shared" si="27"/>
        <v>-5.1066259385989507E-2</v>
      </c>
      <c r="AS37">
        <f t="shared" si="27"/>
        <v>-68.645533418454249</v>
      </c>
      <c r="AT37">
        <f t="shared" si="27"/>
        <v>-44.859855229693054</v>
      </c>
      <c r="AU37">
        <f t="shared" si="23"/>
        <v>-113.55645490753328</v>
      </c>
      <c r="AW37">
        <v>34</v>
      </c>
      <c r="AX37">
        <f>IF(Z37&gt;0, (R37*SUMPRODUCT(K37:$K$98, X37:$X$98)-K37*$AZ$3)/Z37, 0)</f>
        <v>-30823981315.742065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0.84045353700000003</v>
      </c>
      <c r="Q38" s="4">
        <f t="shared" si="21"/>
        <v>12.5</v>
      </c>
      <c r="R38">
        <f t="shared" si="0"/>
        <v>500000</v>
      </c>
      <c r="S38">
        <f t="shared" si="1"/>
        <v>-184033390615.85611</v>
      </c>
      <c r="U38">
        <f t="shared" si="13"/>
        <v>0.84045353700000003</v>
      </c>
      <c r="V38">
        <f t="shared" si="14"/>
        <v>0.01</v>
      </c>
      <c r="W38">
        <f t="shared" si="15"/>
        <v>3.4212498499510238E-7</v>
      </c>
      <c r="X38">
        <f t="shared" si="16"/>
        <v>2.8754015373520572E-7</v>
      </c>
      <c r="Y38">
        <f t="shared" si="17"/>
        <v>3.4212498499510238E-9</v>
      </c>
      <c r="Z38">
        <f t="shared" si="18"/>
        <v>5.1163581409945632E-8</v>
      </c>
      <c r="AB38">
        <f t="shared" si="19"/>
        <v>-10545.654145137571</v>
      </c>
      <c r="AC38">
        <f t="shared" si="2"/>
        <v>-9415.8073629226783</v>
      </c>
      <c r="AE38">
        <f t="shared" si="3"/>
        <v>0</v>
      </c>
      <c r="AF38">
        <f t="shared" si="24"/>
        <v>0</v>
      </c>
      <c r="AG38">
        <f t="shared" si="24"/>
        <v>-6.3954476762432041E-7</v>
      </c>
      <c r="AH38">
        <f t="shared" si="5"/>
        <v>-0.14377007686760285</v>
      </c>
      <c r="AI38">
        <f t="shared" si="25"/>
        <v>-0.14377071641237046</v>
      </c>
      <c r="AJ38">
        <f t="shared" si="7"/>
        <v>-1129.8467822148923</v>
      </c>
      <c r="AK38">
        <f t="shared" si="22"/>
        <v>-738.19579015963006</v>
      </c>
      <c r="AL38">
        <f t="shared" si="26"/>
        <v>-1868.1863430909348</v>
      </c>
      <c r="AN38">
        <f t="shared" si="27"/>
        <v>0</v>
      </c>
      <c r="AO38">
        <f t="shared" si="27"/>
        <v>0</v>
      </c>
      <c r="AP38">
        <f t="shared" si="27"/>
        <v>-3.0983787007790476E-8</v>
      </c>
      <c r="AQ38">
        <f t="shared" si="27"/>
        <v>-6.965175332927038E-3</v>
      </c>
      <c r="AR38">
        <f t="shared" si="27"/>
        <v>-6.9652063167140454E-3</v>
      </c>
      <c r="AS38">
        <f t="shared" si="27"/>
        <v>-54.737265980021796</v>
      </c>
      <c r="AT38">
        <f t="shared" si="27"/>
        <v>-35.763096330715406</v>
      </c>
      <c r="AU38">
        <f t="shared" si="23"/>
        <v>-90.507327517053909</v>
      </c>
      <c r="AW38">
        <v>35</v>
      </c>
      <c r="AX38">
        <f>IF(Z38&gt;0, (R38*SUMPRODUCT(K38:$K$98, X38:$X$98)-K38*$AZ$3)/Z38, 0)</f>
        <v>-184033390615.85611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0.84346351399999997</v>
      </c>
      <c r="Q39" s="4">
        <f t="shared" si="21"/>
        <v>12.5</v>
      </c>
      <c r="R39">
        <f t="shared" si="0"/>
        <v>500000</v>
      </c>
      <c r="S39">
        <f t="shared" si="1"/>
        <v>-1121329241074.7466</v>
      </c>
      <c r="U39">
        <f t="shared" si="13"/>
        <v>0.84346351399999997</v>
      </c>
      <c r="V39">
        <f t="shared" si="14"/>
        <v>0.01</v>
      </c>
      <c r="W39">
        <f t="shared" si="15"/>
        <v>5.1163581409945632E-8</v>
      </c>
      <c r="X39">
        <f t="shared" si="16"/>
        <v>4.3154614164857818E-8</v>
      </c>
      <c r="Y39">
        <f t="shared" si="17"/>
        <v>5.116358140994563E-10</v>
      </c>
      <c r="Z39">
        <f t="shared" si="18"/>
        <v>7.4973314309883569E-9</v>
      </c>
      <c r="AB39">
        <f t="shared" si="19"/>
        <v>-9415.8073629226783</v>
      </c>
      <c r="AC39">
        <f t="shared" si="2"/>
        <v>-8406.9769635960183</v>
      </c>
      <c r="AE39">
        <f t="shared" si="3"/>
        <v>0</v>
      </c>
      <c r="AF39">
        <f t="shared" si="24"/>
        <v>0</v>
      </c>
      <c r="AG39">
        <f t="shared" si="24"/>
        <v>-9.3716642887354458E-8</v>
      </c>
      <c r="AH39">
        <f t="shared" si="5"/>
        <v>-2.1577307082428908E-2</v>
      </c>
      <c r="AI39">
        <f t="shared" si="25"/>
        <v>-2.1577400799071795E-2</v>
      </c>
      <c r="AJ39">
        <f t="shared" si="7"/>
        <v>-1008.83039932666</v>
      </c>
      <c r="AK39">
        <f t="shared" si="22"/>
        <v>-659.10651540458753</v>
      </c>
      <c r="AL39">
        <f t="shared" si="26"/>
        <v>-1667.9584921320466</v>
      </c>
      <c r="AN39">
        <f t="shared" si="27"/>
        <v>0</v>
      </c>
      <c r="AO39">
        <f t="shared" si="27"/>
        <v>0</v>
      </c>
      <c r="AP39">
        <f t="shared" si="27"/>
        <v>-4.053799349191134E-9</v>
      </c>
      <c r="AQ39">
        <f t="shared" si="27"/>
        <v>-9.3334620952208918E-4</v>
      </c>
      <c r="AR39">
        <f t="shared" si="27"/>
        <v>-9.3335026332143833E-4</v>
      </c>
      <c r="AS39">
        <f t="shared" si="27"/>
        <v>-43.637884267261455</v>
      </c>
      <c r="AT39">
        <f t="shared" si="27"/>
        <v>-28.510256885815959</v>
      </c>
      <c r="AU39">
        <f t="shared" si="23"/>
        <v>-72.149074503340742</v>
      </c>
      <c r="AW39">
        <v>36</v>
      </c>
      <c r="AX39">
        <f>IF(Z39&gt;0, (R39*SUMPRODUCT(K39:$K$98, X39:$X$98)-K39*$AZ$3)/Z39, 0)</f>
        <v>-1121329241074.7466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0.84645297100000005</v>
      </c>
      <c r="Q40" s="4">
        <f t="shared" si="21"/>
        <v>12.5</v>
      </c>
      <c r="R40">
        <f t="shared" si="0"/>
        <v>500000</v>
      </c>
      <c r="S40">
        <f t="shared" si="1"/>
        <v>-6974626632860.7891</v>
      </c>
      <c r="U40">
        <f t="shared" si="13"/>
        <v>0.84645297100000005</v>
      </c>
      <c r="V40">
        <f t="shared" si="14"/>
        <v>0.01</v>
      </c>
      <c r="W40">
        <f t="shared" si="15"/>
        <v>7.4973314309883569E-9</v>
      </c>
      <c r="X40">
        <f t="shared" si="16"/>
        <v>6.3461384643317765E-9</v>
      </c>
      <c r="Y40">
        <f t="shared" si="17"/>
        <v>7.4973314309883572E-11</v>
      </c>
      <c r="Z40">
        <f t="shared" si="18"/>
        <v>1.0762196523466968E-9</v>
      </c>
      <c r="AB40">
        <f t="shared" si="19"/>
        <v>-8406.9769635960183</v>
      </c>
      <c r="AC40">
        <f t="shared" si="2"/>
        <v>-7506.2302500654514</v>
      </c>
      <c r="AE40">
        <f t="shared" si="3"/>
        <v>0</v>
      </c>
      <c r="AF40">
        <f t="shared" si="24"/>
        <v>0</v>
      </c>
      <c r="AG40">
        <f t="shared" si="24"/>
        <v>-1.3452745654333711E-8</v>
      </c>
      <c r="AH40">
        <f t="shared" si="5"/>
        <v>-3.1730692321658882E-3</v>
      </c>
      <c r="AI40">
        <f t="shared" si="25"/>
        <v>-3.1730826849115427E-3</v>
      </c>
      <c r="AJ40">
        <f t="shared" si="7"/>
        <v>-900.74671353056692</v>
      </c>
      <c r="AK40">
        <f t="shared" si="22"/>
        <v>-588.48838745172134</v>
      </c>
      <c r="AL40">
        <f t="shared" si="26"/>
        <v>-1489.2382740649732</v>
      </c>
      <c r="AN40">
        <f t="shared" si="27"/>
        <v>0</v>
      </c>
      <c r="AO40">
        <f t="shared" si="27"/>
        <v>0</v>
      </c>
      <c r="AP40">
        <f t="shared" si="27"/>
        <v>-5.1956326137367905E-10</v>
      </c>
      <c r="AQ40">
        <f t="shared" si="27"/>
        <v>-1.2254823224859649E-4</v>
      </c>
      <c r="AR40">
        <f t="shared" si="27"/>
        <v>-1.2254875181185785E-4</v>
      </c>
      <c r="AS40">
        <f t="shared" si="27"/>
        <v>-34.788058302641218</v>
      </c>
      <c r="AT40">
        <f t="shared" si="27"/>
        <v>-22.72821873848898</v>
      </c>
      <c r="AU40">
        <f t="shared" si="23"/>
        <v>-57.516399589882006</v>
      </c>
      <c r="AW40">
        <v>37</v>
      </c>
      <c r="AX40">
        <f>IF(Z40&gt;0, (R40*SUMPRODUCT(K40:$K$98, X40:$X$98)-K40*$AZ$3)/Z40, 0)</f>
        <v>-6974626632860.7891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0.84968151000000003</v>
      </c>
      <c r="Q41" s="4">
        <f t="shared" si="21"/>
        <v>12.5</v>
      </c>
      <c r="R41">
        <f t="shared" si="0"/>
        <v>500000</v>
      </c>
      <c r="S41">
        <f t="shared" si="1"/>
        <v>-44380076408930.336</v>
      </c>
      <c r="U41">
        <f t="shared" si="13"/>
        <v>0.84968151000000003</v>
      </c>
      <c r="V41">
        <f t="shared" si="14"/>
        <v>0.01</v>
      </c>
      <c r="W41">
        <f t="shared" si="15"/>
        <v>1.0762196523466968E-9</v>
      </c>
      <c r="X41">
        <f t="shared" si="16"/>
        <v>9.1444393929761641E-10</v>
      </c>
      <c r="Y41">
        <f t="shared" si="17"/>
        <v>1.0762196523466968E-11</v>
      </c>
      <c r="Z41">
        <f t="shared" si="18"/>
        <v>1.5101351652561346E-10</v>
      </c>
      <c r="AB41">
        <f t="shared" si="19"/>
        <v>-7506.2302500654514</v>
      </c>
      <c r="AC41">
        <f t="shared" si="2"/>
        <v>-6701.9914021879895</v>
      </c>
      <c r="AE41">
        <f t="shared" si="3"/>
        <v>0</v>
      </c>
      <c r="AF41">
        <f t="shared" si="24"/>
        <v>0</v>
      </c>
      <c r="AG41">
        <f t="shared" si="24"/>
        <v>-1.8876689565701683E-9</v>
      </c>
      <c r="AH41">
        <f t="shared" si="5"/>
        <v>-4.5722196964880819E-4</v>
      </c>
      <c r="AI41">
        <f t="shared" si="25"/>
        <v>-4.5722385731776478E-4</v>
      </c>
      <c r="AJ41">
        <f t="shared" si="7"/>
        <v>-804.23884787746192</v>
      </c>
      <c r="AK41">
        <f t="shared" si="22"/>
        <v>-525.4361175045816</v>
      </c>
      <c r="AL41">
        <f t="shared" si="26"/>
        <v>-1329.6754226059008</v>
      </c>
      <c r="AN41">
        <f t="shared" si="27"/>
        <v>0</v>
      </c>
      <c r="AO41">
        <f t="shared" si="27"/>
        <v>0</v>
      </c>
      <c r="AP41">
        <f t="shared" si="27"/>
        <v>-6.509315383520532E-11</v>
      </c>
      <c r="AQ41">
        <f t="shared" si="27"/>
        <v>-1.5766546302304007E-5</v>
      </c>
      <c r="AR41">
        <f t="shared" si="27"/>
        <v>-1.5766611395457846E-5</v>
      </c>
      <c r="AS41">
        <f t="shared" si="27"/>
        <v>-27.732851601403109</v>
      </c>
      <c r="AT41">
        <f t="shared" si="27"/>
        <v>-18.118798801164367</v>
      </c>
      <c r="AU41">
        <f t="shared" si="23"/>
        <v>-45.85166616917887</v>
      </c>
      <c r="AW41">
        <v>38</v>
      </c>
      <c r="AX41">
        <f>IF(Z41&gt;0, (R41*SUMPRODUCT(K41:$K$98, X41:$X$98)-K41*$AZ$3)/Z41, 0)</f>
        <v>-44380076408930.336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0.85306441600000005</v>
      </c>
      <c r="Q42" s="4">
        <f t="shared" si="21"/>
        <v>12.5</v>
      </c>
      <c r="R42">
        <f t="shared" si="0"/>
        <v>500000</v>
      </c>
      <c r="S42">
        <f t="shared" si="1"/>
        <v>-289370134163773.56</v>
      </c>
      <c r="U42">
        <f t="shared" si="13"/>
        <v>0.85306441600000005</v>
      </c>
      <c r="V42">
        <f t="shared" si="14"/>
        <v>0.01</v>
      </c>
      <c r="W42">
        <f t="shared" si="15"/>
        <v>1.5101351652561346E-10</v>
      </c>
      <c r="X42">
        <f t="shared" si="16"/>
        <v>1.2882425728302879E-10</v>
      </c>
      <c r="Y42">
        <f t="shared" si="17"/>
        <v>1.5101351652561346E-12</v>
      </c>
      <c r="Z42">
        <f t="shared" si="18"/>
        <v>2.0679124077328535E-11</v>
      </c>
      <c r="AB42">
        <f t="shared" si="19"/>
        <v>-6701.9914021879895</v>
      </c>
      <c r="AC42">
        <f t="shared" si="2"/>
        <v>-5983.9209086458786</v>
      </c>
      <c r="AE42">
        <f t="shared" si="3"/>
        <v>0</v>
      </c>
      <c r="AF42">
        <f t="shared" si="24"/>
        <v>0</v>
      </c>
      <c r="AG42">
        <f t="shared" si="24"/>
        <v>-2.5848905096660667E-10</v>
      </c>
      <c r="AH42">
        <f t="shared" si="5"/>
        <v>-6.4412128641514398E-5</v>
      </c>
      <c r="AI42">
        <f t="shared" si="25"/>
        <v>-6.4412387130565363E-5</v>
      </c>
      <c r="AJ42">
        <f t="shared" si="7"/>
        <v>-718.07049354211085</v>
      </c>
      <c r="AK42">
        <f t="shared" si="22"/>
        <v>-469.13939815315933</v>
      </c>
      <c r="AL42">
        <f t="shared" si="26"/>
        <v>-1187.2099561076573</v>
      </c>
      <c r="AN42">
        <f t="shared" si="27"/>
        <v>0</v>
      </c>
      <c r="AO42">
        <f t="shared" si="27"/>
        <v>0</v>
      </c>
      <c r="AP42">
        <f t="shared" si="27"/>
        <v>-7.9585437810943593E-12</v>
      </c>
      <c r="AQ42">
        <f t="shared" si="27"/>
        <v>-1.9831661879295566E-6</v>
      </c>
      <c r="AR42">
        <f t="shared" si="27"/>
        <v>-1.9831741464733376E-6</v>
      </c>
      <c r="AS42">
        <f t="shared" si="27"/>
        <v>-22.10846238707882</v>
      </c>
      <c r="AT42">
        <f t="shared" si="27"/>
        <v>-14.444195704523347</v>
      </c>
      <c r="AU42">
        <f t="shared" si="23"/>
        <v>-36.552660074776313</v>
      </c>
      <c r="AW42">
        <v>39</v>
      </c>
      <c r="AX42">
        <f>IF(Z42&gt;0, (R42*SUMPRODUCT(K42:$K$98, X42:$X$98)-K42*$AZ$3)/Z42, 0)</f>
        <v>-289370134163773.56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0.856559709</v>
      </c>
      <c r="Q43" s="4">
        <f t="shared" si="21"/>
        <v>12.5</v>
      </c>
      <c r="R43">
        <f t="shared" si="0"/>
        <v>500000</v>
      </c>
      <c r="S43">
        <f t="shared" si="1"/>
        <v>-1936193254418558.5</v>
      </c>
      <c r="U43">
        <f t="shared" si="13"/>
        <v>0.856559709</v>
      </c>
      <c r="V43">
        <f t="shared" si="14"/>
        <v>0.01</v>
      </c>
      <c r="W43">
        <f t="shared" si="15"/>
        <v>2.0679124077328535E-11</v>
      </c>
      <c r="X43">
        <f t="shared" si="16"/>
        <v>1.7712904502051423E-11</v>
      </c>
      <c r="Y43">
        <f t="shared" si="17"/>
        <v>2.0679124077328536E-13</v>
      </c>
      <c r="Z43">
        <f t="shared" si="18"/>
        <v>2.7594283345038265E-12</v>
      </c>
      <c r="AB43">
        <f t="shared" si="19"/>
        <v>-5983.9209086458786</v>
      </c>
      <c r="AC43">
        <f t="shared" si="2"/>
        <v>-5342.7865273177467</v>
      </c>
      <c r="AE43">
        <f t="shared" si="3"/>
        <v>0</v>
      </c>
      <c r="AF43">
        <f t="shared" si="24"/>
        <v>0</v>
      </c>
      <c r="AG43">
        <f t="shared" si="24"/>
        <v>-3.4492854181297829E-11</v>
      </c>
      <c r="AH43">
        <f t="shared" si="5"/>
        <v>-8.8564522510257112E-6</v>
      </c>
      <c r="AI43">
        <f t="shared" si="25"/>
        <v>-8.8564867438798933E-6</v>
      </c>
      <c r="AJ43">
        <f t="shared" si="7"/>
        <v>-641.13438132813189</v>
      </c>
      <c r="AK43">
        <f t="shared" si="22"/>
        <v>-418.87446360521153</v>
      </c>
      <c r="AL43">
        <f t="shared" si="26"/>
        <v>-1060.00885378983</v>
      </c>
      <c r="AN43">
        <f t="shared" si="27"/>
        <v>0</v>
      </c>
      <c r="AO43">
        <f t="shared" si="27"/>
        <v>0</v>
      </c>
      <c r="AP43">
        <f t="shared" si="27"/>
        <v>-9.4820571257631388E-13</v>
      </c>
      <c r="AQ43">
        <f t="shared" si="27"/>
        <v>-2.4346314089992655E-7</v>
      </c>
      <c r="AR43">
        <f t="shared" si="27"/>
        <v>-2.4346408910563914E-7</v>
      </c>
      <c r="AS43">
        <f t="shared" si="27"/>
        <v>-17.624731189512183</v>
      </c>
      <c r="AT43">
        <f t="shared" si="27"/>
        <v>-11.514824408417704</v>
      </c>
      <c r="AU43">
        <f t="shared" si="23"/>
        <v>-29.139555841393971</v>
      </c>
      <c r="AW43">
        <v>40</v>
      </c>
      <c r="AX43">
        <f>IF(Z43&gt;0, (R43*SUMPRODUCT(K43:$K$98, X43:$X$98)-K43*$AZ$3)/Z43, 0)</f>
        <v>-1936193254418558.5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0.86031008399999997</v>
      </c>
      <c r="Q44" s="4">
        <f t="shared" si="21"/>
        <v>12.5</v>
      </c>
      <c r="R44">
        <f t="shared" si="0"/>
        <v>500000</v>
      </c>
      <c r="S44">
        <f t="shared" si="1"/>
        <v>-1.3329825714721898E+16</v>
      </c>
      <c r="U44">
        <f t="shared" si="13"/>
        <v>0.86031008399999997</v>
      </c>
      <c r="V44">
        <f t="shared" si="14"/>
        <v>0.01</v>
      </c>
      <c r="W44">
        <f t="shared" si="15"/>
        <v>2.7594283345038265E-12</v>
      </c>
      <c r="X44">
        <f t="shared" si="16"/>
        <v>2.3739640222489669E-12</v>
      </c>
      <c r="Y44">
        <f t="shared" si="17"/>
        <v>2.7594283345038266E-14</v>
      </c>
      <c r="Z44">
        <f t="shared" si="18"/>
        <v>3.5787002890982137E-13</v>
      </c>
      <c r="AB44">
        <f t="shared" si="19"/>
        <v>-5342.7865273177467</v>
      </c>
      <c r="AC44">
        <f t="shared" si="2"/>
        <v>-4770.3451138904056</v>
      </c>
      <c r="AE44">
        <f t="shared" si="3"/>
        <v>0</v>
      </c>
      <c r="AF44">
        <f t="shared" si="24"/>
        <v>0</v>
      </c>
      <c r="AG44">
        <f t="shared" si="24"/>
        <v>-4.4733753613727667E-12</v>
      </c>
      <c r="AH44">
        <f t="shared" si="5"/>
        <v>-1.1869820111244835E-6</v>
      </c>
      <c r="AI44">
        <f t="shared" si="25"/>
        <v>-1.1869864844998449E-6</v>
      </c>
      <c r="AJ44">
        <f t="shared" si="7"/>
        <v>-572.4414134273411</v>
      </c>
      <c r="AK44">
        <f t="shared" si="22"/>
        <v>-373.99505691224232</v>
      </c>
      <c r="AL44">
        <f t="shared" si="26"/>
        <v>-946.4364715265699</v>
      </c>
      <c r="AN44">
        <f t="shared" si="27"/>
        <v>0</v>
      </c>
      <c r="AO44">
        <f t="shared" si="27"/>
        <v>0</v>
      </c>
      <c r="AP44">
        <f t="shared" si="27"/>
        <v>-1.0979707072744853E-13</v>
      </c>
      <c r="AQ44">
        <f t="shared" si="27"/>
        <v>-2.913396200842173E-8</v>
      </c>
      <c r="AR44">
        <f t="shared" si="27"/>
        <v>-2.9134071805492457E-8</v>
      </c>
      <c r="AS44">
        <f t="shared" si="27"/>
        <v>-14.050327835246662</v>
      </c>
      <c r="AT44">
        <f t="shared" si="27"/>
        <v>-9.1795475224570104</v>
      </c>
      <c r="AU44">
        <f t="shared" si="23"/>
        <v>-23.229875386837744</v>
      </c>
      <c r="AW44">
        <v>41</v>
      </c>
      <c r="AX44">
        <f>IF(Z44&gt;0, (R44*SUMPRODUCT(K44:$K$98, X44:$X$98)-K44*$AZ$3)/Z44, 0)</f>
        <v>-1.3329825714721898E+16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0.86416701100000004</v>
      </c>
      <c r="Q45" s="4">
        <f t="shared" si="21"/>
        <v>12.5</v>
      </c>
      <c r="R45">
        <f t="shared" si="0"/>
        <v>500000</v>
      </c>
      <c r="S45">
        <f t="shared" si="1"/>
        <v>-9.4582749699300352E+16</v>
      </c>
      <c r="U45">
        <f t="shared" si="13"/>
        <v>0.86416701100000004</v>
      </c>
      <c r="V45">
        <f t="shared" si="14"/>
        <v>0.01</v>
      </c>
      <c r="W45">
        <f t="shared" si="15"/>
        <v>3.5787002890982137E-13</v>
      </c>
      <c r="X45">
        <f t="shared" si="16"/>
        <v>3.0925947320948394E-13</v>
      </c>
      <c r="Y45">
        <f t="shared" si="17"/>
        <v>3.578700289098214E-15</v>
      </c>
      <c r="Z45">
        <f t="shared" si="18"/>
        <v>4.5031855411239209E-14</v>
      </c>
      <c r="AB45">
        <f t="shared" si="19"/>
        <v>-4770.3451138904056</v>
      </c>
      <c r="AC45">
        <f t="shared" si="2"/>
        <v>-4259.2367088563224</v>
      </c>
      <c r="AE45">
        <f t="shared" si="3"/>
        <v>0</v>
      </c>
      <c r="AF45">
        <f t="shared" si="24"/>
        <v>0</v>
      </c>
      <c r="AG45">
        <f t="shared" si="24"/>
        <v>-5.6289819264049011E-13</v>
      </c>
      <c r="AH45">
        <f t="shared" si="5"/>
        <v>-1.5462973660474198E-7</v>
      </c>
      <c r="AI45">
        <f t="shared" si="25"/>
        <v>-1.5463029950293463E-7</v>
      </c>
      <c r="AJ45">
        <f t="shared" si="7"/>
        <v>-511.10840503408326</v>
      </c>
      <c r="AK45">
        <f t="shared" si="22"/>
        <v>-333.92415797232843</v>
      </c>
      <c r="AL45">
        <f t="shared" si="26"/>
        <v>-845.03256316104194</v>
      </c>
      <c r="AN45">
        <f t="shared" si="27"/>
        <v>0</v>
      </c>
      <c r="AO45">
        <f t="shared" si="27"/>
        <v>0</v>
      </c>
      <c r="AP45">
        <f t="shared" si="27"/>
        <v>-1.2335797850963613E-14</v>
      </c>
      <c r="AQ45">
        <f t="shared" si="27"/>
        <v>-3.3886788009676718E-9</v>
      </c>
      <c r="AR45">
        <f t="shared" si="27"/>
        <v>-3.3886911367655227E-9</v>
      </c>
      <c r="AS45">
        <f t="shared" si="27"/>
        <v>-11.200835331968626</v>
      </c>
      <c r="AT45">
        <f t="shared" si="27"/>
        <v>-7.3178790839194123</v>
      </c>
      <c r="AU45">
        <f t="shared" si="23"/>
        <v>-18.51871441927673</v>
      </c>
      <c r="AW45">
        <v>42</v>
      </c>
      <c r="AX45">
        <f>IF(Z45&gt;0, (R45*SUMPRODUCT(K45:$K$98, X45:$X$98)-K45*$AZ$3)/Z45, 0)</f>
        <v>-9.4582749699300352E+16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0.86825209999999997</v>
      </c>
      <c r="Q46" s="4">
        <f t="shared" si="21"/>
        <v>12.5</v>
      </c>
      <c r="R46">
        <f t="shared" si="0"/>
        <v>500000</v>
      </c>
      <c r="S46">
        <f t="shared" si="1"/>
        <v>-6.9363729197921024E+17</v>
      </c>
      <c r="U46">
        <f t="shared" si="13"/>
        <v>0.86825209999999997</v>
      </c>
      <c r="V46">
        <f t="shared" si="14"/>
        <v>0.01</v>
      </c>
      <c r="W46">
        <f t="shared" si="15"/>
        <v>4.5031855411239209E-14</v>
      </c>
      <c r="X46">
        <f t="shared" si="16"/>
        <v>3.9099003027704803E-14</v>
      </c>
      <c r="Y46">
        <f t="shared" si="17"/>
        <v>4.503185541123921E-16</v>
      </c>
      <c r="Z46">
        <f t="shared" si="18"/>
        <v>5.4825338294220147E-15</v>
      </c>
      <c r="AB46">
        <f t="shared" si="19"/>
        <v>-4259.2367088563224</v>
      </c>
      <c r="AC46">
        <f t="shared" si="2"/>
        <v>-3802.8899186246958</v>
      </c>
      <c r="AE46">
        <f t="shared" si="3"/>
        <v>0</v>
      </c>
      <c r="AF46">
        <f t="shared" si="24"/>
        <v>0</v>
      </c>
      <c r="AG46">
        <f t="shared" si="24"/>
        <v>-6.8531672867775181E-14</v>
      </c>
      <c r="AH46">
        <f t="shared" si="5"/>
        <v>-1.9549501513852401E-8</v>
      </c>
      <c r="AI46">
        <f t="shared" si="25"/>
        <v>-1.954957004552527E-8</v>
      </c>
      <c r="AJ46">
        <f t="shared" si="7"/>
        <v>-456.34679023162653</v>
      </c>
      <c r="AK46">
        <f t="shared" si="22"/>
        <v>-298.14656961994257</v>
      </c>
      <c r="AL46">
        <f t="shared" si="26"/>
        <v>-754.49335987111863</v>
      </c>
      <c r="AN46">
        <f t="shared" si="27"/>
        <v>0</v>
      </c>
      <c r="AO46">
        <f t="shared" si="27"/>
        <v>0</v>
      </c>
      <c r="AP46">
        <f t="shared" si="27"/>
        <v>-1.3409441814101195E-15</v>
      </c>
      <c r="AQ46">
        <f t="shared" si="27"/>
        <v>-3.8252079961695146E-10</v>
      </c>
      <c r="AR46">
        <f t="shared" si="27"/>
        <v>-3.8252214056113287E-10</v>
      </c>
      <c r="AS46">
        <f t="shared" si="27"/>
        <v>-8.9292373505452094</v>
      </c>
      <c r="AT46">
        <f t="shared" si="27"/>
        <v>-5.8337684023942922</v>
      </c>
      <c r="AU46">
        <f t="shared" si="23"/>
        <v>-14.763005753322023</v>
      </c>
      <c r="AW46">
        <v>43</v>
      </c>
      <c r="AX46">
        <f>IF(Z46&gt;0, (R46*SUMPRODUCT(K46:$K$98, X46:$X$98)-K46*$AZ$3)/Z46, 0)</f>
        <v>-6.9363729197921024E+17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0.87257664800000001</v>
      </c>
      <c r="Q47" s="4">
        <f t="shared" si="21"/>
        <v>12.5</v>
      </c>
      <c r="R47">
        <f t="shared" si="0"/>
        <v>500000</v>
      </c>
      <c r="S47">
        <f t="shared" si="1"/>
        <v>-5.2742406016120607E+18</v>
      </c>
      <c r="U47">
        <f t="shared" si="13"/>
        <v>0.87257664800000001</v>
      </c>
      <c r="V47">
        <f t="shared" si="14"/>
        <v>0.01</v>
      </c>
      <c r="W47">
        <f t="shared" si="15"/>
        <v>5.4825338294220147E-15</v>
      </c>
      <c r="X47">
        <f t="shared" si="16"/>
        <v>4.7839309914236654E-15</v>
      </c>
      <c r="Y47">
        <f t="shared" si="17"/>
        <v>5.4825338294220146E-17</v>
      </c>
      <c r="Z47">
        <f t="shared" si="18"/>
        <v>6.4377749970412918E-16</v>
      </c>
      <c r="AB47">
        <f t="shared" si="19"/>
        <v>-3802.8899186246958</v>
      </c>
      <c r="AC47">
        <f t="shared" si="2"/>
        <v>-3395.4374273438143</v>
      </c>
      <c r="AE47">
        <f t="shared" si="3"/>
        <v>0</v>
      </c>
      <c r="AF47">
        <f t="shared" si="24"/>
        <v>0</v>
      </c>
      <c r="AG47">
        <f t="shared" si="24"/>
        <v>-8.047218746301615E-15</v>
      </c>
      <c r="AH47">
        <f t="shared" si="5"/>
        <v>-2.3919654957118326E-9</v>
      </c>
      <c r="AI47">
        <f t="shared" si="25"/>
        <v>-2.3919735429305789E-9</v>
      </c>
      <c r="AJ47">
        <f t="shared" si="7"/>
        <v>-407.45249128088153</v>
      </c>
      <c r="AK47">
        <f t="shared" si="22"/>
        <v>-266.20229430372871</v>
      </c>
      <c r="AL47">
        <f t="shared" si="26"/>
        <v>-673.65478558700215</v>
      </c>
      <c r="AN47">
        <f t="shared" si="27"/>
        <v>0</v>
      </c>
      <c r="AO47">
        <f t="shared" si="27"/>
        <v>0</v>
      </c>
      <c r="AP47">
        <f t="shared" si="27"/>
        <v>-1.4058764341613598E-16</v>
      </c>
      <c r="AQ47">
        <f t="shared" si="27"/>
        <v>-4.1788449248926636E-11</v>
      </c>
      <c r="AR47">
        <f t="shared" si="27"/>
        <v>-4.1788589836570054E-11</v>
      </c>
      <c r="AS47">
        <f t="shared" si="27"/>
        <v>-7.1183333471007195</v>
      </c>
      <c r="AT47">
        <f t="shared" si="27"/>
        <v>-4.6506444534429701</v>
      </c>
      <c r="AU47">
        <f t="shared" si="23"/>
        <v>-11.768977800585477</v>
      </c>
      <c r="AW47">
        <v>44</v>
      </c>
      <c r="AX47">
        <f>IF(Z47&gt;0, (R47*SUMPRODUCT(K47:$K$98, X47:$X$98)-K47*$AZ$3)/Z47, 0)</f>
        <v>-5.2742406016120607E+18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0.87698101399999995</v>
      </c>
      <c r="Q48" s="4">
        <f t="shared" si="21"/>
        <v>12.5</v>
      </c>
      <c r="R48">
        <f t="shared" si="0"/>
        <v>500000</v>
      </c>
      <c r="S48">
        <f t="shared" si="1"/>
        <v>-4.1666834582081069E+19</v>
      </c>
      <c r="U48">
        <f t="shared" si="13"/>
        <v>0.87698101399999995</v>
      </c>
      <c r="V48">
        <f t="shared" si="14"/>
        <v>0.01</v>
      </c>
      <c r="W48">
        <f t="shared" si="15"/>
        <v>6.4377749970412918E-16</v>
      </c>
      <c r="X48">
        <f t="shared" si="16"/>
        <v>5.6458064448091185E-16</v>
      </c>
      <c r="Y48">
        <f t="shared" si="17"/>
        <v>6.4377749970412921E-18</v>
      </c>
      <c r="Z48">
        <f t="shared" si="18"/>
        <v>7.2759080226176027E-17</v>
      </c>
      <c r="AB48">
        <f t="shared" si="19"/>
        <v>-3395.4374273438143</v>
      </c>
      <c r="AC48">
        <f t="shared" si="2"/>
        <v>-3031.6405601284423</v>
      </c>
      <c r="AE48">
        <f t="shared" si="3"/>
        <v>0</v>
      </c>
      <c r="AF48">
        <f t="shared" si="24"/>
        <v>0</v>
      </c>
      <c r="AG48">
        <f t="shared" si="24"/>
        <v>-9.0948850282720036E-16</v>
      </c>
      <c r="AH48">
        <f t="shared" si="5"/>
        <v>-2.822903222404559E-10</v>
      </c>
      <c r="AI48">
        <f t="shared" si="25"/>
        <v>-2.8229123172895871E-10</v>
      </c>
      <c r="AJ48">
        <f t="shared" si="7"/>
        <v>-363.796867215372</v>
      </c>
      <c r="AK48">
        <f t="shared" si="22"/>
        <v>-237.68061991406702</v>
      </c>
      <c r="AL48">
        <f t="shared" si="26"/>
        <v>-601.47748712972134</v>
      </c>
      <c r="AN48">
        <f t="shared" si="27"/>
        <v>0</v>
      </c>
      <c r="AO48">
        <f t="shared" si="27"/>
        <v>0</v>
      </c>
      <c r="AP48">
        <f t="shared" si="27"/>
        <v>-1.4186672234840425E-17</v>
      </c>
      <c r="AQ48">
        <f t="shared" si="27"/>
        <v>-4.4033105028197622E-12</v>
      </c>
      <c r="AR48">
        <f t="shared" si="27"/>
        <v>-4.4033246894919965E-12</v>
      </c>
      <c r="AS48">
        <f t="shared" si="27"/>
        <v>-5.6746917626806228</v>
      </c>
      <c r="AT48">
        <f t="shared" si="27"/>
        <v>-3.7074652849517147</v>
      </c>
      <c r="AU48">
        <f t="shared" si="23"/>
        <v>-9.382157047636742</v>
      </c>
      <c r="AW48">
        <v>45</v>
      </c>
      <c r="AX48">
        <f>IF(Z48&gt;0, (R48*SUMPRODUCT(K48:$K$98, X48:$X$98)-K48*$AZ$3)/Z48, 0)</f>
        <v>-4.1666834582081069E+19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0.88158379899999995</v>
      </c>
      <c r="Q49" s="4">
        <f t="shared" si="21"/>
        <v>12.5</v>
      </c>
      <c r="R49">
        <f t="shared" si="0"/>
        <v>500000</v>
      </c>
      <c r="S49">
        <f t="shared" si="1"/>
        <v>-3.4314549425005357E+20</v>
      </c>
      <c r="U49">
        <f t="shared" si="13"/>
        <v>0.88158379899999995</v>
      </c>
      <c r="V49">
        <f t="shared" si="14"/>
        <v>0.01</v>
      </c>
      <c r="W49">
        <f t="shared" si="15"/>
        <v>7.2759080226176027E-17</v>
      </c>
      <c r="X49">
        <f t="shared" si="16"/>
        <v>6.414322635753804E-17</v>
      </c>
      <c r="Y49">
        <f t="shared" si="17"/>
        <v>7.2759080226176031E-19</v>
      </c>
      <c r="Z49">
        <f t="shared" si="18"/>
        <v>7.8882630663762259E-18</v>
      </c>
      <c r="AB49">
        <f t="shared" si="19"/>
        <v>-3031.6405601284423</v>
      </c>
      <c r="AC49">
        <f t="shared" si="2"/>
        <v>-2706.8219286861131</v>
      </c>
      <c r="AE49">
        <f t="shared" si="3"/>
        <v>0</v>
      </c>
      <c r="AF49">
        <f t="shared" si="24"/>
        <v>0</v>
      </c>
      <c r="AG49">
        <f t="shared" si="24"/>
        <v>-9.8603288329702825E-17</v>
      </c>
      <c r="AH49">
        <f t="shared" si="5"/>
        <v>-3.207161317876902E-11</v>
      </c>
      <c r="AI49">
        <f t="shared" si="25"/>
        <v>-3.2071711782057352E-11</v>
      </c>
      <c r="AJ49">
        <f t="shared" si="7"/>
        <v>-324.81863144232921</v>
      </c>
      <c r="AK49">
        <f t="shared" si="22"/>
        <v>-212.21483920899098</v>
      </c>
      <c r="AL49">
        <f t="shared" si="26"/>
        <v>-537.03347065135222</v>
      </c>
      <c r="AN49">
        <f t="shared" si="27"/>
        <v>0</v>
      </c>
      <c r="AO49">
        <f t="shared" si="27"/>
        <v>0</v>
      </c>
      <c r="AP49">
        <f t="shared" si="27"/>
        <v>-1.3732724183335523E-18</v>
      </c>
      <c r="AQ49">
        <f t="shared" si="27"/>
        <v>-4.4666930014137281E-13</v>
      </c>
      <c r="AR49">
        <f t="shared" si="27"/>
        <v>-4.466706734137912E-13</v>
      </c>
      <c r="AS49">
        <f t="shared" si="27"/>
        <v>-4.5238295301986566</v>
      </c>
      <c r="AT49">
        <f t="shared" si="27"/>
        <v>-2.9555686263964915</v>
      </c>
      <c r="AU49">
        <f t="shared" si="23"/>
        <v>-7.4793981565955949</v>
      </c>
      <c r="AW49">
        <v>46</v>
      </c>
      <c r="AX49">
        <f>IF(Z49&gt;0, (R49*SUMPRODUCT(K49:$K$98, X49:$X$98)-K49*$AZ$3)/Z49, 0)</f>
        <v>-3.4314549425005357E+20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0.88621764599999997</v>
      </c>
      <c r="Q50" s="4">
        <f t="shared" si="21"/>
        <v>12.5</v>
      </c>
      <c r="R50">
        <f t="shared" si="0"/>
        <v>500000</v>
      </c>
      <c r="S50">
        <f t="shared" si="1"/>
        <v>-2.952138718884762E+21</v>
      </c>
      <c r="U50">
        <f t="shared" si="13"/>
        <v>0.88621764599999997</v>
      </c>
      <c r="V50">
        <f t="shared" si="14"/>
        <v>0.01</v>
      </c>
      <c r="W50">
        <f t="shared" si="15"/>
        <v>7.8882630663762259E-18</v>
      </c>
      <c r="X50">
        <f t="shared" si="16"/>
        <v>6.9907179257126802E-18</v>
      </c>
      <c r="Y50">
        <f t="shared" si="17"/>
        <v>7.8882630663762265E-20</v>
      </c>
      <c r="Z50">
        <f t="shared" si="18"/>
        <v>8.1866250999978335E-19</v>
      </c>
      <c r="AB50">
        <f t="shared" si="19"/>
        <v>-2706.8219286861131</v>
      </c>
      <c r="AC50">
        <f t="shared" si="2"/>
        <v>-2416.8052934697439</v>
      </c>
      <c r="AE50">
        <f t="shared" si="3"/>
        <v>0</v>
      </c>
      <c r="AF50">
        <f t="shared" si="24"/>
        <v>0</v>
      </c>
      <c r="AG50">
        <f t="shared" si="24"/>
        <v>-1.0233281374997292E-17</v>
      </c>
      <c r="AH50">
        <f t="shared" si="5"/>
        <v>-3.4953589628563399E-12</v>
      </c>
      <c r="AI50">
        <f t="shared" si="25"/>
        <v>-3.495369196137715E-12</v>
      </c>
      <c r="AJ50">
        <f t="shared" si="7"/>
        <v>-290.0166352163692</v>
      </c>
      <c r="AK50">
        <f t="shared" si="22"/>
        <v>-189.47753500802793</v>
      </c>
      <c r="AL50">
        <f t="shared" si="26"/>
        <v>-479.49417022440059</v>
      </c>
      <c r="AN50">
        <f t="shared" si="27"/>
        <v>0</v>
      </c>
      <c r="AO50">
        <f t="shared" si="27"/>
        <v>0</v>
      </c>
      <c r="AP50">
        <f t="shared" si="27"/>
        <v>-1.2725128951600792E-19</v>
      </c>
      <c r="AQ50">
        <f t="shared" si="27"/>
        <v>-4.3464937496153132E-14</v>
      </c>
      <c r="AR50">
        <f t="shared" si="27"/>
        <v>-4.3465064747442649E-14</v>
      </c>
      <c r="AS50">
        <f t="shared" si="27"/>
        <v>-3.6063692045589253</v>
      </c>
      <c r="AT50">
        <f t="shared" si="27"/>
        <v>-2.3561612136451653</v>
      </c>
      <c r="AU50">
        <f t="shared" si="23"/>
        <v>-5.9625304182041337</v>
      </c>
      <c r="AW50">
        <v>47</v>
      </c>
      <c r="AX50">
        <f>IF(Z50&gt;0, (R50*SUMPRODUCT(K50:$K$98, X50:$X$98)-K50*$AZ$3)/Z50, 0)</f>
        <v>-2.952138718884762E+21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0.89077562700000001</v>
      </c>
      <c r="Q51" s="4">
        <f t="shared" si="21"/>
        <v>12.5</v>
      </c>
      <c r="R51">
        <f t="shared" si="0"/>
        <v>500000</v>
      </c>
      <c r="S51">
        <f t="shared" si="1"/>
        <v>-2.6564422249978794E+22</v>
      </c>
      <c r="U51">
        <f t="shared" si="13"/>
        <v>0.89077562700000001</v>
      </c>
      <c r="V51">
        <f t="shared" si="14"/>
        <v>0.01</v>
      </c>
      <c r="W51">
        <f t="shared" si="15"/>
        <v>8.1866250999978335E-19</v>
      </c>
      <c r="X51">
        <f t="shared" si="16"/>
        <v>7.292446106464508E-19</v>
      </c>
      <c r="Y51">
        <f t="shared" si="17"/>
        <v>8.186625099997833E-21</v>
      </c>
      <c r="Z51">
        <f t="shared" si="18"/>
        <v>8.1231274253334717E-20</v>
      </c>
      <c r="AB51">
        <f t="shared" si="19"/>
        <v>-2416.8052934697439</v>
      </c>
      <c r="AC51">
        <f t="shared" si="2"/>
        <v>-2157.8618691694141</v>
      </c>
      <c r="AE51">
        <f t="shared" si="3"/>
        <v>0</v>
      </c>
      <c r="AF51">
        <f t="shared" si="24"/>
        <v>0</v>
      </c>
      <c r="AG51">
        <f t="shared" si="24"/>
        <v>-1.015390928166684E-18</v>
      </c>
      <c r="AH51">
        <f t="shared" si="5"/>
        <v>-3.6462230532322539E-13</v>
      </c>
      <c r="AI51">
        <f t="shared" si="25"/>
        <v>-3.6462332071415355E-13</v>
      </c>
      <c r="AJ51">
        <f t="shared" si="7"/>
        <v>-258.94342430032975</v>
      </c>
      <c r="AK51">
        <f t="shared" si="22"/>
        <v>-169.1763705428821</v>
      </c>
      <c r="AL51">
        <f t="shared" si="26"/>
        <v>-428.11979484321216</v>
      </c>
      <c r="AN51">
        <f t="shared" si="27"/>
        <v>0</v>
      </c>
      <c r="AO51">
        <f t="shared" si="27"/>
        <v>0</v>
      </c>
      <c r="AP51">
        <f t="shared" si="27"/>
        <v>-1.1273597692560138E-20</v>
      </c>
      <c r="AQ51">
        <f t="shared" si="27"/>
        <v>-4.0482981144707306E-15</v>
      </c>
      <c r="AR51">
        <f t="shared" si="27"/>
        <v>-4.0483093880684234E-15</v>
      </c>
      <c r="AS51">
        <f t="shared" si="27"/>
        <v>-2.8749754500629199</v>
      </c>
      <c r="AT51">
        <f t="shared" si="27"/>
        <v>-1.8783172940411077</v>
      </c>
      <c r="AU51">
        <f t="shared" si="23"/>
        <v>-4.7532927441040309</v>
      </c>
      <c r="AW51">
        <v>48</v>
      </c>
      <c r="AX51">
        <f>IF(Z51&gt;0, (R51*SUMPRODUCT(K51:$K$98, X51:$X$98)-K51*$AZ$3)/Z51, 0)</f>
        <v>-2.6564422249978794E+22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0.89544260600000003</v>
      </c>
      <c r="Q52" s="4">
        <f t="shared" si="21"/>
        <v>12.5</v>
      </c>
      <c r="R52">
        <f t="shared" si="0"/>
        <v>500000</v>
      </c>
      <c r="S52">
        <f t="shared" si="1"/>
        <v>-2.5083426211774389E+23</v>
      </c>
      <c r="U52">
        <f t="shared" si="13"/>
        <v>0.89544260600000003</v>
      </c>
      <c r="V52">
        <f t="shared" si="14"/>
        <v>0.01</v>
      </c>
      <c r="W52">
        <f t="shared" si="15"/>
        <v>8.1231274253334717E-20</v>
      </c>
      <c r="X52">
        <f t="shared" si="16"/>
        <v>7.2737943906106745E-20</v>
      </c>
      <c r="Y52">
        <f t="shared" si="17"/>
        <v>8.1231274253334721E-22</v>
      </c>
      <c r="Z52">
        <f t="shared" si="18"/>
        <v>7.6810176046946238E-21</v>
      </c>
      <c r="AB52">
        <f t="shared" si="19"/>
        <v>-2157.8618691694141</v>
      </c>
      <c r="AC52">
        <f t="shared" si="2"/>
        <v>-1926.6623831869765</v>
      </c>
      <c r="AE52">
        <f t="shared" si="3"/>
        <v>0</v>
      </c>
      <c r="AF52">
        <f t="shared" si="24"/>
        <v>0</v>
      </c>
      <c r="AG52">
        <f t="shared" si="24"/>
        <v>-9.6012720058682794E-20</v>
      </c>
      <c r="AH52">
        <f t="shared" si="5"/>
        <v>-3.6368971953053376E-14</v>
      </c>
      <c r="AI52">
        <f t="shared" si="25"/>
        <v>-3.6369067965773431E-14</v>
      </c>
      <c r="AJ52">
        <f t="shared" si="7"/>
        <v>-231.19948598243764</v>
      </c>
      <c r="AK52">
        <f t="shared" si="22"/>
        <v>-151.05033084185899</v>
      </c>
      <c r="AL52">
        <f t="shared" si="26"/>
        <v>-382.24981682429666</v>
      </c>
      <c r="AN52">
        <f t="shared" si="27"/>
        <v>0</v>
      </c>
      <c r="AO52">
        <f t="shared" si="27"/>
        <v>0</v>
      </c>
      <c r="AP52">
        <f t="shared" si="27"/>
        <v>-9.5178751679723152E-22</v>
      </c>
      <c r="AQ52">
        <f t="shared" si="27"/>
        <v>-3.6053070345791561E-16</v>
      </c>
      <c r="AR52">
        <f t="shared" si="27"/>
        <v>-3.6053165524543239E-16</v>
      </c>
      <c r="AS52">
        <f t="shared" si="27"/>
        <v>-2.2919128268996527</v>
      </c>
      <c r="AT52">
        <f t="shared" si="27"/>
        <v>-1.4973830469077705</v>
      </c>
      <c r="AU52">
        <f t="shared" si="23"/>
        <v>-3.7892958738074234</v>
      </c>
      <c r="AW52">
        <v>49</v>
      </c>
      <c r="AX52">
        <f>IF(Z52&gt;0, (R52*SUMPRODUCT(K52:$K$98, X52:$X$98)-K52*$AZ$3)/Z52, 0)</f>
        <v>-2.5083426211774389E+23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0.90019128800000003</v>
      </c>
      <c r="Q53" s="4">
        <f t="shared" si="21"/>
        <v>12.5</v>
      </c>
      <c r="R53">
        <f t="shared" si="0"/>
        <v>500000</v>
      </c>
      <c r="S53">
        <f t="shared" si="1"/>
        <v>-2.4937353806513633E+24</v>
      </c>
      <c r="U53">
        <f t="shared" si="13"/>
        <v>0.90019128800000003</v>
      </c>
      <c r="V53">
        <f t="shared" si="14"/>
        <v>0.01</v>
      </c>
      <c r="W53">
        <f t="shared" si="15"/>
        <v>7.6810176046946238E-21</v>
      </c>
      <c r="X53">
        <f t="shared" si="16"/>
        <v>6.9143851307207289E-21</v>
      </c>
      <c r="Y53">
        <f t="shared" si="17"/>
        <v>7.6810176046946243E-23</v>
      </c>
      <c r="Z53">
        <f t="shared" si="18"/>
        <v>6.8982229792694868E-22</v>
      </c>
      <c r="AB53">
        <f t="shared" si="19"/>
        <v>-1926.6623831869765</v>
      </c>
      <c r="AC53">
        <f t="shared" si="2"/>
        <v>-1720.2342707026576</v>
      </c>
      <c r="AE53">
        <f t="shared" si="3"/>
        <v>0</v>
      </c>
      <c r="AF53">
        <f t="shared" si="24"/>
        <v>0</v>
      </c>
      <c r="AG53">
        <f t="shared" si="24"/>
        <v>-8.6227787240868592E-21</v>
      </c>
      <c r="AH53">
        <f t="shared" si="5"/>
        <v>-3.4571925653603643E-15</v>
      </c>
      <c r="AI53">
        <f t="shared" si="25"/>
        <v>-3.4572011881390882E-15</v>
      </c>
      <c r="AJ53">
        <f t="shared" si="7"/>
        <v>-206.42811248431894</v>
      </c>
      <c r="AK53">
        <f t="shared" si="22"/>
        <v>-134.86636682308836</v>
      </c>
      <c r="AL53">
        <f t="shared" si="26"/>
        <v>-341.2944793074073</v>
      </c>
      <c r="AN53">
        <f t="shared" si="27"/>
        <v>0</v>
      </c>
      <c r="AO53">
        <f t="shared" si="27"/>
        <v>0</v>
      </c>
      <c r="AP53">
        <f t="shared" si="27"/>
        <v>-7.632036694753361E-23</v>
      </c>
      <c r="AQ53">
        <f t="shared" si="27"/>
        <v>-3.0599672523143624E-17</v>
      </c>
      <c r="AR53">
        <f t="shared" si="27"/>
        <v>-3.059974884351057E-17</v>
      </c>
      <c r="AS53">
        <f t="shared" si="27"/>
        <v>-1.8270988734850511</v>
      </c>
      <c r="AT53">
        <f t="shared" si="27"/>
        <v>-1.1937045973435665</v>
      </c>
      <c r="AU53">
        <f t="shared" si="23"/>
        <v>-3.0208034708286178</v>
      </c>
      <c r="AW53">
        <v>50</v>
      </c>
      <c r="AX53">
        <f>IF(Z53&gt;0, (R53*SUMPRODUCT(K53:$K$98, X53:$X$98)-K53*$AZ$3)/Z53, 0)</f>
        <v>-2.4937353806513633E+24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0.90499098499999997</v>
      </c>
      <c r="Q54" s="4">
        <f t="shared" si="21"/>
        <v>12.5</v>
      </c>
      <c r="R54">
        <f t="shared" si="0"/>
        <v>500000</v>
      </c>
      <c r="S54">
        <f t="shared" si="1"/>
        <v>-2.6191921492210508E+25</v>
      </c>
      <c r="U54">
        <f t="shared" si="13"/>
        <v>0.90499098499999997</v>
      </c>
      <c r="V54">
        <f t="shared" si="14"/>
        <v>0.01</v>
      </c>
      <c r="W54">
        <f t="shared" si="15"/>
        <v>6.8982229792694868E-22</v>
      </c>
      <c r="X54">
        <f t="shared" si="16"/>
        <v>6.2428296087587274E-22</v>
      </c>
      <c r="Y54">
        <f t="shared" si="17"/>
        <v>6.8982229792694874E-24</v>
      </c>
      <c r="Z54">
        <f t="shared" si="18"/>
        <v>5.8641114071806455E-23</v>
      </c>
      <c r="AB54">
        <f t="shared" si="19"/>
        <v>-1720.2342707026576</v>
      </c>
      <c r="AC54">
        <f t="shared" si="2"/>
        <v>-1535.9234559845156</v>
      </c>
      <c r="AE54">
        <f t="shared" si="3"/>
        <v>0</v>
      </c>
      <c r="AF54">
        <f t="shared" si="24"/>
        <v>0</v>
      </c>
      <c r="AG54">
        <f t="shared" si="24"/>
        <v>-7.3301392589758067E-22</v>
      </c>
      <c r="AH54">
        <f t="shared" si="5"/>
        <v>-3.1214148043793639E-16</v>
      </c>
      <c r="AI54">
        <f t="shared" si="25"/>
        <v>-3.1214221345186227E-16</v>
      </c>
      <c r="AJ54">
        <f t="shared" si="7"/>
        <v>-184.31081471814196</v>
      </c>
      <c r="AK54">
        <f t="shared" si="22"/>
        <v>-120.41639894918605</v>
      </c>
      <c r="AL54">
        <f t="shared" si="26"/>
        <v>-304.72721366732799</v>
      </c>
      <c r="AN54">
        <f t="shared" si="27"/>
        <v>0</v>
      </c>
      <c r="AO54">
        <f t="shared" si="27"/>
        <v>0</v>
      </c>
      <c r="AP54">
        <f t="shared" si="27"/>
        <v>-5.7927850166503477E-24</v>
      </c>
      <c r="AQ54">
        <f t="shared" si="27"/>
        <v>-2.4667587164074961E-18</v>
      </c>
      <c r="AR54">
        <f t="shared" si="27"/>
        <v>-2.4667645091925124E-18</v>
      </c>
      <c r="AS54">
        <f t="shared" si="27"/>
        <v>-1.4565520356226496</v>
      </c>
      <c r="AT54">
        <f t="shared" si="27"/>
        <v>-0.95161399660679746</v>
      </c>
      <c r="AU54">
        <f t="shared" si="23"/>
        <v>-2.4081660322294467</v>
      </c>
      <c r="AW54">
        <v>51</v>
      </c>
      <c r="AX54">
        <f>IF(Z54&gt;0, (R54*SUMPRODUCT(K54:$K$98, X54:$X$98)-K54*$AZ$3)/Z54, 0)</f>
        <v>-2.6191921492210508E+25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0.90981139099999997</v>
      </c>
      <c r="Q55" s="4">
        <f t="shared" si="21"/>
        <v>12.5</v>
      </c>
      <c r="R55">
        <f t="shared" si="0"/>
        <v>500000</v>
      </c>
      <c r="S55">
        <f t="shared" si="1"/>
        <v>-2.9163299477452755E+26</v>
      </c>
      <c r="U55">
        <f t="shared" si="13"/>
        <v>0.90981139099999997</v>
      </c>
      <c r="V55">
        <f t="shared" si="14"/>
        <v>0.01</v>
      </c>
      <c r="W55">
        <f t="shared" si="15"/>
        <v>5.8641114071806455E-23</v>
      </c>
      <c r="X55">
        <f t="shared" si="16"/>
        <v>5.3352353563459899E-23</v>
      </c>
      <c r="Y55">
        <f t="shared" si="17"/>
        <v>5.8641114071806459E-25</v>
      </c>
      <c r="Z55">
        <f t="shared" si="18"/>
        <v>4.7023493676284921E-24</v>
      </c>
      <c r="AB55">
        <f t="shared" si="19"/>
        <v>-1535.9234559845156</v>
      </c>
      <c r="AC55">
        <f t="shared" si="2"/>
        <v>-1371.360228557603</v>
      </c>
      <c r="AE55">
        <f t="shared" si="3"/>
        <v>0</v>
      </c>
      <c r="AF55">
        <f t="shared" si="24"/>
        <v>0</v>
      </c>
      <c r="AG55">
        <f t="shared" si="24"/>
        <v>-5.8779367095356155E-23</v>
      </c>
      <c r="AH55">
        <f t="shared" si="5"/>
        <v>-2.667617678172995E-17</v>
      </c>
      <c r="AI55">
        <f t="shared" si="25"/>
        <v>-2.6676235561097046E-17</v>
      </c>
      <c r="AJ55">
        <f t="shared" si="7"/>
        <v>-164.56322742691259</v>
      </c>
      <c r="AK55">
        <f t="shared" si="22"/>
        <v>-107.5146419189161</v>
      </c>
      <c r="AL55">
        <f t="shared" si="26"/>
        <v>-272.07786934582867</v>
      </c>
      <c r="AN55">
        <f t="shared" si="27"/>
        <v>0</v>
      </c>
      <c r="AO55">
        <f t="shared" si="27"/>
        <v>0</v>
      </c>
      <c r="AP55">
        <f t="shared" si="27"/>
        <v>-4.1474586850110162E-25</v>
      </c>
      <c r="AQ55">
        <f t="shared" si="27"/>
        <v>-1.8822649263437894E-19</v>
      </c>
      <c r="AR55">
        <f t="shared" si="27"/>
        <v>-1.8822690738024744E-19</v>
      </c>
      <c r="AS55">
        <f t="shared" si="27"/>
        <v>-1.1611543651328526</v>
      </c>
      <c r="AT55">
        <f t="shared" si="27"/>
        <v>-0.75862085188679618</v>
      </c>
      <c r="AU55">
        <f t="shared" si="23"/>
        <v>-1.9197752170196489</v>
      </c>
      <c r="AW55">
        <v>52</v>
      </c>
      <c r="AX55">
        <f>IF(Z55&gt;0, (R55*SUMPRODUCT(K55:$K$98, X55:$X$98)-K55*$AZ$3)/Z55, 0)</f>
        <v>-2.9163299477452755E+26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0.91465739899999998</v>
      </c>
      <c r="Q56" s="4">
        <f t="shared" si="21"/>
        <v>12.5</v>
      </c>
      <c r="R56">
        <f t="shared" si="0"/>
        <v>500000</v>
      </c>
      <c r="S56">
        <f t="shared" si="1"/>
        <v>-3.4560341562571843E+27</v>
      </c>
      <c r="U56">
        <f t="shared" si="13"/>
        <v>0.91465739899999998</v>
      </c>
      <c r="V56">
        <f t="shared" si="14"/>
        <v>0.01</v>
      </c>
      <c r="W56">
        <f t="shared" si="15"/>
        <v>4.7023493676284921E-24</v>
      </c>
      <c r="X56">
        <f t="shared" si="16"/>
        <v>4.3010386417843713E-24</v>
      </c>
      <c r="Y56">
        <f t="shared" si="17"/>
        <v>4.7023493676284923E-26</v>
      </c>
      <c r="Z56">
        <f t="shared" si="18"/>
        <v>3.5428723216783586E-25</v>
      </c>
      <c r="AB56">
        <f t="shared" si="19"/>
        <v>-1371.360228557603</v>
      </c>
      <c r="AC56">
        <f t="shared" si="2"/>
        <v>-1224.4287754978598</v>
      </c>
      <c r="AE56">
        <f t="shared" si="3"/>
        <v>0</v>
      </c>
      <c r="AF56">
        <f t="shared" si="24"/>
        <v>0</v>
      </c>
      <c r="AG56">
        <f t="shared" si="24"/>
        <v>-4.4285904020979484E-24</v>
      </c>
      <c r="AH56">
        <f t="shared" si="5"/>
        <v>-2.1505193208921856E-18</v>
      </c>
      <c r="AI56">
        <f t="shared" si="25"/>
        <v>-2.1505237494825876E-18</v>
      </c>
      <c r="AJ56">
        <f t="shared" si="7"/>
        <v>-146.93145305974326</v>
      </c>
      <c r="AK56">
        <f t="shared" si="22"/>
        <v>-95.995215999032226</v>
      </c>
      <c r="AL56">
        <f t="shared" si="26"/>
        <v>-242.92666905877547</v>
      </c>
      <c r="AN56">
        <f t="shared" si="27"/>
        <v>0</v>
      </c>
      <c r="AO56">
        <f t="shared" si="27"/>
        <v>0</v>
      </c>
      <c r="AP56">
        <f t="shared" si="27"/>
        <v>-2.7900029006140151E-26</v>
      </c>
      <c r="AQ56">
        <f t="shared" si="27"/>
        <v>-1.3548227761757628E-20</v>
      </c>
      <c r="AR56">
        <f t="shared" si="27"/>
        <v>-1.3548255661786632E-20</v>
      </c>
      <c r="AS56">
        <f t="shared" si="27"/>
        <v>-0.92566515077555134</v>
      </c>
      <c r="AT56">
        <f t="shared" si="27"/>
        <v>-0.60476789850669332</v>
      </c>
      <c r="AU56">
        <f t="shared" si="23"/>
        <v>-1.5304330492822447</v>
      </c>
      <c r="AW56">
        <v>53</v>
      </c>
      <c r="AX56">
        <f>IF(Z56&gt;0, (R56*SUMPRODUCT(K56:$K$98, X56:$X$98)-K56*$AZ$3)/Z56, 0)</f>
        <v>-3.4560341562571843E+27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0.91953785700000001</v>
      </c>
      <c r="Q57" s="4">
        <f t="shared" si="21"/>
        <v>12.5</v>
      </c>
      <c r="R57">
        <f t="shared" si="0"/>
        <v>500000</v>
      </c>
      <c r="S57">
        <f t="shared" si="1"/>
        <v>-4.3792945417122579E+28</v>
      </c>
      <c r="U57">
        <f t="shared" si="13"/>
        <v>0.91953785700000001</v>
      </c>
      <c r="V57">
        <f t="shared" si="14"/>
        <v>0.01</v>
      </c>
      <c r="W57">
        <f t="shared" si="15"/>
        <v>3.5428723216783586E-25</v>
      </c>
      <c r="X57">
        <f t="shared" si="16"/>
        <v>3.2578052223007325E-25</v>
      </c>
      <c r="Y57">
        <f t="shared" si="17"/>
        <v>3.5428723216783586E-27</v>
      </c>
      <c r="Z57">
        <f t="shared" si="18"/>
        <v>2.4963837616084253E-26</v>
      </c>
      <c r="AB57">
        <f t="shared" si="19"/>
        <v>-1224.4287754978598</v>
      </c>
      <c r="AC57">
        <f t="shared" si="2"/>
        <v>-1093.239978123089</v>
      </c>
      <c r="AE57">
        <f t="shared" si="3"/>
        <v>0</v>
      </c>
      <c r="AF57">
        <f t="shared" si="24"/>
        <v>0</v>
      </c>
      <c r="AG57">
        <f t="shared" si="24"/>
        <v>-3.1204797020105316E-25</v>
      </c>
      <c r="AH57">
        <f t="shared" si="5"/>
        <v>-1.6289026111503663E-19</v>
      </c>
      <c r="AI57">
        <f t="shared" si="25"/>
        <v>-1.6289057316300683E-19</v>
      </c>
      <c r="AJ57">
        <f t="shared" si="7"/>
        <v>-131.18879737477073</v>
      </c>
      <c r="AK57">
        <f t="shared" si="22"/>
        <v>-85.710014284850189</v>
      </c>
      <c r="AL57">
        <f t="shared" si="26"/>
        <v>-216.89881165962092</v>
      </c>
      <c r="AN57">
        <f t="shared" si="27"/>
        <v>0</v>
      </c>
      <c r="AO57">
        <f t="shared" si="27"/>
        <v>0</v>
      </c>
      <c r="AP57">
        <f t="shared" si="27"/>
        <v>-1.7552641370846384E-27</v>
      </c>
      <c r="AQ57">
        <f t="shared" si="27"/>
        <v>-9.1625474580514109E-22</v>
      </c>
      <c r="AR57">
        <f t="shared" si="27"/>
        <v>-9.1625650106927817E-22</v>
      </c>
      <c r="AS57">
        <f t="shared" si="27"/>
        <v>-0.73793459086061142</v>
      </c>
      <c r="AT57">
        <f t="shared" si="27"/>
        <v>-0.48211726602893268</v>
      </c>
      <c r="AU57">
        <f t="shared" si="23"/>
        <v>-1.2200518568895442</v>
      </c>
      <c r="AW57">
        <v>54</v>
      </c>
      <c r="AX57">
        <f>IF(Z57&gt;0, (R57*SUMPRODUCT(K57:$K$98, X57:$X$98)-K57*$AZ$3)/Z57, 0)</f>
        <v>-4.3792945417122579E+28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0.924425092</v>
      </c>
      <c r="Q58" s="4">
        <f t="shared" si="21"/>
        <v>12.5</v>
      </c>
      <c r="R58">
        <f t="shared" si="0"/>
        <v>500000</v>
      </c>
      <c r="S58">
        <f t="shared" si="1"/>
        <v>-5.962775292407712E+29</v>
      </c>
      <c r="U58">
        <f t="shared" si="13"/>
        <v>0.924425092</v>
      </c>
      <c r="V58">
        <f t="shared" si="14"/>
        <v>0.01</v>
      </c>
      <c r="W58">
        <f t="shared" si="15"/>
        <v>2.4963837616084253E-26</v>
      </c>
      <c r="X58">
        <f t="shared" si="16"/>
        <v>2.3077197884921747E-26</v>
      </c>
      <c r="Y58">
        <f t="shared" si="17"/>
        <v>2.4963837616084255E-28</v>
      </c>
      <c r="Z58">
        <f t="shared" si="18"/>
        <v>1.6370013550016635E-27</v>
      </c>
      <c r="AB58">
        <f t="shared" si="19"/>
        <v>-1093.239978123089</v>
      </c>
      <c r="AC58">
        <f t="shared" si="2"/>
        <v>-976.10712332418655</v>
      </c>
      <c r="AE58">
        <f t="shared" si="3"/>
        <v>0</v>
      </c>
      <c r="AF58">
        <f t="shared" si="24"/>
        <v>0</v>
      </c>
      <c r="AG58">
        <f t="shared" si="24"/>
        <v>-2.0462516937520795E-26</v>
      </c>
      <c r="AH58">
        <f t="shared" si="5"/>
        <v>-1.1538598942460873E-20</v>
      </c>
      <c r="AI58">
        <f t="shared" si="25"/>
        <v>-1.1538619404977811E-20</v>
      </c>
      <c r="AJ58">
        <f t="shared" si="7"/>
        <v>-117.13285479890249</v>
      </c>
      <c r="AK58">
        <f t="shared" si="22"/>
        <v>-76.526798468616235</v>
      </c>
      <c r="AL58">
        <f t="shared" si="26"/>
        <v>-193.65965326751871</v>
      </c>
      <c r="AN58">
        <f t="shared" si="27"/>
        <v>0</v>
      </c>
      <c r="AO58">
        <f t="shared" si="27"/>
        <v>0</v>
      </c>
      <c r="AP58">
        <f t="shared" si="27"/>
        <v>-1.0276900384377188E-28</v>
      </c>
      <c r="AQ58">
        <f t="shared" si="27"/>
        <v>-5.7950364693170272E-23</v>
      </c>
      <c r="AR58">
        <f t="shared" si="27"/>
        <v>-5.7950467462174121E-23</v>
      </c>
      <c r="AS58">
        <f t="shared" si="27"/>
        <v>-0.58827693786719693</v>
      </c>
      <c r="AT58">
        <f t="shared" si="27"/>
        <v>-0.38434093273990166</v>
      </c>
      <c r="AU58">
        <f t="shared" si="23"/>
        <v>-0.97261787060709848</v>
      </c>
      <c r="AW58">
        <v>55</v>
      </c>
      <c r="AX58">
        <f>IF(Z58&gt;0, (R58*SUMPRODUCT(K58:$K$98, X58:$X$98)-K58*$AZ$3)/Z58, 0)</f>
        <v>-5.962775292407712E+29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0.92929067899999995</v>
      </c>
      <c r="Q59" s="4">
        <f t="shared" si="21"/>
        <v>12.5</v>
      </c>
      <c r="R59">
        <f t="shared" si="0"/>
        <v>500000</v>
      </c>
      <c r="S59">
        <f t="shared" si="1"/>
        <v>-8.769504292558815E+30</v>
      </c>
      <c r="U59">
        <f t="shared" si="13"/>
        <v>0.92929067899999995</v>
      </c>
      <c r="V59">
        <f t="shared" si="14"/>
        <v>0.01</v>
      </c>
      <c r="W59">
        <f t="shared" si="15"/>
        <v>1.6370013550016635E-27</v>
      </c>
      <c r="X59">
        <f t="shared" si="16"/>
        <v>1.5212501007134159E-27</v>
      </c>
      <c r="Y59">
        <f t="shared" si="17"/>
        <v>1.6370013550016637E-29</v>
      </c>
      <c r="Z59">
        <f t="shared" si="18"/>
        <v>9.9381240738231014E-29</v>
      </c>
      <c r="AB59">
        <f t="shared" si="19"/>
        <v>-976.10712332418655</v>
      </c>
      <c r="AC59">
        <f t="shared" si="2"/>
        <v>-871.5242172537379</v>
      </c>
      <c r="AE59">
        <f t="shared" si="3"/>
        <v>0</v>
      </c>
      <c r="AF59">
        <f t="shared" si="24"/>
        <v>0</v>
      </c>
      <c r="AG59">
        <f t="shared" si="24"/>
        <v>-1.2422655092278877E-27</v>
      </c>
      <c r="AH59">
        <f t="shared" si="5"/>
        <v>-7.6062505035670795E-22</v>
      </c>
      <c r="AI59">
        <f t="shared" si="25"/>
        <v>-7.6062629262221723E-22</v>
      </c>
      <c r="AJ59">
        <f t="shared" si="7"/>
        <v>-104.58290607044864</v>
      </c>
      <c r="AK59">
        <f t="shared" si="22"/>
        <v>-68.327498632693064</v>
      </c>
      <c r="AL59">
        <f t="shared" si="26"/>
        <v>-172.91040470314169</v>
      </c>
      <c r="AN59">
        <f t="shared" si="27"/>
        <v>0</v>
      </c>
      <c r="AO59">
        <f t="shared" si="27"/>
        <v>0</v>
      </c>
      <c r="AP59">
        <f t="shared" si="27"/>
        <v>-5.5705682528587367E-30</v>
      </c>
      <c r="AQ59">
        <f t="shared" si="27"/>
        <v>-3.4107956200761565E-24</v>
      </c>
      <c r="AR59">
        <f t="shared" si="27"/>
        <v>-3.4108011906444095E-24</v>
      </c>
      <c r="AS59">
        <f t="shared" si="27"/>
        <v>-0.46897077317219132</v>
      </c>
      <c r="AT59">
        <f t="shared" si="27"/>
        <v>-0.30639423847249814</v>
      </c>
      <c r="AU59">
        <f t="shared" si="23"/>
        <v>-0.77536501164468941</v>
      </c>
      <c r="AW59">
        <v>56</v>
      </c>
      <c r="AX59">
        <f>IF(Z59&gt;0, (R59*SUMPRODUCT(K59:$K$98, X59:$X$98)-K59*$AZ$3)/Z59, 0)</f>
        <v>-8.769504292558815E+30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0.93493958499999996</v>
      </c>
      <c r="Q60" s="4">
        <f t="shared" si="21"/>
        <v>12.5</v>
      </c>
      <c r="R60">
        <f t="shared" si="0"/>
        <v>500000</v>
      </c>
      <c r="S60">
        <f t="shared" si="1"/>
        <v>-1.4220587598054813E+32</v>
      </c>
      <c r="U60">
        <f t="shared" si="13"/>
        <v>0.93493958499999996</v>
      </c>
      <c r="V60">
        <f t="shared" si="14"/>
        <v>0.01</v>
      </c>
      <c r="W60">
        <f t="shared" si="15"/>
        <v>9.9381240738231014E-29</v>
      </c>
      <c r="X60">
        <f t="shared" si="16"/>
        <v>9.2915455972586796E-29</v>
      </c>
      <c r="Y60">
        <f t="shared" si="17"/>
        <v>9.9381240738231025E-31</v>
      </c>
      <c r="Z60">
        <f t="shared" si="18"/>
        <v>5.4719723582619078E-30</v>
      </c>
      <c r="AB60">
        <f t="shared" si="19"/>
        <v>-871.5242172537379</v>
      </c>
      <c r="AC60">
        <f t="shared" si="2"/>
        <v>-778.14662254798031</v>
      </c>
      <c r="AE60">
        <f t="shared" si="3"/>
        <v>0</v>
      </c>
      <c r="AF60">
        <f t="shared" si="24"/>
        <v>0</v>
      </c>
      <c r="AG60">
        <f t="shared" si="24"/>
        <v>-6.8399654478273852E-29</v>
      </c>
      <c r="AH60">
        <f t="shared" si="5"/>
        <v>-4.6457727986293399E-23</v>
      </c>
      <c r="AI60">
        <f t="shared" si="25"/>
        <v>-4.6457796385947876E-23</v>
      </c>
      <c r="AJ60">
        <f t="shared" si="7"/>
        <v>-93.377594705757588</v>
      </c>
      <c r="AK60">
        <f t="shared" si="22"/>
        <v>-61.006695207761659</v>
      </c>
      <c r="AL60">
        <f t="shared" si="26"/>
        <v>-154.38428991351924</v>
      </c>
      <c r="AN60">
        <f t="shared" si="27"/>
        <v>0</v>
      </c>
      <c r="AO60">
        <f t="shared" si="27"/>
        <v>0</v>
      </c>
      <c r="AP60">
        <f t="shared" si="27"/>
        <v>-2.7385517838234564E-31</v>
      </c>
      <c r="AQ60">
        <f t="shared" si="27"/>
        <v>-1.8600517037649721E-25</v>
      </c>
      <c r="AR60">
        <f t="shared" si="27"/>
        <v>-1.8600544423167561E-25</v>
      </c>
      <c r="AS60">
        <f t="shared" si="27"/>
        <v>-0.37386062912323875</v>
      </c>
      <c r="AT60">
        <f t="shared" si="27"/>
        <v>-0.24425561102718277</v>
      </c>
      <c r="AU60">
        <f t="shared" si="23"/>
        <v>-0.61811624015042144</v>
      </c>
      <c r="AW60">
        <v>57</v>
      </c>
      <c r="AX60">
        <f>IF(Z60&gt;0, (R60*SUMPRODUCT(K60:$K$98, X60:$X$98)-K60*$AZ$3)/Z60, 0)</f>
        <v>-1.4220587598054813E+32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0.94055780700000002</v>
      </c>
      <c r="Q61" s="4">
        <f t="shared" si="21"/>
        <v>12.5</v>
      </c>
      <c r="R61">
        <f t="shared" si="0"/>
        <v>500000</v>
      </c>
      <c r="S61">
        <f t="shared" si="1"/>
        <v>-2.5680400569102861E+33</v>
      </c>
      <c r="U61">
        <f t="shared" si="13"/>
        <v>0.94055780700000002</v>
      </c>
      <c r="V61">
        <f t="shared" si="14"/>
        <v>0.01</v>
      </c>
      <c r="W61">
        <f t="shared" si="15"/>
        <v>5.4719723582619078E-30</v>
      </c>
      <c r="X61">
        <f t="shared" si="16"/>
        <v>5.1467063212514383E-30</v>
      </c>
      <c r="Y61">
        <f t="shared" si="17"/>
        <v>5.4719723582619081E-32</v>
      </c>
      <c r="Z61">
        <f t="shared" si="18"/>
        <v>2.7054631342785045E-31</v>
      </c>
      <c r="AB61">
        <f t="shared" si="19"/>
        <v>-778.14662254798031</v>
      </c>
      <c r="AC61">
        <f t="shared" si="2"/>
        <v>-694.77377013212515</v>
      </c>
      <c r="AE61">
        <f t="shared" si="3"/>
        <v>0</v>
      </c>
      <c r="AF61">
        <f t="shared" si="24"/>
        <v>0</v>
      </c>
      <c r="AG61">
        <f t="shared" si="24"/>
        <v>-3.3818289178481309E-30</v>
      </c>
      <c r="AH61">
        <f t="shared" si="5"/>
        <v>-2.5733531606257191E-24</v>
      </c>
      <c r="AI61">
        <f t="shared" si="25"/>
        <v>-2.5733565424546367E-24</v>
      </c>
      <c r="AJ61">
        <f t="shared" si="7"/>
        <v>-83.372852415855164</v>
      </c>
      <c r="AK61">
        <f t="shared" si="22"/>
        <v>-54.470263578358626</v>
      </c>
      <c r="AL61">
        <f t="shared" si="26"/>
        <v>-137.8431159942138</v>
      </c>
      <c r="AN61">
        <f t="shared" si="27"/>
        <v>0</v>
      </c>
      <c r="AO61">
        <f t="shared" si="27"/>
        <v>0</v>
      </c>
      <c r="AP61">
        <f t="shared" si="27"/>
        <v>-1.2089286235383359E-32</v>
      </c>
      <c r="AQ61">
        <f t="shared" si="27"/>
        <v>-9.1991652148175978E-27</v>
      </c>
      <c r="AR61">
        <f t="shared" si="27"/>
        <v>-9.1991773041038332E-27</v>
      </c>
      <c r="AS61">
        <f t="shared" si="27"/>
        <v>-0.29803940459441924</v>
      </c>
      <c r="AT61">
        <f t="shared" si="27"/>
        <v>-0.19471907766835361</v>
      </c>
      <c r="AU61">
        <f t="shared" si="23"/>
        <v>-0.49275848226277291</v>
      </c>
      <c r="AW61">
        <v>58</v>
      </c>
      <c r="AX61">
        <f>IF(Z61&gt;0, (R61*SUMPRODUCT(K61:$K$98, X61:$X$98)-K61*$AZ$3)/Z61, 0)</f>
        <v>-2.5680400569102861E+33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0.946138378</v>
      </c>
      <c r="Q62" s="4">
        <f t="shared" si="21"/>
        <v>12.5</v>
      </c>
      <c r="R62">
        <f t="shared" si="0"/>
        <v>500000</v>
      </c>
      <c r="S62">
        <f t="shared" si="1"/>
        <v>-5.2275606860950423E+34</v>
      </c>
      <c r="U62">
        <f t="shared" si="13"/>
        <v>0.946138378</v>
      </c>
      <c r="V62">
        <f t="shared" si="14"/>
        <v>0.01</v>
      </c>
      <c r="W62">
        <f t="shared" si="15"/>
        <v>2.7054631342785045E-31</v>
      </c>
      <c r="X62">
        <f t="shared" si="16"/>
        <v>2.5597425016050605E-31</v>
      </c>
      <c r="Y62">
        <f t="shared" si="17"/>
        <v>2.7054631342785046E-33</v>
      </c>
      <c r="Z62">
        <f t="shared" si="18"/>
        <v>1.1866600133065892E-32</v>
      </c>
      <c r="AB62">
        <f t="shared" si="19"/>
        <v>-694.77377013212515</v>
      </c>
      <c r="AC62">
        <f t="shared" si="2"/>
        <v>-620.33372333225452</v>
      </c>
      <c r="AE62">
        <f t="shared" si="3"/>
        <v>0</v>
      </c>
      <c r="AF62">
        <f t="shared" si="24"/>
        <v>0</v>
      </c>
      <c r="AG62">
        <f t="shared" si="24"/>
        <v>-1.4833250166332364E-31</v>
      </c>
      <c r="AH62">
        <f t="shared" si="5"/>
        <v>-1.2798712508025302E-25</v>
      </c>
      <c r="AI62">
        <f t="shared" si="25"/>
        <v>-1.2798727341275468E-25</v>
      </c>
      <c r="AJ62">
        <f t="shared" si="7"/>
        <v>-74.440046799870629</v>
      </c>
      <c r="AK62">
        <f t="shared" si="22"/>
        <v>-48.634163909248763</v>
      </c>
      <c r="AL62">
        <f t="shared" si="26"/>
        <v>-123.0742107091194</v>
      </c>
      <c r="AN62">
        <f t="shared" si="27"/>
        <v>0</v>
      </c>
      <c r="AO62">
        <f t="shared" si="27"/>
        <v>0</v>
      </c>
      <c r="AP62">
        <f t="shared" si="27"/>
        <v>-4.7344259205909589E-34</v>
      </c>
      <c r="AQ62">
        <f t="shared" si="27"/>
        <v>-4.0850491678297628E-28</v>
      </c>
      <c r="AR62">
        <f t="shared" si="27"/>
        <v>-4.0850539022556835E-28</v>
      </c>
      <c r="AS62">
        <f t="shared" si="27"/>
        <v>-0.23759518861162229</v>
      </c>
      <c r="AT62">
        <f t="shared" si="27"/>
        <v>-0.15522885655959306</v>
      </c>
      <c r="AU62">
        <f t="shared" si="23"/>
        <v>-0.39282404517121539</v>
      </c>
      <c r="AW62">
        <v>59</v>
      </c>
      <c r="AX62">
        <f>IF(Z62&gt;0, (R62*SUMPRODUCT(K62:$K$98, X62:$X$98)-K62*$AZ$3)/Z62, 0)</f>
        <v>-5.2275606860950423E+34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0.95167433300000004</v>
      </c>
      <c r="Q63" s="4">
        <f t="shared" si="21"/>
        <v>12.5</v>
      </c>
      <c r="R63">
        <f t="shared" si="0"/>
        <v>500000</v>
      </c>
      <c r="S63">
        <f t="shared" si="1"/>
        <v>-1.2178430967161387E+36</v>
      </c>
      <c r="U63">
        <f t="shared" si="13"/>
        <v>0.95167433300000004</v>
      </c>
      <c r="V63">
        <f t="shared" si="14"/>
        <v>0.01</v>
      </c>
      <c r="W63">
        <f t="shared" si="15"/>
        <v>1.1866600133065892E-32</v>
      </c>
      <c r="X63">
        <f t="shared" si="16"/>
        <v>1.1293138766613195E-32</v>
      </c>
      <c r="Y63">
        <f t="shared" si="17"/>
        <v>1.1866600133065893E-34</v>
      </c>
      <c r="Z63">
        <f t="shared" si="18"/>
        <v>4.5479536512203836E-34</v>
      </c>
      <c r="AB63">
        <f t="shared" si="19"/>
        <v>-620.33372333225452</v>
      </c>
      <c r="AC63">
        <f t="shared" si="2"/>
        <v>-553.86939583237017</v>
      </c>
      <c r="AE63">
        <f t="shared" si="3"/>
        <v>0</v>
      </c>
      <c r="AF63">
        <f t="shared" si="24"/>
        <v>0</v>
      </c>
      <c r="AG63">
        <f t="shared" si="24"/>
        <v>-5.6849420640254795E-33</v>
      </c>
      <c r="AH63">
        <f t="shared" si="5"/>
        <v>-5.6465693833065974E-27</v>
      </c>
      <c r="AI63">
        <f t="shared" si="25"/>
        <v>-5.6465750682486612E-27</v>
      </c>
      <c r="AJ63">
        <f t="shared" si="7"/>
        <v>-66.464327499884348</v>
      </c>
      <c r="AK63">
        <f t="shared" si="22"/>
        <v>-43.423360633257822</v>
      </c>
      <c r="AL63">
        <f t="shared" si="26"/>
        <v>-109.88768813314218</v>
      </c>
      <c r="AN63">
        <f t="shared" si="27"/>
        <v>0</v>
      </c>
      <c r="AO63">
        <f t="shared" si="27"/>
        <v>0</v>
      </c>
      <c r="AP63">
        <f t="shared" si="27"/>
        <v>-1.6200895648994398E-35</v>
      </c>
      <c r="AQ63">
        <f t="shared" si="27"/>
        <v>-1.6091541536129686E-29</v>
      </c>
      <c r="AR63">
        <f t="shared" si="27"/>
        <v>-1.6091557737025336E-29</v>
      </c>
      <c r="AS63">
        <f t="shared" si="27"/>
        <v>-0.1894094296967648</v>
      </c>
      <c r="AT63">
        <f t="shared" si="27"/>
        <v>-0.12374749406855313</v>
      </c>
      <c r="AU63">
        <f t="shared" si="23"/>
        <v>-0.31315692376531795</v>
      </c>
      <c r="AW63">
        <v>60</v>
      </c>
      <c r="AX63">
        <f>IF(Z63&gt;0, (R63*SUMPRODUCT(K63:$K$98, X63:$X$98)-K63*$AZ$3)/Z63, 0)</f>
        <v>-1.2178430967161387E+36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0.95715889499999995</v>
      </c>
      <c r="Q64" s="4">
        <f t="shared" si="21"/>
        <v>12.5</v>
      </c>
      <c r="R64">
        <f t="shared" si="0"/>
        <v>500000</v>
      </c>
      <c r="S64">
        <f t="shared" si="1"/>
        <v>-3.3109723554742238E+37</v>
      </c>
      <c r="U64">
        <f t="shared" si="13"/>
        <v>0.95715889499999995</v>
      </c>
      <c r="V64">
        <f t="shared" si="14"/>
        <v>0.01</v>
      </c>
      <c r="W64">
        <f t="shared" si="15"/>
        <v>4.5479536512203836E-34</v>
      </c>
      <c r="X64">
        <f t="shared" si="16"/>
        <v>4.3531142913133172E-34</v>
      </c>
      <c r="Y64">
        <f t="shared" si="17"/>
        <v>4.5479536512203833E-36</v>
      </c>
      <c r="Z64">
        <f t="shared" si="18"/>
        <v>1.4935982339486248E-35</v>
      </c>
      <c r="AB64">
        <f t="shared" si="19"/>
        <v>-553.86939583237017</v>
      </c>
      <c r="AC64">
        <f t="shared" si="2"/>
        <v>-494.52624627890191</v>
      </c>
      <c r="AE64">
        <f t="shared" si="3"/>
        <v>0</v>
      </c>
      <c r="AF64">
        <f t="shared" si="24"/>
        <v>0</v>
      </c>
      <c r="AG64">
        <f t="shared" si="24"/>
        <v>-1.8669977924357811E-34</v>
      </c>
      <c r="AH64">
        <f t="shared" si="5"/>
        <v>-2.1765571456566587E-28</v>
      </c>
      <c r="AI64">
        <f t="shared" si="25"/>
        <v>-2.1765590126544514E-28</v>
      </c>
      <c r="AJ64">
        <f t="shared" si="7"/>
        <v>-59.343149553468265</v>
      </c>
      <c r="AK64">
        <f t="shared" si="22"/>
        <v>-38.770857708265915</v>
      </c>
      <c r="AL64">
        <f t="shared" si="26"/>
        <v>-98.114007261734173</v>
      </c>
      <c r="AN64">
        <f t="shared" si="27"/>
        <v>0</v>
      </c>
      <c r="AO64">
        <f t="shared" si="27"/>
        <v>0</v>
      </c>
      <c r="AP64">
        <f t="shared" si="27"/>
        <v>-4.7504938848452669E-37</v>
      </c>
      <c r="AQ64">
        <f t="shared" si="27"/>
        <v>-5.5381540633577806E-31</v>
      </c>
      <c r="AR64">
        <f t="shared" si="27"/>
        <v>-5.5381588138516654E-31</v>
      </c>
      <c r="AS64">
        <f t="shared" si="27"/>
        <v>-0.15099603770469158</v>
      </c>
      <c r="AT64">
        <f t="shared" si="27"/>
        <v>-9.8650744633731788E-2</v>
      </c>
      <c r="AU64">
        <f t="shared" si="23"/>
        <v>-0.24964678233842336</v>
      </c>
      <c r="AW64">
        <v>61</v>
      </c>
      <c r="AX64">
        <f>IF(Z64&gt;0, (R64*SUMPRODUCT(K64:$K$98, X64:$X$98)-K64*$AZ$3)/Z64, 0)</f>
        <v>-3.3109723554742238E+37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0.96261559600000002</v>
      </c>
      <c r="Q65" s="4">
        <f t="shared" si="21"/>
        <v>12.5</v>
      </c>
      <c r="R65">
        <f t="shared" si="0"/>
        <v>500000</v>
      </c>
      <c r="S65">
        <f t="shared" si="1"/>
        <v>-1.0795288140606266E+39</v>
      </c>
      <c r="U65">
        <f t="shared" si="13"/>
        <v>0.96261559600000002</v>
      </c>
      <c r="V65">
        <f t="shared" si="14"/>
        <v>0.01</v>
      </c>
      <c r="W65">
        <f t="shared" si="15"/>
        <v>1.4935982339486248E-35</v>
      </c>
      <c r="X65">
        <f t="shared" si="16"/>
        <v>1.437760954157003E-35</v>
      </c>
      <c r="Y65">
        <f t="shared" si="17"/>
        <v>1.4935982339486248E-37</v>
      </c>
      <c r="Z65">
        <f t="shared" si="18"/>
        <v>4.0901297452135542E-37</v>
      </c>
      <c r="AB65">
        <f t="shared" si="19"/>
        <v>-494.52624627890191</v>
      </c>
      <c r="AC65">
        <f t="shared" si="2"/>
        <v>-441.54129132044812</v>
      </c>
      <c r="AE65">
        <f t="shared" si="3"/>
        <v>0</v>
      </c>
      <c r="AF65">
        <f t="shared" si="24"/>
        <v>0</v>
      </c>
      <c r="AG65">
        <f t="shared" si="24"/>
        <v>-5.1126621815169428E-36</v>
      </c>
      <c r="AH65">
        <f t="shared" si="5"/>
        <v>-7.1888047707850154E-30</v>
      </c>
      <c r="AI65">
        <f t="shared" si="25"/>
        <v>-7.1888098834471968E-30</v>
      </c>
      <c r="AJ65">
        <f t="shared" si="7"/>
        <v>-52.984954958453784</v>
      </c>
      <c r="AK65">
        <f t="shared" si="22"/>
        <v>-34.616837239523136</v>
      </c>
      <c r="AL65">
        <f t="shared" si="26"/>
        <v>-87.60179219797692</v>
      </c>
      <c r="AN65">
        <f t="shared" si="27"/>
        <v>0</v>
      </c>
      <c r="AO65">
        <f t="shared" si="27"/>
        <v>0</v>
      </c>
      <c r="AP65">
        <f t="shared" si="27"/>
        <v>-1.1615128905547491E-38</v>
      </c>
      <c r="AQ65">
        <f t="shared" si="27"/>
        <v>-1.6331783936623866E-32</v>
      </c>
      <c r="AR65">
        <f t="shared" si="27"/>
        <v>-1.6331795551752771E-32</v>
      </c>
      <c r="AS65">
        <f t="shared" si="27"/>
        <v>-0.12037311679264311</v>
      </c>
      <c r="AT65">
        <f t="shared" si="27"/>
        <v>-7.8643769637860156E-2</v>
      </c>
      <c r="AU65">
        <f t="shared" si="23"/>
        <v>-0.19901688643050325</v>
      </c>
      <c r="AW65">
        <v>62</v>
      </c>
      <c r="AX65">
        <f>IF(Z65&gt;0, (R65*SUMPRODUCT(K65:$K$98, X65:$X$98)-K65*$AZ$3)/Z65, 0)</f>
        <v>-1.0795288140606266E+39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0.96807210799999999</v>
      </c>
      <c r="Q66" s="4">
        <f t="shared" si="21"/>
        <v>12.5</v>
      </c>
      <c r="R66">
        <f t="shared" si="0"/>
        <v>500000</v>
      </c>
      <c r="S66">
        <f t="shared" si="1"/>
        <v>-4.3956118196593295E+40</v>
      </c>
      <c r="U66">
        <f t="shared" si="13"/>
        <v>0.96807210799999999</v>
      </c>
      <c r="V66">
        <f t="shared" si="14"/>
        <v>0.01</v>
      </c>
      <c r="W66">
        <f t="shared" si="15"/>
        <v>4.0901297452135542E-37</v>
      </c>
      <c r="X66">
        <f t="shared" si="16"/>
        <v>3.9595405244423885E-37</v>
      </c>
      <c r="Y66">
        <f t="shared" si="17"/>
        <v>4.0901297452135542E-39</v>
      </c>
      <c r="Z66">
        <f t="shared" si="18"/>
        <v>8.9687923319030166E-39</v>
      </c>
      <c r="AB66">
        <f t="shared" si="19"/>
        <v>-441.54129132044812</v>
      </c>
      <c r="AC66">
        <f t="shared" si="2"/>
        <v>-394.23329582182862</v>
      </c>
      <c r="AE66">
        <f t="shared" si="3"/>
        <v>0</v>
      </c>
      <c r="AF66">
        <f t="shared" si="24"/>
        <v>0</v>
      </c>
      <c r="AG66">
        <f t="shared" si="24"/>
        <v>-1.121099041487877E-37</v>
      </c>
      <c r="AH66">
        <f t="shared" si="5"/>
        <v>-1.9797702622211941E-31</v>
      </c>
      <c r="AI66">
        <f t="shared" si="25"/>
        <v>-1.9797713833202354E-31</v>
      </c>
      <c r="AJ66">
        <f t="shared" si="7"/>
        <v>-47.307995498619505</v>
      </c>
      <c r="AK66">
        <f t="shared" si="22"/>
        <v>-30.907890392431373</v>
      </c>
      <c r="AL66">
        <f t="shared" si="26"/>
        <v>-78.215885891050874</v>
      </c>
      <c r="AN66">
        <f t="shared" si="27"/>
        <v>0</v>
      </c>
      <c r="AO66">
        <f t="shared" si="27"/>
        <v>0</v>
      </c>
      <c r="AP66">
        <f t="shared" si="27"/>
        <v>-2.2740651089903844E-40</v>
      </c>
      <c r="AQ66">
        <f t="shared" si="27"/>
        <v>-4.0158151158161036E-34</v>
      </c>
      <c r="AR66">
        <f t="shared" si="27"/>
        <v>-4.0158173898812125E-34</v>
      </c>
      <c r="AS66">
        <f t="shared" si="27"/>
        <v>-9.5960711728829098E-2</v>
      </c>
      <c r="AT66">
        <f t="shared" si="27"/>
        <v>-6.2694331662834932E-2</v>
      </c>
      <c r="AU66">
        <f t="shared" si="23"/>
        <v>-0.15865504339166403</v>
      </c>
      <c r="AW66">
        <v>63</v>
      </c>
      <c r="AX66">
        <f>IF(Z66&gt;0, (R66*SUMPRODUCT(K66:$K$98, X66:$X$98)-K66*$AZ$3)/Z66, 0)</f>
        <v>-4.3956118196593295E+40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0.97352880900000005</v>
      </c>
      <c r="Q67" s="4">
        <f t="shared" si="21"/>
        <v>12.5</v>
      </c>
      <c r="R67">
        <f t="shared" ref="R67:R69" si="28">$C$6</f>
        <v>500000</v>
      </c>
      <c r="S67">
        <f t="shared" ref="S67:S69" si="29">AX67</f>
        <v>-2.3827380851877342E+42</v>
      </c>
      <c r="U67">
        <f t="shared" si="13"/>
        <v>0.97352880900000005</v>
      </c>
      <c r="V67">
        <f t="shared" si="14"/>
        <v>0.01</v>
      </c>
      <c r="W67">
        <f t="shared" si="15"/>
        <v>8.9687923319030166E-39</v>
      </c>
      <c r="X67">
        <f t="shared" si="16"/>
        <v>8.7313777170458775E-39</v>
      </c>
      <c r="Y67">
        <f t="shared" si="17"/>
        <v>8.9687923319030166E-41</v>
      </c>
      <c r="Z67">
        <f t="shared" si="18"/>
        <v>1.4772669153810888E-40</v>
      </c>
      <c r="AB67">
        <f t="shared" si="19"/>
        <v>-394.23329582182862</v>
      </c>
      <c r="AC67">
        <f t="shared" ref="AC67:AC69" si="30">S67*Z67</f>
        <v>-351.99401412663263</v>
      </c>
      <c r="AE67">
        <f t="shared" ref="AE67:AE69" si="31">$Z67*O67</f>
        <v>0</v>
      </c>
      <c r="AF67">
        <f t="shared" si="24"/>
        <v>0</v>
      </c>
      <c r="AG67">
        <f t="shared" si="24"/>
        <v>-1.8465836442263609E-39</v>
      </c>
      <c r="AH67">
        <f t="shared" ref="AH67:AH69" si="32">-X67*R67</f>
        <v>-4.365688858522939E-33</v>
      </c>
      <c r="AI67">
        <f t="shared" ref="AI67:AI69" si="33">SUM(AE67:AH67)</f>
        <v>-4.3656907051065836E-33</v>
      </c>
      <c r="AJ67">
        <f t="shared" ref="AJ67:AJ69" si="34">AB67-AC67</f>
        <v>-42.239281695195984</v>
      </c>
      <c r="AK67">
        <f t="shared" si="22"/>
        <v>-27.596330707528004</v>
      </c>
      <c r="AL67">
        <f t="shared" si="26"/>
        <v>-69.835612402723996</v>
      </c>
      <c r="AN67">
        <f t="shared" si="27"/>
        <v>0</v>
      </c>
      <c r="AO67">
        <f t="shared" si="27"/>
        <v>0</v>
      </c>
      <c r="AP67">
        <f t="shared" si="27"/>
        <v>-3.3443357818407284E-42</v>
      </c>
      <c r="AQ67">
        <f t="shared" si="27"/>
        <v>-7.9066710612280869E-36</v>
      </c>
      <c r="AR67">
        <f t="shared" si="27"/>
        <v>-7.9066744055638699E-36</v>
      </c>
      <c r="AS67">
        <f t="shared" si="27"/>
        <v>-7.6499291875660944E-2</v>
      </c>
      <c r="AT67">
        <f t="shared" si="27"/>
        <v>-4.9979537358765078E-2</v>
      </c>
      <c r="AU67">
        <f t="shared" si="23"/>
        <v>-0.12647882923442602</v>
      </c>
      <c r="AW67">
        <v>64</v>
      </c>
      <c r="AX67">
        <f>IF(Z67&gt;0, (R67*SUMPRODUCT(K67:$K$98, X67:$X$98)-K67*$AZ$3)/Z67, 0)</f>
        <v>-2.3827380851877342E+42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0.97898550900000003</v>
      </c>
      <c r="Q68" s="4">
        <f t="shared" si="21"/>
        <v>12.5</v>
      </c>
      <c r="R68">
        <f t="shared" si="28"/>
        <v>500000</v>
      </c>
      <c r="S68">
        <f t="shared" si="29"/>
        <v>-1.931496170742361E+44</v>
      </c>
      <c r="U68">
        <f t="shared" ref="U68:U69" si="38">M68</f>
        <v>0.97898550900000003</v>
      </c>
      <c r="V68">
        <f t="shared" ref="V68:V69" si="39">$C$10</f>
        <v>0.01</v>
      </c>
      <c r="W68">
        <f t="shared" ref="W68:W69" si="40">Z67</f>
        <v>1.4772669153810888E-40</v>
      </c>
      <c r="X68">
        <f t="shared" ref="X68:X69" si="41">U68*W68</f>
        <v>1.4462229030832152E-40</v>
      </c>
      <c r="Y68">
        <f t="shared" ref="Y68:Y69" si="42">V68*W68</f>
        <v>1.4772669153810889E-42</v>
      </c>
      <c r="Z68">
        <f t="shared" ref="Z68:Z69" si="43">MAX(0, W68-X68-Y68)</f>
        <v>1.6271343144062763E-42</v>
      </c>
      <c r="AB68">
        <f t="shared" ref="AB68:AB69" si="44">AC67</f>
        <v>-351.99401412663263</v>
      </c>
      <c r="AC68">
        <f t="shared" si="30"/>
        <v>-314.28036975592198</v>
      </c>
      <c r="AE68">
        <f t="shared" si="31"/>
        <v>0</v>
      </c>
      <c r="AF68">
        <f t="shared" si="24"/>
        <v>0</v>
      </c>
      <c r="AG68">
        <f t="shared" si="24"/>
        <v>-2.0339178930078455E-41</v>
      </c>
      <c r="AH68">
        <f t="shared" si="32"/>
        <v>-7.2311145154160756E-35</v>
      </c>
      <c r="AI68">
        <f t="shared" si="33"/>
        <v>-7.2311165493339689E-35</v>
      </c>
      <c r="AJ68">
        <f t="shared" si="34"/>
        <v>-37.713644370710654</v>
      </c>
      <c r="AK68">
        <f t="shared" si="22"/>
        <v>-24.639580988864285</v>
      </c>
      <c r="AL68">
        <f t="shared" si="26"/>
        <v>-62.353225359574935</v>
      </c>
      <c r="AN68">
        <f t="shared" si="27"/>
        <v>0</v>
      </c>
      <c r="AO68">
        <f t="shared" si="27"/>
        <v>0</v>
      </c>
      <c r="AP68">
        <f t="shared" si="27"/>
        <v>-3.2889425330413094E-44</v>
      </c>
      <c r="AQ68">
        <f t="shared" si="27"/>
        <v>-1.1693058098758065E-37</v>
      </c>
      <c r="AR68">
        <f t="shared" si="27"/>
        <v>-1.1693061387700598E-37</v>
      </c>
      <c r="AS68">
        <f t="shared" si="27"/>
        <v>-6.0984767120265342E-2</v>
      </c>
      <c r="AT68">
        <f t="shared" si="27"/>
        <v>-3.9843381185240008E-2</v>
      </c>
      <c r="AU68">
        <f t="shared" si="23"/>
        <v>-0.10082814830550534</v>
      </c>
      <c r="AW68">
        <v>65</v>
      </c>
      <c r="AX68">
        <f>IF(Z68&gt;0, (R68*SUMPRODUCT(K68:$K$98, X68:$X$98)-K68*$AZ$3)/Z68, 0)</f>
        <v>-1.931496170742361E+44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1.6271343144062763E-42</v>
      </c>
      <c r="X69">
        <f t="shared" si="41"/>
        <v>1.6271343144062763E-42</v>
      </c>
      <c r="Y69">
        <f t="shared" si="42"/>
        <v>1.6271343144062764E-44</v>
      </c>
      <c r="Z69">
        <f t="shared" si="43"/>
        <v>0</v>
      </c>
      <c r="AB69">
        <f t="shared" si="44"/>
        <v>-314.28036975592198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-8.135671572031381E-37</v>
      </c>
      <c r="AI69">
        <f t="shared" si="33"/>
        <v>-8.135671572031381E-37</v>
      </c>
      <c r="AJ69">
        <f t="shared" si="34"/>
        <v>-314.28036975592198</v>
      </c>
      <c r="AK69">
        <f t="shared" si="22"/>
        <v>-21.99962588291454</v>
      </c>
      <c r="AL69">
        <f t="shared" si="26"/>
        <v>-336.27999563883651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-1.1746223332290389E-39</v>
      </c>
      <c r="AR69">
        <f t="shared" si="27"/>
        <v>-1.1746223332290389E-39</v>
      </c>
      <c r="AS69">
        <f t="shared" si="27"/>
        <v>-0.45375570774006929</v>
      </c>
      <c r="AT69">
        <f t="shared" si="27"/>
        <v>-3.1762899541804848E-2</v>
      </c>
      <c r="AU69">
        <f t="shared" si="23"/>
        <v>-0.48551860728187413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303546.68817529082</v>
      </c>
      <c r="AO71" s="8">
        <f t="shared" si="47"/>
        <v>-30354.668817529084</v>
      </c>
      <c r="AP71" s="8">
        <f t="shared" si="47"/>
        <v>-174.78242080749882</v>
      </c>
      <c r="AQ71" s="8">
        <f t="shared" si="47"/>
        <v>-194354.40450721388</v>
      </c>
      <c r="AR71" s="8">
        <f t="shared" si="47"/>
        <v>78662.832429740316</v>
      </c>
      <c r="AS71" s="8">
        <f t="shared" si="47"/>
        <v>1363.3428348658049</v>
      </c>
      <c r="AT71" s="8">
        <f t="shared" si="47"/>
        <v>-1971.3125909599084</v>
      </c>
      <c r="AU71" s="8">
        <f t="shared" si="47"/>
        <v>78054.862673646174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26314-584A-4D82-9D4E-5FE42993BAD6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66799.261740103873</v>
      </c>
      <c r="K3">
        <v>1</v>
      </c>
      <c r="L3" s="2">
        <v>0</v>
      </c>
      <c r="O3">
        <f>$C$3</f>
        <v>66799.261740103873</v>
      </c>
      <c r="P3">
        <f>O3*C5</f>
        <v>6679.9261740103875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66799.261740103873</v>
      </c>
      <c r="AF3">
        <f t="shared" ref="AF3:AG34" si="4">-$Z3*P3</f>
        <v>-6679.9261740103875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60019.335566093483</v>
      </c>
      <c r="AJ3">
        <f t="shared" ref="AJ3:AJ66" si="7">AB3-AC3</f>
        <v>0</v>
      </c>
      <c r="AL3">
        <f t="shared" ref="AL3:AL34" si="8">SUM(AI3:AK3)</f>
        <v>60019.335566093483</v>
      </c>
      <c r="AN3">
        <f t="shared" ref="AN3:AU34" si="9">AE3*$K3</f>
        <v>66799.261740103873</v>
      </c>
      <c r="AO3">
        <f t="shared" si="9"/>
        <v>-6679.9261740103875</v>
      </c>
      <c r="AP3">
        <f t="shared" si="9"/>
        <v>-100</v>
      </c>
      <c r="AQ3">
        <f t="shared" si="9"/>
        <v>0</v>
      </c>
      <c r="AR3">
        <f t="shared" si="9"/>
        <v>60019.335566093483</v>
      </c>
      <c r="AS3">
        <f t="shared" si="9"/>
        <v>0</v>
      </c>
      <c r="AT3">
        <f t="shared" si="9"/>
        <v>0</v>
      </c>
      <c r="AU3">
        <f t="shared" si="9"/>
        <v>60019.335566093483</v>
      </c>
      <c r="AW3">
        <v>0</v>
      </c>
      <c r="AX3">
        <f>IF(Z3&gt;0, (R3*SUMPRODUCT(K3:$K$98, X3:$X$98)-K3*$AZ$3)/Z3, 0)</f>
        <v>0</v>
      </c>
      <c r="AZ3">
        <f>C6*SUMPRODUCT(X4:X98, K4:K98)/1</f>
        <v>36966.720570198762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1.1601210000000001E-3</v>
      </c>
      <c r="R4">
        <f t="shared" si="0"/>
        <v>1000000</v>
      </c>
      <c r="S4">
        <f t="shared" si="1"/>
        <v>2507.6075650719176</v>
      </c>
      <c r="U4">
        <f t="shared" ref="U4:U67" si="13">M4</f>
        <v>1.1601210000000001E-3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1.1601210000000001E-3</v>
      </c>
      <c r="Y4">
        <f t="shared" ref="Y4:Y67" si="17">V4*W4</f>
        <v>0.01</v>
      </c>
      <c r="Z4">
        <f t="shared" ref="Z4:Z67" si="18">MAX(0, W4-X4-Y4)</f>
        <v>0.98883987900000003</v>
      </c>
      <c r="AB4">
        <f t="shared" ref="AB4:AB67" si="19">AC3</f>
        <v>0</v>
      </c>
      <c r="AC4">
        <f t="shared" si="2"/>
        <v>2479.6223612251997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-1160.1210000000001</v>
      </c>
      <c r="AI4">
        <f t="shared" si="6"/>
        <v>-1160.1210000000001</v>
      </c>
      <c r="AJ4">
        <f t="shared" si="7"/>
        <v>-2479.6223612251997</v>
      </c>
      <c r="AK4">
        <f>G4*SUM(AB4, AE4:AF4)</f>
        <v>0</v>
      </c>
      <c r="AL4">
        <f t="shared" si="8"/>
        <v>-3639.7433612251998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-1082.3033865099358</v>
      </c>
      <c r="AR4">
        <f t="shared" si="9"/>
        <v>-1082.3033865099358</v>
      </c>
      <c r="AS4">
        <f t="shared" si="9"/>
        <v>-2313.2963534146838</v>
      </c>
      <c r="AT4">
        <f t="shared" si="9"/>
        <v>0</v>
      </c>
      <c r="AU4">
        <f t="shared" si="9"/>
        <v>-3395.5997399246194</v>
      </c>
      <c r="AW4">
        <v>1</v>
      </c>
      <c r="AX4">
        <f>IF(Z4&gt;0, (R4*SUMPRODUCT(K4:$K$98, X4:$X$98)-K4*$AZ$3)/Z4, 0)</f>
        <v>2507.6075650719176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1.1721139999999999E-3</v>
      </c>
      <c r="Q5" s="4">
        <f t="shared" ref="Q5:Q68" si="21">$C$8</f>
        <v>12.5</v>
      </c>
      <c r="R5">
        <f t="shared" si="0"/>
        <v>1000000</v>
      </c>
      <c r="S5">
        <f t="shared" si="1"/>
        <v>4370.9460525510822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2479.6223612251997</v>
      </c>
      <c r="AC5">
        <f t="shared" si="2"/>
        <v>4273.8780370586173</v>
      </c>
      <c r="AE5">
        <f t="shared" si="3"/>
        <v>0</v>
      </c>
      <c r="AF5">
        <f t="shared" si="4"/>
        <v>0</v>
      </c>
      <c r="AG5">
        <f t="shared" si="4"/>
        <v>-12.222405589300822</v>
      </c>
      <c r="AH5">
        <f t="shared" si="5"/>
        <v>-1159.0330659342058</v>
      </c>
      <c r="AI5">
        <f t="shared" si="6"/>
        <v>-1171.2554715235067</v>
      </c>
      <c r="AJ5">
        <f t="shared" si="7"/>
        <v>-1794.2556758334176</v>
      </c>
      <c r="AK5">
        <f>G5*SUM(AB5, AE5:AF5)</f>
        <v>101.6645168102332</v>
      </c>
      <c r="AL5">
        <f t="shared" si="8"/>
        <v>-2863.8466305466909</v>
      </c>
      <c r="AN5">
        <f t="shared" si="9"/>
        <v>0</v>
      </c>
      <c r="AO5">
        <f t="shared" si="9"/>
        <v>0</v>
      </c>
      <c r="AP5">
        <f t="shared" si="9"/>
        <v>-10.451477014654433</v>
      </c>
      <c r="AQ5">
        <f t="shared" si="9"/>
        <v>-991.09846742770071</v>
      </c>
      <c r="AR5">
        <f t="shared" si="9"/>
        <v>-1001.5499444423552</v>
      </c>
      <c r="AS5">
        <f t="shared" si="9"/>
        <v>-1534.28241415927</v>
      </c>
      <c r="AT5">
        <f t="shared" si="9"/>
        <v>86.934143437215454</v>
      </c>
      <c r="AU5">
        <f t="shared" si="9"/>
        <v>-2448.8982151644095</v>
      </c>
      <c r="AW5">
        <v>2</v>
      </c>
      <c r="AX5">
        <f>IF(Z5&gt;0, (R5*SUMPRODUCT(K5:$K$98, X5:$X$98)-K5*$AZ$3)/Z5, 0)</f>
        <v>4370.9460525510822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1.1871049999999999E-3</v>
      </c>
      <c r="Q6" s="4">
        <f t="shared" si="21"/>
        <v>12.5</v>
      </c>
      <c r="R6">
        <f t="shared" si="0"/>
        <v>1000000</v>
      </c>
      <c r="S6">
        <f t="shared" si="1"/>
        <v>6595.4333955182037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4273.8780370586173</v>
      </c>
      <c r="AC6">
        <f t="shared" si="2"/>
        <v>6376.8197116330666</v>
      </c>
      <c r="AE6">
        <f t="shared" si="3"/>
        <v>0</v>
      </c>
      <c r="AF6">
        <f t="shared" si="4"/>
        <v>0</v>
      </c>
      <c r="AG6">
        <f t="shared" si="4"/>
        <v>-12.085672254620727</v>
      </c>
      <c r="AH6">
        <f t="shared" si="5"/>
        <v>-1160.7423029669562</v>
      </c>
      <c r="AI6">
        <f t="shared" si="6"/>
        <v>-1172.8279752215769</v>
      </c>
      <c r="AJ6">
        <f t="shared" si="7"/>
        <v>-2102.9416745744493</v>
      </c>
      <c r="AK6">
        <f>G6*SUM(AB6, AE6:AF6)</f>
        <v>250.02186516792912</v>
      </c>
      <c r="AL6">
        <f t="shared" si="8"/>
        <v>-3025.7477846280967</v>
      </c>
      <c r="AN6">
        <f t="shared" si="9"/>
        <v>0</v>
      </c>
      <c r="AO6">
        <f t="shared" si="9"/>
        <v>0</v>
      </c>
      <c r="AP6">
        <f t="shared" si="9"/>
        <v>-9.3230087901546295</v>
      </c>
      <c r="AQ6">
        <f t="shared" si="9"/>
        <v>-895.40825414389542</v>
      </c>
      <c r="AR6">
        <f t="shared" si="9"/>
        <v>-904.73126293405005</v>
      </c>
      <c r="AS6">
        <f t="shared" si="9"/>
        <v>-1622.2302991663707</v>
      </c>
      <c r="AT6">
        <f t="shared" si="9"/>
        <v>192.86937437843079</v>
      </c>
      <c r="AU6">
        <f t="shared" si="9"/>
        <v>-2334.0921877219894</v>
      </c>
      <c r="AW6">
        <v>3</v>
      </c>
      <c r="AX6">
        <f>IF(Z6&gt;0, (R6*SUMPRODUCT(K6:$K$98, X6:$X$98)-K6*$AZ$3)/Z6, 0)</f>
        <v>6595.4333955182037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1.2030949999999999E-3</v>
      </c>
      <c r="Q7" s="4">
        <f t="shared" si="21"/>
        <v>12.5</v>
      </c>
      <c r="R7">
        <f t="shared" si="0"/>
        <v>1000000</v>
      </c>
      <c r="S7">
        <f t="shared" si="1"/>
        <v>8423.0198203483887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6376.8197116330666</v>
      </c>
      <c r="AC7">
        <f t="shared" si="2"/>
        <v>8052.5924704621766</v>
      </c>
      <c r="AE7">
        <f t="shared" si="3"/>
        <v>0</v>
      </c>
      <c r="AF7">
        <f t="shared" si="4"/>
        <v>0</v>
      </c>
      <c r="AG7">
        <f t="shared" si="4"/>
        <v>-11.950275320213347</v>
      </c>
      <c r="AH7">
        <f t="shared" si="5"/>
        <v>-1163.2169488938339</v>
      </c>
      <c r="AI7">
        <f t="shared" si="6"/>
        <v>-1175.1672242140473</v>
      </c>
      <c r="AJ7">
        <f t="shared" si="7"/>
        <v>-1675.77275882911</v>
      </c>
      <c r="AK7">
        <f>G7*SUM(AB7, AE7:AF7)</f>
        <v>313.10184784118354</v>
      </c>
      <c r="AL7">
        <f t="shared" si="8"/>
        <v>-2537.8381352019742</v>
      </c>
      <c r="AN7">
        <f t="shared" si="9"/>
        <v>0</v>
      </c>
      <c r="AO7">
        <f t="shared" si="9"/>
        <v>0</v>
      </c>
      <c r="AP7">
        <f t="shared" si="9"/>
        <v>-8.3873735210560394</v>
      </c>
      <c r="AQ7">
        <f t="shared" si="9"/>
        <v>-816.41090058346538</v>
      </c>
      <c r="AR7">
        <f t="shared" si="9"/>
        <v>-824.79827410452151</v>
      </c>
      <c r="AS7">
        <f t="shared" si="9"/>
        <v>-1176.1513176969531</v>
      </c>
      <c r="AT7">
        <f t="shared" si="9"/>
        <v>219.75243896974723</v>
      </c>
      <c r="AU7">
        <f t="shared" si="9"/>
        <v>-1781.1971528317276</v>
      </c>
      <c r="AW7">
        <v>4</v>
      </c>
      <c r="AX7">
        <f>IF(Z7&gt;0, (R7*SUMPRODUCT(K7:$K$98, X7:$X$98)-K7*$AZ$3)/Z7, 0)</f>
        <v>8423.0198203483887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1.223083E-3</v>
      </c>
      <c r="Q8" s="4">
        <f t="shared" si="21"/>
        <v>12.5</v>
      </c>
      <c r="R8">
        <f t="shared" si="0"/>
        <v>1000000</v>
      </c>
      <c r="S8">
        <f t="shared" si="1"/>
        <v>9481.6822376453656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8052.5924704621766</v>
      </c>
      <c r="AC8">
        <f t="shared" si="2"/>
        <v>8962.9632116270586</v>
      </c>
      <c r="AE8">
        <f t="shared" si="3"/>
        <v>0</v>
      </c>
      <c r="AF8">
        <f t="shared" si="4"/>
        <v>0</v>
      </c>
      <c r="AG8">
        <f t="shared" si="4"/>
        <v>-11.81615638842174</v>
      </c>
      <c r="AH8">
        <f t="shared" si="5"/>
        <v>-1169.2942871578002</v>
      </c>
      <c r="AI8">
        <f t="shared" si="6"/>
        <v>-1181.1104435462219</v>
      </c>
      <c r="AJ8">
        <f t="shared" si="7"/>
        <v>-910.37074116488202</v>
      </c>
      <c r="AK8">
        <f>G8*SUM(AB8, AE8:AF8)</f>
        <v>171.52021962084436</v>
      </c>
      <c r="AL8">
        <f t="shared" si="8"/>
        <v>-1919.9609650902598</v>
      </c>
      <c r="AN8">
        <f t="shared" si="9"/>
        <v>0</v>
      </c>
      <c r="AO8">
        <f t="shared" si="9"/>
        <v>0</v>
      </c>
      <c r="AP8">
        <f t="shared" si="9"/>
        <v>-7.7412875309224551</v>
      </c>
      <c r="AQ8">
        <f t="shared" si="9"/>
        <v>-766.05648974171834</v>
      </c>
      <c r="AR8">
        <f t="shared" si="9"/>
        <v>-773.79777727264081</v>
      </c>
      <c r="AS8">
        <f t="shared" si="9"/>
        <v>-596.42420389779954</v>
      </c>
      <c r="AT8">
        <f t="shared" si="9"/>
        <v>112.37049458426077</v>
      </c>
      <c r="AU8">
        <f t="shared" si="9"/>
        <v>-1257.8514865861798</v>
      </c>
      <c r="AW8">
        <v>5</v>
      </c>
      <c r="AX8">
        <f>IF(Z8&gt;0, (R8*SUMPRODUCT(K8:$K$98, X8:$X$98)-K8*$AZ$3)/Z8, 0)</f>
        <v>9481.6822376453656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1.254064E-3</v>
      </c>
      <c r="Q9" s="4">
        <f t="shared" si="21"/>
        <v>12.5</v>
      </c>
      <c r="R9">
        <f t="shared" si="0"/>
        <v>1000000</v>
      </c>
      <c r="S9">
        <f t="shared" si="1"/>
        <v>10141.774102347868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8962.9632116270586</v>
      </c>
      <c r="AC9">
        <f t="shared" si="2"/>
        <v>9479.0510366497947</v>
      </c>
      <c r="AE9">
        <f t="shared" si="3"/>
        <v>0</v>
      </c>
      <c r="AF9">
        <f t="shared" si="4"/>
        <v>0</v>
      </c>
      <c r="AG9">
        <f t="shared" si="4"/>
        <v>-11.683176608192433</v>
      </c>
      <c r="AH9">
        <f t="shared" si="5"/>
        <v>-1185.4573076071779</v>
      </c>
      <c r="AI9">
        <f t="shared" si="6"/>
        <v>-1197.1404842153704</v>
      </c>
      <c r="AJ9">
        <f t="shared" si="7"/>
        <v>-516.08782502273607</v>
      </c>
      <c r="AK9">
        <f t="shared" ref="AK9:AK72" si="22">G9*SUM(AB9:AB9, AE9:AF9)</f>
        <v>52.881482948599647</v>
      </c>
      <c r="AL9">
        <f t="shared" si="8"/>
        <v>-1660.3468262895069</v>
      </c>
      <c r="AN9">
        <f t="shared" si="9"/>
        <v>0</v>
      </c>
      <c r="AO9">
        <f t="shared" si="9"/>
        <v>0</v>
      </c>
      <c r="AP9">
        <f t="shared" si="9"/>
        <v>-7.2489502657515397</v>
      </c>
      <c r="AQ9">
        <f t="shared" si="9"/>
        <v>-735.52950136783693</v>
      </c>
      <c r="AR9">
        <f t="shared" si="9"/>
        <v>-742.77845163358859</v>
      </c>
      <c r="AS9">
        <f t="shared" si="9"/>
        <v>-320.21213937024459</v>
      </c>
      <c r="AT9">
        <f t="shared" si="9"/>
        <v>32.810874364835506</v>
      </c>
      <c r="AU9">
        <f t="shared" si="9"/>
        <v>-1030.1797166389977</v>
      </c>
      <c r="AW9">
        <v>6</v>
      </c>
      <c r="AX9">
        <f>IF(Z9&gt;0, (R9*SUMPRODUCT(K9:$K$98, X9:$X$98)-K9*$AZ$3)/Z9, 0)</f>
        <v>10141.774102347868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1.2910420000000001E-3</v>
      </c>
      <c r="Q10" s="4">
        <f t="shared" si="21"/>
        <v>12.5</v>
      </c>
      <c r="R10">
        <f t="shared" si="0"/>
        <v>1000000</v>
      </c>
      <c r="S10">
        <f t="shared" si="1"/>
        <v>10735.510746913787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9479.0510366497947</v>
      </c>
      <c r="AC10">
        <f t="shared" si="2"/>
        <v>9920.6952466008115</v>
      </c>
      <c r="AE10">
        <f t="shared" si="3"/>
        <v>0</v>
      </c>
      <c r="AF10">
        <f t="shared" si="4"/>
        <v>0</v>
      </c>
      <c r="AG10">
        <f t="shared" si="4"/>
        <v>-11.551261370415915</v>
      </c>
      <c r="AH10">
        <f t="shared" si="5"/>
        <v>-1206.6777355675181</v>
      </c>
      <c r="AI10">
        <f t="shared" si="6"/>
        <v>-1218.228996937934</v>
      </c>
      <c r="AJ10">
        <f t="shared" si="7"/>
        <v>-441.64420995101682</v>
      </c>
      <c r="AK10">
        <f t="shared" si="22"/>
        <v>38.864109250264164</v>
      </c>
      <c r="AL10">
        <f t="shared" si="8"/>
        <v>-1621.0090976386866</v>
      </c>
      <c r="AN10">
        <f t="shared" si="9"/>
        <v>0</v>
      </c>
      <c r="AO10">
        <f t="shared" si="9"/>
        <v>0</v>
      </c>
      <c r="AP10">
        <f t="shared" si="9"/>
        <v>-6.7992619901764808</v>
      </c>
      <c r="AQ10">
        <f t="shared" si="9"/>
        <v>-710.27031583313919</v>
      </c>
      <c r="AR10">
        <f t="shared" si="9"/>
        <v>-717.06957782331563</v>
      </c>
      <c r="AS10">
        <f t="shared" si="9"/>
        <v>-259.95902902795706</v>
      </c>
      <c r="AT10">
        <f t="shared" si="9"/>
        <v>22.876052435637408</v>
      </c>
      <c r="AU10">
        <f t="shared" si="9"/>
        <v>-954.15255441563522</v>
      </c>
      <c r="AW10">
        <v>7</v>
      </c>
      <c r="AX10">
        <f>IF(Z10&gt;0, (R10*SUMPRODUCT(K10:$K$98, X10:$X$98)-K10*$AZ$3)/Z10, 0)</f>
        <v>10735.510746913787</v>
      </c>
    </row>
    <row r="11" spans="1:52" x14ac:dyDescent="0.25">
      <c r="A11" t="s">
        <v>33</v>
      </c>
      <c r="C11" s="12">
        <f>AU100</f>
        <v>17176.953018883854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1.3270199999999999E-3</v>
      </c>
      <c r="Q11" s="4">
        <f t="shared" si="21"/>
        <v>12.5</v>
      </c>
      <c r="R11">
        <f t="shared" si="0"/>
        <v>1000000</v>
      </c>
      <c r="S11">
        <f t="shared" si="1"/>
        <v>11266.920533520706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9920.6952466008115</v>
      </c>
      <c r="AC11">
        <f t="shared" si="2"/>
        <v>10293.837169620132</v>
      </c>
      <c r="AE11">
        <f t="shared" si="3"/>
        <v>0</v>
      </c>
      <c r="AF11">
        <f t="shared" si="4"/>
        <v>0</v>
      </c>
      <c r="AG11">
        <f t="shared" si="4"/>
        <v>-11.420420001847987</v>
      </c>
      <c r="AH11">
        <f t="shared" si="5"/>
        <v>-1226.3003891015462</v>
      </c>
      <c r="AI11">
        <f t="shared" si="6"/>
        <v>-1237.7208091033942</v>
      </c>
      <c r="AJ11">
        <f t="shared" si="7"/>
        <v>-373.14192301932053</v>
      </c>
      <c r="AK11">
        <f t="shared" si="22"/>
        <v>23.809668591841945</v>
      </c>
      <c r="AL11">
        <f t="shared" si="8"/>
        <v>-1587.0530635308728</v>
      </c>
      <c r="AN11">
        <f t="shared" si="9"/>
        <v>0</v>
      </c>
      <c r="AO11">
        <f t="shared" si="9"/>
        <v>0</v>
      </c>
      <c r="AP11">
        <f t="shared" si="9"/>
        <v>-6.387539541646249</v>
      </c>
      <c r="AQ11">
        <f t="shared" si="9"/>
        <v>-685.8803987992394</v>
      </c>
      <c r="AR11">
        <f t="shared" si="9"/>
        <v>-692.26793834088562</v>
      </c>
      <c r="AS11">
        <f t="shared" si="9"/>
        <v>-208.70150025534551</v>
      </c>
      <c r="AT11">
        <f t="shared" si="9"/>
        <v>13.316953280113482</v>
      </c>
      <c r="AU11">
        <f t="shared" si="9"/>
        <v>-887.65248531611758</v>
      </c>
      <c r="AW11">
        <v>8</v>
      </c>
      <c r="AX11">
        <f>IF(Z11&gt;0, (R11*SUMPRODUCT(K11:$K$98, X11:$X$98)-K11*$AZ$3)/Z11, 0)</f>
        <v>11266.920533520706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1.3729930000000001E-3</v>
      </c>
      <c r="Q12" s="4">
        <f t="shared" si="21"/>
        <v>12.5</v>
      </c>
      <c r="R12">
        <f t="shared" si="0"/>
        <v>1000000</v>
      </c>
      <c r="S12">
        <f t="shared" si="1"/>
        <v>11774.859741831406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10293.837169620132</v>
      </c>
      <c r="AC12">
        <f t="shared" si="2"/>
        <v>10635.557890505374</v>
      </c>
      <c r="AE12">
        <f t="shared" si="3"/>
        <v>0</v>
      </c>
      <c r="AF12">
        <f t="shared" si="4"/>
        <v>0</v>
      </c>
      <c r="AG12">
        <f t="shared" si="4"/>
        <v>-11.290535645109911</v>
      </c>
      <c r="AH12">
        <f t="shared" si="5"/>
        <v>-1254.4125375677818</v>
      </c>
      <c r="AI12">
        <f t="shared" si="6"/>
        <v>-1265.7030732128917</v>
      </c>
      <c r="AJ12">
        <f t="shared" si="7"/>
        <v>-341.72072088524146</v>
      </c>
      <c r="AK12">
        <f t="shared" si="22"/>
        <v>23.675825490126304</v>
      </c>
      <c r="AL12">
        <f t="shared" si="8"/>
        <v>-1583.7479686080069</v>
      </c>
      <c r="AN12">
        <f t="shared" si="9"/>
        <v>0</v>
      </c>
      <c r="AO12">
        <f t="shared" si="9"/>
        <v>0</v>
      </c>
      <c r="AP12">
        <f t="shared" si="9"/>
        <v>-6.0010397217066265</v>
      </c>
      <c r="AQ12">
        <f t="shared" si="9"/>
        <v>-666.73359900435287</v>
      </c>
      <c r="AR12">
        <f t="shared" si="9"/>
        <v>-672.73463872605953</v>
      </c>
      <c r="AS12">
        <f t="shared" si="9"/>
        <v>-181.62819588198505</v>
      </c>
      <c r="AT12">
        <f t="shared" si="9"/>
        <v>12.583952938670262</v>
      </c>
      <c r="AU12">
        <f t="shared" si="9"/>
        <v>-841.7788816693743</v>
      </c>
      <c r="AW12">
        <v>9</v>
      </c>
      <c r="AX12">
        <f>IF(Z12&gt;0, (R12*SUMPRODUCT(K12:$K$98, X12:$X$98)-K12*$AZ$3)/Z12, 0)</f>
        <v>11774.859741831406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1.420964E-3</v>
      </c>
      <c r="Q13" s="4">
        <f t="shared" si="21"/>
        <v>12.5</v>
      </c>
      <c r="R13">
        <f t="shared" si="0"/>
        <v>1000000</v>
      </c>
      <c r="S13">
        <f t="shared" si="1"/>
        <v>12251.873873481351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10635.557890505374</v>
      </c>
      <c r="AC13">
        <f t="shared" si="2"/>
        <v>10940.028339214801</v>
      </c>
      <c r="AE13">
        <f t="shared" si="3"/>
        <v>0</v>
      </c>
      <c r="AF13">
        <f t="shared" si="4"/>
        <v>0</v>
      </c>
      <c r="AG13">
        <f t="shared" si="4"/>
        <v>-11.161586843966393</v>
      </c>
      <c r="AH13">
        <f t="shared" si="5"/>
        <v>-1283.4755753934367</v>
      </c>
      <c r="AI13">
        <f t="shared" si="6"/>
        <v>-1294.6371622374031</v>
      </c>
      <c r="AJ13">
        <f t="shared" si="7"/>
        <v>-304.47044870942773</v>
      </c>
      <c r="AK13">
        <f t="shared" si="22"/>
        <v>21.271115781010746</v>
      </c>
      <c r="AL13">
        <f t="shared" si="8"/>
        <v>-1577.83649516582</v>
      </c>
      <c r="AN13">
        <f t="shared" si="9"/>
        <v>0</v>
      </c>
      <c r="AO13">
        <f t="shared" si="9"/>
        <v>0</v>
      </c>
      <c r="AP13">
        <f t="shared" si="9"/>
        <v>-5.6392605162380649</v>
      </c>
      <c r="AQ13">
        <f t="shared" si="9"/>
        <v>-648.46094350685428</v>
      </c>
      <c r="AR13">
        <f t="shared" si="9"/>
        <v>-654.10020402309237</v>
      </c>
      <c r="AS13">
        <f t="shared" si="9"/>
        <v>-153.83011428133204</v>
      </c>
      <c r="AT13">
        <f t="shared" si="9"/>
        <v>10.746981144981671</v>
      </c>
      <c r="AU13">
        <f t="shared" si="9"/>
        <v>-797.18333715944266</v>
      </c>
      <c r="AW13">
        <v>10</v>
      </c>
      <c r="AX13">
        <f>IF(Z13&gt;0, (R13*SUMPRODUCT(K13:$K$98, X13:$X$98)-K13*$AZ$3)/Z13, 0)</f>
        <v>12251.873873481351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1.47693E-3</v>
      </c>
      <c r="Q14" s="4">
        <f t="shared" si="21"/>
        <v>12.5</v>
      </c>
      <c r="R14">
        <f t="shared" si="0"/>
        <v>1000000</v>
      </c>
      <c r="S14">
        <f t="shared" si="1"/>
        <v>12701.549147264734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10940.028339214801</v>
      </c>
      <c r="AC14">
        <f t="shared" si="2"/>
        <v>11211.389270142503</v>
      </c>
      <c r="AE14">
        <f t="shared" si="3"/>
        <v>0</v>
      </c>
      <c r="AF14">
        <f t="shared" si="4"/>
        <v>0</v>
      </c>
      <c r="AG14">
        <f t="shared" si="4"/>
        <v>-11.03348609306927</v>
      </c>
      <c r="AH14">
        <f t="shared" si="5"/>
        <v>-1318.7905965967429</v>
      </c>
      <c r="AI14">
        <f t="shared" si="6"/>
        <v>-1329.8240826898123</v>
      </c>
      <c r="AJ14">
        <f t="shared" si="7"/>
        <v>-271.3609309277017</v>
      </c>
      <c r="AK14">
        <f t="shared" si="22"/>
        <v>19.692051010586642</v>
      </c>
      <c r="AL14">
        <f t="shared" si="8"/>
        <v>-1581.4929626069272</v>
      </c>
      <c r="AN14">
        <f t="shared" si="9"/>
        <v>0</v>
      </c>
      <c r="AO14">
        <f t="shared" si="9"/>
        <v>0</v>
      </c>
      <c r="AP14">
        <f t="shared" si="9"/>
        <v>-5.2999991614769311</v>
      </c>
      <c r="AQ14">
        <f t="shared" si="9"/>
        <v>-633.48872669689945</v>
      </c>
      <c r="AR14">
        <f t="shared" si="9"/>
        <v>-638.78872585837644</v>
      </c>
      <c r="AS14">
        <f t="shared" si="9"/>
        <v>-130.34980007613711</v>
      </c>
      <c r="AT14">
        <f t="shared" si="9"/>
        <v>9.4591911353773543</v>
      </c>
      <c r="AU14">
        <f t="shared" si="9"/>
        <v>-759.67933479913609</v>
      </c>
      <c r="AW14">
        <v>11</v>
      </c>
      <c r="AX14">
        <f>IF(Z14&gt;0, (R14*SUMPRODUCT(K14:$K$98, X14:$X$98)-K14*$AZ$3)/Z14, 0)</f>
        <v>12701.549147264734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1.553883E-3</v>
      </c>
      <c r="Q15" s="4">
        <f t="shared" si="21"/>
        <v>12.5</v>
      </c>
      <c r="R15">
        <f t="shared" si="0"/>
        <v>1000000</v>
      </c>
      <c r="S15">
        <f t="shared" si="1"/>
        <v>13168.499658698274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11211.389270142503</v>
      </c>
      <c r="AC15">
        <f t="shared" si="2"/>
        <v>11489.259414742228</v>
      </c>
      <c r="AE15">
        <f t="shared" si="3"/>
        <v>0</v>
      </c>
      <c r="AF15">
        <f t="shared" si="4"/>
        <v>0</v>
      </c>
      <c r="AG15">
        <f t="shared" si="4"/>
        <v>-10.90600648566782</v>
      </c>
      <c r="AH15">
        <f t="shared" si="5"/>
        <v>-1371.5797176605406</v>
      </c>
      <c r="AI15">
        <f t="shared" si="6"/>
        <v>-1382.4857241462084</v>
      </c>
      <c r="AJ15">
        <f t="shared" si="7"/>
        <v>-277.87014459972488</v>
      </c>
      <c r="AK15">
        <f t="shared" si="22"/>
        <v>45.966696007584268</v>
      </c>
      <c r="AL15">
        <f t="shared" si="8"/>
        <v>-1614.3891727383491</v>
      </c>
      <c r="AN15">
        <f t="shared" si="9"/>
        <v>0</v>
      </c>
      <c r="AO15">
        <f t="shared" si="9"/>
        <v>0</v>
      </c>
      <c r="AP15">
        <f t="shared" si="9"/>
        <v>-4.9698924117874288</v>
      </c>
      <c r="AQ15">
        <f t="shared" si="9"/>
        <v>-625.03205365967244</v>
      </c>
      <c r="AR15">
        <f t="shared" si="9"/>
        <v>-630.00194607145988</v>
      </c>
      <c r="AS15">
        <f t="shared" si="9"/>
        <v>-126.6260683893115</v>
      </c>
      <c r="AT15">
        <f t="shared" si="9"/>
        <v>20.947129820915709</v>
      </c>
      <c r="AU15">
        <f t="shared" si="9"/>
        <v>-735.68088463985566</v>
      </c>
      <c r="AW15">
        <v>12</v>
      </c>
      <c r="AX15">
        <f>IF(Z15&gt;0, (R15*SUMPRODUCT(K15:$K$98, X15:$X$98)-K15*$AZ$3)/Z15, 0)</f>
        <v>13168.499658698274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1.6428289999999999E-3</v>
      </c>
      <c r="Q16" s="4">
        <f t="shared" si="21"/>
        <v>12.5</v>
      </c>
      <c r="R16">
        <f t="shared" si="0"/>
        <v>1000000</v>
      </c>
      <c r="S16">
        <f t="shared" si="1"/>
        <v>13654.019071091569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11489.259414742228</v>
      </c>
      <c r="AC16">
        <f t="shared" si="2"/>
        <v>11774.166185992357</v>
      </c>
      <c r="AE16">
        <f t="shared" si="3"/>
        <v>0</v>
      </c>
      <c r="AF16">
        <f t="shared" si="4"/>
        <v>0</v>
      </c>
      <c r="AG16">
        <f t="shared" si="4"/>
        <v>-10.779029717082299</v>
      </c>
      <c r="AH16">
        <f t="shared" si="5"/>
        <v>-1433.3362983074542</v>
      </c>
      <c r="AI16">
        <f t="shared" si="6"/>
        <v>-1444.1153280245364</v>
      </c>
      <c r="AJ16">
        <f t="shared" si="7"/>
        <v>-284.90677125012917</v>
      </c>
      <c r="AK16">
        <f t="shared" si="22"/>
        <v>81.573741844669826</v>
      </c>
      <c r="AL16">
        <f t="shared" si="8"/>
        <v>-1647.4483574299957</v>
      </c>
      <c r="AN16">
        <f t="shared" si="9"/>
        <v>0</v>
      </c>
      <c r="AO16">
        <f t="shared" si="9"/>
        <v>0</v>
      </c>
      <c r="AP16">
        <f t="shared" si="9"/>
        <v>-4.6467021136019202</v>
      </c>
      <c r="AQ16">
        <f t="shared" si="9"/>
        <v>-617.89298124789173</v>
      </c>
      <c r="AR16">
        <f t="shared" si="9"/>
        <v>-622.53968336149364</v>
      </c>
      <c r="AS16">
        <f t="shared" si="9"/>
        <v>-122.81967216858413</v>
      </c>
      <c r="AT16">
        <f t="shared" si="9"/>
        <v>35.165398796826665</v>
      </c>
      <c r="AU16">
        <f t="shared" si="9"/>
        <v>-710.19395673325107</v>
      </c>
      <c r="AW16">
        <v>13</v>
      </c>
      <c r="AX16">
        <f>IF(Z16&gt;0, (R16*SUMPRODUCT(K16:$K$98, X16:$X$98)-K16*$AZ$3)/Z16, 0)</f>
        <v>13654.019071091569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1.733774E-3</v>
      </c>
      <c r="Q17" s="4">
        <f t="shared" si="21"/>
        <v>12.5</v>
      </c>
      <c r="R17">
        <f t="shared" si="0"/>
        <v>1000000</v>
      </c>
      <c r="S17">
        <f t="shared" si="1"/>
        <v>14212.565868552698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11774.166185992357</v>
      </c>
      <c r="AC17">
        <f t="shared" si="2"/>
        <v>12112.00664141888</v>
      </c>
      <c r="AE17">
        <f t="shared" si="3"/>
        <v>0</v>
      </c>
      <c r="AF17">
        <f t="shared" si="4"/>
        <v>0</v>
      </c>
      <c r="AG17">
        <f t="shared" si="4"/>
        <v>-10.652551018442772</v>
      </c>
      <c r="AH17">
        <f t="shared" si="5"/>
        <v>-1495.0721174963717</v>
      </c>
      <c r="AI17">
        <f t="shared" si="6"/>
        <v>-1505.7246685148145</v>
      </c>
      <c r="AJ17">
        <f t="shared" si="7"/>
        <v>-337.84045542652348</v>
      </c>
      <c r="AK17">
        <f t="shared" si="22"/>
        <v>162.48349336669452</v>
      </c>
      <c r="AL17">
        <f t="shared" si="8"/>
        <v>-1681.0816305746434</v>
      </c>
      <c r="AN17">
        <f t="shared" si="9"/>
        <v>0</v>
      </c>
      <c r="AO17">
        <f t="shared" si="9"/>
        <v>0</v>
      </c>
      <c r="AP17">
        <f t="shared" si="9"/>
        <v>-4.3167689050155982</v>
      </c>
      <c r="AQ17">
        <f t="shared" si="9"/>
        <v>-605.8530784213616</v>
      </c>
      <c r="AR17">
        <f t="shared" si="9"/>
        <v>-610.16984732637718</v>
      </c>
      <c r="AS17">
        <f t="shared" si="9"/>
        <v>-136.9042185591631</v>
      </c>
      <c r="AT17">
        <f t="shared" si="9"/>
        <v>65.84372987553067</v>
      </c>
      <c r="AU17">
        <f t="shared" si="9"/>
        <v>-681.23033601000964</v>
      </c>
      <c r="AW17">
        <v>14</v>
      </c>
      <c r="AX17">
        <f>IF(Z17&gt;0, (R17*SUMPRODUCT(K17:$K$98, X17:$X$98)-K17*$AZ$3)/Z17, 0)</f>
        <v>14212.565868552698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1.8297159999999999E-3</v>
      </c>
      <c r="Q18" s="4">
        <f t="shared" si="21"/>
        <v>12.5</v>
      </c>
      <c r="R18">
        <f t="shared" si="0"/>
        <v>1000000</v>
      </c>
      <c r="S18">
        <f t="shared" si="1"/>
        <v>14851.833393079598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12112.00664141888</v>
      </c>
      <c r="AC18">
        <f t="shared" si="2"/>
        <v>12507.066767900857</v>
      </c>
      <c r="AE18">
        <f t="shared" si="3"/>
        <v>0</v>
      </c>
      <c r="AF18">
        <f t="shared" si="4"/>
        <v>0</v>
      </c>
      <c r="AG18">
        <f t="shared" si="4"/>
        <v>-10.526534365219081</v>
      </c>
      <c r="AH18">
        <f t="shared" si="5"/>
        <v>-1559.2914431408826</v>
      </c>
      <c r="AI18">
        <f t="shared" si="6"/>
        <v>-1569.8179775061017</v>
      </c>
      <c r="AJ18">
        <f t="shared" si="7"/>
        <v>-395.06012648197611</v>
      </c>
      <c r="AK18">
        <f t="shared" si="22"/>
        <v>261.61934345464783</v>
      </c>
      <c r="AL18">
        <f t="shared" si="8"/>
        <v>-1703.2587605334299</v>
      </c>
      <c r="AN18">
        <f t="shared" si="9"/>
        <v>0</v>
      </c>
      <c r="AO18">
        <f t="shared" si="9"/>
        <v>0</v>
      </c>
      <c r="AP18">
        <f t="shared" si="9"/>
        <v>-3.9806856614703543</v>
      </c>
      <c r="AQ18">
        <f t="shared" si="9"/>
        <v>-589.65741947066215</v>
      </c>
      <c r="AR18">
        <f t="shared" si="9"/>
        <v>-593.63810513213241</v>
      </c>
      <c r="AS18">
        <f t="shared" si="9"/>
        <v>-149.39486504709066</v>
      </c>
      <c r="AT18">
        <f t="shared" si="9"/>
        <v>98.933260759988997</v>
      </c>
      <c r="AU18">
        <f t="shared" si="9"/>
        <v>-644.09970941923416</v>
      </c>
      <c r="AW18">
        <v>15</v>
      </c>
      <c r="AX18">
        <f>IF(Z18&gt;0, (R18*SUMPRODUCT(K18:$K$98, X18:$X$98)-K18*$AZ$3)/Z18, 0)</f>
        <v>14851.833393079598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1.940649E-3</v>
      </c>
      <c r="Q19" s="4">
        <f t="shared" si="21"/>
        <v>12.5</v>
      </c>
      <c r="R19">
        <f t="shared" si="0"/>
        <v>1000000</v>
      </c>
      <c r="S19">
        <f t="shared" si="1"/>
        <v>15455.43510844901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12507.066767900857</v>
      </c>
      <c r="AC19">
        <f t="shared" si="2"/>
        <v>12859.961497266428</v>
      </c>
      <c r="AE19">
        <f t="shared" si="3"/>
        <v>0</v>
      </c>
      <c r="AF19">
        <f t="shared" si="4"/>
        <v>0</v>
      </c>
      <c r="AG19">
        <f t="shared" si="4"/>
        <v>-10.400840713177564</v>
      </c>
      <c r="AH19">
        <f t="shared" si="5"/>
        <v>-1634.2646711462437</v>
      </c>
      <c r="AI19">
        <f t="shared" si="6"/>
        <v>-1644.6655118594213</v>
      </c>
      <c r="AJ19">
        <f t="shared" si="7"/>
        <v>-352.89472936557104</v>
      </c>
      <c r="AK19">
        <f t="shared" si="22"/>
        <v>278.9075889241891</v>
      </c>
      <c r="AL19">
        <f t="shared" si="8"/>
        <v>-1718.6526523008033</v>
      </c>
      <c r="AN19">
        <f t="shared" si="9"/>
        <v>0</v>
      </c>
      <c r="AO19">
        <f t="shared" si="9"/>
        <v>0</v>
      </c>
      <c r="AP19">
        <f t="shared" si="9"/>
        <v>-3.6679601708546157</v>
      </c>
      <c r="AQ19">
        <f t="shared" si="9"/>
        <v>-576.33972942249613</v>
      </c>
      <c r="AR19">
        <f t="shared" si="9"/>
        <v>-580.00768959335073</v>
      </c>
      <c r="AS19">
        <f t="shared" si="9"/>
        <v>-124.45184456843582</v>
      </c>
      <c r="AT19">
        <f t="shared" si="9"/>
        <v>98.359541861541871</v>
      </c>
      <c r="AU19">
        <f t="shared" si="9"/>
        <v>-606.09999230024471</v>
      </c>
      <c r="AW19">
        <v>16</v>
      </c>
      <c r="AX19">
        <f>IF(Z19&gt;0, (R19*SUMPRODUCT(K19:$K$98, X19:$X$98)-K19*$AZ$3)/Z19, 0)</f>
        <v>15455.43510844901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2.0505829999999999E-3</v>
      </c>
      <c r="Q20" s="4">
        <f t="shared" si="21"/>
        <v>12.5</v>
      </c>
      <c r="R20">
        <f t="shared" si="0"/>
        <v>1000000</v>
      </c>
      <c r="S20">
        <f t="shared" si="1"/>
        <v>15759.63349575658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12859.961497266428</v>
      </c>
      <c r="AC20">
        <f t="shared" si="2"/>
        <v>12955.054816140342</v>
      </c>
      <c r="AE20">
        <f t="shared" si="3"/>
        <v>0</v>
      </c>
      <c r="AF20">
        <f t="shared" si="4"/>
        <v>0</v>
      </c>
      <c r="AG20">
        <f t="shared" si="4"/>
        <v>-10.275504518893639</v>
      </c>
      <c r="AH20">
        <f t="shared" si="5"/>
        <v>-1706.2229721719827</v>
      </c>
      <c r="AI20">
        <f t="shared" si="6"/>
        <v>-1716.4984766908765</v>
      </c>
      <c r="AJ20">
        <f t="shared" si="7"/>
        <v>-95.093318873914541</v>
      </c>
      <c r="AK20">
        <f t="shared" si="22"/>
        <v>55.297834438245637</v>
      </c>
      <c r="AL20">
        <f t="shared" si="8"/>
        <v>-1756.2939611265454</v>
      </c>
      <c r="AN20">
        <f t="shared" si="9"/>
        <v>0</v>
      </c>
      <c r="AO20">
        <f t="shared" si="9"/>
        <v>0</v>
      </c>
      <c r="AP20">
        <f t="shared" si="9"/>
        <v>-3.4371233162999508</v>
      </c>
      <c r="AQ20">
        <f t="shared" si="9"/>
        <v>-570.72611370817185</v>
      </c>
      <c r="AR20">
        <f t="shared" si="9"/>
        <v>-574.16323702447175</v>
      </c>
      <c r="AS20">
        <f t="shared" si="9"/>
        <v>-31.808410275612381</v>
      </c>
      <c r="AT20">
        <f t="shared" si="9"/>
        <v>18.49694832395955</v>
      </c>
      <c r="AU20">
        <f t="shared" si="9"/>
        <v>-587.47469897612461</v>
      </c>
      <c r="AW20">
        <v>17</v>
      </c>
      <c r="AX20">
        <f>IF(Z20&gt;0, (R20*SUMPRODUCT(K20:$K$98, X20:$X$98)-K20*$AZ$3)/Z20, 0)</f>
        <v>15759.63349575658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2.1765069999999998E-3</v>
      </c>
      <c r="Q21" s="4">
        <f t="shared" si="21"/>
        <v>12.5</v>
      </c>
      <c r="R21">
        <f t="shared" si="0"/>
        <v>1000000</v>
      </c>
      <c r="S21">
        <f t="shared" si="1"/>
        <v>15998.245555366471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12955.054816140342</v>
      </c>
      <c r="AC21">
        <f t="shared" si="2"/>
        <v>12991.067837677718</v>
      </c>
      <c r="AE21">
        <f t="shared" si="3"/>
        <v>0</v>
      </c>
      <c r="AF21">
        <f t="shared" si="4"/>
        <v>0</v>
      </c>
      <c r="AG21">
        <f t="shared" si="4"/>
        <v>-10.150384766190799</v>
      </c>
      <c r="AH21">
        <f t="shared" si="5"/>
        <v>-1789.1766011122907</v>
      </c>
      <c r="AI21">
        <f t="shared" si="6"/>
        <v>-1799.3269858784815</v>
      </c>
      <c r="AJ21">
        <f t="shared" si="7"/>
        <v>-36.013021537375607</v>
      </c>
      <c r="AK21">
        <f t="shared" si="22"/>
        <v>20.728087705824549</v>
      </c>
      <c r="AL21">
        <f t="shared" si="8"/>
        <v>-1814.6119197100327</v>
      </c>
      <c r="AN21">
        <f t="shared" si="9"/>
        <v>0</v>
      </c>
      <c r="AO21">
        <f t="shared" si="9"/>
        <v>0</v>
      </c>
      <c r="AP21">
        <f t="shared" si="9"/>
        <v>-3.2286717004366312</v>
      </c>
      <c r="AQ21">
        <f t="shared" si="9"/>
        <v>-569.10787050513932</v>
      </c>
      <c r="AR21">
        <f t="shared" si="9"/>
        <v>-572.33654220557594</v>
      </c>
      <c r="AS21">
        <f t="shared" si="9"/>
        <v>-11.455154278705685</v>
      </c>
      <c r="AT21">
        <f t="shared" si="9"/>
        <v>6.5932663363537953</v>
      </c>
      <c r="AU21">
        <f t="shared" si="9"/>
        <v>-577.19843014792787</v>
      </c>
      <c r="AW21">
        <v>18</v>
      </c>
      <c r="AX21">
        <f>IF(Z21&gt;0, (R21*SUMPRODUCT(K21:$K$98, X21:$X$98)-K21*$AZ$3)/Z21, 0)</f>
        <v>15998.245555366471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2.312424E-3</v>
      </c>
      <c r="Q22" s="4">
        <f t="shared" si="21"/>
        <v>12.5</v>
      </c>
      <c r="R22">
        <f t="shared" si="0"/>
        <v>1000000</v>
      </c>
      <c r="S22">
        <f t="shared" si="1"/>
        <v>16460.013198347129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12991.067837677718</v>
      </c>
      <c r="AC22">
        <f t="shared" si="2"/>
        <v>13201.469058191511</v>
      </c>
      <c r="AE22">
        <f t="shared" si="3"/>
        <v>0</v>
      </c>
      <c r="AF22">
        <f t="shared" si="4"/>
        <v>0</v>
      </c>
      <c r="AG22">
        <f t="shared" si="4"/>
        <v>-10.025408925186317</v>
      </c>
      <c r="AH22">
        <f t="shared" si="5"/>
        <v>-1877.7594674059192</v>
      </c>
      <c r="AI22">
        <f t="shared" si="6"/>
        <v>-1887.7848763311056</v>
      </c>
      <c r="AJ22">
        <f t="shared" si="7"/>
        <v>-210.40122051379331</v>
      </c>
      <c r="AK22">
        <f t="shared" si="22"/>
        <v>272.81242459123212</v>
      </c>
      <c r="AL22">
        <f t="shared" si="8"/>
        <v>-1825.3736722536669</v>
      </c>
      <c r="AN22">
        <f t="shared" si="9"/>
        <v>0</v>
      </c>
      <c r="AO22">
        <f t="shared" si="9"/>
        <v>0</v>
      </c>
      <c r="AP22">
        <f t="shared" si="9"/>
        <v>-2.977515336605093</v>
      </c>
      <c r="AQ22">
        <f t="shared" si="9"/>
        <v>-557.68873413336883</v>
      </c>
      <c r="AR22">
        <f t="shared" si="9"/>
        <v>-560.66624946997399</v>
      </c>
      <c r="AS22">
        <f t="shared" si="9"/>
        <v>-62.488509505721431</v>
      </c>
      <c r="AT22">
        <f t="shared" si="9"/>
        <v>81.024443421565252</v>
      </c>
      <c r="AU22">
        <f t="shared" si="9"/>
        <v>-542.13031555413022</v>
      </c>
      <c r="AW22">
        <v>19</v>
      </c>
      <c r="AX22">
        <f>IF(Z22&gt;0, (R22*SUMPRODUCT(K22:$K$98, X22:$X$98)-K22*$AZ$3)/Z22, 0)</f>
        <v>16460.013198347129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2.4603350000000001E-3</v>
      </c>
      <c r="Q23" s="4">
        <f t="shared" si="21"/>
        <v>12.5</v>
      </c>
      <c r="R23">
        <f t="shared" si="0"/>
        <v>1000000</v>
      </c>
      <c r="S23">
        <f t="shared" si="1"/>
        <v>17448.761785670409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13201.469058191511</v>
      </c>
      <c r="AC23">
        <f t="shared" si="2"/>
        <v>13820.101889982087</v>
      </c>
      <c r="AE23">
        <f t="shared" si="3"/>
        <v>0</v>
      </c>
      <c r="AF23">
        <f t="shared" si="4"/>
        <v>0</v>
      </c>
      <c r="AG23">
        <f t="shared" si="4"/>
        <v>-9.9004889714665048</v>
      </c>
      <c r="AH23">
        <f t="shared" si="5"/>
        <v>-1973.2691574358623</v>
      </c>
      <c r="AI23">
        <f t="shared" si="6"/>
        <v>-1983.1696464073289</v>
      </c>
      <c r="AJ23">
        <f t="shared" si="7"/>
        <v>-618.63283179057544</v>
      </c>
      <c r="AK23">
        <f t="shared" si="22"/>
        <v>924.10283407340592</v>
      </c>
      <c r="AL23">
        <f t="shared" si="8"/>
        <v>-1677.6996441244983</v>
      </c>
      <c r="AN23">
        <f t="shared" si="9"/>
        <v>0</v>
      </c>
      <c r="AO23">
        <f t="shared" si="9"/>
        <v>0</v>
      </c>
      <c r="AP23">
        <f t="shared" si="9"/>
        <v>-2.6253700875387103</v>
      </c>
      <c r="AQ23">
        <f t="shared" si="9"/>
        <v>-523.26322826330659</v>
      </c>
      <c r="AR23">
        <f t="shared" si="9"/>
        <v>-525.88859835084531</v>
      </c>
      <c r="AS23">
        <f t="shared" si="9"/>
        <v>-164.04645633495093</v>
      </c>
      <c r="AT23">
        <f t="shared" si="9"/>
        <v>245.04970869400418</v>
      </c>
      <c r="AU23">
        <f t="shared" si="9"/>
        <v>-444.88534599179201</v>
      </c>
      <c r="AW23">
        <v>20</v>
      </c>
      <c r="AX23">
        <f>IF(Z23&gt;0, (R23*SUMPRODUCT(K23:$K$98, X23:$X$98)-K23*$AZ$3)/Z23, 0)</f>
        <v>17448.761785670409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2.6172399999999998E-3</v>
      </c>
      <c r="Q24" s="4">
        <f t="shared" si="21"/>
        <v>12.5</v>
      </c>
      <c r="R24">
        <f t="shared" si="0"/>
        <v>1000000</v>
      </c>
      <c r="S24">
        <f t="shared" si="1"/>
        <v>18345.634390029205</v>
      </c>
      <c r="U24">
        <f t="shared" si="13"/>
        <v>2.6172399999999998E-3</v>
      </c>
      <c r="V24">
        <f t="shared" si="14"/>
        <v>0.01</v>
      </c>
      <c r="W24">
        <f t="shared" si="15"/>
        <v>0.79203911771732038</v>
      </c>
      <c r="X24">
        <f t="shared" si="16"/>
        <v>2.0729564604544796E-3</v>
      </c>
      <c r="Y24">
        <f t="shared" si="17"/>
        <v>7.9203911771732038E-3</v>
      </c>
      <c r="Z24">
        <f t="shared" si="18"/>
        <v>0.78204577007969267</v>
      </c>
      <c r="AB24">
        <f t="shared" si="19"/>
        <v>13820.101889982087</v>
      </c>
      <c r="AC24">
        <f t="shared" si="2"/>
        <v>14347.125774150882</v>
      </c>
      <c r="AE24">
        <f t="shared" si="3"/>
        <v>0</v>
      </c>
      <c r="AF24">
        <f t="shared" si="4"/>
        <v>0</v>
      </c>
      <c r="AG24">
        <f t="shared" si="4"/>
        <v>-9.7755721259961579</v>
      </c>
      <c r="AH24">
        <f t="shared" si="5"/>
        <v>-2072.9564604544794</v>
      </c>
      <c r="AI24">
        <f t="shared" si="6"/>
        <v>-2082.7320325804753</v>
      </c>
      <c r="AJ24">
        <f t="shared" si="7"/>
        <v>-527.02388416879512</v>
      </c>
      <c r="AK24">
        <f t="shared" si="22"/>
        <v>967.40713229874609</v>
      </c>
      <c r="AL24">
        <f t="shared" si="8"/>
        <v>-1642.3487844505244</v>
      </c>
      <c r="AN24">
        <f t="shared" si="9"/>
        <v>0</v>
      </c>
      <c r="AO24">
        <f t="shared" si="9"/>
        <v>0</v>
      </c>
      <c r="AP24">
        <f t="shared" si="9"/>
        <v>-2.3145046098709043</v>
      </c>
      <c r="AQ24">
        <f t="shared" si="9"/>
        <v>-490.80168627927236</v>
      </c>
      <c r="AR24">
        <f t="shared" si="9"/>
        <v>-493.11619088914318</v>
      </c>
      <c r="AS24">
        <f t="shared" si="9"/>
        <v>-124.78033957490186</v>
      </c>
      <c r="AT24">
        <f t="shared" si="9"/>
        <v>229.0472862834381</v>
      </c>
      <c r="AU24">
        <f t="shared" si="9"/>
        <v>-388.84924418060695</v>
      </c>
      <c r="AW24">
        <v>21</v>
      </c>
      <c r="AX24">
        <f>IF(Z24&gt;0, (R24*SUMPRODUCT(K24:$K$98, X24:$X$98)-K24*$AZ$3)/Z24, 0)</f>
        <v>18345.634390029205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2.8021280000000001E-3</v>
      </c>
      <c r="Q25" s="4">
        <f t="shared" si="21"/>
        <v>12.5</v>
      </c>
      <c r="R25">
        <f t="shared" si="0"/>
        <v>1000000</v>
      </c>
      <c r="S25">
        <f t="shared" si="1"/>
        <v>19162.474671704123</v>
      </c>
      <c r="U25">
        <f t="shared" si="13"/>
        <v>2.8021280000000001E-3</v>
      </c>
      <c r="V25">
        <f t="shared" si="14"/>
        <v>0.01</v>
      </c>
      <c r="W25">
        <f t="shared" si="15"/>
        <v>0.78204577007969267</v>
      </c>
      <c r="X25">
        <f t="shared" si="16"/>
        <v>2.1913923496218691E-3</v>
      </c>
      <c r="Y25">
        <f t="shared" si="17"/>
        <v>7.8204577007969268E-3</v>
      </c>
      <c r="Z25">
        <f t="shared" si="18"/>
        <v>0.77203392002927385</v>
      </c>
      <c r="AB25">
        <f t="shared" si="19"/>
        <v>14347.125774150882</v>
      </c>
      <c r="AC25">
        <f t="shared" si="2"/>
        <v>14794.080438257406</v>
      </c>
      <c r="AE25">
        <f t="shared" si="3"/>
        <v>0</v>
      </c>
      <c r="AF25">
        <f t="shared" si="4"/>
        <v>0</v>
      </c>
      <c r="AG25">
        <f t="shared" si="4"/>
        <v>-9.6504240003659234</v>
      </c>
      <c r="AH25">
        <f t="shared" si="5"/>
        <v>-2191.392349621869</v>
      </c>
      <c r="AI25">
        <f t="shared" si="6"/>
        <v>-2201.042773622235</v>
      </c>
      <c r="AJ25">
        <f t="shared" si="7"/>
        <v>-446.95466410652443</v>
      </c>
      <c r="AK25">
        <f t="shared" si="22"/>
        <v>1004.2988041905618</v>
      </c>
      <c r="AL25">
        <f t="shared" si="8"/>
        <v>-1643.6986335381976</v>
      </c>
      <c r="AN25">
        <f t="shared" si="9"/>
        <v>0</v>
      </c>
      <c r="AO25">
        <f t="shared" si="9"/>
        <v>0</v>
      </c>
      <c r="AP25">
        <f t="shared" si="9"/>
        <v>-2.0400660942845956</v>
      </c>
      <c r="AQ25">
        <f t="shared" si="9"/>
        <v>-463.25272667488122</v>
      </c>
      <c r="AR25">
        <f t="shared" si="9"/>
        <v>-465.29279276916589</v>
      </c>
      <c r="AS25">
        <f t="shared" si="9"/>
        <v>-94.484662631559658</v>
      </c>
      <c r="AT25">
        <f t="shared" si="9"/>
        <v>212.30527683364397</v>
      </c>
      <c r="AU25">
        <f t="shared" si="9"/>
        <v>-347.47217856708153</v>
      </c>
      <c r="AW25">
        <v>22</v>
      </c>
      <c r="AX25">
        <f>IF(Z25&gt;0, (R25*SUMPRODUCT(K25:$K$98, X25:$X$98)-K25*$AZ$3)/Z25, 0)</f>
        <v>19162.474671704123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3.0140000000000002E-3</v>
      </c>
      <c r="Q26" s="4">
        <f t="shared" si="21"/>
        <v>12.5</v>
      </c>
      <c r="R26">
        <f t="shared" si="0"/>
        <v>1000000</v>
      </c>
      <c r="S26">
        <f t="shared" si="1"/>
        <v>19906.004596457962</v>
      </c>
      <c r="U26">
        <f t="shared" si="13"/>
        <v>3.0140000000000002E-3</v>
      </c>
      <c r="V26">
        <f t="shared" si="14"/>
        <v>0.01</v>
      </c>
      <c r="W26">
        <f t="shared" si="15"/>
        <v>0.77203392002927385</v>
      </c>
      <c r="X26">
        <f t="shared" si="16"/>
        <v>2.3269102349682317E-3</v>
      </c>
      <c r="Y26">
        <f t="shared" si="17"/>
        <v>7.7203392002927387E-3</v>
      </c>
      <c r="Z26">
        <f t="shared" si="18"/>
        <v>0.76198667059401293</v>
      </c>
      <c r="AB26">
        <f t="shared" si="19"/>
        <v>14794.080438257406</v>
      </c>
      <c r="AC26">
        <f t="shared" si="2"/>
        <v>15168.11016728412</v>
      </c>
      <c r="AE26">
        <f t="shared" si="3"/>
        <v>0</v>
      </c>
      <c r="AF26">
        <f t="shared" si="4"/>
        <v>0</v>
      </c>
      <c r="AG26">
        <f t="shared" si="4"/>
        <v>-9.524833382425161</v>
      </c>
      <c r="AH26">
        <f t="shared" si="5"/>
        <v>-2326.9102349682316</v>
      </c>
      <c r="AI26">
        <f t="shared" si="6"/>
        <v>-2336.4350683506568</v>
      </c>
      <c r="AJ26">
        <f t="shared" si="7"/>
        <v>-374.02972902671354</v>
      </c>
      <c r="AK26">
        <f t="shared" si="22"/>
        <v>1035.5856306780186</v>
      </c>
      <c r="AL26">
        <f t="shared" si="8"/>
        <v>-1674.8791666993518</v>
      </c>
      <c r="AN26">
        <f t="shared" si="9"/>
        <v>0</v>
      </c>
      <c r="AO26">
        <f t="shared" si="9"/>
        <v>0</v>
      </c>
      <c r="AP26">
        <f t="shared" si="9"/>
        <v>-1.7977827447621213</v>
      </c>
      <c r="AQ26">
        <f t="shared" si="9"/>
        <v>-439.19708629812652</v>
      </c>
      <c r="AR26">
        <f t="shared" si="9"/>
        <v>-440.99486904288864</v>
      </c>
      <c r="AS26">
        <f t="shared" si="9"/>
        <v>-70.596950715485221</v>
      </c>
      <c r="AT26">
        <f t="shared" si="9"/>
        <v>195.4635743016546</v>
      </c>
      <c r="AU26">
        <f t="shared" si="9"/>
        <v>-316.1282454567193</v>
      </c>
      <c r="AW26">
        <v>23</v>
      </c>
      <c r="AX26">
        <f>IF(Z26&gt;0, (R26*SUMPRODUCT(K26:$K$98, X26:$X$98)-K26*$AZ$3)/Z26, 0)</f>
        <v>19906.004596457962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4.6990000000000001E-3</v>
      </c>
      <c r="Q27" s="4">
        <f t="shared" si="21"/>
        <v>12.5</v>
      </c>
      <c r="R27">
        <f t="shared" si="0"/>
        <v>1000000</v>
      </c>
      <c r="S27">
        <f t="shared" si="1"/>
        <v>20613.70615787078</v>
      </c>
      <c r="U27">
        <f t="shared" si="13"/>
        <v>4.6990000000000001E-3</v>
      </c>
      <c r="V27">
        <f t="shared" si="14"/>
        <v>0.01</v>
      </c>
      <c r="W27">
        <f t="shared" si="15"/>
        <v>0.76198667059401293</v>
      </c>
      <c r="X27">
        <f t="shared" si="16"/>
        <v>3.5805753651212669E-3</v>
      </c>
      <c r="Y27">
        <f t="shared" si="17"/>
        <v>7.6198667059401296E-3</v>
      </c>
      <c r="Z27">
        <f t="shared" si="18"/>
        <v>0.75078622852295152</v>
      </c>
      <c r="AB27">
        <f t="shared" si="19"/>
        <v>15168.11016728412</v>
      </c>
      <c r="AC27">
        <f t="shared" si="2"/>
        <v>15476.486702148144</v>
      </c>
      <c r="AE27">
        <f t="shared" si="3"/>
        <v>0</v>
      </c>
      <c r="AF27">
        <f t="shared" si="4"/>
        <v>0</v>
      </c>
      <c r="AG27">
        <f t="shared" si="4"/>
        <v>-9.3848278565368943</v>
      </c>
      <c r="AH27">
        <f t="shared" si="5"/>
        <v>-3580.5753651212667</v>
      </c>
      <c r="AI27">
        <f t="shared" si="6"/>
        <v>-3589.9601929778037</v>
      </c>
      <c r="AJ27">
        <f t="shared" si="7"/>
        <v>-308.37653486402451</v>
      </c>
      <c r="AK27">
        <f t="shared" si="22"/>
        <v>1061.7677117098885</v>
      </c>
      <c r="AL27">
        <f t="shared" si="8"/>
        <v>-2836.5690161319399</v>
      </c>
      <c r="AN27">
        <f t="shared" si="9"/>
        <v>0</v>
      </c>
      <c r="AO27">
        <f t="shared" si="9"/>
        <v>0</v>
      </c>
      <c r="AP27">
        <f t="shared" si="9"/>
        <v>-1.5815688716043417</v>
      </c>
      <c r="AQ27">
        <f t="shared" si="9"/>
        <v>-603.41293697408628</v>
      </c>
      <c r="AR27">
        <f t="shared" si="9"/>
        <v>-604.99450584569058</v>
      </c>
      <c r="AS27">
        <f t="shared" si="9"/>
        <v>-51.968851824430352</v>
      </c>
      <c r="AT27">
        <f t="shared" si="9"/>
        <v>178.93335790333799</v>
      </c>
      <c r="AU27">
        <f t="shared" si="9"/>
        <v>-478.02999976678296</v>
      </c>
      <c r="AW27">
        <v>24</v>
      </c>
      <c r="AX27">
        <f>IF(Z27&gt;0, (R27*SUMPRODUCT(K27:$K$98, X27:$X$98)-K27*$AZ$3)/Z27, 0)</f>
        <v>20613.70615787078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6.5490000000000001E-3</v>
      </c>
      <c r="Q28" s="4">
        <f t="shared" si="21"/>
        <v>12.5</v>
      </c>
      <c r="R28">
        <f t="shared" si="0"/>
        <v>1000000</v>
      </c>
      <c r="S28">
        <f t="shared" si="1"/>
        <v>21047.347271522602</v>
      </c>
      <c r="U28">
        <f t="shared" si="13"/>
        <v>6.5490000000000001E-3</v>
      </c>
      <c r="V28">
        <f t="shared" si="14"/>
        <v>0.01</v>
      </c>
      <c r="W28">
        <f t="shared" si="15"/>
        <v>0.75078622852295152</v>
      </c>
      <c r="X28">
        <f t="shared" si="16"/>
        <v>4.9168990105968096E-3</v>
      </c>
      <c r="Y28">
        <f t="shared" si="17"/>
        <v>7.507862285229515E-3</v>
      </c>
      <c r="Z28">
        <f t="shared" si="18"/>
        <v>0.73836146722712526</v>
      </c>
      <c r="AB28">
        <f t="shared" si="19"/>
        <v>15476.486702148144</v>
      </c>
      <c r="AC28">
        <f t="shared" si="2"/>
        <v>15540.550212640259</v>
      </c>
      <c r="AE28">
        <f t="shared" si="3"/>
        <v>0</v>
      </c>
      <c r="AF28">
        <f t="shared" si="4"/>
        <v>0</v>
      </c>
      <c r="AG28">
        <f t="shared" si="4"/>
        <v>-9.2295183403390659</v>
      </c>
      <c r="AH28">
        <f t="shared" si="5"/>
        <v>-4916.8990105968096</v>
      </c>
      <c r="AI28">
        <f t="shared" si="6"/>
        <v>-4926.128528937149</v>
      </c>
      <c r="AJ28">
        <f t="shared" si="7"/>
        <v>-64.063510492114801</v>
      </c>
      <c r="AK28">
        <f t="shared" si="22"/>
        <v>1083.3540691503702</v>
      </c>
      <c r="AL28">
        <f t="shared" si="8"/>
        <v>-3906.8379702788934</v>
      </c>
      <c r="AN28">
        <f t="shared" si="9"/>
        <v>0</v>
      </c>
      <c r="AO28">
        <f t="shared" si="9"/>
        <v>0</v>
      </c>
      <c r="AP28">
        <f t="shared" si="9"/>
        <v>-1.3887459717394299</v>
      </c>
      <c r="AQ28">
        <f t="shared" si="9"/>
        <v>-739.83532429548814</v>
      </c>
      <c r="AR28">
        <f t="shared" si="9"/>
        <v>-741.2240702672276</v>
      </c>
      <c r="AS28">
        <f t="shared" si="9"/>
        <v>-9.6395000097201944</v>
      </c>
      <c r="AT28">
        <f t="shared" si="9"/>
        <v>163.00997993843581</v>
      </c>
      <c r="AU28">
        <f t="shared" si="9"/>
        <v>-587.85359033851194</v>
      </c>
      <c r="AW28">
        <v>25</v>
      </c>
      <c r="AX28">
        <f>IF(Z28&gt;0, (R28*SUMPRODUCT(K28:$K$98, X28:$X$98)-K28*$AZ$3)/Z28, 0)</f>
        <v>21047.347271522602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8.5349999999999992E-3</v>
      </c>
      <c r="Q29" s="4">
        <f t="shared" si="21"/>
        <v>12.5</v>
      </c>
      <c r="R29">
        <f t="shared" si="0"/>
        <v>1000000</v>
      </c>
      <c r="S29">
        <f t="shared" si="1"/>
        <v>21246.291213577286</v>
      </c>
      <c r="U29">
        <f t="shared" si="13"/>
        <v>8.5349999999999992E-3</v>
      </c>
      <c r="V29">
        <f t="shared" si="14"/>
        <v>0.01</v>
      </c>
      <c r="W29">
        <f t="shared" si="15"/>
        <v>0.73836146722712526</v>
      </c>
      <c r="X29">
        <f t="shared" si="16"/>
        <v>6.3019151227835133E-3</v>
      </c>
      <c r="Y29">
        <f t="shared" si="17"/>
        <v>7.3836146722712527E-3</v>
      </c>
      <c r="Z29">
        <f t="shared" si="18"/>
        <v>0.72467593743207048</v>
      </c>
      <c r="AB29">
        <f t="shared" si="19"/>
        <v>15540.550212640259</v>
      </c>
      <c r="AC29">
        <f t="shared" si="2"/>
        <v>15396.676002153881</v>
      </c>
      <c r="AE29">
        <f t="shared" si="3"/>
        <v>0</v>
      </c>
      <c r="AF29">
        <f t="shared" si="4"/>
        <v>0</v>
      </c>
      <c r="AG29">
        <f t="shared" si="4"/>
        <v>-9.0584492179008809</v>
      </c>
      <c r="AH29">
        <f t="shared" si="5"/>
        <v>-6301.9151227835137</v>
      </c>
      <c r="AI29">
        <f t="shared" si="6"/>
        <v>-6310.9735720014141</v>
      </c>
      <c r="AJ29">
        <f t="shared" si="7"/>
        <v>143.87421048637771</v>
      </c>
      <c r="AK29">
        <f t="shared" si="22"/>
        <v>1087.8385148848183</v>
      </c>
      <c r="AL29">
        <f t="shared" si="8"/>
        <v>-5079.2608466302181</v>
      </c>
      <c r="AN29">
        <f t="shared" si="9"/>
        <v>0</v>
      </c>
      <c r="AO29">
        <f t="shared" si="9"/>
        <v>0</v>
      </c>
      <c r="AP29">
        <f t="shared" si="9"/>
        <v>-1.2169692546011068</v>
      </c>
      <c r="AQ29">
        <f t="shared" si="9"/>
        <v>-846.63906205685953</v>
      </c>
      <c r="AR29">
        <f t="shared" si="9"/>
        <v>-847.85603131146058</v>
      </c>
      <c r="AS29">
        <f t="shared" si="9"/>
        <v>19.32896972540556</v>
      </c>
      <c r="AT29">
        <f t="shared" si="9"/>
        <v>146.14709369563948</v>
      </c>
      <c r="AU29">
        <f t="shared" si="9"/>
        <v>-682.37996789041551</v>
      </c>
      <c r="AW29">
        <v>26</v>
      </c>
      <c r="AX29">
        <f>IF(Z29&gt;0, (R29*SUMPRODUCT(K29:$K$98, X29:$X$98)-K29*$AZ$3)/Z29, 0)</f>
        <v>21246.291213577286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1.0821000000000001E-2</v>
      </c>
      <c r="Q30" s="4">
        <f t="shared" si="21"/>
        <v>12.5</v>
      </c>
      <c r="R30">
        <f t="shared" si="0"/>
        <v>1000000</v>
      </c>
      <c r="S30">
        <f t="shared" si="1"/>
        <v>21254.807804774897</v>
      </c>
      <c r="U30">
        <f t="shared" si="13"/>
        <v>1.0821000000000001E-2</v>
      </c>
      <c r="V30">
        <f t="shared" si="14"/>
        <v>0.01</v>
      </c>
      <c r="W30">
        <f t="shared" si="15"/>
        <v>0.72467593743207048</v>
      </c>
      <c r="X30">
        <f t="shared" si="16"/>
        <v>7.8417183189524349E-3</v>
      </c>
      <c r="Y30">
        <f t="shared" si="17"/>
        <v>7.2467593743207048E-3</v>
      </c>
      <c r="Z30">
        <f t="shared" si="18"/>
        <v>0.70958745973879733</v>
      </c>
      <c r="AB30">
        <f t="shared" si="19"/>
        <v>15396.676002153881</v>
      </c>
      <c r="AC30">
        <f t="shared" si="2"/>
        <v>15082.145077426583</v>
      </c>
      <c r="AE30">
        <f t="shared" si="3"/>
        <v>0</v>
      </c>
      <c r="AF30">
        <f t="shared" si="4"/>
        <v>0</v>
      </c>
      <c r="AG30">
        <f t="shared" si="4"/>
        <v>-8.8698432467349662</v>
      </c>
      <c r="AH30">
        <f t="shared" si="5"/>
        <v>-7841.7183189524349</v>
      </c>
      <c r="AI30">
        <f t="shared" si="6"/>
        <v>-7850.5881621991703</v>
      </c>
      <c r="AJ30">
        <f t="shared" si="7"/>
        <v>314.53092472729804</v>
      </c>
      <c r="AK30">
        <f t="shared" si="22"/>
        <v>1077.7673201507719</v>
      </c>
      <c r="AL30">
        <f t="shared" si="8"/>
        <v>-6458.2899173211008</v>
      </c>
      <c r="AN30">
        <f t="shared" si="9"/>
        <v>0</v>
      </c>
      <c r="AO30">
        <f t="shared" si="9"/>
        <v>0</v>
      </c>
      <c r="AP30">
        <f t="shared" si="9"/>
        <v>-1.0639560158491581</v>
      </c>
      <c r="AQ30">
        <f t="shared" si="9"/>
        <v>-940.63030743132686</v>
      </c>
      <c r="AR30">
        <f t="shared" si="9"/>
        <v>-941.69426344717613</v>
      </c>
      <c r="AS30">
        <f t="shared" si="9"/>
        <v>37.728634004596728</v>
      </c>
      <c r="AT30">
        <f t="shared" si="9"/>
        <v>129.280415906126</v>
      </c>
      <c r="AU30">
        <f t="shared" si="9"/>
        <v>-774.68521353645349</v>
      </c>
      <c r="AW30">
        <v>27</v>
      </c>
      <c r="AX30">
        <f>IF(Z30&gt;0, (R30*SUMPRODUCT(K30:$K$98, X30:$X$98)-K30*$AZ$3)/Z30, 0)</f>
        <v>21254.807804774897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1.3422999999999999E-2</v>
      </c>
      <c r="Q31" s="4">
        <f t="shared" si="21"/>
        <v>12.5</v>
      </c>
      <c r="R31">
        <f t="shared" si="0"/>
        <v>1000000</v>
      </c>
      <c r="S31">
        <f t="shared" si="1"/>
        <v>21092.801957909989</v>
      </c>
      <c r="U31">
        <f t="shared" si="13"/>
        <v>1.3422999999999999E-2</v>
      </c>
      <c r="V31">
        <f t="shared" si="14"/>
        <v>0.01</v>
      </c>
      <c r="W31">
        <f t="shared" si="15"/>
        <v>0.70958745973879733</v>
      </c>
      <c r="X31">
        <f t="shared" si="16"/>
        <v>9.5247924720738755E-3</v>
      </c>
      <c r="Y31">
        <f t="shared" si="17"/>
        <v>7.0958745973879736E-3</v>
      </c>
      <c r="Z31">
        <f t="shared" si="18"/>
        <v>0.69296679266933559</v>
      </c>
      <c r="AB31">
        <f t="shared" si="19"/>
        <v>15082.145077426583</v>
      </c>
      <c r="AC31">
        <f t="shared" si="2"/>
        <v>14616.611321182367</v>
      </c>
      <c r="AE31">
        <f t="shared" si="3"/>
        <v>0</v>
      </c>
      <c r="AF31">
        <f t="shared" si="4"/>
        <v>0</v>
      </c>
      <c r="AG31">
        <f t="shared" si="4"/>
        <v>-8.662084908366694</v>
      </c>
      <c r="AH31">
        <f t="shared" si="5"/>
        <v>-9524.7924720738756</v>
      </c>
      <c r="AI31">
        <f t="shared" si="6"/>
        <v>-9533.4545569822421</v>
      </c>
      <c r="AJ31">
        <f t="shared" si="7"/>
        <v>465.53375624421642</v>
      </c>
      <c r="AK31">
        <f t="shared" si="22"/>
        <v>1055.7501554198609</v>
      </c>
      <c r="AL31">
        <f t="shared" si="8"/>
        <v>-8012.170645318165</v>
      </c>
      <c r="AN31">
        <f t="shared" si="9"/>
        <v>0</v>
      </c>
      <c r="AO31">
        <f t="shared" si="9"/>
        <v>0</v>
      </c>
      <c r="AP31">
        <f t="shared" si="9"/>
        <v>-0.92770979829457434</v>
      </c>
      <c r="AQ31">
        <f t="shared" si="9"/>
        <v>-1020.1058286245176</v>
      </c>
      <c r="AR31">
        <f t="shared" si="9"/>
        <v>-1021.0335384228122</v>
      </c>
      <c r="AS31">
        <f t="shared" si="9"/>
        <v>49.858692413357105</v>
      </c>
      <c r="AT31">
        <f t="shared" si="9"/>
        <v>113.07090314803945</v>
      </c>
      <c r="AU31">
        <f t="shared" si="9"/>
        <v>-858.10394286141559</v>
      </c>
      <c r="AW31">
        <v>28</v>
      </c>
      <c r="AX31">
        <f>IF(Z31&gt;0, (R31*SUMPRODUCT(K31:$K$98, X31:$X$98)-K31*$AZ$3)/Z31, 0)</f>
        <v>21092.801957909989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1.6303999999999999E-2</v>
      </c>
      <c r="Q32" s="4">
        <f t="shared" si="21"/>
        <v>12.5</v>
      </c>
      <c r="R32">
        <f t="shared" si="0"/>
        <v>1000000</v>
      </c>
      <c r="S32">
        <f t="shared" si="1"/>
        <v>20779.440588566373</v>
      </c>
      <c r="U32">
        <f t="shared" si="13"/>
        <v>1.6303999999999999E-2</v>
      </c>
      <c r="V32">
        <f t="shared" si="14"/>
        <v>0.01</v>
      </c>
      <c r="W32">
        <f t="shared" si="15"/>
        <v>0.69296679266933559</v>
      </c>
      <c r="X32">
        <f t="shared" si="16"/>
        <v>1.1298130587680847E-2</v>
      </c>
      <c r="Y32">
        <f t="shared" si="17"/>
        <v>6.9296679266933562E-3</v>
      </c>
      <c r="Z32">
        <f t="shared" si="18"/>
        <v>0.67473899415496141</v>
      </c>
      <c r="AB32">
        <f t="shared" si="19"/>
        <v>14616.611321182367</v>
      </c>
      <c r="AC32">
        <f t="shared" si="2"/>
        <v>14020.698841832054</v>
      </c>
      <c r="AE32">
        <f t="shared" si="3"/>
        <v>0</v>
      </c>
      <c r="AF32">
        <f t="shared" si="4"/>
        <v>0</v>
      </c>
      <c r="AG32">
        <f t="shared" si="4"/>
        <v>-8.4342374269370168</v>
      </c>
      <c r="AH32">
        <f t="shared" si="5"/>
        <v>-11298.130587680847</v>
      </c>
      <c r="AI32">
        <f t="shared" si="6"/>
        <v>-11306.564825107784</v>
      </c>
      <c r="AJ32">
        <f t="shared" si="7"/>
        <v>595.91247935031242</v>
      </c>
      <c r="AK32">
        <f t="shared" si="22"/>
        <v>1023.1627924827658</v>
      </c>
      <c r="AL32">
        <f t="shared" si="8"/>
        <v>-9687.489553274705</v>
      </c>
      <c r="AN32">
        <f t="shared" si="9"/>
        <v>0</v>
      </c>
      <c r="AO32">
        <f t="shared" si="9"/>
        <v>0</v>
      </c>
      <c r="AP32">
        <f t="shared" si="9"/>
        <v>-0.80652439264306586</v>
      </c>
      <c r="AQ32">
        <f t="shared" si="9"/>
        <v>-1080.3843250996242</v>
      </c>
      <c r="AR32">
        <f t="shared" si="9"/>
        <v>-1081.1908494922673</v>
      </c>
      <c r="AS32">
        <f t="shared" si="9"/>
        <v>56.98416183322643</v>
      </c>
      <c r="AT32">
        <f t="shared" si="9"/>
        <v>97.839995249200399</v>
      </c>
      <c r="AU32">
        <f t="shared" si="9"/>
        <v>-926.36669240984031</v>
      </c>
      <c r="AW32">
        <v>29</v>
      </c>
      <c r="AX32">
        <f>IF(Z32&gt;0, (R32*SUMPRODUCT(K32:$K$98, X32:$X$98)-K32*$AZ$3)/Z32, 0)</f>
        <v>20779.440588566373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1.9576E-2</v>
      </c>
      <c r="Q33" s="4">
        <f t="shared" si="21"/>
        <v>12.5</v>
      </c>
      <c r="R33">
        <f t="shared" si="0"/>
        <v>1000000</v>
      </c>
      <c r="S33">
        <f t="shared" si="1"/>
        <v>20341.182246277138</v>
      </c>
      <c r="U33">
        <f t="shared" si="13"/>
        <v>1.9576E-2</v>
      </c>
      <c r="V33">
        <f t="shared" si="14"/>
        <v>0.01</v>
      </c>
      <c r="W33">
        <f t="shared" si="15"/>
        <v>0.67473899415496141</v>
      </c>
      <c r="X33">
        <f t="shared" si="16"/>
        <v>1.3208690549577524E-2</v>
      </c>
      <c r="Y33">
        <f t="shared" si="17"/>
        <v>6.7473899415496147E-3</v>
      </c>
      <c r="Z33">
        <f t="shared" si="18"/>
        <v>0.65478291366383423</v>
      </c>
      <c r="AB33">
        <f t="shared" si="19"/>
        <v>14020.698841832054</v>
      </c>
      <c r="AC33">
        <f t="shared" si="2"/>
        <v>13319.058578584401</v>
      </c>
      <c r="AE33">
        <f t="shared" si="3"/>
        <v>0</v>
      </c>
      <c r="AF33">
        <f t="shared" si="4"/>
        <v>0</v>
      </c>
      <c r="AG33">
        <f t="shared" si="4"/>
        <v>-8.1847864207979271</v>
      </c>
      <c r="AH33">
        <f t="shared" si="5"/>
        <v>-13208.690549577525</v>
      </c>
      <c r="AI33">
        <f t="shared" si="6"/>
        <v>-13216.875335998322</v>
      </c>
      <c r="AJ33">
        <f t="shared" si="7"/>
        <v>701.64026324765291</v>
      </c>
      <c r="AK33">
        <f t="shared" si="22"/>
        <v>981.44891892824387</v>
      </c>
      <c r="AL33">
        <f t="shared" si="8"/>
        <v>-11533.786153822426</v>
      </c>
      <c r="AN33">
        <f t="shared" si="9"/>
        <v>0</v>
      </c>
      <c r="AO33">
        <f t="shared" si="9"/>
        <v>0</v>
      </c>
      <c r="AP33">
        <f t="shared" si="9"/>
        <v>-0.6988130600055843</v>
      </c>
      <c r="AQ33">
        <f t="shared" si="9"/>
        <v>-1127.7515364557612</v>
      </c>
      <c r="AR33">
        <f t="shared" si="9"/>
        <v>-1128.4503495157667</v>
      </c>
      <c r="AS33">
        <f t="shared" si="9"/>
        <v>59.905702381836328</v>
      </c>
      <c r="AT33">
        <f t="shared" si="9"/>
        <v>83.795628500780836</v>
      </c>
      <c r="AU33">
        <f t="shared" si="9"/>
        <v>-984.74901863314972</v>
      </c>
      <c r="AW33">
        <v>30</v>
      </c>
      <c r="AX33">
        <f>IF(Z33&gt;0, (R33*SUMPRODUCT(K33:$K$98, X33:$X$98)-K33*$AZ$3)/Z33, 0)</f>
        <v>20341.182246277138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2.3283000000000002E-2</v>
      </c>
      <c r="Q34" s="4">
        <f t="shared" si="21"/>
        <v>12.5</v>
      </c>
      <c r="R34">
        <f t="shared" si="0"/>
        <v>1000000</v>
      </c>
      <c r="S34">
        <f t="shared" si="1"/>
        <v>19794.113426056771</v>
      </c>
      <c r="U34">
        <f t="shared" si="13"/>
        <v>2.3283000000000002E-2</v>
      </c>
      <c r="V34">
        <f t="shared" si="14"/>
        <v>0.01</v>
      </c>
      <c r="W34">
        <f t="shared" si="15"/>
        <v>0.65478291366383423</v>
      </c>
      <c r="X34">
        <f t="shared" si="16"/>
        <v>1.5245310578835054E-2</v>
      </c>
      <c r="Y34">
        <f t="shared" si="17"/>
        <v>6.5478291366383428E-3</v>
      </c>
      <c r="Z34">
        <f t="shared" si="18"/>
        <v>0.63298977394836087</v>
      </c>
      <c r="AB34">
        <f t="shared" si="19"/>
        <v>13319.058578584401</v>
      </c>
      <c r="AC34">
        <f t="shared" si="2"/>
        <v>12529.47138306789</v>
      </c>
      <c r="AE34">
        <f t="shared" si="3"/>
        <v>0</v>
      </c>
      <c r="AF34">
        <f t="shared" si="4"/>
        <v>0</v>
      </c>
      <c r="AG34">
        <f t="shared" si="4"/>
        <v>-7.9123721743545108</v>
      </c>
      <c r="AH34">
        <f t="shared" si="5"/>
        <v>-15245.310578835055</v>
      </c>
      <c r="AI34">
        <f t="shared" si="6"/>
        <v>-15253.222951009409</v>
      </c>
      <c r="AJ34">
        <f t="shared" si="7"/>
        <v>789.5871955165112</v>
      </c>
      <c r="AK34">
        <f t="shared" si="22"/>
        <v>932.33410050090822</v>
      </c>
      <c r="AL34">
        <f t="shared" si="8"/>
        <v>-13531.30165499199</v>
      </c>
      <c r="AN34">
        <f t="shared" si="9"/>
        <v>0</v>
      </c>
      <c r="AO34">
        <f t="shared" si="9"/>
        <v>0</v>
      </c>
      <c r="AP34">
        <f t="shared" si="9"/>
        <v>-0.60317362940126651</v>
      </c>
      <c r="AQ34">
        <f t="shared" si="9"/>
        <v>-1162.1760340078588</v>
      </c>
      <c r="AR34">
        <f t="shared" si="9"/>
        <v>-1162.77920763726</v>
      </c>
      <c r="AS34">
        <f t="shared" si="9"/>
        <v>60.191578954299445</v>
      </c>
      <c r="AT34">
        <f t="shared" si="9"/>
        <v>71.073419048260973</v>
      </c>
      <c r="AU34">
        <f t="shared" ref="AU34:AU97" si="23">AL34*$K34</f>
        <v>-1031.5142096346997</v>
      </c>
      <c r="AW34">
        <v>31</v>
      </c>
      <c r="AX34">
        <f>IF(Z34&gt;0, (R34*SUMPRODUCT(K34:$K$98, X34:$X$98)-K34*$AZ$3)/Z34, 0)</f>
        <v>19794.113426056771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2.7149E-2</v>
      </c>
      <c r="Q35" s="4">
        <f t="shared" si="21"/>
        <v>12.5</v>
      </c>
      <c r="R35">
        <f t="shared" si="0"/>
        <v>1000000</v>
      </c>
      <c r="S35">
        <f t="shared" si="1"/>
        <v>19146.365183683745</v>
      </c>
      <c r="U35">
        <f t="shared" si="13"/>
        <v>2.7149E-2</v>
      </c>
      <c r="V35">
        <f t="shared" si="14"/>
        <v>0.01</v>
      </c>
      <c r="W35">
        <f t="shared" si="15"/>
        <v>0.63298977394836087</v>
      </c>
      <c r="X35">
        <f t="shared" si="16"/>
        <v>1.7185039372924048E-2</v>
      </c>
      <c r="Y35">
        <f t="shared" si="17"/>
        <v>6.329897739483609E-3</v>
      </c>
      <c r="Z35">
        <f t="shared" si="18"/>
        <v>0.60947483683595327</v>
      </c>
      <c r="AB35">
        <f t="shared" si="19"/>
        <v>12529.47138306789</v>
      </c>
      <c r="AC35">
        <f t="shared" si="2"/>
        <v>11669.227796327226</v>
      </c>
      <c r="AE35">
        <f t="shared" si="3"/>
        <v>0</v>
      </c>
      <c r="AF35">
        <f t="shared" ref="AF35:AG66" si="24">-$Z35*P35</f>
        <v>0</v>
      </c>
      <c r="AG35">
        <f t="shared" si="24"/>
        <v>-7.6184354604494162</v>
      </c>
      <c r="AH35">
        <f t="shared" si="5"/>
        <v>-17185.03937292405</v>
      </c>
      <c r="AI35">
        <f t="shared" ref="AI35:AI66" si="25">SUM(AE35:AH35)</f>
        <v>-17192.657808384498</v>
      </c>
      <c r="AJ35">
        <f t="shared" si="7"/>
        <v>860.24358674066389</v>
      </c>
      <c r="AK35">
        <f t="shared" si="22"/>
        <v>877.06299681475241</v>
      </c>
      <c r="AL35">
        <f t="shared" ref="AL35:AL98" si="26">SUM(AI35:AK35)</f>
        <v>-15455.351224829081</v>
      </c>
      <c r="AN35">
        <f t="shared" ref="AN35:AT66" si="27">AE35*$K35</f>
        <v>0</v>
      </c>
      <c r="AO35">
        <f t="shared" si="27"/>
        <v>0</v>
      </c>
      <c r="AP35">
        <f t="shared" si="27"/>
        <v>-0.51854136807378481</v>
      </c>
      <c r="AQ35">
        <f t="shared" si="27"/>
        <v>-1169.6829189010705</v>
      </c>
      <c r="AR35">
        <f t="shared" si="27"/>
        <v>-1170.201460269144</v>
      </c>
      <c r="AS35">
        <f t="shared" si="27"/>
        <v>58.551639462059491</v>
      </c>
      <c r="AT35">
        <f t="shared" si="27"/>
        <v>59.696436179875008</v>
      </c>
      <c r="AU35">
        <f t="shared" si="23"/>
        <v>-1051.9533846272095</v>
      </c>
      <c r="AW35">
        <v>32</v>
      </c>
      <c r="AX35">
        <f>IF(Z35&gt;0, (R35*SUMPRODUCT(K35:$K$98, X35:$X$98)-K35*$AZ$3)/Z35, 0)</f>
        <v>19146.365183683745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3.1286000000000001E-2</v>
      </c>
      <c r="Q36" s="4">
        <f t="shared" si="21"/>
        <v>12.5</v>
      </c>
      <c r="R36">
        <f t="shared" si="0"/>
        <v>1000000</v>
      </c>
      <c r="S36">
        <f t="shared" si="1"/>
        <v>18430.438425619293</v>
      </c>
      <c r="U36">
        <f t="shared" si="13"/>
        <v>3.1286000000000001E-2</v>
      </c>
      <c r="V36">
        <f t="shared" si="14"/>
        <v>0.01</v>
      </c>
      <c r="W36">
        <f t="shared" si="15"/>
        <v>0.60947483683595327</v>
      </c>
      <c r="X36">
        <f t="shared" si="16"/>
        <v>1.9068029745249637E-2</v>
      </c>
      <c r="Y36">
        <f t="shared" si="17"/>
        <v>6.0947483683595326E-3</v>
      </c>
      <c r="Z36">
        <f t="shared" si="18"/>
        <v>0.58431205872234404</v>
      </c>
      <c r="AB36">
        <f t="shared" si="19"/>
        <v>11669.227796327226</v>
      </c>
      <c r="AC36">
        <f t="shared" si="2"/>
        <v>10769.127419629007</v>
      </c>
      <c r="AE36">
        <f t="shared" si="3"/>
        <v>0</v>
      </c>
      <c r="AF36">
        <f t="shared" si="24"/>
        <v>0</v>
      </c>
      <c r="AG36">
        <f t="shared" si="24"/>
        <v>-7.3039007340293001</v>
      </c>
      <c r="AH36">
        <f t="shared" si="5"/>
        <v>-19068.029745249638</v>
      </c>
      <c r="AI36">
        <f t="shared" si="25"/>
        <v>-19075.333645983668</v>
      </c>
      <c r="AJ36">
        <f t="shared" si="7"/>
        <v>900.10037669821941</v>
      </c>
      <c r="AK36">
        <f t="shared" si="22"/>
        <v>816.84594574290588</v>
      </c>
      <c r="AL36">
        <f t="shared" si="26"/>
        <v>-17358.387323542542</v>
      </c>
      <c r="AN36">
        <f t="shared" si="27"/>
        <v>0</v>
      </c>
      <c r="AO36">
        <f t="shared" si="27"/>
        <v>0</v>
      </c>
      <c r="AP36">
        <f t="shared" si="27"/>
        <v>-0.44386863317097353</v>
      </c>
      <c r="AQ36">
        <f t="shared" si="27"/>
        <v>-1158.7918029683165</v>
      </c>
      <c r="AR36">
        <f t="shared" si="27"/>
        <v>-1159.2356716014876</v>
      </c>
      <c r="AS36">
        <f t="shared" si="27"/>
        <v>54.70040440997515</v>
      </c>
      <c r="AT36">
        <f t="shared" si="27"/>
        <v>49.640911979938245</v>
      </c>
      <c r="AU36">
        <f t="shared" si="23"/>
        <v>-1054.8943552115741</v>
      </c>
      <c r="AW36">
        <v>33</v>
      </c>
      <c r="AX36">
        <f>IF(Z36&gt;0, (R36*SUMPRODUCT(K36:$K$98, X36:$X$98)-K36*$AZ$3)/Z36, 0)</f>
        <v>18430.438425619293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3.5844000000000001E-2</v>
      </c>
      <c r="Q37" s="4">
        <f t="shared" si="21"/>
        <v>12.5</v>
      </c>
      <c r="R37">
        <f t="shared" si="0"/>
        <v>1000000</v>
      </c>
      <c r="S37">
        <f t="shared" si="1"/>
        <v>17669.228908150071</v>
      </c>
      <c r="U37">
        <f t="shared" si="13"/>
        <v>3.5844000000000001E-2</v>
      </c>
      <c r="V37">
        <f t="shared" si="14"/>
        <v>0.01</v>
      </c>
      <c r="W37">
        <f t="shared" si="15"/>
        <v>0.58431205872234404</v>
      </c>
      <c r="X37">
        <f t="shared" si="16"/>
        <v>2.0944081432843702E-2</v>
      </c>
      <c r="Y37">
        <f t="shared" si="17"/>
        <v>5.8431205872234403E-3</v>
      </c>
      <c r="Z37">
        <f t="shared" si="18"/>
        <v>0.55752485670227692</v>
      </c>
      <c r="AB37">
        <f t="shared" si="19"/>
        <v>10769.127419629007</v>
      </c>
      <c r="AC37">
        <f t="shared" si="2"/>
        <v>9851.0343150560966</v>
      </c>
      <c r="AE37">
        <f t="shared" si="3"/>
        <v>0</v>
      </c>
      <c r="AF37">
        <f t="shared" si="24"/>
        <v>0</v>
      </c>
      <c r="AG37">
        <f t="shared" si="24"/>
        <v>-6.9690607087784615</v>
      </c>
      <c r="AH37">
        <f t="shared" si="5"/>
        <v>-20944.081432843701</v>
      </c>
      <c r="AI37">
        <f t="shared" si="25"/>
        <v>-20951.05049355248</v>
      </c>
      <c r="AJ37">
        <f t="shared" si="7"/>
        <v>918.09310457291031</v>
      </c>
      <c r="AK37">
        <f t="shared" si="22"/>
        <v>753.83891937403052</v>
      </c>
      <c r="AL37">
        <f t="shared" si="26"/>
        <v>-19279.118469605542</v>
      </c>
      <c r="AN37">
        <f t="shared" si="27"/>
        <v>0</v>
      </c>
      <c r="AO37">
        <f t="shared" si="27"/>
        <v>0</v>
      </c>
      <c r="AP37">
        <f t="shared" si="27"/>
        <v>-0.37814278531418166</v>
      </c>
      <c r="AQ37">
        <f t="shared" si="27"/>
        <v>-1136.4305205271696</v>
      </c>
      <c r="AR37">
        <f t="shared" si="27"/>
        <v>-1136.808663312484</v>
      </c>
      <c r="AS37">
        <f t="shared" si="27"/>
        <v>49.81593621413532</v>
      </c>
      <c r="AT37">
        <f t="shared" si="27"/>
        <v>40.90346756360713</v>
      </c>
      <c r="AU37">
        <f t="shared" si="23"/>
        <v>-1046.0892595347416</v>
      </c>
      <c r="AW37">
        <v>34</v>
      </c>
      <c r="AX37">
        <f>IF(Z37&gt;0, (R37*SUMPRODUCT(K37:$K$98, X37:$X$98)-K37*$AZ$3)/Z37, 0)</f>
        <v>17669.228908150071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4.1295999999999999E-2</v>
      </c>
      <c r="Q38" s="4">
        <f t="shared" si="21"/>
        <v>12.5</v>
      </c>
      <c r="R38">
        <f t="shared" si="0"/>
        <v>1000000</v>
      </c>
      <c r="S38">
        <f t="shared" si="1"/>
        <v>16882.347069008545</v>
      </c>
      <c r="U38">
        <f t="shared" si="13"/>
        <v>4.1295999999999999E-2</v>
      </c>
      <c r="V38">
        <f t="shared" si="14"/>
        <v>0.01</v>
      </c>
      <c r="W38">
        <f t="shared" si="15"/>
        <v>0.55752485670227692</v>
      </c>
      <c r="X38">
        <f t="shared" si="16"/>
        <v>2.3023546482377227E-2</v>
      </c>
      <c r="Y38">
        <f t="shared" si="17"/>
        <v>5.5752485670227695E-3</v>
      </c>
      <c r="Z38">
        <f t="shared" si="18"/>
        <v>0.52892606165287692</v>
      </c>
      <c r="AB38">
        <f t="shared" si="19"/>
        <v>9851.0343150560966</v>
      </c>
      <c r="AC38">
        <f t="shared" si="2"/>
        <v>8929.5133466676798</v>
      </c>
      <c r="AE38">
        <f t="shared" si="3"/>
        <v>0</v>
      </c>
      <c r="AF38">
        <f t="shared" si="24"/>
        <v>0</v>
      </c>
      <c r="AG38">
        <f t="shared" si="24"/>
        <v>-6.6115757706609619</v>
      </c>
      <c r="AH38">
        <f t="shared" si="5"/>
        <v>-23023.546482377227</v>
      </c>
      <c r="AI38">
        <f t="shared" si="25"/>
        <v>-23030.158058147888</v>
      </c>
      <c r="AJ38">
        <f t="shared" si="7"/>
        <v>921.5209683884168</v>
      </c>
      <c r="AK38">
        <f t="shared" si="22"/>
        <v>689.57240205392679</v>
      </c>
      <c r="AL38">
        <f t="shared" si="26"/>
        <v>-21419.064687705544</v>
      </c>
      <c r="AN38">
        <f t="shared" si="27"/>
        <v>0</v>
      </c>
      <c r="AO38">
        <f t="shared" si="27"/>
        <v>0</v>
      </c>
      <c r="AP38">
        <f t="shared" si="27"/>
        <v>-0.32030854732027264</v>
      </c>
      <c r="AQ38">
        <f t="shared" si="27"/>
        <v>-1115.4131758810317</v>
      </c>
      <c r="AR38">
        <f t="shared" si="27"/>
        <v>-1115.7334844283521</v>
      </c>
      <c r="AS38">
        <f t="shared" si="27"/>
        <v>44.644582917659932</v>
      </c>
      <c r="AT38">
        <f t="shared" si="27"/>
        <v>33.407457168408619</v>
      </c>
      <c r="AU38">
        <f t="shared" si="23"/>
        <v>-1037.6814443422834</v>
      </c>
      <c r="AW38">
        <v>35</v>
      </c>
      <c r="AX38">
        <f>IF(Z38&gt;0, (R38*SUMPRODUCT(K38:$K$98, X38:$X$98)-K38*$AZ$3)/Z38, 0)</f>
        <v>16882.347069008545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4.7109999999999999E-2</v>
      </c>
      <c r="Q39" s="4">
        <f t="shared" si="21"/>
        <v>12.5</v>
      </c>
      <c r="R39">
        <f t="shared" si="0"/>
        <v>1000000</v>
      </c>
      <c r="S39">
        <f t="shared" si="1"/>
        <v>16053.092394969399</v>
      </c>
      <c r="U39">
        <f t="shared" si="13"/>
        <v>4.7109999999999999E-2</v>
      </c>
      <c r="V39">
        <f t="shared" si="14"/>
        <v>0.01</v>
      </c>
      <c r="W39">
        <f t="shared" si="15"/>
        <v>0.52892606165287692</v>
      </c>
      <c r="X39">
        <f t="shared" si="16"/>
        <v>2.4917706764467033E-2</v>
      </c>
      <c r="Y39">
        <f t="shared" si="17"/>
        <v>5.2892606165287695E-3</v>
      </c>
      <c r="Z39">
        <f t="shared" si="18"/>
        <v>0.4987190942718811</v>
      </c>
      <c r="AB39">
        <f t="shared" si="19"/>
        <v>8929.5133466676798</v>
      </c>
      <c r="AC39">
        <f t="shared" si="2"/>
        <v>8005.9836994819616</v>
      </c>
      <c r="AE39">
        <f t="shared" si="3"/>
        <v>0</v>
      </c>
      <c r="AF39">
        <f t="shared" si="24"/>
        <v>0</v>
      </c>
      <c r="AG39">
        <f t="shared" si="24"/>
        <v>-6.2339886783985134</v>
      </c>
      <c r="AH39">
        <f t="shared" si="5"/>
        <v>-24917.706764467031</v>
      </c>
      <c r="AI39">
        <f t="shared" si="25"/>
        <v>-24923.940753145431</v>
      </c>
      <c r="AJ39">
        <f t="shared" si="7"/>
        <v>923.5296471857182</v>
      </c>
      <c r="AK39">
        <f t="shared" si="22"/>
        <v>625.0659342667376</v>
      </c>
      <c r="AL39">
        <f t="shared" si="26"/>
        <v>-23375.345171692974</v>
      </c>
      <c r="AN39">
        <f t="shared" si="27"/>
        <v>0</v>
      </c>
      <c r="AO39">
        <f t="shared" si="27"/>
        <v>0</v>
      </c>
      <c r="AP39">
        <f t="shared" si="27"/>
        <v>-0.26965689837751056</v>
      </c>
      <c r="AQ39">
        <f t="shared" si="27"/>
        <v>-1077.8382617327175</v>
      </c>
      <c r="AR39">
        <f t="shared" si="27"/>
        <v>-1078.1079186310949</v>
      </c>
      <c r="AS39">
        <f t="shared" si="27"/>
        <v>39.948121991738006</v>
      </c>
      <c r="AT39">
        <f t="shared" si="27"/>
        <v>27.037800325153949</v>
      </c>
      <c r="AU39">
        <f t="shared" si="23"/>
        <v>-1011.1219963142029</v>
      </c>
      <c r="AW39">
        <v>36</v>
      </c>
      <c r="AX39">
        <f>IF(Z39&gt;0, (R39*SUMPRODUCT(K39:$K$98, X39:$X$98)-K39*$AZ$3)/Z39, 0)</f>
        <v>16053.092394969399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5.2900999999999997E-2</v>
      </c>
      <c r="Q40" s="4">
        <f t="shared" si="21"/>
        <v>12.5</v>
      </c>
      <c r="R40">
        <f t="shared" si="0"/>
        <v>1000000</v>
      </c>
      <c r="S40">
        <f t="shared" si="1"/>
        <v>15190.933366033223</v>
      </c>
      <c r="U40">
        <f t="shared" si="13"/>
        <v>5.2900999999999997E-2</v>
      </c>
      <c r="V40">
        <f t="shared" si="14"/>
        <v>0.01</v>
      </c>
      <c r="W40">
        <f t="shared" si="15"/>
        <v>0.4987190942718811</v>
      </c>
      <c r="X40">
        <f t="shared" si="16"/>
        <v>2.6382738806076781E-2</v>
      </c>
      <c r="Y40">
        <f t="shared" si="17"/>
        <v>4.9871909427188109E-3</v>
      </c>
      <c r="Z40">
        <f t="shared" si="18"/>
        <v>0.4673491645230855</v>
      </c>
      <c r="AB40">
        <f t="shared" si="19"/>
        <v>8005.9836994819616</v>
      </c>
      <c r="AC40">
        <f t="shared" si="2"/>
        <v>7099.47001694149</v>
      </c>
      <c r="AE40">
        <f t="shared" si="3"/>
        <v>0</v>
      </c>
      <c r="AF40">
        <f t="shared" si="24"/>
        <v>0</v>
      </c>
      <c r="AG40">
        <f t="shared" si="24"/>
        <v>-5.8418645565385692</v>
      </c>
      <c r="AH40">
        <f t="shared" si="5"/>
        <v>-26382.738806076781</v>
      </c>
      <c r="AI40">
        <f t="shared" si="25"/>
        <v>-26388.580670633321</v>
      </c>
      <c r="AJ40">
        <f t="shared" si="7"/>
        <v>906.51368254047156</v>
      </c>
      <c r="AK40">
        <f t="shared" si="22"/>
        <v>560.41885896373742</v>
      </c>
      <c r="AL40">
        <f t="shared" si="26"/>
        <v>-24921.648129129109</v>
      </c>
      <c r="AN40">
        <f t="shared" si="27"/>
        <v>0</v>
      </c>
      <c r="AO40">
        <f t="shared" si="27"/>
        <v>0</v>
      </c>
      <c r="AP40">
        <f t="shared" si="27"/>
        <v>-0.22562072304702391</v>
      </c>
      <c r="AQ40">
        <f t="shared" si="27"/>
        <v>-1018.9371129334775</v>
      </c>
      <c r="AR40">
        <f t="shared" si="27"/>
        <v>-1019.1627336565246</v>
      </c>
      <c r="AS40">
        <f t="shared" si="27"/>
        <v>35.010786458217531</v>
      </c>
      <c r="AT40">
        <f t="shared" si="27"/>
        <v>21.644135522975258</v>
      </c>
      <c r="AU40">
        <f t="shared" si="23"/>
        <v>-962.50781167533171</v>
      </c>
      <c r="AW40">
        <v>37</v>
      </c>
      <c r="AX40">
        <f>IF(Z40&gt;0, (R40*SUMPRODUCT(K40:$K$98, X40:$X$98)-K40*$AZ$3)/Z40, 0)</f>
        <v>15190.933366033223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5.9271999999999998E-2</v>
      </c>
      <c r="Q41" s="4">
        <f t="shared" si="21"/>
        <v>12.5</v>
      </c>
      <c r="R41">
        <f t="shared" si="0"/>
        <v>1000000</v>
      </c>
      <c r="S41">
        <f t="shared" si="1"/>
        <v>14330.713142110169</v>
      </c>
      <c r="U41">
        <f t="shared" si="13"/>
        <v>5.9271999999999998E-2</v>
      </c>
      <c r="V41">
        <f t="shared" si="14"/>
        <v>0.01</v>
      </c>
      <c r="W41">
        <f t="shared" si="15"/>
        <v>0.4673491645230855</v>
      </c>
      <c r="X41">
        <f t="shared" si="16"/>
        <v>2.7700719679612323E-2</v>
      </c>
      <c r="Y41">
        <f t="shared" si="17"/>
        <v>4.673491645230855E-3</v>
      </c>
      <c r="Z41">
        <f t="shared" si="18"/>
        <v>0.43497495319824236</v>
      </c>
      <c r="AB41">
        <f t="shared" si="19"/>
        <v>7099.47001694149</v>
      </c>
      <c r="AC41">
        <f t="shared" si="2"/>
        <v>6233.501278286808</v>
      </c>
      <c r="AE41">
        <f t="shared" si="3"/>
        <v>0</v>
      </c>
      <c r="AF41">
        <f t="shared" si="24"/>
        <v>0</v>
      </c>
      <c r="AG41">
        <f t="shared" si="24"/>
        <v>-5.4371869149780299</v>
      </c>
      <c r="AH41">
        <f t="shared" si="5"/>
        <v>-27700.719679612324</v>
      </c>
      <c r="AI41">
        <f t="shared" si="25"/>
        <v>-27706.156866527301</v>
      </c>
      <c r="AJ41">
        <f t="shared" si="7"/>
        <v>865.96873865468206</v>
      </c>
      <c r="AK41">
        <f t="shared" si="22"/>
        <v>496.96290118590434</v>
      </c>
      <c r="AL41">
        <f t="shared" si="26"/>
        <v>-26343.225226686714</v>
      </c>
      <c r="AN41">
        <f t="shared" si="27"/>
        <v>0</v>
      </c>
      <c r="AO41">
        <f t="shared" si="27"/>
        <v>0</v>
      </c>
      <c r="AP41">
        <f t="shared" si="27"/>
        <v>-0.18749243242867006</v>
      </c>
      <c r="AQ41">
        <f t="shared" si="27"/>
        <v>-955.21367831737132</v>
      </c>
      <c r="AR41">
        <f t="shared" si="27"/>
        <v>-955.40117074979992</v>
      </c>
      <c r="AS41">
        <f t="shared" si="27"/>
        <v>29.861505178401554</v>
      </c>
      <c r="AT41">
        <f t="shared" si="27"/>
        <v>17.136946849017882</v>
      </c>
      <c r="AU41">
        <f t="shared" si="23"/>
        <v>-908.40271872238043</v>
      </c>
      <c r="AW41">
        <v>38</v>
      </c>
      <c r="AX41">
        <f>IF(Z41&gt;0, (R41*SUMPRODUCT(K41:$K$98, X41:$X$98)-K41*$AZ$3)/Z41, 0)</f>
        <v>14330.713142110169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6.6047999999999996E-2</v>
      </c>
      <c r="Q42" s="4">
        <f t="shared" si="21"/>
        <v>12.5</v>
      </c>
      <c r="R42">
        <f t="shared" si="0"/>
        <v>1000000</v>
      </c>
      <c r="S42">
        <f t="shared" si="1"/>
        <v>13473.303547589026</v>
      </c>
      <c r="U42">
        <f t="shared" si="13"/>
        <v>6.6047999999999996E-2</v>
      </c>
      <c r="V42">
        <f t="shared" si="14"/>
        <v>0.01</v>
      </c>
      <c r="W42">
        <f t="shared" si="15"/>
        <v>0.43497495319824236</v>
      </c>
      <c r="X42">
        <f t="shared" si="16"/>
        <v>2.872922570883751E-2</v>
      </c>
      <c r="Y42">
        <f t="shared" si="17"/>
        <v>4.3497495319824234E-3</v>
      </c>
      <c r="Z42">
        <f t="shared" si="18"/>
        <v>0.40189597795742243</v>
      </c>
      <c r="AB42">
        <f t="shared" si="19"/>
        <v>6233.501278286808</v>
      </c>
      <c r="AC42">
        <f t="shared" si="2"/>
        <v>5414.8665055755009</v>
      </c>
      <c r="AE42">
        <f t="shared" si="3"/>
        <v>0</v>
      </c>
      <c r="AF42">
        <f t="shared" si="24"/>
        <v>0</v>
      </c>
      <c r="AG42">
        <f t="shared" si="24"/>
        <v>-5.0236997244677806</v>
      </c>
      <c r="AH42">
        <f t="shared" si="5"/>
        <v>-28729.225708837512</v>
      </c>
      <c r="AI42">
        <f t="shared" si="25"/>
        <v>-28734.24940856198</v>
      </c>
      <c r="AJ42">
        <f t="shared" si="7"/>
        <v>818.63477271130705</v>
      </c>
      <c r="AK42">
        <f t="shared" si="22"/>
        <v>436.34508948007658</v>
      </c>
      <c r="AL42">
        <f t="shared" si="26"/>
        <v>-27479.269546370597</v>
      </c>
      <c r="AN42">
        <f t="shared" si="27"/>
        <v>0</v>
      </c>
      <c r="AO42">
        <f t="shared" si="27"/>
        <v>0</v>
      </c>
      <c r="AP42">
        <f t="shared" si="27"/>
        <v>-0.15467322136369155</v>
      </c>
      <c r="AQ42">
        <f t="shared" si="27"/>
        <v>-884.53572693205695</v>
      </c>
      <c r="AR42">
        <f t="shared" si="27"/>
        <v>-884.69040015342068</v>
      </c>
      <c r="AS42">
        <f t="shared" si="27"/>
        <v>25.204706562951618</v>
      </c>
      <c r="AT42">
        <f t="shared" si="27"/>
        <v>13.434501327258722</v>
      </c>
      <c r="AU42">
        <f t="shared" si="23"/>
        <v>-846.05119226321028</v>
      </c>
      <c r="AW42">
        <v>39</v>
      </c>
      <c r="AX42">
        <f>IF(Z42&gt;0, (R42*SUMPRODUCT(K42:$K$98, X42:$X$98)-K42*$AZ$3)/Z42, 0)</f>
        <v>13473.303547589026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7.3592000000000005E-2</v>
      </c>
      <c r="Q43" s="4">
        <f t="shared" si="21"/>
        <v>12.5</v>
      </c>
      <c r="R43">
        <f t="shared" si="0"/>
        <v>1000000</v>
      </c>
      <c r="S43">
        <f t="shared" si="1"/>
        <v>12631.733701233667</v>
      </c>
      <c r="U43">
        <f t="shared" si="13"/>
        <v>7.3592000000000005E-2</v>
      </c>
      <c r="V43">
        <f t="shared" si="14"/>
        <v>0.01</v>
      </c>
      <c r="W43">
        <f t="shared" si="15"/>
        <v>0.40189597795742243</v>
      </c>
      <c r="X43">
        <f t="shared" si="16"/>
        <v>2.9576328809842633E-2</v>
      </c>
      <c r="Y43">
        <f t="shared" si="17"/>
        <v>4.0189597795742245E-3</v>
      </c>
      <c r="Z43">
        <f t="shared" si="18"/>
        <v>0.36830068936800558</v>
      </c>
      <c r="AB43">
        <f t="shared" si="19"/>
        <v>5414.8665055755009</v>
      </c>
      <c r="AC43">
        <f t="shared" si="2"/>
        <v>4652.2762300774284</v>
      </c>
      <c r="AE43">
        <f t="shared" si="3"/>
        <v>0</v>
      </c>
      <c r="AF43">
        <f t="shared" si="24"/>
        <v>0</v>
      </c>
      <c r="AG43">
        <f t="shared" si="24"/>
        <v>-4.6037586171000697</v>
      </c>
      <c r="AH43">
        <f t="shared" si="5"/>
        <v>-29576.328809842635</v>
      </c>
      <c r="AI43">
        <f t="shared" si="25"/>
        <v>-29580.932568459735</v>
      </c>
      <c r="AJ43">
        <f t="shared" si="7"/>
        <v>762.59027549807251</v>
      </c>
      <c r="AK43">
        <f t="shared" si="22"/>
        <v>379.04065539028511</v>
      </c>
      <c r="AL43">
        <f t="shared" si="26"/>
        <v>-28439.301637571378</v>
      </c>
      <c r="AN43">
        <f t="shared" si="27"/>
        <v>0</v>
      </c>
      <c r="AO43">
        <f t="shared" si="27"/>
        <v>0</v>
      </c>
      <c r="AP43">
        <f t="shared" si="27"/>
        <v>-0.12655694414594448</v>
      </c>
      <c r="AQ43">
        <f t="shared" si="27"/>
        <v>-813.05083618548485</v>
      </c>
      <c r="AR43">
        <f t="shared" si="27"/>
        <v>-813.1773931296309</v>
      </c>
      <c r="AS43">
        <f t="shared" si="27"/>
        <v>20.963543688839795</v>
      </c>
      <c r="AT43">
        <f t="shared" si="27"/>
        <v>10.419796310582241</v>
      </c>
      <c r="AU43">
        <f t="shared" si="23"/>
        <v>-781.79405313020879</v>
      </c>
      <c r="AW43">
        <v>40</v>
      </c>
      <c r="AX43">
        <f>IF(Z43&gt;0, (R43*SUMPRODUCT(K43:$K$98, X43:$X$98)-K43*$AZ$3)/Z43, 0)</f>
        <v>12631.733701233667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8.2293000000000005E-2</v>
      </c>
      <c r="Q44" s="4">
        <f t="shared" si="21"/>
        <v>12.5</v>
      </c>
      <c r="R44">
        <f t="shared" si="0"/>
        <v>1000000</v>
      </c>
      <c r="S44">
        <f t="shared" si="1"/>
        <v>11809.744627794076</v>
      </c>
      <c r="U44">
        <f t="shared" si="13"/>
        <v>8.2293000000000005E-2</v>
      </c>
      <c r="V44">
        <f t="shared" si="14"/>
        <v>0.01</v>
      </c>
      <c r="W44">
        <f t="shared" si="15"/>
        <v>0.36830068936800558</v>
      </c>
      <c r="X44">
        <f t="shared" si="16"/>
        <v>3.0308568630161285E-2</v>
      </c>
      <c r="Y44">
        <f t="shared" si="17"/>
        <v>3.6830068936800561E-3</v>
      </c>
      <c r="Z44">
        <f t="shared" si="18"/>
        <v>0.33430911384416423</v>
      </c>
      <c r="AB44">
        <f t="shared" si="19"/>
        <v>4652.2762300774284</v>
      </c>
      <c r="AC44">
        <f t="shared" si="2"/>
        <v>3948.1052612437165</v>
      </c>
      <c r="AE44">
        <f t="shared" si="3"/>
        <v>0</v>
      </c>
      <c r="AF44">
        <f t="shared" si="24"/>
        <v>0</v>
      </c>
      <c r="AG44">
        <f t="shared" si="24"/>
        <v>-4.1788639230520532</v>
      </c>
      <c r="AH44">
        <f t="shared" si="5"/>
        <v>-30308.568630161284</v>
      </c>
      <c r="AI44">
        <f t="shared" si="25"/>
        <v>-30312.747494084335</v>
      </c>
      <c r="AJ44">
        <f t="shared" si="7"/>
        <v>704.17096883371187</v>
      </c>
      <c r="AK44">
        <f t="shared" si="22"/>
        <v>325.65933610542004</v>
      </c>
      <c r="AL44">
        <f t="shared" si="26"/>
        <v>-29282.917189145206</v>
      </c>
      <c r="AN44">
        <f t="shared" si="27"/>
        <v>0</v>
      </c>
      <c r="AO44">
        <f t="shared" si="27"/>
        <v>0</v>
      </c>
      <c r="AP44">
        <f t="shared" si="27"/>
        <v>-0.10256841437489539</v>
      </c>
      <c r="AQ44">
        <f t="shared" si="27"/>
        <v>-743.91075747158641</v>
      </c>
      <c r="AR44">
        <f t="shared" si="27"/>
        <v>-744.01332588596131</v>
      </c>
      <c r="AS44">
        <f t="shared" si="27"/>
        <v>17.283573012197373</v>
      </c>
      <c r="AT44">
        <f t="shared" si="27"/>
        <v>7.9931680824673705</v>
      </c>
      <c r="AU44">
        <f t="shared" si="23"/>
        <v>-718.73658479129665</v>
      </c>
      <c r="AW44">
        <v>41</v>
      </c>
      <c r="AX44">
        <f>IF(Z44&gt;0, (R44*SUMPRODUCT(K44:$K$98, X44:$X$98)-K44*$AZ$3)/Z44, 0)</f>
        <v>11809.744627794076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9.1596999999999998E-2</v>
      </c>
      <c r="Q45" s="4">
        <f t="shared" si="21"/>
        <v>12.5</v>
      </c>
      <c r="R45">
        <f t="shared" si="0"/>
        <v>1000000</v>
      </c>
      <c r="S45">
        <f t="shared" si="1"/>
        <v>10992.079930538877</v>
      </c>
      <c r="U45">
        <f t="shared" si="13"/>
        <v>9.1596999999999998E-2</v>
      </c>
      <c r="V45">
        <f t="shared" si="14"/>
        <v>0.01</v>
      </c>
      <c r="W45">
        <f t="shared" si="15"/>
        <v>0.33430911384416423</v>
      </c>
      <c r="X45">
        <f t="shared" si="16"/>
        <v>3.0621711900783909E-2</v>
      </c>
      <c r="Y45">
        <f t="shared" si="17"/>
        <v>3.3430911384416426E-3</v>
      </c>
      <c r="Z45">
        <f t="shared" si="18"/>
        <v>0.30034431080493867</v>
      </c>
      <c r="AB45">
        <f t="shared" si="19"/>
        <v>3948.1052612437165</v>
      </c>
      <c r="AC45">
        <f t="shared" si="2"/>
        <v>3301.4086710504971</v>
      </c>
      <c r="AE45">
        <f t="shared" si="3"/>
        <v>0</v>
      </c>
      <c r="AF45">
        <f t="shared" si="24"/>
        <v>0</v>
      </c>
      <c r="AG45">
        <f t="shared" si="24"/>
        <v>-3.7543038850617334</v>
      </c>
      <c r="AH45">
        <f t="shared" si="5"/>
        <v>-30621.71190078391</v>
      </c>
      <c r="AI45">
        <f t="shared" si="25"/>
        <v>-30625.46620466897</v>
      </c>
      <c r="AJ45">
        <f t="shared" si="7"/>
        <v>646.69659019321944</v>
      </c>
      <c r="AK45">
        <f t="shared" si="22"/>
        <v>276.36736828706017</v>
      </c>
      <c r="AL45">
        <f t="shared" si="26"/>
        <v>-29702.402246188689</v>
      </c>
      <c r="AN45">
        <f t="shared" si="27"/>
        <v>0</v>
      </c>
      <c r="AO45">
        <f t="shared" si="27"/>
        <v>0</v>
      </c>
      <c r="AP45">
        <f t="shared" si="27"/>
        <v>-8.2274795696115288E-2</v>
      </c>
      <c r="AQ45">
        <f t="shared" si="27"/>
        <v>-671.06850367837797</v>
      </c>
      <c r="AR45">
        <f t="shared" si="27"/>
        <v>-671.15077847407406</v>
      </c>
      <c r="AS45">
        <f t="shared" si="27"/>
        <v>14.17222245839767</v>
      </c>
      <c r="AT45">
        <f t="shared" si="27"/>
        <v>6.056533903226387</v>
      </c>
      <c r="AU45">
        <f t="shared" si="23"/>
        <v>-650.92202211244989</v>
      </c>
      <c r="AW45">
        <v>42</v>
      </c>
      <c r="AX45">
        <f>IF(Z45&gt;0, (R45*SUMPRODUCT(K45:$K$98, X45:$X$98)-K45*$AZ$3)/Z45, 0)</f>
        <v>10992.079930538877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0.10148</v>
      </c>
      <c r="Q46" s="4">
        <f t="shared" si="21"/>
        <v>12.5</v>
      </c>
      <c r="R46">
        <f t="shared" si="0"/>
        <v>1000000</v>
      </c>
      <c r="S46">
        <f t="shared" si="1"/>
        <v>10181.814098355284</v>
      </c>
      <c r="U46">
        <f t="shared" si="13"/>
        <v>0.10148</v>
      </c>
      <c r="V46">
        <f t="shared" si="14"/>
        <v>0.01</v>
      </c>
      <c r="W46">
        <f t="shared" si="15"/>
        <v>0.30034431080493867</v>
      </c>
      <c r="X46">
        <f t="shared" si="16"/>
        <v>3.0478940660485176E-2</v>
      </c>
      <c r="Y46">
        <f t="shared" si="17"/>
        <v>3.0034431080493869E-3</v>
      </c>
      <c r="Z46">
        <f t="shared" si="18"/>
        <v>0.2668619270364041</v>
      </c>
      <c r="AB46">
        <f t="shared" si="19"/>
        <v>3301.4086710504971</v>
      </c>
      <c r="AC46">
        <f t="shared" si="2"/>
        <v>2717.1385310135183</v>
      </c>
      <c r="AE46">
        <f t="shared" si="3"/>
        <v>0</v>
      </c>
      <c r="AF46">
        <f t="shared" si="24"/>
        <v>0</v>
      </c>
      <c r="AG46">
        <f t="shared" si="24"/>
        <v>-3.335774087955051</v>
      </c>
      <c r="AH46">
        <f t="shared" si="5"/>
        <v>-30478.940660485176</v>
      </c>
      <c r="AI46">
        <f t="shared" si="25"/>
        <v>-30482.27643457313</v>
      </c>
      <c r="AJ46">
        <f t="shared" si="7"/>
        <v>584.27014003697877</v>
      </c>
      <c r="AK46">
        <f t="shared" si="22"/>
        <v>231.09860697353483</v>
      </c>
      <c r="AL46">
        <f t="shared" si="26"/>
        <v>-29666.907687562616</v>
      </c>
      <c r="AN46">
        <f t="shared" si="27"/>
        <v>0</v>
      </c>
      <c r="AO46">
        <f t="shared" si="27"/>
        <v>0</v>
      </c>
      <c r="AP46">
        <f t="shared" si="27"/>
        <v>-6.5270358457064595E-2</v>
      </c>
      <c r="AQ46">
        <f t="shared" si="27"/>
        <v>-596.3747333744127</v>
      </c>
      <c r="AR46">
        <f t="shared" si="27"/>
        <v>-596.44000373286974</v>
      </c>
      <c r="AS46">
        <f t="shared" si="27"/>
        <v>11.432285421747901</v>
      </c>
      <c r="AT46">
        <f t="shared" si="27"/>
        <v>4.5218556528022757</v>
      </c>
      <c r="AU46">
        <f t="shared" si="23"/>
        <v>-580.48586265831955</v>
      </c>
      <c r="AW46">
        <v>43</v>
      </c>
      <c r="AX46">
        <f>IF(Z46&gt;0, (R46*SUMPRODUCT(K46:$K$98, X46:$X$98)-K46*$AZ$3)/Z46, 0)</f>
        <v>10181.814098355284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0.112611</v>
      </c>
      <c r="Q47" s="4">
        <f t="shared" si="21"/>
        <v>12.5</v>
      </c>
      <c r="R47">
        <f t="shared" si="0"/>
        <v>1000000</v>
      </c>
      <c r="S47">
        <f t="shared" si="1"/>
        <v>9388.5973980696635</v>
      </c>
      <c r="U47">
        <f t="shared" si="13"/>
        <v>0.112611</v>
      </c>
      <c r="V47">
        <f t="shared" si="14"/>
        <v>0.01</v>
      </c>
      <c r="W47">
        <f t="shared" si="15"/>
        <v>0.2668619270364041</v>
      </c>
      <c r="X47">
        <f t="shared" si="16"/>
        <v>3.0051588465496503E-2</v>
      </c>
      <c r="Y47">
        <f t="shared" si="17"/>
        <v>2.6686192703640412E-3</v>
      </c>
      <c r="Z47">
        <f t="shared" si="18"/>
        <v>0.23414171930054356</v>
      </c>
      <c r="AB47">
        <f t="shared" si="19"/>
        <v>2717.1385310135183</v>
      </c>
      <c r="AC47">
        <f t="shared" si="2"/>
        <v>2198.262336604641</v>
      </c>
      <c r="AE47">
        <f t="shared" si="3"/>
        <v>0</v>
      </c>
      <c r="AF47">
        <f t="shared" si="24"/>
        <v>0</v>
      </c>
      <c r="AG47">
        <f t="shared" si="24"/>
        <v>-2.9267714912567944</v>
      </c>
      <c r="AH47">
        <f t="shared" si="5"/>
        <v>-30051.588465496505</v>
      </c>
      <c r="AI47">
        <f t="shared" si="25"/>
        <v>-30054.515236987761</v>
      </c>
      <c r="AJ47">
        <f t="shared" si="7"/>
        <v>518.87619440887738</v>
      </c>
      <c r="AK47">
        <f t="shared" si="22"/>
        <v>190.19969717094631</v>
      </c>
      <c r="AL47">
        <f t="shared" si="26"/>
        <v>-29345.43934540794</v>
      </c>
      <c r="AN47">
        <f t="shared" si="27"/>
        <v>0</v>
      </c>
      <c r="AO47">
        <f t="shared" si="27"/>
        <v>0</v>
      </c>
      <c r="AP47">
        <f t="shared" si="27"/>
        <v>-5.1131691550254856E-2</v>
      </c>
      <c r="AQ47">
        <f t="shared" si="27"/>
        <v>-525.01145258632152</v>
      </c>
      <c r="AR47">
        <f t="shared" si="27"/>
        <v>-525.06258427787179</v>
      </c>
      <c r="AS47">
        <f t="shared" si="27"/>
        <v>9.0649432675360728</v>
      </c>
      <c r="AT47">
        <f t="shared" si="27"/>
        <v>3.3228532797142165</v>
      </c>
      <c r="AU47">
        <f t="shared" si="23"/>
        <v>-512.67478773062146</v>
      </c>
      <c r="AW47">
        <v>44</v>
      </c>
      <c r="AX47">
        <f>IF(Z47&gt;0, (R47*SUMPRODUCT(K47:$K$98, X47:$X$98)-K47*$AZ$3)/Z47, 0)</f>
        <v>9388.5973980696635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0.125163</v>
      </c>
      <c r="Q48" s="4">
        <f t="shared" si="21"/>
        <v>12.5</v>
      </c>
      <c r="R48">
        <f t="shared" si="0"/>
        <v>1000000</v>
      </c>
      <c r="S48">
        <f t="shared" si="1"/>
        <v>8604.9086689390278</v>
      </c>
      <c r="U48">
        <f t="shared" si="13"/>
        <v>0.125163</v>
      </c>
      <c r="V48">
        <f t="shared" si="14"/>
        <v>0.01</v>
      </c>
      <c r="W48">
        <f t="shared" si="15"/>
        <v>0.23414171930054356</v>
      </c>
      <c r="X48">
        <f t="shared" si="16"/>
        <v>2.9305880012813933E-2</v>
      </c>
      <c r="Y48">
        <f t="shared" si="17"/>
        <v>2.3414171930054356E-3</v>
      </c>
      <c r="Z48">
        <f t="shared" si="18"/>
        <v>0.20249442209472421</v>
      </c>
      <c r="AB48">
        <f t="shared" si="19"/>
        <v>2198.262336604641</v>
      </c>
      <c r="AC48">
        <f t="shared" si="2"/>
        <v>1742.446008094691</v>
      </c>
      <c r="AE48">
        <f t="shared" si="3"/>
        <v>0</v>
      </c>
      <c r="AF48">
        <f t="shared" si="24"/>
        <v>0</v>
      </c>
      <c r="AG48">
        <f t="shared" si="24"/>
        <v>-2.5311802761840525</v>
      </c>
      <c r="AH48">
        <f t="shared" si="5"/>
        <v>-29305.880012813934</v>
      </c>
      <c r="AI48">
        <f t="shared" si="25"/>
        <v>-29308.411193090116</v>
      </c>
      <c r="AJ48">
        <f t="shared" si="7"/>
        <v>455.81632850994993</v>
      </c>
      <c r="AK48">
        <f t="shared" si="22"/>
        <v>153.87836356232489</v>
      </c>
      <c r="AL48">
        <f t="shared" si="26"/>
        <v>-28698.71650101784</v>
      </c>
      <c r="AN48">
        <f t="shared" si="27"/>
        <v>0</v>
      </c>
      <c r="AO48">
        <f t="shared" si="27"/>
        <v>0</v>
      </c>
      <c r="AP48">
        <f t="shared" si="27"/>
        <v>-3.9482659576114076E-2</v>
      </c>
      <c r="AQ48">
        <f t="shared" si="27"/>
        <v>-457.12827925032491</v>
      </c>
      <c r="AR48">
        <f t="shared" si="27"/>
        <v>-457.167761909901</v>
      </c>
      <c r="AS48">
        <f t="shared" si="27"/>
        <v>7.1100589306598678</v>
      </c>
      <c r="AT48">
        <f t="shared" si="27"/>
        <v>2.4002743312381174</v>
      </c>
      <c r="AU48">
        <f t="shared" si="23"/>
        <v>-447.65742864800302</v>
      </c>
      <c r="AW48">
        <v>45</v>
      </c>
      <c r="AX48">
        <f>IF(Z48&gt;0, (R48*SUMPRODUCT(K48:$K$98, X48:$X$98)-K48*$AZ$3)/Z48, 0)</f>
        <v>8604.9086689390278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0.13952899999999999</v>
      </c>
      <c r="Q49" s="4">
        <f t="shared" si="21"/>
        <v>12.5</v>
      </c>
      <c r="R49">
        <f t="shared" si="0"/>
        <v>1000000</v>
      </c>
      <c r="S49">
        <f t="shared" si="1"/>
        <v>7822.16492806113</v>
      </c>
      <c r="U49">
        <f t="shared" si="13"/>
        <v>0.13952899999999999</v>
      </c>
      <c r="V49">
        <f t="shared" si="14"/>
        <v>0.01</v>
      </c>
      <c r="W49">
        <f t="shared" si="15"/>
        <v>0.20249442209472421</v>
      </c>
      <c r="X49">
        <f t="shared" si="16"/>
        <v>2.8253844220454773E-2</v>
      </c>
      <c r="Y49">
        <f t="shared" si="17"/>
        <v>2.0249442209472421E-3</v>
      </c>
      <c r="Z49">
        <f t="shared" si="18"/>
        <v>0.17221563365332221</v>
      </c>
      <c r="AB49">
        <f t="shared" si="19"/>
        <v>1742.446008094691</v>
      </c>
      <c r="AC49">
        <f t="shared" si="2"/>
        <v>1347.0990896268411</v>
      </c>
      <c r="AE49">
        <f t="shared" si="3"/>
        <v>0</v>
      </c>
      <c r="AF49">
        <f t="shared" si="24"/>
        <v>0</v>
      </c>
      <c r="AG49">
        <f t="shared" si="24"/>
        <v>-2.1526954206665274</v>
      </c>
      <c r="AH49">
        <f t="shared" si="5"/>
        <v>-28253.844220454772</v>
      </c>
      <c r="AI49">
        <f t="shared" si="25"/>
        <v>-28255.996915875439</v>
      </c>
      <c r="AJ49">
        <f t="shared" si="7"/>
        <v>395.34691846784995</v>
      </c>
      <c r="AK49">
        <f t="shared" si="22"/>
        <v>121.97122056662839</v>
      </c>
      <c r="AL49">
        <f t="shared" si="26"/>
        <v>-27738.678776840959</v>
      </c>
      <c r="AN49">
        <f t="shared" si="27"/>
        <v>0</v>
      </c>
      <c r="AO49">
        <f t="shared" si="27"/>
        <v>0</v>
      </c>
      <c r="AP49">
        <f t="shared" si="27"/>
        <v>-2.9981122296747598E-2</v>
      </c>
      <c r="AQ49">
        <f t="shared" si="27"/>
        <v>-393.49828628540143</v>
      </c>
      <c r="AR49">
        <f t="shared" si="27"/>
        <v>-393.52826740769819</v>
      </c>
      <c r="AS49">
        <f t="shared" si="27"/>
        <v>5.5060944518370132</v>
      </c>
      <c r="AT49">
        <f t="shared" si="27"/>
        <v>1.6987233982963628</v>
      </c>
      <c r="AU49">
        <f t="shared" si="23"/>
        <v>-386.3234495575648</v>
      </c>
      <c r="AW49">
        <v>46</v>
      </c>
      <c r="AX49">
        <f>IF(Z49&gt;0, (R49*SUMPRODUCT(K49:$K$98, X49:$X$98)-K49*$AZ$3)/Z49, 0)</f>
        <v>7822.16492806113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0.15610499999999999</v>
      </c>
      <c r="Q50" s="4">
        <f t="shared" si="21"/>
        <v>12.5</v>
      </c>
      <c r="R50">
        <f t="shared" si="0"/>
        <v>1000000</v>
      </c>
      <c r="S50">
        <f t="shared" si="1"/>
        <v>7024.3329000461226</v>
      </c>
      <c r="U50">
        <f t="shared" si="13"/>
        <v>0.15610499999999999</v>
      </c>
      <c r="V50">
        <f t="shared" si="14"/>
        <v>0.01</v>
      </c>
      <c r="W50">
        <f t="shared" si="15"/>
        <v>0.17221563365332221</v>
      </c>
      <c r="X50">
        <f t="shared" si="16"/>
        <v>2.6883721491451861E-2</v>
      </c>
      <c r="Y50">
        <f t="shared" si="17"/>
        <v>1.7221563365332222E-3</v>
      </c>
      <c r="Z50">
        <f t="shared" si="18"/>
        <v>0.14360975582533714</v>
      </c>
      <c r="AB50">
        <f t="shared" si="19"/>
        <v>1347.0990896268411</v>
      </c>
      <c r="AC50">
        <f t="shared" si="2"/>
        <v>1008.762732611506</v>
      </c>
      <c r="AE50">
        <f t="shared" si="3"/>
        <v>0</v>
      </c>
      <c r="AF50">
        <f t="shared" si="24"/>
        <v>0</v>
      </c>
      <c r="AG50">
        <f t="shared" si="24"/>
        <v>-1.7951219478167142</v>
      </c>
      <c r="AH50">
        <f t="shared" si="5"/>
        <v>-26883.721491451863</v>
      </c>
      <c r="AI50">
        <f t="shared" si="25"/>
        <v>-26885.516613399679</v>
      </c>
      <c r="AJ50">
        <f t="shared" si="7"/>
        <v>338.33635701533512</v>
      </c>
      <c r="AK50">
        <f t="shared" si="22"/>
        <v>94.296936273878885</v>
      </c>
      <c r="AL50">
        <f t="shared" si="26"/>
        <v>-26452.883320110464</v>
      </c>
      <c r="AN50">
        <f t="shared" si="27"/>
        <v>0</v>
      </c>
      <c r="AO50">
        <f t="shared" si="27"/>
        <v>0</v>
      </c>
      <c r="AP50">
        <f t="shared" si="27"/>
        <v>-2.2322417837184232E-2</v>
      </c>
      <c r="AQ50">
        <f t="shared" si="27"/>
        <v>-334.30022115241314</v>
      </c>
      <c r="AR50">
        <f t="shared" si="27"/>
        <v>-334.32254357025028</v>
      </c>
      <c r="AS50">
        <f t="shared" si="27"/>
        <v>4.2072270020388469</v>
      </c>
      <c r="AT50">
        <f t="shared" si="27"/>
        <v>1.1725864166676532</v>
      </c>
      <c r="AU50">
        <f t="shared" si="23"/>
        <v>-328.9427301515438</v>
      </c>
      <c r="AW50">
        <v>47</v>
      </c>
      <c r="AX50">
        <f>IF(Z50&gt;0, (R50*SUMPRODUCT(K50:$K$98, X50:$X$98)-K50*$AZ$3)/Z50, 0)</f>
        <v>7024.3329000461226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0.17521600000000001</v>
      </c>
      <c r="Q51" s="4">
        <f t="shared" si="21"/>
        <v>12.5</v>
      </c>
      <c r="R51">
        <f t="shared" si="0"/>
        <v>1000000</v>
      </c>
      <c r="S51">
        <f t="shared" si="1"/>
        <v>6185.0138789646635</v>
      </c>
      <c r="U51">
        <f t="shared" si="13"/>
        <v>0.17521600000000001</v>
      </c>
      <c r="V51">
        <f t="shared" si="14"/>
        <v>0.01</v>
      </c>
      <c r="W51">
        <f t="shared" si="15"/>
        <v>0.14360975582533714</v>
      </c>
      <c r="X51">
        <f t="shared" si="16"/>
        <v>2.5162726976692272E-2</v>
      </c>
      <c r="Y51">
        <f t="shared" si="17"/>
        <v>1.4360975582533714E-3</v>
      </c>
      <c r="Z51">
        <f t="shared" si="18"/>
        <v>0.11701093129039149</v>
      </c>
      <c r="AB51">
        <f t="shared" si="19"/>
        <v>1008.762732611506</v>
      </c>
      <c r="AC51">
        <f t="shared" si="2"/>
        <v>723.71423402165192</v>
      </c>
      <c r="AE51">
        <f t="shared" si="3"/>
        <v>0</v>
      </c>
      <c r="AF51">
        <f t="shared" si="24"/>
        <v>0</v>
      </c>
      <c r="AG51">
        <f t="shared" si="24"/>
        <v>-1.4626366411298937</v>
      </c>
      <c r="AH51">
        <f t="shared" si="5"/>
        <v>-25162.726976692273</v>
      </c>
      <c r="AI51">
        <f t="shared" si="25"/>
        <v>-25164.189613333401</v>
      </c>
      <c r="AJ51">
        <f t="shared" si="7"/>
        <v>285.04849858985403</v>
      </c>
      <c r="AK51">
        <f t="shared" si="22"/>
        <v>70.613391282805424</v>
      </c>
      <c r="AL51">
        <f t="shared" si="26"/>
        <v>-24808.527723460742</v>
      </c>
      <c r="AN51">
        <f t="shared" si="27"/>
        <v>0</v>
      </c>
      <c r="AO51">
        <f t="shared" si="27"/>
        <v>0</v>
      </c>
      <c r="AP51">
        <f t="shared" si="27"/>
        <v>-1.6239240084868139E-2</v>
      </c>
      <c r="AQ51">
        <f t="shared" si="27"/>
        <v>-279.37462598286231</v>
      </c>
      <c r="AR51">
        <f t="shared" si="27"/>
        <v>-279.39086522294718</v>
      </c>
      <c r="AS51">
        <f t="shared" si="27"/>
        <v>3.164812691179359</v>
      </c>
      <c r="AT51">
        <f t="shared" si="27"/>
        <v>0.78400047011154805</v>
      </c>
      <c r="AU51">
        <f t="shared" si="23"/>
        <v>-275.44205206165628</v>
      </c>
      <c r="AW51">
        <v>48</v>
      </c>
      <c r="AX51">
        <f>IF(Z51&gt;0, (R51*SUMPRODUCT(K51:$K$98, X51:$X$98)-K51*$AZ$3)/Z51, 0)</f>
        <v>6185.0138789646635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0.19798199999999999</v>
      </c>
      <c r="Q52" s="4">
        <f t="shared" si="21"/>
        <v>12.5</v>
      </c>
      <c r="R52">
        <f t="shared" si="0"/>
        <v>1000000</v>
      </c>
      <c r="S52">
        <f t="shared" si="1"/>
        <v>5269.1190181241154</v>
      </c>
      <c r="U52">
        <f t="shared" si="13"/>
        <v>0.19798199999999999</v>
      </c>
      <c r="V52">
        <f t="shared" si="14"/>
        <v>0.01</v>
      </c>
      <c r="W52">
        <f t="shared" si="15"/>
        <v>0.11701093129039149</v>
      </c>
      <c r="X52">
        <f t="shared" si="16"/>
        <v>2.3166058198734286E-2</v>
      </c>
      <c r="Y52">
        <f t="shared" si="17"/>
        <v>1.1701093129039149E-3</v>
      </c>
      <c r="Z52">
        <f t="shared" si="18"/>
        <v>9.2674763778753291E-2</v>
      </c>
      <c r="AB52">
        <f t="shared" si="19"/>
        <v>723.71423402165192</v>
      </c>
      <c r="AC52">
        <f t="shared" si="2"/>
        <v>488.31436032678886</v>
      </c>
      <c r="AE52">
        <f t="shared" si="3"/>
        <v>0</v>
      </c>
      <c r="AF52">
        <f t="shared" si="24"/>
        <v>0</v>
      </c>
      <c r="AG52">
        <f t="shared" si="24"/>
        <v>-1.1584345472344162</v>
      </c>
      <c r="AH52">
        <f t="shared" si="5"/>
        <v>-23166.058198734285</v>
      </c>
      <c r="AI52">
        <f t="shared" si="25"/>
        <v>-23167.216633281518</v>
      </c>
      <c r="AJ52">
        <f t="shared" si="7"/>
        <v>235.39987369486306</v>
      </c>
      <c r="AK52">
        <f t="shared" si="22"/>
        <v>50.65999638151564</v>
      </c>
      <c r="AL52">
        <f t="shared" si="26"/>
        <v>-22881.156763205137</v>
      </c>
      <c r="AN52">
        <f t="shared" si="27"/>
        <v>0</v>
      </c>
      <c r="AO52">
        <f t="shared" si="27"/>
        <v>0</v>
      </c>
      <c r="AP52">
        <f t="shared" si="27"/>
        <v>-1.1483723619229549E-2</v>
      </c>
      <c r="AQ52">
        <f t="shared" si="27"/>
        <v>-229.64837360588308</v>
      </c>
      <c r="AR52">
        <f t="shared" si="27"/>
        <v>-229.6598573295023</v>
      </c>
      <c r="AS52">
        <f t="shared" si="27"/>
        <v>2.3335518575192569</v>
      </c>
      <c r="AT52">
        <f t="shared" si="27"/>
        <v>0.50219962654374373</v>
      </c>
      <c r="AU52">
        <f t="shared" si="23"/>
        <v>-226.82410584543928</v>
      </c>
      <c r="AW52">
        <v>49</v>
      </c>
      <c r="AX52">
        <f>IF(Z52&gt;0, (R52*SUMPRODUCT(K52:$K$98, X52:$X$98)-K52*$AZ$3)/Z52, 0)</f>
        <v>5269.1190181241154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0.22423799999999999</v>
      </c>
      <c r="Q53" s="4">
        <f t="shared" si="21"/>
        <v>12.5</v>
      </c>
      <c r="R53">
        <f t="shared" si="0"/>
        <v>1000000</v>
      </c>
      <c r="S53">
        <f t="shared" si="1"/>
        <v>4198.1476703834624</v>
      </c>
      <c r="U53">
        <f t="shared" si="13"/>
        <v>0.22423799999999999</v>
      </c>
      <c r="V53">
        <f t="shared" si="14"/>
        <v>0.01</v>
      </c>
      <c r="W53">
        <f t="shared" si="15"/>
        <v>9.2674763778753291E-2</v>
      </c>
      <c r="X53">
        <f t="shared" si="16"/>
        <v>2.078120368022008E-2</v>
      </c>
      <c r="Y53">
        <f t="shared" si="17"/>
        <v>9.2674763778753297E-4</v>
      </c>
      <c r="Z53">
        <f t="shared" si="18"/>
        <v>7.0966812460745668E-2</v>
      </c>
      <c r="AB53">
        <f t="shared" si="19"/>
        <v>488.31436032678886</v>
      </c>
      <c r="AC53">
        <f t="shared" si="2"/>
        <v>297.92915840661948</v>
      </c>
      <c r="AE53">
        <f t="shared" si="3"/>
        <v>0</v>
      </c>
      <c r="AF53">
        <f t="shared" si="24"/>
        <v>0</v>
      </c>
      <c r="AG53">
        <f t="shared" si="24"/>
        <v>-0.8870851557593209</v>
      </c>
      <c r="AH53">
        <f t="shared" si="5"/>
        <v>-20781.203680220078</v>
      </c>
      <c r="AI53">
        <f t="shared" si="25"/>
        <v>-20782.090765375837</v>
      </c>
      <c r="AJ53">
        <f t="shared" si="7"/>
        <v>190.38520192016938</v>
      </c>
      <c r="AK53">
        <f t="shared" si="22"/>
        <v>34.182005222875226</v>
      </c>
      <c r="AL53">
        <f t="shared" si="26"/>
        <v>-20557.523558232791</v>
      </c>
      <c r="AN53">
        <f t="shared" si="27"/>
        <v>0</v>
      </c>
      <c r="AO53">
        <f t="shared" si="27"/>
        <v>0</v>
      </c>
      <c r="AP53">
        <f t="shared" si="27"/>
        <v>-7.8516063983111208E-3</v>
      </c>
      <c r="AQ53">
        <f t="shared" si="27"/>
        <v>-183.93480120919961</v>
      </c>
      <c r="AR53">
        <f t="shared" si="27"/>
        <v>-183.94265281559791</v>
      </c>
      <c r="AS53">
        <f t="shared" si="27"/>
        <v>1.6851027884246612</v>
      </c>
      <c r="AT53">
        <f t="shared" si="27"/>
        <v>0.30254553260481754</v>
      </c>
      <c r="AU53">
        <f t="shared" si="23"/>
        <v>-181.95500449456844</v>
      </c>
      <c r="AW53">
        <v>50</v>
      </c>
      <c r="AX53">
        <f>IF(Z53&gt;0, (R53*SUMPRODUCT(K53:$K$98, X53:$X$98)-K53*$AZ$3)/Z53, 0)</f>
        <v>4198.1476703834624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0.25439000000000001</v>
      </c>
      <c r="Q54" s="4">
        <f t="shared" si="21"/>
        <v>12.5</v>
      </c>
      <c r="R54">
        <f t="shared" si="0"/>
        <v>1000000</v>
      </c>
      <c r="S54">
        <f t="shared" si="1"/>
        <v>2855.1654052391646</v>
      </c>
      <c r="U54">
        <f t="shared" si="13"/>
        <v>0.25439000000000001</v>
      </c>
      <c r="V54">
        <f t="shared" si="14"/>
        <v>0.01</v>
      </c>
      <c r="W54">
        <f t="shared" si="15"/>
        <v>7.0966812460745668E-2</v>
      </c>
      <c r="X54">
        <f t="shared" si="16"/>
        <v>1.8053247421889091E-2</v>
      </c>
      <c r="Y54">
        <f t="shared" si="17"/>
        <v>7.0966812460745673E-4</v>
      </c>
      <c r="Z54">
        <f t="shared" si="18"/>
        <v>5.220389691424912E-2</v>
      </c>
      <c r="AB54">
        <f t="shared" si="19"/>
        <v>297.92915840661948</v>
      </c>
      <c r="AC54">
        <f t="shared" si="2"/>
        <v>149.05076048823565</v>
      </c>
      <c r="AE54">
        <f t="shared" si="3"/>
        <v>0</v>
      </c>
      <c r="AF54">
        <f t="shared" si="24"/>
        <v>0</v>
      </c>
      <c r="AG54">
        <f t="shared" si="24"/>
        <v>-0.65254871142811399</v>
      </c>
      <c r="AH54">
        <f t="shared" si="5"/>
        <v>-18053.247421889089</v>
      </c>
      <c r="AI54">
        <f t="shared" si="25"/>
        <v>-18053.899970600516</v>
      </c>
      <c r="AJ54">
        <f t="shared" si="7"/>
        <v>148.87839791838383</v>
      </c>
      <c r="AK54">
        <f t="shared" si="22"/>
        <v>20.855041088463366</v>
      </c>
      <c r="AL54">
        <f t="shared" si="26"/>
        <v>-17884.16653159367</v>
      </c>
      <c r="AN54">
        <f t="shared" si="27"/>
        <v>0</v>
      </c>
      <c r="AO54">
        <f t="shared" si="27"/>
        <v>0</v>
      </c>
      <c r="AP54">
        <f t="shared" si="27"/>
        <v>-5.15689302023361E-3</v>
      </c>
      <c r="AQ54">
        <f t="shared" si="27"/>
        <v>-142.66929654759755</v>
      </c>
      <c r="AR54">
        <f t="shared" si="27"/>
        <v>-142.67445344061778</v>
      </c>
      <c r="AS54">
        <f t="shared" si="27"/>
        <v>1.1765404752828974</v>
      </c>
      <c r="AT54">
        <f t="shared" si="27"/>
        <v>0.16481101554918859</v>
      </c>
      <c r="AU54">
        <f t="shared" si="23"/>
        <v>-141.33310194978569</v>
      </c>
      <c r="AW54">
        <v>51</v>
      </c>
      <c r="AX54">
        <f>IF(Z54&gt;0, (R54*SUMPRODUCT(K54:$K$98, X54:$X$98)-K54*$AZ$3)/Z54, 0)</f>
        <v>2855.1654052391646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0.28921999999999998</v>
      </c>
      <c r="Q55" s="4">
        <f t="shared" si="21"/>
        <v>12.5</v>
      </c>
      <c r="R55">
        <f t="shared" si="0"/>
        <v>1000000</v>
      </c>
      <c r="S55">
        <f t="shared" si="1"/>
        <v>1030.0238833637513</v>
      </c>
      <c r="U55">
        <f t="shared" si="13"/>
        <v>0.28921999999999998</v>
      </c>
      <c r="V55">
        <f t="shared" si="14"/>
        <v>0.01</v>
      </c>
      <c r="W55">
        <f t="shared" si="15"/>
        <v>5.220389691424912E-2</v>
      </c>
      <c r="X55">
        <f t="shared" si="16"/>
        <v>1.5098411065539129E-2</v>
      </c>
      <c r="Y55">
        <f t="shared" si="17"/>
        <v>5.2203896914249125E-4</v>
      </c>
      <c r="Z55">
        <f t="shared" si="18"/>
        <v>3.6583446879567501E-2</v>
      </c>
      <c r="AB55">
        <f t="shared" si="19"/>
        <v>149.05076048823565</v>
      </c>
      <c r="AC55">
        <f t="shared" si="2"/>
        <v>37.681824021723628</v>
      </c>
      <c r="AE55">
        <f t="shared" si="3"/>
        <v>0</v>
      </c>
      <c r="AF55">
        <f t="shared" si="24"/>
        <v>0</v>
      </c>
      <c r="AG55">
        <f t="shared" si="24"/>
        <v>-0.45729308599459378</v>
      </c>
      <c r="AH55">
        <f t="shared" si="5"/>
        <v>-15098.411065539129</v>
      </c>
      <c r="AI55">
        <f t="shared" si="25"/>
        <v>-15098.868358625123</v>
      </c>
      <c r="AJ55">
        <f t="shared" si="7"/>
        <v>111.36893646651203</v>
      </c>
      <c r="AK55">
        <f t="shared" si="22"/>
        <v>10.433553234176497</v>
      </c>
      <c r="AL55">
        <f t="shared" si="26"/>
        <v>-14977.065868924436</v>
      </c>
      <c r="AN55">
        <f t="shared" si="27"/>
        <v>0</v>
      </c>
      <c r="AO55">
        <f t="shared" si="27"/>
        <v>0</v>
      </c>
      <c r="AP55">
        <f t="shared" si="27"/>
        <v>-3.2266495452850973E-3</v>
      </c>
      <c r="AQ55">
        <f t="shared" si="27"/>
        <v>-106.53404280799745</v>
      </c>
      <c r="AR55">
        <f t="shared" si="27"/>
        <v>-106.53726945754273</v>
      </c>
      <c r="AS55">
        <f t="shared" si="27"/>
        <v>0.78581666597251865</v>
      </c>
      <c r="AT55">
        <f t="shared" si="27"/>
        <v>7.3618912749451565E-2</v>
      </c>
      <c r="AU55">
        <f t="shared" si="23"/>
        <v>-105.67783387882076</v>
      </c>
      <c r="AW55">
        <v>52</v>
      </c>
      <c r="AX55">
        <f>IF(Z55&gt;0, (R55*SUMPRODUCT(K55:$K$98, X55:$X$98)-K55*$AZ$3)/Z55, 0)</f>
        <v>1030.0238833637513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0.32816400000000001</v>
      </c>
      <c r="Q56" s="4">
        <f t="shared" si="21"/>
        <v>12.5</v>
      </c>
      <c r="R56">
        <f t="shared" si="0"/>
        <v>1000000</v>
      </c>
      <c r="S56">
        <f t="shared" si="1"/>
        <v>-1689.4539738274598</v>
      </c>
      <c r="U56">
        <f t="shared" si="13"/>
        <v>0.32816400000000001</v>
      </c>
      <c r="V56">
        <f t="shared" si="14"/>
        <v>0.01</v>
      </c>
      <c r="W56">
        <f t="shared" si="15"/>
        <v>3.6583446879567501E-2</v>
      </c>
      <c r="X56">
        <f t="shared" si="16"/>
        <v>1.2005370261786389E-2</v>
      </c>
      <c r="Y56">
        <f t="shared" si="17"/>
        <v>3.6583446879567502E-4</v>
      </c>
      <c r="Z56">
        <f t="shared" si="18"/>
        <v>2.4212242148985437E-2</v>
      </c>
      <c r="AB56">
        <f t="shared" si="19"/>
        <v>37.681824021723628</v>
      </c>
      <c r="AC56">
        <f t="shared" si="2"/>
        <v>-40.905468713876161</v>
      </c>
      <c r="AE56">
        <f t="shared" si="3"/>
        <v>0</v>
      </c>
      <c r="AF56">
        <f t="shared" si="24"/>
        <v>0</v>
      </c>
      <c r="AG56">
        <f t="shared" si="24"/>
        <v>-0.30265302686231799</v>
      </c>
      <c r="AH56">
        <f t="shared" si="5"/>
        <v>-12005.370261786389</v>
      </c>
      <c r="AI56">
        <f t="shared" si="25"/>
        <v>-12005.672914813251</v>
      </c>
      <c r="AJ56">
        <f t="shared" si="7"/>
        <v>78.587292735599789</v>
      </c>
      <c r="AK56">
        <f t="shared" si="22"/>
        <v>2.6377276815206541</v>
      </c>
      <c r="AL56">
        <f t="shared" si="26"/>
        <v>-11924.447894396131</v>
      </c>
      <c r="AN56">
        <f t="shared" si="27"/>
        <v>0</v>
      </c>
      <c r="AO56">
        <f t="shared" si="27"/>
        <v>0</v>
      </c>
      <c r="AP56">
        <f t="shared" si="27"/>
        <v>-1.9067078825475961E-3</v>
      </c>
      <c r="AQ56">
        <f t="shared" si="27"/>
        <v>-75.633587241352757</v>
      </c>
      <c r="AR56">
        <f t="shared" si="27"/>
        <v>-75.635493949235297</v>
      </c>
      <c r="AS56">
        <f t="shared" si="27"/>
        <v>0.49509833779131401</v>
      </c>
      <c r="AT56">
        <f t="shared" si="27"/>
        <v>1.6617630474442192E-2</v>
      </c>
      <c r="AU56">
        <f t="shared" si="23"/>
        <v>-75.12377798096955</v>
      </c>
      <c r="AW56">
        <v>53</v>
      </c>
      <c r="AX56">
        <f>IF(Z56&gt;0, (R56*SUMPRODUCT(K56:$K$98, X56:$X$98)-K56*$AZ$3)/Z56, 0)</f>
        <v>-1689.4539738274598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0.37150699999999998</v>
      </c>
      <c r="Q57" s="4">
        <f t="shared" si="21"/>
        <v>12.5</v>
      </c>
      <c r="R57">
        <f t="shared" si="0"/>
        <v>1000000</v>
      </c>
      <c r="S57">
        <f t="shared" si="1"/>
        <v>-6115.9248731575417</v>
      </c>
      <c r="U57">
        <f t="shared" si="13"/>
        <v>0.37150699999999998</v>
      </c>
      <c r="V57">
        <f t="shared" si="14"/>
        <v>0.01</v>
      </c>
      <c r="W57">
        <f t="shared" si="15"/>
        <v>2.4212242148985437E-2</v>
      </c>
      <c r="X57">
        <f t="shared" si="16"/>
        <v>8.9950174440431314E-3</v>
      </c>
      <c r="Y57">
        <f t="shared" si="17"/>
        <v>2.4212242148985438E-4</v>
      </c>
      <c r="Z57">
        <f t="shared" si="18"/>
        <v>1.4975102283452451E-2</v>
      </c>
      <c r="AB57">
        <f t="shared" si="19"/>
        <v>-40.905468713876161</v>
      </c>
      <c r="AC57">
        <f t="shared" si="2"/>
        <v>-91.58660053344515</v>
      </c>
      <c r="AE57">
        <f t="shared" si="3"/>
        <v>0</v>
      </c>
      <c r="AF57">
        <f t="shared" si="24"/>
        <v>0</v>
      </c>
      <c r="AG57">
        <f t="shared" si="24"/>
        <v>-0.18718877854315563</v>
      </c>
      <c r="AH57">
        <f t="shared" si="5"/>
        <v>-8995.017444043131</v>
      </c>
      <c r="AI57">
        <f t="shared" si="25"/>
        <v>-8995.2046328216747</v>
      </c>
      <c r="AJ57">
        <f t="shared" si="7"/>
        <v>50.681131819568989</v>
      </c>
      <c r="AK57">
        <f t="shared" si="22"/>
        <v>-2.8633828099713314</v>
      </c>
      <c r="AL57">
        <f t="shared" si="26"/>
        <v>-8947.3868838120779</v>
      </c>
      <c r="AN57">
        <f t="shared" si="27"/>
        <v>0</v>
      </c>
      <c r="AO57">
        <f t="shared" si="27"/>
        <v>0</v>
      </c>
      <c r="AP57">
        <f t="shared" si="27"/>
        <v>-1.0529334628575984E-3</v>
      </c>
      <c r="AQ57">
        <f t="shared" si="27"/>
        <v>-50.596808951543537</v>
      </c>
      <c r="AR57">
        <f t="shared" si="27"/>
        <v>-50.597861885006395</v>
      </c>
      <c r="AS57">
        <f t="shared" si="27"/>
        <v>0.28508044148607103</v>
      </c>
      <c r="AT57">
        <f t="shared" si="27"/>
        <v>-1.6106476045490887E-2</v>
      </c>
      <c r="AU57">
        <f t="shared" si="23"/>
        <v>-50.328887919565823</v>
      </c>
      <c r="AW57">
        <v>54</v>
      </c>
      <c r="AX57">
        <f>IF(Z57&gt;0, (R57*SUMPRODUCT(K57:$K$98, X57:$X$98)-K57*$AZ$3)/Z57, 0)</f>
        <v>-6115.9248731575417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0.41881499999999999</v>
      </c>
      <c r="Q58" s="4">
        <f t="shared" si="21"/>
        <v>12.5</v>
      </c>
      <c r="R58">
        <f t="shared" si="0"/>
        <v>1000000</v>
      </c>
      <c r="S58">
        <f t="shared" si="1"/>
        <v>-14018.083508287735</v>
      </c>
      <c r="U58">
        <f t="shared" si="13"/>
        <v>0.41881499999999999</v>
      </c>
      <c r="V58">
        <f t="shared" si="14"/>
        <v>0.01</v>
      </c>
      <c r="W58">
        <f t="shared" si="15"/>
        <v>1.4975102283452451E-2</v>
      </c>
      <c r="X58">
        <f t="shared" si="16"/>
        <v>6.271797462844138E-3</v>
      </c>
      <c r="Y58">
        <f t="shared" si="17"/>
        <v>1.4975102283452452E-4</v>
      </c>
      <c r="Z58">
        <f t="shared" si="18"/>
        <v>8.5535537977737882E-3</v>
      </c>
      <c r="AB58">
        <f t="shared" si="19"/>
        <v>-91.58660053344515</v>
      </c>
      <c r="AC58">
        <f t="shared" si="2"/>
        <v>-119.90443142982467</v>
      </c>
      <c r="AE58">
        <f t="shared" si="3"/>
        <v>0</v>
      </c>
      <c r="AF58">
        <f t="shared" si="24"/>
        <v>0</v>
      </c>
      <c r="AG58">
        <f t="shared" si="24"/>
        <v>-0.10691942247217236</v>
      </c>
      <c r="AH58">
        <f t="shared" si="5"/>
        <v>-6271.797462844138</v>
      </c>
      <c r="AI58">
        <f t="shared" si="25"/>
        <v>-6271.9043822666099</v>
      </c>
      <c r="AJ58">
        <f t="shared" si="7"/>
        <v>28.317830896379519</v>
      </c>
      <c r="AK58">
        <f t="shared" si="22"/>
        <v>-6.4110620373411615</v>
      </c>
      <c r="AL58">
        <f t="shared" si="26"/>
        <v>-6249.9976134075714</v>
      </c>
      <c r="AN58">
        <f t="shared" si="27"/>
        <v>0</v>
      </c>
      <c r="AO58">
        <f t="shared" si="27"/>
        <v>0</v>
      </c>
      <c r="AP58">
        <f t="shared" si="27"/>
        <v>-5.3698196426992624E-4</v>
      </c>
      <c r="AQ58">
        <f t="shared" si="27"/>
        <v>-31.498880589050362</v>
      </c>
      <c r="AR58">
        <f t="shared" si="27"/>
        <v>-31.499417571014629</v>
      </c>
      <c r="AS58">
        <f t="shared" si="27"/>
        <v>0.14222078745851016</v>
      </c>
      <c r="AT58">
        <f t="shared" si="27"/>
        <v>-3.2198309776353448E-2</v>
      </c>
      <c r="AU58">
        <f t="shared" si="23"/>
        <v>-31.389395093332471</v>
      </c>
      <c r="AW58">
        <v>55</v>
      </c>
      <c r="AX58">
        <f>IF(Z58&gt;0, (R58*SUMPRODUCT(K58:$K$98, X58:$X$98)-K58*$AZ$3)/Z58, 0)</f>
        <v>-14018.083508287735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0.47081499999999998</v>
      </c>
      <c r="Q59" s="4">
        <f t="shared" si="21"/>
        <v>12.5</v>
      </c>
      <c r="R59">
        <f t="shared" si="0"/>
        <v>1000000</v>
      </c>
      <c r="S59">
        <f t="shared" si="1"/>
        <v>-29613.829071514341</v>
      </c>
      <c r="U59">
        <f t="shared" si="13"/>
        <v>0.47081499999999998</v>
      </c>
      <c r="V59">
        <f t="shared" si="14"/>
        <v>0.01</v>
      </c>
      <c r="W59">
        <f t="shared" si="15"/>
        <v>8.5535537977737882E-3</v>
      </c>
      <c r="X59">
        <f t="shared" si="16"/>
        <v>4.0271414312988661E-3</v>
      </c>
      <c r="Y59">
        <f t="shared" si="17"/>
        <v>8.5535537977737879E-5</v>
      </c>
      <c r="Z59">
        <f t="shared" si="18"/>
        <v>4.4408768284971839E-3</v>
      </c>
      <c r="AB59">
        <f t="shared" si="19"/>
        <v>-119.90443142982467</v>
      </c>
      <c r="AC59">
        <f t="shared" si="2"/>
        <v>-131.51136732676432</v>
      </c>
      <c r="AE59">
        <f t="shared" si="3"/>
        <v>0</v>
      </c>
      <c r="AF59">
        <f t="shared" si="24"/>
        <v>0</v>
      </c>
      <c r="AG59">
        <f t="shared" si="24"/>
        <v>-5.5510960356214799E-2</v>
      </c>
      <c r="AH59">
        <f t="shared" si="5"/>
        <v>-4027.1414312988663</v>
      </c>
      <c r="AI59">
        <f t="shared" si="25"/>
        <v>-4027.1969422592224</v>
      </c>
      <c r="AJ59">
        <f t="shared" si="7"/>
        <v>11.606935896939646</v>
      </c>
      <c r="AK59">
        <f t="shared" si="22"/>
        <v>-8.3933102000877273</v>
      </c>
      <c r="AL59">
        <f t="shared" si="26"/>
        <v>-4023.9833165623704</v>
      </c>
      <c r="AN59">
        <f t="shared" si="27"/>
        <v>0</v>
      </c>
      <c r="AO59">
        <f t="shared" si="27"/>
        <v>0</v>
      </c>
      <c r="AP59">
        <f t="shared" si="27"/>
        <v>-2.4892230457096572E-4</v>
      </c>
      <c r="AQ59">
        <f t="shared" si="27"/>
        <v>-18.058511679124663</v>
      </c>
      <c r="AR59">
        <f t="shared" si="27"/>
        <v>-18.058760601429235</v>
      </c>
      <c r="AS59">
        <f t="shared" si="27"/>
        <v>5.2047833687860506E-2</v>
      </c>
      <c r="AT59">
        <f t="shared" si="27"/>
        <v>-3.7637290087901031E-2</v>
      </c>
      <c r="AU59">
        <f t="shared" si="23"/>
        <v>-18.044350057829273</v>
      </c>
      <c r="AW59">
        <v>56</v>
      </c>
      <c r="AX59">
        <f>IF(Z59&gt;0, (R59*SUMPRODUCT(K59:$K$98, X59:$X$98)-K59*$AZ$3)/Z59, 0)</f>
        <v>-29613.829071514341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0.52931399999999995</v>
      </c>
      <c r="Q60" s="4">
        <f t="shared" si="21"/>
        <v>12.5</v>
      </c>
      <c r="R60">
        <f t="shared" si="0"/>
        <v>1000000</v>
      </c>
      <c r="S60">
        <f t="shared" si="1"/>
        <v>-64427.611070186125</v>
      </c>
      <c r="U60">
        <f t="shared" si="13"/>
        <v>0.52931399999999995</v>
      </c>
      <c r="V60">
        <f t="shared" si="14"/>
        <v>0.01</v>
      </c>
      <c r="W60">
        <f t="shared" si="15"/>
        <v>4.4408768284971839E-3</v>
      </c>
      <c r="X60">
        <f t="shared" si="16"/>
        <v>2.3506182775991581E-3</v>
      </c>
      <c r="Y60">
        <f t="shared" si="17"/>
        <v>4.4408768284971841E-5</v>
      </c>
      <c r="Z60">
        <f t="shared" si="18"/>
        <v>2.045849782613054E-3</v>
      </c>
      <c r="AB60">
        <f t="shared" si="19"/>
        <v>-131.51136732676432</v>
      </c>
      <c r="AC60">
        <f t="shared" si="2"/>
        <v>-131.80921410221868</v>
      </c>
      <c r="AE60">
        <f t="shared" si="3"/>
        <v>0</v>
      </c>
      <c r="AF60">
        <f t="shared" si="24"/>
        <v>0</v>
      </c>
      <c r="AG60">
        <f t="shared" si="24"/>
        <v>-2.5573122282663174E-2</v>
      </c>
      <c r="AH60">
        <f t="shared" si="5"/>
        <v>-2350.6182775991583</v>
      </c>
      <c r="AI60">
        <f t="shared" si="25"/>
        <v>-2350.6438507214411</v>
      </c>
      <c r="AJ60">
        <f t="shared" si="7"/>
        <v>0.29784677545436011</v>
      </c>
      <c r="AK60">
        <f t="shared" si="22"/>
        <v>-9.2057957128735026</v>
      </c>
      <c r="AL60">
        <f t="shared" si="26"/>
        <v>-2359.5517996588605</v>
      </c>
      <c r="AN60">
        <f t="shared" si="27"/>
        <v>0</v>
      </c>
      <c r="AO60">
        <f t="shared" si="27"/>
        <v>0</v>
      </c>
      <c r="AP60">
        <f t="shared" si="27"/>
        <v>-1.0238841143176779E-4</v>
      </c>
      <c r="AQ60">
        <f t="shared" si="27"/>
        <v>-9.4112900515482956</v>
      </c>
      <c r="AR60">
        <f t="shared" si="27"/>
        <v>-9.4113924399597284</v>
      </c>
      <c r="AS60">
        <f t="shared" si="27"/>
        <v>1.1925042961813317E-3</v>
      </c>
      <c r="AT60">
        <f t="shared" si="27"/>
        <v>-3.6857712898260057E-2</v>
      </c>
      <c r="AU60">
        <f t="shared" si="23"/>
        <v>-9.4470576485618079</v>
      </c>
      <c r="AW60">
        <v>57</v>
      </c>
      <c r="AX60">
        <f>IF(Z60&gt;0, (R60*SUMPRODUCT(K60:$K$98, X60:$X$98)-K60*$AZ$3)/Z60, 0)</f>
        <v>-64427.611070186125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0.595055</v>
      </c>
      <c r="Q61" s="4">
        <f t="shared" si="21"/>
        <v>12.5</v>
      </c>
      <c r="R61">
        <f t="shared" si="0"/>
        <v>1000000</v>
      </c>
      <c r="S61">
        <f t="shared" si="1"/>
        <v>-155152.2968371941</v>
      </c>
      <c r="U61">
        <f t="shared" si="13"/>
        <v>0.595055</v>
      </c>
      <c r="V61">
        <f t="shared" si="14"/>
        <v>0.01</v>
      </c>
      <c r="W61">
        <f t="shared" si="15"/>
        <v>2.045849782613054E-3</v>
      </c>
      <c r="X61">
        <f t="shared" si="16"/>
        <v>1.2173931423928109E-3</v>
      </c>
      <c r="Y61">
        <f t="shared" si="17"/>
        <v>2.0458497826130542E-5</v>
      </c>
      <c r="Z61">
        <f t="shared" si="18"/>
        <v>8.0799814239411254E-4</v>
      </c>
      <c r="AB61">
        <f t="shared" si="19"/>
        <v>-131.80921410221868</v>
      </c>
      <c r="AC61">
        <f t="shared" si="2"/>
        <v>-125.36276763263277</v>
      </c>
      <c r="AE61">
        <f t="shared" si="3"/>
        <v>0</v>
      </c>
      <c r="AF61">
        <f t="shared" si="24"/>
        <v>0</v>
      </c>
      <c r="AG61">
        <f t="shared" si="24"/>
        <v>-1.0099976779926407E-2</v>
      </c>
      <c r="AH61">
        <f t="shared" si="5"/>
        <v>-1217.3931423928109</v>
      </c>
      <c r="AI61">
        <f t="shared" si="25"/>
        <v>-1217.4032423695908</v>
      </c>
      <c r="AJ61">
        <f t="shared" si="7"/>
        <v>-6.4464464695859078</v>
      </c>
      <c r="AK61">
        <f t="shared" si="22"/>
        <v>-9.2266449871553089</v>
      </c>
      <c r="AL61">
        <f t="shared" si="26"/>
        <v>-1233.0763338263321</v>
      </c>
      <c r="AN61">
        <f t="shared" si="27"/>
        <v>0</v>
      </c>
      <c r="AO61">
        <f t="shared" si="27"/>
        <v>0</v>
      </c>
      <c r="AP61">
        <f t="shared" si="27"/>
        <v>-3.6105170672249575E-5</v>
      </c>
      <c r="AQ61">
        <f t="shared" si="27"/>
        <v>-4.3519097260378983</v>
      </c>
      <c r="AR61">
        <f t="shared" si="27"/>
        <v>-4.351945831208571</v>
      </c>
      <c r="AS61">
        <f t="shared" si="27"/>
        <v>-2.304461238727876E-2</v>
      </c>
      <c r="AT61">
        <f t="shared" si="27"/>
        <v>-3.2983203749100673E-2</v>
      </c>
      <c r="AU61">
        <f t="shared" si="23"/>
        <v>-4.4079736473449502</v>
      </c>
      <c r="AW61">
        <v>58</v>
      </c>
      <c r="AX61">
        <f>IF(Z61&gt;0, (R61*SUMPRODUCT(K61:$K$98, X61:$X$98)-K61*$AZ$3)/Z61, 0)</f>
        <v>-155152.2968371941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0.66919700000000004</v>
      </c>
      <c r="Q62" s="4">
        <f t="shared" si="21"/>
        <v>12.5</v>
      </c>
      <c r="R62">
        <f t="shared" si="0"/>
        <v>1000000</v>
      </c>
      <c r="S62">
        <f t="shared" si="1"/>
        <v>-445803.6880026646</v>
      </c>
      <c r="U62">
        <f t="shared" si="13"/>
        <v>0.66919700000000004</v>
      </c>
      <c r="V62">
        <f t="shared" si="14"/>
        <v>0.01</v>
      </c>
      <c r="W62">
        <f t="shared" si="15"/>
        <v>8.0799814239411254E-4</v>
      </c>
      <c r="X62">
        <f t="shared" si="16"/>
        <v>5.4070993289571294E-4</v>
      </c>
      <c r="Y62">
        <f t="shared" si="17"/>
        <v>8.0799814239411254E-6</v>
      </c>
      <c r="Z62">
        <f t="shared" si="18"/>
        <v>2.5920822807445849E-4</v>
      </c>
      <c r="AB62">
        <f t="shared" si="19"/>
        <v>-125.36276763263277</v>
      </c>
      <c r="AC62">
        <f t="shared" si="2"/>
        <v>-115.55598403622942</v>
      </c>
      <c r="AE62">
        <f t="shared" si="3"/>
        <v>0</v>
      </c>
      <c r="AF62">
        <f t="shared" si="24"/>
        <v>0</v>
      </c>
      <c r="AG62">
        <f t="shared" si="24"/>
        <v>-3.2401028509307312E-3</v>
      </c>
      <c r="AH62">
        <f t="shared" si="5"/>
        <v>-540.709932895713</v>
      </c>
      <c r="AI62">
        <f t="shared" si="25"/>
        <v>-540.71317299856389</v>
      </c>
      <c r="AJ62">
        <f t="shared" si="7"/>
        <v>-9.8067835964033492</v>
      </c>
      <c r="AK62">
        <f t="shared" si="22"/>
        <v>-8.7753937342842949</v>
      </c>
      <c r="AL62">
        <f t="shared" si="26"/>
        <v>-559.29535032925151</v>
      </c>
      <c r="AN62">
        <f t="shared" si="27"/>
        <v>0</v>
      </c>
      <c r="AO62">
        <f t="shared" si="27"/>
        <v>0</v>
      </c>
      <c r="AP62">
        <f t="shared" si="27"/>
        <v>-1.0341649167115786E-5</v>
      </c>
      <c r="AQ62">
        <f t="shared" si="27"/>
        <v>-1.7258194213112428</v>
      </c>
      <c r="AR62">
        <f t="shared" si="27"/>
        <v>-1.7258297629604098</v>
      </c>
      <c r="AS62">
        <f t="shared" si="27"/>
        <v>-3.1300955580066438E-2</v>
      </c>
      <c r="AT62">
        <f t="shared" si="27"/>
        <v>-2.8009000787492102E-2</v>
      </c>
      <c r="AU62">
        <f t="shared" si="23"/>
        <v>-1.7851397193279681</v>
      </c>
      <c r="AW62">
        <v>59</v>
      </c>
      <c r="AX62">
        <f>IF(Z62&gt;0, (R62*SUMPRODUCT(K62:$K$98, X62:$X$98)-K62*$AZ$3)/Z62, 0)</f>
        <v>-445803.6880026646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0.74928899999999998</v>
      </c>
      <c r="Q63" s="4">
        <f t="shared" si="21"/>
        <v>12.5</v>
      </c>
      <c r="R63">
        <f t="shared" si="0"/>
        <v>1000000</v>
      </c>
      <c r="S63">
        <f t="shared" si="1"/>
        <v>-1677078.840611587</v>
      </c>
      <c r="U63">
        <f t="shared" si="13"/>
        <v>0.74928899999999998</v>
      </c>
      <c r="V63">
        <f t="shared" si="14"/>
        <v>0.01</v>
      </c>
      <c r="W63">
        <f t="shared" si="15"/>
        <v>2.5920822807445849E-4</v>
      </c>
      <c r="X63">
        <f t="shared" si="16"/>
        <v>1.9422187400568291E-4</v>
      </c>
      <c r="Y63">
        <f t="shared" si="17"/>
        <v>2.592082280744585E-6</v>
      </c>
      <c r="Z63">
        <f t="shared" si="18"/>
        <v>6.2394271788030991E-5</v>
      </c>
      <c r="AB63">
        <f t="shared" si="19"/>
        <v>-115.55598403622942</v>
      </c>
      <c r="AC63">
        <f t="shared" si="2"/>
        <v>-104.64011299107527</v>
      </c>
      <c r="AE63">
        <f t="shared" si="3"/>
        <v>0</v>
      </c>
      <c r="AF63">
        <f t="shared" si="24"/>
        <v>0</v>
      </c>
      <c r="AG63">
        <f t="shared" si="24"/>
        <v>-7.7992839735038734E-4</v>
      </c>
      <c r="AH63">
        <f t="shared" si="5"/>
        <v>-194.22187400568291</v>
      </c>
      <c r="AI63">
        <f t="shared" si="25"/>
        <v>-194.22265393408026</v>
      </c>
      <c r="AJ63">
        <f t="shared" si="7"/>
        <v>-10.915871045154148</v>
      </c>
      <c r="AK63">
        <f t="shared" si="22"/>
        <v>-8.0889188825360598</v>
      </c>
      <c r="AL63">
        <f t="shared" si="26"/>
        <v>-213.22744386177047</v>
      </c>
      <c r="AN63">
        <f t="shared" si="27"/>
        <v>0</v>
      </c>
      <c r="AO63">
        <f t="shared" si="27"/>
        <v>0</v>
      </c>
      <c r="AP63">
        <f t="shared" si="27"/>
        <v>-2.2226327791657213E-6</v>
      </c>
      <c r="AQ63">
        <f t="shared" si="27"/>
        <v>-0.55349171162707278</v>
      </c>
      <c r="AR63">
        <f t="shared" si="27"/>
        <v>-0.55349393425985194</v>
      </c>
      <c r="AS63">
        <f t="shared" si="27"/>
        <v>-3.1107948986765461E-2</v>
      </c>
      <c r="AT63">
        <f t="shared" si="27"/>
        <v>-2.3051726693649507E-2</v>
      </c>
      <c r="AU63">
        <f t="shared" si="23"/>
        <v>-0.60765360994026685</v>
      </c>
      <c r="AW63">
        <v>60</v>
      </c>
      <c r="AX63">
        <f>IF(Z63&gt;0, (R63*SUMPRODUCT(K63:$K$98, X63:$X$98)-K63*$AZ$3)/Z63, 0)</f>
        <v>-1677078.840611587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0.83297500000000002</v>
      </c>
      <c r="Q64" s="4">
        <f t="shared" si="21"/>
        <v>12.5</v>
      </c>
      <c r="R64">
        <f t="shared" si="0"/>
        <v>1000000</v>
      </c>
      <c r="S64">
        <f t="shared" si="1"/>
        <v>-9584767.4821653385</v>
      </c>
      <c r="U64">
        <f t="shared" si="13"/>
        <v>0.83297500000000002</v>
      </c>
      <c r="V64">
        <f t="shared" si="14"/>
        <v>0.01</v>
      </c>
      <c r="W64">
        <f t="shared" si="15"/>
        <v>6.2394271788030991E-5</v>
      </c>
      <c r="X64">
        <f t="shared" si="16"/>
        <v>5.1972868542635114E-5</v>
      </c>
      <c r="Y64">
        <f t="shared" si="17"/>
        <v>6.2394271788030993E-7</v>
      </c>
      <c r="Z64">
        <f t="shared" si="18"/>
        <v>9.7974605275155664E-6</v>
      </c>
      <c r="AB64">
        <f t="shared" si="19"/>
        <v>-104.64011299107527</v>
      </c>
      <c r="AC64">
        <f t="shared" si="2"/>
        <v>-93.906381071929658</v>
      </c>
      <c r="AE64">
        <f t="shared" si="3"/>
        <v>0</v>
      </c>
      <c r="AF64">
        <f t="shared" si="24"/>
        <v>0</v>
      </c>
      <c r="AG64">
        <f t="shared" si="24"/>
        <v>-1.2246825659394459E-4</v>
      </c>
      <c r="AH64">
        <f t="shared" si="5"/>
        <v>-51.972868542635112</v>
      </c>
      <c r="AI64">
        <f t="shared" si="25"/>
        <v>-51.972991010891704</v>
      </c>
      <c r="AJ64">
        <f t="shared" si="7"/>
        <v>-10.733731919145612</v>
      </c>
      <c r="AK64">
        <f t="shared" si="22"/>
        <v>-7.32480790937527</v>
      </c>
      <c r="AL64">
        <f t="shared" si="26"/>
        <v>-70.031530839412582</v>
      </c>
      <c r="AN64">
        <f t="shared" si="27"/>
        <v>0</v>
      </c>
      <c r="AO64">
        <f t="shared" si="27"/>
        <v>0</v>
      </c>
      <c r="AP64">
        <f t="shared" si="27"/>
        <v>-3.1161510013258701E-7</v>
      </c>
      <c r="AQ64">
        <f t="shared" si="27"/>
        <v>-0.13224268137325479</v>
      </c>
      <c r="AR64">
        <f t="shared" si="27"/>
        <v>-0.1322429929883549</v>
      </c>
      <c r="AS64">
        <f t="shared" si="27"/>
        <v>-2.7311509445838617E-2</v>
      </c>
      <c r="AT64">
        <f t="shared" si="27"/>
        <v>-1.8637652021942792E-2</v>
      </c>
      <c r="AU64">
        <f t="shared" si="23"/>
        <v>-0.17819215445613631</v>
      </c>
      <c r="AW64">
        <v>61</v>
      </c>
      <c r="AX64">
        <f>IF(Z64&gt;0, (R64*SUMPRODUCT(K64:$K$98, X64:$X$98)-K64*$AZ$3)/Z64, 0)</f>
        <v>-9584767.4821653385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0.83526170899999996</v>
      </c>
      <c r="Q65" s="4">
        <f t="shared" si="21"/>
        <v>12.5</v>
      </c>
      <c r="R65">
        <f t="shared" si="0"/>
        <v>1000000</v>
      </c>
      <c r="S65">
        <f t="shared" si="1"/>
        <v>-55381532.304881059</v>
      </c>
      <c r="U65">
        <f t="shared" si="13"/>
        <v>0.83526170899999996</v>
      </c>
      <c r="V65">
        <f t="shared" si="14"/>
        <v>0.01</v>
      </c>
      <c r="W65">
        <f t="shared" si="15"/>
        <v>9.7974605275155664E-6</v>
      </c>
      <c r="X65">
        <f t="shared" si="16"/>
        <v>8.1834436240726925E-6</v>
      </c>
      <c r="Y65">
        <f t="shared" si="17"/>
        <v>9.797460527515566E-8</v>
      </c>
      <c r="Z65">
        <f t="shared" si="18"/>
        <v>1.5160422981677181E-6</v>
      </c>
      <c r="AB65">
        <f t="shared" si="19"/>
        <v>-93.906381071929658</v>
      </c>
      <c r="AC65">
        <f t="shared" si="2"/>
        <v>-83.960745511541603</v>
      </c>
      <c r="AE65">
        <f t="shared" si="3"/>
        <v>0</v>
      </c>
      <c r="AF65">
        <f t="shared" si="24"/>
        <v>0</v>
      </c>
      <c r="AG65">
        <f t="shared" si="24"/>
        <v>-1.8950528727096478E-5</v>
      </c>
      <c r="AH65">
        <f t="shared" si="5"/>
        <v>-8.1834436240726927</v>
      </c>
      <c r="AI65">
        <f t="shared" si="25"/>
        <v>-8.1834625746014193</v>
      </c>
      <c r="AJ65">
        <f t="shared" si="7"/>
        <v>-9.9456355603880553</v>
      </c>
      <c r="AK65">
        <f t="shared" si="22"/>
        <v>-6.5734466750350764</v>
      </c>
      <c r="AL65">
        <f t="shared" si="26"/>
        <v>-24.702544810024552</v>
      </c>
      <c r="AN65">
        <f t="shared" si="27"/>
        <v>0</v>
      </c>
      <c r="AO65">
        <f t="shared" si="27"/>
        <v>0</v>
      </c>
      <c r="AP65">
        <f t="shared" si="27"/>
        <v>-4.3052489325277157E-8</v>
      </c>
      <c r="AQ65">
        <f t="shared" si="27"/>
        <v>-1.8591440077639337E-2</v>
      </c>
      <c r="AR65">
        <f t="shared" si="27"/>
        <v>-1.859148313012866E-2</v>
      </c>
      <c r="AS65">
        <f t="shared" si="27"/>
        <v>-2.2594850780308984E-2</v>
      </c>
      <c r="AT65">
        <f t="shared" si="27"/>
        <v>-1.4933791393512579E-2</v>
      </c>
      <c r="AU65">
        <f t="shared" si="23"/>
        <v>-5.6120125303950226E-2</v>
      </c>
      <c r="AW65">
        <v>62</v>
      </c>
      <c r="AX65">
        <f>IF(Z65&gt;0, (R65*SUMPRODUCT(K65:$K$98, X65:$X$98)-K65*$AZ$3)/Z65, 0)</f>
        <v>-55381532.304881059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0.83773177600000004</v>
      </c>
      <c r="Q66" s="4">
        <f t="shared" si="21"/>
        <v>12.5</v>
      </c>
      <c r="R66">
        <f t="shared" si="0"/>
        <v>1000000</v>
      </c>
      <c r="S66">
        <f t="shared" si="1"/>
        <v>-324811926.66039675</v>
      </c>
      <c r="U66">
        <f t="shared" si="13"/>
        <v>0.83773177600000004</v>
      </c>
      <c r="V66">
        <f t="shared" si="14"/>
        <v>0.01</v>
      </c>
      <c r="W66">
        <f t="shared" si="15"/>
        <v>1.5160422981677181E-6</v>
      </c>
      <c r="X66">
        <f t="shared" si="16"/>
        <v>1.2700368069351642E-6</v>
      </c>
      <c r="Y66">
        <f t="shared" si="17"/>
        <v>1.5160422981677182E-8</v>
      </c>
      <c r="Z66">
        <f t="shared" si="18"/>
        <v>2.3084506825087674E-7</v>
      </c>
      <c r="AB66">
        <f t="shared" si="19"/>
        <v>-83.960745511541603</v>
      </c>
      <c r="AC66">
        <f t="shared" si="2"/>
        <v>-74.981231378618062</v>
      </c>
      <c r="AE66">
        <f t="shared" si="3"/>
        <v>0</v>
      </c>
      <c r="AF66">
        <f t="shared" si="24"/>
        <v>0</v>
      </c>
      <c r="AG66">
        <f t="shared" si="24"/>
        <v>-2.8855633531359593E-6</v>
      </c>
      <c r="AH66">
        <f t="shared" si="5"/>
        <v>-1.2700368069351642</v>
      </c>
      <c r="AI66">
        <f t="shared" si="25"/>
        <v>-1.2700396924985173</v>
      </c>
      <c r="AJ66">
        <f t="shared" si="7"/>
        <v>-8.9795141329235406</v>
      </c>
      <c r="AK66">
        <f t="shared" si="22"/>
        <v>-5.8772521858079125</v>
      </c>
      <c r="AL66">
        <f t="shared" si="26"/>
        <v>-16.12680601122997</v>
      </c>
      <c r="AN66">
        <f t="shared" si="27"/>
        <v>0</v>
      </c>
      <c r="AO66">
        <f t="shared" si="27"/>
        <v>0</v>
      </c>
      <c r="AP66">
        <f t="shared" si="27"/>
        <v>-5.8531482931597371E-9</v>
      </c>
      <c r="AQ66">
        <f t="shared" si="27"/>
        <v>-2.5761741674061051E-3</v>
      </c>
      <c r="AR66">
        <f t="shared" si="27"/>
        <v>-2.5761800205543984E-3</v>
      </c>
      <c r="AS66">
        <f t="shared" si="27"/>
        <v>-1.821426923910922E-2</v>
      </c>
      <c r="AT66">
        <f t="shared" si="27"/>
        <v>-1.1921564141866917E-2</v>
      </c>
      <c r="AU66">
        <f t="shared" si="23"/>
        <v>-3.2712013401530536E-2</v>
      </c>
      <c r="AW66">
        <v>63</v>
      </c>
      <c r="AX66">
        <f>IF(Z66&gt;0, (R66*SUMPRODUCT(K66:$K$98, X66:$X$98)-K66*$AZ$3)/Z66, 0)</f>
        <v>-324811926.66039675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0.84045353700000003</v>
      </c>
      <c r="Q67" s="4">
        <f t="shared" si="21"/>
        <v>12.5</v>
      </c>
      <c r="R67">
        <f t="shared" ref="R67:R98" si="28">$C$6</f>
        <v>1000000</v>
      </c>
      <c r="S67">
        <f t="shared" ref="S67:S98" si="29">AX67</f>
        <v>-1939333226.7455845</v>
      </c>
      <c r="U67">
        <f t="shared" si="13"/>
        <v>0.84045353700000003</v>
      </c>
      <c r="V67">
        <f t="shared" si="14"/>
        <v>0.01</v>
      </c>
      <c r="W67">
        <f t="shared" si="15"/>
        <v>2.3084506825087674E-7</v>
      </c>
      <c r="X67">
        <f t="shared" si="16"/>
        <v>1.9401455411045577E-7</v>
      </c>
      <c r="Y67">
        <f t="shared" si="17"/>
        <v>2.3084506825087676E-9</v>
      </c>
      <c r="Z67">
        <f t="shared" si="18"/>
        <v>3.4522063457912199E-8</v>
      </c>
      <c r="AB67">
        <f t="shared" si="19"/>
        <v>-74.981231378618062</v>
      </c>
      <c r="AC67">
        <f t="shared" ref="AC67:AC98" si="30">S67*Z67</f>
        <v>-66.949784719748692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-4.315257932239025E-7</v>
      </c>
      <c r="AH67">
        <f t="shared" ref="AH67:AH98" si="33">-X67*R67</f>
        <v>-0.19401455411045576</v>
      </c>
      <c r="AI67">
        <f t="shared" ref="AI67:AI98" si="34">SUM(AE67:AH67)</f>
        <v>-0.194014985636249</v>
      </c>
      <c r="AJ67">
        <f t="shared" ref="AJ67:AJ98" si="35">AB67-AC67</f>
        <v>-8.0314466588693705</v>
      </c>
      <c r="AK67">
        <f t="shared" si="22"/>
        <v>-5.2486861965032645</v>
      </c>
      <c r="AL67">
        <f t="shared" si="26"/>
        <v>-13.474147841008884</v>
      </c>
      <c r="AN67">
        <f t="shared" ref="AN67:AU98" si="36">AE67*$K67</f>
        <v>0</v>
      </c>
      <c r="AO67">
        <f t="shared" si="36"/>
        <v>0</v>
      </c>
      <c r="AP67">
        <f t="shared" si="36"/>
        <v>-7.815335934433262E-10</v>
      </c>
      <c r="AQ67">
        <f t="shared" si="36"/>
        <v>-3.5137851325511523E-4</v>
      </c>
      <c r="AR67">
        <f t="shared" si="36"/>
        <v>-3.5137929478870871E-4</v>
      </c>
      <c r="AS67">
        <f t="shared" si="36"/>
        <v>-1.4545701476986235E-2</v>
      </c>
      <c r="AT67">
        <f t="shared" si="36"/>
        <v>-9.5058618706511337E-3</v>
      </c>
      <c r="AU67">
        <f t="shared" si="23"/>
        <v>-2.4402942642426078E-2</v>
      </c>
      <c r="AW67">
        <v>64</v>
      </c>
      <c r="AX67">
        <f>IF(Z67&gt;0, (R67*SUMPRODUCT(K67:$K$98, X67:$X$98)-K67*$AZ$3)/Z67, 0)</f>
        <v>-1939333226.7455845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0.84346351399999997</v>
      </c>
      <c r="Q68" s="4">
        <f t="shared" si="21"/>
        <v>12.5</v>
      </c>
      <c r="R68">
        <f t="shared" si="28"/>
        <v>1000000</v>
      </c>
      <c r="S68">
        <f t="shared" si="29"/>
        <v>-11816554981.199652</v>
      </c>
      <c r="U68">
        <f t="shared" ref="U68:U98" si="40">M68</f>
        <v>0.84346351399999997</v>
      </c>
      <c r="V68">
        <f t="shared" ref="V68:V98" si="41">$C$10</f>
        <v>0.01</v>
      </c>
      <c r="W68">
        <f t="shared" ref="W68:W98" si="42">Z67</f>
        <v>3.4522063457912199E-8</v>
      </c>
      <c r="X68">
        <f t="shared" ref="X68:X98" si="43">U68*W68</f>
        <v>2.9118100954741612E-8</v>
      </c>
      <c r="Y68">
        <f t="shared" ref="Y68:Y98" si="44">V68*W68</f>
        <v>3.4522063457912198E-10</v>
      </c>
      <c r="Z68">
        <f t="shared" ref="Z68:Z98" si="45">MAX(0, W68-X68-Y68)</f>
        <v>5.0587418685914646E-9</v>
      </c>
      <c r="AB68">
        <f t="shared" ref="AB68:AB98" si="46">AC67</f>
        <v>-66.949784719748692</v>
      </c>
      <c r="AC68">
        <f t="shared" si="30"/>
        <v>-59.776901425907703</v>
      </c>
      <c r="AE68">
        <f t="shared" si="31"/>
        <v>0</v>
      </c>
      <c r="AF68">
        <f t="shared" si="32"/>
        <v>0</v>
      </c>
      <c r="AG68">
        <f t="shared" si="32"/>
        <v>-6.3234273357393303E-8</v>
      </c>
      <c r="AH68">
        <f t="shared" si="33"/>
        <v>-2.9118100954741613E-2</v>
      </c>
      <c r="AI68">
        <f t="shared" si="34"/>
        <v>-2.9118164189014969E-2</v>
      </c>
      <c r="AJ68">
        <f t="shared" si="35"/>
        <v>-7.1728832938409894</v>
      </c>
      <c r="AK68">
        <f t="shared" si="22"/>
        <v>-4.6864849303824085</v>
      </c>
      <c r="AL68">
        <f t="shared" si="26"/>
        <v>-11.888486388412414</v>
      </c>
      <c r="AN68">
        <f t="shared" si="36"/>
        <v>0</v>
      </c>
      <c r="AO68">
        <f t="shared" si="36"/>
        <v>0</v>
      </c>
      <c r="AP68">
        <f t="shared" si="36"/>
        <v>-1.0225284506619437E-10</v>
      </c>
      <c r="AQ68">
        <f t="shared" si="36"/>
        <v>-4.7085362216768224E-5</v>
      </c>
      <c r="AR68">
        <f t="shared" si="36"/>
        <v>-4.7085464469613291E-5</v>
      </c>
      <c r="AS68">
        <f t="shared" si="36"/>
        <v>-1.1598895427763501E-2</v>
      </c>
      <c r="AT68">
        <f t="shared" si="36"/>
        <v>-7.5782703279125866E-3</v>
      </c>
      <c r="AU68">
        <f t="shared" si="23"/>
        <v>-1.9224251220145702E-2</v>
      </c>
      <c r="AW68">
        <v>65</v>
      </c>
      <c r="AX68">
        <f>IF(Z68&gt;0, (R68*SUMPRODUCT(K68:$K$98, X68:$X$98)-K68*$AZ$3)/Z68, 0)</f>
        <v>-11816554981.199652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0.84645297100000005</v>
      </c>
      <c r="Q69" s="4">
        <f t="shared" ref="Q69:Q98" si="48">$C$8</f>
        <v>12.5</v>
      </c>
      <c r="R69">
        <f t="shared" si="28"/>
        <v>1000000</v>
      </c>
      <c r="S69">
        <f t="shared" si="29"/>
        <v>-73498586161.572083</v>
      </c>
      <c r="U69">
        <f t="shared" si="40"/>
        <v>0.84645297100000005</v>
      </c>
      <c r="V69">
        <f t="shared" si="41"/>
        <v>0.01</v>
      </c>
      <c r="W69">
        <f t="shared" si="42"/>
        <v>5.0587418685914646E-9</v>
      </c>
      <c r="X69">
        <f t="shared" si="43"/>
        <v>4.2819870841913368E-9</v>
      </c>
      <c r="Y69">
        <f t="shared" si="44"/>
        <v>5.0587418685914648E-11</v>
      </c>
      <c r="Z69">
        <f t="shared" si="45"/>
        <v>7.2616736571421311E-10</v>
      </c>
      <c r="AB69">
        <f t="shared" si="46"/>
        <v>-59.776901425907703</v>
      </c>
      <c r="AC69">
        <f t="shared" si="30"/>
        <v>-53.372274696667915</v>
      </c>
      <c r="AE69">
        <f t="shared" si="31"/>
        <v>0</v>
      </c>
      <c r="AF69">
        <f t="shared" si="32"/>
        <v>0</v>
      </c>
      <c r="AG69">
        <f t="shared" si="32"/>
        <v>-9.0770920714276633E-9</v>
      </c>
      <c r="AH69">
        <f t="shared" si="33"/>
        <v>-4.2819870841913372E-3</v>
      </c>
      <c r="AI69">
        <f t="shared" si="34"/>
        <v>-4.2819961612834082E-3</v>
      </c>
      <c r="AJ69">
        <f t="shared" si="35"/>
        <v>-6.4046267292397872</v>
      </c>
      <c r="AK69">
        <f t="shared" si="22"/>
        <v>-4.1843830998135392</v>
      </c>
      <c r="AL69">
        <f t="shared" si="26"/>
        <v>-10.59329182521461</v>
      </c>
      <c r="AN69">
        <f t="shared" si="36"/>
        <v>0</v>
      </c>
      <c r="AO69">
        <f t="shared" si="36"/>
        <v>0</v>
      </c>
      <c r="AP69">
        <f t="shared" si="36"/>
        <v>-1.3105439389329917E-11</v>
      </c>
      <c r="AQ69">
        <f t="shared" si="36"/>
        <v>-6.1823017499630658E-6</v>
      </c>
      <c r="AR69">
        <f t="shared" si="36"/>
        <v>-6.1823148554024544E-6</v>
      </c>
      <c r="AS69">
        <f t="shared" si="36"/>
        <v>-9.2469534021298976E-3</v>
      </c>
      <c r="AT69">
        <f t="shared" si="36"/>
        <v>-6.0413818285438761E-3</v>
      </c>
      <c r="AU69">
        <f t="shared" si="23"/>
        <v>-1.5294517545529176E-2</v>
      </c>
      <c r="AW69">
        <v>66</v>
      </c>
      <c r="AX69">
        <f>IF(Z69&gt;0, (R69*SUMPRODUCT(K69:$K$98, X69:$X$98)-K69*$AZ$3)/Z69, 0)</f>
        <v>-73498586161.572083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0.84968151000000003</v>
      </c>
      <c r="Q70" s="4">
        <f t="shared" si="48"/>
        <v>12.5</v>
      </c>
      <c r="R70">
        <f t="shared" si="28"/>
        <v>1000000</v>
      </c>
      <c r="S70">
        <f t="shared" si="29"/>
        <v>-467677104503.60626</v>
      </c>
      <c r="U70">
        <f t="shared" si="40"/>
        <v>0.84968151000000003</v>
      </c>
      <c r="V70">
        <f t="shared" si="41"/>
        <v>0.01</v>
      </c>
      <c r="W70">
        <f t="shared" si="42"/>
        <v>7.2616736571421311E-10</v>
      </c>
      <c r="X70">
        <f t="shared" si="43"/>
        <v>6.1701098381277483E-10</v>
      </c>
      <c r="Y70">
        <f t="shared" si="44"/>
        <v>7.2616736571421312E-12</v>
      </c>
      <c r="Z70">
        <f t="shared" si="45"/>
        <v>1.0189470824429615E-10</v>
      </c>
      <c r="AB70">
        <f t="shared" si="46"/>
        <v>-53.372274696667915</v>
      </c>
      <c r="AC70">
        <f t="shared" si="30"/>
        <v>-47.653822115932158</v>
      </c>
      <c r="AE70">
        <f t="shared" si="31"/>
        <v>0</v>
      </c>
      <c r="AF70">
        <f t="shared" si="32"/>
        <v>0</v>
      </c>
      <c r="AG70">
        <f t="shared" si="32"/>
        <v>-1.2736838530537019E-9</v>
      </c>
      <c r="AH70">
        <f t="shared" si="33"/>
        <v>-6.1701098381277482E-4</v>
      </c>
      <c r="AI70">
        <f t="shared" si="34"/>
        <v>-6.1701225749662787E-4</v>
      </c>
      <c r="AJ70">
        <f t="shared" si="35"/>
        <v>-5.7184525807357574</v>
      </c>
      <c r="AK70">
        <f t="shared" si="22"/>
        <v>-3.7360592287667544</v>
      </c>
      <c r="AL70">
        <f t="shared" si="26"/>
        <v>-9.4551288217600078</v>
      </c>
      <c r="AN70">
        <f t="shared" si="36"/>
        <v>0</v>
      </c>
      <c r="AO70">
        <f t="shared" si="36"/>
        <v>0</v>
      </c>
      <c r="AP70">
        <f t="shared" si="36"/>
        <v>-1.6419066659797286E-12</v>
      </c>
      <c r="AQ70">
        <f t="shared" si="36"/>
        <v>-7.9538925210995156E-7</v>
      </c>
      <c r="AR70">
        <f t="shared" si="36"/>
        <v>-7.9539089401661756E-7</v>
      </c>
      <c r="AS70">
        <f t="shared" si="36"/>
        <v>-7.3716608630062849E-3</v>
      </c>
      <c r="AT70">
        <f t="shared" si="36"/>
        <v>-4.8161563307096283E-3</v>
      </c>
      <c r="AU70">
        <f t="shared" si="23"/>
        <v>-1.218861258460993E-2</v>
      </c>
      <c r="AW70">
        <v>67</v>
      </c>
      <c r="AX70">
        <f>IF(Z70&gt;0, (R70*SUMPRODUCT(K70:$K$98, X70:$X$98)-K70*$AZ$3)/Z70, 0)</f>
        <v>-467677104503.60626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0.85306441600000005</v>
      </c>
      <c r="Q71" s="4">
        <f t="shared" si="48"/>
        <v>12.5</v>
      </c>
      <c r="R71">
        <f t="shared" si="28"/>
        <v>1000000</v>
      </c>
      <c r="S71">
        <f t="shared" si="29"/>
        <v>-3049381599428.2739</v>
      </c>
      <c r="U71">
        <f t="shared" si="40"/>
        <v>0.85306441600000005</v>
      </c>
      <c r="V71">
        <f t="shared" si="41"/>
        <v>0.01</v>
      </c>
      <c r="W71">
        <f t="shared" si="42"/>
        <v>1.0189470824429615E-10</v>
      </c>
      <c r="X71">
        <f t="shared" si="43"/>
        <v>8.6922749781910891E-11</v>
      </c>
      <c r="Y71">
        <f t="shared" si="44"/>
        <v>1.0189470824429616E-12</v>
      </c>
      <c r="Z71">
        <f t="shared" si="45"/>
        <v>1.3953011379942296E-11</v>
      </c>
      <c r="AB71">
        <f t="shared" si="46"/>
        <v>-47.653822115932158</v>
      </c>
      <c r="AC71">
        <f t="shared" si="30"/>
        <v>-42.548056158609349</v>
      </c>
      <c r="AE71">
        <f t="shared" si="31"/>
        <v>0</v>
      </c>
      <c r="AF71">
        <f t="shared" si="32"/>
        <v>0</v>
      </c>
      <c r="AG71">
        <f t="shared" si="32"/>
        <v>-1.7441264224927869E-10</v>
      </c>
      <c r="AH71">
        <f t="shared" si="33"/>
        <v>-8.6922749781910894E-5</v>
      </c>
      <c r="AI71">
        <f t="shared" si="34"/>
        <v>-8.6922924194553141E-5</v>
      </c>
      <c r="AJ71">
        <f t="shared" si="35"/>
        <v>-5.1057659573228094</v>
      </c>
      <c r="AK71">
        <f t="shared" si="22"/>
        <v>-3.3357675481152516</v>
      </c>
      <c r="AL71">
        <f t="shared" si="26"/>
        <v>-8.4416204283622562</v>
      </c>
      <c r="AN71">
        <f t="shared" si="36"/>
        <v>0</v>
      </c>
      <c r="AO71">
        <f t="shared" si="36"/>
        <v>0</v>
      </c>
      <c r="AP71">
        <f t="shared" si="36"/>
        <v>-2.0074593587448827E-13</v>
      </c>
      <c r="AQ71">
        <f t="shared" si="36"/>
        <v>-1.0004658222432175E-7</v>
      </c>
      <c r="AR71">
        <f t="shared" si="36"/>
        <v>-1.0004678297025762E-7</v>
      </c>
      <c r="AS71">
        <f t="shared" si="36"/>
        <v>-5.8766483452154039E-3</v>
      </c>
      <c r="AT71">
        <f t="shared" si="36"/>
        <v>-3.8394107770528467E-3</v>
      </c>
      <c r="AU71">
        <f t="shared" si="23"/>
        <v>-9.7161591690512229E-3</v>
      </c>
      <c r="AW71">
        <v>68</v>
      </c>
      <c r="AX71">
        <f>IF(Z71&gt;0, (R71*SUMPRODUCT(K71:$K$98, X71:$X$98)-K71*$AZ$3)/Z71, 0)</f>
        <v>-3049381599428.2739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0.856559709</v>
      </c>
      <c r="Q72" s="4">
        <f t="shared" si="48"/>
        <v>12.5</v>
      </c>
      <c r="R72">
        <f t="shared" si="28"/>
        <v>1000000</v>
      </c>
      <c r="S72">
        <f t="shared" si="29"/>
        <v>-20403598704993.859</v>
      </c>
      <c r="U72">
        <f t="shared" si="40"/>
        <v>0.856559709</v>
      </c>
      <c r="V72">
        <f t="shared" si="41"/>
        <v>0.01</v>
      </c>
      <c r="W72">
        <f t="shared" si="42"/>
        <v>1.3953011379942296E-11</v>
      </c>
      <c r="X72">
        <f t="shared" si="43"/>
        <v>1.1951587367277061E-11</v>
      </c>
      <c r="Y72">
        <f t="shared" si="44"/>
        <v>1.3953011379942297E-13</v>
      </c>
      <c r="Z72">
        <f t="shared" si="45"/>
        <v>1.8618938988658119E-12</v>
      </c>
      <c r="AB72">
        <f t="shared" si="46"/>
        <v>-42.548056158609349</v>
      </c>
      <c r="AC72">
        <f t="shared" si="30"/>
        <v>-37.989335943734446</v>
      </c>
      <c r="AE72">
        <f t="shared" si="31"/>
        <v>0</v>
      </c>
      <c r="AF72">
        <f t="shared" si="32"/>
        <v>0</v>
      </c>
      <c r="AG72">
        <f t="shared" si="32"/>
        <v>-2.3273673735822648E-11</v>
      </c>
      <c r="AH72">
        <f t="shared" si="33"/>
        <v>-1.1951587367277061E-5</v>
      </c>
      <c r="AI72">
        <f t="shared" si="34"/>
        <v>-1.1951610640950797E-5</v>
      </c>
      <c r="AJ72">
        <f t="shared" si="35"/>
        <v>-4.5587202148749029</v>
      </c>
      <c r="AK72">
        <f t="shared" si="22"/>
        <v>-2.9783639311026548</v>
      </c>
      <c r="AL72">
        <f t="shared" si="26"/>
        <v>-7.5370960975881989</v>
      </c>
      <c r="AN72">
        <f t="shared" si="36"/>
        <v>0</v>
      </c>
      <c r="AO72">
        <f t="shared" si="36"/>
        <v>0</v>
      </c>
      <c r="AP72">
        <f t="shared" si="36"/>
        <v>-2.3917496517999159E-14</v>
      </c>
      <c r="AQ72">
        <f t="shared" si="36"/>
        <v>-1.2282205743970309E-8</v>
      </c>
      <c r="AR72">
        <f t="shared" si="36"/>
        <v>-1.2282229661466828E-8</v>
      </c>
      <c r="AS72">
        <f t="shared" si="36"/>
        <v>-4.6848287083263484E-3</v>
      </c>
      <c r="AT72">
        <f t="shared" si="36"/>
        <v>-3.0607548150783643E-3</v>
      </c>
      <c r="AU72">
        <f t="shared" si="23"/>
        <v>-7.7455958056343744E-3</v>
      </c>
      <c r="AW72">
        <v>69</v>
      </c>
      <c r="AX72">
        <f>IF(Z72&gt;0, (R72*SUMPRODUCT(K72:$K$98, X72:$X$98)-K72*$AZ$3)/Z72, 0)</f>
        <v>-20403598704993.859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0.86031008399999997</v>
      </c>
      <c r="Q73" s="4">
        <f t="shared" si="48"/>
        <v>12.5</v>
      </c>
      <c r="R73">
        <f t="shared" si="28"/>
        <v>1000000</v>
      </c>
      <c r="S73">
        <f t="shared" si="29"/>
        <v>-140469663420390.31</v>
      </c>
      <c r="U73">
        <f t="shared" si="40"/>
        <v>0.86031008399999997</v>
      </c>
      <c r="V73">
        <f t="shared" si="41"/>
        <v>0.01</v>
      </c>
      <c r="W73">
        <f t="shared" si="42"/>
        <v>1.8618938988658119E-12</v>
      </c>
      <c r="X73">
        <f t="shared" si="43"/>
        <v>1.6018060965323341E-12</v>
      </c>
      <c r="Y73">
        <f t="shared" si="44"/>
        <v>1.861893898865812E-14</v>
      </c>
      <c r="Z73">
        <f t="shared" si="45"/>
        <v>2.4146886334481972E-13</v>
      </c>
      <c r="AB73">
        <f t="shared" si="46"/>
        <v>-37.989335943734446</v>
      </c>
      <c r="AC73">
        <f t="shared" si="30"/>
        <v>-33.91904996055105</v>
      </c>
      <c r="AE73">
        <f t="shared" si="31"/>
        <v>0</v>
      </c>
      <c r="AF73">
        <f t="shared" si="32"/>
        <v>0</v>
      </c>
      <c r="AG73">
        <f t="shared" si="32"/>
        <v>-3.0183607918102464E-12</v>
      </c>
      <c r="AH73">
        <f t="shared" si="33"/>
        <v>-1.6018060965323341E-6</v>
      </c>
      <c r="AI73">
        <f t="shared" si="34"/>
        <v>-1.6018091148931258E-6</v>
      </c>
      <c r="AJ73">
        <f t="shared" si="35"/>
        <v>-4.0702859831833962</v>
      </c>
      <c r="AK73">
        <f t="shared" ref="AK73:AK98" si="49">G73*SUM(AB73:AB73, AE73:AF73)</f>
        <v>-2.6592535160614115</v>
      </c>
      <c r="AL73">
        <f t="shared" si="26"/>
        <v>-6.7295411010539219</v>
      </c>
      <c r="AN73">
        <f t="shared" si="36"/>
        <v>0</v>
      </c>
      <c r="AO73">
        <f t="shared" si="36"/>
        <v>0</v>
      </c>
      <c r="AP73">
        <f t="shared" si="36"/>
        <v>-2.7695161735264327E-15</v>
      </c>
      <c r="AQ73">
        <f t="shared" si="36"/>
        <v>-1.4697473884621118E-9</v>
      </c>
      <c r="AR73">
        <f t="shared" si="36"/>
        <v>-1.4697501579782853E-9</v>
      </c>
      <c r="AS73">
        <f t="shared" si="36"/>
        <v>-3.7347168343462331E-3</v>
      </c>
      <c r="AT73">
        <f t="shared" si="36"/>
        <v>-2.4400150049067142E-3</v>
      </c>
      <c r="AU73">
        <f t="shared" si="23"/>
        <v>-6.1747333090031043E-3</v>
      </c>
      <c r="AW73">
        <v>70</v>
      </c>
      <c r="AX73">
        <f>IF(Z73&gt;0, (R73*SUMPRODUCT(K73:$K$98, X73:$X$98)-K73*$AZ$3)/Z73, 0)</f>
        <v>-140469663420390.31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0.86416701100000004</v>
      </c>
      <c r="Q74" s="4">
        <f t="shared" si="48"/>
        <v>12.5</v>
      </c>
      <c r="R74">
        <f t="shared" si="28"/>
        <v>1000000</v>
      </c>
      <c r="S74">
        <f t="shared" si="29"/>
        <v>-996712732819081</v>
      </c>
      <c r="U74">
        <f t="shared" si="40"/>
        <v>0.86416701100000004</v>
      </c>
      <c r="V74">
        <f t="shared" si="41"/>
        <v>0.01</v>
      </c>
      <c r="W74">
        <f t="shared" si="42"/>
        <v>2.4146886334481972E-13</v>
      </c>
      <c r="X74">
        <f t="shared" si="43"/>
        <v>2.0866942588626034E-13</v>
      </c>
      <c r="Y74">
        <f t="shared" si="44"/>
        <v>2.4146886334481974E-15</v>
      </c>
      <c r="Z74">
        <f t="shared" si="45"/>
        <v>3.0384748825111187E-14</v>
      </c>
      <c r="AB74">
        <f t="shared" si="46"/>
        <v>-33.91904996055105</v>
      </c>
      <c r="AC74">
        <f t="shared" si="30"/>
        <v>-30.284866037497931</v>
      </c>
      <c r="AE74">
        <f t="shared" si="31"/>
        <v>0</v>
      </c>
      <c r="AF74">
        <f t="shared" si="32"/>
        <v>0</v>
      </c>
      <c r="AG74">
        <f t="shared" si="32"/>
        <v>-3.7980936031388984E-13</v>
      </c>
      <c r="AH74">
        <f t="shared" si="33"/>
        <v>-2.0866942588626035E-7</v>
      </c>
      <c r="AI74">
        <f t="shared" si="34"/>
        <v>-2.0866980569562066E-7</v>
      </c>
      <c r="AJ74">
        <f t="shared" si="35"/>
        <v>-3.6341839230531185</v>
      </c>
      <c r="AK74">
        <f t="shared" si="49"/>
        <v>-2.3743334972385739</v>
      </c>
      <c r="AL74">
        <f t="shared" si="26"/>
        <v>-6.0085176289614983</v>
      </c>
      <c r="AN74">
        <f t="shared" si="36"/>
        <v>0</v>
      </c>
      <c r="AO74">
        <f t="shared" si="36"/>
        <v>0</v>
      </c>
      <c r="AP74">
        <f t="shared" si="36"/>
        <v>-3.1115758767738706E-16</v>
      </c>
      <c r="AQ74">
        <f t="shared" si="36"/>
        <v>-1.7095175097089249E-10</v>
      </c>
      <c r="AR74">
        <f t="shared" si="36"/>
        <v>-1.7095206212848018E-10</v>
      </c>
      <c r="AS74">
        <f t="shared" si="36"/>
        <v>-2.9772934025075345E-3</v>
      </c>
      <c r="AT74">
        <f t="shared" si="36"/>
        <v>-1.9451650236629267E-3</v>
      </c>
      <c r="AU74">
        <f t="shared" si="23"/>
        <v>-4.9224585971225235E-3</v>
      </c>
      <c r="AW74">
        <v>71</v>
      </c>
      <c r="AX74">
        <f>IF(Z74&gt;0, (R74*SUMPRODUCT(K74:$K$98, X74:$X$98)-K74*$AZ$3)/Z74, 0)</f>
        <v>-996712732819081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0.86825209999999997</v>
      </c>
      <c r="Q75" s="4">
        <f t="shared" si="48"/>
        <v>12.5</v>
      </c>
      <c r="R75">
        <f t="shared" si="28"/>
        <v>1000000</v>
      </c>
      <c r="S75">
        <f t="shared" si="29"/>
        <v>-7309547703731450</v>
      </c>
      <c r="U75">
        <f t="shared" si="40"/>
        <v>0.86825209999999997</v>
      </c>
      <c r="V75">
        <f t="shared" si="41"/>
        <v>0.01</v>
      </c>
      <c r="W75">
        <f t="shared" si="42"/>
        <v>3.0384748825111187E-14</v>
      </c>
      <c r="X75">
        <f t="shared" si="43"/>
        <v>2.638162197537532E-14</v>
      </c>
      <c r="Y75">
        <f t="shared" si="44"/>
        <v>3.038474882511119E-16</v>
      </c>
      <c r="Z75">
        <f t="shared" si="45"/>
        <v>3.6992793614847543E-15</v>
      </c>
      <c r="AB75">
        <f t="shared" si="46"/>
        <v>-30.284866037497931</v>
      </c>
      <c r="AC75">
        <f t="shared" si="30"/>
        <v>-27.040058962202032</v>
      </c>
      <c r="AE75">
        <f t="shared" si="31"/>
        <v>0</v>
      </c>
      <c r="AF75">
        <f t="shared" si="32"/>
        <v>0</v>
      </c>
      <c r="AG75">
        <f t="shared" si="32"/>
        <v>-4.6240992018559428E-14</v>
      </c>
      <c r="AH75">
        <f t="shared" si="33"/>
        <v>-2.6381621975375319E-8</v>
      </c>
      <c r="AI75">
        <f t="shared" si="34"/>
        <v>-2.6381668216367338E-8</v>
      </c>
      <c r="AJ75">
        <f t="shared" si="35"/>
        <v>-3.2448070752958991</v>
      </c>
      <c r="AK75">
        <f t="shared" si="49"/>
        <v>-2.1199406226248554</v>
      </c>
      <c r="AL75">
        <f t="shared" si="26"/>
        <v>-5.3647477243024229</v>
      </c>
      <c r="AN75">
        <f t="shared" si="36"/>
        <v>0</v>
      </c>
      <c r="AO75">
        <f t="shared" si="36"/>
        <v>0</v>
      </c>
      <c r="AP75">
        <f t="shared" si="36"/>
        <v>-3.3823913275703345E-17</v>
      </c>
      <c r="AQ75">
        <f t="shared" si="36"/>
        <v>-1.9297373495130384E-11</v>
      </c>
      <c r="AR75">
        <f t="shared" si="36"/>
        <v>-1.9297407319043659E-11</v>
      </c>
      <c r="AS75">
        <f t="shared" si="36"/>
        <v>-2.3734800729869002E-3</v>
      </c>
      <c r="AT75">
        <f t="shared" si="36"/>
        <v>-1.5506736477566062E-3</v>
      </c>
      <c r="AU75">
        <f t="shared" si="23"/>
        <v>-3.9241537400409136E-3</v>
      </c>
      <c r="AW75">
        <v>72</v>
      </c>
      <c r="AX75">
        <f>IF(Z75&gt;0, (R75*SUMPRODUCT(K75:$K$98, X75:$X$98)-K75*$AZ$3)/Z75, 0)</f>
        <v>-7309547703731450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0.87257664800000001</v>
      </c>
      <c r="Q76" s="4">
        <f t="shared" si="48"/>
        <v>12.5</v>
      </c>
      <c r="R76">
        <f t="shared" si="28"/>
        <v>1000000</v>
      </c>
      <c r="S76">
        <f t="shared" si="29"/>
        <v>-5.5579931650530992E+16</v>
      </c>
      <c r="U76">
        <f t="shared" si="40"/>
        <v>0.87257664800000001</v>
      </c>
      <c r="V76">
        <f t="shared" si="41"/>
        <v>0.01</v>
      </c>
      <c r="W76">
        <f t="shared" si="42"/>
        <v>3.6992793614847543E-15</v>
      </c>
      <c r="X76">
        <f t="shared" si="43"/>
        <v>3.2279047852599472E-15</v>
      </c>
      <c r="Y76">
        <f t="shared" si="44"/>
        <v>3.6992793614847543E-17</v>
      </c>
      <c r="Z76">
        <f t="shared" si="45"/>
        <v>4.3438178260995956E-16</v>
      </c>
      <c r="AB76">
        <f t="shared" si="46"/>
        <v>-27.040058962202032</v>
      </c>
      <c r="AC76">
        <f t="shared" si="30"/>
        <v>-24.142909787697363</v>
      </c>
      <c r="AE76">
        <f t="shared" si="31"/>
        <v>0</v>
      </c>
      <c r="AF76">
        <f t="shared" si="32"/>
        <v>0</v>
      </c>
      <c r="AG76">
        <f t="shared" si="32"/>
        <v>-5.4297722826244947E-15</v>
      </c>
      <c r="AH76">
        <f t="shared" si="33"/>
        <v>-3.227904785259947E-9</v>
      </c>
      <c r="AI76">
        <f t="shared" si="34"/>
        <v>-3.2279102150322295E-9</v>
      </c>
      <c r="AJ76">
        <f t="shared" si="35"/>
        <v>-2.8971491745046691</v>
      </c>
      <c r="AK76">
        <f t="shared" si="49"/>
        <v>-1.8928041273541425</v>
      </c>
      <c r="AL76">
        <f t="shared" si="26"/>
        <v>-4.7899533050867218</v>
      </c>
      <c r="AN76">
        <f t="shared" si="36"/>
        <v>0</v>
      </c>
      <c r="AO76">
        <f t="shared" si="36"/>
        <v>0</v>
      </c>
      <c r="AP76">
        <f t="shared" si="36"/>
        <v>-3.5461761380271311E-18</v>
      </c>
      <c r="AQ76">
        <f t="shared" si="36"/>
        <v>-2.1081397763111372E-12</v>
      </c>
      <c r="AR76">
        <f t="shared" si="36"/>
        <v>-2.1081433224872752E-12</v>
      </c>
      <c r="AS76">
        <f t="shared" si="36"/>
        <v>-1.892123782761584E-3</v>
      </c>
      <c r="AT76">
        <f t="shared" si="36"/>
        <v>-1.2361875380781458E-3</v>
      </c>
      <c r="AU76">
        <f t="shared" si="23"/>
        <v>-3.1283113229478728E-3</v>
      </c>
      <c r="AW76">
        <v>73</v>
      </c>
      <c r="AX76">
        <f>IF(Z76&gt;0, (R76*SUMPRODUCT(K76:$K$98, X76:$X$98)-K76*$AZ$3)/Z76, 0)</f>
        <v>-5.5579931650530992E+16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0.87698101399999995</v>
      </c>
      <c r="Q77" s="4">
        <f t="shared" si="48"/>
        <v>12.5</v>
      </c>
      <c r="R77">
        <f t="shared" si="28"/>
        <v>1000000</v>
      </c>
      <c r="S77">
        <f t="shared" si="29"/>
        <v>-4.3908497793187264E+17</v>
      </c>
      <c r="U77">
        <f t="shared" si="40"/>
        <v>0.87698101399999995</v>
      </c>
      <c r="V77">
        <f t="shared" si="41"/>
        <v>0.01</v>
      </c>
      <c r="W77">
        <f t="shared" si="42"/>
        <v>4.3438178260995956E-16</v>
      </c>
      <c r="X77">
        <f t="shared" si="43"/>
        <v>3.8094457617640988E-16</v>
      </c>
      <c r="Y77">
        <f t="shared" si="44"/>
        <v>4.3438178260995959E-18</v>
      </c>
      <c r="Z77">
        <f t="shared" si="45"/>
        <v>4.9093388607450092E-17</v>
      </c>
      <c r="AB77">
        <f t="shared" si="46"/>
        <v>-24.142909787697363</v>
      </c>
      <c r="AC77">
        <f t="shared" si="30"/>
        <v>-21.55616945330307</v>
      </c>
      <c r="AE77">
        <f t="shared" si="31"/>
        <v>0</v>
      </c>
      <c r="AF77">
        <f t="shared" si="32"/>
        <v>0</v>
      </c>
      <c r="AG77">
        <f t="shared" si="32"/>
        <v>-6.1366735759312617E-16</v>
      </c>
      <c r="AH77">
        <f t="shared" si="33"/>
        <v>-3.809445761764099E-10</v>
      </c>
      <c r="AI77">
        <f t="shared" si="34"/>
        <v>-3.8094518984376749E-10</v>
      </c>
      <c r="AJ77">
        <f t="shared" si="35"/>
        <v>-2.5867403343942925</v>
      </c>
      <c r="AK77">
        <f t="shared" si="49"/>
        <v>-1.6900036851388156</v>
      </c>
      <c r="AL77">
        <f t="shared" si="26"/>
        <v>-4.2767440199140534</v>
      </c>
      <c r="AN77">
        <f t="shared" si="36"/>
        <v>0</v>
      </c>
      <c r="AO77">
        <f t="shared" si="36"/>
        <v>0</v>
      </c>
      <c r="AP77">
        <f t="shared" si="36"/>
        <v>-3.5784395651537734E-19</v>
      </c>
      <c r="AQ77">
        <f t="shared" si="36"/>
        <v>-2.2213779609640266E-13</v>
      </c>
      <c r="AR77">
        <f t="shared" si="36"/>
        <v>-2.2213815394035918E-13</v>
      </c>
      <c r="AS77">
        <f t="shared" si="36"/>
        <v>-1.5083894951950306E-3</v>
      </c>
      <c r="AT77">
        <f t="shared" si="36"/>
        <v>-9.8548113686145952E-4</v>
      </c>
      <c r="AU77">
        <f t="shared" si="23"/>
        <v>-2.4938706322786284E-3</v>
      </c>
      <c r="AW77">
        <v>74</v>
      </c>
      <c r="AX77">
        <f>IF(Z77&gt;0, (R77*SUMPRODUCT(K77:$K$98, X77:$X$98)-K77*$AZ$3)/Z77, 0)</f>
        <v>-4.3908497793187264E+17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0.88158379899999995</v>
      </c>
      <c r="Q78" s="4">
        <f t="shared" si="48"/>
        <v>12.5</v>
      </c>
      <c r="R78">
        <f t="shared" si="28"/>
        <v>1000000</v>
      </c>
      <c r="S78">
        <f t="shared" si="29"/>
        <v>-3.6160661898469146E+18</v>
      </c>
      <c r="U78">
        <f t="shared" si="40"/>
        <v>0.88158379899999995</v>
      </c>
      <c r="V78">
        <f t="shared" si="41"/>
        <v>0.01</v>
      </c>
      <c r="W78">
        <f t="shared" si="42"/>
        <v>4.9093388607450092E-17</v>
      </c>
      <c r="X78">
        <f t="shared" si="43"/>
        <v>4.3279936034339169E-17</v>
      </c>
      <c r="Y78">
        <f t="shared" si="44"/>
        <v>4.909338860745009E-19</v>
      </c>
      <c r="Z78">
        <f t="shared" si="45"/>
        <v>5.3225186870364217E-18</v>
      </c>
      <c r="AB78">
        <f t="shared" si="46"/>
        <v>-21.55616945330307</v>
      </c>
      <c r="AC78">
        <f t="shared" si="30"/>
        <v>-19.246579869020795</v>
      </c>
      <c r="AE78">
        <f t="shared" si="31"/>
        <v>0</v>
      </c>
      <c r="AF78">
        <f t="shared" si="32"/>
        <v>0</v>
      </c>
      <c r="AG78">
        <f t="shared" si="32"/>
        <v>-6.6531483587955272E-17</v>
      </c>
      <c r="AH78">
        <f t="shared" si="33"/>
        <v>-4.3279936034339169E-11</v>
      </c>
      <c r="AI78">
        <f t="shared" si="34"/>
        <v>-4.3280002565822758E-11</v>
      </c>
      <c r="AJ78">
        <f t="shared" si="35"/>
        <v>-2.3095895842822749</v>
      </c>
      <c r="AK78">
        <f t="shared" si="49"/>
        <v>-1.5089318617312151</v>
      </c>
      <c r="AL78">
        <f t="shared" si="26"/>
        <v>-3.8185214460567698</v>
      </c>
      <c r="AN78">
        <f t="shared" si="36"/>
        <v>0</v>
      </c>
      <c r="AO78">
        <f t="shared" si="36"/>
        <v>0</v>
      </c>
      <c r="AP78">
        <f t="shared" si="36"/>
        <v>-3.4639359210898595E-20</v>
      </c>
      <c r="AQ78">
        <f t="shared" si="36"/>
        <v>-2.2533531045286938E-14</v>
      </c>
      <c r="AR78">
        <f t="shared" si="36"/>
        <v>-2.2533565684646149E-14</v>
      </c>
      <c r="AS78">
        <f t="shared" si="36"/>
        <v>-1.2024788705326153E-3</v>
      </c>
      <c r="AT78">
        <f t="shared" si="36"/>
        <v>-7.856195287480423E-4</v>
      </c>
      <c r="AU78">
        <f t="shared" si="23"/>
        <v>-1.988098399303191E-3</v>
      </c>
      <c r="AW78">
        <v>75</v>
      </c>
      <c r="AX78">
        <f>IF(Z78&gt;0, (R78*SUMPRODUCT(K78:$K$98, X78:$X$98)-K78*$AZ$3)/Z78, 0)</f>
        <v>-3.6160661898469146E+18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0.88621764599999997</v>
      </c>
      <c r="Q79" s="4">
        <f t="shared" si="48"/>
        <v>12.5</v>
      </c>
      <c r="R79">
        <f t="shared" si="28"/>
        <v>1000000</v>
      </c>
      <c r="S79">
        <f t="shared" si="29"/>
        <v>-3.1109628970730742E+19</v>
      </c>
      <c r="U79">
        <f t="shared" si="40"/>
        <v>0.88621764599999997</v>
      </c>
      <c r="V79">
        <f t="shared" si="41"/>
        <v>0.01</v>
      </c>
      <c r="W79">
        <f t="shared" si="42"/>
        <v>5.3225186870364217E-18</v>
      </c>
      <c r="X79">
        <f t="shared" si="43"/>
        <v>4.7169099816164283E-18</v>
      </c>
      <c r="Y79">
        <f t="shared" si="44"/>
        <v>5.3225186870364218E-20</v>
      </c>
      <c r="Z79">
        <f t="shared" si="45"/>
        <v>5.5238351854962922E-19</v>
      </c>
      <c r="AB79">
        <f t="shared" si="46"/>
        <v>-19.246579869020795</v>
      </c>
      <c r="AC79">
        <f t="shared" si="30"/>
        <v>-17.184446311625727</v>
      </c>
      <c r="AE79">
        <f t="shared" si="31"/>
        <v>0</v>
      </c>
      <c r="AF79">
        <f t="shared" si="32"/>
        <v>0</v>
      </c>
      <c r="AG79">
        <f t="shared" si="32"/>
        <v>-6.904793981870365E-18</v>
      </c>
      <c r="AH79">
        <f t="shared" si="33"/>
        <v>-4.7169099816164286E-12</v>
      </c>
      <c r="AI79">
        <f t="shared" si="34"/>
        <v>-4.7169168864104104E-12</v>
      </c>
      <c r="AJ79">
        <f t="shared" si="35"/>
        <v>-2.0621335573950681</v>
      </c>
      <c r="AK79">
        <f t="shared" si="49"/>
        <v>-1.3472605908314559</v>
      </c>
      <c r="AL79">
        <f t="shared" si="26"/>
        <v>-3.4093941482312413</v>
      </c>
      <c r="AN79">
        <f t="shared" si="36"/>
        <v>0</v>
      </c>
      <c r="AO79">
        <f t="shared" si="36"/>
        <v>0</v>
      </c>
      <c r="AP79">
        <f t="shared" si="36"/>
        <v>-3.2097805713916421E-21</v>
      </c>
      <c r="AQ79">
        <f t="shared" si="36"/>
        <v>-2.1927150984879264E-15</v>
      </c>
      <c r="AR79">
        <f t="shared" si="36"/>
        <v>-2.1927183082684978E-15</v>
      </c>
      <c r="AS79">
        <f t="shared" si="36"/>
        <v>-9.5860879347315047E-4</v>
      </c>
      <c r="AT79">
        <f t="shared" si="36"/>
        <v>-6.2629107840246362E-4</v>
      </c>
      <c r="AU79">
        <f t="shared" si="23"/>
        <v>-1.584899871877807E-3</v>
      </c>
      <c r="AW79">
        <v>76</v>
      </c>
      <c r="AX79">
        <f>IF(Z79&gt;0, (R79*SUMPRODUCT(K79:$K$98, X79:$X$98)-K79*$AZ$3)/Z79, 0)</f>
        <v>-3.1109628970730742E+19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0.89077562700000001</v>
      </c>
      <c r="Q80" s="4">
        <f t="shared" si="48"/>
        <v>12.5</v>
      </c>
      <c r="R80">
        <f t="shared" si="28"/>
        <v>1000000</v>
      </c>
      <c r="S80">
        <f t="shared" si="29"/>
        <v>-2.79935802044851E+20</v>
      </c>
      <c r="U80">
        <f t="shared" si="40"/>
        <v>0.89077562700000001</v>
      </c>
      <c r="V80">
        <f t="shared" si="41"/>
        <v>0.01</v>
      </c>
      <c r="W80">
        <f t="shared" si="42"/>
        <v>5.5238351854962922E-19</v>
      </c>
      <c r="X80">
        <f t="shared" si="43"/>
        <v>4.920497750805121E-19</v>
      </c>
      <c r="Y80">
        <f t="shared" si="44"/>
        <v>5.5238351854962926E-21</v>
      </c>
      <c r="Z80">
        <f t="shared" si="45"/>
        <v>5.4809908283620825E-20</v>
      </c>
      <c r="AB80">
        <f t="shared" si="46"/>
        <v>-17.184446311625727</v>
      </c>
      <c r="AC80">
        <f t="shared" si="30"/>
        <v>-15.343255635380117</v>
      </c>
      <c r="AE80">
        <f t="shared" si="31"/>
        <v>0</v>
      </c>
      <c r="AF80">
        <f t="shared" si="32"/>
        <v>0</v>
      </c>
      <c r="AG80">
        <f t="shared" si="32"/>
        <v>-6.8512385354526032E-19</v>
      </c>
      <c r="AH80">
        <f t="shared" si="33"/>
        <v>-4.9204977508051206E-13</v>
      </c>
      <c r="AI80">
        <f t="shared" si="34"/>
        <v>-4.9205046020436556E-13</v>
      </c>
      <c r="AJ80">
        <f t="shared" si="35"/>
        <v>-1.8411906762456098</v>
      </c>
      <c r="AK80">
        <f t="shared" si="49"/>
        <v>-1.202911241813801</v>
      </c>
      <c r="AL80">
        <f t="shared" si="26"/>
        <v>-3.0441019180599032</v>
      </c>
      <c r="AN80">
        <f t="shared" si="36"/>
        <v>0</v>
      </c>
      <c r="AO80">
        <f t="shared" si="36"/>
        <v>0</v>
      </c>
      <c r="AP80">
        <f t="shared" si="36"/>
        <v>-2.8436470059278338E-22</v>
      </c>
      <c r="AQ80">
        <f t="shared" si="36"/>
        <v>-2.0422816435812913E-16</v>
      </c>
      <c r="AR80">
        <f t="shared" si="36"/>
        <v>-2.0422844872282971E-16</v>
      </c>
      <c r="AS80">
        <f t="shared" si="36"/>
        <v>-7.6419706112337154E-4</v>
      </c>
      <c r="AT80">
        <f t="shared" si="36"/>
        <v>-4.9927541326727054E-4</v>
      </c>
      <c r="AU80">
        <f t="shared" si="23"/>
        <v>-1.2634724743908463E-3</v>
      </c>
      <c r="AW80">
        <v>77</v>
      </c>
      <c r="AX80">
        <f>IF(Z80&gt;0, (R80*SUMPRODUCT(K80:$K$98, X80:$X$98)-K80*$AZ$3)/Z80, 0)</f>
        <v>-2.79935802044851E+20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0.89544260600000003</v>
      </c>
      <c r="Q81" s="4">
        <f t="shared" si="48"/>
        <v>12.5</v>
      </c>
      <c r="R81">
        <f t="shared" si="28"/>
        <v>1000000</v>
      </c>
      <c r="S81">
        <f t="shared" si="29"/>
        <v>-2.6432907023345889E+21</v>
      </c>
      <c r="U81">
        <f t="shared" si="40"/>
        <v>0.89544260600000003</v>
      </c>
      <c r="V81">
        <f t="shared" si="41"/>
        <v>0.01</v>
      </c>
      <c r="W81">
        <f t="shared" si="42"/>
        <v>5.4809908283620825E-20</v>
      </c>
      <c r="X81">
        <f t="shared" si="43"/>
        <v>4.9079127108106421E-20</v>
      </c>
      <c r="Y81">
        <f t="shared" si="44"/>
        <v>5.4809908283620831E-22</v>
      </c>
      <c r="Z81">
        <f t="shared" si="45"/>
        <v>5.1826820926781959E-21</v>
      </c>
      <c r="AB81">
        <f t="shared" si="46"/>
        <v>-15.343255635380117</v>
      </c>
      <c r="AC81">
        <f t="shared" si="30"/>
        <v>-13.699335388732246</v>
      </c>
      <c r="AE81">
        <f t="shared" si="31"/>
        <v>0</v>
      </c>
      <c r="AF81">
        <f t="shared" si="32"/>
        <v>0</v>
      </c>
      <c r="AG81">
        <f t="shared" si="32"/>
        <v>-6.4783526158477454E-20</v>
      </c>
      <c r="AH81">
        <f t="shared" si="33"/>
        <v>-4.9079127108106423E-14</v>
      </c>
      <c r="AI81">
        <f t="shared" si="34"/>
        <v>-4.9079191891632579E-14</v>
      </c>
      <c r="AJ81">
        <f t="shared" si="35"/>
        <v>-1.6439202466478715</v>
      </c>
      <c r="AK81">
        <f t="shared" si="49"/>
        <v>-1.0740278944766084</v>
      </c>
      <c r="AL81">
        <f t="shared" si="26"/>
        <v>-2.7179481411245288</v>
      </c>
      <c r="AN81">
        <f t="shared" si="36"/>
        <v>0</v>
      </c>
      <c r="AO81">
        <f t="shared" si="36"/>
        <v>0</v>
      </c>
      <c r="AP81">
        <f t="shared" si="36"/>
        <v>-2.4007843780039143E-23</v>
      </c>
      <c r="AQ81">
        <f t="shared" si="36"/>
        <v>-1.8188019182372264E-17</v>
      </c>
      <c r="AR81">
        <f t="shared" si="36"/>
        <v>-1.8188043190216044E-17</v>
      </c>
      <c r="AS81">
        <f t="shared" si="36"/>
        <v>-6.0921321837003684E-4</v>
      </c>
      <c r="AT81">
        <f t="shared" si="36"/>
        <v>-3.9801930266842369E-4</v>
      </c>
      <c r="AU81">
        <f t="shared" si="23"/>
        <v>-1.0072325210384785E-3</v>
      </c>
      <c r="AW81">
        <v>78</v>
      </c>
      <c r="AX81">
        <f>IF(Z81&gt;0, (R81*SUMPRODUCT(K81:$K$98, X81:$X$98)-K81*$AZ$3)/Z81, 0)</f>
        <v>-2.6432907023345889E+21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0.90019128800000003</v>
      </c>
      <c r="Q82" s="4">
        <f t="shared" si="48"/>
        <v>12.5</v>
      </c>
      <c r="R82">
        <f t="shared" si="28"/>
        <v>1000000</v>
      </c>
      <c r="S82">
        <f t="shared" si="29"/>
        <v>-2.6278975966466495E+22</v>
      </c>
      <c r="U82">
        <f t="shared" si="40"/>
        <v>0.90019128800000003</v>
      </c>
      <c r="V82">
        <f t="shared" si="41"/>
        <v>0.01</v>
      </c>
      <c r="W82">
        <f t="shared" si="42"/>
        <v>5.1826820926781959E-21</v>
      </c>
      <c r="X82">
        <f t="shared" si="43"/>
        <v>4.6654052683025205E-21</v>
      </c>
      <c r="Y82">
        <f t="shared" si="44"/>
        <v>5.1826820926781963E-23</v>
      </c>
      <c r="Z82">
        <f t="shared" si="45"/>
        <v>4.6545000344889349E-22</v>
      </c>
      <c r="AB82">
        <f t="shared" si="46"/>
        <v>-13.699335388732246</v>
      </c>
      <c r="AC82">
        <f t="shared" si="30"/>
        <v>-12.23154945422522</v>
      </c>
      <c r="AE82">
        <f t="shared" si="31"/>
        <v>0</v>
      </c>
      <c r="AF82">
        <f t="shared" si="32"/>
        <v>0</v>
      </c>
      <c r="AG82">
        <f t="shared" si="32"/>
        <v>-5.8181250431111687E-21</v>
      </c>
      <c r="AH82">
        <f t="shared" si="33"/>
        <v>-4.6654052683025207E-15</v>
      </c>
      <c r="AI82">
        <f t="shared" si="34"/>
        <v>-4.6654110864275637E-15</v>
      </c>
      <c r="AJ82">
        <f t="shared" si="35"/>
        <v>-1.4677859345070257</v>
      </c>
      <c r="AK82">
        <f t="shared" si="49"/>
        <v>-0.95895347721125734</v>
      </c>
      <c r="AL82">
        <f t="shared" si="26"/>
        <v>-2.4267394117182874</v>
      </c>
      <c r="AN82">
        <f t="shared" si="36"/>
        <v>0</v>
      </c>
      <c r="AO82">
        <f t="shared" si="36"/>
        <v>0</v>
      </c>
      <c r="AP82">
        <f t="shared" si="36"/>
        <v>-1.9251013640915416E-24</v>
      </c>
      <c r="AQ82">
        <f t="shared" si="36"/>
        <v>-1.5436894153183016E-18</v>
      </c>
      <c r="AR82">
        <f t="shared" si="36"/>
        <v>-1.5436913404196656E-18</v>
      </c>
      <c r="AS82">
        <f t="shared" si="36"/>
        <v>-4.8566104780774531E-4</v>
      </c>
      <c r="AT82">
        <f t="shared" si="36"/>
        <v>-3.1729855123439378E-4</v>
      </c>
      <c r="AU82">
        <f t="shared" si="23"/>
        <v>-8.0295959904214055E-4</v>
      </c>
      <c r="AW82">
        <v>79</v>
      </c>
      <c r="AX82">
        <f>IF(Z82&gt;0, (R82*SUMPRODUCT(K82:$K$98, X82:$X$98)-K82*$AZ$3)/Z82, 0)</f>
        <v>-2.6278975966466495E+22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0.90499098499999997</v>
      </c>
      <c r="Q83" s="4">
        <f t="shared" si="48"/>
        <v>12.5</v>
      </c>
      <c r="R83">
        <f t="shared" si="28"/>
        <v>1000000</v>
      </c>
      <c r="S83">
        <f t="shared" si="29"/>
        <v>-2.7601039017603932E+23</v>
      </c>
      <c r="U83">
        <f t="shared" si="40"/>
        <v>0.90499098499999997</v>
      </c>
      <c r="V83">
        <f t="shared" si="41"/>
        <v>0.01</v>
      </c>
      <c r="W83">
        <f t="shared" si="42"/>
        <v>4.6545000344889349E-22</v>
      </c>
      <c r="X83">
        <f t="shared" si="43"/>
        <v>4.2122805708946749E-22</v>
      </c>
      <c r="Y83">
        <f t="shared" si="44"/>
        <v>4.654500034488935E-24</v>
      </c>
      <c r="Z83">
        <f t="shared" si="45"/>
        <v>3.9567446324937064E-23</v>
      </c>
      <c r="AB83">
        <f t="shared" si="46"/>
        <v>-12.23154945422522</v>
      </c>
      <c r="AC83">
        <f t="shared" si="30"/>
        <v>-10.921026298415372</v>
      </c>
      <c r="AE83">
        <f t="shared" si="31"/>
        <v>0</v>
      </c>
      <c r="AF83">
        <f t="shared" si="32"/>
        <v>0</v>
      </c>
      <c r="AG83">
        <f t="shared" si="32"/>
        <v>-4.9459307906171331E-22</v>
      </c>
      <c r="AH83">
        <f t="shared" si="33"/>
        <v>-4.2122805708946751E-16</v>
      </c>
      <c r="AI83">
        <f t="shared" si="34"/>
        <v>-4.2122855168254659E-16</v>
      </c>
      <c r="AJ83">
        <f t="shared" si="35"/>
        <v>-1.3105231558098485</v>
      </c>
      <c r="AK83">
        <f t="shared" si="49"/>
        <v>-0.85620846179576549</v>
      </c>
      <c r="AL83">
        <f t="shared" si="26"/>
        <v>-2.1667316176056142</v>
      </c>
      <c r="AN83">
        <f t="shared" si="36"/>
        <v>0</v>
      </c>
      <c r="AO83">
        <f t="shared" si="36"/>
        <v>0</v>
      </c>
      <c r="AP83">
        <f t="shared" si="36"/>
        <v>-1.461169381576593E-25</v>
      </c>
      <c r="AQ83">
        <f t="shared" si="36"/>
        <v>-1.2444281283671768E-19</v>
      </c>
      <c r="AR83">
        <f t="shared" si="36"/>
        <v>-1.2444295895365585E-19</v>
      </c>
      <c r="AS83">
        <f t="shared" si="36"/>
        <v>-3.8716601387734913E-4</v>
      </c>
      <c r="AT83">
        <f t="shared" si="36"/>
        <v>-2.5294846239986744E-4</v>
      </c>
      <c r="AU83">
        <f t="shared" si="23"/>
        <v>-6.4011447627721667E-4</v>
      </c>
      <c r="AW83">
        <v>80</v>
      </c>
      <c r="AX83">
        <f>IF(Z83&gt;0, (R83*SUMPRODUCT(K83:$K$98, X83:$X$98)-K83*$AZ$3)/Z83, 0)</f>
        <v>-2.7601039017603932E+23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0.90981139099999997</v>
      </c>
      <c r="Q84" s="4">
        <f t="shared" si="48"/>
        <v>12.5</v>
      </c>
      <c r="R84">
        <f t="shared" si="28"/>
        <v>1000000</v>
      </c>
      <c r="S84">
        <f t="shared" si="29"/>
        <v>-3.0732276247797666E+24</v>
      </c>
      <c r="U84">
        <f t="shared" si="40"/>
        <v>0.90981139099999997</v>
      </c>
      <c r="V84">
        <f t="shared" si="41"/>
        <v>0.01</v>
      </c>
      <c r="W84">
        <f t="shared" si="42"/>
        <v>3.9567446324937064E-23</v>
      </c>
      <c r="X84">
        <f t="shared" si="43"/>
        <v>3.5998913379208825E-23</v>
      </c>
      <c r="Y84">
        <f t="shared" si="44"/>
        <v>3.9567446324937063E-25</v>
      </c>
      <c r="Z84">
        <f t="shared" si="45"/>
        <v>3.1728584824788683E-24</v>
      </c>
      <c r="AB84">
        <f t="shared" si="46"/>
        <v>-10.921026298415372</v>
      </c>
      <c r="AC84">
        <f t="shared" si="30"/>
        <v>-9.7509163378708674</v>
      </c>
      <c r="AE84">
        <f t="shared" si="31"/>
        <v>0</v>
      </c>
      <c r="AF84">
        <f t="shared" si="32"/>
        <v>0</v>
      </c>
      <c r="AG84">
        <f t="shared" si="32"/>
        <v>-3.9660731030985853E-23</v>
      </c>
      <c r="AH84">
        <f t="shared" si="33"/>
        <v>-3.5998913379208822E-17</v>
      </c>
      <c r="AI84">
        <f t="shared" si="34"/>
        <v>-3.5998953039939856E-17</v>
      </c>
      <c r="AJ84">
        <f t="shared" si="35"/>
        <v>-1.1701099605445044</v>
      </c>
      <c r="AK84">
        <f t="shared" si="49"/>
        <v>-0.76447184088907605</v>
      </c>
      <c r="AL84">
        <f t="shared" si="26"/>
        <v>-1.9345818014335805</v>
      </c>
      <c r="AN84">
        <f t="shared" si="36"/>
        <v>0</v>
      </c>
      <c r="AO84">
        <f t="shared" si="36"/>
        <v>0</v>
      </c>
      <c r="AP84">
        <f t="shared" si="36"/>
        <v>-1.0461530376965834E-26</v>
      </c>
      <c r="AQ84">
        <f t="shared" si="36"/>
        <v>-9.4956324824200692E-21</v>
      </c>
      <c r="AR84">
        <f t="shared" si="36"/>
        <v>-9.4956429439504463E-21</v>
      </c>
      <c r="AS84">
        <f t="shared" si="36"/>
        <v>-3.0864637585885531E-4</v>
      </c>
      <c r="AT84">
        <f t="shared" si="36"/>
        <v>-2.0164896556111876E-4</v>
      </c>
      <c r="AU84">
        <f t="shared" si="23"/>
        <v>-5.1029534141997402E-4</v>
      </c>
      <c r="AW84">
        <v>81</v>
      </c>
      <c r="AX84">
        <f>IF(Z84&gt;0, (R84*SUMPRODUCT(K84:$K$98, X84:$X$98)-K84*$AZ$3)/Z84, 0)</f>
        <v>-3.0732276247797666E+24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0.91465739899999998</v>
      </c>
      <c r="Q85" s="4">
        <f t="shared" si="48"/>
        <v>12.5</v>
      </c>
      <c r="R85">
        <f t="shared" si="28"/>
        <v>1000000</v>
      </c>
      <c r="S85">
        <f t="shared" si="29"/>
        <v>-3.6419677579361832E+25</v>
      </c>
      <c r="U85">
        <f t="shared" si="40"/>
        <v>0.91465739899999998</v>
      </c>
      <c r="V85">
        <f t="shared" si="41"/>
        <v>0.01</v>
      </c>
      <c r="W85">
        <f t="shared" si="42"/>
        <v>3.1728584824788683E-24</v>
      </c>
      <c r="X85">
        <f t="shared" si="43"/>
        <v>2.9020784869792086E-24</v>
      </c>
      <c r="Y85">
        <f t="shared" si="44"/>
        <v>3.1728584824788685E-26</v>
      </c>
      <c r="Z85">
        <f t="shared" si="45"/>
        <v>2.3905141067487097E-25</v>
      </c>
      <c r="AB85">
        <f t="shared" si="46"/>
        <v>-9.7509163378708674</v>
      </c>
      <c r="AC85">
        <f t="shared" si="30"/>
        <v>-8.7061753016704166</v>
      </c>
      <c r="AE85">
        <f t="shared" si="31"/>
        <v>0</v>
      </c>
      <c r="AF85">
        <f t="shared" si="32"/>
        <v>0</v>
      </c>
      <c r="AG85">
        <f t="shared" si="32"/>
        <v>-2.9881426334358872E-24</v>
      </c>
      <c r="AH85">
        <f t="shared" si="33"/>
        <v>-2.9020784869792085E-18</v>
      </c>
      <c r="AI85">
        <f t="shared" si="34"/>
        <v>-2.9020814751218419E-18</v>
      </c>
      <c r="AJ85">
        <f t="shared" si="35"/>
        <v>-1.0447410362004508</v>
      </c>
      <c r="AK85">
        <f t="shared" si="49"/>
        <v>-0.68256414365096074</v>
      </c>
      <c r="AL85">
        <f t="shared" si="26"/>
        <v>-1.7273051798514114</v>
      </c>
      <c r="AN85">
        <f t="shared" si="36"/>
        <v>0</v>
      </c>
      <c r="AO85">
        <f t="shared" si="36"/>
        <v>0</v>
      </c>
      <c r="AP85">
        <f t="shared" si="36"/>
        <v>-7.0374902592956842E-28</v>
      </c>
      <c r="AQ85">
        <f t="shared" si="36"/>
        <v>-6.8347972601107554E-22</v>
      </c>
      <c r="AR85">
        <f t="shared" si="36"/>
        <v>-6.8348042976010145E-22</v>
      </c>
      <c r="AS85">
        <f t="shared" si="36"/>
        <v>-2.4605100116299061E-4</v>
      </c>
      <c r="AT85">
        <f t="shared" si="36"/>
        <v>-1.6075332075982042E-4</v>
      </c>
      <c r="AU85">
        <f t="shared" si="23"/>
        <v>-4.0680432192281098E-4</v>
      </c>
      <c r="AW85">
        <v>82</v>
      </c>
      <c r="AX85">
        <f>IF(Z85&gt;0, (R85*SUMPRODUCT(K85:$K$98, X85:$X$98)-K85*$AZ$3)/Z85, 0)</f>
        <v>-3.6419677579361832E+25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0.91953785700000001</v>
      </c>
      <c r="Q86" s="4">
        <f t="shared" si="48"/>
        <v>12.5</v>
      </c>
      <c r="R86">
        <f t="shared" si="28"/>
        <v>1000000</v>
      </c>
      <c r="S86">
        <f t="shared" si="29"/>
        <v>-4.6148992753864039E+26</v>
      </c>
      <c r="U86">
        <f t="shared" si="40"/>
        <v>0.91953785700000001</v>
      </c>
      <c r="V86">
        <f t="shared" si="41"/>
        <v>0.01</v>
      </c>
      <c r="W86">
        <f t="shared" si="42"/>
        <v>2.3905141067487097E-25</v>
      </c>
      <c r="X86">
        <f t="shared" si="43"/>
        <v>2.1981682188479776E-25</v>
      </c>
      <c r="Y86">
        <f t="shared" si="44"/>
        <v>2.3905141067487096E-27</v>
      </c>
      <c r="Z86">
        <f t="shared" si="45"/>
        <v>1.6844074683324503E-26</v>
      </c>
      <c r="AB86">
        <f t="shared" si="46"/>
        <v>-8.7061753016704166</v>
      </c>
      <c r="AC86">
        <f t="shared" si="30"/>
        <v>-7.7733708050628714</v>
      </c>
      <c r="AE86">
        <f t="shared" si="31"/>
        <v>0</v>
      </c>
      <c r="AF86">
        <f t="shared" si="32"/>
        <v>0</v>
      </c>
      <c r="AG86">
        <f t="shared" si="32"/>
        <v>-2.1055093354155628E-25</v>
      </c>
      <c r="AH86">
        <f t="shared" si="33"/>
        <v>-2.1981682188479778E-19</v>
      </c>
      <c r="AI86">
        <f t="shared" si="34"/>
        <v>-2.1981703243573131E-19</v>
      </c>
      <c r="AJ86">
        <f t="shared" si="35"/>
        <v>-0.93280449660754527</v>
      </c>
      <c r="AK86">
        <f t="shared" si="49"/>
        <v>-0.60943227111692921</v>
      </c>
      <c r="AL86">
        <f t="shared" si="26"/>
        <v>-1.5422367677244746</v>
      </c>
      <c r="AN86">
        <f t="shared" si="36"/>
        <v>0</v>
      </c>
      <c r="AO86">
        <f t="shared" si="36"/>
        <v>0</v>
      </c>
      <c r="AP86">
        <f t="shared" si="36"/>
        <v>-4.4274700447464295E-29</v>
      </c>
      <c r="AQ86">
        <f t="shared" si="36"/>
        <v>-4.6223133654936625E-23</v>
      </c>
      <c r="AR86">
        <f t="shared" si="36"/>
        <v>-4.6223177929637075E-23</v>
      </c>
      <c r="AS86">
        <f t="shared" si="36"/>
        <v>-1.9615035169243507E-4</v>
      </c>
      <c r="AT86">
        <f t="shared" si="36"/>
        <v>-1.2815156310572417E-4</v>
      </c>
      <c r="AU86">
        <f t="shared" si="23"/>
        <v>-3.243019147981593E-4</v>
      </c>
      <c r="AW86">
        <v>83</v>
      </c>
      <c r="AX86">
        <f>IF(Z86&gt;0, (R86*SUMPRODUCT(K86:$K$98, X86:$X$98)-K86*$AZ$3)/Z86, 0)</f>
        <v>-4.6148992753864039E+26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0.924425092</v>
      </c>
      <c r="Q87" s="4">
        <f t="shared" si="48"/>
        <v>12.5</v>
      </c>
      <c r="R87">
        <f t="shared" si="28"/>
        <v>1000000</v>
      </c>
      <c r="S87">
        <f t="shared" si="29"/>
        <v>-6.2835708158294357E+27</v>
      </c>
      <c r="U87">
        <f t="shared" si="40"/>
        <v>0.924425092</v>
      </c>
      <c r="V87">
        <f t="shared" si="41"/>
        <v>0.01</v>
      </c>
      <c r="W87">
        <f t="shared" si="42"/>
        <v>1.6844074683324503E-26</v>
      </c>
      <c r="X87">
        <f t="shared" si="43"/>
        <v>1.5571085288787124E-26</v>
      </c>
      <c r="Y87">
        <f t="shared" si="44"/>
        <v>1.6844074683324504E-28</v>
      </c>
      <c r="Z87">
        <f t="shared" si="45"/>
        <v>1.1045486477041339E-27</v>
      </c>
      <c r="AB87">
        <f t="shared" si="46"/>
        <v>-7.7733708050628714</v>
      </c>
      <c r="AC87">
        <f t="shared" si="30"/>
        <v>-6.9405096473775645</v>
      </c>
      <c r="AE87">
        <f t="shared" si="31"/>
        <v>0</v>
      </c>
      <c r="AF87">
        <f t="shared" si="32"/>
        <v>0</v>
      </c>
      <c r="AG87">
        <f t="shared" si="32"/>
        <v>-1.3806858096301673E-26</v>
      </c>
      <c r="AH87">
        <f t="shared" si="33"/>
        <v>-1.5571085288787123E-20</v>
      </c>
      <c r="AI87">
        <f t="shared" si="34"/>
        <v>-1.557109909564522E-20</v>
      </c>
      <c r="AJ87">
        <f t="shared" si="35"/>
        <v>-0.83286115768530689</v>
      </c>
      <c r="AK87">
        <f t="shared" si="49"/>
        <v>-0.54413595635440104</v>
      </c>
      <c r="AL87">
        <f t="shared" si="26"/>
        <v>-1.3769971140397079</v>
      </c>
      <c r="AN87">
        <f t="shared" si="36"/>
        <v>0</v>
      </c>
      <c r="AO87">
        <f t="shared" si="36"/>
        <v>0</v>
      </c>
      <c r="AP87">
        <f t="shared" si="36"/>
        <v>-2.592240543366099E-30</v>
      </c>
      <c r="AQ87">
        <f t="shared" si="36"/>
        <v>-2.9234745738871154E-24</v>
      </c>
      <c r="AR87">
        <f t="shared" si="36"/>
        <v>-2.9234771661276588E-24</v>
      </c>
      <c r="AS87">
        <f t="shared" si="36"/>
        <v>-1.5636985944868841E-4</v>
      </c>
      <c r="AT87">
        <f t="shared" si="36"/>
        <v>-1.0216164150647653E-4</v>
      </c>
      <c r="AU87">
        <f t="shared" si="23"/>
        <v>-2.5853150095516493E-4</v>
      </c>
      <c r="AW87">
        <v>84</v>
      </c>
      <c r="AX87">
        <f>IF(Z87&gt;0, (R87*SUMPRODUCT(K87:$K$98, X87:$X$98)-K87*$AZ$3)/Z87, 0)</f>
        <v>-6.2835708158294357E+27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0.92929067899999995</v>
      </c>
      <c r="Q88" s="4">
        <f t="shared" si="48"/>
        <v>12.5</v>
      </c>
      <c r="R88">
        <f t="shared" si="28"/>
        <v>1000000</v>
      </c>
      <c r="S88">
        <f t="shared" si="29"/>
        <v>-9.2413009948867402E+28</v>
      </c>
      <c r="U88">
        <f t="shared" si="40"/>
        <v>0.92929067899999995</v>
      </c>
      <c r="V88">
        <f t="shared" si="41"/>
        <v>0.01</v>
      </c>
      <c r="W88">
        <f t="shared" si="42"/>
        <v>1.1045486477041339E-27</v>
      </c>
      <c r="X88">
        <f t="shared" si="43"/>
        <v>1.0264467628135062E-27</v>
      </c>
      <c r="Y88">
        <f t="shared" si="44"/>
        <v>1.1045486477041339E-29</v>
      </c>
      <c r="Z88">
        <f t="shared" si="45"/>
        <v>6.7056398413586315E-29</v>
      </c>
      <c r="AB88">
        <f t="shared" si="46"/>
        <v>-6.9405096473775645</v>
      </c>
      <c r="AC88">
        <f t="shared" si="30"/>
        <v>-6.1968836137299688</v>
      </c>
      <c r="AE88">
        <f t="shared" si="31"/>
        <v>0</v>
      </c>
      <c r="AF88">
        <f t="shared" si="32"/>
        <v>0</v>
      </c>
      <c r="AG88">
        <f t="shared" si="32"/>
        <v>-8.382049801698289E-28</v>
      </c>
      <c r="AH88">
        <f t="shared" si="33"/>
        <v>-1.0264467628135062E-21</v>
      </c>
      <c r="AI88">
        <f t="shared" si="34"/>
        <v>-1.0264476010184863E-21</v>
      </c>
      <c r="AJ88">
        <f t="shared" si="35"/>
        <v>-0.74362603364759572</v>
      </c>
      <c r="AK88">
        <f t="shared" si="49"/>
        <v>-0.48583567531642957</v>
      </c>
      <c r="AL88">
        <f t="shared" si="26"/>
        <v>-1.2294617089640254</v>
      </c>
      <c r="AN88">
        <f t="shared" si="36"/>
        <v>0</v>
      </c>
      <c r="AO88">
        <f t="shared" si="36"/>
        <v>0</v>
      </c>
      <c r="AP88">
        <f t="shared" si="36"/>
        <v>-1.4051175290752434E-31</v>
      </c>
      <c r="AQ88">
        <f t="shared" si="36"/>
        <v>-1.7206749819114364E-25</v>
      </c>
      <c r="AR88">
        <f t="shared" si="36"/>
        <v>-1.7206763870289653E-25</v>
      </c>
      <c r="AS88">
        <f t="shared" si="36"/>
        <v>-1.2465709458600802E-4</v>
      </c>
      <c r="AT88">
        <f t="shared" si="36"/>
        <v>-8.1442635129525304E-5</v>
      </c>
      <c r="AU88">
        <f t="shared" si="23"/>
        <v>-2.0609972971553337E-4</v>
      </c>
      <c r="AW88">
        <v>85</v>
      </c>
      <c r="AX88">
        <f>IF(Z88&gt;0, (R88*SUMPRODUCT(K88:$K$98, X88:$X$98)-K88*$AZ$3)/Z88, 0)</f>
        <v>-9.2413009948867402E+28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0.93493958499999996</v>
      </c>
      <c r="Q89" s="4">
        <f t="shared" si="48"/>
        <v>12.5</v>
      </c>
      <c r="R89">
        <f t="shared" si="28"/>
        <v>1000000</v>
      </c>
      <c r="S89">
        <f t="shared" si="29"/>
        <v>-1.4985650948285507E+30</v>
      </c>
      <c r="U89">
        <f t="shared" si="40"/>
        <v>0.93493958499999996</v>
      </c>
      <c r="V89">
        <f t="shared" si="41"/>
        <v>0.01</v>
      </c>
      <c r="W89">
        <f t="shared" si="42"/>
        <v>6.7056398413586315E-29</v>
      </c>
      <c r="X89">
        <f t="shared" si="43"/>
        <v>6.2693681304393043E-29</v>
      </c>
      <c r="Y89">
        <f t="shared" si="44"/>
        <v>6.7056398413586319E-31</v>
      </c>
      <c r="Z89">
        <f t="shared" si="45"/>
        <v>3.6921531250574081E-30</v>
      </c>
      <c r="AB89">
        <f t="shared" si="46"/>
        <v>-6.1968836137299688</v>
      </c>
      <c r="AC89">
        <f t="shared" si="30"/>
        <v>-5.5329317979731849</v>
      </c>
      <c r="AE89">
        <f t="shared" si="31"/>
        <v>0</v>
      </c>
      <c r="AF89">
        <f t="shared" si="32"/>
        <v>0</v>
      </c>
      <c r="AG89">
        <f t="shared" si="32"/>
        <v>-4.6151914063217602E-29</v>
      </c>
      <c r="AH89">
        <f t="shared" si="33"/>
        <v>-6.2693681304393039E-23</v>
      </c>
      <c r="AI89">
        <f t="shared" si="34"/>
        <v>-6.2693727456307104E-23</v>
      </c>
      <c r="AJ89">
        <f t="shared" si="35"/>
        <v>-0.66395181575678386</v>
      </c>
      <c r="AK89">
        <f t="shared" si="49"/>
        <v>-0.43378185296109784</v>
      </c>
      <c r="AL89">
        <f t="shared" si="26"/>
        <v>-1.0977336687178818</v>
      </c>
      <c r="AN89">
        <f t="shared" si="36"/>
        <v>0</v>
      </c>
      <c r="AO89">
        <f t="shared" si="36"/>
        <v>0</v>
      </c>
      <c r="AP89">
        <f t="shared" si="36"/>
        <v>-6.9077102030944236E-33</v>
      </c>
      <c r="AQ89">
        <f t="shared" si="36"/>
        <v>-9.3835714250702361E-27</v>
      </c>
      <c r="AR89">
        <f t="shared" si="36"/>
        <v>-9.3835783327804395E-27</v>
      </c>
      <c r="AS89">
        <f t="shared" si="36"/>
        <v>-9.9375872597264332E-5</v>
      </c>
      <c r="AT89">
        <f t="shared" si="36"/>
        <v>-6.4925570096879229E-5</v>
      </c>
      <c r="AU89">
        <f t="shared" si="23"/>
        <v>-1.6430144269414358E-4</v>
      </c>
      <c r="AW89">
        <v>86</v>
      </c>
      <c r="AX89">
        <f>IF(Z89&gt;0, (R89*SUMPRODUCT(K89:$K$98, X89:$X$98)-K89*$AZ$3)/Z89, 0)</f>
        <v>-1.4985650948285507E+30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0.94055780700000002</v>
      </c>
      <c r="Q90" s="4">
        <f t="shared" si="48"/>
        <v>12.5</v>
      </c>
      <c r="R90">
        <f t="shared" si="28"/>
        <v>1000000</v>
      </c>
      <c r="S90">
        <f t="shared" si="29"/>
        <v>-2.706199842215869E+31</v>
      </c>
      <c r="U90">
        <f t="shared" si="40"/>
        <v>0.94055780700000002</v>
      </c>
      <c r="V90">
        <f t="shared" si="41"/>
        <v>0.01</v>
      </c>
      <c r="W90">
        <f t="shared" si="42"/>
        <v>3.6921531250574081E-30</v>
      </c>
      <c r="X90">
        <f t="shared" si="43"/>
        <v>3.4726834464121928E-30</v>
      </c>
      <c r="Y90">
        <f t="shared" si="44"/>
        <v>3.6921531250574082E-32</v>
      </c>
      <c r="Z90">
        <f t="shared" si="45"/>
        <v>1.8254814739464122E-31</v>
      </c>
      <c r="AB90">
        <f t="shared" si="46"/>
        <v>-5.5329317979731849</v>
      </c>
      <c r="AC90">
        <f t="shared" si="30"/>
        <v>-4.9401176767617727</v>
      </c>
      <c r="AE90">
        <f t="shared" si="31"/>
        <v>0</v>
      </c>
      <c r="AF90">
        <f t="shared" si="32"/>
        <v>0</v>
      </c>
      <c r="AG90">
        <f t="shared" si="32"/>
        <v>-2.2818518424330152E-30</v>
      </c>
      <c r="AH90">
        <f t="shared" si="33"/>
        <v>-3.472683446412193E-24</v>
      </c>
      <c r="AI90">
        <f t="shared" si="34"/>
        <v>-3.4726857282640357E-24</v>
      </c>
      <c r="AJ90">
        <f t="shared" si="35"/>
        <v>-0.59281412121141219</v>
      </c>
      <c r="AK90">
        <f t="shared" si="49"/>
        <v>-0.38730522585812299</v>
      </c>
      <c r="AL90">
        <f t="shared" si="26"/>
        <v>-0.98011934706953519</v>
      </c>
      <c r="AN90">
        <f t="shared" si="36"/>
        <v>0</v>
      </c>
      <c r="AO90">
        <f t="shared" si="36"/>
        <v>0</v>
      </c>
      <c r="AP90">
        <f t="shared" si="36"/>
        <v>-3.0493959022273492E-34</v>
      </c>
      <c r="AQ90">
        <f t="shared" si="36"/>
        <v>-4.6407862571528688E-28</v>
      </c>
      <c r="AR90">
        <f t="shared" si="36"/>
        <v>-4.6407893065487717E-28</v>
      </c>
      <c r="AS90">
        <f t="shared" si="36"/>
        <v>-7.9221837210829085E-5</v>
      </c>
      <c r="AT90">
        <f t="shared" si="36"/>
        <v>-5.1758266977741721E-5</v>
      </c>
      <c r="AU90">
        <f t="shared" si="23"/>
        <v>-1.309801041885708E-4</v>
      </c>
      <c r="AW90">
        <v>87</v>
      </c>
      <c r="AX90">
        <f>IF(Z90&gt;0, (R90*SUMPRODUCT(K90:$K$98, X90:$X$98)-K90*$AZ$3)/Z90, 0)</f>
        <v>-2.706199842215869E+31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0.946138378</v>
      </c>
      <c r="Q91" s="4">
        <f t="shared" si="48"/>
        <v>12.5</v>
      </c>
      <c r="R91">
        <f t="shared" si="28"/>
        <v>1000000</v>
      </c>
      <c r="S91">
        <f t="shared" si="29"/>
        <v>-5.5088018840737669E+32</v>
      </c>
      <c r="U91">
        <f t="shared" si="40"/>
        <v>0.946138378</v>
      </c>
      <c r="V91">
        <f t="shared" si="41"/>
        <v>0.01</v>
      </c>
      <c r="W91">
        <f t="shared" si="42"/>
        <v>1.8254814739464122E-31</v>
      </c>
      <c r="X91">
        <f t="shared" si="43"/>
        <v>1.7271580808287077E-31</v>
      </c>
      <c r="Y91">
        <f t="shared" si="44"/>
        <v>1.8254814739464122E-33</v>
      </c>
      <c r="Z91">
        <f t="shared" si="45"/>
        <v>8.0068578378240293E-33</v>
      </c>
      <c r="AB91">
        <f t="shared" si="46"/>
        <v>-4.9401176767617727</v>
      </c>
      <c r="AC91">
        <f t="shared" si="30"/>
        <v>-4.4108193542515819</v>
      </c>
      <c r="AE91">
        <f t="shared" si="31"/>
        <v>0</v>
      </c>
      <c r="AF91">
        <f t="shared" si="32"/>
        <v>0</v>
      </c>
      <c r="AG91">
        <f t="shared" si="32"/>
        <v>-1.0008572297280037E-31</v>
      </c>
      <c r="AH91">
        <f t="shared" si="33"/>
        <v>-1.7271580808287077E-25</v>
      </c>
      <c r="AI91">
        <f t="shared" si="34"/>
        <v>-1.7271590816859375E-25</v>
      </c>
      <c r="AJ91">
        <f t="shared" si="35"/>
        <v>-0.52929832251019082</v>
      </c>
      <c r="AK91">
        <f t="shared" si="49"/>
        <v>-0.34580823737332411</v>
      </c>
      <c r="AL91">
        <f t="shared" si="26"/>
        <v>-0.87510655988351493</v>
      </c>
      <c r="AN91">
        <f t="shared" si="36"/>
        <v>0</v>
      </c>
      <c r="AO91">
        <f t="shared" si="36"/>
        <v>0</v>
      </c>
      <c r="AP91">
        <f t="shared" si="36"/>
        <v>-1.1942093784986144E-35</v>
      </c>
      <c r="AQ91">
        <f t="shared" si="36"/>
        <v>-2.0608217805808791E-29</v>
      </c>
      <c r="AR91">
        <f t="shared" si="36"/>
        <v>-2.0608229747902578E-29</v>
      </c>
      <c r="AS91">
        <f t="shared" si="36"/>
        <v>-6.3155163592816717E-5</v>
      </c>
      <c r="AT91">
        <f t="shared" si="36"/>
        <v>-4.1261373547306853E-5</v>
      </c>
      <c r="AU91">
        <f t="shared" si="23"/>
        <v>-1.0441653714012357E-4</v>
      </c>
      <c r="AW91">
        <v>88</v>
      </c>
      <c r="AX91">
        <f>IF(Z91&gt;0, (R91*SUMPRODUCT(K91:$K$98, X91:$X$98)-K91*$AZ$3)/Z91, 0)</f>
        <v>-5.5088018840737669E+32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0.95167433300000004</v>
      </c>
      <c r="Q92" s="4">
        <f t="shared" si="48"/>
        <v>12.5</v>
      </c>
      <c r="R92">
        <f t="shared" si="28"/>
        <v>1000000</v>
      </c>
      <c r="S92">
        <f t="shared" si="29"/>
        <v>-1.2833626902775511E+34</v>
      </c>
      <c r="U92">
        <f t="shared" si="40"/>
        <v>0.95167433300000004</v>
      </c>
      <c r="V92">
        <f t="shared" si="41"/>
        <v>0.01</v>
      </c>
      <c r="W92">
        <f t="shared" si="42"/>
        <v>8.0068578378240293E-33</v>
      </c>
      <c r="X92">
        <f t="shared" si="43"/>
        <v>7.6199210922370057E-33</v>
      </c>
      <c r="Y92">
        <f t="shared" si="44"/>
        <v>8.0068578378240295E-35</v>
      </c>
      <c r="Z92">
        <f t="shared" si="45"/>
        <v>3.0686816720878328E-34</v>
      </c>
      <c r="AB92">
        <f t="shared" si="46"/>
        <v>-4.4108193542515819</v>
      </c>
      <c r="AC92">
        <f t="shared" si="30"/>
        <v>-3.938231566296055</v>
      </c>
      <c r="AE92">
        <f t="shared" si="31"/>
        <v>0</v>
      </c>
      <c r="AF92">
        <f t="shared" si="32"/>
        <v>0</v>
      </c>
      <c r="AG92">
        <f t="shared" si="32"/>
        <v>-3.8358520901097912E-33</v>
      </c>
      <c r="AH92">
        <f t="shared" si="33"/>
        <v>-7.6199210922370056E-27</v>
      </c>
      <c r="AI92">
        <f t="shared" si="34"/>
        <v>-7.6199249280890964E-27</v>
      </c>
      <c r="AJ92">
        <f t="shared" si="35"/>
        <v>-0.47258778795552692</v>
      </c>
      <c r="AK92">
        <f t="shared" si="49"/>
        <v>-0.30875735479761074</v>
      </c>
      <c r="AL92">
        <f t="shared" si="26"/>
        <v>-0.78134514275313771</v>
      </c>
      <c r="AN92">
        <f t="shared" si="36"/>
        <v>0</v>
      </c>
      <c r="AO92">
        <f t="shared" si="36"/>
        <v>0</v>
      </c>
      <c r="AP92">
        <f t="shared" si="36"/>
        <v>-4.0865063364834625E-37</v>
      </c>
      <c r="AQ92">
        <f t="shared" si="36"/>
        <v>-8.1178458124643802E-31</v>
      </c>
      <c r="AR92">
        <f t="shared" si="36"/>
        <v>-8.1178498989707185E-31</v>
      </c>
      <c r="AS92">
        <f t="shared" si="36"/>
        <v>-5.0346909751926525E-5</v>
      </c>
      <c r="AT92">
        <f t="shared" si="36"/>
        <v>-3.2893314371258644E-5</v>
      </c>
      <c r="AU92">
        <f t="shared" si="23"/>
        <v>-8.3240224123185176E-5</v>
      </c>
      <c r="AW92">
        <v>89</v>
      </c>
      <c r="AX92">
        <f>IF(Z92&gt;0, (R92*SUMPRODUCT(K92:$K$98, X92:$X$98)-K92*$AZ$3)/Z92, 0)</f>
        <v>-1.2833626902775511E+34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0.95715889499999995</v>
      </c>
      <c r="Q93" s="4">
        <f t="shared" si="48"/>
        <v>12.5</v>
      </c>
      <c r="R93">
        <f t="shared" si="28"/>
        <v>1000000</v>
      </c>
      <c r="S93">
        <f t="shared" si="29"/>
        <v>-3.4891016757525987E+35</v>
      </c>
      <c r="U93">
        <f t="shared" si="40"/>
        <v>0.95715889499999995</v>
      </c>
      <c r="V93">
        <f t="shared" si="41"/>
        <v>0.01</v>
      </c>
      <c r="W93">
        <f t="shared" si="42"/>
        <v>3.0686816720878328E-34</v>
      </c>
      <c r="X93">
        <f t="shared" si="43"/>
        <v>2.9372159583623424E-34</v>
      </c>
      <c r="Y93">
        <f t="shared" si="44"/>
        <v>3.0686816720878332E-36</v>
      </c>
      <c r="Z93">
        <f t="shared" si="45"/>
        <v>1.0077889700461208E-35</v>
      </c>
      <c r="AB93">
        <f t="shared" si="46"/>
        <v>-3.938231566296055</v>
      </c>
      <c r="AC93">
        <f t="shared" si="30"/>
        <v>-3.5162781841929056</v>
      </c>
      <c r="AE93">
        <f t="shared" si="31"/>
        <v>0</v>
      </c>
      <c r="AF93">
        <f t="shared" si="32"/>
        <v>0</v>
      </c>
      <c r="AG93">
        <f t="shared" si="32"/>
        <v>-1.2597362125576511E-34</v>
      </c>
      <c r="AH93">
        <f t="shared" si="33"/>
        <v>-2.9372159583623424E-28</v>
      </c>
      <c r="AI93">
        <f t="shared" si="34"/>
        <v>-2.9372172180985548E-28</v>
      </c>
      <c r="AJ93">
        <f t="shared" si="35"/>
        <v>-0.42195338210314937</v>
      </c>
      <c r="AK93">
        <f t="shared" si="49"/>
        <v>-0.27567620964072387</v>
      </c>
      <c r="AL93">
        <f t="shared" si="26"/>
        <v>-0.69762959174387329</v>
      </c>
      <c r="AN93">
        <f t="shared" si="36"/>
        <v>0</v>
      </c>
      <c r="AO93">
        <f t="shared" si="36"/>
        <v>0</v>
      </c>
      <c r="AP93">
        <f t="shared" si="36"/>
        <v>-1.19826235428231E-38</v>
      </c>
      <c r="AQ93">
        <f t="shared" si="36"/>
        <v>-2.7938827781707206E-32</v>
      </c>
      <c r="AR93">
        <f t="shared" si="36"/>
        <v>-2.7938839764330749E-32</v>
      </c>
      <c r="AS93">
        <f t="shared" si="36"/>
        <v>-4.0136248207849615E-5</v>
      </c>
      <c r="AT93">
        <f t="shared" si="36"/>
        <v>-2.6222348829128378E-5</v>
      </c>
      <c r="AU93">
        <f t="shared" si="23"/>
        <v>-6.6358597036978006E-5</v>
      </c>
      <c r="AW93">
        <v>90</v>
      </c>
      <c r="AX93">
        <f>IF(Z93&gt;0, (R93*SUMPRODUCT(K93:$K$98, X93:$X$98)-K93*$AZ$3)/Z93, 0)</f>
        <v>-3.4891016757525987E+35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0.96261559600000002</v>
      </c>
      <c r="Q94" s="4">
        <f t="shared" si="48"/>
        <v>12.5</v>
      </c>
      <c r="R94">
        <f t="shared" si="28"/>
        <v>1000000</v>
      </c>
      <c r="S94">
        <f t="shared" si="29"/>
        <v>-1.1376071406741355E+37</v>
      </c>
      <c r="U94">
        <f t="shared" si="40"/>
        <v>0.96261559600000002</v>
      </c>
      <c r="V94">
        <f t="shared" si="41"/>
        <v>0.01</v>
      </c>
      <c r="W94">
        <f t="shared" si="42"/>
        <v>1.0077889700461208E-35</v>
      </c>
      <c r="X94">
        <f t="shared" si="43"/>
        <v>9.7011338004317277E-36</v>
      </c>
      <c r="Y94">
        <f t="shared" si="44"/>
        <v>1.007788970046121E-37</v>
      </c>
      <c r="Z94">
        <f t="shared" si="45"/>
        <v>2.7597700302486863E-37</v>
      </c>
      <c r="AB94">
        <f t="shared" si="46"/>
        <v>-3.5162781841929056</v>
      </c>
      <c r="AC94">
        <f t="shared" si="30"/>
        <v>-3.1395340930293805</v>
      </c>
      <c r="AE94">
        <f t="shared" si="31"/>
        <v>0</v>
      </c>
      <c r="AF94">
        <f t="shared" si="32"/>
        <v>0</v>
      </c>
      <c r="AG94">
        <f t="shared" si="32"/>
        <v>-3.4497125378108582E-36</v>
      </c>
      <c r="AH94">
        <f t="shared" si="33"/>
        <v>-9.7011338004317282E-30</v>
      </c>
      <c r="AI94">
        <f t="shared" si="34"/>
        <v>-9.701137250144266E-30</v>
      </c>
      <c r="AJ94">
        <f t="shared" si="35"/>
        <v>-0.37674409116352514</v>
      </c>
      <c r="AK94">
        <f t="shared" si="49"/>
        <v>-0.24613947289350341</v>
      </c>
      <c r="AL94">
        <f t="shared" si="26"/>
        <v>-0.62288356405702849</v>
      </c>
      <c r="AN94">
        <f t="shared" si="36"/>
        <v>0</v>
      </c>
      <c r="AO94">
        <f t="shared" si="36"/>
        <v>0</v>
      </c>
      <c r="AP94">
        <f t="shared" si="36"/>
        <v>-2.9297946792551691E-40</v>
      </c>
      <c r="AQ94">
        <f t="shared" si="36"/>
        <v>-8.2390430737987785E-34</v>
      </c>
      <c r="AR94">
        <f t="shared" si="36"/>
        <v>-8.2390460035934572E-34</v>
      </c>
      <c r="AS94">
        <f t="shared" si="36"/>
        <v>-3.1996371339165732E-5</v>
      </c>
      <c r="AT94">
        <f t="shared" si="36"/>
        <v>-2.0904295941588308E-5</v>
      </c>
      <c r="AU94">
        <f t="shared" si="23"/>
        <v>-5.290066728075404E-5</v>
      </c>
      <c r="AW94">
        <v>91</v>
      </c>
      <c r="AX94">
        <f>IF(Z94&gt;0, (R94*SUMPRODUCT(K94:$K$98, X94:$X$98)-K94*$AZ$3)/Z94, 0)</f>
        <v>-1.1376071406741355E+37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0.96807210799999999</v>
      </c>
      <c r="Q95" s="4">
        <f t="shared" si="48"/>
        <v>12.5</v>
      </c>
      <c r="R95">
        <f t="shared" si="28"/>
        <v>1000000</v>
      </c>
      <c r="S95">
        <f t="shared" si="29"/>
        <v>-4.6320944179959967E+38</v>
      </c>
      <c r="U95">
        <f t="shared" si="40"/>
        <v>0.96807210799999999</v>
      </c>
      <c r="V95">
        <f t="shared" si="41"/>
        <v>0.01</v>
      </c>
      <c r="W95">
        <f t="shared" si="42"/>
        <v>2.7597700302486863E-37</v>
      </c>
      <c r="X95">
        <f t="shared" si="43"/>
        <v>2.6716563907780695E-37</v>
      </c>
      <c r="Y95">
        <f t="shared" si="44"/>
        <v>2.7597700302486863E-39</v>
      </c>
      <c r="Z95">
        <f t="shared" si="45"/>
        <v>6.0515939168130018E-39</v>
      </c>
      <c r="AB95">
        <f t="shared" si="46"/>
        <v>-3.1395340930293805</v>
      </c>
      <c r="AC95">
        <f t="shared" si="30"/>
        <v>-2.8031554402048036</v>
      </c>
      <c r="AE95">
        <f t="shared" si="31"/>
        <v>0</v>
      </c>
      <c r="AF95">
        <f t="shared" si="32"/>
        <v>0</v>
      </c>
      <c r="AG95">
        <f t="shared" si="32"/>
        <v>-7.5644923960162525E-38</v>
      </c>
      <c r="AH95">
        <f t="shared" si="33"/>
        <v>-2.6716563907780694E-31</v>
      </c>
      <c r="AI95">
        <f t="shared" si="34"/>
        <v>-2.671657147227309E-31</v>
      </c>
      <c r="AJ95">
        <f t="shared" si="35"/>
        <v>-0.33637865282457691</v>
      </c>
      <c r="AK95">
        <f t="shared" si="49"/>
        <v>-0.21976738651205666</v>
      </c>
      <c r="AL95">
        <f t="shared" si="26"/>
        <v>-0.55614603933663354</v>
      </c>
      <c r="AN95">
        <f t="shared" si="36"/>
        <v>0</v>
      </c>
      <c r="AO95">
        <f t="shared" si="36"/>
        <v>0</v>
      </c>
      <c r="AP95">
        <f t="shared" si="36"/>
        <v>-5.7360911882930424E-42</v>
      </c>
      <c r="AQ95">
        <f t="shared" si="36"/>
        <v>-2.0258946508240962E-35</v>
      </c>
      <c r="AR95">
        <f t="shared" si="36"/>
        <v>-2.025895224433215E-35</v>
      </c>
      <c r="AS95">
        <f t="shared" si="36"/>
        <v>-2.5507311335431931E-5</v>
      </c>
      <c r="AT95">
        <f t="shared" si="36"/>
        <v>-1.6664776739148842E-5</v>
      </c>
      <c r="AU95">
        <f t="shared" si="23"/>
        <v>-4.2172088074580773E-5</v>
      </c>
      <c r="AW95">
        <v>92</v>
      </c>
      <c r="AX95">
        <f>IF(Z95&gt;0, (R95*SUMPRODUCT(K95:$K$98, X95:$X$98)-K95*$AZ$3)/Z95, 0)</f>
        <v>-4.6320944179959967E+38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0.97352880900000005</v>
      </c>
      <c r="Q96" s="4">
        <f t="shared" si="48"/>
        <v>12.5</v>
      </c>
      <c r="R96">
        <f t="shared" si="28"/>
        <v>1000000</v>
      </c>
      <c r="S96">
        <f t="shared" si="29"/>
        <v>-2.5109286799578999E+40</v>
      </c>
      <c r="U96">
        <f t="shared" si="40"/>
        <v>0.97352880900000005</v>
      </c>
      <c r="V96">
        <f t="shared" si="41"/>
        <v>0.01</v>
      </c>
      <c r="W96">
        <f t="shared" si="42"/>
        <v>6.0515939168130018E-39</v>
      </c>
      <c r="X96">
        <f t="shared" si="43"/>
        <v>5.8914010183866072E-39</v>
      </c>
      <c r="Y96">
        <f t="shared" si="44"/>
        <v>6.0515939168130018E-41</v>
      </c>
      <c r="Z96">
        <f t="shared" si="45"/>
        <v>9.9676959258264599E-41</v>
      </c>
      <c r="AB96">
        <f t="shared" si="46"/>
        <v>-2.8031554402048036</v>
      </c>
      <c r="AC96">
        <f t="shared" si="30"/>
        <v>-2.5028173573257169</v>
      </c>
      <c r="AE96">
        <f t="shared" si="31"/>
        <v>0</v>
      </c>
      <c r="AF96">
        <f t="shared" si="32"/>
        <v>0</v>
      </c>
      <c r="AG96">
        <f t="shared" si="32"/>
        <v>-1.2459619907283075E-39</v>
      </c>
      <c r="AH96">
        <f t="shared" si="33"/>
        <v>-5.891401018386607E-33</v>
      </c>
      <c r="AI96">
        <f t="shared" si="34"/>
        <v>-5.8914022643485981E-33</v>
      </c>
      <c r="AJ96">
        <f t="shared" si="35"/>
        <v>-0.3003380828790867</v>
      </c>
      <c r="AK96">
        <f t="shared" si="49"/>
        <v>-0.19622088081433628</v>
      </c>
      <c r="AL96">
        <f t="shared" si="26"/>
        <v>-0.49655896369342301</v>
      </c>
      <c r="AN96">
        <f t="shared" si="36"/>
        <v>0</v>
      </c>
      <c r="AO96">
        <f t="shared" si="36"/>
        <v>0</v>
      </c>
      <c r="AP96">
        <f t="shared" si="36"/>
        <v>-8.4357369246242152E-44</v>
      </c>
      <c r="AQ96">
        <f t="shared" si="36"/>
        <v>-3.9887500163245143E-37</v>
      </c>
      <c r="AR96">
        <f t="shared" si="36"/>
        <v>-3.9887508598982064E-37</v>
      </c>
      <c r="AS96">
        <f t="shared" si="36"/>
        <v>-2.0334272429394089E-5</v>
      </c>
      <c r="AT96">
        <f t="shared" si="36"/>
        <v>-1.3285057987204113E-5</v>
      </c>
      <c r="AU96">
        <f t="shared" si="23"/>
        <v>-3.36193304165982E-5</v>
      </c>
      <c r="AW96">
        <v>93</v>
      </c>
      <c r="AX96">
        <f>IF(Z96&gt;0, (R96*SUMPRODUCT(K96:$K$98, X96:$X$98)-K96*$AZ$3)/Z96, 0)</f>
        <v>-2.5109286799578999E+40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0.97898550900000003</v>
      </c>
      <c r="Q97" s="4">
        <f t="shared" si="48"/>
        <v>12.5</v>
      </c>
      <c r="R97">
        <f t="shared" si="28"/>
        <v>1000000</v>
      </c>
      <c r="S97">
        <f t="shared" si="29"/>
        <v>-2.0354100857727056E+42</v>
      </c>
      <c r="U97">
        <f t="shared" si="40"/>
        <v>0.97898550900000003</v>
      </c>
      <c r="V97">
        <f t="shared" si="41"/>
        <v>0.01</v>
      </c>
      <c r="W97">
        <f t="shared" si="42"/>
        <v>9.9676959258264599E-41</v>
      </c>
      <c r="X97">
        <f t="shared" si="43"/>
        <v>9.7582298695024432E-41</v>
      </c>
      <c r="Y97">
        <f t="shared" si="44"/>
        <v>9.9676959258264601E-43</v>
      </c>
      <c r="Z97">
        <f t="shared" si="45"/>
        <v>1.0978909706575212E-42</v>
      </c>
      <c r="AB97">
        <f t="shared" si="46"/>
        <v>-2.5028173573257169</v>
      </c>
      <c r="AC97">
        <f t="shared" si="30"/>
        <v>-2.2346583547551044</v>
      </c>
      <c r="AE97">
        <f t="shared" si="31"/>
        <v>0</v>
      </c>
      <c r="AF97">
        <f t="shared" si="32"/>
        <v>0</v>
      </c>
      <c r="AG97">
        <f t="shared" si="32"/>
        <v>-1.3723637133219016E-41</v>
      </c>
      <c r="AH97">
        <f t="shared" si="33"/>
        <v>-9.7582298695024431E-35</v>
      </c>
      <c r="AI97">
        <f t="shared" si="34"/>
        <v>-9.7582312418661554E-35</v>
      </c>
      <c r="AJ97">
        <f t="shared" si="35"/>
        <v>-0.26815900257061243</v>
      </c>
      <c r="AK97">
        <f t="shared" si="49"/>
        <v>-0.17519721501280019</v>
      </c>
      <c r="AL97">
        <f t="shared" si="26"/>
        <v>-0.44335621758341259</v>
      </c>
      <c r="AN97">
        <f t="shared" si="36"/>
        <v>0</v>
      </c>
      <c r="AO97">
        <f t="shared" si="36"/>
        <v>0</v>
      </c>
      <c r="AP97">
        <f t="shared" si="36"/>
        <v>-8.2960132530929476E-46</v>
      </c>
      <c r="AQ97">
        <f t="shared" si="36"/>
        <v>-5.8989030049595222E-39</v>
      </c>
      <c r="AR97">
        <f t="shared" si="36"/>
        <v>-5.8989038345608477E-39</v>
      </c>
      <c r="AS97">
        <f t="shared" si="36"/>
        <v>-1.6210357485167437E-5</v>
      </c>
      <c r="AT97">
        <f t="shared" si="36"/>
        <v>-1.0590766890309398E-5</v>
      </c>
      <c r="AU97">
        <f t="shared" si="23"/>
        <v>-2.6801124375476833E-5</v>
      </c>
      <c r="AW97">
        <v>94</v>
      </c>
      <c r="AX97">
        <f>IF(Z97&gt;0, (R97*SUMPRODUCT(K97:$K$98, X97:$X$98)-K97*$AZ$3)/Z97, 0)</f>
        <v>-2.0354100857727056E+42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1.0978909706575212E-42</v>
      </c>
      <c r="X98">
        <f t="shared" si="43"/>
        <v>1.0978909706575212E-42</v>
      </c>
      <c r="Y98">
        <f t="shared" si="44"/>
        <v>1.0978909706575213E-44</v>
      </c>
      <c r="Z98">
        <f t="shared" si="45"/>
        <v>0</v>
      </c>
      <c r="AB98">
        <f t="shared" si="46"/>
        <v>-2.2346583547551044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-1.0978909706575212E-36</v>
      </c>
      <c r="AI98">
        <f t="shared" si="34"/>
        <v>-1.0978909706575212E-36</v>
      </c>
      <c r="AJ98">
        <f t="shared" si="35"/>
        <v>-2.2346583547551044</v>
      </c>
      <c r="AK98">
        <f t="shared" si="49"/>
        <v>-0.15642608483285733</v>
      </c>
      <c r="AL98">
        <f t="shared" si="26"/>
        <v>-2.3910844395879618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-5.9257237522092472E-41</v>
      </c>
      <c r="AR98">
        <f t="shared" si="36"/>
        <v>-5.9257237522092472E-41</v>
      </c>
      <c r="AS98">
        <f t="shared" si="36"/>
        <v>-1.2061277890749585E-4</v>
      </c>
      <c r="AT98">
        <f t="shared" si="36"/>
        <v>-8.4428945235247105E-6</v>
      </c>
      <c r="AU98">
        <f t="shared" si="36"/>
        <v>-1.2905567343102057E-4</v>
      </c>
      <c r="AW98">
        <v>95</v>
      </c>
    </row>
    <row r="100" spans="5:50" x14ac:dyDescent="0.25">
      <c r="AN100" s="8">
        <f t="shared" ref="AN100:AU100" si="50">SUM(AN3:AN98)</f>
        <v>66799.261740103873</v>
      </c>
      <c r="AO100" s="8">
        <f t="shared" si="50"/>
        <v>-6679.9261740103875</v>
      </c>
      <c r="AP100" s="8">
        <f t="shared" si="50"/>
        <v>-224.63545029104611</v>
      </c>
      <c r="AQ100" s="8">
        <f t="shared" si="50"/>
        <v>-36966.720570198748</v>
      </c>
      <c r="AR100" s="8">
        <f t="shared" si="50"/>
        <v>22927.979545603674</v>
      </c>
      <c r="AS100" s="8">
        <f t="shared" si="50"/>
        <v>-9057.1594069225721</v>
      </c>
      <c r="AT100" s="8">
        <f t="shared" si="50"/>
        <v>3306.1328802027497</v>
      </c>
      <c r="AU100" s="8">
        <f t="shared" si="50"/>
        <v>17176.953018883854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784A3-B8B5-4D05-83FD-2FE77757EC6C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'S.35.04.E'!C3*(1+C12)</f>
        <v>147724.42884623382</v>
      </c>
      <c r="K3">
        <v>1</v>
      </c>
      <c r="L3" s="2">
        <v>0</v>
      </c>
      <c r="O3">
        <f>$C$3</f>
        <v>147724.42884623382</v>
      </c>
      <c r="P3">
        <f>O3*C5</f>
        <v>14772.442884623382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147724.42884623382</v>
      </c>
      <c r="AF3">
        <f t="shared" ref="AF3:AG34" si="4">-$Z3*P3</f>
        <v>-14772.442884623382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132851.98596161042</v>
      </c>
      <c r="AJ3">
        <f t="shared" ref="AJ3:AJ66" si="7">AB3-AC3</f>
        <v>0</v>
      </c>
      <c r="AL3">
        <f t="shared" ref="AL3:AL34" si="8">SUM(AI3:AK3)</f>
        <v>132851.98596161042</v>
      </c>
      <c r="AN3">
        <f t="shared" ref="AN3:AU34" si="9">AE3*$K3</f>
        <v>147724.42884623382</v>
      </c>
      <c r="AO3">
        <f t="shared" si="9"/>
        <v>-14772.442884623382</v>
      </c>
      <c r="AP3">
        <f t="shared" si="9"/>
        <v>-100</v>
      </c>
      <c r="AQ3">
        <f t="shared" si="9"/>
        <v>0</v>
      </c>
      <c r="AR3">
        <f t="shared" si="9"/>
        <v>132851.98596161042</v>
      </c>
      <c r="AS3">
        <f t="shared" si="9"/>
        <v>0</v>
      </c>
      <c r="AT3">
        <f t="shared" si="9"/>
        <v>0</v>
      </c>
      <c r="AU3">
        <f t="shared" si="9"/>
        <v>132851.98596161042</v>
      </c>
      <c r="AW3">
        <v>0</v>
      </c>
      <c r="AX3">
        <f>IF(Z3&gt;0, (R3*SUMPRODUCT(K3:$K$98, X3:$X$98)-K3*$AZ$3)/Z3, 0)</f>
        <v>0</v>
      </c>
      <c r="AZ3">
        <f>C6*SUMPRODUCT(X4:X89, K4:K89)/1</f>
        <v>80968.828573744453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1.420964E-3</v>
      </c>
      <c r="R4">
        <f t="shared" si="0"/>
        <v>1000000</v>
      </c>
      <c r="S4">
        <f t="shared" si="1"/>
        <v>5493.9041614045018</v>
      </c>
      <c r="U4">
        <f t="shared" ref="U4:U67" si="13">M4</f>
        <v>1.420964E-3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1.420964E-3</v>
      </c>
      <c r="Y4">
        <f t="shared" ref="Y4:Y67" si="17">V4*W4</f>
        <v>0.01</v>
      </c>
      <c r="Z4">
        <f t="shared" ref="Z4:Z67" si="18">MAX(0, W4-X4-Y4)</f>
        <v>0.98857903599999997</v>
      </c>
      <c r="AB4">
        <f t="shared" ref="AB4:AB67" si="19">AC3</f>
        <v>0</v>
      </c>
      <c r="AC4">
        <f t="shared" si="2"/>
        <v>5431.1584797576506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-1420.9639999999999</v>
      </c>
      <c r="AI4">
        <f t="shared" si="6"/>
        <v>-1420.9639999999999</v>
      </c>
      <c r="AJ4">
        <f t="shared" si="7"/>
        <v>-5431.1584797576506</v>
      </c>
      <c r="AK4">
        <f>G4*SUM(AB4, AE4:AF4)</f>
        <v>0</v>
      </c>
      <c r="AL4">
        <f t="shared" si="8"/>
        <v>-6852.1224797576506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-1325.6497807631308</v>
      </c>
      <c r="AR4">
        <f t="shared" si="9"/>
        <v>-1325.6497807631308</v>
      </c>
      <c r="AS4">
        <f t="shared" si="9"/>
        <v>-5066.8518329673016</v>
      </c>
      <c r="AT4">
        <f t="shared" si="9"/>
        <v>0</v>
      </c>
      <c r="AU4">
        <f t="shared" si="9"/>
        <v>-6392.5016137304319</v>
      </c>
      <c r="AW4">
        <v>1</v>
      </c>
      <c r="AX4">
        <f>IF(Z4&gt;0, (R4*SUMPRODUCT(K4:$K$98, X4:$X$98)-K4*$AZ$3)/Z4, 0)</f>
        <v>5493.9041614045018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1.47693E-3</v>
      </c>
      <c r="Q5" s="4">
        <f t="shared" ref="Q5:Q68" si="21">$C$8</f>
        <v>12.5</v>
      </c>
      <c r="R5">
        <f t="shared" si="0"/>
        <v>1000000</v>
      </c>
      <c r="S5">
        <f t="shared" si="1"/>
        <v>10648.517132475543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5431.1584797576506</v>
      </c>
      <c r="AC5">
        <f t="shared" si="2"/>
        <v>10406.08429803465</v>
      </c>
      <c r="AE5">
        <f t="shared" si="3"/>
        <v>0</v>
      </c>
      <c r="AF5">
        <f t="shared" si="4"/>
        <v>0</v>
      </c>
      <c r="AG5">
        <f t="shared" si="4"/>
        <v>-12.215414795054505</v>
      </c>
      <c r="AH5">
        <f t="shared" si="5"/>
        <v>-1460.06203563948</v>
      </c>
      <c r="AI5">
        <f t="shared" si="6"/>
        <v>-1472.2774504345346</v>
      </c>
      <c r="AJ5">
        <f t="shared" si="7"/>
        <v>-4974.9258182769991</v>
      </c>
      <c r="AK5">
        <f>G5*SUM(AB5, AE5:AF5)</f>
        <v>222.67749767006367</v>
      </c>
      <c r="AL5">
        <f t="shared" si="8"/>
        <v>-6224.5257710414699</v>
      </c>
      <c r="AN5">
        <f t="shared" si="9"/>
        <v>0</v>
      </c>
      <c r="AO5">
        <f t="shared" si="9"/>
        <v>0</v>
      </c>
      <c r="AP5">
        <f t="shared" si="9"/>
        <v>-10.44549913044451</v>
      </c>
      <c r="AQ5">
        <f t="shared" si="9"/>
        <v>-1248.5107529743266</v>
      </c>
      <c r="AR5">
        <f t="shared" si="9"/>
        <v>-1258.9562521047712</v>
      </c>
      <c r="AS5">
        <f t="shared" si="9"/>
        <v>-4254.0989545338207</v>
      </c>
      <c r="AT5">
        <f t="shared" si="9"/>
        <v>190.4133136128867</v>
      </c>
      <c r="AU5">
        <f t="shared" si="9"/>
        <v>-5322.641893025705</v>
      </c>
      <c r="AW5">
        <v>2</v>
      </c>
      <c r="AX5">
        <f>IF(Z5&gt;0, (R5*SUMPRODUCT(K5:$K$98, X5:$X$98)-K5*$AZ$3)/Z5, 0)</f>
        <v>10648.517132475543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1.553883E-3</v>
      </c>
      <c r="Q6" s="4">
        <f t="shared" si="21"/>
        <v>12.5</v>
      </c>
      <c r="R6">
        <f t="shared" si="0"/>
        <v>1000000</v>
      </c>
      <c r="S6">
        <f t="shared" si="1"/>
        <v>16496.327833382911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10406.08429803465</v>
      </c>
      <c r="AC6">
        <f t="shared" si="2"/>
        <v>15934.50160342904</v>
      </c>
      <c r="AE6">
        <f t="shared" si="3"/>
        <v>0</v>
      </c>
      <c r="AF6">
        <f t="shared" si="4"/>
        <v>0</v>
      </c>
      <c r="AG6">
        <f t="shared" si="4"/>
        <v>-12.074279321715977</v>
      </c>
      <c r="AH6">
        <f t="shared" si="5"/>
        <v>-1518.5060310386943</v>
      </c>
      <c r="AI6">
        <f t="shared" si="6"/>
        <v>-1530.5803103604103</v>
      </c>
      <c r="AJ6">
        <f t="shared" si="7"/>
        <v>-5528.4173053943905</v>
      </c>
      <c r="AK6">
        <f>G6*SUM(AB6, AE6:AF6)</f>
        <v>608.75593143502704</v>
      </c>
      <c r="AL6">
        <f t="shared" si="8"/>
        <v>-6450.2416843197734</v>
      </c>
      <c r="AN6">
        <f t="shared" si="9"/>
        <v>0</v>
      </c>
      <c r="AO6">
        <f t="shared" si="9"/>
        <v>0</v>
      </c>
      <c r="AP6">
        <f t="shared" si="9"/>
        <v>-9.3142201674467771</v>
      </c>
      <c r="AQ6">
        <f t="shared" si="9"/>
        <v>-1171.3907821605778</v>
      </c>
      <c r="AR6">
        <f t="shared" si="9"/>
        <v>-1180.7050023280244</v>
      </c>
      <c r="AS6">
        <f t="shared" si="9"/>
        <v>-4264.67655650094</v>
      </c>
      <c r="AT6">
        <f t="shared" si="9"/>
        <v>469.60043101099575</v>
      </c>
      <c r="AU6">
        <f t="shared" si="9"/>
        <v>-4975.7811278179688</v>
      </c>
      <c r="AW6">
        <v>3</v>
      </c>
      <c r="AX6">
        <f>IF(Z6&gt;0, (R6*SUMPRODUCT(K6:$K$98, X6:$X$98)-K6*$AZ$3)/Z6, 0)</f>
        <v>16496.327833382911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1.6428289999999999E-3</v>
      </c>
      <c r="Q7" s="4">
        <f t="shared" si="21"/>
        <v>12.5</v>
      </c>
      <c r="R7">
        <f t="shared" si="0"/>
        <v>1000000</v>
      </c>
      <c r="S7">
        <f t="shared" si="1"/>
        <v>21362.623085226562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15934.50160342904</v>
      </c>
      <c r="AC7">
        <f t="shared" si="2"/>
        <v>20394.811752816873</v>
      </c>
      <c r="AE7">
        <f t="shared" si="3"/>
        <v>0</v>
      </c>
      <c r="AF7">
        <f t="shared" si="4"/>
        <v>0</v>
      </c>
      <c r="AG7">
        <f t="shared" si="4"/>
        <v>-11.933700552275001</v>
      </c>
      <c r="AH7">
        <f t="shared" si="5"/>
        <v>-1586.8780979052267</v>
      </c>
      <c r="AI7">
        <f t="shared" si="6"/>
        <v>-1598.8117984575017</v>
      </c>
      <c r="AJ7">
        <f t="shared" si="7"/>
        <v>-4460.310149387833</v>
      </c>
      <c r="AK7">
        <f>G7*SUM(AB7, AE7:AF7)</f>
        <v>782.38402872836582</v>
      </c>
      <c r="AL7">
        <f t="shared" si="8"/>
        <v>-5276.7379191169694</v>
      </c>
      <c r="AN7">
        <f t="shared" si="9"/>
        <v>0</v>
      </c>
      <c r="AO7">
        <f t="shared" si="9"/>
        <v>0</v>
      </c>
      <c r="AP7">
        <f t="shared" si="9"/>
        <v>-8.3757404192237672</v>
      </c>
      <c r="AQ7">
        <f t="shared" si="9"/>
        <v>-1113.7600584817701</v>
      </c>
      <c r="AR7">
        <f t="shared" si="9"/>
        <v>-1122.1357989009939</v>
      </c>
      <c r="AS7">
        <f t="shared" si="9"/>
        <v>-3130.4958455137198</v>
      </c>
      <c r="AT7">
        <f t="shared" si="9"/>
        <v>549.1209959618144</v>
      </c>
      <c r="AU7">
        <f t="shared" si="9"/>
        <v>-3703.5106484528997</v>
      </c>
      <c r="AW7">
        <v>4</v>
      </c>
      <c r="AX7">
        <f>IF(Z7&gt;0, (R7*SUMPRODUCT(K7:$K$98, X7:$X$98)-K7*$AZ$3)/Z7, 0)</f>
        <v>21362.623085226562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1.733774E-3</v>
      </c>
      <c r="Q8" s="4">
        <f t="shared" si="21"/>
        <v>12.5</v>
      </c>
      <c r="R8">
        <f t="shared" si="0"/>
        <v>1000000</v>
      </c>
      <c r="S8">
        <f t="shared" si="1"/>
        <v>24444.515826951978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20394.811752816873</v>
      </c>
      <c r="AC8">
        <f t="shared" si="2"/>
        <v>23063.250509334255</v>
      </c>
      <c r="AE8">
        <f t="shared" si="3"/>
        <v>0</v>
      </c>
      <c r="AF8">
        <f t="shared" si="4"/>
        <v>0</v>
      </c>
      <c r="AG8">
        <f t="shared" si="4"/>
        <v>-11.793673207010931</v>
      </c>
      <c r="AH8">
        <f t="shared" si="5"/>
        <v>-1655.2271793056029</v>
      </c>
      <c r="AI8">
        <f t="shared" si="6"/>
        <v>-1667.0208525126138</v>
      </c>
      <c r="AJ8">
        <f t="shared" si="7"/>
        <v>-2668.438756517382</v>
      </c>
      <c r="AK8">
        <f t="shared" ref="AK8:AK71" si="22">G8*SUM(AB8:AB8, AE8:AF8)</f>
        <v>434.40949033499936</v>
      </c>
      <c r="AL8">
        <f t="shared" si="8"/>
        <v>-3901.0501186949964</v>
      </c>
      <c r="AN8">
        <f t="shared" si="9"/>
        <v>0</v>
      </c>
      <c r="AO8">
        <f t="shared" si="9"/>
        <v>0</v>
      </c>
      <c r="AP8">
        <f t="shared" si="9"/>
        <v>-7.7265578027274628</v>
      </c>
      <c r="AQ8">
        <f t="shared" si="9"/>
        <v>-1084.4126552487087</v>
      </c>
      <c r="AR8">
        <f t="shared" si="9"/>
        <v>-1092.1392130514359</v>
      </c>
      <c r="AS8">
        <f t="shared" si="9"/>
        <v>-1748.2124469086655</v>
      </c>
      <c r="AT8">
        <f t="shared" si="9"/>
        <v>284.60090238310426</v>
      </c>
      <c r="AU8">
        <f t="shared" si="9"/>
        <v>-2555.7507575769973</v>
      </c>
      <c r="AW8">
        <v>5</v>
      </c>
      <c r="AX8">
        <f>IF(Z8&gt;0, (R8*SUMPRODUCT(K8:$K$98, X8:$X$98)-K8*$AZ$3)/Z8, 0)</f>
        <v>24444.515826951978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1.8297159999999999E-3</v>
      </c>
      <c r="Q9" s="4">
        <f t="shared" si="21"/>
        <v>12.5</v>
      </c>
      <c r="R9">
        <f t="shared" si="0"/>
        <v>1000000</v>
      </c>
      <c r="S9">
        <f t="shared" si="1"/>
        <v>26586.156352273869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23063.250509334255</v>
      </c>
      <c r="AC9">
        <f t="shared" si="2"/>
        <v>24787.14006828452</v>
      </c>
      <c r="AE9">
        <f t="shared" si="3"/>
        <v>0</v>
      </c>
      <c r="AF9">
        <f t="shared" si="4"/>
        <v>0</v>
      </c>
      <c r="AG9">
        <f t="shared" si="4"/>
        <v>-11.654157402375183</v>
      </c>
      <c r="AH9">
        <f t="shared" si="5"/>
        <v>-1726.3258052511369</v>
      </c>
      <c r="AI9">
        <f t="shared" si="6"/>
        <v>-1737.9799626535121</v>
      </c>
      <c r="AJ9">
        <f t="shared" si="7"/>
        <v>-1723.8895589502645</v>
      </c>
      <c r="AK9">
        <f t="shared" si="22"/>
        <v>136.07317800507209</v>
      </c>
      <c r="AL9">
        <f t="shared" si="8"/>
        <v>-3325.7963435987049</v>
      </c>
      <c r="AN9">
        <f t="shared" si="9"/>
        <v>0</v>
      </c>
      <c r="AO9">
        <f t="shared" si="9"/>
        <v>0</v>
      </c>
      <c r="AP9">
        <f t="shared" si="9"/>
        <v>-7.2309449931467125</v>
      </c>
      <c r="AQ9">
        <f t="shared" si="9"/>
        <v>-1071.1170706752746</v>
      </c>
      <c r="AR9">
        <f t="shared" si="9"/>
        <v>-1078.3480156684213</v>
      </c>
      <c r="AS9">
        <f t="shared" si="9"/>
        <v>-1069.6054759384663</v>
      </c>
      <c r="AT9">
        <f t="shared" si="9"/>
        <v>84.428039816658497</v>
      </c>
      <c r="AU9">
        <f t="shared" si="9"/>
        <v>-2063.5254517902295</v>
      </c>
      <c r="AW9">
        <v>6</v>
      </c>
      <c r="AX9">
        <f>IF(Z9&gt;0, (R9*SUMPRODUCT(K9:$K$98, X9:$X$98)-K9*$AZ$3)/Z9, 0)</f>
        <v>26586.156352273869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1.940649E-3</v>
      </c>
      <c r="Q10" s="4">
        <f t="shared" si="21"/>
        <v>12.5</v>
      </c>
      <c r="R10">
        <f t="shared" si="0"/>
        <v>1000000</v>
      </c>
      <c r="S10">
        <f t="shared" si="1"/>
        <v>28543.647595692739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24787.14006828452</v>
      </c>
      <c r="AC10">
        <f t="shared" si="2"/>
        <v>26294.406337086046</v>
      </c>
      <c r="AE10">
        <f t="shared" si="3"/>
        <v>0</v>
      </c>
      <c r="AF10">
        <f t="shared" si="4"/>
        <v>0</v>
      </c>
      <c r="AG10">
        <f t="shared" si="4"/>
        <v>-11.51499919944267</v>
      </c>
      <c r="AH10">
        <f t="shared" si="5"/>
        <v>-1809.3303127009599</v>
      </c>
      <c r="AI10">
        <f t="shared" si="6"/>
        <v>-1820.8453119004025</v>
      </c>
      <c r="AJ10">
        <f t="shared" si="7"/>
        <v>-1507.2662688015262</v>
      </c>
      <c r="AK10">
        <f t="shared" si="22"/>
        <v>101.62727427996654</v>
      </c>
      <c r="AL10">
        <f t="shared" si="8"/>
        <v>-3226.4843064219622</v>
      </c>
      <c r="AN10">
        <f t="shared" si="9"/>
        <v>0</v>
      </c>
      <c r="AO10">
        <f t="shared" si="9"/>
        <v>0</v>
      </c>
      <c r="AP10">
        <f t="shared" si="9"/>
        <v>-6.777917481306555</v>
      </c>
      <c r="AQ10">
        <f t="shared" si="9"/>
        <v>-1065.0015118114163</v>
      </c>
      <c r="AR10">
        <f t="shared" si="9"/>
        <v>-1071.7794292927229</v>
      </c>
      <c r="AS10">
        <f t="shared" si="9"/>
        <v>-887.20165892743034</v>
      </c>
      <c r="AT10">
        <f t="shared" si="9"/>
        <v>59.819481268662223</v>
      </c>
      <c r="AU10">
        <f t="shared" si="9"/>
        <v>-1899.161606951491</v>
      </c>
      <c r="AW10">
        <v>7</v>
      </c>
      <c r="AX10">
        <f>IF(Z10&gt;0, (R10*SUMPRODUCT(K10:$K$98, X10:$X$98)-K10*$AZ$3)/Z10, 0)</f>
        <v>28543.647595692739</v>
      </c>
    </row>
    <row r="11" spans="1:52" x14ac:dyDescent="0.25">
      <c r="A11" t="s">
        <v>33</v>
      </c>
      <c r="C11" s="12">
        <f>AU91</f>
        <v>37986.281703317225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2.0505829999999999E-3</v>
      </c>
      <c r="Q11" s="4">
        <f t="shared" si="21"/>
        <v>12.5</v>
      </c>
      <c r="R11">
        <f t="shared" si="0"/>
        <v>1000000</v>
      </c>
      <c r="S11">
        <f t="shared" si="1"/>
        <v>30329.033069576835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26294.406337086046</v>
      </c>
      <c r="AC11">
        <f t="shared" si="2"/>
        <v>27602.420837765094</v>
      </c>
      <c r="AE11">
        <f t="shared" si="3"/>
        <v>0</v>
      </c>
      <c r="AF11">
        <f t="shared" si="4"/>
        <v>0</v>
      </c>
      <c r="AG11">
        <f t="shared" si="4"/>
        <v>-11.376236745844851</v>
      </c>
      <c r="AH11">
        <f t="shared" si="5"/>
        <v>-1888.9969282712598</v>
      </c>
      <c r="AI11">
        <f t="shared" si="6"/>
        <v>-1900.3731650171046</v>
      </c>
      <c r="AJ11">
        <f t="shared" si="7"/>
        <v>-1308.0145006790481</v>
      </c>
      <c r="AK11">
        <f t="shared" si="22"/>
        <v>63.106575209006508</v>
      </c>
      <c r="AL11">
        <f t="shared" si="8"/>
        <v>-3145.2810904871462</v>
      </c>
      <c r="AN11">
        <f t="shared" si="9"/>
        <v>0</v>
      </c>
      <c r="AO11">
        <f t="shared" si="9"/>
        <v>0</v>
      </c>
      <c r="AP11">
        <f t="shared" si="9"/>
        <v>-6.3628274649666663</v>
      </c>
      <c r="AQ11">
        <f t="shared" si="9"/>
        <v>-1056.5322966605884</v>
      </c>
      <c r="AR11">
        <f t="shared" si="9"/>
        <v>-1062.895124125555</v>
      </c>
      <c r="AS11">
        <f t="shared" si="9"/>
        <v>-731.58380714388227</v>
      </c>
      <c r="AT11">
        <f t="shared" si="9"/>
        <v>35.296052546243949</v>
      </c>
      <c r="AU11">
        <f t="shared" si="9"/>
        <v>-1759.1828787231934</v>
      </c>
      <c r="AW11">
        <v>8</v>
      </c>
      <c r="AX11">
        <f>IF(Z11&gt;0, (R11*SUMPRODUCT(K11:$K$98, X11:$X$98)-K11*$AZ$3)/Z11, 0)</f>
        <v>30329.033069576835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2.1765069999999998E-3</v>
      </c>
      <c r="Q12" s="4">
        <f t="shared" si="21"/>
        <v>12.5</v>
      </c>
      <c r="R12">
        <f t="shared" si="0"/>
        <v>1000000</v>
      </c>
      <c r="S12">
        <f t="shared" si="1"/>
        <v>32031.270693490471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27602.420837765094</v>
      </c>
      <c r="AC12">
        <f t="shared" si="2"/>
        <v>28796.660522457823</v>
      </c>
      <c r="AE12">
        <f t="shared" si="3"/>
        <v>0</v>
      </c>
      <c r="AF12">
        <f t="shared" si="4"/>
        <v>0</v>
      </c>
      <c r="AG12">
        <f t="shared" si="4"/>
        <v>-11.237713919475414</v>
      </c>
      <c r="AH12">
        <f t="shared" si="5"/>
        <v>-1980.8367128790831</v>
      </c>
      <c r="AI12">
        <f t="shared" si="6"/>
        <v>-1992.0744267985585</v>
      </c>
      <c r="AJ12">
        <f t="shared" si="7"/>
        <v>-1194.2396846927295</v>
      </c>
      <c r="AK12">
        <f t="shared" si="22"/>
        <v>63.485567926859716</v>
      </c>
      <c r="AL12">
        <f t="shared" si="8"/>
        <v>-3122.8285435644279</v>
      </c>
      <c r="AN12">
        <f t="shared" si="9"/>
        <v>0</v>
      </c>
      <c r="AO12">
        <f t="shared" si="9"/>
        <v>0</v>
      </c>
      <c r="AP12">
        <f t="shared" si="9"/>
        <v>-5.9729644129998167</v>
      </c>
      <c r="AQ12">
        <f t="shared" si="9"/>
        <v>-1052.8357705819406</v>
      </c>
      <c r="AR12">
        <f t="shared" si="9"/>
        <v>-1058.8087349949406</v>
      </c>
      <c r="AS12">
        <f t="shared" si="9"/>
        <v>-634.75108802153738</v>
      </c>
      <c r="AT12">
        <f t="shared" si="9"/>
        <v>33.74325424934085</v>
      </c>
      <c r="AU12">
        <f t="shared" si="9"/>
        <v>-1659.8165687671369</v>
      </c>
      <c r="AW12">
        <v>9</v>
      </c>
      <c r="AX12">
        <f>IF(Z12&gt;0, (R12*SUMPRODUCT(K12:$K$98, X12:$X$98)-K12*$AZ$3)/Z12, 0)</f>
        <v>32031.270693490471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2.312424E-3</v>
      </c>
      <c r="Q13" s="4">
        <f t="shared" si="21"/>
        <v>12.5</v>
      </c>
      <c r="R13">
        <f t="shared" si="0"/>
        <v>1000000</v>
      </c>
      <c r="S13">
        <f t="shared" si="1"/>
        <v>33640.560198419153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28796.660522457823</v>
      </c>
      <c r="AC13">
        <f t="shared" si="2"/>
        <v>29871.069279832718</v>
      </c>
      <c r="AE13">
        <f t="shared" si="3"/>
        <v>0</v>
      </c>
      <c r="AF13">
        <f t="shared" si="4"/>
        <v>0</v>
      </c>
      <c r="AG13">
        <f t="shared" si="4"/>
        <v>-11.099350420908131</v>
      </c>
      <c r="AH13">
        <f t="shared" si="5"/>
        <v>-2078.9087498023214</v>
      </c>
      <c r="AI13">
        <f t="shared" si="6"/>
        <v>-2090.0081002232296</v>
      </c>
      <c r="AJ13">
        <f t="shared" si="7"/>
        <v>-1074.4087573748948</v>
      </c>
      <c r="AK13">
        <f t="shared" si="22"/>
        <v>57.593321044915648</v>
      </c>
      <c r="AL13">
        <f t="shared" si="8"/>
        <v>-3106.8235365532087</v>
      </c>
      <c r="AN13">
        <f t="shared" si="9"/>
        <v>0</v>
      </c>
      <c r="AO13">
        <f t="shared" si="9"/>
        <v>0</v>
      </c>
      <c r="AP13">
        <f t="shared" si="9"/>
        <v>-5.6078162952567023</v>
      </c>
      <c r="AQ13">
        <f t="shared" si="9"/>
        <v>-1050.3442022636264</v>
      </c>
      <c r="AR13">
        <f t="shared" si="9"/>
        <v>-1055.9520185588831</v>
      </c>
      <c r="AS13">
        <f t="shared" si="9"/>
        <v>-542.83239188699088</v>
      </c>
      <c r="AT13">
        <f t="shared" si="9"/>
        <v>29.098348282187455</v>
      </c>
      <c r="AU13">
        <f t="shared" si="9"/>
        <v>-1569.6860621636865</v>
      </c>
      <c r="AW13">
        <v>10</v>
      </c>
      <c r="AX13">
        <f>IF(Z13&gt;0, (R13*SUMPRODUCT(K13:$K$98, X13:$X$98)-K13*$AZ$3)/Z13, 0)</f>
        <v>33640.560198419153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2.4603350000000001E-3</v>
      </c>
      <c r="Q14" s="4">
        <f t="shared" si="21"/>
        <v>12.5</v>
      </c>
      <c r="R14">
        <f t="shared" si="0"/>
        <v>1000000</v>
      </c>
      <c r="S14">
        <f t="shared" si="1"/>
        <v>35164.776361423239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29871.069279832718</v>
      </c>
      <c r="AC14">
        <f t="shared" si="2"/>
        <v>30835.426368911456</v>
      </c>
      <c r="AE14">
        <f t="shared" si="3"/>
        <v>0</v>
      </c>
      <c r="AF14">
        <f t="shared" si="4"/>
        <v>0</v>
      </c>
      <c r="AG14">
        <f t="shared" si="4"/>
        <v>-10.961048796381226</v>
      </c>
      <c r="AH14">
        <f t="shared" si="5"/>
        <v>-2184.649625426001</v>
      </c>
      <c r="AI14">
        <f t="shared" si="6"/>
        <v>-2195.6106742223824</v>
      </c>
      <c r="AJ14">
        <f t="shared" si="7"/>
        <v>-964.35708907873777</v>
      </c>
      <c r="AK14">
        <f t="shared" si="22"/>
        <v>53.767924703698888</v>
      </c>
      <c r="AL14">
        <f t="shared" si="8"/>
        <v>-3106.1998385974211</v>
      </c>
      <c r="AN14">
        <f t="shared" si="9"/>
        <v>0</v>
      </c>
      <c r="AO14">
        <f t="shared" si="9"/>
        <v>0</v>
      </c>
      <c r="AP14">
        <f t="shared" si="9"/>
        <v>-5.2652034850725853</v>
      </c>
      <c r="AQ14">
        <f t="shared" si="9"/>
        <v>-1049.4091427868721</v>
      </c>
      <c r="AR14">
        <f t="shared" si="9"/>
        <v>-1054.6743462719448</v>
      </c>
      <c r="AS14">
        <f t="shared" si="9"/>
        <v>-463.23453171271029</v>
      </c>
      <c r="AT14">
        <f t="shared" si="9"/>
        <v>25.827735082111893</v>
      </c>
      <c r="AU14">
        <f t="shared" si="9"/>
        <v>-1492.0811429025432</v>
      </c>
      <c r="AW14">
        <v>11</v>
      </c>
      <c r="AX14">
        <f>IF(Z14&gt;0, (R14*SUMPRODUCT(K14:$K$98, X14:$X$98)-K14*$AZ$3)/Z14, 0)</f>
        <v>35164.776361423239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2.6172399999999998E-3</v>
      </c>
      <c r="Q15" s="4">
        <f t="shared" si="21"/>
        <v>12.5</v>
      </c>
      <c r="R15">
        <f t="shared" si="0"/>
        <v>1000000</v>
      </c>
      <c r="S15">
        <f t="shared" si="1"/>
        <v>36707.606730387008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30835.426368911456</v>
      </c>
      <c r="AC15">
        <f t="shared" si="2"/>
        <v>31782.181859637272</v>
      </c>
      <c r="AE15">
        <f t="shared" si="3"/>
        <v>0</v>
      </c>
      <c r="AF15">
        <f t="shared" si="4"/>
        <v>0</v>
      </c>
      <c r="AG15">
        <f t="shared" si="4"/>
        <v>-10.822750613065573</v>
      </c>
      <c r="AH15">
        <f t="shared" si="5"/>
        <v>-2295.0156281472637</v>
      </c>
      <c r="AI15">
        <f t="shared" si="6"/>
        <v>-2305.8383787603293</v>
      </c>
      <c r="AJ15">
        <f t="shared" si="7"/>
        <v>-946.75549072581634</v>
      </c>
      <c r="AK15">
        <f t="shared" si="22"/>
        <v>126.42524811253698</v>
      </c>
      <c r="AL15">
        <f t="shared" si="8"/>
        <v>-3126.1686213736089</v>
      </c>
      <c r="AN15">
        <f t="shared" si="9"/>
        <v>0</v>
      </c>
      <c r="AO15">
        <f t="shared" si="9"/>
        <v>0</v>
      </c>
      <c r="AP15">
        <f t="shared" si="9"/>
        <v>-4.9319525178375754</v>
      </c>
      <c r="AQ15">
        <f t="shared" si="9"/>
        <v>-1045.8439365731047</v>
      </c>
      <c r="AR15">
        <f t="shared" si="9"/>
        <v>-1050.7758890909424</v>
      </c>
      <c r="AS15">
        <f t="shared" si="9"/>
        <v>-431.43866963216777</v>
      </c>
      <c r="AT15">
        <f t="shared" si="9"/>
        <v>57.612278342081495</v>
      </c>
      <c r="AU15">
        <f t="shared" si="9"/>
        <v>-1424.6022803810288</v>
      </c>
      <c r="AW15">
        <v>12</v>
      </c>
      <c r="AX15">
        <f>IF(Z15&gt;0, (R15*SUMPRODUCT(K15:$K$98, X15:$X$98)-K15*$AZ$3)/Z15, 0)</f>
        <v>36707.606730387008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2.8021280000000001E-3</v>
      </c>
      <c r="Q16" s="4">
        <f t="shared" si="21"/>
        <v>12.5</v>
      </c>
      <c r="R16">
        <f t="shared" si="0"/>
        <v>1000000</v>
      </c>
      <c r="S16">
        <f t="shared" si="1"/>
        <v>38291.827314623486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31782.181859637272</v>
      </c>
      <c r="AC16">
        <f t="shared" si="2"/>
        <v>32729.392205139498</v>
      </c>
      <c r="AE16">
        <f t="shared" si="3"/>
        <v>0</v>
      </c>
      <c r="AF16">
        <f t="shared" si="4"/>
        <v>0</v>
      </c>
      <c r="AG16">
        <f t="shared" si="4"/>
        <v>-10.68419637440503</v>
      </c>
      <c r="AH16">
        <f t="shared" si="5"/>
        <v>-2426.1386023910568</v>
      </c>
      <c r="AI16">
        <f t="shared" si="6"/>
        <v>-2436.8227987654618</v>
      </c>
      <c r="AJ16">
        <f t="shared" si="7"/>
        <v>-947.21034550222612</v>
      </c>
      <c r="AK16">
        <f t="shared" si="22"/>
        <v>225.65349120342464</v>
      </c>
      <c r="AL16">
        <f t="shared" si="8"/>
        <v>-3158.3796530642635</v>
      </c>
      <c r="AN16">
        <f t="shared" si="9"/>
        <v>0</v>
      </c>
      <c r="AO16">
        <f t="shared" si="9"/>
        <v>0</v>
      </c>
      <c r="AP16">
        <f t="shared" si="9"/>
        <v>-4.6058206701488</v>
      </c>
      <c r="AQ16">
        <f t="shared" si="9"/>
        <v>-1045.8773811297451</v>
      </c>
      <c r="AR16">
        <f t="shared" si="9"/>
        <v>-1050.483201799894</v>
      </c>
      <c r="AS16">
        <f t="shared" si="9"/>
        <v>-408.33028853196123</v>
      </c>
      <c r="AT16">
        <f t="shared" si="9"/>
        <v>97.276339525709091</v>
      </c>
      <c r="AU16">
        <f t="shared" si="9"/>
        <v>-1361.5371508061462</v>
      </c>
      <c r="AW16">
        <v>13</v>
      </c>
      <c r="AX16">
        <f>IF(Z16&gt;0, (R16*SUMPRODUCT(K16:$K$98, X16:$X$98)-K16*$AZ$3)/Z16, 0)</f>
        <v>38291.827314623486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3.0140000000000002E-3</v>
      </c>
      <c r="Q17" s="4">
        <f t="shared" si="21"/>
        <v>12.5</v>
      </c>
      <c r="R17">
        <f t="shared" si="0"/>
        <v>1000000</v>
      </c>
      <c r="S17">
        <f t="shared" si="1"/>
        <v>40038.390431990105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32729.392205139498</v>
      </c>
      <c r="AC17">
        <f t="shared" si="2"/>
        <v>33776.873812923433</v>
      </c>
      <c r="AE17">
        <f t="shared" si="3"/>
        <v>0</v>
      </c>
      <c r="AF17">
        <f t="shared" si="4"/>
        <v>0</v>
      </c>
      <c r="AG17">
        <f t="shared" si="4"/>
        <v>-10.545152242788522</v>
      </c>
      <c r="AH17">
        <f t="shared" si="5"/>
        <v>-2576.1734297965409</v>
      </c>
      <c r="AI17">
        <f t="shared" si="6"/>
        <v>-2586.7185820393292</v>
      </c>
      <c r="AJ17">
        <f t="shared" si="7"/>
        <v>-1047.481607783935</v>
      </c>
      <c r="AK17">
        <f t="shared" si="22"/>
        <v>451.66561243092508</v>
      </c>
      <c r="AL17">
        <f t="shared" si="8"/>
        <v>-3182.5345773923391</v>
      </c>
      <c r="AN17">
        <f t="shared" si="9"/>
        <v>0</v>
      </c>
      <c r="AO17">
        <f t="shared" si="9"/>
        <v>0</v>
      </c>
      <c r="AP17">
        <f t="shared" si="9"/>
        <v>-4.2732473396761446</v>
      </c>
      <c r="AQ17">
        <f t="shared" si="9"/>
        <v>-1043.9513818257931</v>
      </c>
      <c r="AR17">
        <f t="shared" si="9"/>
        <v>-1048.2246291654692</v>
      </c>
      <c r="AS17">
        <f t="shared" si="9"/>
        <v>-424.47447801272665</v>
      </c>
      <c r="AT17">
        <f t="shared" si="9"/>
        <v>183.02996792327622</v>
      </c>
      <c r="AU17">
        <f t="shared" si="9"/>
        <v>-1289.6691392549196</v>
      </c>
      <c r="AW17">
        <v>14</v>
      </c>
      <c r="AX17">
        <f>IF(Z17&gt;0, (R17*SUMPRODUCT(K17:$K$98, X17:$X$98)-K17*$AZ$3)/Z17, 0)</f>
        <v>40038.390431990105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4.6990000000000001E-3</v>
      </c>
      <c r="Q18" s="4">
        <f t="shared" si="21"/>
        <v>12.5</v>
      </c>
      <c r="R18">
        <f t="shared" si="0"/>
        <v>1000000</v>
      </c>
      <c r="S18">
        <f t="shared" si="1"/>
        <v>42017.25025401327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33776.873812923433</v>
      </c>
      <c r="AC18">
        <f t="shared" si="2"/>
        <v>34925.239424732979</v>
      </c>
      <c r="AE18">
        <f t="shared" si="3"/>
        <v>0</v>
      </c>
      <c r="AF18">
        <f t="shared" si="4"/>
        <v>0</v>
      </c>
      <c r="AG18">
        <f t="shared" si="4"/>
        <v>-10.390149049971773</v>
      </c>
      <c r="AH18">
        <f t="shared" si="5"/>
        <v>-3964.1336311090618</v>
      </c>
      <c r="AI18">
        <f t="shared" si="6"/>
        <v>-3974.5237801590333</v>
      </c>
      <c r="AJ18">
        <f t="shared" si="7"/>
        <v>-1148.365611809546</v>
      </c>
      <c r="AK18">
        <f t="shared" si="22"/>
        <v>729.58047435914625</v>
      </c>
      <c r="AL18">
        <f t="shared" si="8"/>
        <v>-4393.3089176094336</v>
      </c>
      <c r="AN18">
        <f t="shared" si="9"/>
        <v>0</v>
      </c>
      <c r="AO18">
        <f t="shared" si="9"/>
        <v>0</v>
      </c>
      <c r="AP18">
        <f t="shared" si="9"/>
        <v>-3.9291105608718229</v>
      </c>
      <c r="AQ18">
        <f t="shared" si="9"/>
        <v>-1499.0660133735132</v>
      </c>
      <c r="AR18">
        <f t="shared" si="9"/>
        <v>-1502.995123934385</v>
      </c>
      <c r="AS18">
        <f t="shared" si="9"/>
        <v>-434.26282254489666</v>
      </c>
      <c r="AT18">
        <f t="shared" si="9"/>
        <v>275.896171751086</v>
      </c>
      <c r="AU18">
        <f t="shared" si="9"/>
        <v>-1661.3617747281958</v>
      </c>
      <c r="AW18">
        <v>15</v>
      </c>
      <c r="AX18">
        <f>IF(Z18&gt;0, (R18*SUMPRODUCT(K18:$K$98, X18:$X$98)-K18*$AZ$3)/Z18, 0)</f>
        <v>42017.25025401327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6.5490000000000001E-3</v>
      </c>
      <c r="Q19" s="4">
        <f t="shared" si="21"/>
        <v>12.5</v>
      </c>
      <c r="R19">
        <f t="shared" si="0"/>
        <v>1000000</v>
      </c>
      <c r="S19">
        <f t="shared" si="1"/>
        <v>43415.979103039033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34925.239424732979</v>
      </c>
      <c r="AC19">
        <f t="shared" si="2"/>
        <v>35490.661204265263</v>
      </c>
      <c r="AE19">
        <f t="shared" si="3"/>
        <v>0</v>
      </c>
      <c r="AF19">
        <f t="shared" si="4"/>
        <v>0</v>
      </c>
      <c r="AG19">
        <f t="shared" si="4"/>
        <v>-10.218202473343791</v>
      </c>
      <c r="AH19">
        <f t="shared" si="5"/>
        <v>-5443.6068902612124</v>
      </c>
      <c r="AI19">
        <f t="shared" si="6"/>
        <v>-5453.8250927345562</v>
      </c>
      <c r="AJ19">
        <f t="shared" si="7"/>
        <v>-565.42177953228384</v>
      </c>
      <c r="AK19">
        <f t="shared" si="22"/>
        <v>778.8328391715454</v>
      </c>
      <c r="AL19">
        <f t="shared" si="8"/>
        <v>-5240.4140330952941</v>
      </c>
      <c r="AN19">
        <f t="shared" si="9"/>
        <v>0</v>
      </c>
      <c r="AO19">
        <f t="shared" si="9"/>
        <v>0</v>
      </c>
      <c r="AP19">
        <f t="shared" si="9"/>
        <v>-3.6035509747271801</v>
      </c>
      <c r="AQ19">
        <f t="shared" si="9"/>
        <v>-1919.7422410258005</v>
      </c>
      <c r="AR19">
        <f t="shared" si="9"/>
        <v>-1923.3457920005276</v>
      </c>
      <c r="AS19">
        <f t="shared" si="9"/>
        <v>-199.40162764251636</v>
      </c>
      <c r="AT19">
        <f t="shared" si="9"/>
        <v>274.66316547040816</v>
      </c>
      <c r="AU19">
        <f t="shared" si="9"/>
        <v>-1848.0842541726356</v>
      </c>
      <c r="AW19">
        <v>16</v>
      </c>
      <c r="AX19">
        <f>IF(Z19&gt;0, (R19*SUMPRODUCT(K19:$K$98, X19:$X$98)-K19*$AZ$3)/Z19, 0)</f>
        <v>43415.979103039033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8.5349999999999992E-3</v>
      </c>
      <c r="Q20" s="4">
        <f t="shared" si="21"/>
        <v>12.5</v>
      </c>
      <c r="R20">
        <f t="shared" si="0"/>
        <v>1000000</v>
      </c>
      <c r="S20">
        <f t="shared" si="1"/>
        <v>43676.139929986915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35490.661204265263</v>
      </c>
      <c r="AC20">
        <f t="shared" si="2"/>
        <v>35041.5700393343</v>
      </c>
      <c r="AE20">
        <f t="shared" si="3"/>
        <v>0</v>
      </c>
      <c r="AF20">
        <f t="shared" si="4"/>
        <v>0</v>
      </c>
      <c r="AG20">
        <f t="shared" si="4"/>
        <v>-10.028808090500362</v>
      </c>
      <c r="AH20">
        <f t="shared" si="5"/>
        <v>-6976.9886487991389</v>
      </c>
      <c r="AI20">
        <f t="shared" si="6"/>
        <v>-6987.0174568896391</v>
      </c>
      <c r="AJ20">
        <f t="shared" si="7"/>
        <v>449.09116493096371</v>
      </c>
      <c r="AK20">
        <f t="shared" si="22"/>
        <v>152.60984317834064</v>
      </c>
      <c r="AL20">
        <f t="shared" si="8"/>
        <v>-6385.3164487803351</v>
      </c>
      <c r="AN20">
        <f t="shared" si="9"/>
        <v>0</v>
      </c>
      <c r="AO20">
        <f t="shared" si="9"/>
        <v>0</v>
      </c>
      <c r="AP20">
        <f t="shared" si="9"/>
        <v>-3.3546041519592253</v>
      </c>
      <c r="AQ20">
        <f t="shared" si="9"/>
        <v>-2333.7803334380328</v>
      </c>
      <c r="AR20">
        <f t="shared" si="9"/>
        <v>-2337.1349375899922</v>
      </c>
      <c r="AS20">
        <f t="shared" si="9"/>
        <v>150.21955479561399</v>
      </c>
      <c r="AT20">
        <f t="shared" si="9"/>
        <v>51.047503246257207</v>
      </c>
      <c r="AU20">
        <f t="shared" si="9"/>
        <v>-2135.867879548121</v>
      </c>
      <c r="AW20">
        <v>17</v>
      </c>
      <c r="AX20">
        <f>IF(Z20&gt;0, (R20*SUMPRODUCT(K20:$K$98, X20:$X$98)-K20*$AZ$3)/Z20, 0)</f>
        <v>43676.139929986915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1.0821000000000001E-2</v>
      </c>
      <c r="Q21" s="4">
        <f t="shared" si="21"/>
        <v>12.5</v>
      </c>
      <c r="R21">
        <f t="shared" si="0"/>
        <v>1000000</v>
      </c>
      <c r="S21">
        <f t="shared" si="1"/>
        <v>43325.797593530231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35041.5700393343</v>
      </c>
      <c r="AC21">
        <f t="shared" si="2"/>
        <v>34036.740618309188</v>
      </c>
      <c r="AE21">
        <f t="shared" si="3"/>
        <v>0</v>
      </c>
      <c r="AF21">
        <f t="shared" si="4"/>
        <v>0</v>
      </c>
      <c r="AG21">
        <f t="shared" si="4"/>
        <v>-9.8199982772480556</v>
      </c>
      <c r="AH21">
        <f t="shared" si="5"/>
        <v>-8681.7385877843553</v>
      </c>
      <c r="AI21">
        <f t="shared" si="6"/>
        <v>-8691.5585860616029</v>
      </c>
      <c r="AJ21">
        <f t="shared" si="7"/>
        <v>1004.8294210251115</v>
      </c>
      <c r="AK21">
        <f t="shared" si="22"/>
        <v>56.066512062934883</v>
      </c>
      <c r="AL21">
        <f t="shared" si="8"/>
        <v>-7630.6626529735568</v>
      </c>
      <c r="AN21">
        <f t="shared" si="9"/>
        <v>0</v>
      </c>
      <c r="AO21">
        <f t="shared" si="9"/>
        <v>0</v>
      </c>
      <c r="AP21">
        <f t="shared" si="9"/>
        <v>-3.1235811514941831</v>
      </c>
      <c r="AQ21">
        <f t="shared" si="9"/>
        <v>-2761.5193250932512</v>
      </c>
      <c r="AR21">
        <f t="shared" si="9"/>
        <v>-2764.6429062447451</v>
      </c>
      <c r="AS21">
        <f t="shared" si="9"/>
        <v>319.61983611064619</v>
      </c>
      <c r="AT21">
        <f t="shared" si="9"/>
        <v>17.83384226406223</v>
      </c>
      <c r="AU21">
        <f t="shared" si="9"/>
        <v>-2427.189227870037</v>
      </c>
      <c r="AW21">
        <v>18</v>
      </c>
      <c r="AX21">
        <f>IF(Z21&gt;0, (R21*SUMPRODUCT(K21:$K$98, X21:$X$98)-K21*$AZ$3)/Z21, 0)</f>
        <v>43325.797593530231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1.3422999999999999E-2</v>
      </c>
      <c r="Q22" s="4">
        <f t="shared" si="21"/>
        <v>12.5</v>
      </c>
      <c r="R22">
        <f t="shared" si="0"/>
        <v>1000000</v>
      </c>
      <c r="S22">
        <f t="shared" si="1"/>
        <v>42990.936645456582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34036.740618309188</v>
      </c>
      <c r="AC22">
        <f t="shared" si="2"/>
        <v>32982.593139807846</v>
      </c>
      <c r="AE22">
        <f t="shared" si="3"/>
        <v>0</v>
      </c>
      <c r="AF22">
        <f t="shared" si="4"/>
        <v>0</v>
      </c>
      <c r="AG22">
        <f t="shared" si="4"/>
        <v>-9.5899844576000746</v>
      </c>
      <c r="AH22">
        <f t="shared" si="5"/>
        <v>-10545.106950040052</v>
      </c>
      <c r="AI22">
        <f t="shared" si="6"/>
        <v>-10554.696934497651</v>
      </c>
      <c r="AJ22">
        <f t="shared" si="7"/>
        <v>1054.1474785013415</v>
      </c>
      <c r="AK22">
        <f t="shared" si="22"/>
        <v>714.77155298449304</v>
      </c>
      <c r="AL22">
        <f t="shared" si="8"/>
        <v>-8785.7779030118163</v>
      </c>
      <c r="AN22">
        <f t="shared" si="9"/>
        <v>0</v>
      </c>
      <c r="AO22">
        <f t="shared" si="9"/>
        <v>0</v>
      </c>
      <c r="AP22">
        <f t="shared" si="9"/>
        <v>-2.8481956210856536</v>
      </c>
      <c r="AQ22">
        <f t="shared" si="9"/>
        <v>-3131.864037087314</v>
      </c>
      <c r="AR22">
        <f t="shared" si="9"/>
        <v>-3134.7122327083998</v>
      </c>
      <c r="AS22">
        <f t="shared" si="9"/>
        <v>313.07852953469427</v>
      </c>
      <c r="AT22">
        <f t="shared" si="9"/>
        <v>212.28493292016171</v>
      </c>
      <c r="AU22">
        <f t="shared" si="9"/>
        <v>-2609.3487702535435</v>
      </c>
      <c r="AW22">
        <v>19</v>
      </c>
      <c r="AX22">
        <f>IF(Z22&gt;0, (R22*SUMPRODUCT(K22:$K$98, X22:$X$98)-K22*$AZ$3)/Z22, 0)</f>
        <v>42990.936645456582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1.6303999999999999E-2</v>
      </c>
      <c r="Q23" s="4">
        <f t="shared" si="21"/>
        <v>12.5</v>
      </c>
      <c r="R23">
        <f t="shared" si="0"/>
        <v>1000000</v>
      </c>
      <c r="S23">
        <f t="shared" si="1"/>
        <v>43408.900889015233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32982.593139807846</v>
      </c>
      <c r="AC23">
        <f t="shared" si="2"/>
        <v>32427.245973835081</v>
      </c>
      <c r="AE23">
        <f t="shared" si="3"/>
        <v>0</v>
      </c>
      <c r="AF23">
        <f t="shared" si="4"/>
        <v>0</v>
      </c>
      <c r="AG23">
        <f t="shared" si="4"/>
        <v>-9.3377295064273635</v>
      </c>
      <c r="AH23">
        <f t="shared" si="5"/>
        <v>-12508.408527736929</v>
      </c>
      <c r="AI23">
        <f t="shared" si="6"/>
        <v>-12517.746257243356</v>
      </c>
      <c r="AJ23">
        <f t="shared" si="7"/>
        <v>555.34716597276565</v>
      </c>
      <c r="AK23">
        <f t="shared" si="22"/>
        <v>2308.7815197865493</v>
      </c>
      <c r="AL23">
        <f t="shared" si="8"/>
        <v>-9653.617571484041</v>
      </c>
      <c r="AN23">
        <f t="shared" si="9"/>
        <v>0</v>
      </c>
      <c r="AO23">
        <f t="shared" si="9"/>
        <v>0</v>
      </c>
      <c r="AP23">
        <f t="shared" si="9"/>
        <v>-2.4761398959541223</v>
      </c>
      <c r="AQ23">
        <f t="shared" si="9"/>
        <v>-3316.9272432986068</v>
      </c>
      <c r="AR23">
        <f t="shared" si="9"/>
        <v>-3319.4033831945608</v>
      </c>
      <c r="AS23">
        <f t="shared" si="9"/>
        <v>147.26462924672398</v>
      </c>
      <c r="AT23">
        <f t="shared" si="9"/>
        <v>612.23298749980097</v>
      </c>
      <c r="AU23">
        <f t="shared" si="9"/>
        <v>-2559.9057664480356</v>
      </c>
      <c r="AW23">
        <v>20</v>
      </c>
      <c r="AX23">
        <f>IF(Z23&gt;0, (R23*SUMPRODUCT(K23:$K$98, X23:$X$98)-K23*$AZ$3)/Z23, 0)</f>
        <v>43408.900889015233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1.9576E-2</v>
      </c>
      <c r="Q24" s="4">
        <f t="shared" si="21"/>
        <v>12.5</v>
      </c>
      <c r="R24">
        <f t="shared" si="0"/>
        <v>1000000</v>
      </c>
      <c r="S24">
        <f t="shared" si="1"/>
        <v>43329.723649580461</v>
      </c>
      <c r="U24">
        <f t="shared" si="13"/>
        <v>1.9576E-2</v>
      </c>
      <c r="V24">
        <f t="shared" si="14"/>
        <v>0.01</v>
      </c>
      <c r="W24">
        <f t="shared" si="15"/>
        <v>0.74701836051418902</v>
      </c>
      <c r="X24">
        <f t="shared" si="16"/>
        <v>1.4623631425425764E-2</v>
      </c>
      <c r="Y24">
        <f t="shared" si="17"/>
        <v>7.4701836051418906E-3</v>
      </c>
      <c r="Z24">
        <f t="shared" si="18"/>
        <v>0.7249245454836214</v>
      </c>
      <c r="AB24">
        <f t="shared" si="19"/>
        <v>32427.245973835081</v>
      </c>
      <c r="AC24">
        <f t="shared" si="2"/>
        <v>31410.780222603036</v>
      </c>
      <c r="AE24">
        <f t="shared" si="3"/>
        <v>0</v>
      </c>
      <c r="AF24">
        <f t="shared" si="4"/>
        <v>0</v>
      </c>
      <c r="AG24">
        <f t="shared" si="4"/>
        <v>-9.0615568185452666</v>
      </c>
      <c r="AH24">
        <f t="shared" si="5"/>
        <v>-14623.631425425763</v>
      </c>
      <c r="AI24">
        <f t="shared" si="6"/>
        <v>-14632.692982244309</v>
      </c>
      <c r="AJ24">
        <f t="shared" si="7"/>
        <v>1016.4657512320446</v>
      </c>
      <c r="AK24">
        <f t="shared" si="22"/>
        <v>2269.907218168456</v>
      </c>
      <c r="AL24">
        <f t="shared" si="8"/>
        <v>-11346.320012843807</v>
      </c>
      <c r="AN24">
        <f t="shared" si="9"/>
        <v>0</v>
      </c>
      <c r="AO24">
        <f t="shared" si="9"/>
        <v>0</v>
      </c>
      <c r="AP24">
        <f t="shared" si="9"/>
        <v>-2.1454514128494488</v>
      </c>
      <c r="AQ24">
        <f t="shared" si="9"/>
        <v>-3462.3510430855631</v>
      </c>
      <c r="AR24">
        <f t="shared" si="9"/>
        <v>-3464.4964944984126</v>
      </c>
      <c r="AS24">
        <f t="shared" si="9"/>
        <v>240.66260641115377</v>
      </c>
      <c r="AT24">
        <f t="shared" si="9"/>
        <v>537.4325566540449</v>
      </c>
      <c r="AU24">
        <f t="shared" si="9"/>
        <v>-2686.4013314332137</v>
      </c>
      <c r="AW24">
        <v>21</v>
      </c>
      <c r="AX24">
        <f>IF(Z24&gt;0, (R24*SUMPRODUCT(K24:$K$98, X24:$X$98)-K24*$AZ$3)/Z24, 0)</f>
        <v>43329.723649580461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2.3283000000000002E-2</v>
      </c>
      <c r="Q25" s="4">
        <f t="shared" si="21"/>
        <v>12.5</v>
      </c>
      <c r="R25">
        <f t="shared" si="0"/>
        <v>1000000</v>
      </c>
      <c r="S25">
        <f t="shared" si="1"/>
        <v>42811.852381480261</v>
      </c>
      <c r="U25">
        <f t="shared" si="13"/>
        <v>2.3283000000000002E-2</v>
      </c>
      <c r="V25">
        <f t="shared" si="14"/>
        <v>0.01</v>
      </c>
      <c r="W25">
        <f t="shared" si="15"/>
        <v>0.7249245454836214</v>
      </c>
      <c r="X25">
        <f t="shared" si="16"/>
        <v>1.6878418192495158E-2</v>
      </c>
      <c r="Y25">
        <f t="shared" si="17"/>
        <v>7.2492454548362143E-3</v>
      </c>
      <c r="Z25">
        <f t="shared" si="18"/>
        <v>0.70079688183629008</v>
      </c>
      <c r="AB25">
        <f t="shared" si="19"/>
        <v>31410.780222603036</v>
      </c>
      <c r="AC25">
        <f t="shared" si="2"/>
        <v>30002.412654576918</v>
      </c>
      <c r="AE25">
        <f t="shared" si="3"/>
        <v>0</v>
      </c>
      <c r="AF25">
        <f t="shared" si="4"/>
        <v>0</v>
      </c>
      <c r="AG25">
        <f t="shared" si="4"/>
        <v>-8.7599610229536253</v>
      </c>
      <c r="AH25">
        <f t="shared" si="5"/>
        <v>-16878.418192495159</v>
      </c>
      <c r="AI25">
        <f t="shared" si="6"/>
        <v>-16887.178153518114</v>
      </c>
      <c r="AJ25">
        <f t="shared" si="7"/>
        <v>1408.3675680261185</v>
      </c>
      <c r="AK25">
        <f t="shared" si="22"/>
        <v>2198.7546155822129</v>
      </c>
      <c r="AL25">
        <f t="shared" si="8"/>
        <v>-13280.055969909783</v>
      </c>
      <c r="AN25">
        <f t="shared" si="9"/>
        <v>0</v>
      </c>
      <c r="AO25">
        <f t="shared" si="9"/>
        <v>0</v>
      </c>
      <c r="AP25">
        <f t="shared" si="9"/>
        <v>-1.851825315603197</v>
      </c>
      <c r="AQ25">
        <f t="shared" si="9"/>
        <v>-3568.0389460981232</v>
      </c>
      <c r="AR25">
        <f t="shared" si="9"/>
        <v>-3569.8907714137267</v>
      </c>
      <c r="AS25">
        <f t="shared" si="9"/>
        <v>297.72400919495288</v>
      </c>
      <c r="AT25">
        <f t="shared" si="9"/>
        <v>464.80908411184294</v>
      </c>
      <c r="AU25">
        <f t="shared" si="9"/>
        <v>-2807.357678106931</v>
      </c>
      <c r="AW25">
        <v>22</v>
      </c>
      <c r="AX25">
        <f>IF(Z25&gt;0, (R25*SUMPRODUCT(K25:$K$98, X25:$X$98)-K25*$AZ$3)/Z25, 0)</f>
        <v>42811.852381480261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2.7149E-2</v>
      </c>
      <c r="Q26" s="4">
        <f t="shared" si="21"/>
        <v>12.5</v>
      </c>
      <c r="R26">
        <f t="shared" si="0"/>
        <v>1000000</v>
      </c>
      <c r="S26">
        <f t="shared" si="1"/>
        <v>41893.65514609246</v>
      </c>
      <c r="U26">
        <f t="shared" si="13"/>
        <v>2.7149E-2</v>
      </c>
      <c r="V26">
        <f t="shared" si="14"/>
        <v>0.01</v>
      </c>
      <c r="W26">
        <f t="shared" si="15"/>
        <v>0.70079688183629008</v>
      </c>
      <c r="X26">
        <f t="shared" si="16"/>
        <v>1.9025934544973439E-2</v>
      </c>
      <c r="Y26">
        <f t="shared" si="17"/>
        <v>7.0079688183629007E-3</v>
      </c>
      <c r="Z26">
        <f t="shared" si="18"/>
        <v>0.67476297847295374</v>
      </c>
      <c r="AB26">
        <f t="shared" si="19"/>
        <v>30002.412654576918</v>
      </c>
      <c r="AC26">
        <f t="shared" si="2"/>
        <v>28268.287525496136</v>
      </c>
      <c r="AE26">
        <f t="shared" si="3"/>
        <v>0</v>
      </c>
      <c r="AF26">
        <f t="shared" si="4"/>
        <v>0</v>
      </c>
      <c r="AG26">
        <f t="shared" si="4"/>
        <v>-8.4345372309119213</v>
      </c>
      <c r="AH26">
        <f t="shared" si="5"/>
        <v>-19025.934544973439</v>
      </c>
      <c r="AI26">
        <f t="shared" si="6"/>
        <v>-19034.36908220435</v>
      </c>
      <c r="AJ26">
        <f t="shared" si="7"/>
        <v>1734.1251290807813</v>
      </c>
      <c r="AK26">
        <f t="shared" si="22"/>
        <v>2100.1688858203843</v>
      </c>
      <c r="AL26">
        <f t="shared" si="8"/>
        <v>-15200.075067303183</v>
      </c>
      <c r="AN26">
        <f t="shared" si="9"/>
        <v>0</v>
      </c>
      <c r="AO26">
        <f t="shared" si="9"/>
        <v>0</v>
      </c>
      <c r="AP26">
        <f t="shared" si="9"/>
        <v>-1.5919927294230838</v>
      </c>
      <c r="AQ26">
        <f t="shared" si="9"/>
        <v>-3591.0861066650855</v>
      </c>
      <c r="AR26">
        <f t="shared" si="9"/>
        <v>-3592.6780993945085</v>
      </c>
      <c r="AS26">
        <f t="shared" si="9"/>
        <v>327.31073701218207</v>
      </c>
      <c r="AT26">
        <f t="shared" si="9"/>
        <v>396.40036023946089</v>
      </c>
      <c r="AU26">
        <f t="shared" si="9"/>
        <v>-2868.9670021428651</v>
      </c>
      <c r="AW26">
        <v>23</v>
      </c>
      <c r="AX26">
        <f>IF(Z26&gt;0, (R26*SUMPRODUCT(K26:$K$98, X26:$X$98)-K26*$AZ$3)/Z26, 0)</f>
        <v>41893.65514609246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3.1286000000000001E-2</v>
      </c>
      <c r="Q27" s="4">
        <f t="shared" si="21"/>
        <v>12.5</v>
      </c>
      <c r="R27">
        <f t="shared" si="0"/>
        <v>1000000</v>
      </c>
      <c r="S27">
        <f t="shared" si="1"/>
        <v>40677.744178400309</v>
      </c>
      <c r="U27">
        <f t="shared" si="13"/>
        <v>3.1286000000000001E-2</v>
      </c>
      <c r="V27">
        <f t="shared" si="14"/>
        <v>0.01</v>
      </c>
      <c r="W27">
        <f t="shared" si="15"/>
        <v>0.67476297847295374</v>
      </c>
      <c r="X27">
        <f t="shared" si="16"/>
        <v>2.1110634544504833E-2</v>
      </c>
      <c r="Y27">
        <f t="shared" si="17"/>
        <v>6.7476297847295372E-3</v>
      </c>
      <c r="Z27">
        <f t="shared" si="18"/>
        <v>0.64690471414371942</v>
      </c>
      <c r="AB27">
        <f t="shared" si="19"/>
        <v>28268.287525496136</v>
      </c>
      <c r="AC27">
        <f t="shared" si="2"/>
        <v>26314.6244697394</v>
      </c>
      <c r="AE27">
        <f t="shared" si="3"/>
        <v>0</v>
      </c>
      <c r="AF27">
        <f t="shared" si="4"/>
        <v>0</v>
      </c>
      <c r="AG27">
        <f t="shared" si="4"/>
        <v>-8.0863089267964927</v>
      </c>
      <c r="AH27">
        <f t="shared" si="5"/>
        <v>-21110.634544504832</v>
      </c>
      <c r="AI27">
        <f t="shared" si="6"/>
        <v>-21118.720853431627</v>
      </c>
      <c r="AJ27">
        <f t="shared" si="7"/>
        <v>1953.6630557567369</v>
      </c>
      <c r="AK27">
        <f t="shared" si="22"/>
        <v>1978.7801267847296</v>
      </c>
      <c r="AL27">
        <f t="shared" si="8"/>
        <v>-17186.277670890162</v>
      </c>
      <c r="AN27">
        <f t="shared" si="9"/>
        <v>0</v>
      </c>
      <c r="AO27">
        <f t="shared" si="9"/>
        <v>0</v>
      </c>
      <c r="AP27">
        <f t="shared" si="9"/>
        <v>-1.3627372478536808</v>
      </c>
      <c r="AQ27">
        <f t="shared" si="9"/>
        <v>-3557.6488951950428</v>
      </c>
      <c r="AR27">
        <f t="shared" si="9"/>
        <v>-3559.0116324428964</v>
      </c>
      <c r="AS27">
        <f t="shared" si="9"/>
        <v>329.23914234996556</v>
      </c>
      <c r="AT27">
        <f t="shared" si="9"/>
        <v>333.47197200768579</v>
      </c>
      <c r="AU27">
        <f t="shared" si="9"/>
        <v>-2896.3005180852451</v>
      </c>
      <c r="AW27">
        <v>24</v>
      </c>
      <c r="AX27">
        <f>IF(Z27&gt;0, (R27*SUMPRODUCT(K27:$K$98, X27:$X$98)-K27*$AZ$3)/Z27, 0)</f>
        <v>40677.744178400309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3.5844000000000001E-2</v>
      </c>
      <c r="Q28" s="4">
        <f t="shared" si="21"/>
        <v>12.5</v>
      </c>
      <c r="R28">
        <f t="shared" si="0"/>
        <v>1000000</v>
      </c>
      <c r="S28">
        <f t="shared" si="1"/>
        <v>39237.000160867552</v>
      </c>
      <c r="U28">
        <f t="shared" si="13"/>
        <v>3.5844000000000001E-2</v>
      </c>
      <c r="V28">
        <f t="shared" si="14"/>
        <v>0.01</v>
      </c>
      <c r="W28">
        <f t="shared" si="15"/>
        <v>0.64690471414371942</v>
      </c>
      <c r="X28">
        <f t="shared" si="16"/>
        <v>2.3187652573767481E-2</v>
      </c>
      <c r="Y28">
        <f t="shared" si="17"/>
        <v>6.4690471414371939E-3</v>
      </c>
      <c r="Z28">
        <f t="shared" si="18"/>
        <v>0.61724801442851474</v>
      </c>
      <c r="AB28">
        <f t="shared" si="19"/>
        <v>26314.6244697394</v>
      </c>
      <c r="AC28">
        <f t="shared" si="2"/>
        <v>24218.960441426811</v>
      </c>
      <c r="AE28">
        <f t="shared" si="3"/>
        <v>0</v>
      </c>
      <c r="AF28">
        <f t="shared" si="4"/>
        <v>0</v>
      </c>
      <c r="AG28">
        <f t="shared" si="4"/>
        <v>-7.715600180356434</v>
      </c>
      <c r="AH28">
        <f t="shared" si="5"/>
        <v>-23187.652573767482</v>
      </c>
      <c r="AI28">
        <f t="shared" si="6"/>
        <v>-23195.368173947838</v>
      </c>
      <c r="AJ28">
        <f t="shared" si="7"/>
        <v>2095.6640283125889</v>
      </c>
      <c r="AK28">
        <f t="shared" si="22"/>
        <v>1842.0237128817582</v>
      </c>
      <c r="AL28">
        <f t="shared" si="8"/>
        <v>-19257.680432753492</v>
      </c>
      <c r="AN28">
        <f t="shared" si="9"/>
        <v>0</v>
      </c>
      <c r="AO28">
        <f t="shared" si="9"/>
        <v>0</v>
      </c>
      <c r="AP28">
        <f t="shared" si="9"/>
        <v>-1.1609499298777468</v>
      </c>
      <c r="AQ28">
        <f t="shared" si="9"/>
        <v>-3488.99670800481</v>
      </c>
      <c r="AR28">
        <f t="shared" si="9"/>
        <v>-3490.1576579346874</v>
      </c>
      <c r="AS28">
        <f t="shared" si="9"/>
        <v>315.33010392516508</v>
      </c>
      <c r="AT28">
        <f t="shared" si="9"/>
        <v>277.16538575284665</v>
      </c>
      <c r="AU28">
        <f t="shared" si="9"/>
        <v>-2897.6621682566761</v>
      </c>
      <c r="AW28">
        <v>25</v>
      </c>
      <c r="AX28">
        <f>IF(Z28&gt;0, (R28*SUMPRODUCT(K28:$K$98, X28:$X$98)-K28*$AZ$3)/Z28, 0)</f>
        <v>39237.000160867552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4.1295999999999999E-2</v>
      </c>
      <c r="Q29" s="4">
        <f t="shared" si="21"/>
        <v>12.5</v>
      </c>
      <c r="R29">
        <f t="shared" si="0"/>
        <v>1000000</v>
      </c>
      <c r="S29">
        <f t="shared" si="1"/>
        <v>37629.520084245436</v>
      </c>
      <c r="U29">
        <f t="shared" si="13"/>
        <v>4.1295999999999999E-2</v>
      </c>
      <c r="V29">
        <f t="shared" si="14"/>
        <v>0.01</v>
      </c>
      <c r="W29">
        <f t="shared" si="15"/>
        <v>0.61724801442851474</v>
      </c>
      <c r="X29">
        <f t="shared" si="16"/>
        <v>2.5489874003839945E-2</v>
      </c>
      <c r="Y29">
        <f t="shared" si="17"/>
        <v>6.1724801442851474E-3</v>
      </c>
      <c r="Z29">
        <f t="shared" si="18"/>
        <v>0.58558566028038961</v>
      </c>
      <c r="AB29">
        <f t="shared" si="19"/>
        <v>24218.960441426811</v>
      </c>
      <c r="AC29">
        <f t="shared" si="2"/>
        <v>22035.307364567045</v>
      </c>
      <c r="AE29">
        <f t="shared" si="3"/>
        <v>0</v>
      </c>
      <c r="AF29">
        <f t="shared" si="4"/>
        <v>0</v>
      </c>
      <c r="AG29">
        <f t="shared" si="4"/>
        <v>-7.31982075350487</v>
      </c>
      <c r="AH29">
        <f t="shared" si="5"/>
        <v>-25489.874003839945</v>
      </c>
      <c r="AI29">
        <f t="shared" si="6"/>
        <v>-25497.193824593451</v>
      </c>
      <c r="AJ29">
        <f t="shared" si="7"/>
        <v>2183.6530768597659</v>
      </c>
      <c r="AK29">
        <f t="shared" si="22"/>
        <v>1695.3272308998769</v>
      </c>
      <c r="AL29">
        <f t="shared" si="8"/>
        <v>-21618.213516833806</v>
      </c>
      <c r="AN29">
        <f t="shared" si="9"/>
        <v>0</v>
      </c>
      <c r="AO29">
        <f t="shared" si="9"/>
        <v>0</v>
      </c>
      <c r="AP29">
        <f t="shared" si="9"/>
        <v>-0.98339093060244454</v>
      </c>
      <c r="AQ29">
        <f t="shared" si="9"/>
        <v>-3424.4705931593885</v>
      </c>
      <c r="AR29">
        <f t="shared" si="9"/>
        <v>-3425.4539840899911</v>
      </c>
      <c r="AS29">
        <f t="shared" si="9"/>
        <v>293.36573991074954</v>
      </c>
      <c r="AT29">
        <f t="shared" si="9"/>
        <v>227.76096292686168</v>
      </c>
      <c r="AU29">
        <f t="shared" si="9"/>
        <v>-2904.3272812523796</v>
      </c>
      <c r="AW29">
        <v>26</v>
      </c>
      <c r="AX29">
        <f>IF(Z29&gt;0, (R29*SUMPRODUCT(K29:$K$98, X29:$X$98)-K29*$AZ$3)/Z29, 0)</f>
        <v>37629.520084245436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4.7109999999999999E-2</v>
      </c>
      <c r="Q30" s="4">
        <f t="shared" si="21"/>
        <v>12.5</v>
      </c>
      <c r="R30">
        <f t="shared" si="0"/>
        <v>1000000</v>
      </c>
      <c r="S30">
        <f t="shared" si="1"/>
        <v>35817.400665043322</v>
      </c>
      <c r="U30">
        <f t="shared" si="13"/>
        <v>4.7109999999999999E-2</v>
      </c>
      <c r="V30">
        <f t="shared" si="14"/>
        <v>0.01</v>
      </c>
      <c r="W30">
        <f t="shared" si="15"/>
        <v>0.58558566028038961</v>
      </c>
      <c r="X30">
        <f t="shared" si="16"/>
        <v>2.7586940455809155E-2</v>
      </c>
      <c r="Y30">
        <f t="shared" si="17"/>
        <v>5.8558566028038966E-3</v>
      </c>
      <c r="Z30">
        <f t="shared" si="18"/>
        <v>0.55214286322177664</v>
      </c>
      <c r="AB30">
        <f t="shared" si="19"/>
        <v>22035.307364567045</v>
      </c>
      <c r="AC30">
        <f t="shared" si="2"/>
        <v>19776.322156358587</v>
      </c>
      <c r="AE30">
        <f t="shared" si="3"/>
        <v>0</v>
      </c>
      <c r="AF30">
        <f t="shared" si="4"/>
        <v>0</v>
      </c>
      <c r="AG30">
        <f t="shared" si="4"/>
        <v>-6.901785790272208</v>
      </c>
      <c r="AH30">
        <f t="shared" si="5"/>
        <v>-27586.940455809156</v>
      </c>
      <c r="AI30">
        <f t="shared" si="6"/>
        <v>-27593.842241599428</v>
      </c>
      <c r="AJ30">
        <f t="shared" si="7"/>
        <v>2258.9852082084581</v>
      </c>
      <c r="AK30">
        <f t="shared" si="22"/>
        <v>1542.4715155196932</v>
      </c>
      <c r="AL30">
        <f t="shared" si="8"/>
        <v>-23792.385517871277</v>
      </c>
      <c r="AN30">
        <f t="shared" si="9"/>
        <v>0</v>
      </c>
      <c r="AO30">
        <f t="shared" si="9"/>
        <v>0</v>
      </c>
      <c r="AP30">
        <f t="shared" si="9"/>
        <v>-0.82788345942476704</v>
      </c>
      <c r="AQ30">
        <f t="shared" si="9"/>
        <v>-3309.1104814772261</v>
      </c>
      <c r="AR30">
        <f t="shared" si="9"/>
        <v>-3309.9383649366509</v>
      </c>
      <c r="AS30">
        <f t="shared" si="9"/>
        <v>270.96994108349975</v>
      </c>
      <c r="AT30">
        <f t="shared" si="9"/>
        <v>185.0226438688475</v>
      </c>
      <c r="AU30">
        <f t="shared" si="9"/>
        <v>-2853.9457799843035</v>
      </c>
      <c r="AW30">
        <v>27</v>
      </c>
      <c r="AX30">
        <f>IF(Z30&gt;0, (R30*SUMPRODUCT(K30:$K$98, X30:$X$98)-K30*$AZ$3)/Z30, 0)</f>
        <v>35817.400665043322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5.2900999999999997E-2</v>
      </c>
      <c r="Q31" s="4">
        <f t="shared" si="21"/>
        <v>12.5</v>
      </c>
      <c r="R31">
        <f t="shared" si="0"/>
        <v>1000000</v>
      </c>
      <c r="S31">
        <f t="shared" si="1"/>
        <v>33837.262880968243</v>
      </c>
      <c r="U31">
        <f t="shared" si="13"/>
        <v>5.2900999999999997E-2</v>
      </c>
      <c r="V31">
        <f t="shared" si="14"/>
        <v>0.01</v>
      </c>
      <c r="W31">
        <f t="shared" si="15"/>
        <v>0.55214286322177664</v>
      </c>
      <c r="X31">
        <f t="shared" si="16"/>
        <v>2.9208909607295205E-2</v>
      </c>
      <c r="Y31">
        <f t="shared" si="17"/>
        <v>5.5214286322177661E-3</v>
      </c>
      <c r="Z31">
        <f t="shared" si="18"/>
        <v>0.51741252498226376</v>
      </c>
      <c r="AB31">
        <f t="shared" si="19"/>
        <v>19776.322156358587</v>
      </c>
      <c r="AC31">
        <f t="shared" si="2"/>
        <v>17507.823625730405</v>
      </c>
      <c r="AE31">
        <f t="shared" si="3"/>
        <v>0</v>
      </c>
      <c r="AF31">
        <f t="shared" si="4"/>
        <v>0</v>
      </c>
      <c r="AG31">
        <f t="shared" si="4"/>
        <v>-6.4676565622782967</v>
      </c>
      <c r="AH31">
        <f t="shared" si="5"/>
        <v>-29208.909607295205</v>
      </c>
      <c r="AI31">
        <f t="shared" si="6"/>
        <v>-29215.377263857485</v>
      </c>
      <c r="AJ31">
        <f t="shared" si="7"/>
        <v>2268.4985306281815</v>
      </c>
      <c r="AK31">
        <f t="shared" si="22"/>
        <v>1384.3425509451013</v>
      </c>
      <c r="AL31">
        <f t="shared" si="8"/>
        <v>-25562.536182284202</v>
      </c>
      <c r="AN31">
        <f t="shared" si="9"/>
        <v>0</v>
      </c>
      <c r="AO31">
        <f t="shared" si="9"/>
        <v>0</v>
      </c>
      <c r="AP31">
        <f t="shared" si="9"/>
        <v>-0.69268639459240156</v>
      </c>
      <c r="AQ31">
        <f t="shared" si="9"/>
        <v>-3128.2759205021139</v>
      </c>
      <c r="AR31">
        <f t="shared" si="9"/>
        <v>-3128.9686068967062</v>
      </c>
      <c r="AS31">
        <f t="shared" si="9"/>
        <v>242.95632478133149</v>
      </c>
      <c r="AT31">
        <f t="shared" si="9"/>
        <v>148.26316785089509</v>
      </c>
      <c r="AU31">
        <f t="shared" si="9"/>
        <v>-2737.7491142644799</v>
      </c>
      <c r="AW31">
        <v>28</v>
      </c>
      <c r="AX31">
        <f>IF(Z31&gt;0, (R31*SUMPRODUCT(K31:$K$98, X31:$X$98)-K31*$AZ$3)/Z31, 0)</f>
        <v>33837.262880968243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5.9271999999999998E-2</v>
      </c>
      <c r="Q32" s="4">
        <f t="shared" si="21"/>
        <v>12.5</v>
      </c>
      <c r="R32">
        <f t="shared" si="0"/>
        <v>1000000</v>
      </c>
      <c r="S32">
        <f t="shared" si="1"/>
        <v>31789.054968737222</v>
      </c>
      <c r="U32">
        <f t="shared" si="13"/>
        <v>5.9271999999999998E-2</v>
      </c>
      <c r="V32">
        <f t="shared" si="14"/>
        <v>0.01</v>
      </c>
      <c r="W32">
        <f t="shared" si="15"/>
        <v>0.51741252498226376</v>
      </c>
      <c r="X32">
        <f t="shared" si="16"/>
        <v>3.0668075180748735E-2</v>
      </c>
      <c r="Y32">
        <f t="shared" si="17"/>
        <v>5.1741252498226373E-3</v>
      </c>
      <c r="Z32">
        <f t="shared" si="18"/>
        <v>0.48157032455169241</v>
      </c>
      <c r="AB32">
        <f t="shared" si="19"/>
        <v>17507.823625730405</v>
      </c>
      <c r="AC32">
        <f t="shared" si="2"/>
        <v>15308.665518486374</v>
      </c>
      <c r="AE32">
        <f t="shared" si="3"/>
        <v>0</v>
      </c>
      <c r="AF32">
        <f t="shared" si="4"/>
        <v>0</v>
      </c>
      <c r="AG32">
        <f t="shared" si="4"/>
        <v>-6.0196290568961555</v>
      </c>
      <c r="AH32">
        <f t="shared" si="5"/>
        <v>-30668.075180748736</v>
      </c>
      <c r="AI32">
        <f t="shared" si="6"/>
        <v>-30674.094809805632</v>
      </c>
      <c r="AJ32">
        <f t="shared" si="7"/>
        <v>2199.1581072440313</v>
      </c>
      <c r="AK32">
        <f t="shared" si="22"/>
        <v>1225.5476538011285</v>
      </c>
      <c r="AL32">
        <f t="shared" si="8"/>
        <v>-27249.389048760473</v>
      </c>
      <c r="AN32">
        <f t="shared" si="9"/>
        <v>0</v>
      </c>
      <c r="AO32">
        <f t="shared" si="9"/>
        <v>0</v>
      </c>
      <c r="AP32">
        <f t="shared" si="9"/>
        <v>-0.57562734166624707</v>
      </c>
      <c r="AQ32">
        <f t="shared" si="9"/>
        <v>-2932.6362843057732</v>
      </c>
      <c r="AR32">
        <f t="shared" si="9"/>
        <v>-2933.2119116474391</v>
      </c>
      <c r="AS32">
        <f t="shared" si="9"/>
        <v>210.29460839060059</v>
      </c>
      <c r="AT32">
        <f t="shared" si="9"/>
        <v>117.19305813946595</v>
      </c>
      <c r="AU32">
        <f t="shared" si="9"/>
        <v>-2605.7242451173729</v>
      </c>
      <c r="AW32">
        <v>29</v>
      </c>
      <c r="AX32">
        <f>IF(Z32&gt;0, (R32*SUMPRODUCT(K32:$K$98, X32:$X$98)-K32*$AZ$3)/Z32, 0)</f>
        <v>31789.054968737222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6.6047999999999996E-2</v>
      </c>
      <c r="Q33" s="4">
        <f t="shared" si="21"/>
        <v>12.5</v>
      </c>
      <c r="R33">
        <f t="shared" si="0"/>
        <v>1000000</v>
      </c>
      <c r="S33">
        <f t="shared" si="1"/>
        <v>29678.979861699267</v>
      </c>
      <c r="U33">
        <f t="shared" si="13"/>
        <v>6.6047999999999996E-2</v>
      </c>
      <c r="V33">
        <f t="shared" si="14"/>
        <v>0.01</v>
      </c>
      <c r="W33">
        <f t="shared" si="15"/>
        <v>0.48157032455169241</v>
      </c>
      <c r="X33">
        <f t="shared" si="16"/>
        <v>3.1806756795990175E-2</v>
      </c>
      <c r="Y33">
        <f t="shared" si="17"/>
        <v>4.8157032455169238E-3</v>
      </c>
      <c r="Z33">
        <f t="shared" si="18"/>
        <v>0.44494786451018531</v>
      </c>
      <c r="AB33">
        <f t="shared" si="19"/>
        <v>15308.665518486374</v>
      </c>
      <c r="AC33">
        <f t="shared" si="2"/>
        <v>13205.598710303884</v>
      </c>
      <c r="AE33">
        <f t="shared" si="3"/>
        <v>0</v>
      </c>
      <c r="AF33">
        <f t="shared" si="4"/>
        <v>0</v>
      </c>
      <c r="AG33">
        <f t="shared" si="4"/>
        <v>-5.5618483063773168</v>
      </c>
      <c r="AH33">
        <f t="shared" si="5"/>
        <v>-31806.756795990175</v>
      </c>
      <c r="AI33">
        <f t="shared" si="6"/>
        <v>-31812.318644296553</v>
      </c>
      <c r="AJ33">
        <f t="shared" si="7"/>
        <v>2103.0668081824897</v>
      </c>
      <c r="AK33">
        <f t="shared" si="22"/>
        <v>1071.6065862940463</v>
      </c>
      <c r="AL33">
        <f t="shared" si="8"/>
        <v>-28637.645249820016</v>
      </c>
      <c r="AN33">
        <f t="shared" si="9"/>
        <v>0</v>
      </c>
      <c r="AO33">
        <f t="shared" si="9"/>
        <v>0</v>
      </c>
      <c r="AP33">
        <f t="shared" si="9"/>
        <v>-0.47486788713143957</v>
      </c>
      <c r="AQ33">
        <f t="shared" si="9"/>
        <v>-2715.6453330265913</v>
      </c>
      <c r="AR33">
        <f t="shared" si="9"/>
        <v>-2716.1202009137228</v>
      </c>
      <c r="AS33">
        <f t="shared" si="9"/>
        <v>179.55881510698089</v>
      </c>
      <c r="AT33">
        <f t="shared" si="9"/>
        <v>91.493246028682051</v>
      </c>
      <c r="AU33">
        <f t="shared" si="9"/>
        <v>-2445.0681397780595</v>
      </c>
      <c r="AW33">
        <v>30</v>
      </c>
      <c r="AX33">
        <f>IF(Z33&gt;0, (R33*SUMPRODUCT(K33:$K$98, X33:$X$98)-K33*$AZ$3)/Z33, 0)</f>
        <v>29678.979861699267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7.3592000000000005E-2</v>
      </c>
      <c r="Q34" s="4">
        <f t="shared" si="21"/>
        <v>12.5</v>
      </c>
      <c r="R34">
        <f t="shared" si="0"/>
        <v>1000000</v>
      </c>
      <c r="S34">
        <f t="shared" si="1"/>
        <v>27542.700738094893</v>
      </c>
      <c r="U34">
        <f t="shared" si="13"/>
        <v>7.3592000000000005E-2</v>
      </c>
      <c r="V34">
        <f t="shared" si="14"/>
        <v>0.01</v>
      </c>
      <c r="W34">
        <f t="shared" si="15"/>
        <v>0.44494786451018531</v>
      </c>
      <c r="X34">
        <f t="shared" si="16"/>
        <v>3.274460324503356E-2</v>
      </c>
      <c r="Y34">
        <f t="shared" si="17"/>
        <v>4.4494786451018528E-3</v>
      </c>
      <c r="Z34">
        <f t="shared" si="18"/>
        <v>0.40775378262004985</v>
      </c>
      <c r="AB34">
        <f t="shared" si="19"/>
        <v>13205.598710303884</v>
      </c>
      <c r="AC34">
        <f t="shared" si="2"/>
        <v>11230.640409530231</v>
      </c>
      <c r="AE34">
        <f t="shared" si="3"/>
        <v>0</v>
      </c>
      <c r="AF34">
        <f t="shared" si="4"/>
        <v>0</v>
      </c>
      <c r="AG34">
        <f t="shared" si="4"/>
        <v>-5.0969222827506231</v>
      </c>
      <c r="AH34">
        <f t="shared" si="5"/>
        <v>-32744.603245033559</v>
      </c>
      <c r="AI34">
        <f t="shared" si="6"/>
        <v>-32749.70016731631</v>
      </c>
      <c r="AJ34">
        <f t="shared" si="7"/>
        <v>1974.9583007736528</v>
      </c>
      <c r="AK34">
        <f t="shared" si="22"/>
        <v>924.39190972127199</v>
      </c>
      <c r="AL34">
        <f t="shared" si="8"/>
        <v>-29850.349956821388</v>
      </c>
      <c r="AN34">
        <f t="shared" si="9"/>
        <v>0</v>
      </c>
      <c r="AO34">
        <f t="shared" si="9"/>
        <v>0</v>
      </c>
      <c r="AP34">
        <f t="shared" si="9"/>
        <v>-0.3885470809913823</v>
      </c>
      <c r="AQ34">
        <f t="shared" si="9"/>
        <v>-2496.176967841207</v>
      </c>
      <c r="AR34">
        <f t="shared" si="9"/>
        <v>-2496.5655149221984</v>
      </c>
      <c r="AS34">
        <f t="shared" si="9"/>
        <v>150.55444055764269</v>
      </c>
      <c r="AT34">
        <f t="shared" si="9"/>
        <v>70.467972295708378</v>
      </c>
      <c r="AU34">
        <f t="shared" ref="AU34:AU89" si="23">AL34*$K34</f>
        <v>-2275.5431020688475</v>
      </c>
      <c r="AW34">
        <v>31</v>
      </c>
      <c r="AX34">
        <f>IF(Z34&gt;0, (R34*SUMPRODUCT(K34:$K$98, X34:$X$98)-K34*$AZ$3)/Z34, 0)</f>
        <v>27542.700738094893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8.2293000000000005E-2</v>
      </c>
      <c r="Q35" s="4">
        <f t="shared" si="21"/>
        <v>12.5</v>
      </c>
      <c r="R35">
        <f t="shared" si="0"/>
        <v>1000000</v>
      </c>
      <c r="S35">
        <f t="shared" si="1"/>
        <v>25385.730867485559</v>
      </c>
      <c r="U35">
        <f t="shared" si="13"/>
        <v>8.2293000000000005E-2</v>
      </c>
      <c r="V35">
        <f t="shared" si="14"/>
        <v>0.01</v>
      </c>
      <c r="W35">
        <f t="shared" si="15"/>
        <v>0.40775378262004985</v>
      </c>
      <c r="X35">
        <f t="shared" si="16"/>
        <v>3.3555282033151765E-2</v>
      </c>
      <c r="Y35">
        <f t="shared" si="17"/>
        <v>4.0775378262004986E-3</v>
      </c>
      <c r="Z35">
        <f t="shared" si="18"/>
        <v>0.37012096276069756</v>
      </c>
      <c r="AB35">
        <f t="shared" si="19"/>
        <v>11230.640409530231</v>
      </c>
      <c r="AC35">
        <f t="shared" si="2"/>
        <v>9395.7911490577135</v>
      </c>
      <c r="AE35">
        <f t="shared" si="3"/>
        <v>0</v>
      </c>
      <c r="AF35">
        <f t="shared" ref="AF35:AG66" si="24">-$Z35*P35</f>
        <v>0</v>
      </c>
      <c r="AG35">
        <f t="shared" si="24"/>
        <v>-4.6265120345087194</v>
      </c>
      <c r="AH35">
        <f t="shared" si="5"/>
        <v>-33555.282033151765</v>
      </c>
      <c r="AI35">
        <f t="shared" ref="AI35:AI66" si="25">SUM(AE35:AH35)</f>
        <v>-33559.90854518627</v>
      </c>
      <c r="AJ35">
        <f t="shared" si="7"/>
        <v>1834.8492604725179</v>
      </c>
      <c r="AK35">
        <f t="shared" si="22"/>
        <v>786.14482866711626</v>
      </c>
      <c r="AL35">
        <f t="shared" ref="AL35:AL89" si="26">SUM(AI35:AK35)</f>
        <v>-30938.914456046637</v>
      </c>
      <c r="AN35">
        <f t="shared" ref="AN35:AT66" si="27">AE35*$K35</f>
        <v>0</v>
      </c>
      <c r="AO35">
        <f t="shared" si="27"/>
        <v>0</v>
      </c>
      <c r="AP35">
        <f t="shared" si="27"/>
        <v>-0.31489902254057556</v>
      </c>
      <c r="AQ35">
        <f t="shared" si="27"/>
        <v>-2283.9074954302732</v>
      </c>
      <c r="AR35">
        <f t="shared" si="27"/>
        <v>-2284.2223944528137</v>
      </c>
      <c r="AS35">
        <f t="shared" si="27"/>
        <v>124.88722266848021</v>
      </c>
      <c r="AT35">
        <f t="shared" si="27"/>
        <v>53.508179872029807</v>
      </c>
      <c r="AU35">
        <f t="shared" si="23"/>
        <v>-2105.8269919123036</v>
      </c>
      <c r="AW35">
        <v>32</v>
      </c>
      <c r="AX35">
        <f>IF(Z35&gt;0, (R35*SUMPRODUCT(K35:$K$98, X35:$X$98)-K35*$AZ$3)/Z35, 0)</f>
        <v>25385.730867485559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9.1596999999999998E-2</v>
      </c>
      <c r="Q36" s="4">
        <f t="shared" si="21"/>
        <v>12.5</v>
      </c>
      <c r="R36">
        <f t="shared" si="0"/>
        <v>1000000</v>
      </c>
      <c r="S36">
        <f t="shared" si="1"/>
        <v>23163.738024222774</v>
      </c>
      <c r="U36">
        <f t="shared" si="13"/>
        <v>9.1596999999999998E-2</v>
      </c>
      <c r="V36">
        <f t="shared" si="14"/>
        <v>0.01</v>
      </c>
      <c r="W36">
        <f t="shared" si="15"/>
        <v>0.37012096276069756</v>
      </c>
      <c r="X36">
        <f t="shared" si="16"/>
        <v>3.3901969825991612E-2</v>
      </c>
      <c r="Y36">
        <f t="shared" si="17"/>
        <v>3.7012096276069755E-3</v>
      </c>
      <c r="Z36">
        <f t="shared" si="18"/>
        <v>0.33251778330709897</v>
      </c>
      <c r="AB36">
        <f t="shared" si="19"/>
        <v>9395.7911490577135</v>
      </c>
      <c r="AC36">
        <f t="shared" si="2"/>
        <v>7702.3548209209166</v>
      </c>
      <c r="AE36">
        <f t="shared" si="3"/>
        <v>0</v>
      </c>
      <c r="AF36">
        <f t="shared" si="24"/>
        <v>0</v>
      </c>
      <c r="AG36">
        <f t="shared" si="24"/>
        <v>-4.1564722913387371</v>
      </c>
      <c r="AH36">
        <f t="shared" si="5"/>
        <v>-33901.969825991611</v>
      </c>
      <c r="AI36">
        <f t="shared" si="25"/>
        <v>-33906.12629828295</v>
      </c>
      <c r="AJ36">
        <f t="shared" si="7"/>
        <v>1693.4363281367969</v>
      </c>
      <c r="AK36">
        <f t="shared" si="22"/>
        <v>657.70538043403997</v>
      </c>
      <c r="AL36">
        <f t="shared" si="26"/>
        <v>-31554.984589712112</v>
      </c>
      <c r="AN36">
        <f t="shared" si="27"/>
        <v>0</v>
      </c>
      <c r="AO36">
        <f t="shared" si="27"/>
        <v>0</v>
      </c>
      <c r="AP36">
        <f t="shared" si="27"/>
        <v>-0.25259484513171487</v>
      </c>
      <c r="AQ36">
        <f t="shared" si="27"/>
        <v>-2060.2718405463638</v>
      </c>
      <c r="AR36">
        <f t="shared" si="27"/>
        <v>-2060.5244353914954</v>
      </c>
      <c r="AS36">
        <f t="shared" si="27"/>
        <v>102.91257996293805</v>
      </c>
      <c r="AT36">
        <f t="shared" si="27"/>
        <v>39.9697091832466</v>
      </c>
      <c r="AU36">
        <f t="shared" si="23"/>
        <v>-1917.6421462453109</v>
      </c>
      <c r="AW36">
        <v>33</v>
      </c>
      <c r="AX36">
        <f>IF(Z36&gt;0, (R36*SUMPRODUCT(K36:$K$98, X36:$X$98)-K36*$AZ$3)/Z36, 0)</f>
        <v>23163.738024222774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0.10148</v>
      </c>
      <c r="Q37" s="4">
        <f t="shared" si="21"/>
        <v>12.5</v>
      </c>
      <c r="R37">
        <f t="shared" si="0"/>
        <v>1000000</v>
      </c>
      <c r="S37">
        <f t="shared" si="1"/>
        <v>20881.084812819347</v>
      </c>
      <c r="U37">
        <f t="shared" si="13"/>
        <v>0.10148</v>
      </c>
      <c r="V37">
        <f t="shared" si="14"/>
        <v>0.01</v>
      </c>
      <c r="W37">
        <f t="shared" si="15"/>
        <v>0.33251778330709897</v>
      </c>
      <c r="X37">
        <f t="shared" si="16"/>
        <v>3.3743904650004403E-2</v>
      </c>
      <c r="Y37">
        <f t="shared" si="17"/>
        <v>3.3251778330709897E-3</v>
      </c>
      <c r="Z37">
        <f t="shared" si="18"/>
        <v>0.29544870082402358</v>
      </c>
      <c r="AB37">
        <f t="shared" si="19"/>
        <v>7702.3548209209166</v>
      </c>
      <c r="AC37">
        <f t="shared" si="2"/>
        <v>6169.2893797437255</v>
      </c>
      <c r="AE37">
        <f t="shared" si="3"/>
        <v>0</v>
      </c>
      <c r="AF37">
        <f t="shared" si="24"/>
        <v>0</v>
      </c>
      <c r="AG37">
        <f t="shared" si="24"/>
        <v>-3.6931087603002948</v>
      </c>
      <c r="AH37">
        <f t="shared" si="5"/>
        <v>-33743.904650004406</v>
      </c>
      <c r="AI37">
        <f t="shared" si="25"/>
        <v>-33747.597758764707</v>
      </c>
      <c r="AJ37">
        <f t="shared" si="7"/>
        <v>1533.0654411771911</v>
      </c>
      <c r="AK37">
        <f t="shared" si="22"/>
        <v>539.1648374644642</v>
      </c>
      <c r="AL37">
        <f t="shared" si="26"/>
        <v>-31675.367480123052</v>
      </c>
      <c r="AN37">
        <f t="shared" si="27"/>
        <v>0</v>
      </c>
      <c r="AO37">
        <f t="shared" si="27"/>
        <v>0</v>
      </c>
      <c r="AP37">
        <f t="shared" si="27"/>
        <v>-0.2003889033896708</v>
      </c>
      <c r="AQ37">
        <f t="shared" si="27"/>
        <v>-1830.9517774261733</v>
      </c>
      <c r="AR37">
        <f t="shared" si="27"/>
        <v>-1831.152166329563</v>
      </c>
      <c r="AS37">
        <f t="shared" si="27"/>
        <v>83.184472086091318</v>
      </c>
      <c r="AT37">
        <f t="shared" si="27"/>
        <v>29.255204094500833</v>
      </c>
      <c r="AU37">
        <f t="shared" si="23"/>
        <v>-1718.712490148971</v>
      </c>
      <c r="AW37">
        <v>34</v>
      </c>
      <c r="AX37">
        <f>IF(Z37&gt;0, (R37*SUMPRODUCT(K37:$K$98, X37:$X$98)-K37*$AZ$3)/Z37, 0)</f>
        <v>20881.084812819347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0.112611</v>
      </c>
      <c r="Q38" s="4">
        <f t="shared" si="21"/>
        <v>12.5</v>
      </c>
      <c r="R38">
        <f t="shared" si="0"/>
        <v>1000000</v>
      </c>
      <c r="S38">
        <f t="shared" si="1"/>
        <v>18551.785280878921</v>
      </c>
      <c r="U38">
        <f t="shared" si="13"/>
        <v>0.112611</v>
      </c>
      <c r="V38">
        <f t="shared" si="14"/>
        <v>0.01</v>
      </c>
      <c r="W38">
        <f t="shared" si="15"/>
        <v>0.29544870082402358</v>
      </c>
      <c r="X38">
        <f t="shared" si="16"/>
        <v>3.3270773648494123E-2</v>
      </c>
      <c r="Y38">
        <f t="shared" si="17"/>
        <v>2.9544870082402357E-3</v>
      </c>
      <c r="Z38">
        <f t="shared" si="18"/>
        <v>0.25922344016728921</v>
      </c>
      <c r="AB38">
        <f t="shared" si="19"/>
        <v>6169.2893797437255</v>
      </c>
      <c r="AC38">
        <f t="shared" si="2"/>
        <v>4809.0576017543135</v>
      </c>
      <c r="AE38">
        <f t="shared" si="3"/>
        <v>0</v>
      </c>
      <c r="AF38">
        <f t="shared" si="24"/>
        <v>0</v>
      </c>
      <c r="AG38">
        <f t="shared" si="24"/>
        <v>-3.2402930020911151</v>
      </c>
      <c r="AH38">
        <f t="shared" si="5"/>
        <v>-33270.77364849412</v>
      </c>
      <c r="AI38">
        <f t="shared" si="25"/>
        <v>-33274.01394149621</v>
      </c>
      <c r="AJ38">
        <f t="shared" si="7"/>
        <v>1360.231777989412</v>
      </c>
      <c r="AK38">
        <f t="shared" si="22"/>
        <v>431.85025658206081</v>
      </c>
      <c r="AL38">
        <f t="shared" si="26"/>
        <v>-31481.931906924739</v>
      </c>
      <c r="AN38">
        <f t="shared" si="27"/>
        <v>0</v>
      </c>
      <c r="AO38">
        <f t="shared" si="27"/>
        <v>0</v>
      </c>
      <c r="AP38">
        <f t="shared" si="27"/>
        <v>-0.15698126746085703</v>
      </c>
      <c r="AQ38">
        <f t="shared" si="27"/>
        <v>-1611.8567714010155</v>
      </c>
      <c r="AR38">
        <f t="shared" si="27"/>
        <v>-1612.0137526684764</v>
      </c>
      <c r="AS38">
        <f t="shared" si="27"/>
        <v>65.898642009074891</v>
      </c>
      <c r="AT38">
        <f t="shared" si="27"/>
        <v>20.921688436137892</v>
      </c>
      <c r="AU38">
        <f t="shared" si="23"/>
        <v>-1525.1934222232637</v>
      </c>
      <c r="AW38">
        <v>35</v>
      </c>
      <c r="AX38">
        <f>IF(Z38&gt;0, (R38*SUMPRODUCT(K38:$K$98, X38:$X$98)-K38*$AZ$3)/Z38, 0)</f>
        <v>18551.785280878921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0.125163</v>
      </c>
      <c r="Q39" s="4">
        <f t="shared" si="21"/>
        <v>12.5</v>
      </c>
      <c r="R39">
        <f t="shared" si="0"/>
        <v>1000000</v>
      </c>
      <c r="S39">
        <f t="shared" si="1"/>
        <v>16136.093172252757</v>
      </c>
      <c r="U39">
        <f t="shared" si="13"/>
        <v>0.125163</v>
      </c>
      <c r="V39">
        <f t="shared" si="14"/>
        <v>0.01</v>
      </c>
      <c r="W39">
        <f t="shared" si="15"/>
        <v>0.25922344016728921</v>
      </c>
      <c r="X39">
        <f t="shared" si="16"/>
        <v>3.2445183441658421E-2</v>
      </c>
      <c r="Y39">
        <f t="shared" si="17"/>
        <v>2.5922344016728921E-3</v>
      </c>
      <c r="Z39">
        <f t="shared" si="18"/>
        <v>0.2241860223239579</v>
      </c>
      <c r="AB39">
        <f t="shared" si="19"/>
        <v>4809.0576017543135</v>
      </c>
      <c r="AC39">
        <f t="shared" si="2"/>
        <v>3617.4865441361212</v>
      </c>
      <c r="AE39">
        <f t="shared" si="3"/>
        <v>0</v>
      </c>
      <c r="AF39">
        <f t="shared" si="24"/>
        <v>0</v>
      </c>
      <c r="AG39">
        <f t="shared" si="24"/>
        <v>-2.8023252790494739</v>
      </c>
      <c r="AH39">
        <f t="shared" si="5"/>
        <v>-32445.183441658421</v>
      </c>
      <c r="AI39">
        <f t="shared" si="25"/>
        <v>-32447.985766937469</v>
      </c>
      <c r="AJ39">
        <f t="shared" si="7"/>
        <v>1191.5710576181923</v>
      </c>
      <c r="AK39">
        <f t="shared" si="22"/>
        <v>336.63403212280195</v>
      </c>
      <c r="AL39">
        <f t="shared" si="26"/>
        <v>-30919.780677196475</v>
      </c>
      <c r="AN39">
        <f t="shared" si="27"/>
        <v>0</v>
      </c>
      <c r="AO39">
        <f t="shared" si="27"/>
        <v>0</v>
      </c>
      <c r="AP39">
        <f t="shared" si="27"/>
        <v>-0.12121715036343321</v>
      </c>
      <c r="AQ39">
        <f t="shared" si="27"/>
        <v>-1403.446169943089</v>
      </c>
      <c r="AR39">
        <f t="shared" si="27"/>
        <v>-1403.5673870934525</v>
      </c>
      <c r="AS39">
        <f t="shared" si="27"/>
        <v>51.542499059571</v>
      </c>
      <c r="AT39">
        <f t="shared" si="27"/>
        <v>14.561413835270221</v>
      </c>
      <c r="AU39">
        <f t="shared" si="23"/>
        <v>-1337.4634741986113</v>
      </c>
      <c r="AW39">
        <v>36</v>
      </c>
      <c r="AX39">
        <f>IF(Z39&gt;0, (R39*SUMPRODUCT(K39:$K$98, X39:$X$98)-K39*$AZ$3)/Z39, 0)</f>
        <v>16136.093172252757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0.13952899999999999</v>
      </c>
      <c r="Q40" s="4">
        <f t="shared" si="21"/>
        <v>12.5</v>
      </c>
      <c r="R40">
        <f t="shared" si="0"/>
        <v>1000000</v>
      </c>
      <c r="S40">
        <f t="shared" si="1"/>
        <v>13580.431576343863</v>
      </c>
      <c r="U40">
        <f t="shared" si="13"/>
        <v>0.13952899999999999</v>
      </c>
      <c r="V40">
        <f t="shared" si="14"/>
        <v>0.01</v>
      </c>
      <c r="W40">
        <f t="shared" si="15"/>
        <v>0.2241860223239579</v>
      </c>
      <c r="X40">
        <f t="shared" si="16"/>
        <v>3.128045150883952E-2</v>
      </c>
      <c r="Y40">
        <f t="shared" si="17"/>
        <v>2.2418602232395792E-3</v>
      </c>
      <c r="Z40">
        <f t="shared" si="18"/>
        <v>0.19066371059187881</v>
      </c>
      <c r="AB40">
        <f t="shared" si="19"/>
        <v>3617.4865441361212</v>
      </c>
      <c r="AC40">
        <f t="shared" si="2"/>
        <v>2589.2954757848388</v>
      </c>
      <c r="AE40">
        <f t="shared" si="3"/>
        <v>0</v>
      </c>
      <c r="AF40">
        <f t="shared" si="24"/>
        <v>0</v>
      </c>
      <c r="AG40">
        <f t="shared" si="24"/>
        <v>-2.383296382398485</v>
      </c>
      <c r="AH40">
        <f t="shared" si="5"/>
        <v>-31280.45150883952</v>
      </c>
      <c r="AI40">
        <f t="shared" si="25"/>
        <v>-31282.834805221919</v>
      </c>
      <c r="AJ40">
        <f t="shared" si="7"/>
        <v>1028.1910683512824</v>
      </c>
      <c r="AK40">
        <f t="shared" si="22"/>
        <v>253.22405808952851</v>
      </c>
      <c r="AL40">
        <f t="shared" si="26"/>
        <v>-30001.419678781109</v>
      </c>
      <c r="AN40">
        <f t="shared" si="27"/>
        <v>0</v>
      </c>
      <c r="AO40">
        <f t="shared" si="27"/>
        <v>0</v>
      </c>
      <c r="AP40">
        <f t="shared" si="27"/>
        <v>-9.2046134898874463E-2</v>
      </c>
      <c r="AQ40">
        <f t="shared" si="27"/>
        <v>-1208.0934123613906</v>
      </c>
      <c r="AR40">
        <f t="shared" si="27"/>
        <v>-1208.1854584962896</v>
      </c>
      <c r="AS40">
        <f t="shared" si="27"/>
        <v>39.7101319324942</v>
      </c>
      <c r="AT40">
        <f t="shared" si="27"/>
        <v>9.7798561616966513</v>
      </c>
      <c r="AU40">
        <f t="shared" si="23"/>
        <v>-1158.6954704020986</v>
      </c>
      <c r="AW40">
        <v>37</v>
      </c>
      <c r="AX40">
        <f>IF(Z40&gt;0, (R40*SUMPRODUCT(K40:$K$98, X40:$X$98)-K40*$AZ$3)/Z40, 0)</f>
        <v>13580.431576343863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0.15610499999999999</v>
      </c>
      <c r="Q41" s="4">
        <f t="shared" si="21"/>
        <v>12.5</v>
      </c>
      <c r="R41">
        <f t="shared" si="0"/>
        <v>1000000</v>
      </c>
      <c r="S41">
        <f t="shared" si="1"/>
        <v>10794.47335872539</v>
      </c>
      <c r="U41">
        <f t="shared" si="13"/>
        <v>0.15610499999999999</v>
      </c>
      <c r="V41">
        <f t="shared" si="14"/>
        <v>0.01</v>
      </c>
      <c r="W41">
        <f t="shared" si="15"/>
        <v>0.19066371059187881</v>
      </c>
      <c r="X41">
        <f t="shared" si="16"/>
        <v>2.9763558541945241E-2</v>
      </c>
      <c r="Y41">
        <f t="shared" si="17"/>
        <v>1.9066371059187882E-3</v>
      </c>
      <c r="Z41">
        <f t="shared" si="18"/>
        <v>0.15899351494401479</v>
      </c>
      <c r="AB41">
        <f t="shared" si="19"/>
        <v>2589.2954757848388</v>
      </c>
      <c r="AC41">
        <f t="shared" si="2"/>
        <v>1716.2512612732748</v>
      </c>
      <c r="AE41">
        <f t="shared" si="3"/>
        <v>0</v>
      </c>
      <c r="AF41">
        <f t="shared" si="24"/>
        <v>0</v>
      </c>
      <c r="AG41">
        <f t="shared" si="24"/>
        <v>-1.9874189368001849</v>
      </c>
      <c r="AH41">
        <f t="shared" si="5"/>
        <v>-29763.55854194524</v>
      </c>
      <c r="AI41">
        <f t="shared" si="25"/>
        <v>-29765.545960882042</v>
      </c>
      <c r="AJ41">
        <f t="shared" si="7"/>
        <v>873.04421451156395</v>
      </c>
      <c r="AK41">
        <f t="shared" si="22"/>
        <v>181.25068330493875</v>
      </c>
      <c r="AL41">
        <f t="shared" si="26"/>
        <v>-28711.251063065542</v>
      </c>
      <c r="AN41">
        <f t="shared" si="27"/>
        <v>0</v>
      </c>
      <c r="AO41">
        <f t="shared" si="27"/>
        <v>0</v>
      </c>
      <c r="AP41">
        <f t="shared" si="27"/>
        <v>-6.8532867554907964E-2</v>
      </c>
      <c r="AQ41">
        <f t="shared" si="27"/>
        <v>-1026.3472777420568</v>
      </c>
      <c r="AR41">
        <f t="shared" si="27"/>
        <v>-1026.4158106096118</v>
      </c>
      <c r="AS41">
        <f t="shared" si="27"/>
        <v>30.105491305739328</v>
      </c>
      <c r="AT41">
        <f t="shared" si="27"/>
        <v>6.2501311843054079</v>
      </c>
      <c r="AU41">
        <f t="shared" si="23"/>
        <v>-990.0601881195671</v>
      </c>
      <c r="AW41">
        <v>38</v>
      </c>
      <c r="AX41">
        <f>IF(Z41&gt;0, (R41*SUMPRODUCT(K41:$K$98, X41:$X$98)-K41*$AZ$3)/Z41, 0)</f>
        <v>10794.47335872539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0.17521600000000001</v>
      </c>
      <c r="Q42" s="4">
        <f t="shared" si="21"/>
        <v>12.5</v>
      </c>
      <c r="R42">
        <f t="shared" si="0"/>
        <v>1000000</v>
      </c>
      <c r="S42">
        <f t="shared" si="1"/>
        <v>7634.8157958750216</v>
      </c>
      <c r="U42">
        <f t="shared" si="13"/>
        <v>0.17521600000000001</v>
      </c>
      <c r="V42">
        <f t="shared" si="14"/>
        <v>0.01</v>
      </c>
      <c r="W42">
        <f t="shared" si="15"/>
        <v>0.15899351494401479</v>
      </c>
      <c r="X42">
        <f t="shared" si="16"/>
        <v>2.7858207714430497E-2</v>
      </c>
      <c r="Y42">
        <f t="shared" si="17"/>
        <v>1.589935149440148E-3</v>
      </c>
      <c r="Z42">
        <f t="shared" si="18"/>
        <v>0.12954537208014413</v>
      </c>
      <c r="AB42">
        <f t="shared" si="19"/>
        <v>1716.2512612732748</v>
      </c>
      <c r="AC42">
        <f t="shared" si="2"/>
        <v>989.05505303999144</v>
      </c>
      <c r="AE42">
        <f t="shared" si="3"/>
        <v>0</v>
      </c>
      <c r="AF42">
        <f t="shared" si="24"/>
        <v>0</v>
      </c>
      <c r="AG42">
        <f t="shared" si="24"/>
        <v>-1.6193171510018016</v>
      </c>
      <c r="AH42">
        <f t="shared" si="5"/>
        <v>-27858.207714430497</v>
      </c>
      <c r="AI42">
        <f t="shared" si="25"/>
        <v>-27859.827031581499</v>
      </c>
      <c r="AJ42">
        <f t="shared" si="7"/>
        <v>727.19620823328341</v>
      </c>
      <c r="AK42">
        <f t="shared" si="22"/>
        <v>120.13758828912925</v>
      </c>
      <c r="AL42">
        <f t="shared" si="26"/>
        <v>-27012.493235059086</v>
      </c>
      <c r="AN42">
        <f t="shared" si="27"/>
        <v>0</v>
      </c>
      <c r="AO42">
        <f t="shared" si="27"/>
        <v>0</v>
      </c>
      <c r="AP42">
        <f t="shared" si="27"/>
        <v>-4.9856682105230463E-2</v>
      </c>
      <c r="AQ42">
        <f t="shared" si="27"/>
        <v>-857.71820867862516</v>
      </c>
      <c r="AR42">
        <f t="shared" si="27"/>
        <v>-857.76806536073047</v>
      </c>
      <c r="AS42">
        <f t="shared" si="27"/>
        <v>22.389431347396041</v>
      </c>
      <c r="AT42">
        <f t="shared" si="27"/>
        <v>3.6988810650925483</v>
      </c>
      <c r="AU42">
        <f t="shared" si="23"/>
        <v>-831.6797529482418</v>
      </c>
      <c r="AW42">
        <v>39</v>
      </c>
      <c r="AX42">
        <f>IF(Z42&gt;0, (R42*SUMPRODUCT(K42:$K$98, X42:$X$98)-K42*$AZ$3)/Z42, 0)</f>
        <v>7634.8157958750216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0.19798199999999999</v>
      </c>
      <c r="Q43" s="4">
        <f t="shared" si="21"/>
        <v>12.5</v>
      </c>
      <c r="R43">
        <f t="shared" si="0"/>
        <v>1000000</v>
      </c>
      <c r="S43">
        <f t="shared" si="1"/>
        <v>3883.3061601950949</v>
      </c>
      <c r="U43">
        <f t="shared" si="13"/>
        <v>0.19798199999999999</v>
      </c>
      <c r="V43">
        <f t="shared" si="14"/>
        <v>0.01</v>
      </c>
      <c r="W43">
        <f t="shared" si="15"/>
        <v>0.12954537208014413</v>
      </c>
      <c r="X43">
        <f t="shared" si="16"/>
        <v>2.5647651855171094E-2</v>
      </c>
      <c r="Y43">
        <f t="shared" si="17"/>
        <v>1.2954537208014413E-3</v>
      </c>
      <c r="Z43">
        <f t="shared" si="18"/>
        <v>0.10260226650417159</v>
      </c>
      <c r="AB43">
        <f t="shared" si="19"/>
        <v>989.05505303999144</v>
      </c>
      <c r="AC43">
        <f t="shared" si="2"/>
        <v>398.4360135656284</v>
      </c>
      <c r="AE43">
        <f t="shared" si="3"/>
        <v>0</v>
      </c>
      <c r="AF43">
        <f t="shared" si="24"/>
        <v>0</v>
      </c>
      <c r="AG43">
        <f t="shared" si="24"/>
        <v>-1.2825283313021449</v>
      </c>
      <c r="AH43">
        <f t="shared" si="5"/>
        <v>-25647.651855171094</v>
      </c>
      <c r="AI43">
        <f t="shared" si="25"/>
        <v>-25648.934383502397</v>
      </c>
      <c r="AJ43">
        <f t="shared" si="7"/>
        <v>590.61903947436303</v>
      </c>
      <c r="AK43">
        <f t="shared" si="22"/>
        <v>69.233853712799402</v>
      </c>
      <c r="AL43">
        <f t="shared" si="26"/>
        <v>-24989.081490315235</v>
      </c>
      <c r="AN43">
        <f t="shared" si="27"/>
        <v>0</v>
      </c>
      <c r="AO43">
        <f t="shared" si="27"/>
        <v>0</v>
      </c>
      <c r="AP43">
        <f t="shared" si="27"/>
        <v>-3.5256597899661089E-2</v>
      </c>
      <c r="AQ43">
        <f t="shared" si="27"/>
        <v>-705.05183118269542</v>
      </c>
      <c r="AR43">
        <f t="shared" si="27"/>
        <v>-705.0870877805952</v>
      </c>
      <c r="AS43">
        <f t="shared" si="27"/>
        <v>16.236068614164619</v>
      </c>
      <c r="AT43">
        <f t="shared" si="27"/>
        <v>1.9032329203346652</v>
      </c>
      <c r="AU43">
        <f t="shared" si="23"/>
        <v>-686.94778624609592</v>
      </c>
      <c r="AW43">
        <v>40</v>
      </c>
      <c r="AX43">
        <f>IF(Z43&gt;0, (R43*SUMPRODUCT(K43:$K$98, X43:$X$98)-K43*$AZ$3)/Z43, 0)</f>
        <v>3883.3061601950949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0.22423799999999999</v>
      </c>
      <c r="Q44" s="4">
        <f t="shared" si="21"/>
        <v>12.5</v>
      </c>
      <c r="R44">
        <f t="shared" si="0"/>
        <v>1000000</v>
      </c>
      <c r="S44">
        <f t="shared" si="1"/>
        <v>-867.1930238375403</v>
      </c>
      <c r="U44">
        <f t="shared" si="13"/>
        <v>0.22423799999999999</v>
      </c>
      <c r="V44">
        <f t="shared" si="14"/>
        <v>0.01</v>
      </c>
      <c r="W44">
        <f t="shared" si="15"/>
        <v>0.10260226650417159</v>
      </c>
      <c r="X44">
        <f t="shared" si="16"/>
        <v>2.3007327036362428E-2</v>
      </c>
      <c r="Y44">
        <f t="shared" si="17"/>
        <v>1.0260226650417158E-3</v>
      </c>
      <c r="Z44">
        <f t="shared" si="18"/>
        <v>7.8568916802767438E-2</v>
      </c>
      <c r="AB44">
        <f t="shared" si="19"/>
        <v>398.4360135656284</v>
      </c>
      <c r="AC44">
        <f t="shared" si="2"/>
        <v>-68.134416541832024</v>
      </c>
      <c r="AE44">
        <f t="shared" si="3"/>
        <v>0</v>
      </c>
      <c r="AF44">
        <f t="shared" si="24"/>
        <v>0</v>
      </c>
      <c r="AG44">
        <f t="shared" si="24"/>
        <v>-0.98211146003459293</v>
      </c>
      <c r="AH44">
        <f t="shared" si="5"/>
        <v>-23007.327036362429</v>
      </c>
      <c r="AI44">
        <f t="shared" si="25"/>
        <v>-23008.309147822463</v>
      </c>
      <c r="AJ44">
        <f t="shared" si="7"/>
        <v>466.57043010746042</v>
      </c>
      <c r="AK44">
        <f t="shared" si="22"/>
        <v>27.890520949593991</v>
      </c>
      <c r="AL44">
        <f t="shared" si="26"/>
        <v>-22513.848196765408</v>
      </c>
      <c r="AN44">
        <f t="shared" si="27"/>
        <v>0</v>
      </c>
      <c r="AO44">
        <f t="shared" si="27"/>
        <v>0</v>
      </c>
      <c r="AP44">
        <f t="shared" si="27"/>
        <v>-2.4105502607893094E-2</v>
      </c>
      <c r="AQ44">
        <f t="shared" si="27"/>
        <v>-564.70492855887153</v>
      </c>
      <c r="AR44">
        <f t="shared" si="27"/>
        <v>-564.72903406147941</v>
      </c>
      <c r="AS44">
        <f t="shared" si="27"/>
        <v>11.451770168046956</v>
      </c>
      <c r="AT44">
        <f t="shared" si="27"/>
        <v>0.68456081905637678</v>
      </c>
      <c r="AU44">
        <f t="shared" si="23"/>
        <v>-552.59270307437612</v>
      </c>
      <c r="AW44">
        <v>41</v>
      </c>
      <c r="AX44">
        <f>IF(Z44&gt;0, (R44*SUMPRODUCT(K44:$K$98, X44:$X$98)-K44*$AZ$3)/Z44, 0)</f>
        <v>-867.1930238375403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0.25439000000000001</v>
      </c>
      <c r="Q45" s="4">
        <f t="shared" si="21"/>
        <v>12.5</v>
      </c>
      <c r="R45">
        <f t="shared" si="0"/>
        <v>1000000</v>
      </c>
      <c r="S45">
        <f t="shared" si="1"/>
        <v>-7265.3632608151247</v>
      </c>
      <c r="U45">
        <f t="shared" si="13"/>
        <v>0.25439000000000001</v>
      </c>
      <c r="V45">
        <f t="shared" si="14"/>
        <v>0.01</v>
      </c>
      <c r="W45">
        <f t="shared" si="15"/>
        <v>7.8568916802767438E-2</v>
      </c>
      <c r="X45">
        <f t="shared" si="16"/>
        <v>1.998714674545601E-2</v>
      </c>
      <c r="Y45">
        <f t="shared" si="17"/>
        <v>7.8568916802767435E-4</v>
      </c>
      <c r="Z45">
        <f t="shared" si="18"/>
        <v>5.779608088928375E-2</v>
      </c>
      <c r="AB45">
        <f t="shared" si="19"/>
        <v>-68.134416541832024</v>
      </c>
      <c r="AC45">
        <f t="shared" si="2"/>
        <v>-419.90952271210131</v>
      </c>
      <c r="AE45">
        <f t="shared" si="3"/>
        <v>0</v>
      </c>
      <c r="AF45">
        <f t="shared" si="24"/>
        <v>0</v>
      </c>
      <c r="AG45">
        <f t="shared" si="24"/>
        <v>-0.72245101111604693</v>
      </c>
      <c r="AH45">
        <f t="shared" si="5"/>
        <v>-19987.146745456012</v>
      </c>
      <c r="AI45">
        <f t="shared" si="25"/>
        <v>-19987.869196467127</v>
      </c>
      <c r="AJ45">
        <f t="shared" si="7"/>
        <v>351.77510617026928</v>
      </c>
      <c r="AK45">
        <f t="shared" si="22"/>
        <v>-4.7694091579282425</v>
      </c>
      <c r="AL45">
        <f t="shared" si="26"/>
        <v>-19640.863499454787</v>
      </c>
      <c r="AN45">
        <f t="shared" si="27"/>
        <v>0</v>
      </c>
      <c r="AO45">
        <f t="shared" si="27"/>
        <v>0</v>
      </c>
      <c r="AP45">
        <f t="shared" si="27"/>
        <v>-1.5832364976243071E-2</v>
      </c>
      <c r="AQ45">
        <f t="shared" si="27"/>
        <v>-438.01420060156607</v>
      </c>
      <c r="AR45">
        <f t="shared" si="27"/>
        <v>-438.03003296654231</v>
      </c>
      <c r="AS45">
        <f t="shared" si="27"/>
        <v>7.7090789337268211</v>
      </c>
      <c r="AT45">
        <f t="shared" si="27"/>
        <v>-0.10452061848831265</v>
      </c>
      <c r="AU45">
        <f t="shared" si="23"/>
        <v>-430.42547465130383</v>
      </c>
      <c r="AW45">
        <v>42</v>
      </c>
      <c r="AX45">
        <f>IF(Z45&gt;0, (R45*SUMPRODUCT(K45:$K$98, X45:$X$98)-K45*$AZ$3)/Z45, 0)</f>
        <v>-7265.3632608151247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0.28921999999999998</v>
      </c>
      <c r="Q46" s="4">
        <f t="shared" si="21"/>
        <v>12.5</v>
      </c>
      <c r="R46">
        <f t="shared" si="0"/>
        <v>1000000</v>
      </c>
      <c r="S46">
        <f t="shared" si="1"/>
        <v>-16488.13008348487</v>
      </c>
      <c r="U46">
        <f t="shared" si="13"/>
        <v>0.28921999999999998</v>
      </c>
      <c r="V46">
        <f t="shared" si="14"/>
        <v>0.01</v>
      </c>
      <c r="W46">
        <f t="shared" si="15"/>
        <v>5.779608088928375E-2</v>
      </c>
      <c r="X46">
        <f t="shared" si="16"/>
        <v>1.6715782514798647E-2</v>
      </c>
      <c r="Y46">
        <f t="shared" si="17"/>
        <v>5.7796080889283756E-4</v>
      </c>
      <c r="Z46">
        <f t="shared" si="18"/>
        <v>4.0502337565592267E-2</v>
      </c>
      <c r="AB46">
        <f t="shared" si="19"/>
        <v>-419.90952271210131</v>
      </c>
      <c r="AC46">
        <f t="shared" si="2"/>
        <v>-667.8078104667012</v>
      </c>
      <c r="AE46">
        <f t="shared" si="3"/>
        <v>0</v>
      </c>
      <c r="AF46">
        <f t="shared" si="24"/>
        <v>0</v>
      </c>
      <c r="AG46">
        <f t="shared" si="24"/>
        <v>-0.50627921956990329</v>
      </c>
      <c r="AH46">
        <f t="shared" si="5"/>
        <v>-16715.782514798648</v>
      </c>
      <c r="AI46">
        <f t="shared" si="25"/>
        <v>-16716.288794018219</v>
      </c>
      <c r="AJ46">
        <f t="shared" si="7"/>
        <v>247.89828775459989</v>
      </c>
      <c r="AK46">
        <f t="shared" si="22"/>
        <v>-29.393666589847093</v>
      </c>
      <c r="AL46">
        <f t="shared" si="26"/>
        <v>-16497.784172853466</v>
      </c>
      <c r="AN46">
        <f t="shared" si="27"/>
        <v>0</v>
      </c>
      <c r="AO46">
        <f t="shared" si="27"/>
        <v>0</v>
      </c>
      <c r="AP46">
        <f t="shared" si="27"/>
        <v>-9.9062542214746561E-3</v>
      </c>
      <c r="AQ46">
        <f t="shared" si="27"/>
        <v>-327.07404274493001</v>
      </c>
      <c r="AR46">
        <f t="shared" si="27"/>
        <v>-327.08394899915152</v>
      </c>
      <c r="AS46">
        <f t="shared" si="27"/>
        <v>4.8505713144844442</v>
      </c>
      <c r="AT46">
        <f t="shared" si="27"/>
        <v>-0.57513941415106251</v>
      </c>
      <c r="AU46">
        <f t="shared" si="23"/>
        <v>-322.80851709881813</v>
      </c>
      <c r="AW46">
        <v>43</v>
      </c>
      <c r="AX46">
        <f>IF(Z46&gt;0, (R46*SUMPRODUCT(K46:$K$98, X46:$X$98)-K46*$AZ$3)/Z46, 0)</f>
        <v>-16488.13008348487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0.32816400000000001</v>
      </c>
      <c r="Q47" s="4">
        <f t="shared" si="21"/>
        <v>12.5</v>
      </c>
      <c r="R47">
        <f t="shared" si="0"/>
        <v>1000000</v>
      </c>
      <c r="S47">
        <f t="shared" si="1"/>
        <v>-30781.855708175724</v>
      </c>
      <c r="U47">
        <f t="shared" si="13"/>
        <v>0.32816400000000001</v>
      </c>
      <c r="V47">
        <f t="shared" si="14"/>
        <v>0.01</v>
      </c>
      <c r="W47">
        <f t="shared" si="15"/>
        <v>4.0502337565592267E-2</v>
      </c>
      <c r="X47">
        <f t="shared" si="16"/>
        <v>1.3291409104875021E-2</v>
      </c>
      <c r="Y47">
        <f t="shared" si="17"/>
        <v>4.0502337565592267E-4</v>
      </c>
      <c r="Z47">
        <f t="shared" si="18"/>
        <v>2.680590508506132E-2</v>
      </c>
      <c r="AB47">
        <f t="shared" si="19"/>
        <v>-667.8078104667012</v>
      </c>
      <c r="AC47">
        <f t="shared" si="2"/>
        <v>-825.13550245541148</v>
      </c>
      <c r="AE47">
        <f t="shared" si="3"/>
        <v>0</v>
      </c>
      <c r="AF47">
        <f t="shared" si="24"/>
        <v>0</v>
      </c>
      <c r="AG47">
        <f t="shared" si="24"/>
        <v>-0.33507381356326649</v>
      </c>
      <c r="AH47">
        <f t="shared" si="5"/>
        <v>-13291.409104875022</v>
      </c>
      <c r="AI47">
        <f t="shared" si="25"/>
        <v>-13291.744178688585</v>
      </c>
      <c r="AJ47">
        <f t="shared" si="7"/>
        <v>157.32769198871028</v>
      </c>
      <c r="AK47">
        <f t="shared" si="22"/>
        <v>-46.746546732669088</v>
      </c>
      <c r="AL47">
        <f t="shared" si="26"/>
        <v>-13181.163033432544</v>
      </c>
      <c r="AN47">
        <f t="shared" si="27"/>
        <v>0</v>
      </c>
      <c r="AO47">
        <f t="shared" si="27"/>
        <v>0</v>
      </c>
      <c r="AP47">
        <f t="shared" si="27"/>
        <v>-5.8538532758249107E-3</v>
      </c>
      <c r="AQ47">
        <f t="shared" si="27"/>
        <v>-232.20542930971496</v>
      </c>
      <c r="AR47">
        <f t="shared" si="27"/>
        <v>-232.21128316299078</v>
      </c>
      <c r="AS47">
        <f t="shared" si="27"/>
        <v>2.7485681895944158</v>
      </c>
      <c r="AT47">
        <f t="shared" si="27"/>
        <v>-0.81667804121872645</v>
      </c>
      <c r="AU47">
        <f t="shared" si="23"/>
        <v>-230.2793930146151</v>
      </c>
      <c r="AW47">
        <v>44</v>
      </c>
      <c r="AX47">
        <f>IF(Z47&gt;0, (R47*SUMPRODUCT(K47:$K$98, X47:$X$98)-K47*$AZ$3)/Z47, 0)</f>
        <v>-30781.855708175724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0.37150699999999998</v>
      </c>
      <c r="Q48" s="4">
        <f t="shared" si="21"/>
        <v>12.5</v>
      </c>
      <c r="R48">
        <f t="shared" si="0"/>
        <v>1000000</v>
      </c>
      <c r="S48">
        <f t="shared" si="1"/>
        <v>-54633.405578230508</v>
      </c>
      <c r="U48">
        <f t="shared" si="13"/>
        <v>0.37150699999999998</v>
      </c>
      <c r="V48">
        <f t="shared" si="14"/>
        <v>0.01</v>
      </c>
      <c r="W48">
        <f t="shared" si="15"/>
        <v>2.680590508506132E-2</v>
      </c>
      <c r="X48">
        <f t="shared" si="16"/>
        <v>9.9585813804358748E-3</v>
      </c>
      <c r="Y48">
        <f t="shared" si="17"/>
        <v>2.6805905085061323E-4</v>
      </c>
      <c r="Z48">
        <f t="shared" si="18"/>
        <v>1.6579264653774833E-2</v>
      </c>
      <c r="AB48">
        <f t="shared" si="19"/>
        <v>-825.13550245541148</v>
      </c>
      <c r="AC48">
        <f t="shared" si="2"/>
        <v>-905.78169001850188</v>
      </c>
      <c r="AE48">
        <f t="shared" si="3"/>
        <v>0</v>
      </c>
      <c r="AF48">
        <f t="shared" si="24"/>
        <v>0</v>
      </c>
      <c r="AG48">
        <f t="shared" si="24"/>
        <v>-0.2072408081721854</v>
      </c>
      <c r="AH48">
        <f t="shared" si="5"/>
        <v>-9958.581380435875</v>
      </c>
      <c r="AI48">
        <f t="shared" si="25"/>
        <v>-9958.788621244048</v>
      </c>
      <c r="AJ48">
        <f t="shared" si="7"/>
        <v>80.646187563090393</v>
      </c>
      <c r="AK48">
        <f t="shared" si="22"/>
        <v>-57.759485171878808</v>
      </c>
      <c r="AL48">
        <f t="shared" si="26"/>
        <v>-9935.9019188528364</v>
      </c>
      <c r="AN48">
        <f t="shared" si="27"/>
        <v>0</v>
      </c>
      <c r="AO48">
        <f t="shared" si="27"/>
        <v>0</v>
      </c>
      <c r="AP48">
        <f t="shared" si="27"/>
        <v>-3.2326493518971223E-3</v>
      </c>
      <c r="AQ48">
        <f t="shared" si="27"/>
        <v>-155.33910492442035</v>
      </c>
      <c r="AR48">
        <f t="shared" si="27"/>
        <v>-155.34233757377226</v>
      </c>
      <c r="AS48">
        <f t="shared" si="27"/>
        <v>1.2579609598038017</v>
      </c>
      <c r="AT48">
        <f t="shared" si="27"/>
        <v>-0.90096233436637108</v>
      </c>
      <c r="AU48">
        <f t="shared" si="23"/>
        <v>-154.98533894833483</v>
      </c>
      <c r="AW48">
        <v>45</v>
      </c>
      <c r="AX48">
        <f>IF(Z48&gt;0, (R48*SUMPRODUCT(K48:$K$98, X48:$X$98)-K48*$AZ$3)/Z48, 0)</f>
        <v>-54633.405578230508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0.41881499999999999</v>
      </c>
      <c r="Q49" s="4">
        <f t="shared" si="21"/>
        <v>12.5</v>
      </c>
      <c r="R49">
        <f t="shared" si="0"/>
        <v>1000000</v>
      </c>
      <c r="S49">
        <f t="shared" si="1"/>
        <v>-97763.139272338536</v>
      </c>
      <c r="U49">
        <f t="shared" si="13"/>
        <v>0.41881499999999999</v>
      </c>
      <c r="V49">
        <f t="shared" si="14"/>
        <v>0.01</v>
      </c>
      <c r="W49">
        <f t="shared" si="15"/>
        <v>1.6579264653774833E-2</v>
      </c>
      <c r="X49">
        <f t="shared" si="16"/>
        <v>6.9436447259707068E-3</v>
      </c>
      <c r="Y49">
        <f t="shared" si="17"/>
        <v>1.6579264653774833E-4</v>
      </c>
      <c r="Z49">
        <f t="shared" si="18"/>
        <v>9.4698272812663783E-3</v>
      </c>
      <c r="AB49">
        <f t="shared" si="19"/>
        <v>-905.78169001850188</v>
      </c>
      <c r="AC49">
        <f t="shared" si="2"/>
        <v>-925.80004338343599</v>
      </c>
      <c r="AE49">
        <f t="shared" si="3"/>
        <v>0</v>
      </c>
      <c r="AF49">
        <f t="shared" si="24"/>
        <v>0</v>
      </c>
      <c r="AG49">
        <f t="shared" si="24"/>
        <v>-0.11837284101582973</v>
      </c>
      <c r="AH49">
        <f t="shared" si="5"/>
        <v>-6943.6447259707065</v>
      </c>
      <c r="AI49">
        <f t="shared" si="25"/>
        <v>-6943.7630988117226</v>
      </c>
      <c r="AJ49">
        <f t="shared" si="7"/>
        <v>20.018353364934114</v>
      </c>
      <c r="AK49">
        <f t="shared" si="22"/>
        <v>-63.404718301295141</v>
      </c>
      <c r="AL49">
        <f t="shared" si="26"/>
        <v>-6987.1494637480837</v>
      </c>
      <c r="AN49">
        <f t="shared" si="27"/>
        <v>0</v>
      </c>
      <c r="AO49">
        <f t="shared" si="27"/>
        <v>0</v>
      </c>
      <c r="AP49">
        <f t="shared" si="27"/>
        <v>-1.6486078750565694E-3</v>
      </c>
      <c r="AQ49">
        <f t="shared" si="27"/>
        <v>-96.705859879628079</v>
      </c>
      <c r="AR49">
        <f t="shared" si="27"/>
        <v>-96.707508487503134</v>
      </c>
      <c r="AS49">
        <f t="shared" si="27"/>
        <v>0.27880056539896864</v>
      </c>
      <c r="AT49">
        <f t="shared" si="27"/>
        <v>-0.88305321567199746</v>
      </c>
      <c r="AU49">
        <f t="shared" si="23"/>
        <v>-97.311761137776173</v>
      </c>
      <c r="AW49">
        <v>46</v>
      </c>
      <c r="AX49">
        <f>IF(Z49&gt;0, (R49*SUMPRODUCT(K49:$K$98, X49:$X$98)-K49*$AZ$3)/Z49, 0)</f>
        <v>-97763.139272338536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0.47081499999999998</v>
      </c>
      <c r="Q50" s="4">
        <f t="shared" si="21"/>
        <v>12.5</v>
      </c>
      <c r="R50">
        <f t="shared" si="0"/>
        <v>1000000</v>
      </c>
      <c r="S50">
        <f t="shared" si="1"/>
        <v>-183396.09079850613</v>
      </c>
      <c r="U50">
        <f t="shared" si="13"/>
        <v>0.47081499999999998</v>
      </c>
      <c r="V50">
        <f t="shared" si="14"/>
        <v>0.01</v>
      </c>
      <c r="W50">
        <f t="shared" si="15"/>
        <v>9.4698272812663783E-3</v>
      </c>
      <c r="X50">
        <f t="shared" si="16"/>
        <v>4.45853673142943E-3</v>
      </c>
      <c r="Y50">
        <f t="shared" si="17"/>
        <v>9.4698272812663783E-5</v>
      </c>
      <c r="Z50">
        <f t="shared" si="18"/>
        <v>4.9165922770242846E-3</v>
      </c>
      <c r="AB50">
        <f t="shared" si="19"/>
        <v>-925.80004338343599</v>
      </c>
      <c r="AC50">
        <f t="shared" si="2"/>
        <v>-901.68380365637972</v>
      </c>
      <c r="AE50">
        <f t="shared" si="3"/>
        <v>0</v>
      </c>
      <c r="AF50">
        <f t="shared" si="24"/>
        <v>0</v>
      </c>
      <c r="AG50">
        <f t="shared" si="24"/>
        <v>-6.145740346280356E-2</v>
      </c>
      <c r="AH50">
        <f t="shared" si="5"/>
        <v>-4458.5367314294299</v>
      </c>
      <c r="AI50">
        <f t="shared" si="25"/>
        <v>-4458.5981888328924</v>
      </c>
      <c r="AJ50">
        <f t="shared" si="7"/>
        <v>-24.116239727056268</v>
      </c>
      <c r="AK50">
        <f t="shared" si="22"/>
        <v>-64.806003036840522</v>
      </c>
      <c r="AL50">
        <f t="shared" si="26"/>
        <v>-4547.5204315967894</v>
      </c>
      <c r="AN50">
        <f t="shared" si="27"/>
        <v>0</v>
      </c>
      <c r="AO50">
        <f t="shared" si="27"/>
        <v>0</v>
      </c>
      <c r="AP50">
        <f t="shared" si="27"/>
        <v>-7.6422542822432579E-4</v>
      </c>
      <c r="AQ50">
        <f t="shared" si="27"/>
        <v>-55.442094049625616</v>
      </c>
      <c r="AR50">
        <f t="shared" si="27"/>
        <v>-55.442858275053837</v>
      </c>
      <c r="AS50">
        <f t="shared" si="27"/>
        <v>-0.29988646760393617</v>
      </c>
      <c r="AT50">
        <f t="shared" si="27"/>
        <v>-0.80586540647314742</v>
      </c>
      <c r="AU50">
        <f t="shared" si="23"/>
        <v>-56.548610149130923</v>
      </c>
      <c r="AW50">
        <v>47</v>
      </c>
      <c r="AX50">
        <f>IF(Z50&gt;0, (R50*SUMPRODUCT(K50:$K$98, X50:$X$98)-K50*$AZ$3)/Z50, 0)</f>
        <v>-183396.09079850613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0.52931399999999995</v>
      </c>
      <c r="Q51" s="4">
        <f t="shared" si="21"/>
        <v>12.5</v>
      </c>
      <c r="R51">
        <f t="shared" si="0"/>
        <v>1000000</v>
      </c>
      <c r="S51">
        <f t="shared" si="1"/>
        <v>-374943.5153212478</v>
      </c>
      <c r="U51">
        <f t="shared" si="13"/>
        <v>0.52931399999999995</v>
      </c>
      <c r="V51">
        <f t="shared" si="14"/>
        <v>0.01</v>
      </c>
      <c r="W51">
        <f t="shared" si="15"/>
        <v>4.9165922770242846E-3</v>
      </c>
      <c r="X51">
        <f t="shared" si="16"/>
        <v>2.6024211245208317E-3</v>
      </c>
      <c r="Y51">
        <f t="shared" si="17"/>
        <v>4.9165922770242848E-5</v>
      </c>
      <c r="Z51">
        <f t="shared" si="18"/>
        <v>2.2650052297332099E-3</v>
      </c>
      <c r="AB51">
        <f t="shared" si="19"/>
        <v>-901.68380365637972</v>
      </c>
      <c r="AC51">
        <f t="shared" si="2"/>
        <v>-849.24902305718024</v>
      </c>
      <c r="AE51">
        <f t="shared" si="3"/>
        <v>0</v>
      </c>
      <c r="AF51">
        <f t="shared" si="24"/>
        <v>0</v>
      </c>
      <c r="AG51">
        <f t="shared" si="24"/>
        <v>-2.8312565371665124E-2</v>
      </c>
      <c r="AH51">
        <f t="shared" si="5"/>
        <v>-2602.4211245208317</v>
      </c>
      <c r="AI51">
        <f t="shared" si="25"/>
        <v>-2602.4494370862035</v>
      </c>
      <c r="AJ51">
        <f t="shared" si="7"/>
        <v>-52.434780599199485</v>
      </c>
      <c r="AK51">
        <f t="shared" si="22"/>
        <v>-63.117866255946588</v>
      </c>
      <c r="AL51">
        <f t="shared" si="26"/>
        <v>-2718.0020839413496</v>
      </c>
      <c r="AN51">
        <f t="shared" si="27"/>
        <v>0</v>
      </c>
      <c r="AO51">
        <f t="shared" si="27"/>
        <v>0</v>
      </c>
      <c r="AP51">
        <f t="shared" si="27"/>
        <v>-3.1434638895263552E-4</v>
      </c>
      <c r="AQ51">
        <f t="shared" si="27"/>
        <v>-28.893944165366474</v>
      </c>
      <c r="AR51">
        <f t="shared" si="27"/>
        <v>-28.894258511755428</v>
      </c>
      <c r="AS51">
        <f t="shared" si="27"/>
        <v>-0.5821685078872344</v>
      </c>
      <c r="AT51">
        <f t="shared" si="27"/>
        <v>-0.70077978012577846</v>
      </c>
      <c r="AU51">
        <f t="shared" si="23"/>
        <v>-30.177206799768442</v>
      </c>
      <c r="AW51">
        <v>48</v>
      </c>
      <c r="AX51">
        <f>IF(Z51&gt;0, (R51*SUMPRODUCT(K51:$K$98, X51:$X$98)-K51*$AZ$3)/Z51, 0)</f>
        <v>-374943.5153212478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0.595055</v>
      </c>
      <c r="Q52" s="4">
        <f t="shared" si="21"/>
        <v>12.5</v>
      </c>
      <c r="R52">
        <f t="shared" si="0"/>
        <v>1000000</v>
      </c>
      <c r="S52">
        <f t="shared" si="1"/>
        <v>-873983.73766065203</v>
      </c>
      <c r="U52">
        <f t="shared" si="13"/>
        <v>0.595055</v>
      </c>
      <c r="V52">
        <f t="shared" si="14"/>
        <v>0.01</v>
      </c>
      <c r="W52">
        <f t="shared" si="15"/>
        <v>2.2650052297332099E-3</v>
      </c>
      <c r="X52">
        <f t="shared" si="16"/>
        <v>1.3478026869788952E-3</v>
      </c>
      <c r="Y52">
        <f t="shared" si="17"/>
        <v>2.2650052297332099E-5</v>
      </c>
      <c r="Z52">
        <f t="shared" si="18"/>
        <v>8.9455249045698271E-4</v>
      </c>
      <c r="AB52">
        <f t="shared" si="19"/>
        <v>-849.24902305718024</v>
      </c>
      <c r="AC52">
        <f t="shared" si="2"/>
        <v>-781.82432914323851</v>
      </c>
      <c r="AE52">
        <f t="shared" si="3"/>
        <v>0</v>
      </c>
      <c r="AF52">
        <f t="shared" si="24"/>
        <v>0</v>
      </c>
      <c r="AG52">
        <f t="shared" si="24"/>
        <v>-1.1181906130712283E-2</v>
      </c>
      <c r="AH52">
        <f t="shared" si="5"/>
        <v>-1347.8026869788951</v>
      </c>
      <c r="AI52">
        <f t="shared" si="25"/>
        <v>-1347.8138688850258</v>
      </c>
      <c r="AJ52">
        <f t="shared" si="7"/>
        <v>-67.424693913941724</v>
      </c>
      <c r="AK52">
        <f t="shared" si="22"/>
        <v>-59.447431614002625</v>
      </c>
      <c r="AL52">
        <f t="shared" si="26"/>
        <v>-1474.6859944129701</v>
      </c>
      <c r="AN52">
        <f t="shared" si="27"/>
        <v>0</v>
      </c>
      <c r="AO52">
        <f t="shared" si="27"/>
        <v>0</v>
      </c>
      <c r="AP52">
        <f t="shared" si="27"/>
        <v>-1.1084779873651663E-4</v>
      </c>
      <c r="AQ52">
        <f t="shared" si="27"/>
        <v>-13.36095646272932</v>
      </c>
      <c r="AR52">
        <f t="shared" si="27"/>
        <v>-13.361067310528057</v>
      </c>
      <c r="AS52">
        <f t="shared" si="27"/>
        <v>-0.66839041693580792</v>
      </c>
      <c r="AT52">
        <f t="shared" si="27"/>
        <v>-0.58931070051220713</v>
      </c>
      <c r="AU52">
        <f t="shared" si="23"/>
        <v>-14.618768427976072</v>
      </c>
      <c r="AW52">
        <v>49</v>
      </c>
      <c r="AX52">
        <f>IF(Z52&gt;0, (R52*SUMPRODUCT(K52:$K$98, X52:$X$98)-K52*$AZ$3)/Z52, 0)</f>
        <v>-873983.73766065203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0.66919700000000004</v>
      </c>
      <c r="Q53" s="4">
        <f t="shared" si="21"/>
        <v>12.5</v>
      </c>
      <c r="R53">
        <f t="shared" si="0"/>
        <v>1000000</v>
      </c>
      <c r="S53">
        <f t="shared" si="1"/>
        <v>-2471247.3164609224</v>
      </c>
      <c r="U53">
        <f t="shared" si="13"/>
        <v>0.66919700000000004</v>
      </c>
      <c r="V53">
        <f t="shared" si="14"/>
        <v>0.01</v>
      </c>
      <c r="W53">
        <f t="shared" si="15"/>
        <v>8.9455249045698271E-4</v>
      </c>
      <c r="X53">
        <f t="shared" si="16"/>
        <v>5.9863184295634152E-4</v>
      </c>
      <c r="Y53">
        <f t="shared" si="17"/>
        <v>8.9455249045698269E-6</v>
      </c>
      <c r="Z53">
        <f t="shared" si="18"/>
        <v>2.8697512259607134E-4</v>
      </c>
      <c r="AB53">
        <f t="shared" si="19"/>
        <v>-781.82432914323851</v>
      </c>
      <c r="AC53">
        <f t="shared" si="2"/>
        <v>-709.18650160658547</v>
      </c>
      <c r="AE53">
        <f t="shared" si="3"/>
        <v>0</v>
      </c>
      <c r="AF53">
        <f t="shared" si="24"/>
        <v>0</v>
      </c>
      <c r="AG53">
        <f t="shared" si="24"/>
        <v>-3.5871890324508915E-3</v>
      </c>
      <c r="AH53">
        <f t="shared" si="5"/>
        <v>-598.63184295634153</v>
      </c>
      <c r="AI53">
        <f t="shared" si="25"/>
        <v>-598.63543014537402</v>
      </c>
      <c r="AJ53">
        <f t="shared" si="7"/>
        <v>-72.637827536653049</v>
      </c>
      <c r="AK53">
        <f t="shared" si="22"/>
        <v>-54.727703040026704</v>
      </c>
      <c r="AL53">
        <f t="shared" si="26"/>
        <v>-726.00096072205372</v>
      </c>
      <c r="AN53">
        <f t="shared" si="27"/>
        <v>0</v>
      </c>
      <c r="AO53">
        <f t="shared" si="27"/>
        <v>0</v>
      </c>
      <c r="AP53">
        <f t="shared" si="27"/>
        <v>-3.1750273551848863E-5</v>
      </c>
      <c r="AQ53">
        <f t="shared" si="27"/>
        <v>-5.2985010265057655</v>
      </c>
      <c r="AR53">
        <f t="shared" si="27"/>
        <v>-5.298532776779318</v>
      </c>
      <c r="AS53">
        <f t="shared" si="27"/>
        <v>-0.6429186958472134</v>
      </c>
      <c r="AT53">
        <f t="shared" si="27"/>
        <v>-0.48439586725598255</v>
      </c>
      <c r="AU53">
        <f t="shared" si="23"/>
        <v>-6.4258473398825133</v>
      </c>
      <c r="AW53">
        <v>50</v>
      </c>
      <c r="AX53">
        <f>IF(Z53&gt;0, (R53*SUMPRODUCT(K53:$K$98, X53:$X$98)-K53*$AZ$3)/Z53, 0)</f>
        <v>-2471247.3164609224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0.74928899999999998</v>
      </c>
      <c r="Q54" s="4">
        <f t="shared" si="21"/>
        <v>12.5</v>
      </c>
      <c r="R54">
        <f t="shared" si="0"/>
        <v>1000000</v>
      </c>
      <c r="S54">
        <f t="shared" si="1"/>
        <v>-9231589.5006637704</v>
      </c>
      <c r="U54">
        <f t="shared" si="13"/>
        <v>0.74928899999999998</v>
      </c>
      <c r="V54">
        <f t="shared" si="14"/>
        <v>0.01</v>
      </c>
      <c r="W54">
        <f t="shared" si="15"/>
        <v>2.8697512259607134E-4</v>
      </c>
      <c r="X54">
        <f t="shared" si="16"/>
        <v>2.150273026348877E-4</v>
      </c>
      <c r="Y54">
        <f t="shared" si="17"/>
        <v>2.8697512259607133E-6</v>
      </c>
      <c r="Z54">
        <f t="shared" si="18"/>
        <v>6.9078068735222922E-5</v>
      </c>
      <c r="AB54">
        <f t="shared" si="19"/>
        <v>-709.18650160658547</v>
      </c>
      <c r="AC54">
        <f t="shared" si="2"/>
        <v>-637.70037406221422</v>
      </c>
      <c r="AE54">
        <f t="shared" si="3"/>
        <v>0</v>
      </c>
      <c r="AF54">
        <f t="shared" si="24"/>
        <v>0</v>
      </c>
      <c r="AG54">
        <f t="shared" si="24"/>
        <v>-8.6347585919028657E-4</v>
      </c>
      <c r="AH54">
        <f t="shared" si="5"/>
        <v>-215.02730263488769</v>
      </c>
      <c r="AI54">
        <f t="shared" si="25"/>
        <v>-215.02816611074687</v>
      </c>
      <c r="AJ54">
        <f t="shared" si="7"/>
        <v>-71.486127544371243</v>
      </c>
      <c r="AK54">
        <f t="shared" si="22"/>
        <v>-49.643055112460985</v>
      </c>
      <c r="AL54">
        <f t="shared" si="26"/>
        <v>-336.15734876757904</v>
      </c>
      <c r="AN54">
        <f t="shared" si="27"/>
        <v>0</v>
      </c>
      <c r="AO54">
        <f t="shared" si="27"/>
        <v>0</v>
      </c>
      <c r="AP54">
        <f t="shared" si="27"/>
        <v>-6.8237858008384753E-6</v>
      </c>
      <c r="AQ54">
        <f t="shared" si="27"/>
        <v>-1.6992950513850917</v>
      </c>
      <c r="AR54">
        <f t="shared" si="27"/>
        <v>-1.6993018751708926</v>
      </c>
      <c r="AS54">
        <f t="shared" si="27"/>
        <v>-0.56493301683227437</v>
      </c>
      <c r="AT54">
        <f t="shared" si="27"/>
        <v>-0.39231389155953356</v>
      </c>
      <c r="AU54">
        <f t="shared" si="23"/>
        <v>-2.6565487835627</v>
      </c>
      <c r="AW54">
        <v>51</v>
      </c>
      <c r="AX54">
        <f>IF(Z54&gt;0, (R54*SUMPRODUCT(K54:$K$98, X54:$X$98)-K54*$AZ$3)/Z54, 0)</f>
        <v>-9231589.5006637704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0.83297500000000002</v>
      </c>
      <c r="Q55" s="4">
        <f t="shared" si="21"/>
        <v>12.5</v>
      </c>
      <c r="R55">
        <f t="shared" si="0"/>
        <v>1000000</v>
      </c>
      <c r="S55">
        <f t="shared" si="1"/>
        <v>-52626792.714890726</v>
      </c>
      <c r="U55">
        <f t="shared" si="13"/>
        <v>0.83297500000000002</v>
      </c>
      <c r="V55">
        <f t="shared" si="14"/>
        <v>0.01</v>
      </c>
      <c r="W55">
        <f t="shared" si="15"/>
        <v>6.9078068735222922E-5</v>
      </c>
      <c r="X55">
        <f t="shared" si="16"/>
        <v>5.7540304304722318E-5</v>
      </c>
      <c r="Y55">
        <f t="shared" si="17"/>
        <v>6.9078068735222928E-7</v>
      </c>
      <c r="Z55">
        <f t="shared" si="18"/>
        <v>1.0846983743148374E-5</v>
      </c>
      <c r="AB55">
        <f t="shared" si="19"/>
        <v>-637.70037406221422</v>
      </c>
      <c r="AC55">
        <f t="shared" si="2"/>
        <v>-570.84196503245903</v>
      </c>
      <c r="AE55">
        <f t="shared" si="3"/>
        <v>0</v>
      </c>
      <c r="AF55">
        <f t="shared" si="24"/>
        <v>0</v>
      </c>
      <c r="AG55">
        <f t="shared" si="24"/>
        <v>-1.3558729678935468E-4</v>
      </c>
      <c r="AH55">
        <f t="shared" si="5"/>
        <v>-57.540304304722319</v>
      </c>
      <c r="AI55">
        <f t="shared" si="25"/>
        <v>-57.540439892019108</v>
      </c>
      <c r="AJ55">
        <f t="shared" si="7"/>
        <v>-66.858409029755194</v>
      </c>
      <c r="AK55">
        <f t="shared" si="22"/>
        <v>-44.639026184354996</v>
      </c>
      <c r="AL55">
        <f t="shared" si="26"/>
        <v>-169.03787510612929</v>
      </c>
      <c r="AN55">
        <f t="shared" si="27"/>
        <v>0</v>
      </c>
      <c r="AO55">
        <f t="shared" si="27"/>
        <v>0</v>
      </c>
      <c r="AP55">
        <f t="shared" si="27"/>
        <v>-9.5670086194344725E-7</v>
      </c>
      <c r="AQ55">
        <f t="shared" si="27"/>
        <v>-0.40600306981810202</v>
      </c>
      <c r="AR55">
        <f t="shared" si="27"/>
        <v>-0.406004026518964</v>
      </c>
      <c r="AS55">
        <f t="shared" si="27"/>
        <v>-0.47175140342466282</v>
      </c>
      <c r="AT55">
        <f t="shared" si="27"/>
        <v>-0.31497194676899493</v>
      </c>
      <c r="AU55">
        <f t="shared" si="23"/>
        <v>-1.1927273767126216</v>
      </c>
      <c r="AW55">
        <v>52</v>
      </c>
      <c r="AX55">
        <f>IF(Z55&gt;0, (R55*SUMPRODUCT(K55:$K$98, X55:$X$98)-K55*$AZ$3)/Z55, 0)</f>
        <v>-52626792.714890726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0.83526170899999996</v>
      </c>
      <c r="Q56" s="4">
        <f t="shared" si="21"/>
        <v>12.5</v>
      </c>
      <c r="R56">
        <f t="shared" si="0"/>
        <v>1000000</v>
      </c>
      <c r="S56">
        <f t="shared" si="1"/>
        <v>-303874192.58410901</v>
      </c>
      <c r="U56">
        <f t="shared" si="13"/>
        <v>0.83526170899999996</v>
      </c>
      <c r="V56">
        <f t="shared" si="14"/>
        <v>0.01</v>
      </c>
      <c r="W56">
        <f t="shared" si="15"/>
        <v>1.0846983743148374E-5</v>
      </c>
      <c r="X56">
        <f t="shared" si="16"/>
        <v>9.0600701787973281E-6</v>
      </c>
      <c r="Y56">
        <f t="shared" si="17"/>
        <v>1.0846983743148374E-7</v>
      </c>
      <c r="Z56">
        <f t="shared" si="18"/>
        <v>1.6784437269195626E-6</v>
      </c>
      <c r="AB56">
        <f t="shared" si="19"/>
        <v>-570.84196503245903</v>
      </c>
      <c r="AC56">
        <f t="shared" si="2"/>
        <v>-510.03573231554481</v>
      </c>
      <c r="AE56">
        <f t="shared" si="3"/>
        <v>0</v>
      </c>
      <c r="AF56">
        <f t="shared" si="24"/>
        <v>0</v>
      </c>
      <c r="AG56">
        <f t="shared" si="24"/>
        <v>-2.0980546586494533E-5</v>
      </c>
      <c r="AH56">
        <f t="shared" si="5"/>
        <v>-9.0600701787973286</v>
      </c>
      <c r="AI56">
        <f t="shared" si="25"/>
        <v>-9.0600911593439157</v>
      </c>
      <c r="AJ56">
        <f t="shared" si="7"/>
        <v>-60.806232716914224</v>
      </c>
      <c r="AK56">
        <f t="shared" si="22"/>
        <v>-39.958937552272133</v>
      </c>
      <c r="AL56">
        <f t="shared" si="26"/>
        <v>-109.82526142853027</v>
      </c>
      <c r="AN56">
        <f t="shared" si="27"/>
        <v>0</v>
      </c>
      <c r="AO56">
        <f t="shared" si="27"/>
        <v>0</v>
      </c>
      <c r="AP56">
        <f t="shared" si="27"/>
        <v>-1.3217701462085356E-7</v>
      </c>
      <c r="AQ56">
        <f t="shared" si="27"/>
        <v>-5.7078256924904057E-2</v>
      </c>
      <c r="AR56">
        <f t="shared" si="27"/>
        <v>-5.7078389101918682E-2</v>
      </c>
      <c r="AS56">
        <f t="shared" si="27"/>
        <v>-0.38307802314531891</v>
      </c>
      <c r="AT56">
        <f t="shared" si="27"/>
        <v>-0.25174048975827545</v>
      </c>
      <c r="AU56">
        <f t="shared" si="23"/>
        <v>-0.69189690200551301</v>
      </c>
      <c r="AW56">
        <v>53</v>
      </c>
      <c r="AX56">
        <f>IF(Z56&gt;0, (R56*SUMPRODUCT(K56:$K$98, X56:$X$98)-K56*$AZ$3)/Z56, 0)</f>
        <v>-303874192.58410901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0.83773177600000004</v>
      </c>
      <c r="Q57" s="4">
        <f t="shared" si="21"/>
        <v>12.5</v>
      </c>
      <c r="R57">
        <f t="shared" si="0"/>
        <v>1000000</v>
      </c>
      <c r="S57">
        <f t="shared" si="1"/>
        <v>-1782026577.6595502</v>
      </c>
      <c r="U57">
        <f t="shared" si="13"/>
        <v>0.83773177600000004</v>
      </c>
      <c r="V57">
        <f t="shared" si="14"/>
        <v>0.01</v>
      </c>
      <c r="W57">
        <f t="shared" si="15"/>
        <v>1.6784437269195626E-6</v>
      </c>
      <c r="X57">
        <f t="shared" si="16"/>
        <v>1.4060856442683843E-6</v>
      </c>
      <c r="Y57">
        <f t="shared" si="17"/>
        <v>1.6784437269195627E-8</v>
      </c>
      <c r="Z57">
        <f t="shared" si="18"/>
        <v>2.5557364538198268E-7</v>
      </c>
      <c r="AB57">
        <f t="shared" si="19"/>
        <v>-510.03573231554481</v>
      </c>
      <c r="AC57">
        <f t="shared" si="2"/>
        <v>-455.43902862003011</v>
      </c>
      <c r="AE57">
        <f t="shared" si="3"/>
        <v>0</v>
      </c>
      <c r="AF57">
        <f t="shared" si="24"/>
        <v>0</v>
      </c>
      <c r="AG57">
        <f t="shared" si="24"/>
        <v>-3.1946705672747836E-6</v>
      </c>
      <c r="AH57">
        <f t="shared" si="5"/>
        <v>-1.4060856442683842</v>
      </c>
      <c r="AI57">
        <f t="shared" si="25"/>
        <v>-1.4060888389389514</v>
      </c>
      <c r="AJ57">
        <f t="shared" si="7"/>
        <v>-54.596703695514691</v>
      </c>
      <c r="AK57">
        <f t="shared" si="22"/>
        <v>-35.702501262088141</v>
      </c>
      <c r="AL57">
        <f t="shared" si="26"/>
        <v>-91.705293796541781</v>
      </c>
      <c r="AN57">
        <f t="shared" si="27"/>
        <v>0</v>
      </c>
      <c r="AO57">
        <f t="shared" si="27"/>
        <v>0</v>
      </c>
      <c r="AP57">
        <f t="shared" si="27"/>
        <v>-1.7969963633874459E-8</v>
      </c>
      <c r="AQ57">
        <f t="shared" si="27"/>
        <v>-7.9092060860503997E-3</v>
      </c>
      <c r="AR57">
        <f t="shared" si="27"/>
        <v>-7.9092240560140331E-3</v>
      </c>
      <c r="AS57">
        <f t="shared" si="27"/>
        <v>-0.30710546182379833</v>
      </c>
      <c r="AT57">
        <f t="shared" si="27"/>
        <v>-0.20082591798044921</v>
      </c>
      <c r="AU57">
        <f t="shared" si="23"/>
        <v>-0.51584060386026154</v>
      </c>
      <c r="AW57">
        <v>54</v>
      </c>
      <c r="AX57">
        <f>IF(Z57&gt;0, (R57*SUMPRODUCT(K57:$K$98, X57:$X$98)-K57*$AZ$3)/Z57, 0)</f>
        <v>-1782026577.6595502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0.84045353700000003</v>
      </c>
      <c r="Q58" s="4">
        <f t="shared" si="21"/>
        <v>12.5</v>
      </c>
      <c r="R58">
        <f t="shared" si="0"/>
        <v>1000000</v>
      </c>
      <c r="S58">
        <f t="shared" si="1"/>
        <v>-10639651623.073853</v>
      </c>
      <c r="U58">
        <f t="shared" si="13"/>
        <v>0.84045353700000003</v>
      </c>
      <c r="V58">
        <f t="shared" si="14"/>
        <v>0.01</v>
      </c>
      <c r="W58">
        <f t="shared" si="15"/>
        <v>2.5557364538198268E-7</v>
      </c>
      <c r="X58">
        <f t="shared" si="16"/>
        <v>2.1479777422527108E-7</v>
      </c>
      <c r="Y58">
        <f t="shared" si="17"/>
        <v>2.5557364538198268E-9</v>
      </c>
      <c r="Z58">
        <f t="shared" si="18"/>
        <v>3.8220134702891779E-8</v>
      </c>
      <c r="AB58">
        <f t="shared" si="19"/>
        <v>-455.43902862003011</v>
      </c>
      <c r="AC58">
        <f t="shared" si="2"/>
        <v>-406.64891822572378</v>
      </c>
      <c r="AE58">
        <f t="shared" si="3"/>
        <v>0</v>
      </c>
      <c r="AF58">
        <f t="shared" si="24"/>
        <v>0</v>
      </c>
      <c r="AG58">
        <f t="shared" si="24"/>
        <v>-4.7775168378614723E-7</v>
      </c>
      <c r="AH58">
        <f t="shared" si="5"/>
        <v>-0.21479777422527108</v>
      </c>
      <c r="AI58">
        <f t="shared" si="25"/>
        <v>-0.21479825197695487</v>
      </c>
      <c r="AJ58">
        <f t="shared" si="7"/>
        <v>-48.790110394306339</v>
      </c>
      <c r="AK58">
        <f t="shared" si="22"/>
        <v>-31.880732003402112</v>
      </c>
      <c r="AL58">
        <f t="shared" si="26"/>
        <v>-80.885640649685399</v>
      </c>
      <c r="AN58">
        <f t="shared" si="27"/>
        <v>0</v>
      </c>
      <c r="AO58">
        <f t="shared" si="27"/>
        <v>0</v>
      </c>
      <c r="AP58">
        <f t="shared" si="27"/>
        <v>-2.3994147336469205E-9</v>
      </c>
      <c r="AQ58">
        <f t="shared" si="27"/>
        <v>-1.0787799639893688E-3</v>
      </c>
      <c r="AR58">
        <f t="shared" si="27"/>
        <v>-1.0787823634041023E-3</v>
      </c>
      <c r="AS58">
        <f t="shared" si="27"/>
        <v>-0.24503882185951775</v>
      </c>
      <c r="AT58">
        <f t="shared" si="27"/>
        <v>-0.1601147639756994</v>
      </c>
      <c r="AU58">
        <f t="shared" si="23"/>
        <v>-0.40623236819862124</v>
      </c>
      <c r="AW58">
        <v>55</v>
      </c>
      <c r="AX58">
        <f>IF(Z58&gt;0, (R58*SUMPRODUCT(K58:$K$98, X58:$X$98)-K58*$AZ$3)/Z58, 0)</f>
        <v>-10639651623.073853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0.84346351399999997</v>
      </c>
      <c r="Q59" s="4">
        <f t="shared" si="21"/>
        <v>12.5</v>
      </c>
      <c r="R59">
        <f t="shared" si="0"/>
        <v>1000000</v>
      </c>
      <c r="S59">
        <f t="shared" si="1"/>
        <v>-64828316438.393234</v>
      </c>
      <c r="U59">
        <f t="shared" si="13"/>
        <v>0.84346351399999997</v>
      </c>
      <c r="V59">
        <f t="shared" si="14"/>
        <v>0.01</v>
      </c>
      <c r="W59">
        <f t="shared" si="15"/>
        <v>3.8220134702891779E-8</v>
      </c>
      <c r="X59">
        <f t="shared" si="16"/>
        <v>3.2237289122054446E-8</v>
      </c>
      <c r="Y59">
        <f t="shared" si="17"/>
        <v>3.8220134702891779E-10</v>
      </c>
      <c r="Z59">
        <f t="shared" si="18"/>
        <v>5.6006442338084159E-9</v>
      </c>
      <c r="AB59">
        <f t="shared" si="19"/>
        <v>-406.64891822572378</v>
      </c>
      <c r="AC59">
        <f t="shared" si="2"/>
        <v>-363.08033664819442</v>
      </c>
      <c r="AE59">
        <f t="shared" si="3"/>
        <v>0</v>
      </c>
      <c r="AF59">
        <f t="shared" si="24"/>
        <v>0</v>
      </c>
      <c r="AG59">
        <f t="shared" si="24"/>
        <v>-7.0008052922605204E-8</v>
      </c>
      <c r="AH59">
        <f t="shared" si="5"/>
        <v>-3.2237289122054445E-2</v>
      </c>
      <c r="AI59">
        <f t="shared" si="25"/>
        <v>-3.2237359130107369E-2</v>
      </c>
      <c r="AJ59">
        <f t="shared" si="7"/>
        <v>-43.568581577529358</v>
      </c>
      <c r="AK59">
        <f t="shared" si="22"/>
        <v>-28.465424275800668</v>
      </c>
      <c r="AL59">
        <f t="shared" si="26"/>
        <v>-72.066243212460137</v>
      </c>
      <c r="AN59">
        <f t="shared" si="27"/>
        <v>0</v>
      </c>
      <c r="AO59">
        <f t="shared" si="27"/>
        <v>0</v>
      </c>
      <c r="AP59">
        <f t="shared" si="27"/>
        <v>-3.139301817189694E-10</v>
      </c>
      <c r="AQ59">
        <f t="shared" si="27"/>
        <v>-1.4455848448465753E-4</v>
      </c>
      <c r="AR59">
        <f t="shared" si="27"/>
        <v>-1.4455879841483927E-4</v>
      </c>
      <c r="AS59">
        <f t="shared" si="27"/>
        <v>-0.19537027757352682</v>
      </c>
      <c r="AT59">
        <f t="shared" si="27"/>
        <v>-0.12764468432636888</v>
      </c>
      <c r="AU59">
        <f t="shared" si="23"/>
        <v>-0.32315952069831055</v>
      </c>
      <c r="AW59">
        <v>56</v>
      </c>
      <c r="AX59">
        <f>IF(Z59&gt;0, (R59*SUMPRODUCT(K59:$K$98, X59:$X$98)-K59*$AZ$3)/Z59, 0)</f>
        <v>-64828316438.393234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0.84645297100000005</v>
      </c>
      <c r="Q60" s="4">
        <f t="shared" si="21"/>
        <v>12.5</v>
      </c>
      <c r="R60">
        <f t="shared" si="0"/>
        <v>1000000</v>
      </c>
      <c r="S60">
        <f t="shared" si="1"/>
        <v>-403229857306.7829</v>
      </c>
      <c r="U60">
        <f t="shared" si="13"/>
        <v>0.84645297100000005</v>
      </c>
      <c r="V60">
        <f t="shared" si="14"/>
        <v>0.01</v>
      </c>
      <c r="W60">
        <f t="shared" si="15"/>
        <v>5.6006442338084159E-9</v>
      </c>
      <c r="X60">
        <f t="shared" si="16"/>
        <v>4.7406819512211523E-9</v>
      </c>
      <c r="Y60">
        <f t="shared" si="17"/>
        <v>5.6006442338084158E-11</v>
      </c>
      <c r="Z60">
        <f t="shared" si="18"/>
        <v>8.0395584024917943E-10</v>
      </c>
      <c r="AB60">
        <f t="shared" si="19"/>
        <v>-363.08033664819442</v>
      </c>
      <c r="AC60">
        <f t="shared" si="2"/>
        <v>-324.17899874463137</v>
      </c>
      <c r="AE60">
        <f t="shared" si="3"/>
        <v>0</v>
      </c>
      <c r="AF60">
        <f t="shared" si="24"/>
        <v>0</v>
      </c>
      <c r="AG60">
        <f t="shared" si="24"/>
        <v>-1.0049448003114744E-8</v>
      </c>
      <c r="AH60">
        <f t="shared" si="5"/>
        <v>-4.7406819512211523E-3</v>
      </c>
      <c r="AI60">
        <f t="shared" si="25"/>
        <v>-4.7406920006691552E-3</v>
      </c>
      <c r="AJ60">
        <f t="shared" si="7"/>
        <v>-38.901337903563046</v>
      </c>
      <c r="AK60">
        <f t="shared" si="22"/>
        <v>-25.415623565373611</v>
      </c>
      <c r="AL60">
        <f t="shared" si="26"/>
        <v>-64.321702160937321</v>
      </c>
      <c r="AN60">
        <f t="shared" si="27"/>
        <v>0</v>
      </c>
      <c r="AO60">
        <f t="shared" si="27"/>
        <v>0</v>
      </c>
      <c r="AP60">
        <f t="shared" si="27"/>
        <v>-4.023548651713229E-11</v>
      </c>
      <c r="AQ60">
        <f t="shared" si="27"/>
        <v>-1.898050964304225E-5</v>
      </c>
      <c r="AR60">
        <f t="shared" si="27"/>
        <v>-1.8980549878528766E-5</v>
      </c>
      <c r="AS60">
        <f t="shared" si="27"/>
        <v>-0.15575126675933773</v>
      </c>
      <c r="AT60">
        <f t="shared" si="27"/>
        <v>-0.1017578258001982</v>
      </c>
      <c r="AU60">
        <f t="shared" si="23"/>
        <v>-0.25752807310941445</v>
      </c>
      <c r="AW60">
        <v>57</v>
      </c>
      <c r="AX60">
        <f>IF(Z60&gt;0, (R60*SUMPRODUCT(K60:$K$98, X60:$X$98)-K60*$AZ$3)/Z60, 0)</f>
        <v>-403229857306.7829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0.84968151000000003</v>
      </c>
      <c r="Q61" s="4">
        <f t="shared" si="21"/>
        <v>12.5</v>
      </c>
      <c r="R61">
        <f t="shared" si="0"/>
        <v>1000000</v>
      </c>
      <c r="S61">
        <f t="shared" si="1"/>
        <v>-2565782164680.6528</v>
      </c>
      <c r="U61">
        <f t="shared" si="13"/>
        <v>0.84968151000000003</v>
      </c>
      <c r="V61">
        <f t="shared" si="14"/>
        <v>0.01</v>
      </c>
      <c r="W61">
        <f t="shared" si="15"/>
        <v>8.0395584024917943E-10</v>
      </c>
      <c r="X61">
        <f t="shared" si="16"/>
        <v>6.8310641231624154E-10</v>
      </c>
      <c r="Y61">
        <f t="shared" si="17"/>
        <v>8.0395584024917952E-12</v>
      </c>
      <c r="Z61">
        <f t="shared" si="18"/>
        <v>1.1280986953044609E-10</v>
      </c>
      <c r="AB61">
        <f t="shared" si="19"/>
        <v>-324.17899874463137</v>
      </c>
      <c r="AC61">
        <f t="shared" si="2"/>
        <v>-289.44555124116999</v>
      </c>
      <c r="AE61">
        <f t="shared" si="3"/>
        <v>0</v>
      </c>
      <c r="AF61">
        <f t="shared" si="24"/>
        <v>0</v>
      </c>
      <c r="AG61">
        <f t="shared" si="24"/>
        <v>-1.4101233691305761E-9</v>
      </c>
      <c r="AH61">
        <f t="shared" si="5"/>
        <v>-6.8310641231624154E-4</v>
      </c>
      <c r="AI61">
        <f t="shared" si="25"/>
        <v>-6.8310782243961063E-4</v>
      </c>
      <c r="AJ61">
        <f t="shared" si="7"/>
        <v>-34.733447503461377</v>
      </c>
      <c r="AK61">
        <f t="shared" si="22"/>
        <v>-22.692529912124197</v>
      </c>
      <c r="AL61">
        <f t="shared" si="26"/>
        <v>-57.426660523408017</v>
      </c>
      <c r="AN61">
        <f t="shared" si="27"/>
        <v>0</v>
      </c>
      <c r="AO61">
        <f t="shared" si="27"/>
        <v>0</v>
      </c>
      <c r="AP61">
        <f t="shared" si="27"/>
        <v>-5.0408774218744306E-12</v>
      </c>
      <c r="AQ61">
        <f t="shared" si="27"/>
        <v>-2.4419534956758286E-6</v>
      </c>
      <c r="AR61">
        <f t="shared" si="27"/>
        <v>-2.4419585365532506E-6</v>
      </c>
      <c r="AS61">
        <f t="shared" si="27"/>
        <v>-0.12416434982707272</v>
      </c>
      <c r="AT61">
        <f t="shared" si="27"/>
        <v>-8.1120747434861196E-2</v>
      </c>
      <c r="AU61">
        <f t="shared" si="23"/>
        <v>-0.20528753922047049</v>
      </c>
      <c r="AW61">
        <v>58</v>
      </c>
      <c r="AX61">
        <f>IF(Z61&gt;0, (R61*SUMPRODUCT(K61:$K$98, X61:$X$98)-K61*$AZ$3)/Z61, 0)</f>
        <v>-2565782164680.6528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0.85306441600000005</v>
      </c>
      <c r="Q62" s="4">
        <f t="shared" si="21"/>
        <v>12.5</v>
      </c>
      <c r="R62">
        <f t="shared" si="0"/>
        <v>1000000</v>
      </c>
      <c r="S62">
        <f t="shared" si="1"/>
        <v>-16729595659704.811</v>
      </c>
      <c r="U62">
        <f t="shared" si="13"/>
        <v>0.85306441600000005</v>
      </c>
      <c r="V62">
        <f t="shared" si="14"/>
        <v>0.01</v>
      </c>
      <c r="W62">
        <f t="shared" si="15"/>
        <v>1.1280986953044609E-10</v>
      </c>
      <c r="X62">
        <f t="shared" si="16"/>
        <v>9.6234085470026189E-11</v>
      </c>
      <c r="Y62">
        <f t="shared" si="17"/>
        <v>1.1280986953044609E-12</v>
      </c>
      <c r="Z62">
        <f t="shared" si="18"/>
        <v>1.5447685365115439E-11</v>
      </c>
      <c r="AB62">
        <f t="shared" si="19"/>
        <v>-289.44555124116999</v>
      </c>
      <c r="AC62">
        <f t="shared" si="2"/>
        <v>-258.43353003672075</v>
      </c>
      <c r="AE62">
        <f t="shared" si="3"/>
        <v>0</v>
      </c>
      <c r="AF62">
        <f t="shared" si="24"/>
        <v>0</v>
      </c>
      <c r="AG62">
        <f t="shared" si="24"/>
        <v>-1.93096067063943E-10</v>
      </c>
      <c r="AH62">
        <f t="shared" si="5"/>
        <v>-9.6234085470026185E-5</v>
      </c>
      <c r="AI62">
        <f t="shared" si="25"/>
        <v>-9.6234278566093248E-5</v>
      </c>
      <c r="AJ62">
        <f t="shared" si="7"/>
        <v>-31.01202120444924</v>
      </c>
      <c r="AK62">
        <f t="shared" si="22"/>
        <v>-20.2611885868819</v>
      </c>
      <c r="AL62">
        <f t="shared" si="26"/>
        <v>-51.273306025609706</v>
      </c>
      <c r="AN62">
        <f t="shared" si="27"/>
        <v>0</v>
      </c>
      <c r="AO62">
        <f t="shared" si="27"/>
        <v>0</v>
      </c>
      <c r="AP62">
        <f t="shared" si="27"/>
        <v>-6.1631740503284761E-13</v>
      </c>
      <c r="AQ62">
        <f t="shared" si="27"/>
        <v>-3.071566538584926E-7</v>
      </c>
      <c r="AR62">
        <f t="shared" si="27"/>
        <v>-3.0715727017589762E-7</v>
      </c>
      <c r="AS62">
        <f t="shared" si="27"/>
        <v>-9.8983105788584116E-2</v>
      </c>
      <c r="AT62">
        <f t="shared" si="27"/>
        <v>-6.4668966916934023E-2</v>
      </c>
      <c r="AU62">
        <f t="shared" si="23"/>
        <v>-0.1636523798627883</v>
      </c>
      <c r="AW62">
        <v>59</v>
      </c>
      <c r="AX62">
        <f>IF(Z62&gt;0, (R62*SUMPRODUCT(K62:$K$98, X62:$X$98)-K62*$AZ$3)/Z62, 0)</f>
        <v>-16729595659704.811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0.856559709</v>
      </c>
      <c r="Q63" s="4">
        <f t="shared" si="21"/>
        <v>12.5</v>
      </c>
      <c r="R63">
        <f t="shared" si="0"/>
        <v>1000000</v>
      </c>
      <c r="S63">
        <f t="shared" si="1"/>
        <v>-111938747190948.73</v>
      </c>
      <c r="U63">
        <f t="shared" si="13"/>
        <v>0.856559709</v>
      </c>
      <c r="V63">
        <f t="shared" si="14"/>
        <v>0.01</v>
      </c>
      <c r="W63">
        <f t="shared" si="15"/>
        <v>1.5447685365115439E-11</v>
      </c>
      <c r="X63">
        <f t="shared" si="16"/>
        <v>1.3231864881066839E-11</v>
      </c>
      <c r="Y63">
        <f t="shared" si="17"/>
        <v>1.5447685365115439E-13</v>
      </c>
      <c r="Z63">
        <f t="shared" si="18"/>
        <v>2.0613436303974454E-12</v>
      </c>
      <c r="AB63">
        <f t="shared" si="19"/>
        <v>-258.43353003672075</v>
      </c>
      <c r="AC63">
        <f t="shared" si="2"/>
        <v>-230.74422351673212</v>
      </c>
      <c r="AE63">
        <f t="shared" si="3"/>
        <v>0</v>
      </c>
      <c r="AF63">
        <f t="shared" si="24"/>
        <v>0</v>
      </c>
      <c r="AG63">
        <f t="shared" si="24"/>
        <v>-2.5766795379968067E-11</v>
      </c>
      <c r="AH63">
        <f t="shared" si="5"/>
        <v>-1.3231864881066839E-5</v>
      </c>
      <c r="AI63">
        <f t="shared" si="25"/>
        <v>-1.3231890647862219E-5</v>
      </c>
      <c r="AJ63">
        <f t="shared" si="7"/>
        <v>-27.689306519988634</v>
      </c>
      <c r="AK63">
        <f t="shared" si="22"/>
        <v>-18.090347102570455</v>
      </c>
      <c r="AL63">
        <f t="shared" si="26"/>
        <v>-45.779666854449736</v>
      </c>
      <c r="AN63">
        <f t="shared" si="27"/>
        <v>0</v>
      </c>
      <c r="AO63">
        <f t="shared" si="27"/>
        <v>0</v>
      </c>
      <c r="AP63">
        <f t="shared" si="27"/>
        <v>-7.3429976674953619E-14</v>
      </c>
      <c r="AQ63">
        <f t="shared" si="27"/>
        <v>-3.7708046936183645E-8</v>
      </c>
      <c r="AR63">
        <f t="shared" si="27"/>
        <v>-3.770812036616032E-8</v>
      </c>
      <c r="AS63">
        <f t="shared" si="27"/>
        <v>-7.8908731253755401E-2</v>
      </c>
      <c r="AT63">
        <f t="shared" si="27"/>
        <v>-5.1553704921190296E-2</v>
      </c>
      <c r="AU63">
        <f t="shared" si="23"/>
        <v>-0.13046247388306606</v>
      </c>
      <c r="AW63">
        <v>60</v>
      </c>
      <c r="AX63">
        <f>IF(Z63&gt;0, (R63*SUMPRODUCT(K63:$K$98, X63:$X$98)-K63*$AZ$3)/Z63, 0)</f>
        <v>-111938747190948.73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0.86031008399999997</v>
      </c>
      <c r="Q64" s="4">
        <f t="shared" si="21"/>
        <v>12.5</v>
      </c>
      <c r="R64">
        <f t="shared" si="0"/>
        <v>1000000</v>
      </c>
      <c r="S64">
        <f t="shared" si="1"/>
        <v>-770648274673770.38</v>
      </c>
      <c r="U64">
        <f t="shared" si="13"/>
        <v>0.86031008399999997</v>
      </c>
      <c r="V64">
        <f t="shared" si="14"/>
        <v>0.01</v>
      </c>
      <c r="W64">
        <f t="shared" si="15"/>
        <v>2.0613436303974454E-12</v>
      </c>
      <c r="X64">
        <f t="shared" si="16"/>
        <v>1.7733947118200911E-12</v>
      </c>
      <c r="Y64">
        <f t="shared" si="17"/>
        <v>2.0613436303974455E-14</v>
      </c>
      <c r="Z64">
        <f t="shared" si="18"/>
        <v>2.6733548227337985E-13</v>
      </c>
      <c r="AB64">
        <f t="shared" si="19"/>
        <v>-230.74422351673212</v>
      </c>
      <c r="AC64">
        <f t="shared" si="2"/>
        <v>-206.02162817306052</v>
      </c>
      <c r="AE64">
        <f t="shared" si="3"/>
        <v>0</v>
      </c>
      <c r="AF64">
        <f t="shared" si="24"/>
        <v>0</v>
      </c>
      <c r="AG64">
        <f t="shared" si="24"/>
        <v>-3.341693528417248E-12</v>
      </c>
      <c r="AH64">
        <f t="shared" si="5"/>
        <v>-1.7733947118200912E-6</v>
      </c>
      <c r="AI64">
        <f t="shared" si="25"/>
        <v>-1.7733980535136197E-6</v>
      </c>
      <c r="AJ64">
        <f t="shared" si="7"/>
        <v>-24.7225953436716</v>
      </c>
      <c r="AK64">
        <f t="shared" si="22"/>
        <v>-16.152095646171251</v>
      </c>
      <c r="AL64">
        <f t="shared" si="26"/>
        <v>-40.874692763240901</v>
      </c>
      <c r="AN64">
        <f t="shared" si="27"/>
        <v>0</v>
      </c>
      <c r="AO64">
        <f t="shared" si="27"/>
        <v>0</v>
      </c>
      <c r="AP64">
        <f t="shared" si="27"/>
        <v>-8.5027924168363371E-15</v>
      </c>
      <c r="AQ64">
        <f t="shared" si="27"/>
        <v>-4.5123249572390988E-9</v>
      </c>
      <c r="AR64">
        <f t="shared" si="27"/>
        <v>-4.512333460031516E-9</v>
      </c>
      <c r="AS64">
        <f t="shared" si="27"/>
        <v>-6.2905558042675475E-2</v>
      </c>
      <c r="AT64">
        <f t="shared" si="27"/>
        <v>-4.1098297976274484E-2</v>
      </c>
      <c r="AU64">
        <f t="shared" si="23"/>
        <v>-0.10400386053128341</v>
      </c>
      <c r="AW64">
        <v>61</v>
      </c>
      <c r="AX64">
        <f>IF(Z64&gt;0, (R64*SUMPRODUCT(K64:$K$98, X64:$X$98)-K64*$AZ$3)/Z64, 0)</f>
        <v>-770648274673770.38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0.86416701100000004</v>
      </c>
      <c r="Q65" s="4">
        <f t="shared" si="21"/>
        <v>12.5</v>
      </c>
      <c r="R65">
        <f t="shared" si="0"/>
        <v>1000000</v>
      </c>
      <c r="S65">
        <f t="shared" si="1"/>
        <v>-5468190989946542</v>
      </c>
      <c r="U65">
        <f t="shared" si="13"/>
        <v>0.86416701100000004</v>
      </c>
      <c r="V65">
        <f t="shared" si="14"/>
        <v>0.01</v>
      </c>
      <c r="W65">
        <f t="shared" si="15"/>
        <v>2.6733548227337985E-13</v>
      </c>
      <c r="X65">
        <f t="shared" si="16"/>
        <v>2.3102250465043014E-13</v>
      </c>
      <c r="Y65">
        <f t="shared" si="17"/>
        <v>2.6733548227337985E-15</v>
      </c>
      <c r="Z65">
        <f t="shared" si="18"/>
        <v>3.3639622800215915E-14</v>
      </c>
      <c r="AB65">
        <f t="shared" si="19"/>
        <v>-206.02162817306052</v>
      </c>
      <c r="AC65">
        <f t="shared" si="2"/>
        <v>-183.94788230134094</v>
      </c>
      <c r="AE65">
        <f t="shared" si="3"/>
        <v>0</v>
      </c>
      <c r="AF65">
        <f t="shared" si="24"/>
        <v>0</v>
      </c>
      <c r="AG65">
        <f t="shared" si="24"/>
        <v>-4.2049528500269895E-13</v>
      </c>
      <c r="AH65">
        <f t="shared" si="5"/>
        <v>-2.3102250465043013E-7</v>
      </c>
      <c r="AI65">
        <f t="shared" si="25"/>
        <v>-2.3102292514571514E-7</v>
      </c>
      <c r="AJ65">
        <f t="shared" si="7"/>
        <v>-22.073745871719581</v>
      </c>
      <c r="AK65">
        <f t="shared" si="22"/>
        <v>-14.421513972114237</v>
      </c>
      <c r="AL65">
        <f t="shared" si="26"/>
        <v>-36.495260074856745</v>
      </c>
      <c r="AN65">
        <f t="shared" si="27"/>
        <v>0</v>
      </c>
      <c r="AO65">
        <f t="shared" si="27"/>
        <v>0</v>
      </c>
      <c r="AP65">
        <f t="shared" si="27"/>
        <v>-9.5529623630093818E-16</v>
      </c>
      <c r="AQ65">
        <f t="shared" si="27"/>
        <v>-5.2484519342935163E-10</v>
      </c>
      <c r="AR65">
        <f t="shared" si="27"/>
        <v>-5.2484614872558797E-10</v>
      </c>
      <c r="AS65">
        <f t="shared" si="27"/>
        <v>-5.0147925801788097E-2</v>
      </c>
      <c r="AT65">
        <f t="shared" si="27"/>
        <v>-3.2763311529720708E-2</v>
      </c>
      <c r="AU65">
        <f t="shared" si="23"/>
        <v>-8.2911237856354958E-2</v>
      </c>
      <c r="AW65">
        <v>62</v>
      </c>
      <c r="AX65">
        <f>IF(Z65&gt;0, (R65*SUMPRODUCT(K65:$K$98, X65:$X$98)-K65*$AZ$3)/Z65, 0)</f>
        <v>-5468190989946542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0.86825209999999997</v>
      </c>
      <c r="Q66" s="4">
        <f t="shared" si="21"/>
        <v>12.5</v>
      </c>
      <c r="R66">
        <f t="shared" si="0"/>
        <v>1000000</v>
      </c>
      <c r="S66">
        <f t="shared" si="1"/>
        <v>-4.0101828318143928E+16</v>
      </c>
      <c r="U66">
        <f t="shared" si="13"/>
        <v>0.86825209999999997</v>
      </c>
      <c r="V66">
        <f t="shared" si="14"/>
        <v>0.01</v>
      </c>
      <c r="W66">
        <f t="shared" si="15"/>
        <v>3.3639622800215915E-14</v>
      </c>
      <c r="X66">
        <f t="shared" si="16"/>
        <v>2.9207673139495345E-14</v>
      </c>
      <c r="Y66">
        <f t="shared" si="17"/>
        <v>3.3639622800215916E-16</v>
      </c>
      <c r="Z66">
        <f t="shared" si="18"/>
        <v>4.095553432718411E-15</v>
      </c>
      <c r="AB66">
        <f t="shared" si="19"/>
        <v>-183.94788230134094</v>
      </c>
      <c r="AC66">
        <f t="shared" si="2"/>
        <v>-164.23918062665874</v>
      </c>
      <c r="AE66">
        <f t="shared" si="3"/>
        <v>0</v>
      </c>
      <c r="AF66">
        <f t="shared" si="24"/>
        <v>0</v>
      </c>
      <c r="AG66">
        <f t="shared" si="24"/>
        <v>-5.1194417908980137E-14</v>
      </c>
      <c r="AH66">
        <f t="shared" si="5"/>
        <v>-2.9207673139495346E-8</v>
      </c>
      <c r="AI66">
        <f t="shared" si="25"/>
        <v>-2.9207724333913256E-8</v>
      </c>
      <c r="AJ66">
        <f t="shared" si="7"/>
        <v>-19.708701674682203</v>
      </c>
      <c r="AK66">
        <f t="shared" si="22"/>
        <v>-12.876351761093867</v>
      </c>
      <c r="AL66">
        <f t="shared" si="26"/>
        <v>-32.585053464983794</v>
      </c>
      <c r="AN66">
        <f t="shared" si="27"/>
        <v>0</v>
      </c>
      <c r="AO66">
        <f t="shared" si="27"/>
        <v>0</v>
      </c>
      <c r="AP66">
        <f t="shared" si="27"/>
        <v>-1.0384402736387774E-16</v>
      </c>
      <c r="AQ66">
        <f t="shared" si="27"/>
        <v>-5.9245568806456109E-11</v>
      </c>
      <c r="AR66">
        <f t="shared" si="27"/>
        <v>-5.9245672650483471E-11</v>
      </c>
      <c r="AS66">
        <f t="shared" si="27"/>
        <v>-3.9977619428175924E-2</v>
      </c>
      <c r="AT66">
        <f t="shared" si="27"/>
        <v>-2.611871136035316E-2</v>
      </c>
      <c r="AU66">
        <f t="shared" si="23"/>
        <v>-6.6096330847774762E-2</v>
      </c>
      <c r="AW66">
        <v>63</v>
      </c>
      <c r="AX66">
        <f>IF(Z66&gt;0, (R66*SUMPRODUCT(K66:$K$98, X66:$X$98)-K66*$AZ$3)/Z66, 0)</f>
        <v>-4.0101828318143928E+16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0.87257664800000001</v>
      </c>
      <c r="Q67" s="4">
        <f t="shared" si="21"/>
        <v>12.5</v>
      </c>
      <c r="R67">
        <f t="shared" ref="R67:R89" si="28">$C$6</f>
        <v>1000000</v>
      </c>
      <c r="S67">
        <f t="shared" ref="S67:S89" si="29">AX67</f>
        <v>-3.0492404828895008E+17</v>
      </c>
      <c r="U67">
        <f t="shared" si="13"/>
        <v>0.87257664800000001</v>
      </c>
      <c r="V67">
        <f t="shared" si="14"/>
        <v>0.01</v>
      </c>
      <c r="W67">
        <f t="shared" si="15"/>
        <v>4.095553432718411E-15</v>
      </c>
      <c r="X67">
        <f t="shared" si="16"/>
        <v>3.5736842860263247E-15</v>
      </c>
      <c r="Y67">
        <f t="shared" si="17"/>
        <v>4.0955534327184109E-17</v>
      </c>
      <c r="Z67">
        <f t="shared" si="18"/>
        <v>4.8091361236490215E-16</v>
      </c>
      <c r="AB67">
        <f t="shared" si="19"/>
        <v>-164.23918062665874</v>
      </c>
      <c r="AC67">
        <f t="shared" ref="AC67:AC89" si="30">S67*Z67</f>
        <v>-146.64212555956885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-6.0114201545612767E-15</v>
      </c>
      <c r="AH67">
        <f t="shared" ref="AH67:AH89" si="33">-X67*R67</f>
        <v>-3.5736842860263247E-9</v>
      </c>
      <c r="AI67">
        <f t="shared" ref="AI67:AI89" si="34">SUM(AE67:AH67)</f>
        <v>-3.5736902974464794E-9</v>
      </c>
      <c r="AJ67">
        <f t="shared" ref="AJ67:AJ89" si="35">AB67-AC67</f>
        <v>-17.597055067089883</v>
      </c>
      <c r="AK67">
        <f t="shared" si="22"/>
        <v>-11.496742643866112</v>
      </c>
      <c r="AL67">
        <f t="shared" si="26"/>
        <v>-29.093797714529686</v>
      </c>
      <c r="AN67">
        <f t="shared" ref="AN67:AT89" si="36">AE67*$K67</f>
        <v>0</v>
      </c>
      <c r="AO67">
        <f t="shared" si="36"/>
        <v>0</v>
      </c>
      <c r="AP67">
        <f t="shared" si="36"/>
        <v>-1.0887244444862717E-17</v>
      </c>
      <c r="AQ67">
        <f t="shared" si="36"/>
        <v>-6.4722766651423364E-12</v>
      </c>
      <c r="AR67">
        <f t="shared" si="36"/>
        <v>-6.4722875523867815E-12</v>
      </c>
      <c r="AS67">
        <f t="shared" si="36"/>
        <v>-3.1869913447947928E-2</v>
      </c>
      <c r="AT67">
        <f t="shared" si="36"/>
        <v>-2.0821676786054323E-2</v>
      </c>
      <c r="AU67">
        <f t="shared" si="23"/>
        <v>-5.269159024047454E-2</v>
      </c>
      <c r="AW67">
        <v>64</v>
      </c>
      <c r="AX67">
        <f>IF(Z67&gt;0, (R67*SUMPRODUCT(K67:$K$98, X67:$X$98)-K67*$AZ$3)/Z67, 0)</f>
        <v>-3.0492404828895008E+17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0.87698101399999995</v>
      </c>
      <c r="Q68" s="4">
        <f t="shared" si="21"/>
        <v>12.5</v>
      </c>
      <c r="R68">
        <f t="shared" si="28"/>
        <v>1000000</v>
      </c>
      <c r="S68">
        <f t="shared" si="29"/>
        <v>-2.4089192814357489E+18</v>
      </c>
      <c r="U68">
        <f t="shared" ref="U68:U89" si="40">M68</f>
        <v>0.87698101399999995</v>
      </c>
      <c r="V68">
        <f t="shared" ref="V68:V89" si="41">$C$10</f>
        <v>0.01</v>
      </c>
      <c r="W68">
        <f t="shared" ref="W68:W89" si="42">Z67</f>
        <v>4.8091361236490215E-16</v>
      </c>
      <c r="X68">
        <f t="shared" ref="X68:X89" si="43">U68*W68</f>
        <v>4.2175210741817478E-16</v>
      </c>
      <c r="Y68">
        <f t="shared" ref="Y68:Y89" si="44">V68*W68</f>
        <v>4.8091361236490214E-18</v>
      </c>
      <c r="Z68">
        <f t="shared" ref="Z68:Z89" si="45">MAX(0, W68-X68-Y68)</f>
        <v>5.4352368823078346E-17</v>
      </c>
      <c r="AB68">
        <f t="shared" ref="AB68:AB89" si="46">AC67</f>
        <v>-146.64212555956885</v>
      </c>
      <c r="AC68">
        <f t="shared" si="30"/>
        <v>-130.9304692496207</v>
      </c>
      <c r="AE68">
        <f t="shared" si="31"/>
        <v>0</v>
      </c>
      <c r="AF68">
        <f t="shared" si="32"/>
        <v>0</v>
      </c>
      <c r="AG68">
        <f t="shared" si="32"/>
        <v>-6.7940461028847935E-16</v>
      </c>
      <c r="AH68">
        <f t="shared" si="33"/>
        <v>-4.2175210741817477E-10</v>
      </c>
      <c r="AI68">
        <f t="shared" si="34"/>
        <v>-4.2175278682278504E-10</v>
      </c>
      <c r="AJ68">
        <f t="shared" si="35"/>
        <v>-15.711656309948154</v>
      </c>
      <c r="AK68">
        <f t="shared" si="22"/>
        <v>-10.264948789169821</v>
      </c>
      <c r="AL68">
        <f t="shared" si="26"/>
        <v>-25.976605099539729</v>
      </c>
      <c r="AN68">
        <f t="shared" si="36"/>
        <v>0</v>
      </c>
      <c r="AO68">
        <f t="shared" si="36"/>
        <v>0</v>
      </c>
      <c r="AP68">
        <f t="shared" si="36"/>
        <v>-1.0986297566897483E-18</v>
      </c>
      <c r="AQ68">
        <f t="shared" si="36"/>
        <v>-6.8199333378011225E-13</v>
      </c>
      <c r="AR68">
        <f t="shared" si="36"/>
        <v>-6.8199443240986882E-13</v>
      </c>
      <c r="AS68">
        <f t="shared" si="36"/>
        <v>-2.5406499878860168E-2</v>
      </c>
      <c r="AT68">
        <f t="shared" si="36"/>
        <v>-1.6598913254194617E-2</v>
      </c>
      <c r="AU68">
        <f t="shared" si="23"/>
        <v>-4.2005413133736777E-2</v>
      </c>
      <c r="AW68">
        <v>65</v>
      </c>
      <c r="AX68">
        <f>IF(Z68&gt;0, (R68*SUMPRODUCT(K68:$K$98, X68:$X$98)-K68*$AZ$3)/Z68, 0)</f>
        <v>-2.4089192814357489E+18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0.88158379899999995</v>
      </c>
      <c r="Q69" s="4">
        <f t="shared" ref="Q69:Q89" si="48">$C$8</f>
        <v>12.5</v>
      </c>
      <c r="R69">
        <f t="shared" si="28"/>
        <v>1000000</v>
      </c>
      <c r="S69">
        <f t="shared" si="29"/>
        <v>-1.9838555189700973E+19</v>
      </c>
      <c r="U69">
        <f t="shared" si="40"/>
        <v>0.88158379899999995</v>
      </c>
      <c r="V69">
        <f t="shared" si="41"/>
        <v>0.01</v>
      </c>
      <c r="W69">
        <f t="shared" si="42"/>
        <v>5.4352368823078346E-17</v>
      </c>
      <c r="X69">
        <f t="shared" si="43"/>
        <v>4.7916167791698561E-17</v>
      </c>
      <c r="Y69">
        <f t="shared" si="44"/>
        <v>5.4352368823078346E-19</v>
      </c>
      <c r="Z69">
        <f t="shared" si="45"/>
        <v>5.8926773431490009E-18</v>
      </c>
      <c r="AB69">
        <f t="shared" si="46"/>
        <v>-130.9304692496207</v>
      </c>
      <c r="AC69">
        <f t="shared" si="30"/>
        <v>-116.90220468716196</v>
      </c>
      <c r="AE69">
        <f t="shared" si="31"/>
        <v>0</v>
      </c>
      <c r="AF69">
        <f t="shared" si="32"/>
        <v>0</v>
      </c>
      <c r="AG69">
        <f t="shared" si="32"/>
        <v>-7.3658466789362508E-17</v>
      </c>
      <c r="AH69">
        <f t="shared" si="33"/>
        <v>-4.7916167791698563E-11</v>
      </c>
      <c r="AI69">
        <f t="shared" si="34"/>
        <v>-4.7916241450165353E-11</v>
      </c>
      <c r="AJ69">
        <f t="shared" si="35"/>
        <v>-14.028264562458745</v>
      </c>
      <c r="AK69">
        <f t="shared" si="22"/>
        <v>-9.1651328474734495</v>
      </c>
      <c r="AL69">
        <f t="shared" si="26"/>
        <v>-23.193397409980108</v>
      </c>
      <c r="AN69">
        <f t="shared" si="36"/>
        <v>0</v>
      </c>
      <c r="AO69">
        <f t="shared" si="36"/>
        <v>0</v>
      </c>
      <c r="AP69">
        <f t="shared" si="36"/>
        <v>-1.0634755761237227E-19</v>
      </c>
      <c r="AQ69">
        <f t="shared" si="36"/>
        <v>-6.9181013899785277E-14</v>
      </c>
      <c r="AR69">
        <f t="shared" si="36"/>
        <v>-6.9181120247342883E-14</v>
      </c>
      <c r="AS69">
        <f t="shared" si="36"/>
        <v>-2.0253906153435336E-2</v>
      </c>
      <c r="AT69">
        <f t="shared" si="36"/>
        <v>-1.3232552020245002E-2</v>
      </c>
      <c r="AU69">
        <f t="shared" si="23"/>
        <v>-3.3486458173749518E-2</v>
      </c>
      <c r="AW69">
        <v>66</v>
      </c>
      <c r="AX69">
        <f>IF(Z69&gt;0, (R69*SUMPRODUCT(K69:$K$98, X69:$X$98)-K69*$AZ$3)/Z69, 0)</f>
        <v>-1.9838555189700973E+19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0.88621764599999997</v>
      </c>
      <c r="Q70" s="4">
        <f t="shared" si="48"/>
        <v>12.5</v>
      </c>
      <c r="R70">
        <f t="shared" si="28"/>
        <v>1000000</v>
      </c>
      <c r="S70">
        <f t="shared" si="29"/>
        <v>-1.7067444534058415E+20</v>
      </c>
      <c r="U70">
        <f t="shared" si="40"/>
        <v>0.88621764599999997</v>
      </c>
      <c r="V70">
        <f t="shared" si="41"/>
        <v>0.01</v>
      </c>
      <c r="W70">
        <f t="shared" si="42"/>
        <v>5.8926773431490009E-18</v>
      </c>
      <c r="X70">
        <f t="shared" si="43"/>
        <v>5.2221946436830415E-18</v>
      </c>
      <c r="Y70">
        <f t="shared" si="44"/>
        <v>5.892677343149001E-20</v>
      </c>
      <c r="Z70">
        <f t="shared" si="45"/>
        <v>6.1155592603446942E-19</v>
      </c>
      <c r="AB70">
        <f t="shared" si="46"/>
        <v>-116.90220468716196</v>
      </c>
      <c r="AC70">
        <f t="shared" si="30"/>
        <v>-104.37696847068038</v>
      </c>
      <c r="AE70">
        <f t="shared" si="31"/>
        <v>0</v>
      </c>
      <c r="AF70">
        <f t="shared" si="32"/>
        <v>0</v>
      </c>
      <c r="AG70">
        <f t="shared" si="32"/>
        <v>-7.6444490754308673E-18</v>
      </c>
      <c r="AH70">
        <f t="shared" si="33"/>
        <v>-5.2221946436830416E-12</v>
      </c>
      <c r="AI70">
        <f t="shared" si="34"/>
        <v>-5.2222022881321173E-12</v>
      </c>
      <c r="AJ70">
        <f t="shared" si="35"/>
        <v>-12.525236216481574</v>
      </c>
      <c r="AK70">
        <f t="shared" si="22"/>
        <v>-8.1831543281013381</v>
      </c>
      <c r="AL70">
        <f t="shared" si="26"/>
        <v>-20.708390544588134</v>
      </c>
      <c r="AN70">
        <f t="shared" si="36"/>
        <v>0</v>
      </c>
      <c r="AO70">
        <f t="shared" si="36"/>
        <v>0</v>
      </c>
      <c r="AP70">
        <f t="shared" si="36"/>
        <v>-9.8544641706809107E-21</v>
      </c>
      <c r="AQ70">
        <f t="shared" si="36"/>
        <v>-6.7319344403632812E-15</v>
      </c>
      <c r="AR70">
        <f t="shared" si="36"/>
        <v>-6.731944294827452E-15</v>
      </c>
      <c r="AS70">
        <f t="shared" si="36"/>
        <v>-1.6146289982012299E-2</v>
      </c>
      <c r="AT70">
        <f t="shared" si="36"/>
        <v>-1.0548909454914757E-2</v>
      </c>
      <c r="AU70">
        <f t="shared" si="23"/>
        <v>-2.6695199436933791E-2</v>
      </c>
      <c r="AW70">
        <v>67</v>
      </c>
      <c r="AX70">
        <f>IF(Z70&gt;0, (R70*SUMPRODUCT(K70:$K$98, X70:$X$98)-K70*$AZ$3)/Z70, 0)</f>
        <v>-1.7067444534058415E+20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0.89077562700000001</v>
      </c>
      <c r="Q71" s="4">
        <f t="shared" si="48"/>
        <v>12.5</v>
      </c>
      <c r="R71">
        <f t="shared" si="28"/>
        <v>1000000</v>
      </c>
      <c r="S71">
        <f t="shared" si="29"/>
        <v>-1.5357909858046842E+21</v>
      </c>
      <c r="U71">
        <f t="shared" si="40"/>
        <v>0.89077562700000001</v>
      </c>
      <c r="V71">
        <f t="shared" si="41"/>
        <v>0.01</v>
      </c>
      <c r="W71">
        <f t="shared" si="42"/>
        <v>6.1155592603446942E-19</v>
      </c>
      <c r="X71">
        <f t="shared" si="43"/>
        <v>5.4475911345892018E-19</v>
      </c>
      <c r="Y71">
        <f t="shared" si="44"/>
        <v>6.1155592603446946E-21</v>
      </c>
      <c r="Z71">
        <f t="shared" si="45"/>
        <v>6.0681253315204552E-20</v>
      </c>
      <c r="AB71">
        <f t="shared" si="46"/>
        <v>-104.37696847068038</v>
      </c>
      <c r="AC71">
        <f t="shared" si="30"/>
        <v>-93.193721848821752</v>
      </c>
      <c r="AE71">
        <f t="shared" si="31"/>
        <v>0</v>
      </c>
      <c r="AF71">
        <f t="shared" si="32"/>
        <v>0</v>
      </c>
      <c r="AG71">
        <f t="shared" si="32"/>
        <v>-7.5851566644005688E-19</v>
      </c>
      <c r="AH71">
        <f t="shared" si="33"/>
        <v>-5.4475911345892022E-13</v>
      </c>
      <c r="AI71">
        <f t="shared" si="34"/>
        <v>-5.4475987197458663E-13</v>
      </c>
      <c r="AJ71">
        <f t="shared" si="35"/>
        <v>-11.183246621858629</v>
      </c>
      <c r="AK71">
        <f t="shared" si="22"/>
        <v>-7.3063877929476275</v>
      </c>
      <c r="AL71">
        <f t="shared" si="26"/>
        <v>-18.489634414806801</v>
      </c>
      <c r="AN71">
        <f t="shared" si="36"/>
        <v>0</v>
      </c>
      <c r="AO71">
        <f t="shared" si="36"/>
        <v>0</v>
      </c>
      <c r="AP71">
        <f t="shared" si="36"/>
        <v>-8.7303841838105135E-22</v>
      </c>
      <c r="AQ71">
        <f t="shared" si="36"/>
        <v>-6.2700832145623744E-16</v>
      </c>
      <c r="AR71">
        <f t="shared" si="36"/>
        <v>-6.2700919449465586E-16</v>
      </c>
      <c r="AS71">
        <f t="shared" si="36"/>
        <v>-1.2871723518823673E-2</v>
      </c>
      <c r="AT71">
        <f t="shared" si="36"/>
        <v>-8.4095260322981213E-3</v>
      </c>
      <c r="AU71">
        <f t="shared" si="23"/>
        <v>-2.1281249551122421E-2</v>
      </c>
      <c r="AW71">
        <v>68</v>
      </c>
      <c r="AX71">
        <f>IF(Z71&gt;0, (R71*SUMPRODUCT(K71:$K$98, X71:$X$98)-K71*$AZ$3)/Z71, 0)</f>
        <v>-1.5357909858046842E+21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0.89544260600000003</v>
      </c>
      <c r="Q72" s="4">
        <f t="shared" si="48"/>
        <v>12.5</v>
      </c>
      <c r="R72">
        <f t="shared" si="28"/>
        <v>1000000</v>
      </c>
      <c r="S72">
        <f t="shared" si="29"/>
        <v>-1.4501689329671305E+22</v>
      </c>
      <c r="U72">
        <f t="shared" si="40"/>
        <v>0.89544260600000003</v>
      </c>
      <c r="V72">
        <f t="shared" si="41"/>
        <v>0.01</v>
      </c>
      <c r="W72">
        <f t="shared" si="42"/>
        <v>6.0681253315204552E-20</v>
      </c>
      <c r="X72">
        <f t="shared" si="43"/>
        <v>5.4336579603912904E-20</v>
      </c>
      <c r="Y72">
        <f t="shared" si="44"/>
        <v>6.0681253315204549E-22</v>
      </c>
      <c r="Z72">
        <f t="shared" si="45"/>
        <v>5.7378611781396018E-21</v>
      </c>
      <c r="AB72">
        <f t="shared" si="46"/>
        <v>-93.193721848821752</v>
      </c>
      <c r="AC72">
        <f t="shared" si="30"/>
        <v>-83.208680222162286</v>
      </c>
      <c r="AE72">
        <f t="shared" si="31"/>
        <v>0</v>
      </c>
      <c r="AF72">
        <f t="shared" si="32"/>
        <v>0</v>
      </c>
      <c r="AG72">
        <f t="shared" si="32"/>
        <v>-7.1723264726745024E-20</v>
      </c>
      <c r="AH72">
        <f t="shared" si="33"/>
        <v>-5.4336579603912904E-14</v>
      </c>
      <c r="AI72">
        <f t="shared" si="34"/>
        <v>-5.4336651327177633E-14</v>
      </c>
      <c r="AJ72">
        <f t="shared" si="35"/>
        <v>-9.9850416266594664</v>
      </c>
      <c r="AK72">
        <f t="shared" ref="AK72:AK89" si="49">G72*SUM(AB72:AB72, AE72:AF72)</f>
        <v>-6.523560529417523</v>
      </c>
      <c r="AL72">
        <f t="shared" si="26"/>
        <v>-16.508602156077046</v>
      </c>
      <c r="AN72">
        <f t="shared" si="36"/>
        <v>0</v>
      </c>
      <c r="AO72">
        <f t="shared" si="36"/>
        <v>0</v>
      </c>
      <c r="AP72">
        <f t="shared" si="36"/>
        <v>-7.3707355092851687E-23</v>
      </c>
      <c r="AQ72">
        <f t="shared" si="36"/>
        <v>-5.5839699749517635E-17</v>
      </c>
      <c r="AR72">
        <f t="shared" si="36"/>
        <v>-5.5839773456872725E-17</v>
      </c>
      <c r="AS72">
        <f t="shared" si="36"/>
        <v>-1.0261259182735684E-2</v>
      </c>
      <c r="AT72">
        <f t="shared" si="36"/>
        <v>-6.704022666053985E-3</v>
      </c>
      <c r="AU72">
        <f t="shared" si="23"/>
        <v>-1.6965281848789728E-2</v>
      </c>
      <c r="AW72">
        <v>69</v>
      </c>
      <c r="AX72">
        <f>IF(Z72&gt;0, (R72*SUMPRODUCT(K72:$K$98, X72:$X$98)-K72*$AZ$3)/Z72, 0)</f>
        <v>-1.4501689329671305E+22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0.90019128800000003</v>
      </c>
      <c r="Q73" s="4">
        <f t="shared" si="48"/>
        <v>12.5</v>
      </c>
      <c r="R73">
        <f t="shared" si="28"/>
        <v>1000000</v>
      </c>
      <c r="S73">
        <f t="shared" si="29"/>
        <v>-1.441723927795807E+23</v>
      </c>
      <c r="U73">
        <f t="shared" si="40"/>
        <v>0.90019128800000003</v>
      </c>
      <c r="V73">
        <f t="shared" si="41"/>
        <v>0.01</v>
      </c>
      <c r="W73">
        <f t="shared" si="42"/>
        <v>5.7378611781396018E-21</v>
      </c>
      <c r="X73">
        <f t="shared" si="43"/>
        <v>5.1651726443146858E-21</v>
      </c>
      <c r="Y73">
        <f t="shared" si="44"/>
        <v>5.7378611781396023E-23</v>
      </c>
      <c r="Z73">
        <f t="shared" si="45"/>
        <v>5.1530992204351994E-22</v>
      </c>
      <c r="AB73">
        <f t="shared" si="46"/>
        <v>-83.208680222162286</v>
      </c>
      <c r="AC73">
        <f t="shared" si="30"/>
        <v>-74.293464484073468</v>
      </c>
      <c r="AE73">
        <f t="shared" si="31"/>
        <v>0</v>
      </c>
      <c r="AF73">
        <f t="shared" si="32"/>
        <v>0</v>
      </c>
      <c r="AG73">
        <f t="shared" si="32"/>
        <v>-6.4413740255439995E-21</v>
      </c>
      <c r="AH73">
        <f t="shared" si="33"/>
        <v>-5.1651726443146856E-15</v>
      </c>
      <c r="AI73">
        <f t="shared" si="34"/>
        <v>-5.1651790856887113E-15</v>
      </c>
      <c r="AJ73">
        <f t="shared" si="35"/>
        <v>-8.9152157380888184</v>
      </c>
      <c r="AK73">
        <f t="shared" si="49"/>
        <v>-5.8246076155513604</v>
      </c>
      <c r="AL73">
        <f t="shared" si="26"/>
        <v>-14.739823353640183</v>
      </c>
      <c r="AN73">
        <f t="shared" si="36"/>
        <v>0</v>
      </c>
      <c r="AO73">
        <f t="shared" si="36"/>
        <v>0</v>
      </c>
      <c r="AP73">
        <f t="shared" si="36"/>
        <v>-5.9103237730496855E-24</v>
      </c>
      <c r="AQ73">
        <f t="shared" si="36"/>
        <v>-4.7393370654362512E-18</v>
      </c>
      <c r="AR73">
        <f t="shared" si="36"/>
        <v>-4.7393429757600243E-18</v>
      </c>
      <c r="AS73">
        <f t="shared" si="36"/>
        <v>-8.1802129964410834E-3</v>
      </c>
      <c r="AT73">
        <f t="shared" si="36"/>
        <v>-5.3444058243415065E-3</v>
      </c>
      <c r="AU73">
        <f t="shared" si="23"/>
        <v>-1.3524618820782593E-2</v>
      </c>
      <c r="AW73">
        <v>70</v>
      </c>
      <c r="AX73">
        <f>IF(Z73&gt;0, (R73*SUMPRODUCT(K73:$K$98, X73:$X$98)-K73*$AZ$3)/Z73, 0)</f>
        <v>-1.441723927795807E+23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0.90499098499999997</v>
      </c>
      <c r="Q74" s="4">
        <f t="shared" si="48"/>
        <v>12.5</v>
      </c>
      <c r="R74">
        <f t="shared" si="28"/>
        <v>1000000</v>
      </c>
      <c r="S74">
        <f t="shared" si="29"/>
        <v>-1.5142552904071889E+24</v>
      </c>
      <c r="U74">
        <f t="shared" si="40"/>
        <v>0.90499098499999997</v>
      </c>
      <c r="V74">
        <f t="shared" si="41"/>
        <v>0.01</v>
      </c>
      <c r="W74">
        <f t="shared" si="42"/>
        <v>5.1530992204351994E-22</v>
      </c>
      <c r="X74">
        <f t="shared" si="43"/>
        <v>4.6635083393043829E-22</v>
      </c>
      <c r="Y74">
        <f t="shared" si="44"/>
        <v>5.1530992204351995E-24</v>
      </c>
      <c r="Z74">
        <f t="shared" si="45"/>
        <v>4.3805988892646456E-23</v>
      </c>
      <c r="AB74">
        <f t="shared" si="46"/>
        <v>-74.293464484073468</v>
      </c>
      <c r="AC74">
        <f t="shared" si="30"/>
        <v>-66.333450432208451</v>
      </c>
      <c r="AE74">
        <f t="shared" si="31"/>
        <v>0</v>
      </c>
      <c r="AF74">
        <f t="shared" si="32"/>
        <v>0</v>
      </c>
      <c r="AG74">
        <f t="shared" si="32"/>
        <v>-5.4757486115808065E-22</v>
      </c>
      <c r="AH74">
        <f t="shared" si="33"/>
        <v>-4.6635083393043825E-16</v>
      </c>
      <c r="AI74">
        <f t="shared" si="34"/>
        <v>-4.6635138150529937E-16</v>
      </c>
      <c r="AJ74">
        <f t="shared" si="35"/>
        <v>-7.9600140518650164</v>
      </c>
      <c r="AK74">
        <f t="shared" si="49"/>
        <v>-5.2005425138851429</v>
      </c>
      <c r="AL74">
        <f t="shared" si="26"/>
        <v>-13.160556565750159</v>
      </c>
      <c r="AN74">
        <f t="shared" si="36"/>
        <v>0</v>
      </c>
      <c r="AO74">
        <f t="shared" si="36"/>
        <v>0</v>
      </c>
      <c r="AP74">
        <f t="shared" si="36"/>
        <v>-4.4859893060539075E-25</v>
      </c>
      <c r="AQ74">
        <f t="shared" si="36"/>
        <v>-3.8205640950293927E-19</v>
      </c>
      <c r="AR74">
        <f t="shared" si="36"/>
        <v>-3.8205685810186985E-19</v>
      </c>
      <c r="AS74">
        <f t="shared" si="36"/>
        <v>-6.5212157178261183E-3</v>
      </c>
      <c r="AT74">
        <f t="shared" si="36"/>
        <v>-4.2605276023130632E-3</v>
      </c>
      <c r="AU74">
        <f t="shared" si="23"/>
        <v>-1.0781743320139181E-2</v>
      </c>
      <c r="AW74">
        <v>71</v>
      </c>
      <c r="AX74">
        <f>IF(Z74&gt;0, (R74*SUMPRODUCT(K74:$K$98, X74:$X$98)-K74*$AZ$3)/Z74, 0)</f>
        <v>-1.5142552904071889E+24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0.90981139099999997</v>
      </c>
      <c r="Q75" s="4">
        <f t="shared" si="48"/>
        <v>12.5</v>
      </c>
      <c r="R75">
        <f t="shared" si="28"/>
        <v>1000000</v>
      </c>
      <c r="S75">
        <f t="shared" si="29"/>
        <v>-1.6860420314177993E+25</v>
      </c>
      <c r="U75">
        <f t="shared" si="40"/>
        <v>0.90981139099999997</v>
      </c>
      <c r="V75">
        <f t="shared" si="41"/>
        <v>0.01</v>
      </c>
      <c r="W75">
        <f t="shared" si="42"/>
        <v>4.3805988892646456E-23</v>
      </c>
      <c r="X75">
        <f t="shared" si="43"/>
        <v>3.9855187688549223E-23</v>
      </c>
      <c r="Y75">
        <f t="shared" si="44"/>
        <v>4.3805988892646453E-25</v>
      </c>
      <c r="Z75">
        <f t="shared" si="45"/>
        <v>3.5127413151707681E-24</v>
      </c>
      <c r="AB75">
        <f t="shared" si="46"/>
        <v>-66.333450432208451</v>
      </c>
      <c r="AC75">
        <f t="shared" si="30"/>
        <v>-59.226295028757541</v>
      </c>
      <c r="AE75">
        <f t="shared" si="31"/>
        <v>0</v>
      </c>
      <c r="AF75">
        <f t="shared" si="32"/>
        <v>0</v>
      </c>
      <c r="AG75">
        <f t="shared" si="32"/>
        <v>-4.3909266439634599E-23</v>
      </c>
      <c r="AH75">
        <f t="shared" si="33"/>
        <v>-3.9855187688549225E-17</v>
      </c>
      <c r="AI75">
        <f t="shared" si="34"/>
        <v>-3.9855231597815667E-17</v>
      </c>
      <c r="AJ75">
        <f t="shared" si="35"/>
        <v>-7.1071554034509106</v>
      </c>
      <c r="AK75">
        <f t="shared" si="49"/>
        <v>-4.6433415302545917</v>
      </c>
      <c r="AL75">
        <f t="shared" si="26"/>
        <v>-11.750496933705502</v>
      </c>
      <c r="AN75">
        <f t="shared" si="36"/>
        <v>0</v>
      </c>
      <c r="AO75">
        <f t="shared" si="36"/>
        <v>0</v>
      </c>
      <c r="AP75">
        <f t="shared" si="36"/>
        <v>-3.2118325217976602E-26</v>
      </c>
      <c r="AQ75">
        <f t="shared" si="36"/>
        <v>-2.9152886932514505E-20</v>
      </c>
      <c r="AR75">
        <f t="shared" si="36"/>
        <v>-2.9152919050839722E-20</v>
      </c>
      <c r="AS75">
        <f t="shared" si="36"/>
        <v>-5.1986732444404653E-3</v>
      </c>
      <c r="AT75">
        <f t="shared" si="36"/>
        <v>-3.3964665197011019E-3</v>
      </c>
      <c r="AU75">
        <f t="shared" si="23"/>
        <v>-8.5951397641415676E-3</v>
      </c>
      <c r="AW75">
        <v>72</v>
      </c>
      <c r="AX75">
        <f>IF(Z75&gt;0, (R75*SUMPRODUCT(K75:$K$98, X75:$X$98)-K75*$AZ$3)/Z75, 0)</f>
        <v>-1.6860420314177993E+25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0.91465739899999998</v>
      </c>
      <c r="Q76" s="4">
        <f t="shared" si="48"/>
        <v>12.5</v>
      </c>
      <c r="R76">
        <f t="shared" si="28"/>
        <v>1000000</v>
      </c>
      <c r="S76">
        <f t="shared" si="29"/>
        <v>-1.9980657037693036E+26</v>
      </c>
      <c r="U76">
        <f t="shared" si="40"/>
        <v>0.91465739899999998</v>
      </c>
      <c r="V76">
        <f t="shared" si="41"/>
        <v>0.01</v>
      </c>
      <c r="W76">
        <f t="shared" si="42"/>
        <v>3.5127413151707681E-24</v>
      </c>
      <c r="X76">
        <f t="shared" si="43"/>
        <v>3.2129548346939338E-24</v>
      </c>
      <c r="Y76">
        <f t="shared" si="44"/>
        <v>3.5127413151707682E-26</v>
      </c>
      <c r="Z76">
        <f t="shared" si="45"/>
        <v>2.6465906732512658E-25</v>
      </c>
      <c r="AB76">
        <f t="shared" si="46"/>
        <v>-59.226295028757541</v>
      </c>
      <c r="AC76">
        <f t="shared" si="30"/>
        <v>-52.880620561390657</v>
      </c>
      <c r="AE76">
        <f t="shared" si="31"/>
        <v>0</v>
      </c>
      <c r="AF76">
        <f t="shared" si="32"/>
        <v>0</v>
      </c>
      <c r="AG76">
        <f t="shared" si="32"/>
        <v>-3.3082383415640823E-24</v>
      </c>
      <c r="AH76">
        <f t="shared" si="33"/>
        <v>-3.2129548346939336E-18</v>
      </c>
      <c r="AI76">
        <f t="shared" si="34"/>
        <v>-3.2129581429322752E-18</v>
      </c>
      <c r="AJ76">
        <f t="shared" si="35"/>
        <v>-6.3456744673668837</v>
      </c>
      <c r="AK76">
        <f t="shared" si="49"/>
        <v>-4.1458406520130282</v>
      </c>
      <c r="AL76">
        <f t="shared" si="26"/>
        <v>-10.491515119379912</v>
      </c>
      <c r="AN76">
        <f t="shared" si="36"/>
        <v>0</v>
      </c>
      <c r="AO76">
        <f t="shared" si="36"/>
        <v>0</v>
      </c>
      <c r="AP76">
        <f t="shared" si="36"/>
        <v>-2.1606055015055809E-27</v>
      </c>
      <c r="AQ76">
        <f t="shared" si="36"/>
        <v>-2.0983759860078988E-21</v>
      </c>
      <c r="AR76">
        <f t="shared" si="36"/>
        <v>-2.0983781466134003E-21</v>
      </c>
      <c r="AS76">
        <f t="shared" si="36"/>
        <v>-4.1443504818562378E-3</v>
      </c>
      <c r="AT76">
        <f t="shared" si="36"/>
        <v>-2.7076423148127407E-3</v>
      </c>
      <c r="AU76">
        <f t="shared" si="23"/>
        <v>-6.8519927966689785E-3</v>
      </c>
      <c r="AW76">
        <v>73</v>
      </c>
      <c r="AX76">
        <f>IF(Z76&gt;0, (R76*SUMPRODUCT(K76:$K$98, X76:$X$98)-K76*$AZ$3)/Z76, 0)</f>
        <v>-1.9980657037693036E+26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0.91953785700000001</v>
      </c>
      <c r="Q77" s="4">
        <f t="shared" si="48"/>
        <v>12.5</v>
      </c>
      <c r="R77">
        <f t="shared" si="28"/>
        <v>1000000</v>
      </c>
      <c r="S77">
        <f t="shared" si="29"/>
        <v>-2.53183789131748E+27</v>
      </c>
      <c r="U77">
        <f t="shared" si="40"/>
        <v>0.91953785700000001</v>
      </c>
      <c r="V77">
        <f t="shared" si="41"/>
        <v>0.01</v>
      </c>
      <c r="W77">
        <f t="shared" si="42"/>
        <v>2.6465906732512658E-25</v>
      </c>
      <c r="X77">
        <f t="shared" si="43"/>
        <v>2.4336403160376562E-25</v>
      </c>
      <c r="Y77">
        <f t="shared" si="44"/>
        <v>2.6465906732512658E-27</v>
      </c>
      <c r="Z77">
        <f t="shared" si="45"/>
        <v>1.8648445048109692E-26</v>
      </c>
      <c r="AB77">
        <f t="shared" si="46"/>
        <v>-52.880620561390657</v>
      </c>
      <c r="AC77">
        <f t="shared" si="30"/>
        <v>-47.214839786955949</v>
      </c>
      <c r="AE77">
        <f t="shared" si="31"/>
        <v>0</v>
      </c>
      <c r="AF77">
        <f t="shared" si="32"/>
        <v>0</v>
      </c>
      <c r="AG77">
        <f t="shared" si="32"/>
        <v>-2.3310556310137114E-25</v>
      </c>
      <c r="AH77">
        <f t="shared" si="33"/>
        <v>-2.4336403160376562E-19</v>
      </c>
      <c r="AI77">
        <f t="shared" si="34"/>
        <v>-2.4336426470932872E-19</v>
      </c>
      <c r="AJ77">
        <f t="shared" si="35"/>
        <v>-5.6657807744347082</v>
      </c>
      <c r="AK77">
        <f t="shared" si="49"/>
        <v>-3.7016434392973463</v>
      </c>
      <c r="AL77">
        <f t="shared" si="26"/>
        <v>-9.367424213732054</v>
      </c>
      <c r="AN77">
        <f t="shared" si="36"/>
        <v>0</v>
      </c>
      <c r="AO77">
        <f t="shared" si="36"/>
        <v>0</v>
      </c>
      <c r="AP77">
        <f t="shared" si="36"/>
        <v>-1.3592936947649366E-28</v>
      </c>
      <c r="AQ77">
        <f t="shared" si="36"/>
        <v>-1.4191132519120371E-22</v>
      </c>
      <c r="AR77">
        <f t="shared" si="36"/>
        <v>-1.419114611205732E-22</v>
      </c>
      <c r="AS77">
        <f t="shared" si="36"/>
        <v>-3.3038508305614084E-3</v>
      </c>
      <c r="AT77">
        <f t="shared" si="36"/>
        <v>-2.1585158759667889E-3</v>
      </c>
      <c r="AU77">
        <f t="shared" si="23"/>
        <v>-5.4623667065281968E-3</v>
      </c>
      <c r="AW77">
        <v>74</v>
      </c>
      <c r="AX77">
        <f>IF(Z77&gt;0, (R77*SUMPRODUCT(K77:$K$98, X77:$X$98)-K77*$AZ$3)/Z77, 0)</f>
        <v>-2.53183789131748E+27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0.924425092</v>
      </c>
      <c r="Q78" s="4">
        <f t="shared" si="48"/>
        <v>12.5</v>
      </c>
      <c r="R78">
        <f t="shared" si="28"/>
        <v>1000000</v>
      </c>
      <c r="S78">
        <f t="shared" si="29"/>
        <v>-3.4473087569092426E+28</v>
      </c>
      <c r="U78">
        <f t="shared" si="40"/>
        <v>0.924425092</v>
      </c>
      <c r="V78">
        <f t="shared" si="41"/>
        <v>0.01</v>
      </c>
      <c r="W78">
        <f t="shared" si="42"/>
        <v>1.8648445048109692E-26</v>
      </c>
      <c r="X78">
        <f t="shared" si="43"/>
        <v>1.7239090529255747E-26</v>
      </c>
      <c r="Y78">
        <f t="shared" si="44"/>
        <v>1.8648445048109692E-28</v>
      </c>
      <c r="Z78">
        <f t="shared" si="45"/>
        <v>1.2228700683728481E-27</v>
      </c>
      <c r="AB78">
        <f t="shared" si="46"/>
        <v>-47.214839786955949</v>
      </c>
      <c r="AC78">
        <f t="shared" si="30"/>
        <v>-42.156106952639234</v>
      </c>
      <c r="AE78">
        <f t="shared" si="31"/>
        <v>0</v>
      </c>
      <c r="AF78">
        <f t="shared" si="32"/>
        <v>0</v>
      </c>
      <c r="AG78">
        <f t="shared" si="32"/>
        <v>-1.5285875854660603E-26</v>
      </c>
      <c r="AH78">
        <f t="shared" si="33"/>
        <v>-1.7239090529255746E-20</v>
      </c>
      <c r="AI78">
        <f t="shared" si="34"/>
        <v>-1.7239105815131602E-20</v>
      </c>
      <c r="AJ78">
        <f t="shared" si="35"/>
        <v>-5.0587328343167144</v>
      </c>
      <c r="AK78">
        <f t="shared" si="49"/>
        <v>-3.305038785086917</v>
      </c>
      <c r="AL78">
        <f t="shared" si="26"/>
        <v>-8.3637716194036322</v>
      </c>
      <c r="AN78">
        <f t="shared" si="36"/>
        <v>0</v>
      </c>
      <c r="AO78">
        <f t="shared" si="36"/>
        <v>0</v>
      </c>
      <c r="AP78">
        <f t="shared" si="36"/>
        <v>-7.9585320517134623E-30</v>
      </c>
      <c r="AQ78">
        <f t="shared" si="36"/>
        <v>-8.975465705986404E-24</v>
      </c>
      <c r="AR78">
        <f t="shared" si="36"/>
        <v>-8.9754736645184563E-24</v>
      </c>
      <c r="AS78">
        <f t="shared" si="36"/>
        <v>-2.6338096544654141E-3</v>
      </c>
      <c r="AT78">
        <f t="shared" si="36"/>
        <v>-1.7207556409174023E-3</v>
      </c>
      <c r="AU78">
        <f t="shared" si="23"/>
        <v>-4.3545652953828166E-3</v>
      </c>
      <c r="AW78">
        <v>75</v>
      </c>
      <c r="AX78">
        <f>IF(Z78&gt;0, (R78*SUMPRODUCT(K78:$K$98, X78:$X$98)-K78*$AZ$3)/Z78, 0)</f>
        <v>-3.4473087569092426E+28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0.92929067899999995</v>
      </c>
      <c r="Q79" s="4">
        <f t="shared" si="48"/>
        <v>12.5</v>
      </c>
      <c r="R79">
        <f t="shared" si="28"/>
        <v>1000000</v>
      </c>
      <c r="S79">
        <f t="shared" si="29"/>
        <v>-5.0699862830625156E+29</v>
      </c>
      <c r="U79">
        <f t="shared" si="40"/>
        <v>0.92929067899999995</v>
      </c>
      <c r="V79">
        <f t="shared" si="41"/>
        <v>0.01</v>
      </c>
      <c r="W79">
        <f t="shared" si="42"/>
        <v>1.2228700683728481E-27</v>
      </c>
      <c r="X79">
        <f t="shared" si="43"/>
        <v>1.1364017561669804E-27</v>
      </c>
      <c r="Y79">
        <f t="shared" si="44"/>
        <v>1.2228700683728482E-29</v>
      </c>
      <c r="Z79">
        <f t="shared" si="45"/>
        <v>7.4239611522139268E-29</v>
      </c>
      <c r="AB79">
        <f t="shared" si="46"/>
        <v>-42.156106952639234</v>
      </c>
      <c r="AC79">
        <f t="shared" si="30"/>
        <v>-37.639381207713598</v>
      </c>
      <c r="AE79">
        <f t="shared" si="31"/>
        <v>0</v>
      </c>
      <c r="AF79">
        <f t="shared" si="32"/>
        <v>0</v>
      </c>
      <c r="AG79">
        <f t="shared" si="32"/>
        <v>-9.2799514402674089E-28</v>
      </c>
      <c r="AH79">
        <f t="shared" si="33"/>
        <v>-1.1364017561669804E-21</v>
      </c>
      <c r="AI79">
        <f t="shared" si="34"/>
        <v>-1.1364026841621245E-21</v>
      </c>
      <c r="AJ79">
        <f t="shared" si="35"/>
        <v>-4.5167257449256368</v>
      </c>
      <c r="AK79">
        <f t="shared" si="49"/>
        <v>-2.9509274866847468</v>
      </c>
      <c r="AL79">
        <f t="shared" si="26"/>
        <v>-7.4676532316103836</v>
      </c>
      <c r="AN79">
        <f t="shared" si="36"/>
        <v>0</v>
      </c>
      <c r="AO79">
        <f t="shared" si="36"/>
        <v>0</v>
      </c>
      <c r="AP79">
        <f t="shared" si="36"/>
        <v>-4.313902473359479E-31</v>
      </c>
      <c r="AQ79">
        <f t="shared" si="36"/>
        <v>-5.282706895842903E-25</v>
      </c>
      <c r="AR79">
        <f t="shared" si="36"/>
        <v>-5.2827112097453775E-25</v>
      </c>
      <c r="AS79">
        <f t="shared" si="36"/>
        <v>-2.0996569311745963E-3</v>
      </c>
      <c r="AT79">
        <f t="shared" si="36"/>
        <v>-1.3717758617007348E-3</v>
      </c>
      <c r="AU79">
        <f t="shared" si="23"/>
        <v>-3.4714327928753309E-3</v>
      </c>
      <c r="AW79">
        <v>76</v>
      </c>
      <c r="AX79">
        <f>IF(Z79&gt;0, (R79*SUMPRODUCT(K79:$K$98, X79:$X$98)-K79*$AZ$3)/Z79, 0)</f>
        <v>-5.0699862830625156E+29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0.93493958499999996</v>
      </c>
      <c r="Q80" s="4">
        <f t="shared" si="48"/>
        <v>12.5</v>
      </c>
      <c r="R80">
        <f t="shared" si="28"/>
        <v>1000000</v>
      </c>
      <c r="S80">
        <f t="shared" si="29"/>
        <v>-8.2214663057299943E+30</v>
      </c>
      <c r="U80">
        <f t="shared" si="40"/>
        <v>0.93493958499999996</v>
      </c>
      <c r="V80">
        <f t="shared" si="41"/>
        <v>0.01</v>
      </c>
      <c r="W80">
        <f t="shared" si="42"/>
        <v>7.4239611522139268E-29</v>
      </c>
      <c r="X80">
        <f t="shared" si="43"/>
        <v>6.9409551587070106E-29</v>
      </c>
      <c r="Y80">
        <f t="shared" si="44"/>
        <v>7.4239611522139267E-31</v>
      </c>
      <c r="Z80">
        <f t="shared" si="45"/>
        <v>4.0876638198477692E-30</v>
      </c>
      <c r="AB80">
        <f t="shared" si="46"/>
        <v>-37.639381207713598</v>
      </c>
      <c r="AC80">
        <f t="shared" si="30"/>
        <v>-33.606590364029998</v>
      </c>
      <c r="AE80">
        <f t="shared" si="31"/>
        <v>0</v>
      </c>
      <c r="AF80">
        <f t="shared" si="32"/>
        <v>0</v>
      </c>
      <c r="AG80">
        <f t="shared" si="32"/>
        <v>-5.1095797748097112E-29</v>
      </c>
      <c r="AH80">
        <f t="shared" si="33"/>
        <v>-6.9409551587070105E-23</v>
      </c>
      <c r="AI80">
        <f t="shared" si="34"/>
        <v>-6.9409602682867849E-23</v>
      </c>
      <c r="AJ80">
        <f t="shared" si="35"/>
        <v>-4.0327908436835997</v>
      </c>
      <c r="AK80">
        <f t="shared" si="49"/>
        <v>-2.6347566845399522</v>
      </c>
      <c r="AL80">
        <f t="shared" si="26"/>
        <v>-6.6675475282235519</v>
      </c>
      <c r="AN80">
        <f t="shared" si="36"/>
        <v>0</v>
      </c>
      <c r="AO80">
        <f t="shared" si="36"/>
        <v>0</v>
      </c>
      <c r="AP80">
        <f t="shared" si="36"/>
        <v>-2.1207612540419579E-32</v>
      </c>
      <c r="AQ80">
        <f t="shared" si="36"/>
        <v>-2.8808844201237032E-26</v>
      </c>
      <c r="AR80">
        <f t="shared" si="36"/>
        <v>-2.8808865408849572E-26</v>
      </c>
      <c r="AS80">
        <f t="shared" si="36"/>
        <v>-1.6738336504899501E-3</v>
      </c>
      <c r="AT80">
        <f t="shared" si="36"/>
        <v>-1.093571318320101E-3</v>
      </c>
      <c r="AU80">
        <f t="shared" si="23"/>
        <v>-2.7674049688100511E-3</v>
      </c>
      <c r="AW80">
        <v>77</v>
      </c>
      <c r="AX80">
        <f>IF(Z80&gt;0, (R80*SUMPRODUCT(K80:$K$98, X80:$X$98)-K80*$AZ$3)/Z80, 0)</f>
        <v>-8.2214663057299943E+30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0.94055780700000002</v>
      </c>
      <c r="Q81" s="4">
        <f t="shared" si="48"/>
        <v>12.5</v>
      </c>
      <c r="R81">
        <f t="shared" si="28"/>
        <v>1000000</v>
      </c>
      <c r="S81">
        <f t="shared" si="29"/>
        <v>-1.4846823068366654E+32</v>
      </c>
      <c r="U81">
        <f t="shared" si="40"/>
        <v>0.94055780700000002</v>
      </c>
      <c r="V81">
        <f t="shared" si="41"/>
        <v>0.01</v>
      </c>
      <c r="W81">
        <f t="shared" si="42"/>
        <v>4.0876638198477692E-30</v>
      </c>
      <c r="X81">
        <f t="shared" si="43"/>
        <v>3.8446841181492611E-30</v>
      </c>
      <c r="Y81">
        <f t="shared" si="44"/>
        <v>4.0876638198477694E-32</v>
      </c>
      <c r="Z81">
        <f t="shared" si="45"/>
        <v>2.0210306350003032E-31</v>
      </c>
      <c r="AB81">
        <f t="shared" si="46"/>
        <v>-33.606590364029998</v>
      </c>
      <c r="AC81">
        <f t="shared" si="30"/>
        <v>-30.005884253598211</v>
      </c>
      <c r="AE81">
        <f t="shared" si="31"/>
        <v>0</v>
      </c>
      <c r="AF81">
        <f t="shared" si="32"/>
        <v>0</v>
      </c>
      <c r="AG81">
        <f t="shared" si="32"/>
        <v>-2.5262882937503789E-30</v>
      </c>
      <c r="AH81">
        <f t="shared" si="33"/>
        <v>-3.8446841181492608E-24</v>
      </c>
      <c r="AI81">
        <f t="shared" si="34"/>
        <v>-3.8446866444375542E-24</v>
      </c>
      <c r="AJ81">
        <f t="shared" si="35"/>
        <v>-3.600706110431787</v>
      </c>
      <c r="AK81">
        <f t="shared" si="49"/>
        <v>-2.3524613254821003</v>
      </c>
      <c r="AL81">
        <f t="shared" si="26"/>
        <v>-5.9531674359138869</v>
      </c>
      <c r="AN81">
        <f t="shared" si="36"/>
        <v>0</v>
      </c>
      <c r="AO81">
        <f t="shared" si="36"/>
        <v>0</v>
      </c>
      <c r="AP81">
        <f t="shared" si="36"/>
        <v>-9.3620613597557445E-34</v>
      </c>
      <c r="AQ81">
        <f t="shared" si="36"/>
        <v>-1.4247846816230527E-27</v>
      </c>
      <c r="AR81">
        <f t="shared" si="36"/>
        <v>-1.4247856178291886E-27</v>
      </c>
      <c r="AS81">
        <f t="shared" si="36"/>
        <v>-1.3343699382094634E-3</v>
      </c>
      <c r="AT81">
        <f t="shared" si="36"/>
        <v>-8.7178835963018248E-4</v>
      </c>
      <c r="AU81">
        <f t="shared" si="23"/>
        <v>-2.2061582978396459E-3</v>
      </c>
      <c r="AW81">
        <v>78</v>
      </c>
      <c r="AX81">
        <f>IF(Z81&gt;0, (R81*SUMPRODUCT(K81:$K$98, X81:$X$98)-K81*$AZ$3)/Z81, 0)</f>
        <v>-1.4846823068366654E+32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0.946138378</v>
      </c>
      <c r="Q82" s="4">
        <f t="shared" si="48"/>
        <v>12.5</v>
      </c>
      <c r="R82">
        <f t="shared" si="28"/>
        <v>1000000</v>
      </c>
      <c r="S82">
        <f t="shared" si="29"/>
        <v>-3.0222530359974732E+33</v>
      </c>
      <c r="U82">
        <f t="shared" si="40"/>
        <v>0.946138378</v>
      </c>
      <c r="V82">
        <f t="shared" si="41"/>
        <v>0.01</v>
      </c>
      <c r="W82">
        <f t="shared" si="42"/>
        <v>2.0210306350003032E-31</v>
      </c>
      <c r="X82">
        <f t="shared" si="43"/>
        <v>1.9121746468874968E-31</v>
      </c>
      <c r="Y82">
        <f t="shared" si="44"/>
        <v>2.0210306350003032E-33</v>
      </c>
      <c r="Z82">
        <f t="shared" si="45"/>
        <v>8.8645681762803352E-33</v>
      </c>
      <c r="AB82">
        <f t="shared" si="46"/>
        <v>-30.005884253598211</v>
      </c>
      <c r="AC82">
        <f t="shared" si="30"/>
        <v>-26.790968083569826</v>
      </c>
      <c r="AE82">
        <f t="shared" si="31"/>
        <v>0</v>
      </c>
      <c r="AF82">
        <f t="shared" si="32"/>
        <v>0</v>
      </c>
      <c r="AG82">
        <f t="shared" si="32"/>
        <v>-1.1080710220350419E-31</v>
      </c>
      <c r="AH82">
        <f t="shared" si="33"/>
        <v>-1.9121746468874967E-25</v>
      </c>
      <c r="AI82">
        <f t="shared" si="34"/>
        <v>-1.9121757549585187E-25</v>
      </c>
      <c r="AJ82">
        <f t="shared" si="35"/>
        <v>-3.2149161700283848</v>
      </c>
      <c r="AK82">
        <f t="shared" si="49"/>
        <v>-2.1004118977518749</v>
      </c>
      <c r="AL82">
        <f t="shared" si="26"/>
        <v>-5.3153280677802597</v>
      </c>
      <c r="AN82">
        <f t="shared" si="36"/>
        <v>0</v>
      </c>
      <c r="AO82">
        <f t="shared" si="36"/>
        <v>0</v>
      </c>
      <c r="AP82">
        <f t="shared" si="36"/>
        <v>-3.6663856830572579E-35</v>
      </c>
      <c r="AQ82">
        <f t="shared" si="36"/>
        <v>-6.3270039640398386E-29</v>
      </c>
      <c r="AR82">
        <f t="shared" si="36"/>
        <v>-6.327007630425522E-29</v>
      </c>
      <c r="AS82">
        <f t="shared" si="36"/>
        <v>-1.0637515451287186E-3</v>
      </c>
      <c r="AT82">
        <f t="shared" si="36"/>
        <v>-6.9498434281742847E-4</v>
      </c>
      <c r="AU82">
        <f t="shared" si="23"/>
        <v>-1.7587358879461472E-3</v>
      </c>
      <c r="AW82">
        <v>79</v>
      </c>
      <c r="AX82">
        <f>IF(Z82&gt;0, (R82*SUMPRODUCT(K82:$K$98, X82:$X$98)-K82*$AZ$3)/Z82, 0)</f>
        <v>-3.0222530359974732E+33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0.95167433300000004</v>
      </c>
      <c r="Q83" s="4">
        <f t="shared" si="48"/>
        <v>12.5</v>
      </c>
      <c r="R83">
        <f t="shared" si="28"/>
        <v>1000000</v>
      </c>
      <c r="S83">
        <f t="shared" si="29"/>
        <v>-7.0408173475807609E+34</v>
      </c>
      <c r="U83">
        <f t="shared" si="40"/>
        <v>0.95167433300000004</v>
      </c>
      <c r="V83">
        <f t="shared" si="41"/>
        <v>0.01</v>
      </c>
      <c r="W83">
        <f t="shared" si="42"/>
        <v>8.8645681762803352E-33</v>
      </c>
      <c r="X83">
        <f t="shared" si="43"/>
        <v>8.4361820064946152E-33</v>
      </c>
      <c r="Y83">
        <f t="shared" si="44"/>
        <v>8.8645681762803356E-35</v>
      </c>
      <c r="Z83">
        <f t="shared" si="45"/>
        <v>3.3974048802291669E-34</v>
      </c>
      <c r="AB83">
        <f t="shared" si="46"/>
        <v>-26.790968083569826</v>
      </c>
      <c r="AC83">
        <f t="shared" si="30"/>
        <v>-23.920507217473055</v>
      </c>
      <c r="AE83">
        <f t="shared" si="31"/>
        <v>0</v>
      </c>
      <c r="AF83">
        <f t="shared" si="32"/>
        <v>0</v>
      </c>
      <c r="AG83">
        <f t="shared" si="32"/>
        <v>-4.2467561002864583E-33</v>
      </c>
      <c r="AH83">
        <f t="shared" si="33"/>
        <v>-8.4361820064946147E-27</v>
      </c>
      <c r="AI83">
        <f t="shared" si="34"/>
        <v>-8.4361862532507156E-27</v>
      </c>
      <c r="AJ83">
        <f t="shared" si="35"/>
        <v>-2.8704608660967708</v>
      </c>
      <c r="AK83">
        <f t="shared" si="49"/>
        <v>-1.875367765849888</v>
      </c>
      <c r="AL83">
        <f t="shared" si="26"/>
        <v>-4.7458286319466589</v>
      </c>
      <c r="AN83">
        <f t="shared" si="36"/>
        <v>0</v>
      </c>
      <c r="AO83">
        <f t="shared" si="36"/>
        <v>0</v>
      </c>
      <c r="AP83">
        <f t="shared" si="36"/>
        <v>-1.2546131855573185E-36</v>
      </c>
      <c r="AQ83">
        <f t="shared" si="36"/>
        <v>-2.4922893924601892E-30</v>
      </c>
      <c r="AR83">
        <f t="shared" si="36"/>
        <v>-2.4922906470733748E-30</v>
      </c>
      <c r="AS83">
        <f t="shared" si="36"/>
        <v>-8.4801621901205192E-4</v>
      </c>
      <c r="AT83">
        <f t="shared" si="36"/>
        <v>-5.5403726308787327E-4</v>
      </c>
      <c r="AU83">
        <f t="shared" si="23"/>
        <v>-1.4020534820999254E-3</v>
      </c>
      <c r="AW83">
        <v>80</v>
      </c>
      <c r="AX83">
        <f>IF(Z83&gt;0, (R83*SUMPRODUCT(K83:$K$98, X83:$X$98)-K83*$AZ$3)/Z83, 0)</f>
        <v>-7.0408173475807609E+34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0.95715889499999995</v>
      </c>
      <c r="Q84" s="4">
        <f t="shared" si="48"/>
        <v>12.5</v>
      </c>
      <c r="R84">
        <f t="shared" si="28"/>
        <v>1000000</v>
      </c>
      <c r="S84">
        <f t="shared" si="29"/>
        <v>-1.9141999212084879E+36</v>
      </c>
      <c r="U84">
        <f t="shared" si="40"/>
        <v>0.95715889499999995</v>
      </c>
      <c r="V84">
        <f t="shared" si="41"/>
        <v>0.01</v>
      </c>
      <c r="W84">
        <f t="shared" si="42"/>
        <v>3.3974048802291669E-34</v>
      </c>
      <c r="X84">
        <f t="shared" si="43"/>
        <v>3.2518563010277567E-34</v>
      </c>
      <c r="Y84">
        <f t="shared" si="44"/>
        <v>3.397404880229167E-36</v>
      </c>
      <c r="Z84">
        <f t="shared" si="45"/>
        <v>1.1157453039911845E-35</v>
      </c>
      <c r="AB84">
        <f t="shared" si="46"/>
        <v>-23.920507217473055</v>
      </c>
      <c r="AC84">
        <f t="shared" si="30"/>
        <v>-21.357595729886658</v>
      </c>
      <c r="AE84">
        <f t="shared" si="31"/>
        <v>0</v>
      </c>
      <c r="AF84">
        <f t="shared" si="32"/>
        <v>0</v>
      </c>
      <c r="AG84">
        <f t="shared" si="32"/>
        <v>-1.3946816299889807E-34</v>
      </c>
      <c r="AH84">
        <f t="shared" si="33"/>
        <v>-3.2518563010277568E-28</v>
      </c>
      <c r="AI84">
        <f t="shared" si="34"/>
        <v>-3.2518576957093866E-28</v>
      </c>
      <c r="AJ84">
        <f t="shared" si="35"/>
        <v>-2.5629114875863976</v>
      </c>
      <c r="AK84">
        <f t="shared" si="49"/>
        <v>-1.6744355052231141</v>
      </c>
      <c r="AL84">
        <f t="shared" si="26"/>
        <v>-4.2373469928095115</v>
      </c>
      <c r="AN84">
        <f t="shared" si="36"/>
        <v>0</v>
      </c>
      <c r="AO84">
        <f t="shared" si="36"/>
        <v>0</v>
      </c>
      <c r="AP84">
        <f t="shared" si="36"/>
        <v>-3.6788288715421759E-38</v>
      </c>
      <c r="AQ84">
        <f t="shared" si="36"/>
        <v>-8.5776012167176642E-32</v>
      </c>
      <c r="AR84">
        <f t="shared" si="36"/>
        <v>-8.5776048955465357E-32</v>
      </c>
      <c r="AS84">
        <f t="shared" si="36"/>
        <v>-6.7603333786037177E-4</v>
      </c>
      <c r="AT84">
        <f t="shared" si="36"/>
        <v>-4.4167511406877649E-4</v>
      </c>
      <c r="AU84">
        <f t="shared" si="23"/>
        <v>-1.1177084519291482E-3</v>
      </c>
      <c r="AW84">
        <v>81</v>
      </c>
      <c r="AX84">
        <f>IF(Z84&gt;0, (R84*SUMPRODUCT(K84:$K$98, X84:$X$98)-K84*$AZ$3)/Z84, 0)</f>
        <v>-1.9141999212084879E+36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0.96261559600000002</v>
      </c>
      <c r="Q85" s="4">
        <f t="shared" si="48"/>
        <v>12.5</v>
      </c>
      <c r="R85">
        <f t="shared" si="28"/>
        <v>1000000</v>
      </c>
      <c r="S85">
        <f t="shared" si="29"/>
        <v>-6.2411695084091775E+37</v>
      </c>
      <c r="U85">
        <f t="shared" si="40"/>
        <v>0.96261559600000002</v>
      </c>
      <c r="V85">
        <f t="shared" si="41"/>
        <v>0.01</v>
      </c>
      <c r="W85">
        <f t="shared" si="42"/>
        <v>1.1157453039911845E-35</v>
      </c>
      <c r="X85">
        <f t="shared" si="43"/>
        <v>1.0740338307856754E-35</v>
      </c>
      <c r="Y85">
        <f t="shared" si="44"/>
        <v>1.1157453039911845E-37</v>
      </c>
      <c r="Z85">
        <f t="shared" si="45"/>
        <v>3.0554020165597328E-37</v>
      </c>
      <c r="AB85">
        <f t="shared" si="46"/>
        <v>-21.357595729886658</v>
      </c>
      <c r="AC85">
        <f t="shared" si="30"/>
        <v>-19.069281901684516</v>
      </c>
      <c r="AE85">
        <f t="shared" si="31"/>
        <v>0</v>
      </c>
      <c r="AF85">
        <f t="shared" si="32"/>
        <v>0</v>
      </c>
      <c r="AG85">
        <f t="shared" si="32"/>
        <v>-3.8192525206996661E-36</v>
      </c>
      <c r="AH85">
        <f t="shared" si="33"/>
        <v>-1.0740338307856754E-29</v>
      </c>
      <c r="AI85">
        <f t="shared" si="34"/>
        <v>-1.0740342127109275E-29</v>
      </c>
      <c r="AJ85">
        <f t="shared" si="35"/>
        <v>-2.288313828202142</v>
      </c>
      <c r="AK85">
        <f t="shared" si="49"/>
        <v>-1.4950317010920662</v>
      </c>
      <c r="AL85">
        <f t="shared" si="26"/>
        <v>-3.7833455292942082</v>
      </c>
      <c r="AN85">
        <f t="shared" si="36"/>
        <v>0</v>
      </c>
      <c r="AO85">
        <f t="shared" si="36"/>
        <v>0</v>
      </c>
      <c r="AP85">
        <f t="shared" si="36"/>
        <v>-8.9948692915334621E-40</v>
      </c>
      <c r="AQ85">
        <f t="shared" si="36"/>
        <v>-2.5294986048296992E-33</v>
      </c>
      <c r="AR85">
        <f t="shared" si="36"/>
        <v>-2.5294995043166286E-33</v>
      </c>
      <c r="AS85">
        <f t="shared" si="36"/>
        <v>-5.3892963796266908E-4</v>
      </c>
      <c r="AT85">
        <f t="shared" si="36"/>
        <v>-3.5210069680227717E-4</v>
      </c>
      <c r="AU85">
        <f t="shared" si="23"/>
        <v>-8.9103033476494624E-4</v>
      </c>
      <c r="AW85">
        <v>82</v>
      </c>
      <c r="AX85">
        <f>IF(Z85&gt;0, (R85*SUMPRODUCT(K85:$K$98, X85:$X$98)-K85*$AZ$3)/Z85, 0)</f>
        <v>-6.2411695084091775E+37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0.96807210799999999</v>
      </c>
      <c r="Q86" s="4">
        <f t="shared" si="48"/>
        <v>12.5</v>
      </c>
      <c r="R86">
        <f t="shared" si="28"/>
        <v>1000000</v>
      </c>
      <c r="S86">
        <f t="shared" si="29"/>
        <v>-2.5412715346123242E+39</v>
      </c>
      <c r="U86">
        <f t="shared" si="40"/>
        <v>0.96807210799999999</v>
      </c>
      <c r="V86">
        <f t="shared" si="41"/>
        <v>0.01</v>
      </c>
      <c r="W86">
        <f t="shared" si="42"/>
        <v>3.0554020165597328E-37</v>
      </c>
      <c r="X86">
        <f t="shared" si="43"/>
        <v>2.9578494709584314E-37</v>
      </c>
      <c r="Y86">
        <f t="shared" si="44"/>
        <v>3.0554020165597327E-39</v>
      </c>
      <c r="Z86">
        <f t="shared" si="45"/>
        <v>6.6998525435704096E-39</v>
      </c>
      <c r="AB86">
        <f t="shared" si="46"/>
        <v>-19.069281901684516</v>
      </c>
      <c r="AC86">
        <f t="shared" si="30"/>
        <v>-17.026144555075458</v>
      </c>
      <c r="AE86">
        <f t="shared" si="31"/>
        <v>0</v>
      </c>
      <c r="AF86">
        <f t="shared" si="32"/>
        <v>0</v>
      </c>
      <c r="AG86">
        <f t="shared" si="32"/>
        <v>-8.3748156794630121E-38</v>
      </c>
      <c r="AH86">
        <f t="shared" si="33"/>
        <v>-2.9578494709584312E-31</v>
      </c>
      <c r="AI86">
        <f t="shared" si="34"/>
        <v>-2.9578503084399992E-31</v>
      </c>
      <c r="AJ86">
        <f t="shared" si="35"/>
        <v>-2.0431373466090577</v>
      </c>
      <c r="AK86">
        <f t="shared" si="49"/>
        <v>-1.3348497331179163</v>
      </c>
      <c r="AL86">
        <f t="shared" si="26"/>
        <v>-3.377987079726974</v>
      </c>
      <c r="AN86">
        <f t="shared" si="36"/>
        <v>0</v>
      </c>
      <c r="AO86">
        <f t="shared" si="36"/>
        <v>0</v>
      </c>
      <c r="AP86">
        <f t="shared" si="36"/>
        <v>-1.7610582355255575E-41</v>
      </c>
      <c r="AQ86">
        <f t="shared" si="36"/>
        <v>-6.2197729115994737E-35</v>
      </c>
      <c r="AR86">
        <f t="shared" si="36"/>
        <v>-6.2197746726577097E-35</v>
      </c>
      <c r="AS86">
        <f t="shared" si="36"/>
        <v>-4.2963140781462824E-4</v>
      </c>
      <c r="AT86">
        <f t="shared" si="36"/>
        <v>-2.806925197722235E-4</v>
      </c>
      <c r="AU86">
        <f t="shared" si="23"/>
        <v>-7.1032392758685174E-4</v>
      </c>
      <c r="AW86">
        <v>83</v>
      </c>
      <c r="AX86">
        <f>IF(Z86&gt;0, (R86*SUMPRODUCT(K86:$K$98, X86:$X$98)-K86*$AZ$3)/Z86, 0)</f>
        <v>-2.5412715346123242E+39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0.97352880900000005</v>
      </c>
      <c r="Q87" s="4">
        <f t="shared" si="48"/>
        <v>12.5</v>
      </c>
      <c r="R87">
        <f t="shared" si="28"/>
        <v>1000000</v>
      </c>
      <c r="S87">
        <f t="shared" si="29"/>
        <v>-1.377552140351082E+41</v>
      </c>
      <c r="U87">
        <f t="shared" si="40"/>
        <v>0.97352880900000005</v>
      </c>
      <c r="V87">
        <f t="shared" si="41"/>
        <v>0.01</v>
      </c>
      <c r="W87">
        <f t="shared" si="42"/>
        <v>6.6998525435704096E-39</v>
      </c>
      <c r="X87">
        <f t="shared" si="43"/>
        <v>6.5224994672177215E-39</v>
      </c>
      <c r="Y87">
        <f t="shared" si="44"/>
        <v>6.6998525435704095E-41</v>
      </c>
      <c r="Z87">
        <f t="shared" si="45"/>
        <v>1.1035455091698397E-40</v>
      </c>
      <c r="AB87">
        <f t="shared" si="46"/>
        <v>-17.026144555075458</v>
      </c>
      <c r="AC87">
        <f t="shared" si="30"/>
        <v>-15.201914781317374</v>
      </c>
      <c r="AE87">
        <f t="shared" si="31"/>
        <v>0</v>
      </c>
      <c r="AF87">
        <f t="shared" si="32"/>
        <v>0</v>
      </c>
      <c r="AG87">
        <f t="shared" si="32"/>
        <v>-1.3794318864622996E-39</v>
      </c>
      <c r="AH87">
        <f t="shared" si="33"/>
        <v>-6.5224994672177216E-33</v>
      </c>
      <c r="AI87">
        <f t="shared" si="34"/>
        <v>-6.5225008466496076E-33</v>
      </c>
      <c r="AJ87">
        <f t="shared" si="35"/>
        <v>-1.8242297737580841</v>
      </c>
      <c r="AK87">
        <f t="shared" si="49"/>
        <v>-1.1918301188552822</v>
      </c>
      <c r="AL87">
        <f t="shared" si="26"/>
        <v>-3.0160598926133666</v>
      </c>
      <c r="AN87">
        <f t="shared" si="36"/>
        <v>0</v>
      </c>
      <c r="AO87">
        <f t="shared" si="36"/>
        <v>0</v>
      </c>
      <c r="AP87">
        <f t="shared" si="36"/>
        <v>-2.5898862999521806E-43</v>
      </c>
      <c r="AQ87">
        <f t="shared" si="36"/>
        <v>-1.2246006618648839E-36</v>
      </c>
      <c r="AR87">
        <f t="shared" si="36"/>
        <v>-1.2246009208535137E-36</v>
      </c>
      <c r="AS87">
        <f t="shared" si="36"/>
        <v>-3.424995279134467E-4</v>
      </c>
      <c r="AT87">
        <f t="shared" si="36"/>
        <v>-2.2376635823678526E-4</v>
      </c>
      <c r="AU87">
        <f t="shared" si="23"/>
        <v>-5.6626588615023201E-4</v>
      </c>
      <c r="AW87">
        <v>84</v>
      </c>
      <c r="AX87">
        <f>IF(Z87&gt;0, (R87*SUMPRODUCT(K87:$K$98, X87:$X$98)-K87*$AZ$3)/Z87, 0)</f>
        <v>-1.377552140351082E+41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0.97898550900000003</v>
      </c>
      <c r="Q88" s="4">
        <f t="shared" si="48"/>
        <v>12.5</v>
      </c>
      <c r="R88">
        <f t="shared" si="28"/>
        <v>1000000</v>
      </c>
      <c r="S88">
        <f t="shared" si="29"/>
        <v>-1.1166719080987181E+43</v>
      </c>
      <c r="U88">
        <f t="shared" si="40"/>
        <v>0.97898550900000003</v>
      </c>
      <c r="V88">
        <f t="shared" si="41"/>
        <v>0.01</v>
      </c>
      <c r="W88">
        <f t="shared" si="42"/>
        <v>1.1035455091698397E-40</v>
      </c>
      <c r="X88">
        <f t="shared" si="43"/>
        <v>1.0803550619992998E-40</v>
      </c>
      <c r="Y88">
        <f t="shared" si="44"/>
        <v>1.1035455091698397E-42</v>
      </c>
      <c r="Z88">
        <f t="shared" si="45"/>
        <v>1.215499207884155E-42</v>
      </c>
      <c r="AB88">
        <f t="shared" si="46"/>
        <v>-15.201914781317374</v>
      </c>
      <c r="AC88">
        <f t="shared" si="30"/>
        <v>-13.573138197604798</v>
      </c>
      <c r="AE88">
        <f t="shared" si="31"/>
        <v>0</v>
      </c>
      <c r="AF88">
        <f t="shared" si="32"/>
        <v>0</v>
      </c>
      <c r="AG88">
        <f t="shared" si="32"/>
        <v>-1.5193740098551937E-41</v>
      </c>
      <c r="AH88">
        <f t="shared" si="33"/>
        <v>-1.0803550619992997E-34</v>
      </c>
      <c r="AI88">
        <f t="shared" si="34"/>
        <v>-1.0803552139367007E-34</v>
      </c>
      <c r="AJ88">
        <f t="shared" si="35"/>
        <v>-1.6287765837125754</v>
      </c>
      <c r="AK88">
        <f t="shared" si="49"/>
        <v>-1.0641340346922163</v>
      </c>
      <c r="AL88">
        <f t="shared" si="26"/>
        <v>-2.6929106184047917</v>
      </c>
      <c r="AN88">
        <f t="shared" si="36"/>
        <v>0</v>
      </c>
      <c r="AO88">
        <f t="shared" si="36"/>
        <v>0</v>
      </c>
      <c r="AP88">
        <f t="shared" si="36"/>
        <v>-2.5469892269505744E-45</v>
      </c>
      <c r="AQ88">
        <f t="shared" si="36"/>
        <v>-1.8110436840077229E-38</v>
      </c>
      <c r="AR88">
        <f t="shared" si="36"/>
        <v>-1.8110439387066455E-38</v>
      </c>
      <c r="AS88">
        <f t="shared" si="36"/>
        <v>-2.7303852671671454E-4</v>
      </c>
      <c r="AT88">
        <f t="shared" si="36"/>
        <v>-1.7838517078825358E-4</v>
      </c>
      <c r="AU88">
        <f t="shared" si="23"/>
        <v>-4.5142369750496812E-4</v>
      </c>
      <c r="AW88">
        <v>85</v>
      </c>
      <c r="AX88">
        <f>IF(Z88&gt;0, (R88*SUMPRODUCT(K88:$K$98, X88:$X$98)-K88*$AZ$3)/Z88, 0)</f>
        <v>-1.1166719080987181E+43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1.215499207884155E-42</v>
      </c>
      <c r="X89">
        <f t="shared" si="43"/>
        <v>1.215499207884155E-42</v>
      </c>
      <c r="Y89">
        <f t="shared" si="44"/>
        <v>1.2154992078841551E-44</v>
      </c>
      <c r="Z89">
        <f t="shared" si="45"/>
        <v>0</v>
      </c>
      <c r="AB89">
        <f t="shared" si="46"/>
        <v>-13.573138197604798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-1.2154992078841549E-36</v>
      </c>
      <c r="AI89">
        <f t="shared" si="34"/>
        <v>-1.2154992078841549E-36</v>
      </c>
      <c r="AJ89">
        <f t="shared" si="35"/>
        <v>-13.573138197604798</v>
      </c>
      <c r="AK89">
        <f t="shared" si="49"/>
        <v>-0.95011967383233598</v>
      </c>
      <c r="AL89">
        <f t="shared" si="26"/>
        <v>-14.523257871437135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-1.81927801925041E-40</v>
      </c>
      <c r="AR89">
        <f t="shared" si="36"/>
        <v>-1.81927801925041E-40</v>
      </c>
      <c r="AS89">
        <f t="shared" si="36"/>
        <v>-2.0315366571184122E-3</v>
      </c>
      <c r="AT89">
        <f t="shared" si="36"/>
        <v>-1.4220756599828886E-4</v>
      </c>
      <c r="AU89">
        <f t="shared" si="23"/>
        <v>-2.1737442231167009E-3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147724.42884623382</v>
      </c>
      <c r="AO91" s="8">
        <f t="shared" si="50"/>
        <v>-14772.442884623382</v>
      </c>
      <c r="AP91" s="8">
        <f t="shared" si="50"/>
        <v>-219.63543607329788</v>
      </c>
      <c r="AQ91" s="8">
        <f t="shared" si="50"/>
        <v>-80968.828573744438</v>
      </c>
      <c r="AR91" s="8">
        <f t="shared" si="50"/>
        <v>51763.521951792631</v>
      </c>
      <c r="AS91" s="8">
        <f t="shared" si="50"/>
        <v>-20343.269751543132</v>
      </c>
      <c r="AT91" s="8">
        <f t="shared" si="50"/>
        <v>6566.0295030677262</v>
      </c>
      <c r="AU91" s="8">
        <f t="shared" si="50"/>
        <v>37986.281703317225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94C09-A3DF-4D5C-811E-4940D3FA2BCF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'S.45.04.E'!C3*(1+C12)</f>
        <v>340901.16038887127</v>
      </c>
      <c r="K3">
        <v>1</v>
      </c>
      <c r="L3" s="2">
        <v>0</v>
      </c>
      <c r="O3">
        <f>$C$3</f>
        <v>340901.16038887127</v>
      </c>
      <c r="P3">
        <f>O3*C5</f>
        <v>34090.116038887129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340901.16038887127</v>
      </c>
      <c r="AF3">
        <f t="shared" ref="AF3:AG34" si="4">-$Z3*P3</f>
        <v>-34090.116038887129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306711.04434998415</v>
      </c>
      <c r="AJ3">
        <f t="shared" ref="AJ3:AJ66" si="7">AB3-AC3</f>
        <v>0</v>
      </c>
      <c r="AL3">
        <f t="shared" ref="AL3:AL34" si="8">SUM(AI3:AK3)</f>
        <v>306711.04434998415</v>
      </c>
      <c r="AN3">
        <f t="shared" ref="AN3:AU34" si="9">AE3*$K3</f>
        <v>340901.16038887127</v>
      </c>
      <c r="AO3">
        <f t="shared" si="9"/>
        <v>-34090.116038887129</v>
      </c>
      <c r="AP3">
        <f t="shared" si="9"/>
        <v>-100</v>
      </c>
      <c r="AQ3">
        <f t="shared" si="9"/>
        <v>0</v>
      </c>
      <c r="AR3">
        <f t="shared" si="9"/>
        <v>306711.04434998415</v>
      </c>
      <c r="AS3">
        <f t="shared" si="9"/>
        <v>0</v>
      </c>
      <c r="AT3">
        <f t="shared" si="9"/>
        <v>0</v>
      </c>
      <c r="AU3">
        <f t="shared" si="9"/>
        <v>306711.04434998415</v>
      </c>
      <c r="AW3">
        <v>0</v>
      </c>
      <c r="AX3">
        <f>IF(Z3&gt;0, (R3*SUMPRODUCT(K3:$K$98, X3:$X$98)-K3*$AZ$3)/Z3, 0)</f>
        <v>0</v>
      </c>
      <c r="AZ3">
        <f>C6*ABS(SUMPRODUCT(X4:X79, K4:K79))/1</f>
        <v>195827.86240203667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2.4603350000000001E-3</v>
      </c>
      <c r="R4">
        <f t="shared" si="0"/>
        <v>1000000</v>
      </c>
      <c r="S4">
        <f t="shared" si="1"/>
        <v>13301.314264747829</v>
      </c>
      <c r="U4">
        <f t="shared" ref="U4:U67" si="13">M4</f>
        <v>2.4603350000000001E-3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2.4603350000000001E-3</v>
      </c>
      <c r="Y4">
        <f t="shared" ref="Y4:Y67" si="17">V4*W4</f>
        <v>0.01</v>
      </c>
      <c r="Z4">
        <f t="shared" ref="Z4:Z67" si="18">MAX(0, W4-X4-Y4)</f>
        <v>0.98753966500000001</v>
      </c>
      <c r="AB4">
        <f t="shared" ref="AB4:AB67" si="19">AC3</f>
        <v>0</v>
      </c>
      <c r="AC4">
        <f t="shared" si="2"/>
        <v>13135.575433068792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-2460.335</v>
      </c>
      <c r="AI4">
        <f t="shared" si="6"/>
        <v>-2460.335</v>
      </c>
      <c r="AJ4">
        <f t="shared" si="7"/>
        <v>-13135.575433068792</v>
      </c>
      <c r="AK4">
        <f>G4*SUM(AB4, AE4:AF4)</f>
        <v>0</v>
      </c>
      <c r="AL4">
        <f t="shared" si="8"/>
        <v>-15595.910433068791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-2295.3027334639423</v>
      </c>
      <c r="AR4">
        <f t="shared" si="9"/>
        <v>-2295.3027334639423</v>
      </c>
      <c r="AS4">
        <f t="shared" si="9"/>
        <v>-12254.478433686718</v>
      </c>
      <c r="AT4">
        <f t="shared" si="9"/>
        <v>0</v>
      </c>
      <c r="AU4">
        <f t="shared" si="9"/>
        <v>-14549.781167150659</v>
      </c>
      <c r="AW4">
        <v>1</v>
      </c>
      <c r="AX4">
        <f>IF(Z4&gt;0, (R4*SUMPRODUCT(K4:$K$98, X4:$X$98)-K4*$AZ$3)/Z4, 0)</f>
        <v>13301.314264747829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2.6172399999999998E-3</v>
      </c>
      <c r="Q5" s="4">
        <f t="shared" ref="Q5:Q68" si="21">$C$8</f>
        <v>12.5</v>
      </c>
      <c r="R5">
        <f t="shared" si="0"/>
        <v>1000000</v>
      </c>
      <c r="S5">
        <f t="shared" si="1"/>
        <v>26745.081503250225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13135.575433068792</v>
      </c>
      <c r="AC5">
        <f t="shared" si="2"/>
        <v>26078.584444954147</v>
      </c>
      <c r="AE5">
        <f t="shared" si="3"/>
        <v>0</v>
      </c>
      <c r="AF5">
        <f t="shared" si="4"/>
        <v>0</v>
      </c>
      <c r="AG5">
        <f t="shared" si="4"/>
        <v>-12.188495500464693</v>
      </c>
      <c r="AH5">
        <f t="shared" si="5"/>
        <v>-2584.6283128246</v>
      </c>
      <c r="AI5">
        <f t="shared" si="6"/>
        <v>-2596.8168083250648</v>
      </c>
      <c r="AJ5">
        <f t="shared" si="7"/>
        <v>-12943.009011885355</v>
      </c>
      <c r="AK5">
        <f>G5*SUM(AB5, AE5:AF5)</f>
        <v>538.55859275582054</v>
      </c>
      <c r="AL5">
        <f t="shared" si="8"/>
        <v>-15001.267227454598</v>
      </c>
      <c r="AN5">
        <f t="shared" si="9"/>
        <v>0</v>
      </c>
      <c r="AO5">
        <f t="shared" si="9"/>
        <v>0</v>
      </c>
      <c r="AP5">
        <f t="shared" si="9"/>
        <v>-10.422480225810679</v>
      </c>
      <c r="AQ5">
        <f t="shared" si="9"/>
        <v>-2210.1363929992649</v>
      </c>
      <c r="AR5">
        <f t="shared" si="9"/>
        <v>-2220.5588732250758</v>
      </c>
      <c r="AS5">
        <f t="shared" si="9"/>
        <v>-11067.670778868602</v>
      </c>
      <c r="AT5">
        <f t="shared" si="9"/>
        <v>460.52577065183823</v>
      </c>
      <c r="AU5">
        <f t="shared" si="9"/>
        <v>-12827.703881441839</v>
      </c>
      <c r="AW5">
        <v>2</v>
      </c>
      <c r="AX5">
        <f>IF(Z5&gt;0, (R5*SUMPRODUCT(K5:$K$98, X5:$X$98)-K5*$AZ$3)/Z5, 0)</f>
        <v>26745.081503250225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2.8021280000000001E-3</v>
      </c>
      <c r="Q6" s="4">
        <f t="shared" si="21"/>
        <v>12.5</v>
      </c>
      <c r="R6">
        <f t="shared" si="0"/>
        <v>1000000</v>
      </c>
      <c r="S6">
        <f t="shared" si="1"/>
        <v>41823.177476576311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26078.584444954147</v>
      </c>
      <c r="AC6">
        <f t="shared" si="2"/>
        <v>40258.846168114251</v>
      </c>
      <c r="AE6">
        <f t="shared" si="3"/>
        <v>0</v>
      </c>
      <c r="AF6">
        <f t="shared" si="4"/>
        <v>0</v>
      </c>
      <c r="AG6">
        <f t="shared" si="4"/>
        <v>-12.032456820940318</v>
      </c>
      <c r="AH6">
        <f t="shared" si="5"/>
        <v>-2732.2979615780905</v>
      </c>
      <c r="AI6">
        <f t="shared" si="6"/>
        <v>-2744.3304183990308</v>
      </c>
      <c r="AJ6">
        <f t="shared" si="7"/>
        <v>-14180.261723160103</v>
      </c>
      <c r="AK6">
        <f>G6*SUM(AB6, AE6:AF6)</f>
        <v>1525.5971900298177</v>
      </c>
      <c r="AL6">
        <f t="shared" si="8"/>
        <v>-15398.994951529316</v>
      </c>
      <c r="AN6">
        <f t="shared" si="9"/>
        <v>0</v>
      </c>
      <c r="AO6">
        <f t="shared" si="9"/>
        <v>0</v>
      </c>
      <c r="AP6">
        <f t="shared" si="9"/>
        <v>-9.281957870890734</v>
      </c>
      <c r="AQ6">
        <f t="shared" si="9"/>
        <v>-2107.7220510737338</v>
      </c>
      <c r="AR6">
        <f t="shared" si="9"/>
        <v>-2117.0040089446243</v>
      </c>
      <c r="AS6">
        <f t="shared" si="9"/>
        <v>-10938.796113817309</v>
      </c>
      <c r="AT6">
        <f t="shared" si="9"/>
        <v>1176.8609733269277</v>
      </c>
      <c r="AU6">
        <f t="shared" si="9"/>
        <v>-11878.939149435006</v>
      </c>
      <c r="AW6">
        <v>3</v>
      </c>
      <c r="AX6">
        <f>IF(Z6&gt;0, (R6*SUMPRODUCT(K6:$K$98, X6:$X$98)-K6*$AZ$3)/Z6, 0)</f>
        <v>41823.177476576311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3.0140000000000002E-3</v>
      </c>
      <c r="Q7" s="4">
        <f t="shared" si="21"/>
        <v>12.5</v>
      </c>
      <c r="R7">
        <f t="shared" si="0"/>
        <v>1000000</v>
      </c>
      <c r="S7">
        <f t="shared" si="1"/>
        <v>54492.574868284762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40258.846168114251</v>
      </c>
      <c r="AC7">
        <f t="shared" si="2"/>
        <v>51771.723235727783</v>
      </c>
      <c r="AE7">
        <f t="shared" si="3"/>
        <v>0</v>
      </c>
      <c r="AF7">
        <f t="shared" si="4"/>
        <v>0</v>
      </c>
      <c r="AG7">
        <f t="shared" si="4"/>
        <v>-11.875866427872602</v>
      </c>
      <c r="AH7">
        <f t="shared" si="5"/>
        <v>-2901.26598866513</v>
      </c>
      <c r="AI7">
        <f t="shared" si="6"/>
        <v>-2913.1418550930025</v>
      </c>
      <c r="AJ7">
        <f t="shared" si="7"/>
        <v>-11512.877067613532</v>
      </c>
      <c r="AK7">
        <f>G7*SUM(AB7, AE7:AF7)</f>
        <v>1976.7093468544097</v>
      </c>
      <c r="AL7">
        <f t="shared" si="8"/>
        <v>-12449.309575852125</v>
      </c>
      <c r="AN7">
        <f t="shared" si="9"/>
        <v>0</v>
      </c>
      <c r="AO7">
        <f t="shared" si="9"/>
        <v>0</v>
      </c>
      <c r="AP7">
        <f t="shared" si="9"/>
        <v>-8.3351491867518543</v>
      </c>
      <c r="AQ7">
        <f t="shared" si="9"/>
        <v>-2036.2712053763755</v>
      </c>
      <c r="AR7">
        <f t="shared" si="9"/>
        <v>-2044.6063545631273</v>
      </c>
      <c r="AS7">
        <f t="shared" si="9"/>
        <v>-8080.3828933332998</v>
      </c>
      <c r="AT7">
        <f t="shared" si="9"/>
        <v>1387.3654949679155</v>
      </c>
      <c r="AU7">
        <f t="shared" si="9"/>
        <v>-8737.6237529285117</v>
      </c>
      <c r="AW7">
        <v>4</v>
      </c>
      <c r="AX7">
        <f>IF(Z7&gt;0, (R7*SUMPRODUCT(K7:$K$98, X7:$X$98)-K7*$AZ$3)/Z7, 0)</f>
        <v>54492.574868284762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4.6990000000000001E-3</v>
      </c>
      <c r="Q8" s="4">
        <f t="shared" si="21"/>
        <v>12.5</v>
      </c>
      <c r="R8">
        <f t="shared" si="0"/>
        <v>1000000</v>
      </c>
      <c r="S8">
        <f t="shared" si="1"/>
        <v>62902.098841260457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51771.723235727783</v>
      </c>
      <c r="AC8">
        <f t="shared" si="2"/>
        <v>58882.921768612781</v>
      </c>
      <c r="AE8">
        <f t="shared" si="3"/>
        <v>0</v>
      </c>
      <c r="AF8">
        <f t="shared" si="4"/>
        <v>0</v>
      </c>
      <c r="AG8">
        <f t="shared" si="4"/>
        <v>-11.701303067249302</v>
      </c>
      <c r="AH8">
        <f t="shared" si="5"/>
        <v>-4464.3757075658687</v>
      </c>
      <c r="AI8">
        <f t="shared" si="6"/>
        <v>-4476.0770106331183</v>
      </c>
      <c r="AJ8">
        <f t="shared" si="7"/>
        <v>-7111.1985328849987</v>
      </c>
      <c r="AK8">
        <f t="shared" ref="AK8:AK71" si="22">G8*SUM(AB8:AB8, AE8:AF8)</f>
        <v>1102.7377049210018</v>
      </c>
      <c r="AL8">
        <f t="shared" si="8"/>
        <v>-10484.537838597116</v>
      </c>
      <c r="AN8">
        <f t="shared" si="9"/>
        <v>0</v>
      </c>
      <c r="AO8">
        <f t="shared" si="9"/>
        <v>0</v>
      </c>
      <c r="AP8">
        <f t="shared" si="9"/>
        <v>-7.6660420319759073</v>
      </c>
      <c r="AQ8">
        <f t="shared" si="9"/>
        <v>-2924.8103073683915</v>
      </c>
      <c r="AR8">
        <f t="shared" si="9"/>
        <v>-2932.4763494003673</v>
      </c>
      <c r="AS8">
        <f t="shared" si="9"/>
        <v>-4658.8612001173406</v>
      </c>
      <c r="AT8">
        <f t="shared" si="9"/>
        <v>722.45232412019675</v>
      </c>
      <c r="AU8">
        <f t="shared" si="9"/>
        <v>-6868.8852253975119</v>
      </c>
      <c r="AW8">
        <v>5</v>
      </c>
      <c r="AX8">
        <f>IF(Z8&gt;0, (R8*SUMPRODUCT(K8:$K$98, X8:$X$98)-K8*$AZ$3)/Z8, 0)</f>
        <v>62902.098841260457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6.5490000000000001E-3</v>
      </c>
      <c r="Q9" s="4">
        <f t="shared" si="21"/>
        <v>12.5</v>
      </c>
      <c r="R9">
        <f t="shared" si="0"/>
        <v>1000000</v>
      </c>
      <c r="S9">
        <f t="shared" si="1"/>
        <v>68161.299659649681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58882.921768612781</v>
      </c>
      <c r="AC9">
        <f t="shared" si="2"/>
        <v>62750.155131292282</v>
      </c>
      <c r="AE9">
        <f t="shared" si="3"/>
        <v>0</v>
      </c>
      <c r="AF9">
        <f t="shared" si="4"/>
        <v>0</v>
      </c>
      <c r="AG9">
        <f t="shared" si="4"/>
        <v>-11.507658202789393</v>
      </c>
      <c r="AH9">
        <f t="shared" si="5"/>
        <v>-6130.5467029932543</v>
      </c>
      <c r="AI9">
        <f t="shared" si="6"/>
        <v>-6142.0543611960438</v>
      </c>
      <c r="AJ9">
        <f t="shared" si="7"/>
        <v>-3867.2333626795007</v>
      </c>
      <c r="AK9">
        <f t="shared" si="22"/>
        <v>347.40923843481539</v>
      </c>
      <c r="AL9">
        <f t="shared" si="8"/>
        <v>-9661.8784854407295</v>
      </c>
      <c r="AN9">
        <f t="shared" si="9"/>
        <v>0</v>
      </c>
      <c r="AO9">
        <f t="shared" si="9"/>
        <v>0</v>
      </c>
      <c r="AP9">
        <f t="shared" si="9"/>
        <v>-7.140048018172874</v>
      </c>
      <c r="AQ9">
        <f t="shared" si="9"/>
        <v>-3803.7624220028574</v>
      </c>
      <c r="AR9">
        <f t="shared" si="9"/>
        <v>-3810.9024700210302</v>
      </c>
      <c r="AS9">
        <f t="shared" si="9"/>
        <v>-2399.4657662250288</v>
      </c>
      <c r="AT9">
        <f t="shared" si="9"/>
        <v>215.55372958332973</v>
      </c>
      <c r="AU9">
        <f t="shared" si="9"/>
        <v>-5994.8145066627294</v>
      </c>
      <c r="AW9">
        <v>6</v>
      </c>
      <c r="AX9">
        <f>IF(Z9&gt;0, (R9*SUMPRODUCT(K9:$K$98, X9:$X$98)-K9*$AZ$3)/Z9, 0)</f>
        <v>68161.299659649681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8.5349999999999992E-3</v>
      </c>
      <c r="Q10" s="4">
        <f t="shared" si="21"/>
        <v>12.5</v>
      </c>
      <c r="R10">
        <f t="shared" si="0"/>
        <v>1000000</v>
      </c>
      <c r="S10">
        <f t="shared" si="1"/>
        <v>72140.367407980972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62750.155131292282</v>
      </c>
      <c r="AC10">
        <f t="shared" si="2"/>
        <v>65182.364091324365</v>
      </c>
      <c r="AE10">
        <f t="shared" si="3"/>
        <v>0</v>
      </c>
      <c r="AF10">
        <f t="shared" si="4"/>
        <v>0</v>
      </c>
      <c r="AG10">
        <f t="shared" si="4"/>
        <v>-11.294363758000692</v>
      </c>
      <c r="AH10">
        <f t="shared" si="5"/>
        <v>-7857.4290208645971</v>
      </c>
      <c r="AI10">
        <f t="shared" si="6"/>
        <v>-7868.7233846225981</v>
      </c>
      <c r="AJ10">
        <f t="shared" si="7"/>
        <v>-2432.2089600320833</v>
      </c>
      <c r="AK10">
        <f t="shared" si="22"/>
        <v>257.27563603829839</v>
      </c>
      <c r="AL10">
        <f t="shared" si="8"/>
        <v>-10043.656708616381</v>
      </c>
      <c r="AN10">
        <f t="shared" si="9"/>
        <v>0</v>
      </c>
      <c r="AO10">
        <f t="shared" si="9"/>
        <v>0</v>
      </c>
      <c r="AP10">
        <f t="shared" si="9"/>
        <v>-6.6480478400114213</v>
      </c>
      <c r="AQ10">
        <f t="shared" si="9"/>
        <v>-4625.0116562076064</v>
      </c>
      <c r="AR10">
        <f t="shared" si="9"/>
        <v>-4631.6597040476181</v>
      </c>
      <c r="AS10">
        <f t="shared" si="9"/>
        <v>-1431.6381046027159</v>
      </c>
      <c r="AT10">
        <f t="shared" si="9"/>
        <v>151.43666107268558</v>
      </c>
      <c r="AU10">
        <f t="shared" si="9"/>
        <v>-5911.861147577647</v>
      </c>
      <c r="AW10">
        <v>7</v>
      </c>
      <c r="AX10">
        <f>IF(Z10&gt;0, (R10*SUMPRODUCT(K10:$K$98, X10:$X$98)-K10*$AZ$3)/Z10, 0)</f>
        <v>72140.367407980972</v>
      </c>
    </row>
    <row r="11" spans="1:52" x14ac:dyDescent="0.25">
      <c r="A11" t="s">
        <v>33</v>
      </c>
      <c r="C11" s="12">
        <f>AU81</f>
        <v>87660.298385709655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1.0821000000000001E-2</v>
      </c>
      <c r="Q11" s="4">
        <f t="shared" si="21"/>
        <v>12.5</v>
      </c>
      <c r="R11">
        <f t="shared" si="0"/>
        <v>1000000</v>
      </c>
      <c r="S11">
        <f t="shared" si="1"/>
        <v>74933.774647814091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65182.364091324365</v>
      </c>
      <c r="AC11">
        <f t="shared" si="2"/>
        <v>66296.630887794076</v>
      </c>
      <c r="AE11">
        <f t="shared" si="3"/>
        <v>0</v>
      </c>
      <c r="AF11">
        <f t="shared" si="4"/>
        <v>0</v>
      </c>
      <c r="AG11">
        <f t="shared" si="4"/>
        <v>-11.059203810195358</v>
      </c>
      <c r="AH11">
        <f t="shared" si="5"/>
        <v>-9777.3048180260394</v>
      </c>
      <c r="AI11">
        <f t="shared" si="6"/>
        <v>-9788.3640218362343</v>
      </c>
      <c r="AJ11">
        <f t="shared" si="7"/>
        <v>-1114.2667964697102</v>
      </c>
      <c r="AK11">
        <f t="shared" si="22"/>
        <v>156.43767381917846</v>
      </c>
      <c r="AL11">
        <f t="shared" si="8"/>
        <v>-10746.193144486766</v>
      </c>
      <c r="AN11">
        <f t="shared" si="9"/>
        <v>0</v>
      </c>
      <c r="AO11">
        <f t="shared" si="9"/>
        <v>0</v>
      </c>
      <c r="AP11">
        <f t="shared" si="9"/>
        <v>-6.1855082059431234</v>
      </c>
      <c r="AQ11">
        <f t="shared" si="9"/>
        <v>-5468.5310282602504</v>
      </c>
      <c r="AR11">
        <f t="shared" si="9"/>
        <v>-5474.7165364661942</v>
      </c>
      <c r="AS11">
        <f t="shared" si="9"/>
        <v>-623.21904284098719</v>
      </c>
      <c r="AT11">
        <f t="shared" si="9"/>
        <v>87.496942070560223</v>
      </c>
      <c r="AU11">
        <f t="shared" si="9"/>
        <v>-6010.4386372366207</v>
      </c>
      <c r="AW11">
        <v>8</v>
      </c>
      <c r="AX11">
        <f>IF(Z11&gt;0, (R11*SUMPRODUCT(K11:$K$98, X11:$X$98)-K11*$AZ$3)/Z11, 0)</f>
        <v>74933.774647814091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1.3422999999999999E-2</v>
      </c>
      <c r="Q12" s="4">
        <f t="shared" si="21"/>
        <v>12.5</v>
      </c>
      <c r="R12">
        <f t="shared" si="0"/>
        <v>1000000</v>
      </c>
      <c r="S12">
        <f t="shared" si="1"/>
        <v>76702.21890133417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66296.630887794076</v>
      </c>
      <c r="AC12">
        <f t="shared" si="2"/>
        <v>66271.723950765198</v>
      </c>
      <c r="AE12">
        <f t="shared" si="3"/>
        <v>0</v>
      </c>
      <c r="AF12">
        <f t="shared" si="4"/>
        <v>0</v>
      </c>
      <c r="AG12">
        <f t="shared" si="4"/>
        <v>-10.800164079349154</v>
      </c>
      <c r="AH12">
        <f t="shared" si="5"/>
        <v>-11875.815419540184</v>
      </c>
      <c r="AI12">
        <f t="shared" si="6"/>
        <v>-11886.615583619534</v>
      </c>
      <c r="AJ12">
        <f t="shared" si="7"/>
        <v>24.906937028878019</v>
      </c>
      <c r="AK12">
        <f t="shared" si="22"/>
        <v>152.48225104192636</v>
      </c>
      <c r="AL12">
        <f t="shared" si="8"/>
        <v>-11709.226395548729</v>
      </c>
      <c r="AN12">
        <f t="shared" si="9"/>
        <v>0</v>
      </c>
      <c r="AO12">
        <f t="shared" si="9"/>
        <v>0</v>
      </c>
      <c r="AP12">
        <f t="shared" si="9"/>
        <v>-5.7404020215103282</v>
      </c>
      <c r="AQ12">
        <f t="shared" si="9"/>
        <v>-6312.122143751747</v>
      </c>
      <c r="AR12">
        <f t="shared" si="9"/>
        <v>-6317.8625457732578</v>
      </c>
      <c r="AS12">
        <f t="shared" si="9"/>
        <v>13.238301809097878</v>
      </c>
      <c r="AT12">
        <f t="shared" si="9"/>
        <v>81.045937422301449</v>
      </c>
      <c r="AU12">
        <f t="shared" si="9"/>
        <v>-6223.5783065418582</v>
      </c>
      <c r="AW12">
        <v>9</v>
      </c>
      <c r="AX12">
        <f>IF(Z12&gt;0, (R12*SUMPRODUCT(K12:$K$98, X12:$X$98)-K12*$AZ$3)/Z12, 0)</f>
        <v>76702.21890133417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1.6303999999999999E-2</v>
      </c>
      <c r="Q13" s="4">
        <f t="shared" si="21"/>
        <v>12.5</v>
      </c>
      <c r="R13">
        <f t="shared" si="0"/>
        <v>1000000</v>
      </c>
      <c r="S13">
        <f t="shared" si="1"/>
        <v>77386.831381721204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66271.723950765198</v>
      </c>
      <c r="AC13">
        <f t="shared" si="2"/>
        <v>65104.467504765336</v>
      </c>
      <c r="AE13">
        <f t="shared" si="3"/>
        <v>0</v>
      </c>
      <c r="AF13">
        <f t="shared" si="4"/>
        <v>0</v>
      </c>
      <c r="AG13">
        <f t="shared" si="4"/>
        <v>-10.516076563405953</v>
      </c>
      <c r="AH13">
        <f t="shared" si="5"/>
        <v>-14086.870011976687</v>
      </c>
      <c r="AI13">
        <f t="shared" si="6"/>
        <v>-14097.386088540094</v>
      </c>
      <c r="AJ13">
        <f t="shared" si="7"/>
        <v>1167.2564459998612</v>
      </c>
      <c r="AK13">
        <f t="shared" si="22"/>
        <v>132.54344790153039</v>
      </c>
      <c r="AL13">
        <f t="shared" si="8"/>
        <v>-12797.586194638701</v>
      </c>
      <c r="AN13">
        <f t="shared" si="9"/>
        <v>0</v>
      </c>
      <c r="AO13">
        <f t="shared" si="9"/>
        <v>0</v>
      </c>
      <c r="AP13">
        <f t="shared" si="9"/>
        <v>-5.3131240368217867</v>
      </c>
      <c r="AQ13">
        <f t="shared" si="9"/>
        <v>-7117.2254417265685</v>
      </c>
      <c r="AR13">
        <f t="shared" si="9"/>
        <v>-7122.5385657633906</v>
      </c>
      <c r="AS13">
        <f t="shared" si="9"/>
        <v>589.74259487213158</v>
      </c>
      <c r="AT13">
        <f t="shared" si="9"/>
        <v>66.966018621375852</v>
      </c>
      <c r="AU13">
        <f t="shared" si="9"/>
        <v>-6465.8299522698826</v>
      </c>
      <c r="AW13">
        <v>10</v>
      </c>
      <c r="AX13">
        <f>IF(Z13&gt;0, (R13*SUMPRODUCT(K13:$K$98, X13:$X$98)-K13*$AZ$3)/Z13, 0)</f>
        <v>77386.831381721204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1.9576E-2</v>
      </c>
      <c r="Q14" s="4">
        <f t="shared" si="21"/>
        <v>12.5</v>
      </c>
      <c r="R14">
        <f t="shared" si="0"/>
        <v>1000000</v>
      </c>
      <c r="S14">
        <f t="shared" si="1"/>
        <v>76996.06610201046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65104.467504765336</v>
      </c>
      <c r="AC14">
        <f t="shared" si="2"/>
        <v>62859.915340050116</v>
      </c>
      <c r="AE14">
        <f t="shared" si="3"/>
        <v>0</v>
      </c>
      <c r="AF14">
        <f t="shared" si="4"/>
        <v>0</v>
      </c>
      <c r="AG14">
        <f t="shared" si="4"/>
        <v>-10.205053082966659</v>
      </c>
      <c r="AH14">
        <f t="shared" si="5"/>
        <v>-16469.017184418793</v>
      </c>
      <c r="AI14">
        <f t="shared" si="6"/>
        <v>-16479.222237501759</v>
      </c>
      <c r="AJ14">
        <f t="shared" si="7"/>
        <v>2244.55216471522</v>
      </c>
      <c r="AK14">
        <f t="shared" si="22"/>
        <v>117.1880415085776</v>
      </c>
      <c r="AL14">
        <f t="shared" si="8"/>
        <v>-14117.482031277961</v>
      </c>
      <c r="AN14">
        <f t="shared" si="9"/>
        <v>0</v>
      </c>
      <c r="AO14">
        <f t="shared" si="9"/>
        <v>0</v>
      </c>
      <c r="AP14">
        <f t="shared" si="9"/>
        <v>-4.902056550968573</v>
      </c>
      <c r="AQ14">
        <f t="shared" si="9"/>
        <v>-7910.9881076115826</v>
      </c>
      <c r="AR14">
        <f t="shared" si="9"/>
        <v>-7915.8901641625507</v>
      </c>
      <c r="AS14">
        <f t="shared" si="9"/>
        <v>1078.1836756339862</v>
      </c>
      <c r="AT14">
        <f t="shared" si="9"/>
        <v>56.291956729861603</v>
      </c>
      <c r="AU14">
        <f t="shared" si="9"/>
        <v>-6781.4145317987022</v>
      </c>
      <c r="AW14">
        <v>11</v>
      </c>
      <c r="AX14">
        <f>IF(Z14&gt;0, (R14*SUMPRODUCT(K14:$K$98, X14:$X$98)-K14*$AZ$3)/Z14, 0)</f>
        <v>76996.06610201046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2.3283000000000002E-2</v>
      </c>
      <c r="Q15" s="4">
        <f t="shared" si="21"/>
        <v>12.5</v>
      </c>
      <c r="R15">
        <f t="shared" si="0"/>
        <v>1000000</v>
      </c>
      <c r="S15">
        <f t="shared" si="1"/>
        <v>75740.439830520278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62859.915340050116</v>
      </c>
      <c r="AC15">
        <f t="shared" si="2"/>
        <v>59776.768514930489</v>
      </c>
      <c r="AE15">
        <f t="shared" si="3"/>
        <v>0</v>
      </c>
      <c r="AF15">
        <f t="shared" si="4"/>
        <v>0</v>
      </c>
      <c r="AG15">
        <f t="shared" si="4"/>
        <v>-9.8653983012062785</v>
      </c>
      <c r="AH15">
        <f t="shared" si="5"/>
        <v>-19008.340074457017</v>
      </c>
      <c r="AI15">
        <f t="shared" si="6"/>
        <v>-19018.205472758222</v>
      </c>
      <c r="AJ15">
        <f t="shared" si="7"/>
        <v>3083.1468251196275</v>
      </c>
      <c r="AK15">
        <f t="shared" si="22"/>
        <v>257.7256528942055</v>
      </c>
      <c r="AL15">
        <f t="shared" si="8"/>
        <v>-15677.332994744389</v>
      </c>
      <c r="AN15">
        <f t="shared" si="9"/>
        <v>0</v>
      </c>
      <c r="AO15">
        <f t="shared" si="9"/>
        <v>0</v>
      </c>
      <c r="AP15">
        <f t="shared" si="9"/>
        <v>-4.4956848522746284</v>
      </c>
      <c r="AQ15">
        <f t="shared" si="9"/>
        <v>-8662.1445916858956</v>
      </c>
      <c r="AR15">
        <f t="shared" si="9"/>
        <v>-8666.6402765381699</v>
      </c>
      <c r="AS15">
        <f t="shared" si="9"/>
        <v>1404.9971481976661</v>
      </c>
      <c r="AT15">
        <f t="shared" si="9"/>
        <v>117.44617686823608</v>
      </c>
      <c r="AU15">
        <f t="shared" si="9"/>
        <v>-7144.1969514722678</v>
      </c>
      <c r="AW15">
        <v>12</v>
      </c>
      <c r="AX15">
        <f>IF(Z15&gt;0, (R15*SUMPRODUCT(K15:$K$98, X15:$X$98)-K15*$AZ$3)/Z15, 0)</f>
        <v>75740.439830520278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2.7149E-2</v>
      </c>
      <c r="Q16" s="4">
        <f t="shared" si="21"/>
        <v>12.5</v>
      </c>
      <c r="R16">
        <f t="shared" si="0"/>
        <v>1000000</v>
      </c>
      <c r="S16">
        <f t="shared" si="1"/>
        <v>73607.064871388327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59776.768514930489</v>
      </c>
      <c r="AC16">
        <f t="shared" si="2"/>
        <v>55934.942638298766</v>
      </c>
      <c r="AE16">
        <f t="shared" si="3"/>
        <v>0</v>
      </c>
      <c r="AF16">
        <f t="shared" si="4"/>
        <v>0</v>
      </c>
      <c r="AG16">
        <f t="shared" si="4"/>
        <v>-9.4989086197147667</v>
      </c>
      <c r="AH16">
        <f t="shared" si="5"/>
        <v>-21426.855878355938</v>
      </c>
      <c r="AI16">
        <f t="shared" si="6"/>
        <v>-21436.354786975655</v>
      </c>
      <c r="AJ16">
        <f t="shared" si="7"/>
        <v>3841.8258766317231</v>
      </c>
      <c r="AK16">
        <f t="shared" si="22"/>
        <v>424.41505645600648</v>
      </c>
      <c r="AL16">
        <f t="shared" si="8"/>
        <v>-17170.113853887924</v>
      </c>
      <c r="AN16">
        <f t="shared" si="9"/>
        <v>0</v>
      </c>
      <c r="AO16">
        <f t="shared" si="9"/>
        <v>0</v>
      </c>
      <c r="AP16">
        <f t="shared" si="9"/>
        <v>-4.0948582496428703</v>
      </c>
      <c r="AQ16">
        <f t="shared" si="9"/>
        <v>-9236.8440491460697</v>
      </c>
      <c r="AR16">
        <f t="shared" si="9"/>
        <v>-9240.9389073957136</v>
      </c>
      <c r="AS16">
        <f t="shared" si="9"/>
        <v>1656.162093397342</v>
      </c>
      <c r="AT16">
        <f t="shared" si="9"/>
        <v>182.9599130572233</v>
      </c>
      <c r="AU16">
        <f t="shared" si="9"/>
        <v>-7401.8169009411477</v>
      </c>
      <c r="AW16">
        <v>13</v>
      </c>
      <c r="AX16">
        <f>IF(Z16&gt;0, (R16*SUMPRODUCT(K16:$K$98, X16:$X$98)-K16*$AZ$3)/Z16, 0)</f>
        <v>73607.064871388327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3.1286000000000001E-2</v>
      </c>
      <c r="Q17" s="4">
        <f t="shared" si="21"/>
        <v>12.5</v>
      </c>
      <c r="R17">
        <f t="shared" si="0"/>
        <v>1000000</v>
      </c>
      <c r="S17">
        <f t="shared" si="1"/>
        <v>71047.692425840709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55934.942638298766</v>
      </c>
      <c r="AC17">
        <f t="shared" si="2"/>
        <v>51761.010122641135</v>
      </c>
      <c r="AE17">
        <f t="shared" si="3"/>
        <v>0</v>
      </c>
      <c r="AF17">
        <f t="shared" si="4"/>
        <v>0</v>
      </c>
      <c r="AG17">
        <f t="shared" si="4"/>
        <v>-9.1067366784412229</v>
      </c>
      <c r="AH17">
        <f t="shared" si="5"/>
        <v>-23774.628406111697</v>
      </c>
      <c r="AI17">
        <f t="shared" si="6"/>
        <v>-23783.735142790138</v>
      </c>
      <c r="AJ17">
        <f t="shared" si="7"/>
        <v>4173.9325156576306</v>
      </c>
      <c r="AK17">
        <f t="shared" si="22"/>
        <v>771.90220840852294</v>
      </c>
      <c r="AL17">
        <f t="shared" si="8"/>
        <v>-18837.900418723984</v>
      </c>
      <c r="AN17">
        <f t="shared" si="9"/>
        <v>0</v>
      </c>
      <c r="AO17">
        <f t="shared" si="9"/>
        <v>0</v>
      </c>
      <c r="AP17">
        <f t="shared" si="9"/>
        <v>-3.6903533859260338</v>
      </c>
      <c r="AQ17">
        <f t="shared" si="9"/>
        <v>-9634.2722465370807</v>
      </c>
      <c r="AR17">
        <f t="shared" si="9"/>
        <v>-9637.9625999230066</v>
      </c>
      <c r="AS17">
        <f t="shared" si="9"/>
        <v>1691.416644147489</v>
      </c>
      <c r="AT17">
        <f t="shared" si="9"/>
        <v>312.80051559498497</v>
      </c>
      <c r="AU17">
        <f t="shared" si="9"/>
        <v>-7633.7454401805335</v>
      </c>
      <c r="AW17">
        <v>14</v>
      </c>
      <c r="AX17">
        <f>IF(Z17&gt;0, (R17*SUMPRODUCT(K17:$K$98, X17:$X$98)-K17*$AZ$3)/Z17, 0)</f>
        <v>71047.692425840709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3.5844000000000001E-2</v>
      </c>
      <c r="Q18" s="4">
        <f t="shared" si="21"/>
        <v>12.5</v>
      </c>
      <c r="R18">
        <f t="shared" si="0"/>
        <v>1000000</v>
      </c>
      <c r="S18">
        <f t="shared" si="1"/>
        <v>68229.420133453968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51761.010122641135</v>
      </c>
      <c r="AC18">
        <f t="shared" si="2"/>
        <v>47428.985149945409</v>
      </c>
      <c r="AE18">
        <f t="shared" si="3"/>
        <v>0</v>
      </c>
      <c r="AF18">
        <f t="shared" si="4"/>
        <v>0</v>
      </c>
      <c r="AG18">
        <f t="shared" si="4"/>
        <v>-8.6892474421547625</v>
      </c>
      <c r="AH18">
        <f t="shared" si="5"/>
        <v>-26113.749560163775</v>
      </c>
      <c r="AI18">
        <f t="shared" si="6"/>
        <v>-26122.438807605929</v>
      </c>
      <c r="AJ18">
        <f t="shared" si="7"/>
        <v>4332.0249726957263</v>
      </c>
      <c r="AK18">
        <f t="shared" si="22"/>
        <v>1118.0378186490486</v>
      </c>
      <c r="AL18">
        <f t="shared" si="8"/>
        <v>-20672.376016261154</v>
      </c>
      <c r="AN18">
        <f t="shared" si="9"/>
        <v>0</v>
      </c>
      <c r="AO18">
        <f t="shared" si="9"/>
        <v>0</v>
      </c>
      <c r="AP18">
        <f t="shared" si="9"/>
        <v>-3.2859022259253829</v>
      </c>
      <c r="AQ18">
        <f t="shared" si="9"/>
        <v>-9875.1046483861701</v>
      </c>
      <c r="AR18">
        <f t="shared" si="9"/>
        <v>-9878.3905506120955</v>
      </c>
      <c r="AS18">
        <f t="shared" si="9"/>
        <v>1638.1868044737519</v>
      </c>
      <c r="AT18">
        <f t="shared" si="9"/>
        <v>422.794146607551</v>
      </c>
      <c r="AU18">
        <f t="shared" si="9"/>
        <v>-7817.4095995307925</v>
      </c>
      <c r="AW18">
        <v>15</v>
      </c>
      <c r="AX18">
        <f>IF(Z18&gt;0, (R18*SUMPRODUCT(K18:$K$98, X18:$X$98)-K18*$AZ$3)/Z18, 0)</f>
        <v>68229.420133453968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4.1295999999999999E-2</v>
      </c>
      <c r="Q19" s="4">
        <f t="shared" si="21"/>
        <v>12.5</v>
      </c>
      <c r="R19">
        <f t="shared" si="0"/>
        <v>1000000</v>
      </c>
      <c r="S19">
        <f t="shared" si="1"/>
        <v>64515.743446290486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47428.985149945409</v>
      </c>
      <c r="AC19">
        <f t="shared" si="2"/>
        <v>42546.965353609805</v>
      </c>
      <c r="AE19">
        <f t="shared" si="3"/>
        <v>0</v>
      </c>
      <c r="AF19">
        <f t="shared" si="4"/>
        <v>0</v>
      </c>
      <c r="AG19">
        <f t="shared" si="4"/>
        <v>-8.2435238053619919</v>
      </c>
      <c r="AH19">
        <f t="shared" si="5"/>
        <v>-28706.492989697843</v>
      </c>
      <c r="AI19">
        <f t="shared" si="6"/>
        <v>-28714.736513503205</v>
      </c>
      <c r="AJ19">
        <f t="shared" si="7"/>
        <v>4882.019796335604</v>
      </c>
      <c r="AK19">
        <f t="shared" si="22"/>
        <v>1057.6663688437827</v>
      </c>
      <c r="AL19">
        <f t="shared" si="8"/>
        <v>-22775.050348323817</v>
      </c>
      <c r="AN19">
        <f t="shared" si="9"/>
        <v>0</v>
      </c>
      <c r="AO19">
        <f t="shared" si="9"/>
        <v>0</v>
      </c>
      <c r="AP19">
        <f t="shared" si="9"/>
        <v>-2.9071608554922266</v>
      </c>
      <c r="AQ19">
        <f t="shared" si="9"/>
        <v>-10123.630948190961</v>
      </c>
      <c r="AR19">
        <f t="shared" si="9"/>
        <v>-10126.538109046453</v>
      </c>
      <c r="AS19">
        <f t="shared" si="9"/>
        <v>1721.6929534931767</v>
      </c>
      <c r="AT19">
        <f t="shared" si="9"/>
        <v>372.99658959840008</v>
      </c>
      <c r="AU19">
        <f t="shared" si="9"/>
        <v>-8031.848565954876</v>
      </c>
      <c r="AW19">
        <v>16</v>
      </c>
      <c r="AX19">
        <f>IF(Z19&gt;0, (R19*SUMPRODUCT(K19:$K$98, X19:$X$98)-K19*$AZ$3)/Z19, 0)</f>
        <v>64515.743446290486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4.7109999999999999E-2</v>
      </c>
      <c r="Q20" s="4">
        <f t="shared" si="21"/>
        <v>12.5</v>
      </c>
      <c r="R20">
        <f t="shared" si="0"/>
        <v>1000000</v>
      </c>
      <c r="S20">
        <f t="shared" si="1"/>
        <v>57862.812998753725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42546.965353609805</v>
      </c>
      <c r="AC20">
        <f t="shared" si="2"/>
        <v>35980.190317056542</v>
      </c>
      <c r="AE20">
        <f t="shared" si="3"/>
        <v>0</v>
      </c>
      <c r="AF20">
        <f t="shared" si="4"/>
        <v>0</v>
      </c>
      <c r="AG20">
        <f t="shared" si="4"/>
        <v>-7.772736160837769</v>
      </c>
      <c r="AH20">
        <f t="shared" si="5"/>
        <v>-31068.192517648276</v>
      </c>
      <c r="AI20">
        <f t="shared" si="6"/>
        <v>-31075.965253809114</v>
      </c>
      <c r="AJ20">
        <f t="shared" si="7"/>
        <v>6566.7750365532629</v>
      </c>
      <c r="AK20">
        <f t="shared" si="22"/>
        <v>182.95195102052216</v>
      </c>
      <c r="AL20">
        <f t="shared" si="8"/>
        <v>-24326.23826623533</v>
      </c>
      <c r="AN20">
        <f t="shared" si="9"/>
        <v>0</v>
      </c>
      <c r="AO20">
        <f t="shared" si="9"/>
        <v>0</v>
      </c>
      <c r="AP20">
        <f t="shared" si="9"/>
        <v>-2.5999553248933562</v>
      </c>
      <c r="AQ20">
        <f t="shared" si="9"/>
        <v>-10392.210786473588</v>
      </c>
      <c r="AR20">
        <f t="shared" si="9"/>
        <v>-10394.810741798481</v>
      </c>
      <c r="AS20">
        <f t="shared" si="9"/>
        <v>2196.5651953665706</v>
      </c>
      <c r="AT20">
        <f t="shared" si="9"/>
        <v>61.196841036756133</v>
      </c>
      <c r="AU20">
        <f t="shared" si="9"/>
        <v>-8137.0487053951547</v>
      </c>
      <c r="AW20">
        <v>17</v>
      </c>
      <c r="AX20">
        <f>IF(Z20&gt;0, (R20*SUMPRODUCT(K20:$K$98, X20:$X$98)-K20*$AZ$3)/Z20, 0)</f>
        <v>57862.812998753725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5.2900999999999997E-2</v>
      </c>
      <c r="Q21" s="4">
        <f t="shared" si="21"/>
        <v>12.5</v>
      </c>
      <c r="R21">
        <f t="shared" si="0"/>
        <v>1000000</v>
      </c>
      <c r="S21">
        <f t="shared" si="1"/>
        <v>49428.240089961022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35980.190317056542</v>
      </c>
      <c r="AC21">
        <f t="shared" si="2"/>
        <v>28802.125282710665</v>
      </c>
      <c r="AE21">
        <f t="shared" si="3"/>
        <v>0</v>
      </c>
      <c r="AF21">
        <f t="shared" si="4"/>
        <v>0</v>
      </c>
      <c r="AG21">
        <f t="shared" si="4"/>
        <v>-7.2838232835849128</v>
      </c>
      <c r="AH21">
        <f t="shared" si="5"/>
        <v>-32894.841251558304</v>
      </c>
      <c r="AI21">
        <f t="shared" si="6"/>
        <v>-32902.12507484189</v>
      </c>
      <c r="AJ21">
        <f t="shared" si="7"/>
        <v>7178.0650343458765</v>
      </c>
      <c r="AK21">
        <f t="shared" si="22"/>
        <v>57.56830450729047</v>
      </c>
      <c r="AL21">
        <f t="shared" si="8"/>
        <v>-25666.491735988722</v>
      </c>
      <c r="AN21">
        <f t="shared" si="9"/>
        <v>0</v>
      </c>
      <c r="AO21">
        <f t="shared" si="9"/>
        <v>0</v>
      </c>
      <c r="AP21">
        <f t="shared" si="9"/>
        <v>-2.3168652862326358</v>
      </c>
      <c r="AQ21">
        <f t="shared" si="9"/>
        <v>-10463.312030595926</v>
      </c>
      <c r="AR21">
        <f t="shared" si="9"/>
        <v>-10465.628895882159</v>
      </c>
      <c r="AS21">
        <f t="shared" si="9"/>
        <v>2283.2253135349365</v>
      </c>
      <c r="AT21">
        <f t="shared" si="9"/>
        <v>18.311537925528281</v>
      </c>
      <c r="AU21">
        <f t="shared" si="9"/>
        <v>-8164.0920444216936</v>
      </c>
      <c r="AW21">
        <v>18</v>
      </c>
      <c r="AX21">
        <f>IF(Z21&gt;0, (R21*SUMPRODUCT(K21:$K$98, X21:$X$98)-K21*$AZ$3)/Z21, 0)</f>
        <v>49428.240089961022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5.9271999999999998E-2</v>
      </c>
      <c r="Q22" s="4">
        <f t="shared" si="21"/>
        <v>12.5</v>
      </c>
      <c r="R22">
        <f t="shared" si="0"/>
        <v>1000000</v>
      </c>
      <c r="S22">
        <f t="shared" si="1"/>
        <v>41428.190440311366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28802.125282710665</v>
      </c>
      <c r="AC22">
        <f t="shared" si="2"/>
        <v>22468.192235768831</v>
      </c>
      <c r="AE22">
        <f t="shared" si="3"/>
        <v>0</v>
      </c>
      <c r="AF22">
        <f t="shared" si="4"/>
        <v>0</v>
      </c>
      <c r="AG22">
        <f t="shared" si="4"/>
        <v>-6.7792582770844181</v>
      </c>
      <c r="AH22">
        <f t="shared" si="5"/>
        <v>-34538.141893171596</v>
      </c>
      <c r="AI22">
        <f t="shared" si="6"/>
        <v>-34544.921151448681</v>
      </c>
      <c r="AJ22">
        <f t="shared" si="7"/>
        <v>6333.9330469418346</v>
      </c>
      <c r="AK22">
        <f t="shared" si="22"/>
        <v>604.84463093692398</v>
      </c>
      <c r="AL22">
        <f t="shared" si="8"/>
        <v>-27606.143473569922</v>
      </c>
      <c r="AN22">
        <f t="shared" si="9"/>
        <v>0</v>
      </c>
      <c r="AO22">
        <f t="shared" si="9"/>
        <v>0</v>
      </c>
      <c r="AP22">
        <f t="shared" si="9"/>
        <v>-2.01341866865054</v>
      </c>
      <c r="AQ22">
        <f t="shared" si="9"/>
        <v>-10257.720952050851</v>
      </c>
      <c r="AR22">
        <f t="shared" si="9"/>
        <v>-10259.734370719501</v>
      </c>
      <c r="AS22">
        <f t="shared" si="9"/>
        <v>1881.1584573791984</v>
      </c>
      <c r="AT22">
        <f t="shared" si="9"/>
        <v>179.63697823373016</v>
      </c>
      <c r="AU22">
        <f t="shared" si="9"/>
        <v>-8198.9389351065729</v>
      </c>
      <c r="AW22">
        <v>19</v>
      </c>
      <c r="AX22">
        <f>IF(Z22&gt;0, (R22*SUMPRODUCT(K22:$K$98, X22:$X$98)-K22*$AZ$3)/Z22, 0)</f>
        <v>41428.190440311366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6.6047999999999996E-2</v>
      </c>
      <c r="Q23" s="4">
        <f t="shared" si="21"/>
        <v>12.5</v>
      </c>
      <c r="R23">
        <f t="shared" si="0"/>
        <v>1000000</v>
      </c>
      <c r="S23">
        <f t="shared" si="1"/>
        <v>36803.130112701525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22468.192235768831</v>
      </c>
      <c r="AC23">
        <f t="shared" si="2"/>
        <v>18441.928502511873</v>
      </c>
      <c r="AE23">
        <f t="shared" si="3"/>
        <v>0</v>
      </c>
      <c r="AF23">
        <f t="shared" si="4"/>
        <v>0</v>
      </c>
      <c r="AG23">
        <f t="shared" si="4"/>
        <v>-6.2637092436287025</v>
      </c>
      <c r="AH23">
        <f t="shared" si="5"/>
        <v>-35820.516054789732</v>
      </c>
      <c r="AI23">
        <f t="shared" si="6"/>
        <v>-35826.779764033359</v>
      </c>
      <c r="AJ23">
        <f t="shared" si="7"/>
        <v>4026.2637332569575</v>
      </c>
      <c r="AK23">
        <f t="shared" si="22"/>
        <v>1572.7734565038184</v>
      </c>
      <c r="AL23">
        <f t="shared" si="8"/>
        <v>-30227.742574272583</v>
      </c>
      <c r="AN23">
        <f t="shared" si="9"/>
        <v>0</v>
      </c>
      <c r="AO23">
        <f t="shared" si="9"/>
        <v>0</v>
      </c>
      <c r="AP23">
        <f t="shared" si="9"/>
        <v>-1.6609841122651818</v>
      </c>
      <c r="AQ23">
        <f t="shared" si="9"/>
        <v>-9498.7340162164892</v>
      </c>
      <c r="AR23">
        <f t="shared" si="9"/>
        <v>-9500.3950003287537</v>
      </c>
      <c r="AS23">
        <f t="shared" si="9"/>
        <v>1067.6677081605812</v>
      </c>
      <c r="AT23">
        <f t="shared" si="9"/>
        <v>417.06146020466372</v>
      </c>
      <c r="AU23">
        <f t="shared" si="9"/>
        <v>-8015.6658319635098</v>
      </c>
      <c r="AW23">
        <v>20</v>
      </c>
      <c r="AX23">
        <f>IF(Z23&gt;0, (R23*SUMPRODUCT(K23:$K$98, X23:$X$98)-K23*$AZ$3)/Z23, 0)</f>
        <v>36803.130112701525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7.3592000000000005E-2</v>
      </c>
      <c r="Q24" s="4">
        <f t="shared" si="21"/>
        <v>12.5</v>
      </c>
      <c r="R24">
        <f t="shared" si="0"/>
        <v>1000000</v>
      </c>
      <c r="S24">
        <f t="shared" si="1"/>
        <v>31591.265964740385</v>
      </c>
      <c r="U24">
        <f t="shared" si="13"/>
        <v>7.3592000000000005E-2</v>
      </c>
      <c r="V24">
        <f t="shared" si="14"/>
        <v>0.01</v>
      </c>
      <c r="W24">
        <f t="shared" si="15"/>
        <v>0.50109673949029621</v>
      </c>
      <c r="X24">
        <f t="shared" si="16"/>
        <v>3.6876711252569881E-2</v>
      </c>
      <c r="Y24">
        <f t="shared" si="17"/>
        <v>5.0109673949029617E-3</v>
      </c>
      <c r="Z24">
        <f t="shared" si="18"/>
        <v>0.45920906084282337</v>
      </c>
      <c r="AB24">
        <f t="shared" si="19"/>
        <v>18441.928502511873</v>
      </c>
      <c r="AC24">
        <f t="shared" si="2"/>
        <v>14506.995574504283</v>
      </c>
      <c r="AE24">
        <f t="shared" si="3"/>
        <v>0</v>
      </c>
      <c r="AF24">
        <f t="shared" si="4"/>
        <v>0</v>
      </c>
      <c r="AG24">
        <f t="shared" si="4"/>
        <v>-5.740113260535292</v>
      </c>
      <c r="AH24">
        <f t="shared" si="5"/>
        <v>-36876.711252569883</v>
      </c>
      <c r="AI24">
        <f t="shared" si="6"/>
        <v>-36882.45136583042</v>
      </c>
      <c r="AJ24">
        <f t="shared" si="7"/>
        <v>3934.9329280075908</v>
      </c>
      <c r="AK24">
        <f t="shared" si="22"/>
        <v>1290.9349951758313</v>
      </c>
      <c r="AL24">
        <f t="shared" si="8"/>
        <v>-31656.583442646999</v>
      </c>
      <c r="AN24">
        <f t="shared" si="9"/>
        <v>0</v>
      </c>
      <c r="AO24">
        <f t="shared" si="9"/>
        <v>0</v>
      </c>
      <c r="AP24">
        <f t="shared" si="9"/>
        <v>-1.3590527931720631</v>
      </c>
      <c r="AQ24">
        <f t="shared" si="9"/>
        <v>-8731.0816278442326</v>
      </c>
      <c r="AR24">
        <f t="shared" si="9"/>
        <v>-8732.4406806374063</v>
      </c>
      <c r="AS24">
        <f t="shared" si="9"/>
        <v>931.65088283549574</v>
      </c>
      <c r="AT24">
        <f t="shared" si="9"/>
        <v>305.64707199412766</v>
      </c>
      <c r="AU24">
        <f t="shared" si="9"/>
        <v>-7495.1427258077829</v>
      </c>
      <c r="AW24">
        <v>21</v>
      </c>
      <c r="AX24">
        <f>IF(Z24&gt;0, (R24*SUMPRODUCT(K24:$K$98, X24:$X$98)-K24*$AZ$3)/Z24, 0)</f>
        <v>31591.265964740385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8.2293000000000005E-2</v>
      </c>
      <c r="Q25" s="4">
        <f t="shared" si="21"/>
        <v>12.5</v>
      </c>
      <c r="R25">
        <f t="shared" si="0"/>
        <v>1000000</v>
      </c>
      <c r="S25">
        <f t="shared" si="1"/>
        <v>25774.689016813718</v>
      </c>
      <c r="U25">
        <f t="shared" si="13"/>
        <v>8.2293000000000005E-2</v>
      </c>
      <c r="V25">
        <f t="shared" si="14"/>
        <v>0.01</v>
      </c>
      <c r="W25">
        <f t="shared" si="15"/>
        <v>0.45920906084282337</v>
      </c>
      <c r="X25">
        <f t="shared" si="16"/>
        <v>3.7789691243938467E-2</v>
      </c>
      <c r="Y25">
        <f t="shared" si="17"/>
        <v>4.5920906084282341E-3</v>
      </c>
      <c r="Z25">
        <f t="shared" si="18"/>
        <v>0.41682727899045668</v>
      </c>
      <c r="AB25">
        <f t="shared" si="19"/>
        <v>14506.995574504283</v>
      </c>
      <c r="AC25">
        <f t="shared" si="2"/>
        <v>10743.593489703671</v>
      </c>
      <c r="AE25">
        <f t="shared" si="3"/>
        <v>0</v>
      </c>
      <c r="AF25">
        <f t="shared" si="4"/>
        <v>0</v>
      </c>
      <c r="AG25">
        <f t="shared" si="4"/>
        <v>-5.2103409873807083</v>
      </c>
      <c r="AH25">
        <f t="shared" si="5"/>
        <v>-37789.691243938469</v>
      </c>
      <c r="AI25">
        <f t="shared" si="6"/>
        <v>-37794.90158492585</v>
      </c>
      <c r="AJ25">
        <f t="shared" si="7"/>
        <v>3763.4020848006112</v>
      </c>
      <c r="AK25">
        <f t="shared" si="22"/>
        <v>1015.4896902152999</v>
      </c>
      <c r="AL25">
        <f t="shared" si="8"/>
        <v>-33016.009809909941</v>
      </c>
      <c r="AN25">
        <f t="shared" si="9"/>
        <v>0</v>
      </c>
      <c r="AO25">
        <f t="shared" si="9"/>
        <v>0</v>
      </c>
      <c r="AP25">
        <f t="shared" si="9"/>
        <v>-1.1014479765462801</v>
      </c>
      <c r="AQ25">
        <f t="shared" si="9"/>
        <v>-7988.6093934648998</v>
      </c>
      <c r="AR25">
        <f t="shared" si="9"/>
        <v>-7989.7108414414461</v>
      </c>
      <c r="AS25">
        <f t="shared" si="9"/>
        <v>795.57012127866813</v>
      </c>
      <c r="AT25">
        <f t="shared" si="9"/>
        <v>214.67099124610976</v>
      </c>
      <c r="AU25">
        <f t="shared" si="9"/>
        <v>-6979.4697289166688</v>
      </c>
      <c r="AW25">
        <v>22</v>
      </c>
      <c r="AX25">
        <f>IF(Z25&gt;0, (R25*SUMPRODUCT(K25:$K$98, X25:$X$98)-K25*$AZ$3)/Z25, 0)</f>
        <v>25774.689016813718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9.1596999999999998E-2</v>
      </c>
      <c r="Q26" s="4">
        <f t="shared" si="21"/>
        <v>12.5</v>
      </c>
      <c r="R26">
        <f t="shared" si="0"/>
        <v>1000000</v>
      </c>
      <c r="S26">
        <f t="shared" si="1"/>
        <v>19201.115693032149</v>
      </c>
      <c r="U26">
        <f t="shared" si="13"/>
        <v>9.1596999999999998E-2</v>
      </c>
      <c r="V26">
        <f t="shared" si="14"/>
        <v>0.01</v>
      </c>
      <c r="W26">
        <f t="shared" si="15"/>
        <v>0.41682727899045668</v>
      </c>
      <c r="X26">
        <f t="shared" si="16"/>
        <v>3.8180128273688857E-2</v>
      </c>
      <c r="Y26">
        <f t="shared" si="17"/>
        <v>4.1682727899045669E-3</v>
      </c>
      <c r="Z26">
        <f t="shared" si="18"/>
        <v>0.37447887792686324</v>
      </c>
      <c r="AB26">
        <f t="shared" si="19"/>
        <v>10743.593489703671</v>
      </c>
      <c r="AC26">
        <f t="shared" si="2"/>
        <v>7190.4122596705638</v>
      </c>
      <c r="AE26">
        <f t="shared" si="3"/>
        <v>0</v>
      </c>
      <c r="AF26">
        <f t="shared" si="4"/>
        <v>0</v>
      </c>
      <c r="AG26">
        <f t="shared" si="4"/>
        <v>-4.6809859740857904</v>
      </c>
      <c r="AH26">
        <f t="shared" si="5"/>
        <v>-38180.128273688853</v>
      </c>
      <c r="AI26">
        <f t="shared" si="6"/>
        <v>-38184.809259662936</v>
      </c>
      <c r="AJ26">
        <f t="shared" si="7"/>
        <v>3553.1812300331076</v>
      </c>
      <c r="AK26">
        <f t="shared" si="22"/>
        <v>752.05154427925709</v>
      </c>
      <c r="AL26">
        <f t="shared" si="8"/>
        <v>-33879.576485350568</v>
      </c>
      <c r="AN26">
        <f t="shared" si="9"/>
        <v>0</v>
      </c>
      <c r="AO26">
        <f t="shared" si="9"/>
        <v>0</v>
      </c>
      <c r="AP26">
        <f t="shared" si="9"/>
        <v>-0.88352157720813185</v>
      </c>
      <c r="AQ26">
        <f t="shared" si="9"/>
        <v>-7206.3807362649723</v>
      </c>
      <c r="AR26">
        <f t="shared" si="9"/>
        <v>-7207.2642578421792</v>
      </c>
      <c r="AS26">
        <f t="shared" si="9"/>
        <v>670.65193141884981</v>
      </c>
      <c r="AT26">
        <f t="shared" si="9"/>
        <v>141.94739531839554</v>
      </c>
      <c r="AU26">
        <f t="shared" si="9"/>
        <v>-6394.6649311049332</v>
      </c>
      <c r="AW26">
        <v>23</v>
      </c>
      <c r="AX26">
        <f>IF(Z26&gt;0, (R26*SUMPRODUCT(K26:$K$98, X26:$X$98)-K26*$AZ$3)/Z26, 0)</f>
        <v>19201.115693032149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0.10148</v>
      </c>
      <c r="Q27" s="4">
        <f t="shared" si="21"/>
        <v>12.5</v>
      </c>
      <c r="R27">
        <f t="shared" si="0"/>
        <v>1000000</v>
      </c>
      <c r="S27">
        <f t="shared" si="1"/>
        <v>11854.091477143413</v>
      </c>
      <c r="U27">
        <f t="shared" si="13"/>
        <v>0.10148</v>
      </c>
      <c r="V27">
        <f t="shared" si="14"/>
        <v>0.01</v>
      </c>
      <c r="W27">
        <f t="shared" si="15"/>
        <v>0.37447887792686324</v>
      </c>
      <c r="X27">
        <f t="shared" si="16"/>
        <v>3.8002116532018085E-2</v>
      </c>
      <c r="Y27">
        <f t="shared" si="17"/>
        <v>3.7447887792686325E-3</v>
      </c>
      <c r="Z27">
        <f t="shared" si="18"/>
        <v>0.33273197261557652</v>
      </c>
      <c r="AB27">
        <f t="shared" si="19"/>
        <v>7190.4122596705638</v>
      </c>
      <c r="AC27">
        <f t="shared" si="2"/>
        <v>3944.2352407554208</v>
      </c>
      <c r="AE27">
        <f t="shared" si="3"/>
        <v>0</v>
      </c>
      <c r="AF27">
        <f t="shared" si="4"/>
        <v>0</v>
      </c>
      <c r="AG27">
        <f t="shared" si="4"/>
        <v>-4.1591496576947069</v>
      </c>
      <c r="AH27">
        <f t="shared" si="5"/>
        <v>-38002.116532018088</v>
      </c>
      <c r="AI27">
        <f t="shared" si="6"/>
        <v>-38006.275681675783</v>
      </c>
      <c r="AJ27">
        <f t="shared" si="7"/>
        <v>3246.177018915143</v>
      </c>
      <c r="AK27">
        <f t="shared" si="22"/>
        <v>503.32885817693949</v>
      </c>
      <c r="AL27">
        <f t="shared" si="8"/>
        <v>-34256.769804583702</v>
      </c>
      <c r="AN27">
        <f t="shared" si="9"/>
        <v>0</v>
      </c>
      <c r="AO27">
        <f t="shared" si="9"/>
        <v>0</v>
      </c>
      <c r="AP27">
        <f t="shared" si="9"/>
        <v>-0.70091659980443688</v>
      </c>
      <c r="AQ27">
        <f t="shared" si="9"/>
        <v>-6404.269261077231</v>
      </c>
      <c r="AR27">
        <f t="shared" si="9"/>
        <v>-6404.9701776770353</v>
      </c>
      <c r="AS27">
        <f t="shared" si="9"/>
        <v>547.05878502156042</v>
      </c>
      <c r="AT27">
        <f t="shared" si="9"/>
        <v>84.823000106317878</v>
      </c>
      <c r="AU27">
        <f t="shared" si="9"/>
        <v>-5773.0883925491571</v>
      </c>
      <c r="AW27">
        <v>24</v>
      </c>
      <c r="AX27">
        <f>IF(Z27&gt;0, (R27*SUMPRODUCT(K27:$K$98, X27:$X$98)-K27*$AZ$3)/Z27, 0)</f>
        <v>11854.091477143413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0.112611</v>
      </c>
      <c r="Q28" s="4">
        <f t="shared" si="21"/>
        <v>12.5</v>
      </c>
      <c r="R28">
        <f t="shared" si="0"/>
        <v>1000000</v>
      </c>
      <c r="S28">
        <f t="shared" si="1"/>
        <v>3685.2750862458415</v>
      </c>
      <c r="U28">
        <f t="shared" si="13"/>
        <v>0.112611</v>
      </c>
      <c r="V28">
        <f t="shared" si="14"/>
        <v>0.01</v>
      </c>
      <c r="W28">
        <f t="shared" si="15"/>
        <v>0.33273197261557652</v>
      </c>
      <c r="X28">
        <f t="shared" si="16"/>
        <v>3.7469280168212687E-2</v>
      </c>
      <c r="Y28">
        <f t="shared" si="17"/>
        <v>3.3273197261557653E-3</v>
      </c>
      <c r="Z28">
        <f t="shared" si="18"/>
        <v>0.29193537272120806</v>
      </c>
      <c r="AB28">
        <f t="shared" si="19"/>
        <v>3944.2352407554208</v>
      </c>
      <c r="AC28">
        <f t="shared" si="2"/>
        <v>1075.862155883362</v>
      </c>
      <c r="AE28">
        <f t="shared" si="3"/>
        <v>0</v>
      </c>
      <c r="AF28">
        <f t="shared" si="4"/>
        <v>0</v>
      </c>
      <c r="AG28">
        <f t="shared" si="4"/>
        <v>-3.6491921590151009</v>
      </c>
      <c r="AH28">
        <f t="shared" si="5"/>
        <v>-37469.280168212688</v>
      </c>
      <c r="AI28">
        <f t="shared" si="6"/>
        <v>-37472.929360371701</v>
      </c>
      <c r="AJ28">
        <f t="shared" si="7"/>
        <v>2868.3730848720588</v>
      </c>
      <c r="AK28">
        <f t="shared" si="22"/>
        <v>276.09646685287947</v>
      </c>
      <c r="AL28">
        <f t="shared" si="8"/>
        <v>-34328.459808646767</v>
      </c>
      <c r="AN28">
        <f t="shared" si="9"/>
        <v>0</v>
      </c>
      <c r="AO28">
        <f t="shared" si="9"/>
        <v>0</v>
      </c>
      <c r="AP28">
        <f t="shared" si="9"/>
        <v>-0.54908617373733482</v>
      </c>
      <c r="AQ28">
        <f t="shared" si="9"/>
        <v>-5637.9228014698174</v>
      </c>
      <c r="AR28">
        <f t="shared" si="9"/>
        <v>-5638.4718876435545</v>
      </c>
      <c r="AS28">
        <f t="shared" si="9"/>
        <v>431.5979902929077</v>
      </c>
      <c r="AT28">
        <f t="shared" si="9"/>
        <v>41.543647459650579</v>
      </c>
      <c r="AU28">
        <f t="shared" si="9"/>
        <v>-5165.3302498909961</v>
      </c>
      <c r="AW28">
        <v>25</v>
      </c>
      <c r="AX28">
        <f>IF(Z28&gt;0, (R28*SUMPRODUCT(K28:$K$98, X28:$X$98)-K28*$AZ$3)/Z28, 0)</f>
        <v>3685.2750862458415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0.125163</v>
      </c>
      <c r="Q29" s="4">
        <f t="shared" si="21"/>
        <v>12.5</v>
      </c>
      <c r="R29">
        <f t="shared" si="0"/>
        <v>1000000</v>
      </c>
      <c r="S29">
        <f t="shared" si="1"/>
        <v>-5564.9156330427459</v>
      </c>
      <c r="U29">
        <f t="shared" si="13"/>
        <v>0.125163</v>
      </c>
      <c r="V29">
        <f t="shared" si="14"/>
        <v>0.01</v>
      </c>
      <c r="W29">
        <f t="shared" si="15"/>
        <v>0.29193537272120806</v>
      </c>
      <c r="X29">
        <f t="shared" si="16"/>
        <v>3.6539507055904565E-2</v>
      </c>
      <c r="Y29">
        <f t="shared" si="17"/>
        <v>2.9193537272120809E-3</v>
      </c>
      <c r="Z29">
        <f t="shared" si="18"/>
        <v>0.2524765119380914</v>
      </c>
      <c r="AB29">
        <f t="shared" si="19"/>
        <v>1075.862155883362</v>
      </c>
      <c r="AC29">
        <f t="shared" si="2"/>
        <v>-1405.0104882603882</v>
      </c>
      <c r="AE29">
        <f t="shared" si="3"/>
        <v>0</v>
      </c>
      <c r="AF29">
        <f t="shared" si="4"/>
        <v>0</v>
      </c>
      <c r="AG29">
        <f t="shared" si="4"/>
        <v>-3.1559563992261426</v>
      </c>
      <c r="AH29">
        <f t="shared" si="5"/>
        <v>-36539.507055904563</v>
      </c>
      <c r="AI29">
        <f t="shared" si="6"/>
        <v>-36542.66301230379</v>
      </c>
      <c r="AJ29">
        <f t="shared" si="7"/>
        <v>2480.8726441437502</v>
      </c>
      <c r="AK29">
        <f t="shared" si="22"/>
        <v>75.310350911835343</v>
      </c>
      <c r="AL29">
        <f t="shared" si="8"/>
        <v>-33986.480017248206</v>
      </c>
      <c r="AN29">
        <f t="shared" si="9"/>
        <v>0</v>
      </c>
      <c r="AO29">
        <f t="shared" si="9"/>
        <v>0</v>
      </c>
      <c r="AP29">
        <f t="shared" si="9"/>
        <v>-0.4239911064611388</v>
      </c>
      <c r="AQ29">
        <f t="shared" si="9"/>
        <v>-4908.9480545347169</v>
      </c>
      <c r="AR29">
        <f t="shared" si="9"/>
        <v>-4909.3720456411784</v>
      </c>
      <c r="AS29">
        <f t="shared" si="9"/>
        <v>333.29609294906714</v>
      </c>
      <c r="AT29">
        <f t="shared" si="9"/>
        <v>10.117667981381279</v>
      </c>
      <c r="AU29">
        <f t="shared" si="9"/>
        <v>-4565.9582847107304</v>
      </c>
      <c r="AW29">
        <v>26</v>
      </c>
      <c r="AX29">
        <f>IF(Z29&gt;0, (R29*SUMPRODUCT(K29:$K$98, X29:$X$98)-K29*$AZ$3)/Z29, 0)</f>
        <v>-5564.9156330427459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0.13952899999999999</v>
      </c>
      <c r="Q30" s="4">
        <f t="shared" si="21"/>
        <v>12.5</v>
      </c>
      <c r="R30">
        <f t="shared" si="0"/>
        <v>1000000</v>
      </c>
      <c r="S30">
        <f t="shared" si="1"/>
        <v>-16277.475026314436</v>
      </c>
      <c r="U30">
        <f t="shared" si="13"/>
        <v>0.13952899999999999</v>
      </c>
      <c r="V30">
        <f t="shared" si="14"/>
        <v>0.01</v>
      </c>
      <c r="W30">
        <f t="shared" si="15"/>
        <v>0.2524765119380914</v>
      </c>
      <c r="X30">
        <f t="shared" si="16"/>
        <v>3.5227795234209949E-2</v>
      </c>
      <c r="Y30">
        <f t="shared" si="17"/>
        <v>2.524765119380914E-3</v>
      </c>
      <c r="Z30">
        <f t="shared" si="18"/>
        <v>0.21472395158450056</v>
      </c>
      <c r="AB30">
        <f t="shared" si="19"/>
        <v>-1405.0104882603882</v>
      </c>
      <c r="AC30">
        <f t="shared" si="2"/>
        <v>-3495.1637594682579</v>
      </c>
      <c r="AE30">
        <f t="shared" si="3"/>
        <v>0</v>
      </c>
      <c r="AF30">
        <f t="shared" si="4"/>
        <v>0</v>
      </c>
      <c r="AG30">
        <f t="shared" si="4"/>
        <v>-2.6840493948062569</v>
      </c>
      <c r="AH30">
        <f t="shared" si="5"/>
        <v>-35227.795234209952</v>
      </c>
      <c r="AI30">
        <f t="shared" si="6"/>
        <v>-35230.479283604756</v>
      </c>
      <c r="AJ30">
        <f t="shared" si="7"/>
        <v>2090.1532712078697</v>
      </c>
      <c r="AK30">
        <f t="shared" si="22"/>
        <v>-98.350734178227185</v>
      </c>
      <c r="AL30">
        <f t="shared" si="8"/>
        <v>-33238.676746575111</v>
      </c>
      <c r="AN30">
        <f t="shared" si="9"/>
        <v>0</v>
      </c>
      <c r="AO30">
        <f t="shared" si="9"/>
        <v>0</v>
      </c>
      <c r="AP30">
        <f t="shared" si="9"/>
        <v>-0.32195726812777786</v>
      </c>
      <c r="AQ30">
        <f t="shared" si="9"/>
        <v>-4225.6467923868731</v>
      </c>
      <c r="AR30">
        <f t="shared" si="9"/>
        <v>-4225.9687496550005</v>
      </c>
      <c r="AS30">
        <f t="shared" si="9"/>
        <v>250.71820156089154</v>
      </c>
      <c r="AT30">
        <f t="shared" si="9"/>
        <v>-11.797373683083412</v>
      </c>
      <c r="AU30">
        <f t="shared" si="9"/>
        <v>-3987.0479217771922</v>
      </c>
      <c r="AW30">
        <v>27</v>
      </c>
      <c r="AX30">
        <f>IF(Z30&gt;0, (R30*SUMPRODUCT(K30:$K$98, X30:$X$98)-K30*$AZ$3)/Z30, 0)</f>
        <v>-16277.475026314436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0.15610499999999999</v>
      </c>
      <c r="Q31" s="4">
        <f t="shared" si="21"/>
        <v>12.5</v>
      </c>
      <c r="R31">
        <f t="shared" si="0"/>
        <v>1000000</v>
      </c>
      <c r="S31">
        <f t="shared" si="1"/>
        <v>-29063.498339319394</v>
      </c>
      <c r="U31">
        <f t="shared" si="13"/>
        <v>0.15610499999999999</v>
      </c>
      <c r="V31">
        <f t="shared" si="14"/>
        <v>0.01</v>
      </c>
      <c r="W31">
        <f t="shared" si="15"/>
        <v>0.21472395158450056</v>
      </c>
      <c r="X31">
        <f t="shared" si="16"/>
        <v>3.351948246209846E-2</v>
      </c>
      <c r="Y31">
        <f t="shared" si="17"/>
        <v>2.1472395158450056E-3</v>
      </c>
      <c r="Z31">
        <f t="shared" si="18"/>
        <v>0.17905722960655709</v>
      </c>
      <c r="AB31">
        <f t="shared" si="19"/>
        <v>-3495.1637594682579</v>
      </c>
      <c r="AC31">
        <f t="shared" si="2"/>
        <v>-5204.0294953133034</v>
      </c>
      <c r="AE31">
        <f t="shared" si="3"/>
        <v>0</v>
      </c>
      <c r="AF31">
        <f t="shared" si="4"/>
        <v>0</v>
      </c>
      <c r="AG31">
        <f t="shared" si="4"/>
        <v>-2.2382153700819636</v>
      </c>
      <c r="AH31">
        <f t="shared" si="5"/>
        <v>-33519.482462098458</v>
      </c>
      <c r="AI31">
        <f t="shared" si="6"/>
        <v>-33521.72067746854</v>
      </c>
      <c r="AJ31">
        <f t="shared" si="7"/>
        <v>1708.8657358450455</v>
      </c>
      <c r="AK31">
        <f t="shared" si="22"/>
        <v>-244.66146316277809</v>
      </c>
      <c r="AL31">
        <f t="shared" si="8"/>
        <v>-32057.516404786275</v>
      </c>
      <c r="AN31">
        <f t="shared" si="9"/>
        <v>0</v>
      </c>
      <c r="AO31">
        <f t="shared" si="9"/>
        <v>0</v>
      </c>
      <c r="AP31">
        <f t="shared" si="9"/>
        <v>-0.2397129965226904</v>
      </c>
      <c r="AQ31">
        <f t="shared" si="9"/>
        <v>-3589.9385243633396</v>
      </c>
      <c r="AR31">
        <f t="shared" si="9"/>
        <v>-3590.1782373598621</v>
      </c>
      <c r="AS31">
        <f t="shared" si="9"/>
        <v>183.01961985873024</v>
      </c>
      <c r="AT31">
        <f t="shared" si="9"/>
        <v>-26.203256957451625</v>
      </c>
      <c r="AU31">
        <f t="shared" si="9"/>
        <v>-3433.3618744585838</v>
      </c>
      <c r="AW31">
        <v>28</v>
      </c>
      <c r="AX31">
        <f>IF(Z31&gt;0, (R31*SUMPRODUCT(K31:$K$98, X31:$X$98)-K31*$AZ$3)/Z31, 0)</f>
        <v>-29063.498339319394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0.17521600000000001</v>
      </c>
      <c r="Q32" s="4">
        <f t="shared" si="21"/>
        <v>12.5</v>
      </c>
      <c r="R32">
        <f t="shared" si="0"/>
        <v>1000000</v>
      </c>
      <c r="S32">
        <f t="shared" si="1"/>
        <v>-44874.281922254057</v>
      </c>
      <c r="U32">
        <f t="shared" si="13"/>
        <v>0.17521600000000001</v>
      </c>
      <c r="V32">
        <f t="shared" si="14"/>
        <v>0.01</v>
      </c>
      <c r="W32">
        <f t="shared" si="15"/>
        <v>0.17905722960655709</v>
      </c>
      <c r="X32">
        <f t="shared" si="16"/>
        <v>3.1373691542742513E-2</v>
      </c>
      <c r="Y32">
        <f t="shared" si="17"/>
        <v>1.790572296065571E-3</v>
      </c>
      <c r="Z32">
        <f t="shared" si="18"/>
        <v>0.14589296576774899</v>
      </c>
      <c r="AB32">
        <f t="shared" si="19"/>
        <v>-5204.0294953133034</v>
      </c>
      <c r="AC32">
        <f t="shared" si="2"/>
        <v>-6546.8420763357281</v>
      </c>
      <c r="AE32">
        <f t="shared" si="3"/>
        <v>0</v>
      </c>
      <c r="AF32">
        <f t="shared" si="4"/>
        <v>0</v>
      </c>
      <c r="AG32">
        <f t="shared" si="4"/>
        <v>-1.8236620720968624</v>
      </c>
      <c r="AH32">
        <f t="shared" si="5"/>
        <v>-31373.691542742512</v>
      </c>
      <c r="AI32">
        <f t="shared" si="6"/>
        <v>-31375.515204814608</v>
      </c>
      <c r="AJ32">
        <f t="shared" si="7"/>
        <v>1342.8125810224246</v>
      </c>
      <c r="AK32">
        <f t="shared" si="22"/>
        <v>-364.28206467193127</v>
      </c>
      <c r="AL32">
        <f t="shared" si="8"/>
        <v>-30396.984688464112</v>
      </c>
      <c r="AN32">
        <f t="shared" si="9"/>
        <v>0</v>
      </c>
      <c r="AO32">
        <f t="shared" si="9"/>
        <v>0</v>
      </c>
      <c r="AP32">
        <f t="shared" si="9"/>
        <v>-0.17438778049887835</v>
      </c>
      <c r="AQ32">
        <f t="shared" si="9"/>
        <v>-3000.1108856228375</v>
      </c>
      <c r="AR32">
        <f t="shared" si="9"/>
        <v>-3000.2852734033363</v>
      </c>
      <c r="AS32">
        <f t="shared" si="9"/>
        <v>128.40652290433394</v>
      </c>
      <c r="AT32">
        <f t="shared" si="9"/>
        <v>-34.834491381752443</v>
      </c>
      <c r="AU32">
        <f t="shared" si="9"/>
        <v>-2906.7132418807546</v>
      </c>
      <c r="AW32">
        <v>29</v>
      </c>
      <c r="AX32">
        <f>IF(Z32&gt;0, (R32*SUMPRODUCT(K32:$K$98, X32:$X$98)-K32*$AZ$3)/Z32, 0)</f>
        <v>-44874.281922254057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0.19798199999999999</v>
      </c>
      <c r="Q33" s="4">
        <f t="shared" si="21"/>
        <v>12.5</v>
      </c>
      <c r="R33">
        <f t="shared" si="0"/>
        <v>1000000</v>
      </c>
      <c r="S33">
        <f t="shared" si="1"/>
        <v>-65258.329532852542</v>
      </c>
      <c r="U33">
        <f t="shared" si="13"/>
        <v>0.19798199999999999</v>
      </c>
      <c r="V33">
        <f t="shared" si="14"/>
        <v>0.01</v>
      </c>
      <c r="W33">
        <f t="shared" si="15"/>
        <v>0.14589296576774899</v>
      </c>
      <c r="X33">
        <f t="shared" si="16"/>
        <v>2.8884181148630478E-2</v>
      </c>
      <c r="Y33">
        <f t="shared" si="17"/>
        <v>1.45892965767749E-3</v>
      </c>
      <c r="Z33">
        <f t="shared" si="18"/>
        <v>0.11554985496144102</v>
      </c>
      <c r="AB33">
        <f t="shared" si="19"/>
        <v>-6546.8420763357281</v>
      </c>
      <c r="AC33">
        <f t="shared" si="2"/>
        <v>-7540.5905125470345</v>
      </c>
      <c r="AE33">
        <f t="shared" si="3"/>
        <v>0</v>
      </c>
      <c r="AF33">
        <f t="shared" si="4"/>
        <v>0</v>
      </c>
      <c r="AG33">
        <f t="shared" si="4"/>
        <v>-1.4443731870180128</v>
      </c>
      <c r="AH33">
        <f t="shared" si="5"/>
        <v>-28884.18114863048</v>
      </c>
      <c r="AI33">
        <f t="shared" si="6"/>
        <v>-28885.625521817499</v>
      </c>
      <c r="AJ33">
        <f t="shared" si="7"/>
        <v>993.7484362113064</v>
      </c>
      <c r="AK33">
        <f t="shared" si="22"/>
        <v>-458.27894534350099</v>
      </c>
      <c r="AL33">
        <f t="shared" si="8"/>
        <v>-28350.156030949693</v>
      </c>
      <c r="AN33">
        <f t="shared" si="9"/>
        <v>0</v>
      </c>
      <c r="AO33">
        <f t="shared" si="9"/>
        <v>0</v>
      </c>
      <c r="AP33">
        <f t="shared" si="9"/>
        <v>-0.12331987601353626</v>
      </c>
      <c r="AQ33">
        <f t="shared" si="9"/>
        <v>-2466.1172541949231</v>
      </c>
      <c r="AR33">
        <f t="shared" si="9"/>
        <v>-2466.2405740709369</v>
      </c>
      <c r="AS33">
        <f t="shared" si="9"/>
        <v>84.845755268576269</v>
      </c>
      <c r="AT33">
        <f t="shared" si="9"/>
        <v>-39.127632129514119</v>
      </c>
      <c r="AU33">
        <f t="shared" si="9"/>
        <v>-2420.5224509318746</v>
      </c>
      <c r="AW33">
        <v>30</v>
      </c>
      <c r="AX33">
        <f>IF(Z33&gt;0, (R33*SUMPRODUCT(K33:$K$98, X33:$X$98)-K33*$AZ$3)/Z33, 0)</f>
        <v>-65258.329532852542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0.22423799999999999</v>
      </c>
      <c r="Q34" s="4">
        <f t="shared" si="21"/>
        <v>12.5</v>
      </c>
      <c r="R34">
        <f t="shared" si="0"/>
        <v>1000000</v>
      </c>
      <c r="S34">
        <f t="shared" si="1"/>
        <v>-92845.505257155412</v>
      </c>
      <c r="U34">
        <f t="shared" si="13"/>
        <v>0.22423799999999999</v>
      </c>
      <c r="V34">
        <f t="shared" si="14"/>
        <v>0.01</v>
      </c>
      <c r="W34">
        <f t="shared" si="15"/>
        <v>0.11554985496144102</v>
      </c>
      <c r="X34">
        <f t="shared" si="16"/>
        <v>2.591066837684361E-2</v>
      </c>
      <c r="Y34">
        <f t="shared" si="17"/>
        <v>1.1554985496144102E-3</v>
      </c>
      <c r="Z34">
        <f t="shared" si="18"/>
        <v>8.8483688034982994E-2</v>
      </c>
      <c r="AB34">
        <f t="shared" si="19"/>
        <v>-7540.5905125470345</v>
      </c>
      <c r="AC34">
        <f t="shared" si="2"/>
        <v>-8215.3127226245124</v>
      </c>
      <c r="AE34">
        <f t="shared" si="3"/>
        <v>0</v>
      </c>
      <c r="AF34">
        <f t="shared" si="4"/>
        <v>0</v>
      </c>
      <c r="AG34">
        <f t="shared" si="4"/>
        <v>-1.1060461004372875</v>
      </c>
      <c r="AH34">
        <f t="shared" si="5"/>
        <v>-25910.668376843609</v>
      </c>
      <c r="AI34">
        <f t="shared" si="6"/>
        <v>-25911.774422944047</v>
      </c>
      <c r="AJ34">
        <f t="shared" si="7"/>
        <v>674.72221007747794</v>
      </c>
      <c r="AK34">
        <f t="shared" si="22"/>
        <v>-527.84133587829251</v>
      </c>
      <c r="AL34">
        <f t="shared" si="8"/>
        <v>-25764.893548744862</v>
      </c>
      <c r="AN34">
        <f t="shared" si="9"/>
        <v>0</v>
      </c>
      <c r="AO34">
        <f t="shared" si="9"/>
        <v>0</v>
      </c>
      <c r="AP34">
        <f t="shared" si="9"/>
        <v>-8.4315781157033531E-2</v>
      </c>
      <c r="AQ34">
        <f t="shared" si="9"/>
        <v>-1975.2144541088101</v>
      </c>
      <c r="AR34">
        <f t="shared" si="9"/>
        <v>-1975.2987698899672</v>
      </c>
      <c r="AS34">
        <f t="shared" si="9"/>
        <v>51.435225153988291</v>
      </c>
      <c r="AT34">
        <f t="shared" si="9"/>
        <v>-40.238245534209341</v>
      </c>
      <c r="AU34">
        <f t="shared" ref="AU34:AU79" si="23">AL34*$K34</f>
        <v>-1964.1017902701881</v>
      </c>
      <c r="AW34">
        <v>31</v>
      </c>
      <c r="AX34">
        <f>IF(Z34&gt;0, (R34*SUMPRODUCT(K34:$K$98, X34:$X$98)-K34*$AZ$3)/Z34, 0)</f>
        <v>-92845.505257155412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0.25439000000000001</v>
      </c>
      <c r="Q35" s="4">
        <f t="shared" si="21"/>
        <v>12.5</v>
      </c>
      <c r="R35">
        <f t="shared" si="0"/>
        <v>1000000</v>
      </c>
      <c r="S35">
        <f t="shared" si="1"/>
        <v>-131988.55723329503</v>
      </c>
      <c r="U35">
        <f t="shared" si="13"/>
        <v>0.25439000000000001</v>
      </c>
      <c r="V35">
        <f t="shared" si="14"/>
        <v>0.01</v>
      </c>
      <c r="W35">
        <f t="shared" si="15"/>
        <v>8.8483688034982994E-2</v>
      </c>
      <c r="X35">
        <f t="shared" si="16"/>
        <v>2.2509365399219324E-2</v>
      </c>
      <c r="Y35">
        <f t="shared" si="17"/>
        <v>8.8483688034982999E-4</v>
      </c>
      <c r="Z35">
        <f t="shared" si="18"/>
        <v>6.5089485755413831E-2</v>
      </c>
      <c r="AB35">
        <f t="shared" si="19"/>
        <v>-8215.3127226245124</v>
      </c>
      <c r="AC35">
        <f t="shared" si="2"/>
        <v>-8591.0673159141788</v>
      </c>
      <c r="AE35">
        <f t="shared" si="3"/>
        <v>0</v>
      </c>
      <c r="AF35">
        <f t="shared" ref="AF35:AG66" si="24">-$Z35*P35</f>
        <v>0</v>
      </c>
      <c r="AG35">
        <f t="shared" si="24"/>
        <v>-0.81361857194267284</v>
      </c>
      <c r="AH35">
        <f t="shared" si="5"/>
        <v>-22509.365399219325</v>
      </c>
      <c r="AI35">
        <f t="shared" ref="AI35:AI66" si="25">SUM(AE35:AH35)</f>
        <v>-22510.179017791266</v>
      </c>
      <c r="AJ35">
        <f t="shared" si="7"/>
        <v>375.75459328966645</v>
      </c>
      <c r="AK35">
        <f t="shared" si="22"/>
        <v>-575.07189058371591</v>
      </c>
      <c r="AL35">
        <f t="shared" ref="AL35:AL79" si="26">SUM(AI35:AK35)</f>
        <v>-22709.496315085318</v>
      </c>
      <c r="AN35">
        <f t="shared" ref="AN35:AT66" si="27">AE35*$K35</f>
        <v>0</v>
      </c>
      <c r="AO35">
        <f t="shared" si="27"/>
        <v>0</v>
      </c>
      <c r="AP35">
        <f t="shared" si="27"/>
        <v>-5.5378153372254837E-2</v>
      </c>
      <c r="AQ35">
        <f t="shared" si="27"/>
        <v>-1532.0779691812684</v>
      </c>
      <c r="AR35">
        <f t="shared" si="27"/>
        <v>-1532.1333473346406</v>
      </c>
      <c r="AS35">
        <f t="shared" si="27"/>
        <v>25.575369362378012</v>
      </c>
      <c r="AT35">
        <f t="shared" si="27"/>
        <v>-39.141706513382609</v>
      </c>
      <c r="AU35">
        <f t="shared" si="23"/>
        <v>-1545.6996844856453</v>
      </c>
      <c r="AW35">
        <v>32</v>
      </c>
      <c r="AX35">
        <f>IF(Z35&gt;0, (R35*SUMPRODUCT(K35:$K$98, X35:$X$98)-K35*$AZ$3)/Z35, 0)</f>
        <v>-131988.55723329503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0.28921999999999998</v>
      </c>
      <c r="Q36" s="4">
        <f t="shared" si="21"/>
        <v>12.5</v>
      </c>
      <c r="R36">
        <f t="shared" si="0"/>
        <v>1000000</v>
      </c>
      <c r="S36">
        <f t="shared" si="1"/>
        <v>-190624.99726502565</v>
      </c>
      <c r="U36">
        <f t="shared" si="13"/>
        <v>0.28921999999999998</v>
      </c>
      <c r="V36">
        <f t="shared" si="14"/>
        <v>0.01</v>
      </c>
      <c r="W36">
        <f t="shared" si="15"/>
        <v>6.5089485755413831E-2</v>
      </c>
      <c r="X36">
        <f t="shared" si="16"/>
        <v>1.8825181070180788E-2</v>
      </c>
      <c r="Y36">
        <f t="shared" si="17"/>
        <v>6.5089485755413833E-4</v>
      </c>
      <c r="Z36">
        <f t="shared" si="18"/>
        <v>4.5613409827678905E-2</v>
      </c>
      <c r="AB36">
        <f t="shared" si="19"/>
        <v>-8591.0673159141788</v>
      </c>
      <c r="AC36">
        <f t="shared" si="2"/>
        <v>-8695.0561236497851</v>
      </c>
      <c r="AE36">
        <f t="shared" si="3"/>
        <v>0</v>
      </c>
      <c r="AF36">
        <f t="shared" si="24"/>
        <v>0</v>
      </c>
      <c r="AG36">
        <f t="shared" si="24"/>
        <v>-0.57016762284598632</v>
      </c>
      <c r="AH36">
        <f t="shared" si="5"/>
        <v>-18825.181070180788</v>
      </c>
      <c r="AI36">
        <f t="shared" si="25"/>
        <v>-18825.751237803634</v>
      </c>
      <c r="AJ36">
        <f t="shared" si="7"/>
        <v>103.98880773560631</v>
      </c>
      <c r="AK36">
        <f t="shared" si="22"/>
        <v>-601.37471211399259</v>
      </c>
      <c r="AL36">
        <f t="shared" si="26"/>
        <v>-19323.137142182019</v>
      </c>
      <c r="AN36">
        <f t="shared" si="27"/>
        <v>0</v>
      </c>
      <c r="AO36">
        <f t="shared" si="27"/>
        <v>0</v>
      </c>
      <c r="AP36">
        <f t="shared" si="27"/>
        <v>-3.4649912785900662E-2</v>
      </c>
      <c r="AQ36">
        <f t="shared" si="27"/>
        <v>-1144.0335370231103</v>
      </c>
      <c r="AR36">
        <f t="shared" si="27"/>
        <v>-1144.0681869358962</v>
      </c>
      <c r="AS36">
        <f t="shared" si="27"/>
        <v>6.3195505573662647</v>
      </c>
      <c r="AT36">
        <f t="shared" si="27"/>
        <v>-36.546412829240232</v>
      </c>
      <c r="AU36">
        <f t="shared" si="23"/>
        <v>-1174.29504920777</v>
      </c>
      <c r="AW36">
        <v>33</v>
      </c>
      <c r="AX36">
        <f>IF(Z36&gt;0, (R36*SUMPRODUCT(K36:$K$98, X36:$X$98)-K36*$AZ$3)/Z36, 0)</f>
        <v>-190624.99726502565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0.32816400000000001</v>
      </c>
      <c r="Q37" s="4">
        <f t="shared" si="21"/>
        <v>12.5</v>
      </c>
      <c r="R37">
        <f t="shared" si="0"/>
        <v>1000000</v>
      </c>
      <c r="S37">
        <f t="shared" si="1"/>
        <v>-283683.60859699285</v>
      </c>
      <c r="U37">
        <f t="shared" si="13"/>
        <v>0.32816400000000001</v>
      </c>
      <c r="V37">
        <f t="shared" si="14"/>
        <v>0.01</v>
      </c>
      <c r="W37">
        <f t="shared" si="15"/>
        <v>4.5613409827678905E-2</v>
      </c>
      <c r="X37">
        <f t="shared" si="16"/>
        <v>1.4968679022690421E-2</v>
      </c>
      <c r="Y37">
        <f t="shared" si="17"/>
        <v>4.5613409827678907E-4</v>
      </c>
      <c r="Z37">
        <f t="shared" si="18"/>
        <v>3.0188596706711694E-2</v>
      </c>
      <c r="AB37">
        <f t="shared" si="19"/>
        <v>-8695.0561236497851</v>
      </c>
      <c r="AC37">
        <f t="shared" si="2"/>
        <v>-8564.0100522392677</v>
      </c>
      <c r="AE37">
        <f t="shared" si="3"/>
        <v>0</v>
      </c>
      <c r="AF37">
        <f t="shared" si="24"/>
        <v>0</v>
      </c>
      <c r="AG37">
        <f t="shared" si="24"/>
        <v>-0.37735745883389615</v>
      </c>
      <c r="AH37">
        <f t="shared" si="5"/>
        <v>-14968.679022690421</v>
      </c>
      <c r="AI37">
        <f t="shared" si="25"/>
        <v>-14969.056380149255</v>
      </c>
      <c r="AJ37">
        <f t="shared" si="7"/>
        <v>-131.04607141051747</v>
      </c>
      <c r="AK37">
        <f t="shared" si="22"/>
        <v>-608.65392865548506</v>
      </c>
      <c r="AL37">
        <f t="shared" si="26"/>
        <v>-15708.756380215258</v>
      </c>
      <c r="AN37">
        <f t="shared" si="27"/>
        <v>0</v>
      </c>
      <c r="AO37">
        <f t="shared" si="27"/>
        <v>0</v>
      </c>
      <c r="AP37">
        <f t="shared" si="27"/>
        <v>-2.0475499713008345E-2</v>
      </c>
      <c r="AQ37">
        <f t="shared" si="27"/>
        <v>-812.20385567659321</v>
      </c>
      <c r="AR37">
        <f t="shared" si="27"/>
        <v>-812.22433117630624</v>
      </c>
      <c r="AS37">
        <f t="shared" si="27"/>
        <v>-7.1105890045173794</v>
      </c>
      <c r="AT37">
        <f t="shared" si="27"/>
        <v>-33.025697650228459</v>
      </c>
      <c r="AU37">
        <f t="shared" si="23"/>
        <v>-852.36061783105208</v>
      </c>
      <c r="AW37">
        <v>34</v>
      </c>
      <c r="AX37">
        <f>IF(Z37&gt;0, (R37*SUMPRODUCT(K37:$K$98, X37:$X$98)-K37*$AZ$3)/Z37, 0)</f>
        <v>-283683.60859699285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0.37150699999999998</v>
      </c>
      <c r="Q38" s="4">
        <f t="shared" si="21"/>
        <v>12.5</v>
      </c>
      <c r="R38">
        <f t="shared" si="0"/>
        <v>1000000</v>
      </c>
      <c r="S38">
        <f t="shared" si="1"/>
        <v>-441195.31487749686</v>
      </c>
      <c r="U38">
        <f t="shared" si="13"/>
        <v>0.37150699999999998</v>
      </c>
      <c r="V38">
        <f t="shared" si="14"/>
        <v>0.01</v>
      </c>
      <c r="W38">
        <f t="shared" si="15"/>
        <v>3.0188596706711694E-2</v>
      </c>
      <c r="X38">
        <f t="shared" si="16"/>
        <v>1.1215274996720341E-2</v>
      </c>
      <c r="Y38">
        <f t="shared" si="17"/>
        <v>3.0188596706711692E-4</v>
      </c>
      <c r="Z38">
        <f t="shared" si="18"/>
        <v>1.8671435742924236E-2</v>
      </c>
      <c r="AB38">
        <f t="shared" si="19"/>
        <v>-8564.0100522392677</v>
      </c>
      <c r="AC38">
        <f t="shared" si="2"/>
        <v>-8237.7499718144081</v>
      </c>
      <c r="AE38">
        <f t="shared" si="3"/>
        <v>0</v>
      </c>
      <c r="AF38">
        <f t="shared" si="24"/>
        <v>0</v>
      </c>
      <c r="AG38">
        <f t="shared" si="24"/>
        <v>-0.23339294678655295</v>
      </c>
      <c r="AH38">
        <f t="shared" si="5"/>
        <v>-11215.27499672034</v>
      </c>
      <c r="AI38">
        <f t="shared" si="25"/>
        <v>-11215.508389667126</v>
      </c>
      <c r="AJ38">
        <f t="shared" si="7"/>
        <v>-326.26008042485955</v>
      </c>
      <c r="AK38">
        <f t="shared" si="22"/>
        <v>-599.4807036567488</v>
      </c>
      <c r="AL38">
        <f t="shared" si="26"/>
        <v>-12141.249173748734</v>
      </c>
      <c r="AN38">
        <f t="shared" si="27"/>
        <v>0</v>
      </c>
      <c r="AO38">
        <f t="shared" si="27"/>
        <v>0</v>
      </c>
      <c r="AP38">
        <f t="shared" si="27"/>
        <v>-1.1307101110712207E-2</v>
      </c>
      <c r="AQ38">
        <f t="shared" si="27"/>
        <v>-543.3422479914708</v>
      </c>
      <c r="AR38">
        <f t="shared" si="27"/>
        <v>-543.35355509258147</v>
      </c>
      <c r="AS38">
        <f t="shared" si="27"/>
        <v>-15.806200523817758</v>
      </c>
      <c r="AT38">
        <f t="shared" si="27"/>
        <v>-29.042818232064498</v>
      </c>
      <c r="AU38">
        <f t="shared" si="23"/>
        <v>-588.20257384846377</v>
      </c>
      <c r="AW38">
        <v>35</v>
      </c>
      <c r="AX38">
        <f>IF(Z38&gt;0, (R38*SUMPRODUCT(K38:$K$98, X38:$X$98)-K38*$AZ$3)/Z38, 0)</f>
        <v>-441195.31487749686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0.41881499999999999</v>
      </c>
      <c r="Q39" s="4">
        <f t="shared" si="21"/>
        <v>12.5</v>
      </c>
      <c r="R39">
        <f t="shared" si="0"/>
        <v>1000000</v>
      </c>
      <c r="S39">
        <f t="shared" si="1"/>
        <v>-728056.2701620853</v>
      </c>
      <c r="U39">
        <f t="shared" si="13"/>
        <v>0.41881499999999999</v>
      </c>
      <c r="V39">
        <f t="shared" si="14"/>
        <v>0.01</v>
      </c>
      <c r="W39">
        <f t="shared" si="15"/>
        <v>1.8671435742924236E-2</v>
      </c>
      <c r="X39">
        <f t="shared" si="16"/>
        <v>7.8198773606728139E-3</v>
      </c>
      <c r="Y39">
        <f t="shared" si="17"/>
        <v>1.8671435742924236E-4</v>
      </c>
      <c r="Z39">
        <f t="shared" si="18"/>
        <v>1.066484402482218E-2</v>
      </c>
      <c r="AB39">
        <f t="shared" si="19"/>
        <v>-8237.7499718144081</v>
      </c>
      <c r="AC39">
        <f t="shared" si="2"/>
        <v>-7764.6065625724386</v>
      </c>
      <c r="AE39">
        <f t="shared" si="3"/>
        <v>0</v>
      </c>
      <c r="AF39">
        <f t="shared" si="24"/>
        <v>0</v>
      </c>
      <c r="AG39">
        <f t="shared" si="24"/>
        <v>-0.13331055031027725</v>
      </c>
      <c r="AH39">
        <f t="shared" si="5"/>
        <v>-7819.8773606728137</v>
      </c>
      <c r="AI39">
        <f t="shared" si="25"/>
        <v>-7820.0106712231236</v>
      </c>
      <c r="AJ39">
        <f t="shared" si="7"/>
        <v>-473.14340924196949</v>
      </c>
      <c r="AK39">
        <f t="shared" si="22"/>
        <v>-576.64249802700863</v>
      </c>
      <c r="AL39">
        <f t="shared" si="26"/>
        <v>-8869.7965784921034</v>
      </c>
      <c r="AN39">
        <f t="shared" si="27"/>
        <v>0</v>
      </c>
      <c r="AO39">
        <f t="shared" si="27"/>
        <v>0</v>
      </c>
      <c r="AP39">
        <f t="shared" si="27"/>
        <v>-5.7664701320733498E-3</v>
      </c>
      <c r="AQ39">
        <f t="shared" si="27"/>
        <v>-338.25596797735233</v>
      </c>
      <c r="AR39">
        <f t="shared" si="27"/>
        <v>-338.26173444748434</v>
      </c>
      <c r="AS39">
        <f t="shared" si="27"/>
        <v>-20.466252155069213</v>
      </c>
      <c r="AT39">
        <f t="shared" si="27"/>
        <v>-24.943200174461833</v>
      </c>
      <c r="AU39">
        <f t="shared" si="23"/>
        <v>-383.67118677701546</v>
      </c>
      <c r="AW39">
        <v>36</v>
      </c>
      <c r="AX39">
        <f>IF(Z39&gt;0, (R39*SUMPRODUCT(K39:$K$98, X39:$X$98)-K39*$AZ$3)/Z39, 0)</f>
        <v>-728056.2701620853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0.47081499999999998</v>
      </c>
      <c r="Q40" s="4">
        <f t="shared" si="21"/>
        <v>12.5</v>
      </c>
      <c r="R40">
        <f t="shared" si="0"/>
        <v>1000000</v>
      </c>
      <c r="S40">
        <f t="shared" si="1"/>
        <v>-1299485.4445110618</v>
      </c>
      <c r="U40">
        <f t="shared" si="13"/>
        <v>0.47081499999999998</v>
      </c>
      <c r="V40">
        <f t="shared" si="14"/>
        <v>0.01</v>
      </c>
      <c r="W40">
        <f t="shared" si="15"/>
        <v>1.066484402482218E-2</v>
      </c>
      <c r="X40">
        <f t="shared" si="16"/>
        <v>5.0211685395466551E-3</v>
      </c>
      <c r="Y40">
        <f t="shared" si="17"/>
        <v>1.066484402482218E-4</v>
      </c>
      <c r="Z40">
        <f t="shared" si="18"/>
        <v>5.5370270450273039E-3</v>
      </c>
      <c r="AB40">
        <f t="shared" si="19"/>
        <v>-7764.6065625724386</v>
      </c>
      <c r="AC40">
        <f t="shared" si="2"/>
        <v>-7195.2860508770764</v>
      </c>
      <c r="AE40">
        <f t="shared" si="3"/>
        <v>0</v>
      </c>
      <c r="AF40">
        <f t="shared" si="24"/>
        <v>0</v>
      </c>
      <c r="AG40">
        <f t="shared" si="24"/>
        <v>-6.92128380628413E-2</v>
      </c>
      <c r="AH40">
        <f t="shared" si="5"/>
        <v>-5021.1685395466548</v>
      </c>
      <c r="AI40">
        <f t="shared" si="25"/>
        <v>-5021.2377523847172</v>
      </c>
      <c r="AJ40">
        <f t="shared" si="7"/>
        <v>-569.32051169536226</v>
      </c>
      <c r="AK40">
        <f t="shared" si="22"/>
        <v>-543.5224593800707</v>
      </c>
      <c r="AL40">
        <f t="shared" si="26"/>
        <v>-6134.0807234601498</v>
      </c>
      <c r="AN40">
        <f t="shared" si="27"/>
        <v>0</v>
      </c>
      <c r="AO40">
        <f t="shared" si="27"/>
        <v>0</v>
      </c>
      <c r="AP40">
        <f t="shared" si="27"/>
        <v>-2.6730935674290197E-3</v>
      </c>
      <c r="AQ40">
        <f t="shared" si="27"/>
        <v>-193.92433108800813</v>
      </c>
      <c r="AR40">
        <f t="shared" si="27"/>
        <v>-193.92700418157554</v>
      </c>
      <c r="AS40">
        <f t="shared" si="27"/>
        <v>-21.987929410386563</v>
      </c>
      <c r="AT40">
        <f t="shared" si="27"/>
        <v>-20.991573681791948</v>
      </c>
      <c r="AU40">
        <f t="shared" si="23"/>
        <v>-236.90650727375404</v>
      </c>
      <c r="AW40">
        <v>37</v>
      </c>
      <c r="AX40">
        <f>IF(Z40&gt;0, (R40*SUMPRODUCT(K40:$K$98, X40:$X$98)-K40*$AZ$3)/Z40, 0)</f>
        <v>-1299485.4445110618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0.52931399999999995</v>
      </c>
      <c r="Q41" s="4">
        <f t="shared" si="21"/>
        <v>12.5</v>
      </c>
      <c r="R41">
        <f t="shared" si="0"/>
        <v>1000000</v>
      </c>
      <c r="S41">
        <f t="shared" si="1"/>
        <v>-2579110.3561130022</v>
      </c>
      <c r="U41">
        <f t="shared" si="13"/>
        <v>0.52931399999999995</v>
      </c>
      <c r="V41">
        <f t="shared" si="14"/>
        <v>0.01</v>
      </c>
      <c r="W41">
        <f t="shared" si="15"/>
        <v>5.5370270450273039E-3</v>
      </c>
      <c r="X41">
        <f t="shared" si="16"/>
        <v>2.9308259333115818E-3</v>
      </c>
      <c r="Y41">
        <f t="shared" si="17"/>
        <v>5.5370270450273037E-5</v>
      </c>
      <c r="Z41">
        <f t="shared" si="18"/>
        <v>2.5508308412654488E-3</v>
      </c>
      <c r="AB41">
        <f t="shared" si="19"/>
        <v>-7195.2860508770764</v>
      </c>
      <c r="AC41">
        <f t="shared" si="2"/>
        <v>-6578.8742394001611</v>
      </c>
      <c r="AE41">
        <f t="shared" si="3"/>
        <v>0</v>
      </c>
      <c r="AF41">
        <f t="shared" si="24"/>
        <v>0</v>
      </c>
      <c r="AG41">
        <f t="shared" si="24"/>
        <v>-3.1885385515818113E-2</v>
      </c>
      <c r="AH41">
        <f t="shared" si="5"/>
        <v>-2930.825933311582</v>
      </c>
      <c r="AI41">
        <f t="shared" si="25"/>
        <v>-2930.8578186970981</v>
      </c>
      <c r="AJ41">
        <f t="shared" si="7"/>
        <v>-616.41181147691532</v>
      </c>
      <c r="AK41">
        <f t="shared" si="22"/>
        <v>-503.6700235613954</v>
      </c>
      <c r="AL41">
        <f t="shared" si="26"/>
        <v>-4050.9396537354087</v>
      </c>
      <c r="AN41">
        <f t="shared" si="27"/>
        <v>0</v>
      </c>
      <c r="AO41">
        <f t="shared" si="27"/>
        <v>0</v>
      </c>
      <c r="AP41">
        <f t="shared" si="27"/>
        <v>-1.0995149850041119E-3</v>
      </c>
      <c r="AQ41">
        <f t="shared" si="27"/>
        <v>-101.06470346786598</v>
      </c>
      <c r="AR41">
        <f t="shared" si="27"/>
        <v>-101.065802982851</v>
      </c>
      <c r="AS41">
        <f t="shared" si="27"/>
        <v>-21.255945715825487</v>
      </c>
      <c r="AT41">
        <f t="shared" si="27"/>
        <v>-17.368230913450795</v>
      </c>
      <c r="AU41">
        <f t="shared" si="23"/>
        <v>-139.68997961212727</v>
      </c>
      <c r="AW41">
        <v>38</v>
      </c>
      <c r="AX41">
        <f>IF(Z41&gt;0, (R41*SUMPRODUCT(K41:$K$98, X41:$X$98)-K41*$AZ$3)/Z41, 0)</f>
        <v>-2579110.3561130022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0.595055</v>
      </c>
      <c r="Q42" s="4">
        <f t="shared" si="21"/>
        <v>12.5</v>
      </c>
      <c r="R42">
        <f t="shared" si="0"/>
        <v>1000000</v>
      </c>
      <c r="S42">
        <f t="shared" si="1"/>
        <v>-5912448.4090476008</v>
      </c>
      <c r="U42">
        <f t="shared" si="13"/>
        <v>0.595055</v>
      </c>
      <c r="V42">
        <f t="shared" si="14"/>
        <v>0.01</v>
      </c>
      <c r="W42">
        <f t="shared" si="15"/>
        <v>2.5508308412654488E-3</v>
      </c>
      <c r="X42">
        <f t="shared" si="16"/>
        <v>1.5178846462492116E-3</v>
      </c>
      <c r="Y42">
        <f t="shared" si="17"/>
        <v>2.5508308412654489E-5</v>
      </c>
      <c r="Z42">
        <f t="shared" si="18"/>
        <v>1.0074378866035828E-3</v>
      </c>
      <c r="AB42">
        <f t="shared" si="19"/>
        <v>-6578.8742394001611</v>
      </c>
      <c r="AC42">
        <f t="shared" si="2"/>
        <v>-5956.4245298636306</v>
      </c>
      <c r="AE42">
        <f t="shared" si="3"/>
        <v>0</v>
      </c>
      <c r="AF42">
        <f t="shared" si="24"/>
        <v>0</v>
      </c>
      <c r="AG42">
        <f t="shared" si="24"/>
        <v>-1.2592973582544785E-2</v>
      </c>
      <c r="AH42">
        <f t="shared" si="5"/>
        <v>-1517.8846462492115</v>
      </c>
      <c r="AI42">
        <f t="shared" si="25"/>
        <v>-1517.897239222794</v>
      </c>
      <c r="AJ42">
        <f t="shared" si="7"/>
        <v>-622.44970953653046</v>
      </c>
      <c r="AK42">
        <f t="shared" si="22"/>
        <v>-460.52119675801134</v>
      </c>
      <c r="AL42">
        <f t="shared" si="26"/>
        <v>-2600.868145517336</v>
      </c>
      <c r="AN42">
        <f t="shared" si="27"/>
        <v>0</v>
      </c>
      <c r="AO42">
        <f t="shared" si="27"/>
        <v>0</v>
      </c>
      <c r="AP42">
        <f t="shared" si="27"/>
        <v>-3.8772138013611518E-4</v>
      </c>
      <c r="AQ42">
        <f t="shared" si="27"/>
        <v>-46.733706385830118</v>
      </c>
      <c r="AR42">
        <f t="shared" si="27"/>
        <v>-46.734094107210254</v>
      </c>
      <c r="AS42">
        <f t="shared" si="27"/>
        <v>-19.164422037805803</v>
      </c>
      <c r="AT42">
        <f t="shared" si="27"/>
        <v>-14.178852422627687</v>
      </c>
      <c r="AU42">
        <f t="shared" si="23"/>
        <v>-80.077368567643745</v>
      </c>
      <c r="AW42">
        <v>39</v>
      </c>
      <c r="AX42">
        <f>IF(Z42&gt;0, (R42*SUMPRODUCT(K42:$K$98, X42:$X$98)-K42*$AZ$3)/Z42, 0)</f>
        <v>-5912448.4090476008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0.66919700000000004</v>
      </c>
      <c r="Q43" s="4">
        <f t="shared" si="21"/>
        <v>12.5</v>
      </c>
      <c r="R43">
        <f t="shared" si="0"/>
        <v>1000000</v>
      </c>
      <c r="S43">
        <f t="shared" si="1"/>
        <v>-16575940.479957905</v>
      </c>
      <c r="U43">
        <f t="shared" si="13"/>
        <v>0.66919700000000004</v>
      </c>
      <c r="V43">
        <f t="shared" si="14"/>
        <v>0.01</v>
      </c>
      <c r="W43">
        <f t="shared" si="15"/>
        <v>1.0074378866035828E-3</v>
      </c>
      <c r="X43">
        <f t="shared" si="16"/>
        <v>6.7417441140145786E-4</v>
      </c>
      <c r="Y43">
        <f t="shared" si="17"/>
        <v>1.0074378866035828E-5</v>
      </c>
      <c r="Z43">
        <f t="shared" si="18"/>
        <v>3.231890963360891E-4</v>
      </c>
      <c r="AB43">
        <f t="shared" si="19"/>
        <v>-5956.4245298636306</v>
      </c>
      <c r="AC43">
        <f t="shared" si="2"/>
        <v>-5357.1632246383942</v>
      </c>
      <c r="AE43">
        <f t="shared" si="3"/>
        <v>0</v>
      </c>
      <c r="AF43">
        <f t="shared" si="24"/>
        <v>0</v>
      </c>
      <c r="AG43">
        <f t="shared" si="24"/>
        <v>-4.0398637042011135E-3</v>
      </c>
      <c r="AH43">
        <f t="shared" si="5"/>
        <v>-674.17441140145786</v>
      </c>
      <c r="AI43">
        <f t="shared" si="25"/>
        <v>-674.17845126516204</v>
      </c>
      <c r="AJ43">
        <f t="shared" si="7"/>
        <v>-599.26130522523636</v>
      </c>
      <c r="AK43">
        <f t="shared" si="22"/>
        <v>-416.94971709045416</v>
      </c>
      <c r="AL43">
        <f t="shared" si="26"/>
        <v>-1690.3894735808526</v>
      </c>
      <c r="AN43">
        <f t="shared" si="27"/>
        <v>0</v>
      </c>
      <c r="AO43">
        <f t="shared" si="27"/>
        <v>0</v>
      </c>
      <c r="AP43">
        <f t="shared" si="27"/>
        <v>-1.110555195641126E-4</v>
      </c>
      <c r="AQ43">
        <f t="shared" si="27"/>
        <v>-18.532998887353418</v>
      </c>
      <c r="AR43">
        <f t="shared" si="27"/>
        <v>-18.533109942872983</v>
      </c>
      <c r="AS43">
        <f t="shared" si="27"/>
        <v>-16.473643785865658</v>
      </c>
      <c r="AT43">
        <f t="shared" si="27"/>
        <v>-11.461913285697571</v>
      </c>
      <c r="AU43">
        <f t="shared" si="23"/>
        <v>-46.468667014436214</v>
      </c>
      <c r="AW43">
        <v>40</v>
      </c>
      <c r="AX43">
        <f>IF(Z43&gt;0, (R43*SUMPRODUCT(K43:$K$98, X43:$X$98)-K43*$AZ$3)/Z43, 0)</f>
        <v>-16575940.479957905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0.74928899999999998</v>
      </c>
      <c r="Q44" s="4">
        <f t="shared" si="21"/>
        <v>12.5</v>
      </c>
      <c r="R44">
        <f t="shared" si="0"/>
        <v>1000000</v>
      </c>
      <c r="S44">
        <f t="shared" si="1"/>
        <v>-61686540.798241347</v>
      </c>
      <c r="U44">
        <f t="shared" si="13"/>
        <v>0.74928899999999998</v>
      </c>
      <c r="V44">
        <f t="shared" si="14"/>
        <v>0.01</v>
      </c>
      <c r="W44">
        <f t="shared" si="15"/>
        <v>3.231890963360891E-4</v>
      </c>
      <c r="X44">
        <f t="shared" si="16"/>
        <v>2.4216203480457185E-4</v>
      </c>
      <c r="Y44">
        <f t="shared" si="17"/>
        <v>3.231890963360891E-6</v>
      </c>
      <c r="Z44">
        <f t="shared" si="18"/>
        <v>7.7795170568156356E-5</v>
      </c>
      <c r="AB44">
        <f t="shared" si="19"/>
        <v>-5357.1632246383942</v>
      </c>
      <c r="AC44">
        <f t="shared" si="2"/>
        <v>-4798.9149631587215</v>
      </c>
      <c r="AE44">
        <f t="shared" si="3"/>
        <v>0</v>
      </c>
      <c r="AF44">
        <f t="shared" si="24"/>
        <v>0</v>
      </c>
      <c r="AG44">
        <f t="shared" si="24"/>
        <v>-9.724396321019544E-4</v>
      </c>
      <c r="AH44">
        <f t="shared" si="5"/>
        <v>-242.16203480457185</v>
      </c>
      <c r="AI44">
        <f t="shared" si="25"/>
        <v>-242.16300724420395</v>
      </c>
      <c r="AJ44">
        <f t="shared" si="7"/>
        <v>-558.24826147967269</v>
      </c>
      <c r="AK44">
        <f t="shared" si="22"/>
        <v>-375.00142572468764</v>
      </c>
      <c r="AL44">
        <f t="shared" si="26"/>
        <v>-1175.4126944485643</v>
      </c>
      <c r="AN44">
        <f t="shared" si="27"/>
        <v>0</v>
      </c>
      <c r="AO44">
        <f t="shared" si="27"/>
        <v>0</v>
      </c>
      <c r="AP44">
        <f t="shared" si="27"/>
        <v>-2.3868111758747421E-5</v>
      </c>
      <c r="AQ44">
        <f t="shared" si="27"/>
        <v>-5.9437627999053113</v>
      </c>
      <c r="AR44">
        <f t="shared" si="27"/>
        <v>-5.9437866680170703</v>
      </c>
      <c r="AS44">
        <f t="shared" si="27"/>
        <v>-13.701963036329955</v>
      </c>
      <c r="AT44">
        <f t="shared" si="27"/>
        <v>-9.2042484113276561</v>
      </c>
      <c r="AU44">
        <f t="shared" si="23"/>
        <v>-28.84999811567468</v>
      </c>
      <c r="AW44">
        <v>41</v>
      </c>
      <c r="AX44">
        <f>IF(Z44&gt;0, (R44*SUMPRODUCT(K44:$K$98, X44:$X$98)-K44*$AZ$3)/Z44, 0)</f>
        <v>-61686540.798241347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0.83297500000000002</v>
      </c>
      <c r="Q45" s="4">
        <f t="shared" si="21"/>
        <v>12.5</v>
      </c>
      <c r="R45">
        <f t="shared" si="0"/>
        <v>1000000</v>
      </c>
      <c r="S45">
        <f t="shared" si="1"/>
        <v>-351174719.86965144</v>
      </c>
      <c r="U45">
        <f t="shared" si="13"/>
        <v>0.83297500000000002</v>
      </c>
      <c r="V45">
        <f t="shared" si="14"/>
        <v>0.01</v>
      </c>
      <c r="W45">
        <f t="shared" si="15"/>
        <v>7.7795170568156356E-5</v>
      </c>
      <c r="X45">
        <f t="shared" si="16"/>
        <v>6.480143220401004E-5</v>
      </c>
      <c r="Y45">
        <f t="shared" si="17"/>
        <v>7.7795170568156362E-7</v>
      </c>
      <c r="Z45">
        <f t="shared" si="18"/>
        <v>1.2215786658464752E-5</v>
      </c>
      <c r="AB45">
        <f t="shared" si="19"/>
        <v>-4798.9149631587215</v>
      </c>
      <c r="AC45">
        <f t="shared" si="2"/>
        <v>-4289.8754577737845</v>
      </c>
      <c r="AE45">
        <f t="shared" si="3"/>
        <v>0</v>
      </c>
      <c r="AF45">
        <f t="shared" si="24"/>
        <v>0</v>
      </c>
      <c r="AG45">
        <f t="shared" si="24"/>
        <v>-1.5269733323080941E-4</v>
      </c>
      <c r="AH45">
        <f t="shared" si="5"/>
        <v>-64.801432204010041</v>
      </c>
      <c r="AI45">
        <f t="shared" si="25"/>
        <v>-64.801584901343276</v>
      </c>
      <c r="AJ45">
        <f t="shared" si="7"/>
        <v>-509.039505384937</v>
      </c>
      <c r="AK45">
        <f t="shared" si="22"/>
        <v>-335.92404742111052</v>
      </c>
      <c r="AL45">
        <f t="shared" si="26"/>
        <v>-909.76513770739075</v>
      </c>
      <c r="AN45">
        <f t="shared" si="27"/>
        <v>0</v>
      </c>
      <c r="AO45">
        <f t="shared" si="27"/>
        <v>0</v>
      </c>
      <c r="AP45">
        <f t="shared" si="27"/>
        <v>-3.3463305793904586E-6</v>
      </c>
      <c r="AQ45">
        <f t="shared" si="27"/>
        <v>-1.4201100280173309</v>
      </c>
      <c r="AR45">
        <f t="shared" si="27"/>
        <v>-1.4201133743479102</v>
      </c>
      <c r="AS45">
        <f t="shared" si="27"/>
        <v>-11.15549582265864</v>
      </c>
      <c r="AT45">
        <f t="shared" si="27"/>
        <v>-7.3617062489147838</v>
      </c>
      <c r="AU45">
        <f t="shared" si="23"/>
        <v>-19.937315445921332</v>
      </c>
      <c r="AW45">
        <v>42</v>
      </c>
      <c r="AX45">
        <f>IF(Z45&gt;0, (R45*SUMPRODUCT(K45:$K$98, X45:$X$98)-K45*$AZ$3)/Z45, 0)</f>
        <v>-351174719.86965144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0.83526170899999996</v>
      </c>
      <c r="Q46" s="4">
        <f t="shared" si="21"/>
        <v>12.5</v>
      </c>
      <c r="R46">
        <f t="shared" si="0"/>
        <v>1000000</v>
      </c>
      <c r="S46">
        <f t="shared" si="1"/>
        <v>-2026974833.0520544</v>
      </c>
      <c r="U46">
        <f t="shared" si="13"/>
        <v>0.83526170899999996</v>
      </c>
      <c r="V46">
        <f t="shared" si="14"/>
        <v>0.01</v>
      </c>
      <c r="W46">
        <f t="shared" si="15"/>
        <v>1.2215786658464752E-5</v>
      </c>
      <c r="X46">
        <f t="shared" si="16"/>
        <v>1.0203378841128668E-5</v>
      </c>
      <c r="Y46">
        <f t="shared" si="17"/>
        <v>1.2215786658464752E-7</v>
      </c>
      <c r="Z46">
        <f t="shared" si="18"/>
        <v>1.8902499507514369E-6</v>
      </c>
      <c r="AB46">
        <f t="shared" si="19"/>
        <v>-4289.8754577737845</v>
      </c>
      <c r="AC46">
        <f t="shared" si="2"/>
        <v>-3831.4890783510477</v>
      </c>
      <c r="AE46">
        <f t="shared" si="3"/>
        <v>0</v>
      </c>
      <c r="AF46">
        <f t="shared" si="24"/>
        <v>0</v>
      </c>
      <c r="AG46">
        <f t="shared" si="24"/>
        <v>-2.3628124384392961E-5</v>
      </c>
      <c r="AH46">
        <f t="shared" si="5"/>
        <v>-10.203378841128668</v>
      </c>
      <c r="AI46">
        <f t="shared" si="25"/>
        <v>-10.203402469253053</v>
      </c>
      <c r="AJ46">
        <f t="shared" si="7"/>
        <v>-458.38637942273681</v>
      </c>
      <c r="AK46">
        <f t="shared" si="22"/>
        <v>-300.29128204416497</v>
      </c>
      <c r="AL46">
        <f t="shared" si="26"/>
        <v>-768.88106393615476</v>
      </c>
      <c r="AN46">
        <f t="shared" si="27"/>
        <v>0</v>
      </c>
      <c r="AO46">
        <f t="shared" si="27"/>
        <v>0</v>
      </c>
      <c r="AP46">
        <f t="shared" si="27"/>
        <v>-4.6232631694278522E-7</v>
      </c>
      <c r="AQ46">
        <f t="shared" si="27"/>
        <v>-0.19964727133004528</v>
      </c>
      <c r="AR46">
        <f t="shared" si="27"/>
        <v>-0.19964773365636224</v>
      </c>
      <c r="AS46">
        <f t="shared" si="27"/>
        <v>-8.9691455439956052</v>
      </c>
      <c r="AT46">
        <f t="shared" si="27"/>
        <v>-5.8757335190434636</v>
      </c>
      <c r="AU46">
        <f t="shared" si="23"/>
        <v>-15.044526796695429</v>
      </c>
      <c r="AW46">
        <v>43</v>
      </c>
      <c r="AX46">
        <f>IF(Z46&gt;0, (R46*SUMPRODUCT(K46:$K$98, X46:$X$98)-K46*$AZ$3)/Z46, 0)</f>
        <v>-2026974833.0520544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0.83773177600000004</v>
      </c>
      <c r="Q47" s="4">
        <f t="shared" si="21"/>
        <v>12.5</v>
      </c>
      <c r="R47">
        <f t="shared" si="0"/>
        <v>1000000</v>
      </c>
      <c r="S47">
        <f t="shared" si="1"/>
        <v>-11886205793.492706</v>
      </c>
      <c r="U47">
        <f t="shared" si="13"/>
        <v>0.83773177600000004</v>
      </c>
      <c r="V47">
        <f t="shared" si="14"/>
        <v>0.01</v>
      </c>
      <c r="W47">
        <f t="shared" si="15"/>
        <v>1.8902499507514369E-6</v>
      </c>
      <c r="X47">
        <f t="shared" si="16"/>
        <v>1.5835224483269137E-6</v>
      </c>
      <c r="Y47">
        <f t="shared" si="17"/>
        <v>1.8902499507514368E-8</v>
      </c>
      <c r="Z47">
        <f t="shared" si="18"/>
        <v>2.8782500291700881E-7</v>
      </c>
      <c r="AB47">
        <f t="shared" si="19"/>
        <v>-3831.4890783510477</v>
      </c>
      <c r="AC47">
        <f t="shared" si="2"/>
        <v>-3421.1472171842051</v>
      </c>
      <c r="AE47">
        <f t="shared" si="3"/>
        <v>0</v>
      </c>
      <c r="AF47">
        <f t="shared" si="24"/>
        <v>0</v>
      </c>
      <c r="AG47">
        <f t="shared" si="24"/>
        <v>-3.5978125364626103E-6</v>
      </c>
      <c r="AH47">
        <f t="shared" si="5"/>
        <v>-1.5835224483269137</v>
      </c>
      <c r="AI47">
        <f t="shared" si="25"/>
        <v>-1.5835260461394502</v>
      </c>
      <c r="AJ47">
        <f t="shared" si="7"/>
        <v>-410.34186116684259</v>
      </c>
      <c r="AK47">
        <f t="shared" si="22"/>
        <v>-268.20423548457336</v>
      </c>
      <c r="AL47">
        <f t="shared" si="26"/>
        <v>-680.12962269755542</v>
      </c>
      <c r="AN47">
        <f t="shared" si="27"/>
        <v>0</v>
      </c>
      <c r="AO47">
        <f t="shared" si="27"/>
        <v>0</v>
      </c>
      <c r="AP47">
        <f t="shared" si="27"/>
        <v>-6.2855006419052701E-8</v>
      </c>
      <c r="AQ47">
        <f t="shared" si="27"/>
        <v>-2.7664674756001307E-2</v>
      </c>
      <c r="AR47">
        <f t="shared" si="27"/>
        <v>-2.7664737611007725E-2</v>
      </c>
      <c r="AS47">
        <f t="shared" si="27"/>
        <v>-7.1688116199091354</v>
      </c>
      <c r="AT47">
        <f t="shared" si="27"/>
        <v>-4.6856190455033655</v>
      </c>
      <c r="AU47">
        <f t="shared" si="23"/>
        <v>-11.882095403023509</v>
      </c>
      <c r="AW47">
        <v>44</v>
      </c>
      <c r="AX47">
        <f>IF(Z47&gt;0, (R47*SUMPRODUCT(K47:$K$98, X47:$X$98)-K47*$AZ$3)/Z47, 0)</f>
        <v>-11886205793.492706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0.84045353700000003</v>
      </c>
      <c r="Q48" s="4">
        <f t="shared" si="21"/>
        <v>12.5</v>
      </c>
      <c r="R48">
        <f t="shared" si="0"/>
        <v>1000000</v>
      </c>
      <c r="S48">
        <f t="shared" si="1"/>
        <v>-70966358737.088089</v>
      </c>
      <c r="U48">
        <f t="shared" si="13"/>
        <v>0.84045353700000003</v>
      </c>
      <c r="V48">
        <f t="shared" si="14"/>
        <v>0.01</v>
      </c>
      <c r="W48">
        <f t="shared" si="15"/>
        <v>2.8782500291700881E-7</v>
      </c>
      <c r="X48">
        <f t="shared" si="16"/>
        <v>2.4190354173863538E-7</v>
      </c>
      <c r="Y48">
        <f t="shared" si="17"/>
        <v>2.878250029170088E-9</v>
      </c>
      <c r="Z48">
        <f t="shared" si="18"/>
        <v>4.3043211149203333E-8</v>
      </c>
      <c r="AB48">
        <f t="shared" si="19"/>
        <v>-3421.1472171842051</v>
      </c>
      <c r="AC48">
        <f t="shared" si="2"/>
        <v>-3054.6199636105935</v>
      </c>
      <c r="AE48">
        <f t="shared" si="3"/>
        <v>0</v>
      </c>
      <c r="AF48">
        <f t="shared" si="24"/>
        <v>0</v>
      </c>
      <c r="AG48">
        <f t="shared" si="24"/>
        <v>-5.3804013936504165E-7</v>
      </c>
      <c r="AH48">
        <f t="shared" si="5"/>
        <v>-0.24190354173863537</v>
      </c>
      <c r="AI48">
        <f t="shared" si="25"/>
        <v>-0.24190407977877473</v>
      </c>
      <c r="AJ48">
        <f t="shared" si="7"/>
        <v>-366.52725357361169</v>
      </c>
      <c r="AK48">
        <f t="shared" si="22"/>
        <v>-239.48030520289439</v>
      </c>
      <c r="AL48">
        <f t="shared" si="26"/>
        <v>-606.24946285628482</v>
      </c>
      <c r="AN48">
        <f t="shared" si="27"/>
        <v>0</v>
      </c>
      <c r="AO48">
        <f t="shared" si="27"/>
        <v>0</v>
      </c>
      <c r="AP48">
        <f t="shared" si="27"/>
        <v>-8.3926284748318058E-9</v>
      </c>
      <c r="AQ48">
        <f t="shared" si="27"/>
        <v>-3.7733366045036099E-3</v>
      </c>
      <c r="AR48">
        <f t="shared" si="27"/>
        <v>-3.7733449971320849E-3</v>
      </c>
      <c r="AS48">
        <f t="shared" si="27"/>
        <v>-5.7172817417935153</v>
      </c>
      <c r="AT48">
        <f t="shared" si="27"/>
        <v>-3.7355377072408271</v>
      </c>
      <c r="AU48">
        <f t="shared" si="23"/>
        <v>-9.456592794031474</v>
      </c>
      <c r="AW48">
        <v>45</v>
      </c>
      <c r="AX48">
        <f>IF(Z48&gt;0, (R48*SUMPRODUCT(K48:$K$98, X48:$X$98)-K48*$AZ$3)/Z48, 0)</f>
        <v>-70966358737.088089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0.84346351399999997</v>
      </c>
      <c r="Q49" s="4">
        <f t="shared" si="21"/>
        <v>12.5</v>
      </c>
      <c r="R49">
        <f t="shared" si="0"/>
        <v>1000000</v>
      </c>
      <c r="S49">
        <f t="shared" si="1"/>
        <v>-432403552546.92529</v>
      </c>
      <c r="U49">
        <f t="shared" si="13"/>
        <v>0.84346351399999997</v>
      </c>
      <c r="V49">
        <f t="shared" si="14"/>
        <v>0.01</v>
      </c>
      <c r="W49">
        <f t="shared" si="15"/>
        <v>4.3043211149203333E-8</v>
      </c>
      <c r="X49">
        <f t="shared" si="16"/>
        <v>3.6305378129751023E-8</v>
      </c>
      <c r="Y49">
        <f t="shared" si="17"/>
        <v>4.3043211149203336E-10</v>
      </c>
      <c r="Z49">
        <f t="shared" si="18"/>
        <v>6.3074009079602769E-9</v>
      </c>
      <c r="AB49">
        <f t="shared" si="19"/>
        <v>-3054.6199636105935</v>
      </c>
      <c r="AC49">
        <f t="shared" si="2"/>
        <v>-2727.342559939726</v>
      </c>
      <c r="AE49">
        <f t="shared" si="3"/>
        <v>0</v>
      </c>
      <c r="AF49">
        <f t="shared" si="24"/>
        <v>0</v>
      </c>
      <c r="AG49">
        <f t="shared" si="24"/>
        <v>-7.8842511349503462E-8</v>
      </c>
      <c r="AH49">
        <f t="shared" si="5"/>
        <v>-3.6305378129751022E-2</v>
      </c>
      <c r="AI49">
        <f t="shared" si="25"/>
        <v>-3.6305456972262375E-2</v>
      </c>
      <c r="AJ49">
        <f t="shared" si="7"/>
        <v>-327.27740367086744</v>
      </c>
      <c r="AK49">
        <f t="shared" si="22"/>
        <v>-213.82339745274157</v>
      </c>
      <c r="AL49">
        <f t="shared" si="26"/>
        <v>-541.1371065805813</v>
      </c>
      <c r="AN49">
        <f t="shared" si="27"/>
        <v>0</v>
      </c>
      <c r="AO49">
        <f t="shared" si="27"/>
        <v>0</v>
      </c>
      <c r="AP49">
        <f t="shared" si="27"/>
        <v>-1.0980591830405285E-9</v>
      </c>
      <c r="AQ49">
        <f t="shared" si="27"/>
        <v>-5.056339932198639E-4</v>
      </c>
      <c r="AR49">
        <f t="shared" si="27"/>
        <v>-5.0563509127904698E-4</v>
      </c>
      <c r="AS49">
        <f t="shared" si="27"/>
        <v>-4.5580734600068169</v>
      </c>
      <c r="AT49">
        <f t="shared" si="27"/>
        <v>-2.9779714154600723</v>
      </c>
      <c r="AU49">
        <f t="shared" si="23"/>
        <v>-7.5365505105581683</v>
      </c>
      <c r="AW49">
        <v>46</v>
      </c>
      <c r="AX49">
        <f>IF(Z49&gt;0, (R49*SUMPRODUCT(K49:$K$98, X49:$X$98)-K49*$AZ$3)/Z49, 0)</f>
        <v>-432403552546.92529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0.84645297100000005</v>
      </c>
      <c r="Q50" s="4">
        <f t="shared" si="21"/>
        <v>12.5</v>
      </c>
      <c r="R50">
        <f t="shared" si="0"/>
        <v>1000000</v>
      </c>
      <c r="S50">
        <f t="shared" si="1"/>
        <v>-2689534387860.8032</v>
      </c>
      <c r="U50">
        <f t="shared" si="13"/>
        <v>0.84645297100000005</v>
      </c>
      <c r="V50">
        <f t="shared" si="14"/>
        <v>0.01</v>
      </c>
      <c r="W50">
        <f t="shared" si="15"/>
        <v>6.3074009079602769E-9</v>
      </c>
      <c r="X50">
        <f t="shared" si="16"/>
        <v>5.3389182378310741E-9</v>
      </c>
      <c r="Y50">
        <f t="shared" si="17"/>
        <v>6.3074009079602772E-11</v>
      </c>
      <c r="Z50">
        <f t="shared" si="18"/>
        <v>9.0540866104959997E-10</v>
      </c>
      <c r="AB50">
        <f t="shared" si="19"/>
        <v>-2727.342559939726</v>
      </c>
      <c r="AC50">
        <f t="shared" si="2"/>
        <v>-2435.1277289599052</v>
      </c>
      <c r="AE50">
        <f t="shared" si="3"/>
        <v>0</v>
      </c>
      <c r="AF50">
        <f t="shared" si="24"/>
        <v>0</v>
      </c>
      <c r="AG50">
        <f t="shared" si="24"/>
        <v>-1.131760826312E-8</v>
      </c>
      <c r="AH50">
        <f t="shared" si="5"/>
        <v>-5.3389182378310741E-3</v>
      </c>
      <c r="AI50">
        <f t="shared" si="25"/>
        <v>-5.338929555439337E-3</v>
      </c>
      <c r="AJ50">
        <f t="shared" si="7"/>
        <v>-292.21483097982082</v>
      </c>
      <c r="AK50">
        <f t="shared" si="22"/>
        <v>-190.91397919578083</v>
      </c>
      <c r="AL50">
        <f t="shared" si="26"/>
        <v>-483.13414910515706</v>
      </c>
      <c r="AN50">
        <f t="shared" si="27"/>
        <v>0</v>
      </c>
      <c r="AO50">
        <f t="shared" si="27"/>
        <v>0</v>
      </c>
      <c r="AP50">
        <f t="shared" si="27"/>
        <v>-1.4073494052824552E-10</v>
      </c>
      <c r="AQ50">
        <f t="shared" si="27"/>
        <v>-6.6389675558463436E-5</v>
      </c>
      <c r="AR50">
        <f t="shared" si="27"/>
        <v>-6.6389816293403956E-5</v>
      </c>
      <c r="AS50">
        <f t="shared" si="27"/>
        <v>-3.6337038624518754</v>
      </c>
      <c r="AT50">
        <f t="shared" si="27"/>
        <v>-2.3740234582674948</v>
      </c>
      <c r="AU50">
        <f t="shared" si="23"/>
        <v>-6.0077937105356636</v>
      </c>
      <c r="AW50">
        <v>47</v>
      </c>
      <c r="AX50">
        <f>IF(Z50&gt;0, (R50*SUMPRODUCT(K50:$K$98, X50:$X$98)-K50*$AZ$3)/Z50, 0)</f>
        <v>-2689534387860.8032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0.84968151000000003</v>
      </c>
      <c r="Q51" s="4">
        <f t="shared" si="21"/>
        <v>12.5</v>
      </c>
      <c r="R51">
        <f t="shared" si="0"/>
        <v>1000000</v>
      </c>
      <c r="S51">
        <f t="shared" si="1"/>
        <v>-17113710769515.412</v>
      </c>
      <c r="U51">
        <f t="shared" si="13"/>
        <v>0.84968151000000003</v>
      </c>
      <c r="V51">
        <f t="shared" si="14"/>
        <v>0.01</v>
      </c>
      <c r="W51">
        <f t="shared" si="15"/>
        <v>9.0540866104959997E-10</v>
      </c>
      <c r="X51">
        <f t="shared" si="16"/>
        <v>7.6930899828770232E-10</v>
      </c>
      <c r="Y51">
        <f t="shared" si="17"/>
        <v>9.0540866104960002E-12</v>
      </c>
      <c r="Z51">
        <f t="shared" si="18"/>
        <v>1.2704557615140165E-10</v>
      </c>
      <c r="AB51">
        <f t="shared" si="19"/>
        <v>-2435.1277289599052</v>
      </c>
      <c r="AC51">
        <f t="shared" si="2"/>
        <v>-2174.221244801533</v>
      </c>
      <c r="AE51">
        <f t="shared" si="3"/>
        <v>0</v>
      </c>
      <c r="AF51">
        <f t="shared" si="24"/>
        <v>0</v>
      </c>
      <c r="AG51">
        <f t="shared" si="24"/>
        <v>-1.5880697018925208E-9</v>
      </c>
      <c r="AH51">
        <f t="shared" si="5"/>
        <v>-7.693089982877023E-4</v>
      </c>
      <c r="AI51">
        <f t="shared" si="25"/>
        <v>-7.6931058635740419E-4</v>
      </c>
      <c r="AJ51">
        <f t="shared" si="7"/>
        <v>-260.90648415837222</v>
      </c>
      <c r="AK51">
        <f t="shared" si="22"/>
        <v>-170.45894102719339</v>
      </c>
      <c r="AL51">
        <f t="shared" si="26"/>
        <v>-431.36619449615193</v>
      </c>
      <c r="AN51">
        <f t="shared" si="27"/>
        <v>0</v>
      </c>
      <c r="AO51">
        <f t="shared" si="27"/>
        <v>0</v>
      </c>
      <c r="AP51">
        <f t="shared" si="27"/>
        <v>-1.7631887808181439E-11</v>
      </c>
      <c r="AQ51">
        <f t="shared" si="27"/>
        <v>-8.5414197698428462E-6</v>
      </c>
      <c r="AR51">
        <f t="shared" si="27"/>
        <v>-8.5414374017306546E-6</v>
      </c>
      <c r="AS51">
        <f t="shared" si="27"/>
        <v>-2.8967707472948372</v>
      </c>
      <c r="AT51">
        <f t="shared" si="27"/>
        <v>-1.8925573106213069</v>
      </c>
      <c r="AU51">
        <f t="shared" si="23"/>
        <v>-4.7893365993535451</v>
      </c>
      <c r="AW51">
        <v>48</v>
      </c>
      <c r="AX51">
        <f>IF(Z51&gt;0, (R51*SUMPRODUCT(K51:$K$98, X51:$X$98)-K51*$AZ$3)/Z51, 0)</f>
        <v>-17113710769515.412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0.85306441600000005</v>
      </c>
      <c r="Q52" s="4">
        <f t="shared" si="21"/>
        <v>12.5</v>
      </c>
      <c r="R52">
        <f t="shared" si="0"/>
        <v>1000000</v>
      </c>
      <c r="S52">
        <f t="shared" si="1"/>
        <v>-111586035667314.3</v>
      </c>
      <c r="U52">
        <f t="shared" si="13"/>
        <v>0.85306441600000005</v>
      </c>
      <c r="V52">
        <f t="shared" si="14"/>
        <v>0.01</v>
      </c>
      <c r="W52">
        <f t="shared" si="15"/>
        <v>1.2704557615140165E-10</v>
      </c>
      <c r="X52">
        <f t="shared" si="16"/>
        <v>1.0837806022497898E-10</v>
      </c>
      <c r="Y52">
        <f t="shared" si="17"/>
        <v>1.2704557615140167E-12</v>
      </c>
      <c r="Z52">
        <f t="shared" si="18"/>
        <v>1.7397060164908655E-11</v>
      </c>
      <c r="AB52">
        <f t="shared" si="19"/>
        <v>-2174.221244801533</v>
      </c>
      <c r="AC52">
        <f t="shared" si="2"/>
        <v>-1941.2689760679098</v>
      </c>
      <c r="AE52">
        <f t="shared" si="3"/>
        <v>0</v>
      </c>
      <c r="AF52">
        <f t="shared" si="24"/>
        <v>0</v>
      </c>
      <c r="AG52">
        <f t="shared" si="24"/>
        <v>-2.1746325206135817E-10</v>
      </c>
      <c r="AH52">
        <f t="shared" si="5"/>
        <v>-1.0837806022497899E-4</v>
      </c>
      <c r="AI52">
        <f t="shared" si="25"/>
        <v>-1.0837827768823105E-4</v>
      </c>
      <c r="AJ52">
        <f t="shared" si="7"/>
        <v>-232.95226873362321</v>
      </c>
      <c r="AK52">
        <f t="shared" si="22"/>
        <v>-152.19548713610732</v>
      </c>
      <c r="AL52">
        <f t="shared" si="26"/>
        <v>-385.1478642480082</v>
      </c>
      <c r="AN52">
        <f t="shared" si="27"/>
        <v>0</v>
      </c>
      <c r="AO52">
        <f t="shared" si="27"/>
        <v>0</v>
      </c>
      <c r="AP52">
        <f t="shared" si="27"/>
        <v>-2.1557436196748252E-12</v>
      </c>
      <c r="AQ52">
        <f t="shared" si="27"/>
        <v>-1.074366862575987E-6</v>
      </c>
      <c r="AR52">
        <f t="shared" si="27"/>
        <v>-1.0743690183196066E-6</v>
      </c>
      <c r="AS52">
        <f t="shared" si="27"/>
        <v>-2.3092884073562452</v>
      </c>
      <c r="AT52">
        <f t="shared" si="27"/>
        <v>-1.5087351413488108</v>
      </c>
      <c r="AU52">
        <f t="shared" si="23"/>
        <v>-3.818024623074074</v>
      </c>
      <c r="AW52">
        <v>49</v>
      </c>
      <c r="AX52">
        <f>IF(Z52&gt;0, (R52*SUMPRODUCT(K52:$K$98, X52:$X$98)-K52*$AZ$3)/Z52, 0)</f>
        <v>-111586035667314.3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0.856559709</v>
      </c>
      <c r="Q53" s="4">
        <f t="shared" si="21"/>
        <v>12.5</v>
      </c>
      <c r="R53">
        <f t="shared" si="0"/>
        <v>1000000</v>
      </c>
      <c r="S53">
        <f t="shared" si="1"/>
        <v>-746628985115824.25</v>
      </c>
      <c r="U53">
        <f t="shared" si="13"/>
        <v>0.856559709</v>
      </c>
      <c r="V53">
        <f t="shared" si="14"/>
        <v>0.01</v>
      </c>
      <c r="W53">
        <f t="shared" si="15"/>
        <v>1.7397060164908655E-11</v>
      </c>
      <c r="X53">
        <f t="shared" si="16"/>
        <v>1.490162079230965E-11</v>
      </c>
      <c r="Y53">
        <f t="shared" si="17"/>
        <v>1.7397060164908654E-13</v>
      </c>
      <c r="Z53">
        <f t="shared" si="18"/>
        <v>2.3214687709499176E-12</v>
      </c>
      <c r="AB53">
        <f t="shared" si="19"/>
        <v>-1941.2689760679098</v>
      </c>
      <c r="AC53">
        <f t="shared" si="2"/>
        <v>-1733.2758724324169</v>
      </c>
      <c r="AE53">
        <f t="shared" si="3"/>
        <v>0</v>
      </c>
      <c r="AF53">
        <f t="shared" si="24"/>
        <v>0</v>
      </c>
      <c r="AG53">
        <f t="shared" si="24"/>
        <v>-2.901835963687397E-11</v>
      </c>
      <c r="AH53">
        <f t="shared" si="5"/>
        <v>-1.490162079230965E-5</v>
      </c>
      <c r="AI53">
        <f t="shared" si="25"/>
        <v>-1.4901649810669286E-5</v>
      </c>
      <c r="AJ53">
        <f t="shared" si="7"/>
        <v>-207.99310363549284</v>
      </c>
      <c r="AK53">
        <f t="shared" si="22"/>
        <v>-135.88882832475369</v>
      </c>
      <c r="AL53">
        <f t="shared" si="26"/>
        <v>-343.88194686189638</v>
      </c>
      <c r="AN53">
        <f t="shared" si="27"/>
        <v>0</v>
      </c>
      <c r="AO53">
        <f t="shared" si="27"/>
        <v>0</v>
      </c>
      <c r="AP53">
        <f t="shared" si="27"/>
        <v>-2.5684201422393017E-13</v>
      </c>
      <c r="AQ53">
        <f t="shared" si="27"/>
        <v>-1.3189450911051964E-7</v>
      </c>
      <c r="AR53">
        <f t="shared" si="27"/>
        <v>-1.3189476595253384E-7</v>
      </c>
      <c r="AS53">
        <f t="shared" si="27"/>
        <v>-1.8409506378349341</v>
      </c>
      <c r="AT53">
        <f t="shared" si="27"/>
        <v>-1.2027544221731012</v>
      </c>
      <c r="AU53">
        <f t="shared" si="23"/>
        <v>-3.0437051919028013</v>
      </c>
      <c r="AW53">
        <v>50</v>
      </c>
      <c r="AX53">
        <f>IF(Z53&gt;0, (R53*SUMPRODUCT(K53:$K$98, X53:$X$98)-K53*$AZ$3)/Z53, 0)</f>
        <v>-746628985115824.25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0.86031008399999997</v>
      </c>
      <c r="Q54" s="4">
        <f t="shared" si="21"/>
        <v>12.5</v>
      </c>
      <c r="R54">
        <f t="shared" si="0"/>
        <v>1000000</v>
      </c>
      <c r="S54">
        <f t="shared" si="1"/>
        <v>-5140207064940556</v>
      </c>
      <c r="U54">
        <f t="shared" si="13"/>
        <v>0.86031008399999997</v>
      </c>
      <c r="V54">
        <f t="shared" si="14"/>
        <v>0.01</v>
      </c>
      <c r="W54">
        <f t="shared" si="15"/>
        <v>2.3214687709499176E-12</v>
      </c>
      <c r="X54">
        <f t="shared" si="16"/>
        <v>1.9971829933393005E-12</v>
      </c>
      <c r="Y54">
        <f t="shared" si="17"/>
        <v>2.3214687709499177E-14</v>
      </c>
      <c r="Z54">
        <f t="shared" si="18"/>
        <v>3.0107108990111798E-13</v>
      </c>
      <c r="AB54">
        <f t="shared" si="19"/>
        <v>-1733.2758724324169</v>
      </c>
      <c r="AC54">
        <f t="shared" si="2"/>
        <v>-1547.5677433590799</v>
      </c>
      <c r="AE54">
        <f t="shared" si="3"/>
        <v>0</v>
      </c>
      <c r="AF54">
        <f t="shared" si="24"/>
        <v>0</v>
      </c>
      <c r="AG54">
        <f t="shared" si="24"/>
        <v>-3.7633886237639747E-12</v>
      </c>
      <c r="AH54">
        <f t="shared" si="5"/>
        <v>-1.9971829933393004E-6</v>
      </c>
      <c r="AI54">
        <f t="shared" si="25"/>
        <v>-1.997186756727924E-6</v>
      </c>
      <c r="AJ54">
        <f t="shared" si="7"/>
        <v>-185.70812907333698</v>
      </c>
      <c r="AK54">
        <f t="shared" si="22"/>
        <v>-121.3293110702692</v>
      </c>
      <c r="AL54">
        <f t="shared" si="26"/>
        <v>-307.0374421407929</v>
      </c>
      <c r="AN54">
        <f t="shared" si="27"/>
        <v>0</v>
      </c>
      <c r="AO54">
        <f t="shared" si="27"/>
        <v>0</v>
      </c>
      <c r="AP54">
        <f t="shared" si="27"/>
        <v>-2.9740910044618126E-14</v>
      </c>
      <c r="AQ54">
        <f t="shared" si="27"/>
        <v>-1.5783126773694185E-8</v>
      </c>
      <c r="AR54">
        <f t="shared" si="27"/>
        <v>-1.5783156514604226E-8</v>
      </c>
      <c r="AS54">
        <f t="shared" si="27"/>
        <v>-1.4675945838940381</v>
      </c>
      <c r="AT54">
        <f t="shared" si="27"/>
        <v>-0.95882846207558559</v>
      </c>
      <c r="AU54">
        <f t="shared" si="23"/>
        <v>-2.42642306175278</v>
      </c>
      <c r="AW54">
        <v>51</v>
      </c>
      <c r="AX54">
        <f>IF(Z54&gt;0, (R54*SUMPRODUCT(K54:$K$98, X54:$X$98)-K54*$AZ$3)/Z54, 0)</f>
        <v>-5140207064940556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0.86416701100000004</v>
      </c>
      <c r="Q55" s="4">
        <f t="shared" si="21"/>
        <v>12.5</v>
      </c>
      <c r="R55">
        <f t="shared" si="0"/>
        <v>1000000</v>
      </c>
      <c r="S55">
        <f t="shared" si="1"/>
        <v>-3.6472713794814112E+16</v>
      </c>
      <c r="U55">
        <f t="shared" si="13"/>
        <v>0.86416701100000004</v>
      </c>
      <c r="V55">
        <f t="shared" si="14"/>
        <v>0.01</v>
      </c>
      <c r="W55">
        <f t="shared" si="15"/>
        <v>3.0107108990111798E-13</v>
      </c>
      <c r="X55">
        <f t="shared" si="16"/>
        <v>2.601757038583614E-13</v>
      </c>
      <c r="Y55">
        <f t="shared" si="17"/>
        <v>3.01071089901118E-15</v>
      </c>
      <c r="Z55">
        <f t="shared" si="18"/>
        <v>3.7884675143745404E-14</v>
      </c>
      <c r="AB55">
        <f t="shared" si="19"/>
        <v>-1547.5677433590799</v>
      </c>
      <c r="AC55">
        <f t="shared" si="2"/>
        <v>-1381.7569137273342</v>
      </c>
      <c r="AE55">
        <f t="shared" si="3"/>
        <v>0</v>
      </c>
      <c r="AF55">
        <f t="shared" si="24"/>
        <v>0</v>
      </c>
      <c r="AG55">
        <f t="shared" si="24"/>
        <v>-4.735584392968175E-13</v>
      </c>
      <c r="AH55">
        <f t="shared" si="5"/>
        <v>-2.601757038583614E-7</v>
      </c>
      <c r="AI55">
        <f t="shared" si="25"/>
        <v>-2.6017617741680071E-7</v>
      </c>
      <c r="AJ55">
        <f t="shared" si="7"/>
        <v>-165.81082963174572</v>
      </c>
      <c r="AK55">
        <f t="shared" si="22"/>
        <v>-108.32974203513561</v>
      </c>
      <c r="AL55">
        <f t="shared" si="26"/>
        <v>-274.14057192705752</v>
      </c>
      <c r="AN55">
        <f t="shared" si="27"/>
        <v>0</v>
      </c>
      <c r="AO55">
        <f t="shared" si="27"/>
        <v>0</v>
      </c>
      <c r="AP55">
        <f t="shared" si="27"/>
        <v>-3.3414175057985921E-15</v>
      </c>
      <c r="AQ55">
        <f t="shared" si="27"/>
        <v>-1.8357938098341087E-9</v>
      </c>
      <c r="AR55">
        <f t="shared" si="27"/>
        <v>-1.8357971512516146E-9</v>
      </c>
      <c r="AS55">
        <f t="shared" si="27"/>
        <v>-1.169957417726937</v>
      </c>
      <c r="AT55">
        <f t="shared" si="27"/>
        <v>-0.76437217964553827</v>
      </c>
      <c r="AU55">
        <f t="shared" si="23"/>
        <v>-1.9343295992082725</v>
      </c>
      <c r="AW55">
        <v>52</v>
      </c>
      <c r="AX55">
        <f>IF(Z55&gt;0, (R55*SUMPRODUCT(K55:$K$98, X55:$X$98)-K55*$AZ$3)/Z55, 0)</f>
        <v>-3.6472713794814112E+16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0.86825209999999997</v>
      </c>
      <c r="Q56" s="4">
        <f t="shared" si="21"/>
        <v>12.5</v>
      </c>
      <c r="R56">
        <f t="shared" si="0"/>
        <v>1000000</v>
      </c>
      <c r="S56">
        <f t="shared" si="1"/>
        <v>-2.6747831404998883E+17</v>
      </c>
      <c r="U56">
        <f t="shared" si="13"/>
        <v>0.86825209999999997</v>
      </c>
      <c r="V56">
        <f t="shared" si="14"/>
        <v>0.01</v>
      </c>
      <c r="W56">
        <f t="shared" si="15"/>
        <v>3.7884675143745404E-14</v>
      </c>
      <c r="X56">
        <f t="shared" si="16"/>
        <v>3.2893448751374749E-14</v>
      </c>
      <c r="Y56">
        <f t="shared" si="17"/>
        <v>3.7884675143745404E-16</v>
      </c>
      <c r="Z56">
        <f t="shared" si="18"/>
        <v>4.6123796409332006E-15</v>
      </c>
      <c r="AB56">
        <f t="shared" si="19"/>
        <v>-1381.7569137273342</v>
      </c>
      <c r="AC56">
        <f t="shared" si="2"/>
        <v>-1233.7115301153053</v>
      </c>
      <c r="AE56">
        <f t="shared" si="3"/>
        <v>0</v>
      </c>
      <c r="AF56">
        <f t="shared" si="24"/>
        <v>0</v>
      </c>
      <c r="AG56">
        <f t="shared" si="24"/>
        <v>-5.7654745511665012E-14</v>
      </c>
      <c r="AH56">
        <f t="shared" si="5"/>
        <v>-3.289344875137475E-8</v>
      </c>
      <c r="AI56">
        <f t="shared" si="25"/>
        <v>-3.2893506406120261E-8</v>
      </c>
      <c r="AJ56">
        <f t="shared" si="7"/>
        <v>-148.0453836120289</v>
      </c>
      <c r="AK56">
        <f t="shared" si="22"/>
        <v>-96.72298396091341</v>
      </c>
      <c r="AL56">
        <f t="shared" si="26"/>
        <v>-244.76836760583581</v>
      </c>
      <c r="AN56">
        <f t="shared" si="27"/>
        <v>0</v>
      </c>
      <c r="AO56">
        <f t="shared" si="27"/>
        <v>0</v>
      </c>
      <c r="AP56">
        <f t="shared" si="27"/>
        <v>-3.632237181734075E-16</v>
      </c>
      <c r="AQ56">
        <f t="shared" si="27"/>
        <v>-2.0722805474188497E-10</v>
      </c>
      <c r="AR56">
        <f t="shared" si="27"/>
        <v>-2.0722841796560314E-10</v>
      </c>
      <c r="AS56">
        <f t="shared" si="27"/>
        <v>-0.9326828904845279</v>
      </c>
      <c r="AT56">
        <f t="shared" si="27"/>
        <v>-0.60935282178986838</v>
      </c>
      <c r="AU56">
        <f t="shared" si="23"/>
        <v>-1.5420357124816246</v>
      </c>
      <c r="AW56">
        <v>53</v>
      </c>
      <c r="AX56">
        <f>IF(Z56&gt;0, (R56*SUMPRODUCT(K56:$K$98, X56:$X$98)-K56*$AZ$3)/Z56, 0)</f>
        <v>-2.6747831404998883E+17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0.87257664800000001</v>
      </c>
      <c r="Q57" s="4">
        <f t="shared" si="21"/>
        <v>12.5</v>
      </c>
      <c r="R57">
        <f t="shared" si="0"/>
        <v>1000000</v>
      </c>
      <c r="S57">
        <f t="shared" si="1"/>
        <v>-2.0338367044653791E+18</v>
      </c>
      <c r="U57">
        <f t="shared" si="13"/>
        <v>0.87257664800000001</v>
      </c>
      <c r="V57">
        <f t="shared" si="14"/>
        <v>0.01</v>
      </c>
      <c r="W57">
        <f t="shared" si="15"/>
        <v>4.6123796409332006E-15</v>
      </c>
      <c r="X57">
        <f t="shared" si="16"/>
        <v>4.0246547663889359E-15</v>
      </c>
      <c r="Y57">
        <f t="shared" si="17"/>
        <v>4.612379640933201E-17</v>
      </c>
      <c r="Z57">
        <f t="shared" si="18"/>
        <v>5.4160107813493271E-16</v>
      </c>
      <c r="AB57">
        <f t="shared" si="19"/>
        <v>-1233.7115301153053</v>
      </c>
      <c r="AC57">
        <f t="shared" si="2"/>
        <v>-1101.5281518888478</v>
      </c>
      <c r="AE57">
        <f t="shared" si="3"/>
        <v>0</v>
      </c>
      <c r="AF57">
        <f t="shared" si="24"/>
        <v>0</v>
      </c>
      <c r="AG57">
        <f t="shared" si="24"/>
        <v>-6.7700134766866587E-15</v>
      </c>
      <c r="AH57">
        <f t="shared" si="5"/>
        <v>-4.0246547663889357E-9</v>
      </c>
      <c r="AI57">
        <f t="shared" si="25"/>
        <v>-4.0246615364024123E-9</v>
      </c>
      <c r="AJ57">
        <f t="shared" si="7"/>
        <v>-132.18337822645753</v>
      </c>
      <c r="AK57">
        <f t="shared" si="22"/>
        <v>-86.359807108071379</v>
      </c>
      <c r="AL57">
        <f t="shared" si="26"/>
        <v>-218.54318533855357</v>
      </c>
      <c r="AN57">
        <f t="shared" si="27"/>
        <v>0</v>
      </c>
      <c r="AO57">
        <f t="shared" si="27"/>
        <v>0</v>
      </c>
      <c r="AP57">
        <f t="shared" si="27"/>
        <v>-3.8081202244486437E-17</v>
      </c>
      <c r="AQ57">
        <f t="shared" si="27"/>
        <v>-2.2638609605560609E-11</v>
      </c>
      <c r="AR57">
        <f t="shared" si="27"/>
        <v>-2.2638647686762852E-11</v>
      </c>
      <c r="AS57">
        <f t="shared" si="27"/>
        <v>-0.74352908999890788</v>
      </c>
      <c r="AT57">
        <f t="shared" si="27"/>
        <v>-0.48577233879995657</v>
      </c>
      <c r="AU57">
        <f t="shared" si="23"/>
        <v>-1.2293014288215032</v>
      </c>
      <c r="AW57">
        <v>54</v>
      </c>
      <c r="AX57">
        <f>IF(Z57&gt;0, (R57*SUMPRODUCT(K57:$K$98, X57:$X$98)-K57*$AZ$3)/Z57, 0)</f>
        <v>-2.0338367044653791E+18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0.87698101399999995</v>
      </c>
      <c r="Q58" s="4">
        <f t="shared" si="21"/>
        <v>12.5</v>
      </c>
      <c r="R58">
        <f t="shared" si="0"/>
        <v>1000000</v>
      </c>
      <c r="S58">
        <f t="shared" si="1"/>
        <v>-1.6067438695539018E+19</v>
      </c>
      <c r="U58">
        <f t="shared" si="13"/>
        <v>0.87698101399999995</v>
      </c>
      <c r="V58">
        <f t="shared" si="14"/>
        <v>0.01</v>
      </c>
      <c r="W58">
        <f t="shared" si="15"/>
        <v>5.4160107813493271E-16</v>
      </c>
      <c r="X58">
        <f t="shared" si="16"/>
        <v>4.7497386268626653E-16</v>
      </c>
      <c r="Y58">
        <f t="shared" si="17"/>
        <v>5.416010781349327E-18</v>
      </c>
      <c r="Z58">
        <f t="shared" si="18"/>
        <v>6.1211204667316863E-17</v>
      </c>
      <c r="AB58">
        <f t="shared" si="19"/>
        <v>-1101.5281518888478</v>
      </c>
      <c r="AC58">
        <f t="shared" si="2"/>
        <v>-983.50727847220548</v>
      </c>
      <c r="AE58">
        <f t="shared" si="3"/>
        <v>0</v>
      </c>
      <c r="AF58">
        <f t="shared" si="24"/>
        <v>0</v>
      </c>
      <c r="AG58">
        <f t="shared" si="24"/>
        <v>-7.651400583414608E-16</v>
      </c>
      <c r="AH58">
        <f t="shared" si="5"/>
        <v>-4.7497386268626655E-10</v>
      </c>
      <c r="AI58">
        <f t="shared" si="25"/>
        <v>-4.7497462782632487E-10</v>
      </c>
      <c r="AJ58">
        <f t="shared" si="7"/>
        <v>-118.0208734166423</v>
      </c>
      <c r="AK58">
        <f t="shared" si="22"/>
        <v>-77.106970632219358</v>
      </c>
      <c r="AL58">
        <f t="shared" si="26"/>
        <v>-195.12784404933663</v>
      </c>
      <c r="AN58">
        <f t="shared" si="27"/>
        <v>0</v>
      </c>
      <c r="AO58">
        <f t="shared" si="27"/>
        <v>0</v>
      </c>
      <c r="AP58">
        <f t="shared" si="27"/>
        <v>-3.8427668422614118E-18</v>
      </c>
      <c r="AQ58">
        <f t="shared" si="27"/>
        <v>-2.3854636684791994E-12</v>
      </c>
      <c r="AR58">
        <f t="shared" si="27"/>
        <v>-2.3854675112460416E-12</v>
      </c>
      <c r="AS58">
        <f t="shared" si="27"/>
        <v>-0.59273683832902646</v>
      </c>
      <c r="AT58">
        <f t="shared" si="27"/>
        <v>-0.3872547343750295</v>
      </c>
      <c r="AU58">
        <f t="shared" si="23"/>
        <v>-0.97999157270644144</v>
      </c>
      <c r="AW58">
        <v>55</v>
      </c>
      <c r="AX58">
        <f>IF(Z58&gt;0, (R58*SUMPRODUCT(K58:$K$98, X58:$X$98)-K58*$AZ$3)/Z58, 0)</f>
        <v>-1.6067438695539018E+19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0.88158379899999995</v>
      </c>
      <c r="Q59" s="4">
        <f t="shared" si="21"/>
        <v>12.5</v>
      </c>
      <c r="R59">
        <f t="shared" si="0"/>
        <v>1000000</v>
      </c>
      <c r="S59">
        <f t="shared" si="1"/>
        <v>-1.3232272736370177E+20</v>
      </c>
      <c r="U59">
        <f t="shared" si="13"/>
        <v>0.88158379899999995</v>
      </c>
      <c r="V59">
        <f t="shared" si="14"/>
        <v>0.01</v>
      </c>
      <c r="W59">
        <f t="shared" si="15"/>
        <v>6.1211204667316863E-17</v>
      </c>
      <c r="X59">
        <f t="shared" si="16"/>
        <v>5.3962806351979728E-17</v>
      </c>
      <c r="Y59">
        <f t="shared" si="17"/>
        <v>6.1211204667316868E-19</v>
      </c>
      <c r="Z59">
        <f t="shared" si="18"/>
        <v>6.6362862686639668E-18</v>
      </c>
      <c r="AB59">
        <f t="shared" si="19"/>
        <v>-983.50727847220548</v>
      </c>
      <c r="AC59">
        <f t="shared" si="2"/>
        <v>-878.13149863589979</v>
      </c>
      <c r="AE59">
        <f t="shared" si="3"/>
        <v>0</v>
      </c>
      <c r="AF59">
        <f t="shared" si="24"/>
        <v>0</v>
      </c>
      <c r="AG59">
        <f t="shared" si="24"/>
        <v>-8.2953578358299591E-17</v>
      </c>
      <c r="AH59">
        <f t="shared" si="5"/>
        <v>-5.3962806351979727E-11</v>
      </c>
      <c r="AI59">
        <f t="shared" si="25"/>
        <v>-5.3962889305558083E-11</v>
      </c>
      <c r="AJ59">
        <f t="shared" si="7"/>
        <v>-105.3757798363057</v>
      </c>
      <c r="AK59">
        <f t="shared" si="22"/>
        <v>-68.845509493054394</v>
      </c>
      <c r="AL59">
        <f t="shared" si="26"/>
        <v>-174.22128932941405</v>
      </c>
      <c r="AN59">
        <f t="shared" si="27"/>
        <v>0</v>
      </c>
      <c r="AO59">
        <f t="shared" si="27"/>
        <v>0</v>
      </c>
      <c r="AP59">
        <f t="shared" si="27"/>
        <v>-3.7198051997031133E-19</v>
      </c>
      <c r="AQ59">
        <f t="shared" si="27"/>
        <v>-2.4198007081943205E-13</v>
      </c>
      <c r="AR59">
        <f t="shared" si="27"/>
        <v>-2.4198044279995196E-13</v>
      </c>
      <c r="AS59">
        <f t="shared" si="27"/>
        <v>-0.47252617851492923</v>
      </c>
      <c r="AT59">
        <f t="shared" si="27"/>
        <v>-0.30871710329642643</v>
      </c>
      <c r="AU59">
        <f t="shared" si="23"/>
        <v>-0.78124328181159763</v>
      </c>
      <c r="AW59">
        <v>56</v>
      </c>
      <c r="AX59">
        <f>IF(Z59&gt;0, (R59*SUMPRODUCT(K59:$K$98, X59:$X$98)-K59*$AZ$3)/Z59, 0)</f>
        <v>-1.3232272736370177E+20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0.88621764599999997</v>
      </c>
      <c r="Q60" s="4">
        <f t="shared" si="21"/>
        <v>12.5</v>
      </c>
      <c r="R60">
        <f t="shared" si="0"/>
        <v>1000000</v>
      </c>
      <c r="S60">
        <f t="shared" si="1"/>
        <v>-1.1383948015769563E+21</v>
      </c>
      <c r="U60">
        <f t="shared" si="13"/>
        <v>0.88621764599999997</v>
      </c>
      <c r="V60">
        <f t="shared" si="14"/>
        <v>0.01</v>
      </c>
      <c r="W60">
        <f t="shared" si="15"/>
        <v>6.6362862686639668E-18</v>
      </c>
      <c r="X60">
        <f t="shared" si="16"/>
        <v>5.881193995197504E-18</v>
      </c>
      <c r="Y60">
        <f t="shared" si="17"/>
        <v>6.6362862686639674E-20</v>
      </c>
      <c r="Z60">
        <f t="shared" si="18"/>
        <v>6.8872941077982313E-19</v>
      </c>
      <c r="AB60">
        <f t="shared" si="19"/>
        <v>-878.13149863589979</v>
      </c>
      <c r="AC60">
        <f t="shared" si="2"/>
        <v>-784.04598092491074</v>
      </c>
      <c r="AE60">
        <f t="shared" si="3"/>
        <v>0</v>
      </c>
      <c r="AF60">
        <f t="shared" si="24"/>
        <v>0</v>
      </c>
      <c r="AG60">
        <f t="shared" si="24"/>
        <v>-8.6091176347477885E-18</v>
      </c>
      <c r="AH60">
        <f t="shared" si="5"/>
        <v>-5.8811939951975043E-12</v>
      </c>
      <c r="AI60">
        <f t="shared" si="25"/>
        <v>-5.881202604315139E-12</v>
      </c>
      <c r="AJ60">
        <f t="shared" si="7"/>
        <v>-94.085517710989052</v>
      </c>
      <c r="AK60">
        <f t="shared" si="22"/>
        <v>-61.469204904512992</v>
      </c>
      <c r="AL60">
        <f t="shared" si="26"/>
        <v>-155.55472261550793</v>
      </c>
      <c r="AN60">
        <f t="shared" si="27"/>
        <v>0</v>
      </c>
      <c r="AO60">
        <f t="shared" si="27"/>
        <v>0</v>
      </c>
      <c r="AP60">
        <f t="shared" si="27"/>
        <v>-3.4468762504163329E-20</v>
      </c>
      <c r="AQ60">
        <f t="shared" si="27"/>
        <v>-2.3546835768996091E-14</v>
      </c>
      <c r="AR60">
        <f t="shared" si="27"/>
        <v>-2.3546870237758597E-14</v>
      </c>
      <c r="AS60">
        <f t="shared" si="27"/>
        <v>-0.37669497649468942</v>
      </c>
      <c r="AT60">
        <f t="shared" si="27"/>
        <v>-0.24610738464319765</v>
      </c>
      <c r="AU60">
        <f t="shared" si="23"/>
        <v>-0.62280236113791054</v>
      </c>
      <c r="AW60">
        <v>57</v>
      </c>
      <c r="AX60">
        <f>IF(Z60&gt;0, (R60*SUMPRODUCT(K60:$K$98, X60:$X$98)-K60*$AZ$3)/Z60, 0)</f>
        <v>-1.1383948015769563E+21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0.89077562700000001</v>
      </c>
      <c r="Q61" s="4">
        <f t="shared" si="21"/>
        <v>12.5</v>
      </c>
      <c r="R61">
        <f t="shared" si="0"/>
        <v>1000000</v>
      </c>
      <c r="S61">
        <f t="shared" si="1"/>
        <v>-1.0243692141843271E+22</v>
      </c>
      <c r="U61">
        <f t="shared" si="13"/>
        <v>0.89077562700000001</v>
      </c>
      <c r="V61">
        <f t="shared" si="14"/>
        <v>0.01</v>
      </c>
      <c r="W61">
        <f t="shared" si="15"/>
        <v>6.8872941077982313E-19</v>
      </c>
      <c r="X61">
        <f t="shared" si="16"/>
        <v>6.1350337272073754E-19</v>
      </c>
      <c r="Y61">
        <f t="shared" si="17"/>
        <v>6.8872941077982318E-21</v>
      </c>
      <c r="Z61">
        <f t="shared" si="18"/>
        <v>6.833874395128736E-20</v>
      </c>
      <c r="AB61">
        <f t="shared" si="19"/>
        <v>-784.04598092491074</v>
      </c>
      <c r="AC61">
        <f t="shared" si="2"/>
        <v>-700.04105439724162</v>
      </c>
      <c r="AE61">
        <f t="shared" si="3"/>
        <v>0</v>
      </c>
      <c r="AF61">
        <f t="shared" si="24"/>
        <v>0</v>
      </c>
      <c r="AG61">
        <f t="shared" si="24"/>
        <v>-8.5423429939109202E-19</v>
      </c>
      <c r="AH61">
        <f t="shared" si="5"/>
        <v>-6.1350337272073754E-13</v>
      </c>
      <c r="AI61">
        <f t="shared" si="25"/>
        <v>-6.1350422695503691E-13</v>
      </c>
      <c r="AJ61">
        <f t="shared" si="7"/>
        <v>-84.004926527669113</v>
      </c>
      <c r="AK61">
        <f t="shared" si="22"/>
        <v>-54.883218664743758</v>
      </c>
      <c r="AL61">
        <f t="shared" si="26"/>
        <v>-138.88814519241348</v>
      </c>
      <c r="AN61">
        <f t="shared" si="27"/>
        <v>0</v>
      </c>
      <c r="AO61">
        <f t="shared" si="27"/>
        <v>0</v>
      </c>
      <c r="AP61">
        <f t="shared" si="27"/>
        <v>-3.0536976317513522E-21</v>
      </c>
      <c r="AQ61">
        <f t="shared" si="27"/>
        <v>-2.1931381093971556E-15</v>
      </c>
      <c r="AR61">
        <f t="shared" si="27"/>
        <v>-2.1931411630947875E-15</v>
      </c>
      <c r="AS61">
        <f t="shared" si="27"/>
        <v>-0.30029892896579302</v>
      </c>
      <c r="AT61">
        <f t="shared" si="27"/>
        <v>-0.19619530025765122</v>
      </c>
      <c r="AU61">
        <f t="shared" si="23"/>
        <v>-0.49649422922344644</v>
      </c>
      <c r="AW61">
        <v>58</v>
      </c>
      <c r="AX61">
        <f>IF(Z61&gt;0, (R61*SUMPRODUCT(K61:$K$98, X61:$X$98)-K61*$AZ$3)/Z61, 0)</f>
        <v>-1.0243692141843271E+22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0.89544260600000003</v>
      </c>
      <c r="Q62" s="4">
        <f t="shared" si="21"/>
        <v>12.5</v>
      </c>
      <c r="R62">
        <f t="shared" si="0"/>
        <v>1000000</v>
      </c>
      <c r="S62">
        <f t="shared" si="1"/>
        <v>-9.6725949300954146E+22</v>
      </c>
      <c r="U62">
        <f t="shared" si="13"/>
        <v>0.89544260600000003</v>
      </c>
      <c r="V62">
        <f t="shared" si="14"/>
        <v>0.01</v>
      </c>
      <c r="W62">
        <f t="shared" si="15"/>
        <v>6.833874395128736E-20</v>
      </c>
      <c r="X62">
        <f t="shared" si="16"/>
        <v>6.119342297450749E-20</v>
      </c>
      <c r="Y62">
        <f t="shared" si="17"/>
        <v>6.8338743951287358E-22</v>
      </c>
      <c r="Z62">
        <f t="shared" si="18"/>
        <v>6.4619335372669967E-21</v>
      </c>
      <c r="AB62">
        <f t="shared" si="19"/>
        <v>-700.04105439724162</v>
      </c>
      <c r="AC62">
        <f t="shared" si="2"/>
        <v>-625.03665571182285</v>
      </c>
      <c r="AE62">
        <f t="shared" si="3"/>
        <v>0</v>
      </c>
      <c r="AF62">
        <f t="shared" si="24"/>
        <v>0</v>
      </c>
      <c r="AG62">
        <f t="shared" si="24"/>
        <v>-8.0774169215837462E-20</v>
      </c>
      <c r="AH62">
        <f t="shared" si="5"/>
        <v>-6.1193422974507485E-14</v>
      </c>
      <c r="AI62">
        <f t="shared" si="25"/>
        <v>-6.1193503748676706E-14</v>
      </c>
      <c r="AJ62">
        <f t="shared" si="7"/>
        <v>-75.004398685418778</v>
      </c>
      <c r="AK62">
        <f t="shared" si="22"/>
        <v>-49.002873807806921</v>
      </c>
      <c r="AL62">
        <f t="shared" si="26"/>
        <v>-124.00727249322576</v>
      </c>
      <c r="AN62">
        <f t="shared" si="27"/>
        <v>0</v>
      </c>
      <c r="AO62">
        <f t="shared" si="27"/>
        <v>0</v>
      </c>
      <c r="AP62">
        <f t="shared" si="27"/>
        <v>-2.5781222332355319E-22</v>
      </c>
      <c r="AQ62">
        <f t="shared" si="27"/>
        <v>-1.9531506895081848E-16</v>
      </c>
      <c r="AR62">
        <f t="shared" si="27"/>
        <v>-1.9531532676304182E-16</v>
      </c>
      <c r="AS62">
        <f t="shared" si="27"/>
        <v>-0.23939646760665872</v>
      </c>
      <c r="AT62">
        <f t="shared" si="27"/>
        <v>-0.15640569216968367</v>
      </c>
      <c r="AU62">
        <f t="shared" si="23"/>
        <v>-0.39580215977634259</v>
      </c>
      <c r="AW62">
        <v>59</v>
      </c>
      <c r="AX62">
        <f>IF(Z62&gt;0, (R62*SUMPRODUCT(K62:$K$98, X62:$X$98)-K62*$AZ$3)/Z62, 0)</f>
        <v>-9.6725949300954146E+22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0.90019128800000003</v>
      </c>
      <c r="Q63" s="4">
        <f t="shared" si="21"/>
        <v>12.5</v>
      </c>
      <c r="R63">
        <f t="shared" si="0"/>
        <v>1000000</v>
      </c>
      <c r="S63">
        <f t="shared" si="1"/>
        <v>-9.6162669310962678E+23</v>
      </c>
      <c r="U63">
        <f t="shared" si="13"/>
        <v>0.90019128800000003</v>
      </c>
      <c r="V63">
        <f t="shared" si="14"/>
        <v>0.01</v>
      </c>
      <c r="W63">
        <f t="shared" si="15"/>
        <v>6.4619335372669967E-21</v>
      </c>
      <c r="X63">
        <f t="shared" si="16"/>
        <v>5.8169762738827743E-21</v>
      </c>
      <c r="Y63">
        <f t="shared" si="17"/>
        <v>6.4619335372669968E-23</v>
      </c>
      <c r="Z63">
        <f t="shared" si="18"/>
        <v>5.8033792801155243E-22</v>
      </c>
      <c r="AB63">
        <f t="shared" si="19"/>
        <v>-625.03665571182285</v>
      </c>
      <c r="AC63">
        <f t="shared" si="2"/>
        <v>-558.06844259984177</v>
      </c>
      <c r="AE63">
        <f t="shared" si="3"/>
        <v>0</v>
      </c>
      <c r="AF63">
        <f t="shared" si="24"/>
        <v>0</v>
      </c>
      <c r="AG63">
        <f t="shared" si="24"/>
        <v>-7.2542241001444048E-21</v>
      </c>
      <c r="AH63">
        <f t="shared" si="5"/>
        <v>-5.8169762738827742E-15</v>
      </c>
      <c r="AI63">
        <f t="shared" si="25"/>
        <v>-5.8169835281068745E-15</v>
      </c>
      <c r="AJ63">
        <f t="shared" si="7"/>
        <v>-66.968213111981072</v>
      </c>
      <c r="AK63">
        <f t="shared" si="22"/>
        <v>-43.752565899827601</v>
      </c>
      <c r="AL63">
        <f t="shared" si="26"/>
        <v>-110.72077901180867</v>
      </c>
      <c r="AN63">
        <f t="shared" si="27"/>
        <v>0</v>
      </c>
      <c r="AO63">
        <f t="shared" si="27"/>
        <v>0</v>
      </c>
      <c r="AP63">
        <f t="shared" si="27"/>
        <v>-2.0673021173700575E-23</v>
      </c>
      <c r="AQ63">
        <f t="shared" si="27"/>
        <v>-1.6577165526840927E-17</v>
      </c>
      <c r="AR63">
        <f t="shared" si="27"/>
        <v>-1.65771861998621E-17</v>
      </c>
      <c r="AS63">
        <f t="shared" si="27"/>
        <v>-0.19084539828336958</v>
      </c>
      <c r="AT63">
        <f t="shared" si="27"/>
        <v>-0.12468566021180137</v>
      </c>
      <c r="AU63">
        <f t="shared" si="23"/>
        <v>-0.31553105849517094</v>
      </c>
      <c r="AW63">
        <v>60</v>
      </c>
      <c r="AX63">
        <f>IF(Z63&gt;0, (R63*SUMPRODUCT(K63:$K$98, X63:$X$98)-K63*$AZ$3)/Z63, 0)</f>
        <v>-9.6162669310962678E+23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0.90499098499999997</v>
      </c>
      <c r="Q64" s="4">
        <f t="shared" si="21"/>
        <v>12.5</v>
      </c>
      <c r="R64">
        <f t="shared" si="0"/>
        <v>1000000</v>
      </c>
      <c r="S64">
        <f t="shared" si="1"/>
        <v>-1.0100049526571081E+25</v>
      </c>
      <c r="U64">
        <f t="shared" si="13"/>
        <v>0.90499098499999997</v>
      </c>
      <c r="V64">
        <f t="shared" si="14"/>
        <v>0.01</v>
      </c>
      <c r="W64">
        <f t="shared" si="15"/>
        <v>5.8033792801155243E-22</v>
      </c>
      <c r="X64">
        <f t="shared" si="16"/>
        <v>5.2520059310403393E-22</v>
      </c>
      <c r="Y64">
        <f t="shared" si="17"/>
        <v>5.8033792801155241E-24</v>
      </c>
      <c r="Z64">
        <f t="shared" si="18"/>
        <v>4.9333955627402981E-23</v>
      </c>
      <c r="AB64">
        <f t="shared" si="19"/>
        <v>-558.06844259984177</v>
      </c>
      <c r="AC64">
        <f t="shared" si="2"/>
        <v>-498.27539517843019</v>
      </c>
      <c r="AE64">
        <f t="shared" si="3"/>
        <v>0</v>
      </c>
      <c r="AF64">
        <f t="shared" si="24"/>
        <v>0</v>
      </c>
      <c r="AG64">
        <f t="shared" si="24"/>
        <v>-6.166744453425373E-22</v>
      </c>
      <c r="AH64">
        <f t="shared" si="5"/>
        <v>-5.2520059310403388E-16</v>
      </c>
      <c r="AI64">
        <f t="shared" si="25"/>
        <v>-5.2520120977847919E-16</v>
      </c>
      <c r="AJ64">
        <f t="shared" si="7"/>
        <v>-59.793047421411586</v>
      </c>
      <c r="AK64">
        <f t="shared" si="22"/>
        <v>-39.064790981988928</v>
      </c>
      <c r="AL64">
        <f t="shared" si="26"/>
        <v>-98.857838403400507</v>
      </c>
      <c r="AN64">
        <f t="shared" si="27"/>
        <v>0</v>
      </c>
      <c r="AO64">
        <f t="shared" si="27"/>
        <v>0</v>
      </c>
      <c r="AP64">
        <f t="shared" si="27"/>
        <v>-1.5691010420093127E-24</v>
      </c>
      <c r="AQ64">
        <f t="shared" si="27"/>
        <v>-1.3363498424937957E-18</v>
      </c>
      <c r="AR64">
        <f t="shared" si="27"/>
        <v>-1.3363514115948377E-18</v>
      </c>
      <c r="AS64">
        <f t="shared" si="27"/>
        <v>-0.15214078307028803</v>
      </c>
      <c r="AT64">
        <f t="shared" si="27"/>
        <v>-9.9398644939254904E-2</v>
      </c>
      <c r="AU64">
        <f t="shared" si="23"/>
        <v>-0.25153942800954293</v>
      </c>
      <c r="AW64">
        <v>61</v>
      </c>
      <c r="AX64">
        <f>IF(Z64&gt;0, (R64*SUMPRODUCT(K64:$K$98, X64:$X$98)-K64*$AZ$3)/Z64, 0)</f>
        <v>-1.0100049526571081E+25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0.90981139099999997</v>
      </c>
      <c r="Q65" s="4">
        <f t="shared" si="21"/>
        <v>12.5</v>
      </c>
      <c r="R65">
        <f t="shared" si="0"/>
        <v>1000000</v>
      </c>
      <c r="S65">
        <f t="shared" si="1"/>
        <v>-1.1245863315835661E+26</v>
      </c>
      <c r="U65">
        <f t="shared" si="13"/>
        <v>0.90981139099999997</v>
      </c>
      <c r="V65">
        <f t="shared" si="14"/>
        <v>0.01</v>
      </c>
      <c r="W65">
        <f t="shared" si="15"/>
        <v>4.9333955627402981E-23</v>
      </c>
      <c r="X65">
        <f t="shared" si="16"/>
        <v>4.4884594792899783E-23</v>
      </c>
      <c r="Y65">
        <f t="shared" si="17"/>
        <v>4.9333955627402979E-25</v>
      </c>
      <c r="Z65">
        <f t="shared" si="18"/>
        <v>3.9560212782291673E-24</v>
      </c>
      <c r="AB65">
        <f t="shared" si="19"/>
        <v>-498.27539517843019</v>
      </c>
      <c r="AC65">
        <f t="shared" si="2"/>
        <v>-444.88874569502696</v>
      </c>
      <c r="AE65">
        <f t="shared" si="3"/>
        <v>0</v>
      </c>
      <c r="AF65">
        <f t="shared" si="24"/>
        <v>0</v>
      </c>
      <c r="AG65">
        <f t="shared" si="24"/>
        <v>-4.9450265977864589E-23</v>
      </c>
      <c r="AH65">
        <f t="shared" si="5"/>
        <v>-4.4884594792899786E-17</v>
      </c>
      <c r="AI65">
        <f t="shared" si="25"/>
        <v>-4.4884644243165766E-17</v>
      </c>
      <c r="AJ65">
        <f t="shared" si="7"/>
        <v>-53.386649483403232</v>
      </c>
      <c r="AK65">
        <f t="shared" si="22"/>
        <v>-34.879277662490118</v>
      </c>
      <c r="AL65">
        <f t="shared" si="26"/>
        <v>-88.265927145893357</v>
      </c>
      <c r="AN65">
        <f t="shared" si="27"/>
        <v>0</v>
      </c>
      <c r="AO65">
        <f t="shared" si="27"/>
        <v>0</v>
      </c>
      <c r="AP65">
        <f t="shared" si="27"/>
        <v>-1.1234288387426548E-25</v>
      </c>
      <c r="AQ65">
        <f t="shared" si="27"/>
        <v>-1.0197042868928872E-19</v>
      </c>
      <c r="AR65">
        <f t="shared" si="27"/>
        <v>-1.0197054103217261E-19</v>
      </c>
      <c r="AS65">
        <f t="shared" si="27"/>
        <v>-0.12128570078945163</v>
      </c>
      <c r="AT65">
        <f t="shared" si="27"/>
        <v>-7.9239991182441738E-2</v>
      </c>
      <c r="AU65">
        <f t="shared" si="23"/>
        <v>-0.20052569197189338</v>
      </c>
      <c r="AW65">
        <v>62</v>
      </c>
      <c r="AX65">
        <f>IF(Z65&gt;0, (R65*SUMPRODUCT(K65:$K$98, X65:$X$98)-K65*$AZ$3)/Z65, 0)</f>
        <v>-1.1245863315835661E+26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0.91465739899999998</v>
      </c>
      <c r="Q66" s="4">
        <f t="shared" si="21"/>
        <v>12.5</v>
      </c>
      <c r="R66">
        <f t="shared" si="0"/>
        <v>1000000</v>
      </c>
      <c r="S66">
        <f t="shared" si="1"/>
        <v>-1.33270543568558E+27</v>
      </c>
      <c r="U66">
        <f t="shared" si="13"/>
        <v>0.91465739899999998</v>
      </c>
      <c r="V66">
        <f t="shared" si="14"/>
        <v>0.01</v>
      </c>
      <c r="W66">
        <f t="shared" si="15"/>
        <v>3.9560212782291673E-24</v>
      </c>
      <c r="X66">
        <f t="shared" si="16"/>
        <v>3.6184041327337455E-24</v>
      </c>
      <c r="Y66">
        <f t="shared" si="17"/>
        <v>3.9560212782291675E-26</v>
      </c>
      <c r="Z66">
        <f t="shared" si="18"/>
        <v>2.9805693271313017E-25</v>
      </c>
      <c r="AB66">
        <f t="shared" si="19"/>
        <v>-444.88874569502696</v>
      </c>
      <c r="AC66">
        <f t="shared" si="2"/>
        <v>-397.22209437055977</v>
      </c>
      <c r="AE66">
        <f t="shared" si="3"/>
        <v>0</v>
      </c>
      <c r="AF66">
        <f t="shared" si="24"/>
        <v>0</v>
      </c>
      <c r="AG66">
        <f t="shared" si="24"/>
        <v>-3.7257116589141269E-24</v>
      </c>
      <c r="AH66">
        <f t="shared" si="5"/>
        <v>-3.6184041327337455E-18</v>
      </c>
      <c r="AI66">
        <f t="shared" si="25"/>
        <v>-3.6184078584454047E-18</v>
      </c>
      <c r="AJ66">
        <f t="shared" si="7"/>
        <v>-47.666651324467182</v>
      </c>
      <c r="AK66">
        <f t="shared" si="22"/>
        <v>-31.14221219865189</v>
      </c>
      <c r="AL66">
        <f t="shared" si="26"/>
        <v>-78.808863523119072</v>
      </c>
      <c r="AN66">
        <f t="shared" si="27"/>
        <v>0</v>
      </c>
      <c r="AO66">
        <f t="shared" si="27"/>
        <v>0</v>
      </c>
      <c r="AP66">
        <f t="shared" si="27"/>
        <v>-7.5573259597572472E-27</v>
      </c>
      <c r="AQ66">
        <f t="shared" si="27"/>
        <v>-7.3396607114710489E-21</v>
      </c>
      <c r="AR66">
        <f t="shared" si="27"/>
        <v>-7.3396682687970094E-21</v>
      </c>
      <c r="AS66">
        <f t="shared" si="27"/>
        <v>-9.6688218103835807E-2</v>
      </c>
      <c r="AT66">
        <f t="shared" si="27"/>
        <v>-6.3169635827839382E-2</v>
      </c>
      <c r="AU66">
        <f t="shared" si="23"/>
        <v>-0.15985785393167518</v>
      </c>
      <c r="AW66">
        <v>63</v>
      </c>
      <c r="AX66">
        <f>IF(Z66&gt;0, (R66*SUMPRODUCT(K66:$K$98, X66:$X$98)-K66*$AZ$3)/Z66, 0)</f>
        <v>-1.33270543568558E+27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0.91953785700000001</v>
      </c>
      <c r="Q67" s="4">
        <f t="shared" si="21"/>
        <v>12.5</v>
      </c>
      <c r="R67">
        <f t="shared" ref="R67:R79" si="28">$C$6</f>
        <v>1000000</v>
      </c>
      <c r="S67">
        <f t="shared" ref="S67:S79" si="29">AX67</f>
        <v>-1.6887303123556867E+28</v>
      </c>
      <c r="U67">
        <f t="shared" si="13"/>
        <v>0.91953785700000001</v>
      </c>
      <c r="V67">
        <f t="shared" si="14"/>
        <v>0.01</v>
      </c>
      <c r="W67">
        <f t="shared" si="15"/>
        <v>2.9805693271313017E-25</v>
      </c>
      <c r="X67">
        <f t="shared" si="16"/>
        <v>2.7407463317102492E-25</v>
      </c>
      <c r="Y67">
        <f t="shared" si="17"/>
        <v>2.9805693271313019E-27</v>
      </c>
      <c r="Z67">
        <f t="shared" si="18"/>
        <v>2.1001730214973955E-26</v>
      </c>
      <c r="AB67">
        <f t="shared" si="19"/>
        <v>-397.22209437055977</v>
      </c>
      <c r="AC67">
        <f t="shared" ref="AC67:AC79" si="30">S67*Z67</f>
        <v>-354.66258425942829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-2.6252162768717445E-25</v>
      </c>
      <c r="AH67">
        <f t="shared" ref="AH67:AH79" si="33">-X67*R67</f>
        <v>-2.7407463317102493E-19</v>
      </c>
      <c r="AI67">
        <f t="shared" ref="AI67:AI79" si="34">SUM(AE67:AH67)</f>
        <v>-2.7407489569265262E-19</v>
      </c>
      <c r="AJ67">
        <f t="shared" ref="AJ67:AJ79" si="35">AB67-AC67</f>
        <v>-42.559510111131488</v>
      </c>
      <c r="AK67">
        <f t="shared" si="22"/>
        <v>-27.805546605939188</v>
      </c>
      <c r="AL67">
        <f t="shared" si="26"/>
        <v>-70.365056717070672</v>
      </c>
      <c r="AN67">
        <f t="shared" ref="AN67:AT79" si="36">AE67*$K67</f>
        <v>0</v>
      </c>
      <c r="AO67">
        <f t="shared" si="36"/>
        <v>0</v>
      </c>
      <c r="AP67">
        <f t="shared" si="36"/>
        <v>-4.7545123435181014E-28</v>
      </c>
      <c r="AQ67">
        <f t="shared" si="36"/>
        <v>-4.9637480840611765E-22</v>
      </c>
      <c r="AR67">
        <f t="shared" si="36"/>
        <v>-4.9637528385735203E-22</v>
      </c>
      <c r="AS67">
        <f t="shared" si="36"/>
        <v>-7.7079255503695765E-2</v>
      </c>
      <c r="AT67">
        <f t="shared" si="36"/>
        <v>-5.035844692908114E-2</v>
      </c>
      <c r="AU67">
        <f t="shared" si="23"/>
        <v>-0.12743770243277688</v>
      </c>
      <c r="AW67">
        <v>64</v>
      </c>
      <c r="AX67">
        <f>IF(Z67&gt;0, (R67*SUMPRODUCT(K67:$K$98, X67:$X$98)-K67*$AZ$3)/Z67, 0)</f>
        <v>-1.6887303123556867E+28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0.924425092</v>
      </c>
      <c r="Q68" s="4">
        <f t="shared" si="21"/>
        <v>12.5</v>
      </c>
      <c r="R68">
        <f t="shared" si="28"/>
        <v>1000000</v>
      </c>
      <c r="S68">
        <f t="shared" si="29"/>
        <v>-2.2993473688840674E+29</v>
      </c>
      <c r="U68">
        <f t="shared" ref="U68:U79" si="40">M68</f>
        <v>0.924425092</v>
      </c>
      <c r="V68">
        <f t="shared" ref="V68:V79" si="41">$C$10</f>
        <v>0.01</v>
      </c>
      <c r="W68">
        <f t="shared" ref="W68:W79" si="42">Z67</f>
        <v>2.1001730214973955E-26</v>
      </c>
      <c r="X68">
        <f t="shared" ref="X68:X79" si="43">U68*W68</f>
        <v>1.9414526386136477E-26</v>
      </c>
      <c r="Y68">
        <f t="shared" ref="Y68:Y79" si="44">V68*W68</f>
        <v>2.1001730214973953E-28</v>
      </c>
      <c r="Z68">
        <f t="shared" ref="Z68:Z79" si="45">MAX(0, W68-X68-Y68)</f>
        <v>1.377186526687738E-27</v>
      </c>
      <c r="AB68">
        <f t="shared" ref="AB68:AB79" si="46">AC67</f>
        <v>-354.66258425942829</v>
      </c>
      <c r="AC68">
        <f t="shared" si="30"/>
        <v>-316.66302166020381</v>
      </c>
      <c r="AE68">
        <f t="shared" si="31"/>
        <v>0</v>
      </c>
      <c r="AF68">
        <f t="shared" si="32"/>
        <v>0</v>
      </c>
      <c r="AG68">
        <f t="shared" si="32"/>
        <v>-1.7214831583596726E-26</v>
      </c>
      <c r="AH68">
        <f t="shared" si="33"/>
        <v>-1.9414526386136478E-20</v>
      </c>
      <c r="AI68">
        <f t="shared" si="34"/>
        <v>-1.9414543600968062E-20</v>
      </c>
      <c r="AJ68">
        <f t="shared" si="35"/>
        <v>-37.999562599224475</v>
      </c>
      <c r="AK68">
        <f t="shared" si="22"/>
        <v>-24.826380898159982</v>
      </c>
      <c r="AL68">
        <f t="shared" si="26"/>
        <v>-62.825943497384458</v>
      </c>
      <c r="AN68">
        <f t="shared" si="36"/>
        <v>0</v>
      </c>
      <c r="AO68">
        <f t="shared" si="36"/>
        <v>0</v>
      </c>
      <c r="AP68">
        <f t="shared" si="36"/>
        <v>-2.7837206206345006E-29</v>
      </c>
      <c r="AQ68">
        <f t="shared" si="36"/>
        <v>-3.1394217932656114E-23</v>
      </c>
      <c r="AR68">
        <f t="shared" si="36"/>
        <v>-3.1394245769862319E-23</v>
      </c>
      <c r="AS68">
        <f t="shared" si="36"/>
        <v>-6.1447110573736939E-2</v>
      </c>
      <c r="AT68">
        <f t="shared" si="36"/>
        <v>-4.0145445574841454E-2</v>
      </c>
      <c r="AU68">
        <f t="shared" si="23"/>
        <v>-0.1015925561485784</v>
      </c>
      <c r="AW68">
        <v>65</v>
      </c>
      <c r="AX68">
        <f>IF(Z68&gt;0, (R68*SUMPRODUCT(K68:$K$98, X68:$X$98)-K68*$AZ$3)/Z68, 0)</f>
        <v>-2.2993473688840674E+29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0.92929067899999995</v>
      </c>
      <c r="Q69" s="4">
        <f t="shared" ref="Q69:Q79" si="48">$C$8</f>
        <v>12.5</v>
      </c>
      <c r="R69">
        <f t="shared" si="28"/>
        <v>1000000</v>
      </c>
      <c r="S69">
        <f t="shared" si="29"/>
        <v>-3.3816697146356099E+30</v>
      </c>
      <c r="U69">
        <f t="shared" si="40"/>
        <v>0.92929067899999995</v>
      </c>
      <c r="V69">
        <f t="shared" si="41"/>
        <v>0.01</v>
      </c>
      <c r="W69">
        <f t="shared" si="42"/>
        <v>1.377186526687738E-27</v>
      </c>
      <c r="X69">
        <f t="shared" si="43"/>
        <v>1.2798066024952997E-27</v>
      </c>
      <c r="Y69">
        <f t="shared" si="44"/>
        <v>1.3771865266877382E-29</v>
      </c>
      <c r="Z69">
        <f t="shared" si="45"/>
        <v>8.3608058925560983E-29</v>
      </c>
      <c r="AB69">
        <f t="shared" si="46"/>
        <v>-316.66302166020381</v>
      </c>
      <c r="AC69">
        <f t="shared" si="30"/>
        <v>-282.73484076803908</v>
      </c>
      <c r="AE69">
        <f t="shared" si="31"/>
        <v>0</v>
      </c>
      <c r="AF69">
        <f t="shared" si="32"/>
        <v>0</v>
      </c>
      <c r="AG69">
        <f t="shared" si="32"/>
        <v>-1.0451007365695123E-27</v>
      </c>
      <c r="AH69">
        <f t="shared" si="33"/>
        <v>-1.2798066024952997E-21</v>
      </c>
      <c r="AI69">
        <f t="shared" si="34"/>
        <v>-1.2798076475960363E-21</v>
      </c>
      <c r="AJ69">
        <f t="shared" si="35"/>
        <v>-33.928180892164733</v>
      </c>
      <c r="AK69">
        <f t="shared" si="22"/>
        <v>-22.166411516214268</v>
      </c>
      <c r="AL69">
        <f t="shared" si="26"/>
        <v>-56.094592408379</v>
      </c>
      <c r="AN69">
        <f t="shared" si="36"/>
        <v>0</v>
      </c>
      <c r="AO69">
        <f t="shared" si="36"/>
        <v>0</v>
      </c>
      <c r="AP69">
        <f t="shared" si="36"/>
        <v>-1.5089088279680281E-30</v>
      </c>
      <c r="AQ69">
        <f t="shared" si="36"/>
        <v>-1.8477754469255259E-24</v>
      </c>
      <c r="AR69">
        <f t="shared" si="36"/>
        <v>-1.8477769558343537E-24</v>
      </c>
      <c r="AS69">
        <f t="shared" si="36"/>
        <v>-4.8985260342583686E-2</v>
      </c>
      <c r="AT69">
        <f t="shared" si="36"/>
        <v>-3.2003703423821306E-2</v>
      </c>
      <c r="AU69">
        <f t="shared" si="23"/>
        <v>-8.0988963766404992E-2</v>
      </c>
      <c r="AW69">
        <v>66</v>
      </c>
      <c r="AX69">
        <f>IF(Z69&gt;0, (R69*SUMPRODUCT(K69:$K$98, X69:$X$98)-K69*$AZ$3)/Z69, 0)</f>
        <v>-3.3816697146356099E+30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0.93493958499999996</v>
      </c>
      <c r="Q70" s="4">
        <f t="shared" si="48"/>
        <v>12.5</v>
      </c>
      <c r="R70">
        <f t="shared" si="28"/>
        <v>1000000</v>
      </c>
      <c r="S70">
        <f t="shared" si="29"/>
        <v>-5.4836999675648558E+31</v>
      </c>
      <c r="U70">
        <f t="shared" si="40"/>
        <v>0.93493958499999996</v>
      </c>
      <c r="V70">
        <f t="shared" si="41"/>
        <v>0.01</v>
      </c>
      <c r="W70">
        <f t="shared" si="42"/>
        <v>8.3608058925560983E-29</v>
      </c>
      <c r="X70">
        <f t="shared" si="43"/>
        <v>7.8168483914519523E-29</v>
      </c>
      <c r="Y70">
        <f t="shared" si="44"/>
        <v>8.3608058925560984E-31</v>
      </c>
      <c r="Z70">
        <f t="shared" si="45"/>
        <v>4.6034944217858505E-30</v>
      </c>
      <c r="AB70">
        <f t="shared" si="46"/>
        <v>-282.73484076803908</v>
      </c>
      <c r="AC70">
        <f t="shared" si="30"/>
        <v>-252.44182211432062</v>
      </c>
      <c r="AE70">
        <f t="shared" si="31"/>
        <v>0</v>
      </c>
      <c r="AF70">
        <f t="shared" si="32"/>
        <v>0</v>
      </c>
      <c r="AG70">
        <f t="shared" si="32"/>
        <v>-5.7543680272323135E-29</v>
      </c>
      <c r="AH70">
        <f t="shared" si="33"/>
        <v>-7.8168483914519522E-23</v>
      </c>
      <c r="AI70">
        <f t="shared" si="34"/>
        <v>-7.8168541458199793E-23</v>
      </c>
      <c r="AJ70">
        <f t="shared" si="35"/>
        <v>-30.293018653718462</v>
      </c>
      <c r="AK70">
        <f t="shared" si="22"/>
        <v>-19.791438853762738</v>
      </c>
      <c r="AL70">
        <f t="shared" si="26"/>
        <v>-50.084457507481204</v>
      </c>
      <c r="AN70">
        <f t="shared" si="36"/>
        <v>0</v>
      </c>
      <c r="AO70">
        <f t="shared" si="36"/>
        <v>0</v>
      </c>
      <c r="AP70">
        <f t="shared" si="36"/>
        <v>-7.4179594879538749E-32</v>
      </c>
      <c r="AQ70">
        <f t="shared" si="36"/>
        <v>-1.0076704238737603E-25</v>
      </c>
      <c r="AR70">
        <f t="shared" si="36"/>
        <v>-1.0076711656697091E-25</v>
      </c>
      <c r="AS70">
        <f t="shared" si="36"/>
        <v>-3.9050749635350455E-2</v>
      </c>
      <c r="AT70">
        <f t="shared" si="36"/>
        <v>-2.5513156428428975E-2</v>
      </c>
      <c r="AU70">
        <f t="shared" si="23"/>
        <v>-6.456390606377943E-2</v>
      </c>
      <c r="AW70">
        <v>67</v>
      </c>
      <c r="AX70">
        <f>IF(Z70&gt;0, (R70*SUMPRODUCT(K70:$K$98, X70:$X$98)-K70*$AZ$3)/Z70, 0)</f>
        <v>-5.4836999675648558E+31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0.94055780700000002</v>
      </c>
      <c r="Q71" s="4">
        <f t="shared" si="48"/>
        <v>12.5</v>
      </c>
      <c r="R71">
        <f t="shared" si="28"/>
        <v>1000000</v>
      </c>
      <c r="S71">
        <f t="shared" si="29"/>
        <v>-9.9027983757228735E+32</v>
      </c>
      <c r="U71">
        <f t="shared" si="40"/>
        <v>0.94055780700000002</v>
      </c>
      <c r="V71">
        <f t="shared" si="41"/>
        <v>0.01</v>
      </c>
      <c r="W71">
        <f t="shared" si="42"/>
        <v>4.6034944217858505E-30</v>
      </c>
      <c r="X71">
        <f t="shared" si="43"/>
        <v>4.3298526178916328E-30</v>
      </c>
      <c r="Y71">
        <f t="shared" si="44"/>
        <v>4.6034944217858508E-32</v>
      </c>
      <c r="Z71">
        <f t="shared" si="45"/>
        <v>2.2760685967635922E-31</v>
      </c>
      <c r="AB71">
        <f t="shared" si="46"/>
        <v>-252.44182211432062</v>
      </c>
      <c r="AC71">
        <f t="shared" si="30"/>
        <v>-225.39448403064341</v>
      </c>
      <c r="AE71">
        <f t="shared" si="31"/>
        <v>0</v>
      </c>
      <c r="AF71">
        <f t="shared" si="32"/>
        <v>0</v>
      </c>
      <c r="AG71">
        <f t="shared" si="32"/>
        <v>-2.8450857459544903E-30</v>
      </c>
      <c r="AH71">
        <f t="shared" si="33"/>
        <v>-4.3298526178916326E-24</v>
      </c>
      <c r="AI71">
        <f t="shared" si="34"/>
        <v>-4.3298554629773787E-24</v>
      </c>
      <c r="AJ71">
        <f t="shared" si="35"/>
        <v>-27.047338083677204</v>
      </c>
      <c r="AK71">
        <f t="shared" si="22"/>
        <v>-17.670927548002446</v>
      </c>
      <c r="AL71">
        <f t="shared" si="26"/>
        <v>-44.71826563167965</v>
      </c>
      <c r="AN71">
        <f t="shared" si="36"/>
        <v>0</v>
      </c>
      <c r="AO71">
        <f t="shared" si="36"/>
        <v>0</v>
      </c>
      <c r="AP71">
        <f t="shared" si="36"/>
        <v>-3.274644505978538E-33</v>
      </c>
      <c r="AQ71">
        <f t="shared" si="36"/>
        <v>-4.9835855060033849E-27</v>
      </c>
      <c r="AR71">
        <f t="shared" si="36"/>
        <v>-4.9835887806478905E-27</v>
      </c>
      <c r="AS71">
        <f t="shared" si="36"/>
        <v>-3.1131018523079129E-2</v>
      </c>
      <c r="AT71">
        <f t="shared" si="36"/>
        <v>-2.0338932101745037E-2</v>
      </c>
      <c r="AU71">
        <f t="shared" si="23"/>
        <v>-5.1469950624824165E-2</v>
      </c>
      <c r="AW71">
        <v>68</v>
      </c>
      <c r="AX71">
        <f>IF(Z71&gt;0, (R71*SUMPRODUCT(K71:$K$98, X71:$X$98)-K71*$AZ$3)/Z71, 0)</f>
        <v>-9.9027983757228735E+32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0.946138378</v>
      </c>
      <c r="Q72" s="4">
        <f t="shared" si="48"/>
        <v>12.5</v>
      </c>
      <c r="R72">
        <f t="shared" si="28"/>
        <v>1000000</v>
      </c>
      <c r="S72">
        <f t="shared" si="29"/>
        <v>-2.0158361366659639E+34</v>
      </c>
      <c r="U72">
        <f t="shared" si="40"/>
        <v>0.946138378</v>
      </c>
      <c r="V72">
        <f t="shared" si="41"/>
        <v>0.01</v>
      </c>
      <c r="W72">
        <f t="shared" si="42"/>
        <v>2.2760685967635922E-31</v>
      </c>
      <c r="X72">
        <f t="shared" si="43"/>
        <v>2.1534758503586412E-31</v>
      </c>
      <c r="Y72">
        <f t="shared" si="44"/>
        <v>2.2760685967635921E-33</v>
      </c>
      <c r="Z72">
        <f t="shared" si="45"/>
        <v>9.9832060437315049E-33</v>
      </c>
      <c r="AB72">
        <f t="shared" si="46"/>
        <v>-225.39448403064341</v>
      </c>
      <c r="AC72">
        <f t="shared" si="30"/>
        <v>-201.24507502736017</v>
      </c>
      <c r="AE72">
        <f t="shared" si="31"/>
        <v>0</v>
      </c>
      <c r="AF72">
        <f t="shared" si="32"/>
        <v>0</v>
      </c>
      <c r="AG72">
        <f t="shared" si="32"/>
        <v>-1.2479007554664382E-31</v>
      </c>
      <c r="AH72">
        <f t="shared" si="33"/>
        <v>-2.153475850358641E-25</v>
      </c>
      <c r="AI72">
        <f t="shared" si="34"/>
        <v>-2.1534770982593967E-25</v>
      </c>
      <c r="AJ72">
        <f t="shared" si="35"/>
        <v>-24.149409003283239</v>
      </c>
      <c r="AK72">
        <f t="shared" ref="AK72:AK79" si="49">G72*SUM(AB72:AB72, AE72:AF72)</f>
        <v>-15.77761388214504</v>
      </c>
      <c r="AL72">
        <f t="shared" si="26"/>
        <v>-39.927022885428279</v>
      </c>
      <c r="AN72">
        <f t="shared" si="36"/>
        <v>0</v>
      </c>
      <c r="AO72">
        <f t="shared" si="36"/>
        <v>0</v>
      </c>
      <c r="AP72">
        <f t="shared" si="36"/>
        <v>-1.2824216027286366E-34</v>
      </c>
      <c r="AQ72">
        <f t="shared" si="36"/>
        <v>-2.2130477438665324E-28</v>
      </c>
      <c r="AR72">
        <f t="shared" si="36"/>
        <v>-2.2130490262881351E-28</v>
      </c>
      <c r="AS72">
        <f t="shared" si="36"/>
        <v>-2.4817457368526114E-2</v>
      </c>
      <c r="AT72">
        <f t="shared" si="36"/>
        <v>-1.6214072147437052E-2</v>
      </c>
      <c r="AU72">
        <f t="shared" si="23"/>
        <v>-4.1031529515963165E-2</v>
      </c>
      <c r="AW72">
        <v>69</v>
      </c>
      <c r="AX72">
        <f>IF(Z72&gt;0, (R72*SUMPRODUCT(K72:$K$98, X72:$X$98)-K72*$AZ$3)/Z72, 0)</f>
        <v>-2.0158361366659639E+34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0.95167433300000004</v>
      </c>
      <c r="Q73" s="4">
        <f t="shared" si="48"/>
        <v>12.5</v>
      </c>
      <c r="R73">
        <f t="shared" si="28"/>
        <v>1000000</v>
      </c>
      <c r="S73">
        <f t="shared" si="29"/>
        <v>-4.6962097057613013E+35</v>
      </c>
      <c r="U73">
        <f t="shared" si="40"/>
        <v>0.95167433300000004</v>
      </c>
      <c r="V73">
        <f t="shared" si="41"/>
        <v>0.01</v>
      </c>
      <c r="W73">
        <f t="shared" si="42"/>
        <v>9.9832060437315049E-33</v>
      </c>
      <c r="X73">
        <f t="shared" si="43"/>
        <v>9.5007609528697493E-33</v>
      </c>
      <c r="Y73">
        <f t="shared" si="44"/>
        <v>9.9832060437315045E-35</v>
      </c>
      <c r="Z73">
        <f t="shared" si="45"/>
        <v>3.8261303042444051E-34</v>
      </c>
      <c r="AB73">
        <f t="shared" si="46"/>
        <v>-201.24507502736017</v>
      </c>
      <c r="AC73">
        <f t="shared" si="30"/>
        <v>-179.68310270300015</v>
      </c>
      <c r="AE73">
        <f t="shared" si="31"/>
        <v>0</v>
      </c>
      <c r="AF73">
        <f t="shared" si="32"/>
        <v>0</v>
      </c>
      <c r="AG73">
        <f t="shared" si="32"/>
        <v>-4.7826628803055066E-33</v>
      </c>
      <c r="AH73">
        <f t="shared" si="33"/>
        <v>-9.5007609528697489E-27</v>
      </c>
      <c r="AI73">
        <f t="shared" si="34"/>
        <v>-9.5007657355326295E-27</v>
      </c>
      <c r="AJ73">
        <f t="shared" si="35"/>
        <v>-21.561972324360028</v>
      </c>
      <c r="AK73">
        <f t="shared" si="49"/>
        <v>-14.087155251915213</v>
      </c>
      <c r="AL73">
        <f t="shared" si="26"/>
        <v>-35.649127576275241</v>
      </c>
      <c r="AN73">
        <f t="shared" si="36"/>
        <v>0</v>
      </c>
      <c r="AO73">
        <f t="shared" si="36"/>
        <v>0</v>
      </c>
      <c r="AP73">
        <f t="shared" si="36"/>
        <v>-4.3883627946235666E-36</v>
      </c>
      <c r="AQ73">
        <f t="shared" si="36"/>
        <v>-8.7174837385826161E-30</v>
      </c>
      <c r="AR73">
        <f t="shared" si="36"/>
        <v>-8.7174881269454098E-30</v>
      </c>
      <c r="AS73">
        <f t="shared" si="36"/>
        <v>-1.9784325070572466E-2</v>
      </c>
      <c r="AT73">
        <f t="shared" si="36"/>
        <v>-1.292575904610734E-2</v>
      </c>
      <c r="AU73">
        <f t="shared" si="23"/>
        <v>-3.2710084116679812E-2</v>
      </c>
      <c r="AW73">
        <v>70</v>
      </c>
      <c r="AX73">
        <f>IF(Z73&gt;0, (R73*SUMPRODUCT(K73:$K$98, X73:$X$98)-K73*$AZ$3)/Z73, 0)</f>
        <v>-4.6962097057613013E+35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0.95715889499999995</v>
      </c>
      <c r="Q74" s="4">
        <f t="shared" si="48"/>
        <v>12.5</v>
      </c>
      <c r="R74">
        <f t="shared" si="28"/>
        <v>1000000</v>
      </c>
      <c r="S74">
        <f t="shared" si="29"/>
        <v>-1.2767671429277446E+37</v>
      </c>
      <c r="U74">
        <f t="shared" si="40"/>
        <v>0.95715889499999995</v>
      </c>
      <c r="V74">
        <f t="shared" si="41"/>
        <v>0.01</v>
      </c>
      <c r="W74">
        <f t="shared" si="42"/>
        <v>3.8261303042444051E-34</v>
      </c>
      <c r="X74">
        <f t="shared" si="43"/>
        <v>3.6622146541365882E-34</v>
      </c>
      <c r="Y74">
        <f t="shared" si="44"/>
        <v>3.8261303042444052E-36</v>
      </c>
      <c r="Z74">
        <f t="shared" si="45"/>
        <v>1.256543470653728E-35</v>
      </c>
      <c r="AB74">
        <f t="shared" si="46"/>
        <v>-179.68310270300015</v>
      </c>
      <c r="AC74">
        <f t="shared" si="30"/>
        <v>-160.43134169910726</v>
      </c>
      <c r="AE74">
        <f t="shared" si="31"/>
        <v>0</v>
      </c>
      <c r="AF74">
        <f t="shared" si="32"/>
        <v>0</v>
      </c>
      <c r="AG74">
        <f t="shared" si="32"/>
        <v>-1.5706793383171601E-34</v>
      </c>
      <c r="AH74">
        <f t="shared" si="33"/>
        <v>-3.6622146541365884E-28</v>
      </c>
      <c r="AI74">
        <f t="shared" si="34"/>
        <v>-3.6622162248159266E-28</v>
      </c>
      <c r="AJ74">
        <f t="shared" si="35"/>
        <v>-19.251761003892881</v>
      </c>
      <c r="AK74">
        <f t="shared" si="49"/>
        <v>-12.577817189210011</v>
      </c>
      <c r="AL74">
        <f t="shared" si="26"/>
        <v>-31.82957819310289</v>
      </c>
      <c r="AN74">
        <f t="shared" si="36"/>
        <v>0</v>
      </c>
      <c r="AO74">
        <f t="shared" si="36"/>
        <v>0</v>
      </c>
      <c r="AP74">
        <f t="shared" si="36"/>
        <v>-1.2867739581814854E-37</v>
      </c>
      <c r="AQ74">
        <f t="shared" si="36"/>
        <v>-3.000257488115003E-31</v>
      </c>
      <c r="AR74">
        <f t="shared" si="36"/>
        <v>-3.0002587748889609E-31</v>
      </c>
      <c r="AS74">
        <f t="shared" si="36"/>
        <v>-1.5771942817739529E-2</v>
      </c>
      <c r="AT74">
        <f t="shared" si="36"/>
        <v>-1.0304335974256489E-2</v>
      </c>
      <c r="AU74">
        <f t="shared" si="23"/>
        <v>-2.6076278791996019E-2</v>
      </c>
      <c r="AW74">
        <v>71</v>
      </c>
      <c r="AX74">
        <f>IF(Z74&gt;0, (R74*SUMPRODUCT(K74:$K$98, X74:$X$98)-K74*$AZ$3)/Z74, 0)</f>
        <v>-1.2767671429277446E+37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0.96261559600000002</v>
      </c>
      <c r="Q75" s="4">
        <f t="shared" si="48"/>
        <v>12.5</v>
      </c>
      <c r="R75">
        <f t="shared" si="28"/>
        <v>1000000</v>
      </c>
      <c r="S75">
        <f t="shared" si="29"/>
        <v>-4.162846353451188E+38</v>
      </c>
      <c r="U75">
        <f t="shared" si="40"/>
        <v>0.96261559600000002</v>
      </c>
      <c r="V75">
        <f t="shared" si="41"/>
        <v>0.01</v>
      </c>
      <c r="W75">
        <f t="shared" si="42"/>
        <v>1.256543470653728E-35</v>
      </c>
      <c r="X75">
        <f t="shared" si="43"/>
        <v>1.2095683419032469E-35</v>
      </c>
      <c r="Y75">
        <f t="shared" si="44"/>
        <v>1.2565434706537281E-37</v>
      </c>
      <c r="Z75">
        <f t="shared" si="45"/>
        <v>3.440969404394389E-37</v>
      </c>
      <c r="AB75">
        <f t="shared" si="46"/>
        <v>-160.43134169910726</v>
      </c>
      <c r="AC75">
        <f t="shared" si="30"/>
        <v>-143.24226937420289</v>
      </c>
      <c r="AE75">
        <f t="shared" si="31"/>
        <v>0</v>
      </c>
      <c r="AF75">
        <f t="shared" si="32"/>
        <v>0</v>
      </c>
      <c r="AG75">
        <f t="shared" si="32"/>
        <v>-4.3012117554929863E-36</v>
      </c>
      <c r="AH75">
        <f t="shared" si="33"/>
        <v>-1.2095683419032469E-29</v>
      </c>
      <c r="AI75">
        <f t="shared" si="34"/>
        <v>-1.2095687720244225E-29</v>
      </c>
      <c r="AJ75">
        <f t="shared" si="35"/>
        <v>-17.189072324904373</v>
      </c>
      <c r="AK75">
        <f t="shared" si="49"/>
        <v>-11.230193918937509</v>
      </c>
      <c r="AL75">
        <f t="shared" si="26"/>
        <v>-28.419266243841882</v>
      </c>
      <c r="AN75">
        <f t="shared" si="36"/>
        <v>0</v>
      </c>
      <c r="AO75">
        <f t="shared" si="36"/>
        <v>0</v>
      </c>
      <c r="AP75">
        <f t="shared" si="36"/>
        <v>-3.1462087435286571E-39</v>
      </c>
      <c r="AQ75">
        <f t="shared" si="36"/>
        <v>-8.8476334333724966E-33</v>
      </c>
      <c r="AR75">
        <f t="shared" si="36"/>
        <v>-8.8476365795812401E-33</v>
      </c>
      <c r="AS75">
        <f t="shared" si="36"/>
        <v>-1.2573296251386753E-2</v>
      </c>
      <c r="AT75">
        <f t="shared" si="36"/>
        <v>-8.2145535509060008E-3</v>
      </c>
      <c r="AU75">
        <f t="shared" si="23"/>
        <v>-2.0787849802292754E-2</v>
      </c>
      <c r="AW75">
        <v>72</v>
      </c>
      <c r="AX75">
        <f>IF(Z75&gt;0, (R75*SUMPRODUCT(K75:$K$98, X75:$X$98)-K75*$AZ$3)/Z75, 0)</f>
        <v>-4.162846353451188E+38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0.96807210799999999</v>
      </c>
      <c r="Q76" s="4">
        <f t="shared" si="48"/>
        <v>12.5</v>
      </c>
      <c r="R76">
        <f t="shared" si="28"/>
        <v>1000000</v>
      </c>
      <c r="S76">
        <f t="shared" si="29"/>
        <v>-1.6950225317124416E+40</v>
      </c>
      <c r="U76">
        <f t="shared" si="40"/>
        <v>0.96807210799999999</v>
      </c>
      <c r="V76">
        <f t="shared" si="41"/>
        <v>0.01</v>
      </c>
      <c r="W76">
        <f t="shared" si="42"/>
        <v>3.440969404394389E-37</v>
      </c>
      <c r="X76">
        <f t="shared" si="43"/>
        <v>3.3311065048755805E-37</v>
      </c>
      <c r="Y76">
        <f t="shared" si="44"/>
        <v>3.4409694043943893E-39</v>
      </c>
      <c r="Z76">
        <f t="shared" si="45"/>
        <v>7.5453205474864579E-39</v>
      </c>
      <c r="AB76">
        <f t="shared" si="46"/>
        <v>-143.24226937420289</v>
      </c>
      <c r="AC76">
        <f t="shared" si="30"/>
        <v>-127.89488336982402</v>
      </c>
      <c r="AE76">
        <f t="shared" si="31"/>
        <v>0</v>
      </c>
      <c r="AF76">
        <f t="shared" si="32"/>
        <v>0</v>
      </c>
      <c r="AG76">
        <f t="shared" si="32"/>
        <v>-9.4316506843580731E-38</v>
      </c>
      <c r="AH76">
        <f t="shared" si="33"/>
        <v>-3.3311065048755803E-31</v>
      </c>
      <c r="AI76">
        <f t="shared" si="34"/>
        <v>-3.3311074480406485E-31</v>
      </c>
      <c r="AJ76">
        <f t="shared" si="35"/>
        <v>-15.347386004378876</v>
      </c>
      <c r="AK76">
        <f t="shared" si="49"/>
        <v>-10.026958856194204</v>
      </c>
      <c r="AL76">
        <f t="shared" si="26"/>
        <v>-25.374344860573082</v>
      </c>
      <c r="AN76">
        <f t="shared" si="36"/>
        <v>0</v>
      </c>
      <c r="AO76">
        <f t="shared" si="36"/>
        <v>0</v>
      </c>
      <c r="AP76">
        <f t="shared" si="36"/>
        <v>-6.1597969229957293E-41</v>
      </c>
      <c r="AQ76">
        <f t="shared" si="36"/>
        <v>-2.1755406646827269E-34</v>
      </c>
      <c r="AR76">
        <f t="shared" si="36"/>
        <v>-2.1755412806624192E-34</v>
      </c>
      <c r="AS76">
        <f t="shared" si="36"/>
        <v>-1.0023354792240695E-2</v>
      </c>
      <c r="AT76">
        <f t="shared" si="36"/>
        <v>-6.5485917975972576E-3</v>
      </c>
      <c r="AU76">
        <f t="shared" si="23"/>
        <v>-1.6571946589837953E-2</v>
      </c>
      <c r="AW76">
        <v>73</v>
      </c>
      <c r="AX76">
        <f>IF(Z76&gt;0, (R76*SUMPRODUCT(K76:$K$98, X76:$X$98)-K76*$AZ$3)/Z76, 0)</f>
        <v>-1.6950225317124416E+40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0.97352880900000005</v>
      </c>
      <c r="Q77" s="4">
        <f t="shared" si="48"/>
        <v>12.5</v>
      </c>
      <c r="R77">
        <f t="shared" si="28"/>
        <v>1000000</v>
      </c>
      <c r="S77">
        <f t="shared" si="29"/>
        <v>-9.1882425183658473E+41</v>
      </c>
      <c r="U77">
        <f t="shared" si="40"/>
        <v>0.97352880900000005</v>
      </c>
      <c r="V77">
        <f t="shared" si="41"/>
        <v>0.01</v>
      </c>
      <c r="W77">
        <f t="shared" si="42"/>
        <v>7.5453205474864579E-39</v>
      </c>
      <c r="X77">
        <f t="shared" si="43"/>
        <v>7.3455869261177192E-39</v>
      </c>
      <c r="Y77">
        <f t="shared" si="44"/>
        <v>7.545320547486458E-41</v>
      </c>
      <c r="Z77">
        <f t="shared" si="45"/>
        <v>1.2428041589387421E-40</v>
      </c>
      <c r="AB77">
        <f t="shared" si="46"/>
        <v>-127.89488336982402</v>
      </c>
      <c r="AC77">
        <f t="shared" si="30"/>
        <v>-114.19186015162857</v>
      </c>
      <c r="AE77">
        <f t="shared" si="31"/>
        <v>0</v>
      </c>
      <c r="AF77">
        <f t="shared" si="32"/>
        <v>0</v>
      </c>
      <c r="AG77">
        <f t="shared" si="32"/>
        <v>-1.5535051986734276E-39</v>
      </c>
      <c r="AH77">
        <f t="shared" si="33"/>
        <v>-7.3455869261177186E-33</v>
      </c>
      <c r="AI77">
        <f t="shared" si="34"/>
        <v>-7.3455884796229177E-33</v>
      </c>
      <c r="AJ77">
        <f t="shared" si="35"/>
        <v>-13.70302321819544</v>
      </c>
      <c r="AK77">
        <f t="shared" si="49"/>
        <v>-8.9526418358876825</v>
      </c>
      <c r="AL77">
        <f t="shared" si="26"/>
        <v>-22.655665054083123</v>
      </c>
      <c r="AN77">
        <f t="shared" si="36"/>
        <v>0</v>
      </c>
      <c r="AO77">
        <f t="shared" si="36"/>
        <v>0</v>
      </c>
      <c r="AP77">
        <f t="shared" si="36"/>
        <v>-9.0588563964174183E-43</v>
      </c>
      <c r="AQ77">
        <f t="shared" si="36"/>
        <v>-4.2833855443756398E-36</v>
      </c>
      <c r="AR77">
        <f t="shared" si="36"/>
        <v>-4.2833864502612796E-36</v>
      </c>
      <c r="AS77">
        <f t="shared" si="36"/>
        <v>-7.9905570728959711E-3</v>
      </c>
      <c r="AT77">
        <f t="shared" si="36"/>
        <v>-5.2204972876253647E-3</v>
      </c>
      <c r="AU77">
        <f t="shared" si="23"/>
        <v>-1.3211054360521335E-2</v>
      </c>
      <c r="AW77">
        <v>74</v>
      </c>
      <c r="AX77">
        <f>IF(Z77&gt;0, (R77*SUMPRODUCT(K77:$K$98, X77:$X$98)-K77*$AZ$3)/Z77, 0)</f>
        <v>-9.1882425183658473E+41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0.97898550900000003</v>
      </c>
      <c r="Q78" s="4">
        <f t="shared" si="48"/>
        <v>12.5</v>
      </c>
      <c r="R78">
        <f t="shared" si="28"/>
        <v>1000000</v>
      </c>
      <c r="S78">
        <f t="shared" si="29"/>
        <v>-7.4481770994471761E+43</v>
      </c>
      <c r="U78">
        <f t="shared" si="40"/>
        <v>0.97898550900000003</v>
      </c>
      <c r="V78">
        <f t="shared" si="41"/>
        <v>0.01</v>
      </c>
      <c r="W78">
        <f t="shared" si="42"/>
        <v>1.2428041589387421E-40</v>
      </c>
      <c r="X78">
        <f t="shared" si="43"/>
        <v>1.2166872621259615E-40</v>
      </c>
      <c r="Y78">
        <f t="shared" si="44"/>
        <v>1.2428041589387422E-42</v>
      </c>
      <c r="Z78">
        <f t="shared" si="45"/>
        <v>1.3688855223393258E-42</v>
      </c>
      <c r="AB78">
        <f t="shared" si="46"/>
        <v>-114.19186015162857</v>
      </c>
      <c r="AC78">
        <f t="shared" si="30"/>
        <v>-101.95701799252552</v>
      </c>
      <c r="AE78">
        <f t="shared" si="31"/>
        <v>0</v>
      </c>
      <c r="AF78">
        <f t="shared" si="32"/>
        <v>0</v>
      </c>
      <c r="AG78">
        <f t="shared" si="32"/>
        <v>-1.7111069029241574E-41</v>
      </c>
      <c r="AH78">
        <f t="shared" si="33"/>
        <v>-1.2166872621259615E-34</v>
      </c>
      <c r="AI78">
        <f t="shared" si="34"/>
        <v>-1.2166874332366519E-34</v>
      </c>
      <c r="AJ78">
        <f t="shared" si="35"/>
        <v>-12.234842159103053</v>
      </c>
      <c r="AK78">
        <f t="shared" si="49"/>
        <v>-7.9934302106140009</v>
      </c>
      <c r="AL78">
        <f t="shared" si="26"/>
        <v>-20.228272369717054</v>
      </c>
      <c r="AN78">
        <f t="shared" si="36"/>
        <v>0</v>
      </c>
      <c r="AO78">
        <f t="shared" si="36"/>
        <v>0</v>
      </c>
      <c r="AP78">
        <f t="shared" si="36"/>
        <v>-8.9088118079135242E-45</v>
      </c>
      <c r="AQ78">
        <f t="shared" si="36"/>
        <v>-6.3346351001461533E-38</v>
      </c>
      <c r="AR78">
        <f t="shared" si="36"/>
        <v>-6.3346359910273339E-38</v>
      </c>
      <c r="AS78">
        <f t="shared" si="36"/>
        <v>-6.3700231767346615E-3</v>
      </c>
      <c r="AT78">
        <f t="shared" si="36"/>
        <v>-4.1617484754666485E-3</v>
      </c>
      <c r="AU78">
        <f t="shared" si="23"/>
        <v>-1.0531771652201309E-2</v>
      </c>
      <c r="AW78">
        <v>75</v>
      </c>
      <c r="AX78">
        <f>IF(Z78&gt;0, (R78*SUMPRODUCT(K78:$K$98, X78:$X$98)-K78*$AZ$3)/Z78, 0)</f>
        <v>-7.4481770994471761E+43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1.3688855223393258E-42</v>
      </c>
      <c r="X79">
        <f t="shared" si="43"/>
        <v>1.3688855223393258E-42</v>
      </c>
      <c r="Y79">
        <f t="shared" si="44"/>
        <v>1.368885522339326E-44</v>
      </c>
      <c r="Z79">
        <f t="shared" si="45"/>
        <v>0</v>
      </c>
      <c r="AB79">
        <f t="shared" si="46"/>
        <v>-101.95701799252552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-1.3688855223393258E-36</v>
      </c>
      <c r="AI79">
        <f t="shared" si="34"/>
        <v>-1.3688855223393258E-36</v>
      </c>
      <c r="AJ79">
        <f t="shared" si="35"/>
        <v>-101.95701799252552</v>
      </c>
      <c r="AK79">
        <f t="shared" si="49"/>
        <v>-7.1369912594767868</v>
      </c>
      <c r="AL79">
        <f t="shared" si="26"/>
        <v>-109.09400925200231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-6.363437005652517E-40</v>
      </c>
      <c r="AR79">
        <f t="shared" si="36"/>
        <v>-6.363437005652517E-40</v>
      </c>
      <c r="AS79">
        <f t="shared" si="36"/>
        <v>-4.7396005779275788E-2</v>
      </c>
      <c r="AT79">
        <f t="shared" si="36"/>
        <v>-3.3177204045493052E-3</v>
      </c>
      <c r="AU79">
        <f t="shared" si="23"/>
        <v>-5.0713726183825095E-2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340901.16038887127</v>
      </c>
      <c r="AO81" s="8">
        <f t="shared" si="50"/>
        <v>-34090.116038887129</v>
      </c>
      <c r="AP81" s="8">
        <f t="shared" si="50"/>
        <v>-204.79358515125071</v>
      </c>
      <c r="AQ81" s="8">
        <f t="shared" si="50"/>
        <v>-195827.86240203664</v>
      </c>
      <c r="AR81" s="8">
        <f t="shared" si="50"/>
        <v>110778.38836279616</v>
      </c>
      <c r="AS81" s="8">
        <f t="shared" si="50"/>
        <v>-29983.604659905362</v>
      </c>
      <c r="AT81" s="8">
        <f t="shared" si="50"/>
        <v>6865.5146828188326</v>
      </c>
      <c r="AU81" s="8">
        <f t="shared" si="50"/>
        <v>87660.298385709655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A9F29-89FC-4733-B01E-F26B75690CDB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606821.49258488102</v>
      </c>
      <c r="K3">
        <v>1</v>
      </c>
      <c r="L3" s="2">
        <v>0</v>
      </c>
      <c r="O3">
        <f>$C$3</f>
        <v>606821.49258488102</v>
      </c>
      <c r="P3" s="2">
        <f>O3*C5</f>
        <v>60682.149258488105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606821.49258488102</v>
      </c>
      <c r="AF3">
        <f t="shared" ref="AF3:AG34" si="4">-$Z3*P3</f>
        <v>-60682.149258488105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546039.34332639293</v>
      </c>
      <c r="AJ3">
        <f t="shared" ref="AJ3:AJ66" si="7">AB3-AC3</f>
        <v>0</v>
      </c>
      <c r="AL3">
        <f t="shared" ref="AL3:AL34" si="8">SUM(AI3:AK3)</f>
        <v>546039.34332639293</v>
      </c>
      <c r="AN3">
        <f t="shared" ref="AN3:AU34" si="9">AE3*$K3</f>
        <v>606821.49258488102</v>
      </c>
      <c r="AO3">
        <f t="shared" si="9"/>
        <v>-60682.149258488105</v>
      </c>
      <c r="AP3">
        <f t="shared" si="9"/>
        <v>-100</v>
      </c>
      <c r="AQ3">
        <f t="shared" si="9"/>
        <v>0</v>
      </c>
      <c r="AR3">
        <f t="shared" si="9"/>
        <v>546039.34332639293</v>
      </c>
      <c r="AS3">
        <f t="shared" si="9"/>
        <v>0</v>
      </c>
      <c r="AT3">
        <f t="shared" si="9"/>
        <v>0</v>
      </c>
      <c r="AU3">
        <f t="shared" si="9"/>
        <v>546039.34332639293</v>
      </c>
      <c r="AW3">
        <v>0</v>
      </c>
      <c r="AX3">
        <f>IF(Z3&gt;0, (R3*SUMPRODUCT(K3:$K$98, X3:$X$98)-K3*$AZ$3)/Z3, 0)</f>
        <v>0</v>
      </c>
      <c r="AZ3">
        <f>C6*ABS(SUMPRODUCT(X4:X69, K4:K69))/1</f>
        <v>388708.80901442788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1.9576E-2</v>
      </c>
      <c r="R4">
        <f t="shared" si="0"/>
        <v>1000000</v>
      </c>
      <c r="S4">
        <f t="shared" si="1"/>
        <v>26868.132018235461</v>
      </c>
      <c r="U4">
        <f t="shared" ref="U4:U67" si="13">M4</f>
        <v>1.9576E-2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1.9576E-2</v>
      </c>
      <c r="Y4">
        <f t="shared" ref="Y4:Y67" si="17">V4*W4</f>
        <v>0.01</v>
      </c>
      <c r="Z4">
        <f t="shared" ref="Z4:Z67" si="18">MAX(0, W4-X4-Y4)</f>
        <v>0.97042399999999995</v>
      </c>
      <c r="AB4">
        <f t="shared" ref="AB4:AB67" si="19">AC3</f>
        <v>0</v>
      </c>
      <c r="AC4">
        <f t="shared" si="2"/>
        <v>26073.480145664129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-19576</v>
      </c>
      <c r="AI4">
        <f t="shared" si="6"/>
        <v>-19576</v>
      </c>
      <c r="AJ4">
        <f t="shared" si="7"/>
        <v>-26073.480145664129</v>
      </c>
      <c r="AK4">
        <f>G4*SUM(AB4, AE4:AF4)</f>
        <v>0</v>
      </c>
      <c r="AL4">
        <f t="shared" si="8"/>
        <v>-45649.480145664129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-18262.897658363654</v>
      </c>
      <c r="AR4">
        <f t="shared" si="9"/>
        <v>-18262.897658363654</v>
      </c>
      <c r="AS4">
        <f t="shared" si="9"/>
        <v>-24324.545336005343</v>
      </c>
      <c r="AT4">
        <f t="shared" si="9"/>
        <v>0</v>
      </c>
      <c r="AU4">
        <f t="shared" si="9"/>
        <v>-42587.442994368997</v>
      </c>
      <c r="AW4">
        <v>1</v>
      </c>
      <c r="AX4">
        <f>IF(Z4&gt;0, (R4*SUMPRODUCT(K4:$K$98, X4:$X$98)-K4*$AZ$3)/Z4, 0)</f>
        <v>26868.132018235461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2.3283000000000002E-2</v>
      </c>
      <c r="Q5" s="4">
        <f t="shared" ref="Q5:Q68" si="21">$C$8</f>
        <v>12.5</v>
      </c>
      <c r="R5">
        <f t="shared" si="0"/>
        <v>1000000</v>
      </c>
      <c r="S5">
        <f t="shared" si="1"/>
        <v>40568.02333689083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26073.480145664129</v>
      </c>
      <c r="AC5">
        <f t="shared" si="2"/>
        <v>38057.892227958073</v>
      </c>
      <c r="AE5">
        <f t="shared" si="3"/>
        <v>0</v>
      </c>
      <c r="AF5">
        <f t="shared" si="4"/>
        <v>0</v>
      </c>
      <c r="AG5">
        <f t="shared" si="4"/>
        <v>-11.726567225099998</v>
      </c>
      <c r="AH5">
        <f t="shared" si="5"/>
        <v>-22594.381991999999</v>
      </c>
      <c r="AI5">
        <f t="shared" si="6"/>
        <v>-22606.1085592251</v>
      </c>
      <c r="AJ5">
        <f t="shared" si="7"/>
        <v>-11984.412082293944</v>
      </c>
      <c r="AK5">
        <f>G5*SUM(AB5, AE5:AF5)</f>
        <v>1069.0126859722293</v>
      </c>
      <c r="AL5">
        <f t="shared" si="8"/>
        <v>-33521.507955546818</v>
      </c>
      <c r="AN5">
        <f t="shared" si="9"/>
        <v>0</v>
      </c>
      <c r="AO5">
        <f t="shared" si="9"/>
        <v>0</v>
      </c>
      <c r="AP5">
        <f t="shared" si="9"/>
        <v>-10.027481653956768</v>
      </c>
      <c r="AQ5">
        <f t="shared" si="9"/>
        <v>-19320.637195710882</v>
      </c>
      <c r="AR5">
        <f t="shared" si="9"/>
        <v>-19330.664677364839</v>
      </c>
      <c r="AS5">
        <f t="shared" si="9"/>
        <v>-10247.966858658892</v>
      </c>
      <c r="AT5">
        <f t="shared" si="9"/>
        <v>914.12131876830358</v>
      </c>
      <c r="AU5">
        <f t="shared" si="9"/>
        <v>-28664.510217255433</v>
      </c>
      <c r="AW5">
        <v>2</v>
      </c>
      <c r="AX5">
        <f>IF(Z5&gt;0, (R5*SUMPRODUCT(K5:$K$98, X5:$X$98)-K5*$AZ$3)/Z5, 0)</f>
        <v>40568.02333689083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2.7149E-2</v>
      </c>
      <c r="Q6" s="4">
        <f t="shared" si="21"/>
        <v>12.5</v>
      </c>
      <c r="R6">
        <f t="shared" si="0"/>
        <v>1000000</v>
      </c>
      <c r="S6">
        <f t="shared" si="1"/>
        <v>56761.675797795324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38057.892227958073</v>
      </c>
      <c r="AC6">
        <f t="shared" si="2"/>
        <v>51271.400341583765</v>
      </c>
      <c r="AE6">
        <f t="shared" si="3"/>
        <v>0</v>
      </c>
      <c r="AF6">
        <f t="shared" si="4"/>
        <v>0</v>
      </c>
      <c r="AG6">
        <f t="shared" si="4"/>
        <v>-11.290936979254758</v>
      </c>
      <c r="AH6">
        <f t="shared" si="5"/>
        <v>-25469.165887539191</v>
      </c>
      <c r="AI6">
        <f t="shared" si="6"/>
        <v>-25480.456824518446</v>
      </c>
      <c r="AJ6">
        <f t="shared" si="7"/>
        <v>-13213.508113625692</v>
      </c>
      <c r="AK6">
        <f>G6*SUM(AB6, AE6:AF6)</f>
        <v>2226.3866953355473</v>
      </c>
      <c r="AL6">
        <f t="shared" si="8"/>
        <v>-36467.578242808595</v>
      </c>
      <c r="AN6">
        <f t="shared" si="9"/>
        <v>0</v>
      </c>
      <c r="AO6">
        <f t="shared" si="9"/>
        <v>0</v>
      </c>
      <c r="AP6">
        <f t="shared" si="9"/>
        <v>-8.7099420279602402</v>
      </c>
      <c r="AQ6">
        <f t="shared" si="9"/>
        <v>-19647.170007994391</v>
      </c>
      <c r="AR6">
        <f t="shared" si="9"/>
        <v>-19655.879950022354</v>
      </c>
      <c r="AS6">
        <f t="shared" si="9"/>
        <v>-10193.032683391908</v>
      </c>
      <c r="AT6">
        <f t="shared" si="9"/>
        <v>1717.4570262701543</v>
      </c>
      <c r="AU6">
        <f t="shared" si="9"/>
        <v>-28131.455607144111</v>
      </c>
      <c r="AW6">
        <v>3</v>
      </c>
      <c r="AX6">
        <f>IF(Z6&gt;0, (R6*SUMPRODUCT(K6:$K$98, X6:$X$98)-K6*$AZ$3)/Z6, 0)</f>
        <v>56761.675797795324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3.1286000000000001E-2</v>
      </c>
      <c r="Q7" s="4">
        <f t="shared" si="21"/>
        <v>12.5</v>
      </c>
      <c r="R7">
        <f t="shared" si="0"/>
        <v>1000000</v>
      </c>
      <c r="S7">
        <f t="shared" si="1"/>
        <v>67738.631253555926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51271.400341583765</v>
      </c>
      <c r="AC7">
        <f t="shared" si="2"/>
        <v>58660.458971056389</v>
      </c>
      <c r="AE7">
        <f t="shared" si="3"/>
        <v>0</v>
      </c>
      <c r="AF7">
        <f t="shared" si="4"/>
        <v>0</v>
      </c>
      <c r="AG7">
        <f t="shared" si="4"/>
        <v>-10.824779355129245</v>
      </c>
      <c r="AH7">
        <f t="shared" si="5"/>
        <v>-28259.86034663715</v>
      </c>
      <c r="AI7">
        <f t="shared" si="6"/>
        <v>-28270.685125992281</v>
      </c>
      <c r="AJ7">
        <f t="shared" si="7"/>
        <v>-7389.0586294726236</v>
      </c>
      <c r="AK7">
        <f>G7*SUM(AB7, AE7:AF7)</f>
        <v>2517.4257567717627</v>
      </c>
      <c r="AL7">
        <f t="shared" si="8"/>
        <v>-33142.317998693143</v>
      </c>
      <c r="AN7">
        <f t="shared" si="9"/>
        <v>0</v>
      </c>
      <c r="AO7">
        <f t="shared" si="9"/>
        <v>0</v>
      </c>
      <c r="AP7">
        <f t="shared" si="9"/>
        <v>-7.5974373227130148</v>
      </c>
      <c r="AQ7">
        <f t="shared" si="9"/>
        <v>-19834.355111401266</v>
      </c>
      <c r="AR7">
        <f t="shared" si="9"/>
        <v>-19841.952548723981</v>
      </c>
      <c r="AS7">
        <f t="shared" si="9"/>
        <v>-5186.0558048852454</v>
      </c>
      <c r="AT7">
        <f t="shared" si="9"/>
        <v>1766.8706007013559</v>
      </c>
      <c r="AU7">
        <f t="shared" si="9"/>
        <v>-23261.137752907871</v>
      </c>
      <c r="AW7">
        <v>4</v>
      </c>
      <c r="AX7">
        <f>IF(Z7&gt;0, (R7*SUMPRODUCT(K7:$K$98, X7:$X$98)-K7*$AZ$3)/Z7, 0)</f>
        <v>67738.631253555926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3.5844000000000001E-2</v>
      </c>
      <c r="Q8" s="4">
        <f t="shared" si="21"/>
        <v>12.5</v>
      </c>
      <c r="R8">
        <f t="shared" si="0"/>
        <v>1000000</v>
      </c>
      <c r="S8">
        <f t="shared" si="1"/>
        <v>68963.586447666312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58660.458971056389</v>
      </c>
      <c r="AC8">
        <f t="shared" si="2"/>
        <v>56983.387628372358</v>
      </c>
      <c r="AE8">
        <f t="shared" si="3"/>
        <v>0</v>
      </c>
      <c r="AF8">
        <f t="shared" si="4"/>
        <v>0</v>
      </c>
      <c r="AG8">
        <f t="shared" si="4"/>
        <v>-10.328528170372699</v>
      </c>
      <c r="AH8">
        <f t="shared" si="5"/>
        <v>-31040.271296420211</v>
      </c>
      <c r="AI8">
        <f t="shared" si="6"/>
        <v>-31050.599824590583</v>
      </c>
      <c r="AJ8">
        <f t="shared" si="7"/>
        <v>1677.0713426840302</v>
      </c>
      <c r="AK8">
        <f t="shared" ref="AK8:AK69" si="22">G8*SUM(AB8:AB8, AE8:AF8)</f>
        <v>1249.4677760835011</v>
      </c>
      <c r="AL8">
        <f t="shared" si="8"/>
        <v>-28124.060705823053</v>
      </c>
      <c r="AN8">
        <f t="shared" si="9"/>
        <v>0</v>
      </c>
      <c r="AO8">
        <f t="shared" si="9"/>
        <v>0</v>
      </c>
      <c r="AP8">
        <f t="shared" si="9"/>
        <v>-6.7666763801834771</v>
      </c>
      <c r="AQ8">
        <f t="shared" si="9"/>
        <v>-20335.856876342783</v>
      </c>
      <c r="AR8">
        <f t="shared" si="9"/>
        <v>-20342.623552722966</v>
      </c>
      <c r="AS8">
        <f t="shared" si="9"/>
        <v>1098.7237344208284</v>
      </c>
      <c r="AT8">
        <f t="shared" si="9"/>
        <v>818.58169419307694</v>
      </c>
      <c r="AU8">
        <f t="shared" si="9"/>
        <v>-18425.318124109061</v>
      </c>
      <c r="AW8">
        <v>5</v>
      </c>
      <c r="AX8">
        <f>IF(Z8&gt;0, (R8*SUMPRODUCT(K8:$K$98, X8:$X$98)-K8*$AZ$3)/Z8, 0)</f>
        <v>68963.586447666312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4.1295999999999999E-2</v>
      </c>
      <c r="Q9" s="4">
        <f t="shared" si="21"/>
        <v>12.5</v>
      </c>
      <c r="R9">
        <f t="shared" si="0"/>
        <v>1000000</v>
      </c>
      <c r="S9">
        <f t="shared" si="1"/>
        <v>63948.950135978492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56983.387628372358</v>
      </c>
      <c r="AC9">
        <f t="shared" si="2"/>
        <v>50129.408015940426</v>
      </c>
      <c r="AE9">
        <f t="shared" si="3"/>
        <v>0</v>
      </c>
      <c r="AF9">
        <f t="shared" si="4"/>
        <v>0</v>
      </c>
      <c r="AG9">
        <f t="shared" si="4"/>
        <v>-9.7987159893452613</v>
      </c>
      <c r="AH9">
        <f t="shared" si="5"/>
        <v>-34122.151945896876</v>
      </c>
      <c r="AI9">
        <f t="shared" si="6"/>
        <v>-34131.950661886221</v>
      </c>
      <c r="AJ9">
        <f t="shared" si="7"/>
        <v>6853.9796124319328</v>
      </c>
      <c r="AK9">
        <f t="shared" si="22"/>
        <v>336.20198700739689</v>
      </c>
      <c r="AL9">
        <f t="shared" si="8"/>
        <v>-26941.769062446892</v>
      </c>
      <c r="AN9">
        <f t="shared" si="9"/>
        <v>0</v>
      </c>
      <c r="AO9">
        <f t="shared" si="9"/>
        <v>0</v>
      </c>
      <c r="AP9">
        <f t="shared" si="9"/>
        <v>-6.0797167805526895</v>
      </c>
      <c r="AQ9">
        <f t="shared" si="9"/>
        <v>-21171.449402106777</v>
      </c>
      <c r="AR9">
        <f t="shared" si="9"/>
        <v>-21177.529118887331</v>
      </c>
      <c r="AS9">
        <f t="shared" si="9"/>
        <v>4252.6240079393092</v>
      </c>
      <c r="AT9">
        <f t="shared" si="9"/>
        <v>208.60007212032755</v>
      </c>
      <c r="AU9">
        <f t="shared" si="9"/>
        <v>-16716.305038827693</v>
      </c>
      <c r="AW9">
        <v>6</v>
      </c>
      <c r="AX9">
        <f>IF(Z9&gt;0, (R9*SUMPRODUCT(K9:$K$98, X9:$X$98)-K9*$AZ$3)/Z9, 0)</f>
        <v>63948.950135978492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4.7109999999999999E-2</v>
      </c>
      <c r="Q10" s="4">
        <f t="shared" si="21"/>
        <v>12.5</v>
      </c>
      <c r="R10">
        <f t="shared" si="0"/>
        <v>1000000</v>
      </c>
      <c r="S10">
        <f t="shared" si="1"/>
        <v>55925.372484480722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50129.408015940426</v>
      </c>
      <c r="AC10">
        <f t="shared" si="2"/>
        <v>41336.059356119426</v>
      </c>
      <c r="AE10">
        <f t="shared" si="3"/>
        <v>0</v>
      </c>
      <c r="AF10">
        <f t="shared" si="4"/>
        <v>0</v>
      </c>
      <c r="AG10">
        <f t="shared" si="4"/>
        <v>-9.2391113191937553</v>
      </c>
      <c r="AH10">
        <f t="shared" si="5"/>
        <v>-36929.40082064442</v>
      </c>
      <c r="AI10">
        <f t="shared" si="6"/>
        <v>-36938.639931963611</v>
      </c>
      <c r="AJ10">
        <f t="shared" si="7"/>
        <v>8793.3486598210002</v>
      </c>
      <c r="AK10">
        <f t="shared" si="22"/>
        <v>205.53057286535577</v>
      </c>
      <c r="AL10">
        <f t="shared" si="8"/>
        <v>-27939.760699277256</v>
      </c>
      <c r="AN10">
        <f t="shared" si="9"/>
        <v>0</v>
      </c>
      <c r="AO10">
        <f t="shared" si="9"/>
        <v>0</v>
      </c>
      <c r="AP10">
        <f t="shared" si="9"/>
        <v>-5.4382925293760804</v>
      </c>
      <c r="AQ10">
        <f t="shared" si="9"/>
        <v>-21737.251306846578</v>
      </c>
      <c r="AR10">
        <f t="shared" si="9"/>
        <v>-21742.68959937595</v>
      </c>
      <c r="AS10">
        <f t="shared" si="9"/>
        <v>5175.9093134378172</v>
      </c>
      <c r="AT10">
        <f t="shared" si="9"/>
        <v>120.97866779135083</v>
      </c>
      <c r="AU10">
        <f t="shared" si="9"/>
        <v>-16445.801618146783</v>
      </c>
      <c r="AW10">
        <v>7</v>
      </c>
      <c r="AX10">
        <f>IF(Z10&gt;0, (R10*SUMPRODUCT(K10:$K$98, X10:$X$98)-K10*$AZ$3)/Z10, 0)</f>
        <v>55925.372484480722</v>
      </c>
    </row>
    <row r="11" spans="1:52" x14ac:dyDescent="0.25">
      <c r="A11" t="s">
        <v>33</v>
      </c>
      <c r="C11" s="12">
        <f>AU71</f>
        <v>156039.81237896945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5.2900999999999997E-2</v>
      </c>
      <c r="Q11" s="4">
        <f t="shared" si="21"/>
        <v>12.5</v>
      </c>
      <c r="R11">
        <f t="shared" si="0"/>
        <v>1000000</v>
      </c>
      <c r="S11">
        <f t="shared" si="1"/>
        <v>44743.493756492273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41336.059356119426</v>
      </c>
      <c r="AC11">
        <f t="shared" si="2"/>
        <v>30990.997416903614</v>
      </c>
      <c r="AE11">
        <f t="shared" si="3"/>
        <v>0</v>
      </c>
      <c r="AF11">
        <f t="shared" si="4"/>
        <v>0</v>
      </c>
      <c r="AG11">
        <f t="shared" si="4"/>
        <v>-8.6579619781051491</v>
      </c>
      <c r="AH11">
        <f t="shared" si="5"/>
        <v>-39100.658231733505</v>
      </c>
      <c r="AI11">
        <f t="shared" si="6"/>
        <v>-39109.316193711609</v>
      </c>
      <c r="AJ11">
        <f t="shared" si="7"/>
        <v>10345.061939215811</v>
      </c>
      <c r="AK11">
        <f t="shared" si="22"/>
        <v>99.206542454686613</v>
      </c>
      <c r="AL11">
        <f t="shared" si="8"/>
        <v>-28665.047712041112</v>
      </c>
      <c r="AN11">
        <f t="shared" si="9"/>
        <v>0</v>
      </c>
      <c r="AO11">
        <f t="shared" si="9"/>
        <v>0</v>
      </c>
      <c r="AP11">
        <f t="shared" si="9"/>
        <v>-4.8424729104768112</v>
      </c>
      <c r="AQ11">
        <f t="shared" si="9"/>
        <v>-21869.335849222658</v>
      </c>
      <c r="AR11">
        <f t="shared" si="9"/>
        <v>-21874.178322133132</v>
      </c>
      <c r="AS11">
        <f t="shared" si="9"/>
        <v>5786.0824896832173</v>
      </c>
      <c r="AT11">
        <f t="shared" si="9"/>
        <v>55.487076010932931</v>
      </c>
      <c r="AU11">
        <f t="shared" si="9"/>
        <v>-16032.608756438984</v>
      </c>
      <c r="AW11">
        <v>8</v>
      </c>
      <c r="AX11">
        <f>IF(Z11&gt;0, (R11*SUMPRODUCT(K11:$K$98, X11:$X$98)-K11*$AZ$3)/Z11, 0)</f>
        <v>44743.493756492273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5.9271999999999998E-2</v>
      </c>
      <c r="Q12" s="4">
        <f t="shared" si="21"/>
        <v>12.5</v>
      </c>
      <c r="R12">
        <f t="shared" si="0"/>
        <v>1000000</v>
      </c>
      <c r="S12">
        <f t="shared" si="1"/>
        <v>30911.016859481468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30990.997416903614</v>
      </c>
      <c r="AC12">
        <f t="shared" si="2"/>
        <v>19926.991367383627</v>
      </c>
      <c r="AE12">
        <f t="shared" si="3"/>
        <v>0</v>
      </c>
      <c r="AF12">
        <f t="shared" si="4"/>
        <v>0</v>
      </c>
      <c r="AG12">
        <f t="shared" si="4"/>
        <v>-8.0582076359578476</v>
      </c>
      <c r="AH12">
        <f t="shared" si="5"/>
        <v>-41053.977789299868</v>
      </c>
      <c r="AI12">
        <f t="shared" si="6"/>
        <v>-41062.035996935825</v>
      </c>
      <c r="AJ12">
        <f t="shared" si="7"/>
        <v>11064.006049519987</v>
      </c>
      <c r="AK12">
        <f t="shared" si="22"/>
        <v>71.279294058878307</v>
      </c>
      <c r="AL12">
        <f t="shared" si="8"/>
        <v>-29926.750653356961</v>
      </c>
      <c r="AN12">
        <f t="shared" si="9"/>
        <v>0</v>
      </c>
      <c r="AO12">
        <f t="shared" si="9"/>
        <v>0</v>
      </c>
      <c r="AP12">
        <f t="shared" si="9"/>
        <v>-4.2830230229233681</v>
      </c>
      <c r="AQ12">
        <f t="shared" si="9"/>
        <v>-21820.625627656107</v>
      </c>
      <c r="AR12">
        <f t="shared" si="9"/>
        <v>-21824.90865067903</v>
      </c>
      <c r="AS12">
        <f t="shared" si="9"/>
        <v>5880.6368334817389</v>
      </c>
      <c r="AT12">
        <f t="shared" si="9"/>
        <v>37.885702541296197</v>
      </c>
      <c r="AU12">
        <f t="shared" si="9"/>
        <v>-15906.386114655996</v>
      </c>
      <c r="AW12">
        <v>9</v>
      </c>
      <c r="AX12">
        <f>IF(Z12&gt;0, (R12*SUMPRODUCT(K12:$K$98, X12:$X$98)-K12*$AZ$3)/Z12, 0)</f>
        <v>30911.016859481468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6.6047999999999996E-2</v>
      </c>
      <c r="Q13" s="4">
        <f t="shared" si="21"/>
        <v>12.5</v>
      </c>
      <c r="R13">
        <f t="shared" si="0"/>
        <v>1000000</v>
      </c>
      <c r="S13">
        <f t="shared" si="1"/>
        <v>13966.136643844458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19926.991367383627</v>
      </c>
      <c r="AC13">
        <f t="shared" si="2"/>
        <v>8318.6746184640797</v>
      </c>
      <c r="AE13">
        <f t="shared" si="3"/>
        <v>0</v>
      </c>
      <c r="AF13">
        <f t="shared" si="4"/>
        <v>0</v>
      </c>
      <c r="AG13">
        <f t="shared" si="4"/>
        <v>-7.4453970616585261</v>
      </c>
      <c r="AH13">
        <f t="shared" si="5"/>
        <v>-42578.279835179514</v>
      </c>
      <c r="AI13">
        <f t="shared" si="6"/>
        <v>-42585.725232241173</v>
      </c>
      <c r="AJ13">
        <f t="shared" si="7"/>
        <v>11608.316748919548</v>
      </c>
      <c r="AK13">
        <f t="shared" si="22"/>
        <v>39.853982734767257</v>
      </c>
      <c r="AL13">
        <f t="shared" si="8"/>
        <v>-30937.554500586859</v>
      </c>
      <c r="AN13">
        <f t="shared" si="9"/>
        <v>0</v>
      </c>
      <c r="AO13">
        <f t="shared" si="9"/>
        <v>0</v>
      </c>
      <c r="AP13">
        <f t="shared" si="9"/>
        <v>-3.7616993232662472</v>
      </c>
      <c r="AQ13">
        <f t="shared" si="9"/>
        <v>-21512.175256124912</v>
      </c>
      <c r="AR13">
        <f t="shared" si="9"/>
        <v>-21515.936955448178</v>
      </c>
      <c r="AS13">
        <f t="shared" si="9"/>
        <v>5864.9655481159398</v>
      </c>
      <c r="AT13">
        <f t="shared" si="9"/>
        <v>20.135756178118864</v>
      </c>
      <c r="AU13">
        <f t="shared" si="9"/>
        <v>-15630.835651154121</v>
      </c>
      <c r="AW13">
        <v>10</v>
      </c>
      <c r="AX13">
        <f>IF(Z13&gt;0, (R13*SUMPRODUCT(K13:$K$98, X13:$X$98)-K13*$AZ$3)/Z13, 0)</f>
        <v>13966.136643844458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7.3592000000000005E-2</v>
      </c>
      <c r="Q14" s="4">
        <f t="shared" si="21"/>
        <v>12.5</v>
      </c>
      <c r="R14">
        <f t="shared" si="0"/>
        <v>1000000</v>
      </c>
      <c r="S14">
        <f t="shared" si="1"/>
        <v>-6451.4682907728229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8318.6746184640797</v>
      </c>
      <c r="AC14">
        <f t="shared" si="2"/>
        <v>-3521.4805124806007</v>
      </c>
      <c r="AE14">
        <f t="shared" si="3"/>
        <v>0</v>
      </c>
      <c r="AF14">
        <f t="shared" si="4"/>
        <v>0</v>
      </c>
      <c r="AG14">
        <f t="shared" si="4"/>
        <v>-6.8230214304803667</v>
      </c>
      <c r="AH14">
        <f t="shared" si="5"/>
        <v>-43833.732844925944</v>
      </c>
      <c r="AI14">
        <f t="shared" si="6"/>
        <v>-43840.555866356422</v>
      </c>
      <c r="AJ14">
        <f t="shared" si="7"/>
        <v>11840.15513094468</v>
      </c>
      <c r="AK14">
        <f t="shared" si="22"/>
        <v>14.973614313235343</v>
      </c>
      <c r="AL14">
        <f t="shared" si="8"/>
        <v>-31985.427121098506</v>
      </c>
      <c r="AN14">
        <f t="shared" si="9"/>
        <v>0</v>
      </c>
      <c r="AO14">
        <f t="shared" si="9"/>
        <v>0</v>
      </c>
      <c r="AP14">
        <f t="shared" si="9"/>
        <v>-3.2774779933787554</v>
      </c>
      <c r="AQ14">
        <f t="shared" si="9"/>
        <v>-21055.788294185943</v>
      </c>
      <c r="AR14">
        <f t="shared" si="9"/>
        <v>-21059.065772179321</v>
      </c>
      <c r="AS14">
        <f t="shared" si="9"/>
        <v>5687.4873214533736</v>
      </c>
      <c r="AT14">
        <f t="shared" si="9"/>
        <v>7.1926626485056886</v>
      </c>
      <c r="AU14">
        <f t="shared" si="9"/>
        <v>-15364.385788077441</v>
      </c>
      <c r="AW14">
        <v>11</v>
      </c>
      <c r="AX14">
        <f>IF(Z14&gt;0, (R14*SUMPRODUCT(K14:$K$98, X14:$X$98)-K14*$AZ$3)/Z14, 0)</f>
        <v>-6451.4682907728229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8.2293000000000005E-2</v>
      </c>
      <c r="Q15" s="4">
        <f t="shared" si="21"/>
        <v>12.5</v>
      </c>
      <c r="R15">
        <f t="shared" si="0"/>
        <v>1000000</v>
      </c>
      <c r="S15">
        <f t="shared" si="1"/>
        <v>-30263.001091538379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-3521.4805124806007</v>
      </c>
      <c r="AC15">
        <f t="shared" si="2"/>
        <v>-14994.238016209332</v>
      </c>
      <c r="AE15">
        <f t="shared" si="3"/>
        <v>0</v>
      </c>
      <c r="AF15">
        <f t="shared" si="4"/>
        <v>0</v>
      </c>
      <c r="AG15">
        <f t="shared" si="4"/>
        <v>-6.1933043135970429</v>
      </c>
      <c r="AH15">
        <f t="shared" si="5"/>
        <v>-44918.952206281669</v>
      </c>
      <c r="AI15">
        <f t="shared" si="6"/>
        <v>-44925.145510595263</v>
      </c>
      <c r="AJ15">
        <f t="shared" si="7"/>
        <v>11472.757503728732</v>
      </c>
      <c r="AK15">
        <f t="shared" si="22"/>
        <v>-14.438070101170464</v>
      </c>
      <c r="AL15">
        <f t="shared" si="8"/>
        <v>-33466.8260769677</v>
      </c>
      <c r="AN15">
        <f t="shared" si="9"/>
        <v>0</v>
      </c>
      <c r="AO15">
        <f t="shared" si="9"/>
        <v>0</v>
      </c>
      <c r="AP15">
        <f t="shared" si="9"/>
        <v>-2.8223031182391143</v>
      </c>
      <c r="AQ15">
        <f t="shared" si="9"/>
        <v>-20469.670544283686</v>
      </c>
      <c r="AR15">
        <f t="shared" si="9"/>
        <v>-20472.492847401925</v>
      </c>
      <c r="AS15">
        <f t="shared" si="9"/>
        <v>5228.1621632070055</v>
      </c>
      <c r="AT15">
        <f t="shared" si="9"/>
        <v>-6.5794619809698514</v>
      </c>
      <c r="AU15">
        <f t="shared" si="9"/>
        <v>-15250.910146175889</v>
      </c>
      <c r="AW15">
        <v>12</v>
      </c>
      <c r="AX15">
        <f>IF(Z15&gt;0, (R15*SUMPRODUCT(K15:$K$98, X15:$X$98)-K15*$AZ$3)/Z15, 0)</f>
        <v>-30263.001091538379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9.1596999999999998E-2</v>
      </c>
      <c r="Q16" s="4">
        <f t="shared" si="21"/>
        <v>12.5</v>
      </c>
      <c r="R16">
        <f t="shared" si="0"/>
        <v>1000000</v>
      </c>
      <c r="S16">
        <f t="shared" si="1"/>
        <v>-58176.272904994054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-14994.238016209332</v>
      </c>
      <c r="AC16">
        <f t="shared" si="2"/>
        <v>-25895.809701547521</v>
      </c>
      <c r="AE16">
        <f t="shared" si="3"/>
        <v>0</v>
      </c>
      <c r="AF16">
        <f t="shared" si="4"/>
        <v>0</v>
      </c>
      <c r="AG16">
        <f t="shared" si="4"/>
        <v>-5.5640831752485242</v>
      </c>
      <c r="AH16">
        <f t="shared" si="5"/>
        <v>-45383.047617003867</v>
      </c>
      <c r="AI16">
        <f t="shared" si="6"/>
        <v>-45388.611700179114</v>
      </c>
      <c r="AJ16">
        <f t="shared" si="7"/>
        <v>10901.571685338189</v>
      </c>
      <c r="AK16">
        <f t="shared" si="22"/>
        <v>-106.45908991508627</v>
      </c>
      <c r="AL16">
        <f t="shared" si="8"/>
        <v>-34593.499104756011</v>
      </c>
      <c r="AN16">
        <f t="shared" si="9"/>
        <v>0</v>
      </c>
      <c r="AO16">
        <f t="shared" si="9"/>
        <v>0</v>
      </c>
      <c r="AP16">
        <f t="shared" si="9"/>
        <v>-2.3986052297184517</v>
      </c>
      <c r="AQ16">
        <f t="shared" si="9"/>
        <v>-19564.052499960129</v>
      </c>
      <c r="AR16">
        <f t="shared" si="9"/>
        <v>-19566.451105189848</v>
      </c>
      <c r="AS16">
        <f t="shared" si="9"/>
        <v>4699.5283918333635</v>
      </c>
      <c r="AT16">
        <f t="shared" si="9"/>
        <v>-45.893154681316787</v>
      </c>
      <c r="AU16">
        <f t="shared" si="9"/>
        <v>-14912.8158680378</v>
      </c>
      <c r="AW16">
        <v>13</v>
      </c>
      <c r="AX16">
        <f>IF(Z16&gt;0, (R16*SUMPRODUCT(K16:$K$98, X16:$X$98)-K16*$AZ$3)/Z16, 0)</f>
        <v>-58176.272904994054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0.10148</v>
      </c>
      <c r="Q17" s="4">
        <f t="shared" si="21"/>
        <v>12.5</v>
      </c>
      <c r="R17">
        <f t="shared" si="0"/>
        <v>1000000</v>
      </c>
      <c r="S17">
        <f t="shared" si="1"/>
        <v>-89531.924371680521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-25895.809701547521</v>
      </c>
      <c r="AC17">
        <f t="shared" si="2"/>
        <v>-35410.228363972448</v>
      </c>
      <c r="AE17">
        <f t="shared" si="3"/>
        <v>0</v>
      </c>
      <c r="AF17">
        <f t="shared" si="4"/>
        <v>0</v>
      </c>
      <c r="AG17">
        <f t="shared" si="4"/>
        <v>-4.9437991828718184</v>
      </c>
      <c r="AH17">
        <f t="shared" si="5"/>
        <v>-45171.452849937625</v>
      </c>
      <c r="AI17">
        <f t="shared" si="6"/>
        <v>-45176.396649120499</v>
      </c>
      <c r="AJ17">
        <f t="shared" si="7"/>
        <v>9514.4186624249269</v>
      </c>
      <c r="AK17">
        <f t="shared" si="22"/>
        <v>-357.36217388135577</v>
      </c>
      <c r="AL17">
        <f t="shared" si="8"/>
        <v>-36019.340160576925</v>
      </c>
      <c r="AN17">
        <f t="shared" si="9"/>
        <v>0</v>
      </c>
      <c r="AO17">
        <f t="shared" si="9"/>
        <v>0</v>
      </c>
      <c r="AP17">
        <f t="shared" si="9"/>
        <v>-2.003392290571008</v>
      </c>
      <c r="AQ17">
        <f t="shared" si="9"/>
        <v>-18304.979034542466</v>
      </c>
      <c r="AR17">
        <f t="shared" si="9"/>
        <v>-18306.982426833041</v>
      </c>
      <c r="AS17">
        <f t="shared" si="9"/>
        <v>3855.5597208733207</v>
      </c>
      <c r="AT17">
        <f t="shared" si="9"/>
        <v>-144.81506987096543</v>
      </c>
      <c r="AU17">
        <f t="shared" si="9"/>
        <v>-14596.237775830683</v>
      </c>
      <c r="AW17">
        <v>14</v>
      </c>
      <c r="AX17">
        <f>IF(Z17&gt;0, (R17*SUMPRODUCT(K17:$K$98, X17:$X$98)-K17*$AZ$3)/Z17, 0)</f>
        <v>-89531.924371680521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0.112611</v>
      </c>
      <c r="Q18" s="4">
        <f t="shared" si="21"/>
        <v>12.5</v>
      </c>
      <c r="R18">
        <f t="shared" si="0"/>
        <v>1000000</v>
      </c>
      <c r="S18">
        <f t="shared" si="1"/>
        <v>-124464.43601384562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-35410.228363972448</v>
      </c>
      <c r="AC18">
        <f t="shared" si="2"/>
        <v>-43190.503724409689</v>
      </c>
      <c r="AE18">
        <f t="shared" si="3"/>
        <v>0</v>
      </c>
      <c r="AF18">
        <f t="shared" si="4"/>
        <v>0</v>
      </c>
      <c r="AG18">
        <f t="shared" si="4"/>
        <v>-4.3376350212607226</v>
      </c>
      <c r="AH18">
        <f t="shared" si="5"/>
        <v>-44538.093582590271</v>
      </c>
      <c r="AI18">
        <f t="shared" si="6"/>
        <v>-44542.431217611535</v>
      </c>
      <c r="AJ18">
        <f t="shared" si="7"/>
        <v>7780.275360437241</v>
      </c>
      <c r="AK18">
        <f t="shared" si="22"/>
        <v>-764.8609326618049</v>
      </c>
      <c r="AL18">
        <f t="shared" si="8"/>
        <v>-37527.016789836096</v>
      </c>
      <c r="AN18">
        <f t="shared" si="9"/>
        <v>0</v>
      </c>
      <c r="AO18">
        <f t="shared" si="9"/>
        <v>0</v>
      </c>
      <c r="AP18">
        <f t="shared" si="9"/>
        <v>-1.6403082852107189</v>
      </c>
      <c r="AQ18">
        <f t="shared" si="9"/>
        <v>-16842.404571369301</v>
      </c>
      <c r="AR18">
        <f t="shared" si="9"/>
        <v>-16844.044879654513</v>
      </c>
      <c r="AS18">
        <f t="shared" si="9"/>
        <v>2942.1678108908204</v>
      </c>
      <c r="AT18">
        <f t="shared" si="9"/>
        <v>-289.23773409467441</v>
      </c>
      <c r="AU18">
        <f t="shared" si="9"/>
        <v>-14191.114802858365</v>
      </c>
      <c r="AW18">
        <v>15</v>
      </c>
      <c r="AX18">
        <f>IF(Z18&gt;0, (R18*SUMPRODUCT(K18:$K$98, X18:$X$98)-K18*$AZ$3)/Z18, 0)</f>
        <v>-124464.43601384562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0.125163</v>
      </c>
      <c r="Q19" s="4">
        <f t="shared" si="21"/>
        <v>12.5</v>
      </c>
      <c r="R19">
        <f t="shared" si="0"/>
        <v>1000000</v>
      </c>
      <c r="S19">
        <f t="shared" si="1"/>
        <v>-167012.92087648736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-43190.503724409689</v>
      </c>
      <c r="AC19">
        <f t="shared" si="2"/>
        <v>-50121.877034231773</v>
      </c>
      <c r="AE19">
        <f t="shared" si="3"/>
        <v>0</v>
      </c>
      <c r="AF19">
        <f t="shared" si="4"/>
        <v>0</v>
      </c>
      <c r="AG19">
        <f t="shared" si="4"/>
        <v>-3.7513472588820598</v>
      </c>
      <c r="AH19">
        <f t="shared" si="5"/>
        <v>-43432.912973284467</v>
      </c>
      <c r="AI19">
        <f t="shared" si="6"/>
        <v>-43436.66432054335</v>
      </c>
      <c r="AJ19">
        <f t="shared" si="7"/>
        <v>6931.3733098220837</v>
      </c>
      <c r="AK19">
        <f t="shared" si="22"/>
        <v>-963.14823305433606</v>
      </c>
      <c r="AL19">
        <f t="shared" si="8"/>
        <v>-37468.439243775603</v>
      </c>
      <c r="AN19">
        <f t="shared" si="9"/>
        <v>0</v>
      </c>
      <c r="AO19">
        <f t="shared" si="9"/>
        <v>0</v>
      </c>
      <c r="AP19">
        <f t="shared" si="9"/>
        <v>-1.3229500106843071</v>
      </c>
      <c r="AQ19">
        <f t="shared" si="9"/>
        <v>-15317.049773520785</v>
      </c>
      <c r="AR19">
        <f t="shared" si="9"/>
        <v>-15318.372723531469</v>
      </c>
      <c r="AS19">
        <f t="shared" si="9"/>
        <v>2444.417901481816</v>
      </c>
      <c r="AT19">
        <f t="shared" si="9"/>
        <v>-339.66382669396734</v>
      </c>
      <c r="AU19">
        <f t="shared" si="9"/>
        <v>-13213.618648743621</v>
      </c>
      <c r="AW19">
        <v>16</v>
      </c>
      <c r="AX19">
        <f>IF(Z19&gt;0, (R19*SUMPRODUCT(K19:$K$98, X19:$X$98)-K19*$AZ$3)/Z19, 0)</f>
        <v>-167012.92087648736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0.13952899999999999</v>
      </c>
      <c r="Q20" s="4">
        <f t="shared" si="21"/>
        <v>12.5</v>
      </c>
      <c r="R20">
        <f t="shared" si="0"/>
        <v>1000000</v>
      </c>
      <c r="S20">
        <f t="shared" si="1"/>
        <v>-228727.2746243196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-50121.877034231773</v>
      </c>
      <c r="AC20">
        <f t="shared" si="2"/>
        <v>-58378.740334337621</v>
      </c>
      <c r="AE20">
        <f t="shared" si="3"/>
        <v>0</v>
      </c>
      <c r="AF20">
        <f t="shared" si="4"/>
        <v>0</v>
      </c>
      <c r="AG20">
        <f t="shared" si="4"/>
        <v>-3.1904120546086845</v>
      </c>
      <c r="AH20">
        <f t="shared" si="5"/>
        <v>-41873.738534764387</v>
      </c>
      <c r="AI20">
        <f t="shared" si="6"/>
        <v>-41876.928946818996</v>
      </c>
      <c r="AJ20">
        <f t="shared" si="7"/>
        <v>8256.8633001058479</v>
      </c>
      <c r="AK20">
        <f t="shared" si="22"/>
        <v>-215.52407124719662</v>
      </c>
      <c r="AL20">
        <f t="shared" si="8"/>
        <v>-33835.589717960342</v>
      </c>
      <c r="AN20">
        <f t="shared" si="9"/>
        <v>0</v>
      </c>
      <c r="AO20">
        <f t="shared" si="9"/>
        <v>0</v>
      </c>
      <c r="AP20">
        <f t="shared" si="9"/>
        <v>-1.0671826031838125</v>
      </c>
      <c r="AQ20">
        <f t="shared" si="9"/>
        <v>-14006.631284512618</v>
      </c>
      <c r="AR20">
        <f t="shared" si="9"/>
        <v>-14007.698467115802</v>
      </c>
      <c r="AS20">
        <f t="shared" si="9"/>
        <v>2761.8943007725738</v>
      </c>
      <c r="AT20">
        <f t="shared" si="9"/>
        <v>-72.092110820013659</v>
      </c>
      <c r="AU20">
        <f t="shared" si="9"/>
        <v>-11317.896277163241</v>
      </c>
      <c r="AW20">
        <v>17</v>
      </c>
      <c r="AX20">
        <f>IF(Z20&gt;0, (R20*SUMPRODUCT(K20:$K$98, X20:$X$98)-K20*$AZ$3)/Z20, 0)</f>
        <v>-228727.2746243196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0.15610499999999999</v>
      </c>
      <c r="Q21" s="4">
        <f t="shared" si="21"/>
        <v>12.5</v>
      </c>
      <c r="R21">
        <f t="shared" si="0"/>
        <v>1000000</v>
      </c>
      <c r="S21">
        <f t="shared" si="1"/>
        <v>-310121.33865622705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-58378.740334337621</v>
      </c>
      <c r="AC21">
        <f t="shared" si="2"/>
        <v>-66005.448190265917</v>
      </c>
      <c r="AE21">
        <f t="shared" si="3"/>
        <v>0</v>
      </c>
      <c r="AF21">
        <f t="shared" si="4"/>
        <v>0</v>
      </c>
      <c r="AG21">
        <f t="shared" si="4"/>
        <v>-2.6604686602779086</v>
      </c>
      <c r="AH21">
        <f t="shared" si="5"/>
        <v>-39843.141902775089</v>
      </c>
      <c r="AI21">
        <f t="shared" si="6"/>
        <v>-39845.802371435369</v>
      </c>
      <c r="AJ21">
        <f t="shared" si="7"/>
        <v>7626.7078559282963</v>
      </c>
      <c r="AK21">
        <f t="shared" si="22"/>
        <v>-93.405984534940202</v>
      </c>
      <c r="AL21">
        <f t="shared" si="8"/>
        <v>-32312.500500042013</v>
      </c>
      <c r="AN21">
        <f t="shared" si="9"/>
        <v>0</v>
      </c>
      <c r="AO21">
        <f t="shared" si="9"/>
        <v>0</v>
      </c>
      <c r="AP21">
        <f t="shared" si="9"/>
        <v>-0.8462516516564903</v>
      </c>
      <c r="AQ21">
        <f t="shared" si="9"/>
        <v>-12673.4530445043</v>
      </c>
      <c r="AR21">
        <f t="shared" si="9"/>
        <v>-12674.299296155958</v>
      </c>
      <c r="AS21">
        <f t="shared" si="9"/>
        <v>2425.9312714875819</v>
      </c>
      <c r="AT21">
        <f t="shared" si="9"/>
        <v>-29.710918932244372</v>
      </c>
      <c r="AU21">
        <f t="shared" si="9"/>
        <v>-10278.07894360062</v>
      </c>
      <c r="AW21">
        <v>18</v>
      </c>
      <c r="AX21">
        <f>IF(Z21&gt;0, (R21*SUMPRODUCT(K21:$K$98, X21:$X$98)-K21*$AZ$3)/Z21, 0)</f>
        <v>-310121.33865622705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0.17521600000000001</v>
      </c>
      <c r="Q22" s="4">
        <f t="shared" si="21"/>
        <v>12.5</v>
      </c>
      <c r="R22">
        <f t="shared" si="0"/>
        <v>1000000</v>
      </c>
      <c r="S22">
        <f t="shared" si="1"/>
        <v>-406433.35664075089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-66005.448190265917</v>
      </c>
      <c r="AC22">
        <f t="shared" si="2"/>
        <v>-70482.284231363155</v>
      </c>
      <c r="AE22">
        <f t="shared" si="3"/>
        <v>0</v>
      </c>
      <c r="AF22">
        <f t="shared" si="4"/>
        <v>0</v>
      </c>
      <c r="AG22">
        <f t="shared" si="4"/>
        <v>-2.1677072968958755</v>
      </c>
      <c r="AH22">
        <f t="shared" si="5"/>
        <v>-37292.534142340322</v>
      </c>
      <c r="AI22">
        <f t="shared" si="6"/>
        <v>-37294.701849637218</v>
      </c>
      <c r="AJ22">
        <f t="shared" si="7"/>
        <v>4476.8360410972382</v>
      </c>
      <c r="AK22">
        <f t="shared" si="22"/>
        <v>-1386.1144119955843</v>
      </c>
      <c r="AL22">
        <f t="shared" si="8"/>
        <v>-34203.980220535566</v>
      </c>
      <c r="AN22">
        <f t="shared" si="9"/>
        <v>0</v>
      </c>
      <c r="AO22">
        <f t="shared" si="9"/>
        <v>0</v>
      </c>
      <c r="AP22">
        <f t="shared" si="9"/>
        <v>-0.64380233962958144</v>
      </c>
      <c r="AQ22">
        <f t="shared" si="9"/>
        <v>-11075.766901710072</v>
      </c>
      <c r="AR22">
        <f t="shared" si="9"/>
        <v>-11076.410704049702</v>
      </c>
      <c r="AS22">
        <f t="shared" si="9"/>
        <v>1329.6064102029361</v>
      </c>
      <c r="AT22">
        <f t="shared" si="9"/>
        <v>-411.67167851255516</v>
      </c>
      <c r="AU22">
        <f t="shared" si="9"/>
        <v>-10158.475972359322</v>
      </c>
      <c r="AW22">
        <v>19</v>
      </c>
      <c r="AX22">
        <f>IF(Z22&gt;0, (R22*SUMPRODUCT(K22:$K$98, X22:$X$98)-K22*$AZ$3)/Z22, 0)</f>
        <v>-406433.35664075089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0.19798199999999999</v>
      </c>
      <c r="Q23" s="4">
        <f t="shared" si="21"/>
        <v>12.5</v>
      </c>
      <c r="R23">
        <f t="shared" si="0"/>
        <v>1000000</v>
      </c>
      <c r="S23">
        <f t="shared" si="1"/>
        <v>-503745.07758977008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-70482.284231363155</v>
      </c>
      <c r="AC23">
        <f t="shared" si="2"/>
        <v>-69188.910785879474</v>
      </c>
      <c r="AE23">
        <f t="shared" si="3"/>
        <v>0</v>
      </c>
      <c r="AF23">
        <f t="shared" si="4"/>
        <v>0</v>
      </c>
      <c r="AG23">
        <f t="shared" si="4"/>
        <v>-1.7168631978728774</v>
      </c>
      <c r="AH23">
        <f t="shared" si="5"/>
        <v>-34333.36208432314</v>
      </c>
      <c r="AI23">
        <f t="shared" si="6"/>
        <v>-34335.078947521011</v>
      </c>
      <c r="AJ23">
        <f t="shared" si="7"/>
        <v>-1293.3734454836813</v>
      </c>
      <c r="AK23">
        <f t="shared" si="22"/>
        <v>-4933.7598961954218</v>
      </c>
      <c r="AL23">
        <f t="shared" si="8"/>
        <v>-40562.212289200113</v>
      </c>
      <c r="AN23">
        <f t="shared" si="9"/>
        <v>0</v>
      </c>
      <c r="AO23">
        <f t="shared" si="9"/>
        <v>0</v>
      </c>
      <c r="AP23">
        <f t="shared" si="9"/>
        <v>-0.45527057270423382</v>
      </c>
      <c r="AQ23">
        <f t="shared" si="9"/>
        <v>-9104.37677175313</v>
      </c>
      <c r="AR23">
        <f t="shared" si="9"/>
        <v>-9104.8320423258338</v>
      </c>
      <c r="AS23">
        <f t="shared" si="9"/>
        <v>-342.9713386455868</v>
      </c>
      <c r="AT23">
        <f t="shared" si="9"/>
        <v>-1308.3137295440979</v>
      </c>
      <c r="AU23">
        <f t="shared" si="9"/>
        <v>-10756.117110515517</v>
      </c>
      <c r="AW23">
        <v>20</v>
      </c>
      <c r="AX23">
        <f>IF(Z23&gt;0, (R23*SUMPRODUCT(K23:$K$98, X23:$X$98)-K23*$AZ$3)/Z23, 0)</f>
        <v>-503745.07758977008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0.22423799999999999</v>
      </c>
      <c r="Q24" s="4">
        <f t="shared" si="21"/>
        <v>12.5</v>
      </c>
      <c r="R24">
        <f t="shared" si="0"/>
        <v>1000000</v>
      </c>
      <c r="S24">
        <f t="shared" si="1"/>
        <v>-639394.65792665747</v>
      </c>
      <c r="U24">
        <f t="shared" si="13"/>
        <v>0.22423799999999999</v>
      </c>
      <c r="V24">
        <f t="shared" si="14"/>
        <v>0.01</v>
      </c>
      <c r="W24">
        <f t="shared" si="15"/>
        <v>0.1373490558298302</v>
      </c>
      <c r="X24">
        <f t="shared" si="16"/>
        <v>3.0798877581169466E-2</v>
      </c>
      <c r="Y24">
        <f t="shared" si="17"/>
        <v>1.3734905582983021E-3</v>
      </c>
      <c r="Z24">
        <f t="shared" si="18"/>
        <v>0.10517668769036244</v>
      </c>
      <c r="AB24">
        <f t="shared" si="19"/>
        <v>-69188.910785879474</v>
      </c>
      <c r="AC24">
        <f t="shared" si="2"/>
        <v>-67249.412247638174</v>
      </c>
      <c r="AE24">
        <f t="shared" si="3"/>
        <v>0</v>
      </c>
      <c r="AF24">
        <f t="shared" si="4"/>
        <v>0</v>
      </c>
      <c r="AG24">
        <f t="shared" si="4"/>
        <v>-1.3147085961295304</v>
      </c>
      <c r="AH24">
        <f t="shared" si="5"/>
        <v>-30798.877581169465</v>
      </c>
      <c r="AI24">
        <f t="shared" si="6"/>
        <v>-30800.192289765593</v>
      </c>
      <c r="AJ24">
        <f t="shared" si="7"/>
        <v>-1939.4985382412997</v>
      </c>
      <c r="AK24">
        <f t="shared" si="22"/>
        <v>-4843.2237550115633</v>
      </c>
      <c r="AL24">
        <f t="shared" si="8"/>
        <v>-37582.914583018457</v>
      </c>
      <c r="AN24">
        <f t="shared" si="9"/>
        <v>0</v>
      </c>
      <c r="AO24">
        <f t="shared" si="9"/>
        <v>0</v>
      </c>
      <c r="AP24">
        <f t="shared" si="9"/>
        <v>-0.31127580740637451</v>
      </c>
      <c r="AQ24">
        <f t="shared" si="9"/>
        <v>-7292.0687630037128</v>
      </c>
      <c r="AR24">
        <f t="shared" si="9"/>
        <v>-7292.3800388111185</v>
      </c>
      <c r="AS24">
        <f t="shared" si="9"/>
        <v>-459.20364043551359</v>
      </c>
      <c r="AT24">
        <f t="shared" si="9"/>
        <v>-1146.7015498561666</v>
      </c>
      <c r="AU24">
        <f t="shared" si="9"/>
        <v>-8898.2852291027993</v>
      </c>
      <c r="AW24">
        <v>21</v>
      </c>
      <c r="AX24">
        <f>IF(Z24&gt;0, (R24*SUMPRODUCT(K24:$K$98, X24:$X$98)-K24*$AZ$3)/Z24, 0)</f>
        <v>-639394.65792665747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0.25439000000000001</v>
      </c>
      <c r="Q25" s="4">
        <f t="shared" si="21"/>
        <v>12.5</v>
      </c>
      <c r="R25">
        <f t="shared" si="0"/>
        <v>1000000</v>
      </c>
      <c r="S25">
        <f t="shared" si="1"/>
        <v>-836004.84216291457</v>
      </c>
      <c r="U25">
        <f t="shared" si="13"/>
        <v>0.25439000000000001</v>
      </c>
      <c r="V25">
        <f t="shared" si="14"/>
        <v>0.01</v>
      </c>
      <c r="W25">
        <f t="shared" si="15"/>
        <v>0.10517668769036244</v>
      </c>
      <c r="X25">
        <f t="shared" si="16"/>
        <v>2.6755897581551301E-2</v>
      </c>
      <c r="Y25">
        <f t="shared" si="17"/>
        <v>1.0517668769036244E-3</v>
      </c>
      <c r="Z25">
        <f t="shared" si="18"/>
        <v>7.7369023231907516E-2</v>
      </c>
      <c r="AB25">
        <f t="shared" si="19"/>
        <v>-67249.412247638174</v>
      </c>
      <c r="AC25">
        <f t="shared" si="2"/>
        <v>-64680.878055289715</v>
      </c>
      <c r="AE25">
        <f t="shared" si="3"/>
        <v>0</v>
      </c>
      <c r="AF25">
        <f t="shared" si="4"/>
        <v>0</v>
      </c>
      <c r="AG25">
        <f t="shared" si="4"/>
        <v>-0.9671127903988439</v>
      </c>
      <c r="AH25">
        <f t="shared" si="5"/>
        <v>-26755.8975815513</v>
      </c>
      <c r="AI25">
        <f t="shared" si="6"/>
        <v>-26756.864694341701</v>
      </c>
      <c r="AJ25">
        <f t="shared" si="7"/>
        <v>-2568.5341923484593</v>
      </c>
      <c r="AK25">
        <f t="shared" si="22"/>
        <v>-4707.4588573346728</v>
      </c>
      <c r="AL25">
        <f t="shared" si="8"/>
        <v>-34032.857744024834</v>
      </c>
      <c r="AN25">
        <f t="shared" si="9"/>
        <v>0</v>
      </c>
      <c r="AO25">
        <f t="shared" si="9"/>
        <v>0</v>
      </c>
      <c r="AP25">
        <f t="shared" si="9"/>
        <v>-0.20444428275553853</v>
      </c>
      <c r="AQ25">
        <f t="shared" si="9"/>
        <v>-5656.1037604362582</v>
      </c>
      <c r="AR25">
        <f t="shared" si="9"/>
        <v>-5656.3082047190137</v>
      </c>
      <c r="AS25">
        <f t="shared" si="9"/>
        <v>-542.97920149643903</v>
      </c>
      <c r="AT25">
        <f t="shared" si="9"/>
        <v>-995.14044198721479</v>
      </c>
      <c r="AU25">
        <f t="shared" si="9"/>
        <v>-7194.4278482026684</v>
      </c>
      <c r="AW25">
        <v>22</v>
      </c>
      <c r="AX25">
        <f>IF(Z25&gt;0, (R25*SUMPRODUCT(K25:$K$98, X25:$X$98)-K25*$AZ$3)/Z25, 0)</f>
        <v>-836004.84216291457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0.28921999999999998</v>
      </c>
      <c r="Q26" s="4">
        <f t="shared" si="21"/>
        <v>12.5</v>
      </c>
      <c r="R26">
        <f t="shared" si="0"/>
        <v>1000000</v>
      </c>
      <c r="S26">
        <f t="shared" si="1"/>
        <v>-1134902.0315246726</v>
      </c>
      <c r="U26">
        <f t="shared" si="13"/>
        <v>0.28921999999999998</v>
      </c>
      <c r="V26">
        <f t="shared" si="14"/>
        <v>0.01</v>
      </c>
      <c r="W26">
        <f t="shared" si="15"/>
        <v>7.7369023231907516E-2</v>
      </c>
      <c r="X26">
        <f t="shared" si="16"/>
        <v>2.2376668899132288E-2</v>
      </c>
      <c r="Y26">
        <f t="shared" si="17"/>
        <v>7.7369023231907517E-4</v>
      </c>
      <c r="Z26">
        <f t="shared" si="18"/>
        <v>5.4218664100456157E-2</v>
      </c>
      <c r="AB26">
        <f t="shared" si="19"/>
        <v>-64680.878055289715</v>
      </c>
      <c r="AC26">
        <f t="shared" si="2"/>
        <v>-61532.872034161534</v>
      </c>
      <c r="AE26">
        <f t="shared" si="3"/>
        <v>0</v>
      </c>
      <c r="AF26">
        <f t="shared" si="4"/>
        <v>0</v>
      </c>
      <c r="AG26">
        <f t="shared" si="4"/>
        <v>-0.67773330125570197</v>
      </c>
      <c r="AH26">
        <f t="shared" si="5"/>
        <v>-22376.668899132288</v>
      </c>
      <c r="AI26">
        <f t="shared" si="6"/>
        <v>-22377.346632433542</v>
      </c>
      <c r="AJ26">
        <f t="shared" si="7"/>
        <v>-3148.0060211281816</v>
      </c>
      <c r="AK26">
        <f t="shared" si="22"/>
        <v>-4527.6614638702804</v>
      </c>
      <c r="AL26">
        <f t="shared" si="8"/>
        <v>-30053.014117432005</v>
      </c>
      <c r="AN26">
        <f t="shared" si="9"/>
        <v>0</v>
      </c>
      <c r="AO26">
        <f t="shared" si="9"/>
        <v>0</v>
      </c>
      <c r="AP26">
        <f t="shared" si="9"/>
        <v>-0.12792005756198779</v>
      </c>
      <c r="AQ26">
        <f t="shared" si="9"/>
        <v>-4223.5268184683464</v>
      </c>
      <c r="AR26">
        <f t="shared" si="9"/>
        <v>-4223.6547385259082</v>
      </c>
      <c r="AS26">
        <f t="shared" si="9"/>
        <v>-594.17636802277934</v>
      </c>
      <c r="AT26">
        <f t="shared" si="9"/>
        <v>-854.58205168077143</v>
      </c>
      <c r="AU26">
        <f t="shared" si="9"/>
        <v>-5672.4131582294585</v>
      </c>
      <c r="AW26">
        <v>23</v>
      </c>
      <c r="AX26">
        <f>IF(Z26&gt;0, (R26*SUMPRODUCT(K26:$K$98, X26:$X$98)-K26*$AZ$3)/Z26, 0)</f>
        <v>-1134902.0315246726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0.32816400000000001</v>
      </c>
      <c r="Q27" s="4">
        <f t="shared" si="21"/>
        <v>12.5</v>
      </c>
      <c r="R27">
        <f t="shared" si="0"/>
        <v>1000000</v>
      </c>
      <c r="S27">
        <f t="shared" si="1"/>
        <v>-1613415.6263928509</v>
      </c>
      <c r="U27">
        <f t="shared" si="13"/>
        <v>0.32816400000000001</v>
      </c>
      <c r="V27">
        <f t="shared" si="14"/>
        <v>0.01</v>
      </c>
      <c r="W27">
        <f t="shared" si="15"/>
        <v>5.4218664100456157E-2</v>
      </c>
      <c r="X27">
        <f t="shared" si="16"/>
        <v>1.7792613685862095E-2</v>
      </c>
      <c r="Y27">
        <f t="shared" si="17"/>
        <v>5.4218664100456155E-4</v>
      </c>
      <c r="Z27">
        <f t="shared" si="18"/>
        <v>3.58838637735895E-2</v>
      </c>
      <c r="AB27">
        <f t="shared" si="19"/>
        <v>-61532.872034161534</v>
      </c>
      <c r="AC27">
        <f t="shared" si="2"/>
        <v>-57895.586547661631</v>
      </c>
      <c r="AE27">
        <f t="shared" si="3"/>
        <v>0</v>
      </c>
      <c r="AF27">
        <f t="shared" si="4"/>
        <v>0</v>
      </c>
      <c r="AG27">
        <f t="shared" si="4"/>
        <v>-0.44854829716986877</v>
      </c>
      <c r="AH27">
        <f t="shared" si="5"/>
        <v>-17792.613685862096</v>
      </c>
      <c r="AI27">
        <f t="shared" si="6"/>
        <v>-17793.062234159264</v>
      </c>
      <c r="AJ27">
        <f t="shared" si="7"/>
        <v>-3637.2854864999026</v>
      </c>
      <c r="AK27">
        <f t="shared" si="22"/>
        <v>-4307.3010423913074</v>
      </c>
      <c r="AL27">
        <f t="shared" si="8"/>
        <v>-25737.648763050474</v>
      </c>
      <c r="AN27">
        <f t="shared" si="9"/>
        <v>0</v>
      </c>
      <c r="AO27">
        <f t="shared" si="9"/>
        <v>0</v>
      </c>
      <c r="AP27">
        <f t="shared" si="9"/>
        <v>-7.5591160014817624E-2</v>
      </c>
      <c r="AQ27">
        <f t="shared" si="9"/>
        <v>-2998.4826978408687</v>
      </c>
      <c r="AR27">
        <f t="shared" si="9"/>
        <v>-2998.5582890008832</v>
      </c>
      <c r="AS27">
        <f t="shared" si="9"/>
        <v>-612.96995432682127</v>
      </c>
      <c r="AT27">
        <f t="shared" si="9"/>
        <v>-725.88366599926496</v>
      </c>
      <c r="AU27">
        <f t="shared" si="9"/>
        <v>-4337.4119093269692</v>
      </c>
      <c r="AW27">
        <v>24</v>
      </c>
      <c r="AX27">
        <f>IF(Z27&gt;0, (R27*SUMPRODUCT(K27:$K$98, X27:$X$98)-K27*$AZ$3)/Z27, 0)</f>
        <v>-1613415.6263928509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0.37150699999999998</v>
      </c>
      <c r="Q28" s="4">
        <f t="shared" si="21"/>
        <v>12.5</v>
      </c>
      <c r="R28">
        <f t="shared" si="0"/>
        <v>1000000</v>
      </c>
      <c r="S28">
        <f t="shared" si="1"/>
        <v>-2427488.7146306681</v>
      </c>
      <c r="U28">
        <f t="shared" si="13"/>
        <v>0.37150699999999998</v>
      </c>
      <c r="V28">
        <f t="shared" si="14"/>
        <v>0.01</v>
      </c>
      <c r="W28">
        <f t="shared" si="15"/>
        <v>3.58838637735895E-2</v>
      </c>
      <c r="X28">
        <f t="shared" si="16"/>
        <v>1.3331106578934913E-2</v>
      </c>
      <c r="Y28">
        <f t="shared" si="17"/>
        <v>3.5883863773589501E-4</v>
      </c>
      <c r="Z28">
        <f t="shared" si="18"/>
        <v>2.2193918556918692E-2</v>
      </c>
      <c r="AB28">
        <f t="shared" si="19"/>
        <v>-57895.586547661631</v>
      </c>
      <c r="AC28">
        <f t="shared" si="2"/>
        <v>-53875.486830352289</v>
      </c>
      <c r="AE28">
        <f t="shared" si="3"/>
        <v>0</v>
      </c>
      <c r="AF28">
        <f t="shared" si="4"/>
        <v>0</v>
      </c>
      <c r="AG28">
        <f t="shared" si="4"/>
        <v>-0.27742398196148366</v>
      </c>
      <c r="AH28">
        <f t="shared" si="5"/>
        <v>-13331.106578934912</v>
      </c>
      <c r="AI28">
        <f t="shared" si="6"/>
        <v>-13331.384002916873</v>
      </c>
      <c r="AJ28">
        <f t="shared" si="7"/>
        <v>-4020.0997173093419</v>
      </c>
      <c r="AK28">
        <f t="shared" si="22"/>
        <v>-4052.6910583363147</v>
      </c>
      <c r="AL28">
        <f t="shared" si="8"/>
        <v>-21404.174778562527</v>
      </c>
      <c r="AN28">
        <f t="shared" si="9"/>
        <v>0</v>
      </c>
      <c r="AO28">
        <f t="shared" si="9"/>
        <v>0</v>
      </c>
      <c r="AP28">
        <f t="shared" si="9"/>
        <v>-4.1743395831289824E-2</v>
      </c>
      <c r="AQ28">
        <f t="shared" si="9"/>
        <v>-2005.9032202589176</v>
      </c>
      <c r="AR28">
        <f t="shared" si="9"/>
        <v>-2005.9449636547488</v>
      </c>
      <c r="AS28">
        <f t="shared" si="9"/>
        <v>-604.895844239589</v>
      </c>
      <c r="AT28">
        <f t="shared" si="9"/>
        <v>-609.79979392534608</v>
      </c>
      <c r="AU28">
        <f t="shared" si="9"/>
        <v>-3220.6406018196835</v>
      </c>
      <c r="AW28">
        <v>25</v>
      </c>
      <c r="AX28">
        <f>IF(Z28&gt;0, (R28*SUMPRODUCT(K28:$K$98, X28:$X$98)-K28*$AZ$3)/Z28, 0)</f>
        <v>-2427488.7146306681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0.41881499999999999</v>
      </c>
      <c r="Q29" s="4">
        <f t="shared" si="21"/>
        <v>12.5</v>
      </c>
      <c r="R29">
        <f t="shared" si="0"/>
        <v>1000000</v>
      </c>
      <c r="S29">
        <f t="shared" si="1"/>
        <v>-3913816.4206112651</v>
      </c>
      <c r="U29">
        <f t="shared" si="13"/>
        <v>0.41881499999999999</v>
      </c>
      <c r="V29">
        <f t="shared" si="14"/>
        <v>0.01</v>
      </c>
      <c r="W29">
        <f t="shared" si="15"/>
        <v>2.2193918556918692E-2</v>
      </c>
      <c r="X29">
        <f t="shared" si="16"/>
        <v>9.2951460004159023E-3</v>
      </c>
      <c r="Y29">
        <f t="shared" si="17"/>
        <v>2.2193918556918693E-4</v>
      </c>
      <c r="Z29">
        <f t="shared" si="18"/>
        <v>1.2676833370933602E-2</v>
      </c>
      <c r="AB29">
        <f t="shared" si="19"/>
        <v>-53875.486830352289</v>
      </c>
      <c r="AC29">
        <f t="shared" si="2"/>
        <v>-49614.798608512785</v>
      </c>
      <c r="AE29">
        <f t="shared" si="3"/>
        <v>0</v>
      </c>
      <c r="AF29">
        <f t="shared" si="4"/>
        <v>0</v>
      </c>
      <c r="AG29">
        <f t="shared" si="4"/>
        <v>-0.15846041713667003</v>
      </c>
      <c r="AH29">
        <f t="shared" si="5"/>
        <v>-9295.1460004159017</v>
      </c>
      <c r="AI29">
        <f t="shared" si="6"/>
        <v>-9295.3044608330383</v>
      </c>
      <c r="AJ29">
        <f t="shared" si="7"/>
        <v>-4260.688221839504</v>
      </c>
      <c r="AK29">
        <f t="shared" si="22"/>
        <v>-3771.2840781246605</v>
      </c>
      <c r="AL29">
        <f t="shared" si="8"/>
        <v>-17327.276760797202</v>
      </c>
      <c r="AN29">
        <f t="shared" si="9"/>
        <v>0</v>
      </c>
      <c r="AO29">
        <f t="shared" si="9"/>
        <v>0</v>
      </c>
      <c r="AP29">
        <f t="shared" si="9"/>
        <v>-2.1288572810620781E-2</v>
      </c>
      <c r="AQ29">
        <f t="shared" si="9"/>
        <v>-1248.768594648689</v>
      </c>
      <c r="AR29">
        <f t="shared" si="9"/>
        <v>-1248.7898832214996</v>
      </c>
      <c r="AS29">
        <f t="shared" si="9"/>
        <v>-572.40775376574754</v>
      </c>
      <c r="AT29">
        <f t="shared" si="9"/>
        <v>-506.65811145408463</v>
      </c>
      <c r="AU29">
        <f t="shared" si="9"/>
        <v>-2327.8557484413318</v>
      </c>
      <c r="AW29">
        <v>26</v>
      </c>
      <c r="AX29">
        <f>IF(Z29&gt;0, (R29*SUMPRODUCT(K29:$K$98, X29:$X$98)-K29*$AZ$3)/Z29, 0)</f>
        <v>-3913816.4206112651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0.47081499999999998</v>
      </c>
      <c r="Q30" s="4">
        <f t="shared" si="21"/>
        <v>12.5</v>
      </c>
      <c r="R30">
        <f t="shared" si="0"/>
        <v>1000000</v>
      </c>
      <c r="S30">
        <f t="shared" si="1"/>
        <v>-6878000.3021154013</v>
      </c>
      <c r="U30">
        <f t="shared" si="13"/>
        <v>0.47081499999999998</v>
      </c>
      <c r="V30">
        <f t="shared" si="14"/>
        <v>0.01</v>
      </c>
      <c r="W30">
        <f t="shared" si="15"/>
        <v>1.2676833370933602E-2</v>
      </c>
      <c r="X30">
        <f t="shared" si="16"/>
        <v>5.9684433035361037E-3</v>
      </c>
      <c r="Y30">
        <f t="shared" si="17"/>
        <v>1.2676833370933602E-4</v>
      </c>
      <c r="Z30">
        <f t="shared" si="18"/>
        <v>6.5816217336881616E-3</v>
      </c>
      <c r="AB30">
        <f t="shared" si="19"/>
        <v>-49614.798608512785</v>
      </c>
      <c r="AC30">
        <f t="shared" si="2"/>
        <v>-45268.396272716469</v>
      </c>
      <c r="AE30">
        <f t="shared" si="3"/>
        <v>0</v>
      </c>
      <c r="AF30">
        <f t="shared" si="4"/>
        <v>0</v>
      </c>
      <c r="AG30">
        <f t="shared" si="4"/>
        <v>-8.2270271671102013E-2</v>
      </c>
      <c r="AH30">
        <f t="shared" si="5"/>
        <v>-5968.4433035361035</v>
      </c>
      <c r="AI30">
        <f t="shared" si="6"/>
        <v>-5968.5255738077749</v>
      </c>
      <c r="AJ30">
        <f t="shared" si="7"/>
        <v>-4346.402335796316</v>
      </c>
      <c r="AK30">
        <f t="shared" si="22"/>
        <v>-3473.0359025958951</v>
      </c>
      <c r="AL30">
        <f t="shared" si="8"/>
        <v>-13787.963812199987</v>
      </c>
      <c r="AN30">
        <f t="shared" si="9"/>
        <v>0</v>
      </c>
      <c r="AO30">
        <f t="shared" si="9"/>
        <v>0</v>
      </c>
      <c r="AP30">
        <f t="shared" si="9"/>
        <v>-9.8684889952519173E-3</v>
      </c>
      <c r="AQ30">
        <f t="shared" si="9"/>
        <v>-715.92710055945872</v>
      </c>
      <c r="AR30">
        <f t="shared" si="9"/>
        <v>-715.93696904845399</v>
      </c>
      <c r="AS30">
        <f t="shared" si="9"/>
        <v>-521.35993656636276</v>
      </c>
      <c r="AT30">
        <f t="shared" si="9"/>
        <v>-416.59782918793059</v>
      </c>
      <c r="AU30">
        <f t="shared" si="9"/>
        <v>-1653.8947348027475</v>
      </c>
      <c r="AW30">
        <v>27</v>
      </c>
      <c r="AX30">
        <f>IF(Z30&gt;0, (R30*SUMPRODUCT(K30:$K$98, X30:$X$98)-K30*$AZ$3)/Z30, 0)</f>
        <v>-6878000.3021154013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0.52931399999999995</v>
      </c>
      <c r="Q31" s="4">
        <f t="shared" si="21"/>
        <v>12.5</v>
      </c>
      <c r="R31">
        <f t="shared" si="0"/>
        <v>1000000</v>
      </c>
      <c r="S31">
        <f t="shared" si="1"/>
        <v>-13518407.175062193</v>
      </c>
      <c r="U31">
        <f t="shared" si="13"/>
        <v>0.52931399999999995</v>
      </c>
      <c r="V31">
        <f t="shared" si="14"/>
        <v>0.01</v>
      </c>
      <c r="W31">
        <f t="shared" si="15"/>
        <v>6.5816217336881616E-3</v>
      </c>
      <c r="X31">
        <f t="shared" si="16"/>
        <v>3.4837445263454152E-3</v>
      </c>
      <c r="Y31">
        <f t="shared" si="17"/>
        <v>6.5816217336881613E-5</v>
      </c>
      <c r="Z31">
        <f t="shared" si="18"/>
        <v>3.0320609900058647E-3</v>
      </c>
      <c r="AB31">
        <f t="shared" si="19"/>
        <v>-45268.396272716469</v>
      </c>
      <c r="AC31">
        <f t="shared" si="2"/>
        <v>-40988.635042521455</v>
      </c>
      <c r="AE31">
        <f t="shared" si="3"/>
        <v>0</v>
      </c>
      <c r="AF31">
        <f t="shared" si="4"/>
        <v>0</v>
      </c>
      <c r="AG31">
        <f t="shared" si="4"/>
        <v>-3.790076237507331E-2</v>
      </c>
      <c r="AH31">
        <f t="shared" si="5"/>
        <v>-3483.7445263454151</v>
      </c>
      <c r="AI31">
        <f t="shared" si="6"/>
        <v>-3483.7824271077902</v>
      </c>
      <c r="AJ31">
        <f t="shared" si="7"/>
        <v>-4279.7612301950139</v>
      </c>
      <c r="AK31">
        <f t="shared" si="22"/>
        <v>-3168.7877390901531</v>
      </c>
      <c r="AL31">
        <f t="shared" si="8"/>
        <v>-10932.331396392958</v>
      </c>
      <c r="AN31">
        <f t="shared" si="9"/>
        <v>0</v>
      </c>
      <c r="AO31">
        <f t="shared" si="9"/>
        <v>0</v>
      </c>
      <c r="AP31">
        <f t="shared" si="9"/>
        <v>-4.0591738582737725E-3</v>
      </c>
      <c r="AQ31">
        <f t="shared" si="9"/>
        <v>-373.10924171662663</v>
      </c>
      <c r="AR31">
        <f t="shared" si="9"/>
        <v>-373.11330089048488</v>
      </c>
      <c r="AS31">
        <f t="shared" si="9"/>
        <v>-458.36267707075643</v>
      </c>
      <c r="AT31">
        <f t="shared" si="9"/>
        <v>-339.37735145382607</v>
      </c>
      <c r="AU31">
        <f t="shared" si="9"/>
        <v>-1170.8533294150675</v>
      </c>
      <c r="AW31">
        <v>28</v>
      </c>
      <c r="AX31">
        <f>IF(Z31&gt;0, (R31*SUMPRODUCT(K31:$K$98, X31:$X$98)-K31*$AZ$3)/Z31, 0)</f>
        <v>-13518407.175062193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0.595055</v>
      </c>
      <c r="Q32" s="4">
        <f t="shared" si="21"/>
        <v>12.5</v>
      </c>
      <c r="R32">
        <f t="shared" si="0"/>
        <v>1000000</v>
      </c>
      <c r="S32">
        <f t="shared" si="1"/>
        <v>-30815357.513638001</v>
      </c>
      <c r="U32">
        <f t="shared" si="13"/>
        <v>0.595055</v>
      </c>
      <c r="V32">
        <f t="shared" si="14"/>
        <v>0.01</v>
      </c>
      <c r="W32">
        <f t="shared" si="15"/>
        <v>3.0320609900058647E-3</v>
      </c>
      <c r="X32">
        <f t="shared" si="16"/>
        <v>1.8042430524079398E-3</v>
      </c>
      <c r="Y32">
        <f t="shared" si="17"/>
        <v>3.0320609900058647E-5</v>
      </c>
      <c r="Z32">
        <f t="shared" si="18"/>
        <v>1.1974973276978663E-3</v>
      </c>
      <c r="AB32">
        <f t="shared" si="19"/>
        <v>-40988.635042521455</v>
      </c>
      <c r="AC32">
        <f t="shared" si="2"/>
        <v>-36901.30827463587</v>
      </c>
      <c r="AE32">
        <f t="shared" si="3"/>
        <v>0</v>
      </c>
      <c r="AF32">
        <f t="shared" si="4"/>
        <v>0</v>
      </c>
      <c r="AG32">
        <f t="shared" si="4"/>
        <v>-1.4968716596223329E-2</v>
      </c>
      <c r="AH32">
        <f t="shared" si="5"/>
        <v>-1804.2430524079398</v>
      </c>
      <c r="AI32">
        <f t="shared" si="6"/>
        <v>-1804.2580211245361</v>
      </c>
      <c r="AJ32">
        <f t="shared" si="7"/>
        <v>-4087.3267678855846</v>
      </c>
      <c r="AK32">
        <f t="shared" si="22"/>
        <v>-2869.2044529765021</v>
      </c>
      <c r="AL32">
        <f t="shared" si="8"/>
        <v>-8760.7892419866221</v>
      </c>
      <c r="AN32">
        <f t="shared" si="9"/>
        <v>0</v>
      </c>
      <c r="AO32">
        <f t="shared" si="9"/>
        <v>0</v>
      </c>
      <c r="AP32">
        <f t="shared" si="9"/>
        <v>-1.4313843030856564E-3</v>
      </c>
      <c r="AQ32">
        <f t="shared" si="9"/>
        <v>-172.53083573107853</v>
      </c>
      <c r="AR32">
        <f t="shared" si="9"/>
        <v>-172.53226711538161</v>
      </c>
      <c r="AS32">
        <f t="shared" si="9"/>
        <v>-390.85083477426315</v>
      </c>
      <c r="AT32">
        <f t="shared" si="9"/>
        <v>-274.36782505256525</v>
      </c>
      <c r="AU32">
        <f t="shared" si="9"/>
        <v>-837.75092694220996</v>
      </c>
      <c r="AW32">
        <v>29</v>
      </c>
      <c r="AX32">
        <f>IF(Z32&gt;0, (R32*SUMPRODUCT(K32:$K$98, X32:$X$98)-K32*$AZ$3)/Z32, 0)</f>
        <v>-30815357.513638001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0.66919700000000004</v>
      </c>
      <c r="Q33" s="4">
        <f t="shared" si="21"/>
        <v>12.5</v>
      </c>
      <c r="R33">
        <f t="shared" si="0"/>
        <v>1000000</v>
      </c>
      <c r="S33">
        <f t="shared" si="1"/>
        <v>-86139222.271648064</v>
      </c>
      <c r="U33">
        <f t="shared" si="13"/>
        <v>0.66919700000000004</v>
      </c>
      <c r="V33">
        <f t="shared" si="14"/>
        <v>0.01</v>
      </c>
      <c r="W33">
        <f t="shared" si="15"/>
        <v>1.1974973276978663E-3</v>
      </c>
      <c r="X33">
        <f t="shared" si="16"/>
        <v>8.0136161920342909E-4</v>
      </c>
      <c r="Y33">
        <f t="shared" si="17"/>
        <v>1.1974973276978663E-5</v>
      </c>
      <c r="Z33">
        <f t="shared" si="18"/>
        <v>3.8416073521745856E-4</v>
      </c>
      <c r="AB33">
        <f t="shared" si="19"/>
        <v>-36901.30827463587</v>
      </c>
      <c r="AC33">
        <f t="shared" si="2"/>
        <v>-33091.306958936402</v>
      </c>
      <c r="AE33">
        <f t="shared" si="3"/>
        <v>0</v>
      </c>
      <c r="AF33">
        <f t="shared" si="4"/>
        <v>0</v>
      </c>
      <c r="AG33">
        <f t="shared" si="4"/>
        <v>-4.8020091902182321E-3</v>
      </c>
      <c r="AH33">
        <f t="shared" si="5"/>
        <v>-801.36161920342909</v>
      </c>
      <c r="AI33">
        <f t="shared" si="6"/>
        <v>-801.36642121261934</v>
      </c>
      <c r="AJ33">
        <f t="shared" si="7"/>
        <v>-3810.0013156994683</v>
      </c>
      <c r="AK33">
        <f t="shared" si="22"/>
        <v>-2583.0915792245114</v>
      </c>
      <c r="AL33">
        <f t="shared" si="8"/>
        <v>-7194.4593161365992</v>
      </c>
      <c r="AN33">
        <f t="shared" si="9"/>
        <v>0</v>
      </c>
      <c r="AO33">
        <f t="shared" si="9"/>
        <v>0</v>
      </c>
      <c r="AP33">
        <f t="shared" si="9"/>
        <v>-4.099931951632033E-4</v>
      </c>
      <c r="AQ33">
        <f t="shared" si="9"/>
        <v>-68.419862962286558</v>
      </c>
      <c r="AR33">
        <f t="shared" si="9"/>
        <v>-68.420272955481735</v>
      </c>
      <c r="AS33">
        <f t="shared" si="9"/>
        <v>-325.29604820032495</v>
      </c>
      <c r="AT33">
        <f t="shared" si="9"/>
        <v>-220.54309519497036</v>
      </c>
      <c r="AU33">
        <f t="shared" si="9"/>
        <v>-614.25941635077709</v>
      </c>
      <c r="AW33">
        <v>30</v>
      </c>
      <c r="AX33">
        <f>IF(Z33&gt;0, (R33*SUMPRODUCT(K33:$K$98, X33:$X$98)-K33*$AZ$3)/Z33, 0)</f>
        <v>-86139222.271648064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0.74928899999999998</v>
      </c>
      <c r="Q34" s="4">
        <f t="shared" si="21"/>
        <v>12.5</v>
      </c>
      <c r="R34">
        <f t="shared" si="0"/>
        <v>1000000</v>
      </c>
      <c r="S34">
        <f t="shared" si="1"/>
        <v>-320139997.7138449</v>
      </c>
      <c r="U34">
        <f t="shared" si="13"/>
        <v>0.74928899999999998</v>
      </c>
      <c r="V34">
        <f t="shared" si="14"/>
        <v>0.01</v>
      </c>
      <c r="W34">
        <f t="shared" si="15"/>
        <v>3.8416073521745856E-4</v>
      </c>
      <c r="X34">
        <f t="shared" si="16"/>
        <v>2.8784741313035429E-4</v>
      </c>
      <c r="Y34">
        <f t="shared" si="17"/>
        <v>3.8416073521745855E-6</v>
      </c>
      <c r="Z34">
        <f t="shared" si="18"/>
        <v>9.2471714734929691E-5</v>
      </c>
      <c r="AB34">
        <f t="shared" si="19"/>
        <v>-33091.306958936402</v>
      </c>
      <c r="AC34">
        <f t="shared" si="2"/>
        <v>-29603.894543835708</v>
      </c>
      <c r="AE34">
        <f t="shared" si="3"/>
        <v>0</v>
      </c>
      <c r="AF34">
        <f t="shared" si="4"/>
        <v>0</v>
      </c>
      <c r="AG34">
        <f t="shared" si="4"/>
        <v>-1.1558964341866211E-3</v>
      </c>
      <c r="AH34">
        <f t="shared" si="5"/>
        <v>-287.84741313035431</v>
      </c>
      <c r="AI34">
        <f t="shared" si="6"/>
        <v>-287.84856902678848</v>
      </c>
      <c r="AJ34">
        <f t="shared" si="7"/>
        <v>-3487.4124151006945</v>
      </c>
      <c r="AK34">
        <f t="shared" si="22"/>
        <v>-2316.3914871255483</v>
      </c>
      <c r="AL34">
        <f t="shared" si="8"/>
        <v>-6091.6524712530318</v>
      </c>
      <c r="AN34">
        <f t="shared" si="9"/>
        <v>0</v>
      </c>
      <c r="AO34">
        <f t="shared" si="9"/>
        <v>0</v>
      </c>
      <c r="AP34">
        <f t="shared" si="9"/>
        <v>-8.8115957143687366E-5</v>
      </c>
      <c r="AQ34">
        <f t="shared" si="9"/>
        <v>-21.943099372188673</v>
      </c>
      <c r="AR34">
        <f t="shared" si="9"/>
        <v>-21.943187488145817</v>
      </c>
      <c r="AS34">
        <f t="shared" si="9"/>
        <v>-265.85139794778758</v>
      </c>
      <c r="AT34">
        <f t="shared" si="9"/>
        <v>-176.58247484013177</v>
      </c>
      <c r="AU34">
        <f t="shared" ref="AU34:AU69" si="23">AL34*$K34</f>
        <v>-464.37706027606521</v>
      </c>
      <c r="AW34">
        <v>31</v>
      </c>
      <c r="AX34">
        <f>IF(Z34&gt;0, (R34*SUMPRODUCT(K34:$K$98, X34:$X$98)-K34*$AZ$3)/Z34, 0)</f>
        <v>-320139997.7138449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0.83297500000000002</v>
      </c>
      <c r="Q35" s="4">
        <f t="shared" si="21"/>
        <v>12.5</v>
      </c>
      <c r="R35">
        <f t="shared" si="0"/>
        <v>1000000</v>
      </c>
      <c r="S35">
        <f t="shared" si="1"/>
        <v>-1821646801.1421909</v>
      </c>
      <c r="U35">
        <f t="shared" si="13"/>
        <v>0.83297500000000002</v>
      </c>
      <c r="V35">
        <f t="shared" si="14"/>
        <v>0.01</v>
      </c>
      <c r="W35">
        <f t="shared" si="15"/>
        <v>9.2471714734929691E-5</v>
      </c>
      <c r="X35">
        <f t="shared" si="16"/>
        <v>7.7026626581328059E-5</v>
      </c>
      <c r="Y35">
        <f t="shared" si="17"/>
        <v>9.2471714734929697E-7</v>
      </c>
      <c r="Z35">
        <f t="shared" si="18"/>
        <v>1.4520371006252334E-5</v>
      </c>
      <c r="AB35">
        <f t="shared" si="19"/>
        <v>-29603.894543835708</v>
      </c>
      <c r="AC35">
        <f t="shared" si="2"/>
        <v>-26450.98739493738</v>
      </c>
      <c r="AE35">
        <f t="shared" si="3"/>
        <v>0</v>
      </c>
      <c r="AF35">
        <f t="shared" ref="AF35:AG69" si="24">-$Z35*P35</f>
        <v>0</v>
      </c>
      <c r="AG35">
        <f t="shared" si="24"/>
        <v>-1.8150463757815417E-4</v>
      </c>
      <c r="AH35">
        <f t="shared" si="5"/>
        <v>-77.02662658132806</v>
      </c>
      <c r="AI35">
        <f t="shared" ref="AI35:AI66" si="25">SUM(AE35:AH35)</f>
        <v>-77.026808085965641</v>
      </c>
      <c r="AJ35">
        <f t="shared" si="7"/>
        <v>-3152.9071488983282</v>
      </c>
      <c r="AK35">
        <f t="shared" si="22"/>
        <v>-2072.2726180684999</v>
      </c>
      <c r="AL35">
        <f t="shared" ref="AL35:AL69" si="26">SUM(AI35:AK35)</f>
        <v>-5302.2065750527936</v>
      </c>
      <c r="AN35">
        <f t="shared" ref="AN35:AT69" si="27">AE35*$K35</f>
        <v>0</v>
      </c>
      <c r="AO35">
        <f t="shared" si="27"/>
        <v>0</v>
      </c>
      <c r="AP35">
        <f t="shared" si="27"/>
        <v>-1.2353935866506703E-5</v>
      </c>
      <c r="AQ35">
        <f t="shared" si="27"/>
        <v>-5.2427421001259278</v>
      </c>
      <c r="AR35">
        <f t="shared" si="27"/>
        <v>-5.2427544540617941</v>
      </c>
      <c r="AS35">
        <f t="shared" si="27"/>
        <v>-214.59954539050605</v>
      </c>
      <c r="AT35">
        <f t="shared" si="27"/>
        <v>-141.04721159266666</v>
      </c>
      <c r="AU35">
        <f t="shared" si="23"/>
        <v>-360.88951143723449</v>
      </c>
      <c r="AW35">
        <v>32</v>
      </c>
      <c r="AX35">
        <f>IF(Z35&gt;0, (R35*SUMPRODUCT(K35:$K$98, X35:$X$98)-K35*$AZ$3)/Z35, 0)</f>
        <v>-1821646801.1421909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0.83526170899999996</v>
      </c>
      <c r="Q36" s="4">
        <f t="shared" si="21"/>
        <v>12.5</v>
      </c>
      <c r="R36">
        <f t="shared" si="0"/>
        <v>1000000</v>
      </c>
      <c r="S36">
        <f t="shared" si="1"/>
        <v>-10513147152.290419</v>
      </c>
      <c r="U36">
        <f t="shared" si="13"/>
        <v>0.83526170899999996</v>
      </c>
      <c r="V36">
        <f t="shared" si="14"/>
        <v>0.01</v>
      </c>
      <c r="W36">
        <f t="shared" si="15"/>
        <v>1.4520371006252334E-5</v>
      </c>
      <c r="X36">
        <f t="shared" si="16"/>
        <v>1.2128309901996375E-5</v>
      </c>
      <c r="Y36">
        <f t="shared" si="17"/>
        <v>1.4520371006252335E-7</v>
      </c>
      <c r="Z36">
        <f t="shared" si="18"/>
        <v>2.2468573941934363E-6</v>
      </c>
      <c r="AB36">
        <f t="shared" si="19"/>
        <v>-26450.98739493738</v>
      </c>
      <c r="AC36">
        <f t="shared" si="2"/>
        <v>-23621.542415367396</v>
      </c>
      <c r="AE36">
        <f t="shared" si="3"/>
        <v>0</v>
      </c>
      <c r="AF36">
        <f t="shared" si="24"/>
        <v>0</v>
      </c>
      <c r="AG36">
        <f t="shared" si="24"/>
        <v>-2.8085717427417956E-5</v>
      </c>
      <c r="AH36">
        <f t="shared" si="5"/>
        <v>-12.128309901996374</v>
      </c>
      <c r="AI36">
        <f t="shared" si="25"/>
        <v>-12.128337987713802</v>
      </c>
      <c r="AJ36">
        <f t="shared" si="7"/>
        <v>-2829.4449795699838</v>
      </c>
      <c r="AK36">
        <f t="shared" si="22"/>
        <v>-1851.5691176456166</v>
      </c>
      <c r="AL36">
        <f t="shared" si="26"/>
        <v>-4693.1424352033137</v>
      </c>
      <c r="AN36">
        <f t="shared" si="27"/>
        <v>0</v>
      </c>
      <c r="AO36">
        <f t="shared" si="27"/>
        <v>0</v>
      </c>
      <c r="AP36">
        <f t="shared" si="27"/>
        <v>-1.7068097527739744E-6</v>
      </c>
      <c r="AQ36">
        <f t="shared" si="27"/>
        <v>-0.73705497033819889</v>
      </c>
      <c r="AR36">
        <f t="shared" si="27"/>
        <v>-0.73705667714795164</v>
      </c>
      <c r="AS36">
        <f t="shared" si="27"/>
        <v>-171.94947213108765</v>
      </c>
      <c r="AT36">
        <f t="shared" si="27"/>
        <v>-112.52253876368857</v>
      </c>
      <c r="AU36">
        <f t="shared" si="23"/>
        <v>-285.20906757192415</v>
      </c>
      <c r="AW36">
        <v>33</v>
      </c>
      <c r="AX36">
        <f>IF(Z36&gt;0, (R36*SUMPRODUCT(K36:$K$98, X36:$X$98)-K36*$AZ$3)/Z36, 0)</f>
        <v>-10513147152.290419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0.83773177600000004</v>
      </c>
      <c r="Q37" s="4">
        <f t="shared" si="21"/>
        <v>12.5</v>
      </c>
      <c r="R37">
        <f t="shared" si="0"/>
        <v>1000000</v>
      </c>
      <c r="S37">
        <f t="shared" si="1"/>
        <v>-61647962631.484131</v>
      </c>
      <c r="U37">
        <f t="shared" si="13"/>
        <v>0.83773177600000004</v>
      </c>
      <c r="V37">
        <f t="shared" si="14"/>
        <v>0.01</v>
      </c>
      <c r="W37">
        <f t="shared" si="15"/>
        <v>2.2468573941934363E-6</v>
      </c>
      <c r="X37">
        <f t="shared" si="16"/>
        <v>1.8822638352563996E-6</v>
      </c>
      <c r="Y37">
        <f t="shared" si="17"/>
        <v>2.2468573941934364E-8</v>
      </c>
      <c r="Z37">
        <f t="shared" si="18"/>
        <v>3.4212498499510238E-7</v>
      </c>
      <c r="AB37">
        <f t="shared" si="19"/>
        <v>-23621.542415367396</v>
      </c>
      <c r="AC37">
        <f t="shared" si="2"/>
        <v>-21091.308290275141</v>
      </c>
      <c r="AE37">
        <f t="shared" si="3"/>
        <v>0</v>
      </c>
      <c r="AF37">
        <f t="shared" si="24"/>
        <v>0</v>
      </c>
      <c r="AG37">
        <f t="shared" si="24"/>
        <v>-4.2765623124387795E-6</v>
      </c>
      <c r="AH37">
        <f t="shared" si="5"/>
        <v>-1.8822638352563996</v>
      </c>
      <c r="AI37">
        <f t="shared" si="25"/>
        <v>-1.8822681118187121</v>
      </c>
      <c r="AJ37">
        <f t="shared" si="7"/>
        <v>-2530.2341250922545</v>
      </c>
      <c r="AK37">
        <f t="shared" si="22"/>
        <v>-1653.5079690757179</v>
      </c>
      <c r="AL37">
        <f t="shared" si="26"/>
        <v>-4185.6243622797911</v>
      </c>
      <c r="AN37">
        <f t="shared" si="27"/>
        <v>0</v>
      </c>
      <c r="AO37">
        <f t="shared" si="27"/>
        <v>0</v>
      </c>
      <c r="AP37">
        <f t="shared" si="27"/>
        <v>-2.320472230006893E-7</v>
      </c>
      <c r="AQ37">
        <f t="shared" si="27"/>
        <v>-0.10213205467753303</v>
      </c>
      <c r="AR37">
        <f t="shared" si="27"/>
        <v>-0.10213228672475602</v>
      </c>
      <c r="AS37">
        <f t="shared" si="27"/>
        <v>-137.2910668369085</v>
      </c>
      <c r="AT37">
        <f t="shared" si="27"/>
        <v>-89.719710459386107</v>
      </c>
      <c r="AU37">
        <f t="shared" si="23"/>
        <v>-227.11290958301936</v>
      </c>
      <c r="AW37">
        <v>34</v>
      </c>
      <c r="AX37">
        <f>IF(Z37&gt;0, (R37*SUMPRODUCT(K37:$K$98, X37:$X$98)-K37*$AZ$3)/Z37, 0)</f>
        <v>-61647962631.484131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0.84045353700000003</v>
      </c>
      <c r="Q38" s="4">
        <f t="shared" si="21"/>
        <v>12.5</v>
      </c>
      <c r="R38">
        <f t="shared" si="0"/>
        <v>1000000</v>
      </c>
      <c r="S38">
        <f t="shared" si="1"/>
        <v>-368066781231.71222</v>
      </c>
      <c r="U38">
        <f t="shared" si="13"/>
        <v>0.84045353700000003</v>
      </c>
      <c r="V38">
        <f t="shared" si="14"/>
        <v>0.01</v>
      </c>
      <c r="W38">
        <f t="shared" si="15"/>
        <v>3.4212498499510238E-7</v>
      </c>
      <c r="X38">
        <f t="shared" si="16"/>
        <v>2.8754015373520572E-7</v>
      </c>
      <c r="Y38">
        <f t="shared" si="17"/>
        <v>3.4212498499510238E-9</v>
      </c>
      <c r="Z38">
        <f t="shared" si="18"/>
        <v>5.1163581409945632E-8</v>
      </c>
      <c r="AB38">
        <f t="shared" si="19"/>
        <v>-21091.308290275141</v>
      </c>
      <c r="AC38">
        <f t="shared" si="2"/>
        <v>-18831.614725845357</v>
      </c>
      <c r="AE38">
        <f t="shared" si="3"/>
        <v>0</v>
      </c>
      <c r="AF38">
        <f t="shared" si="24"/>
        <v>0</v>
      </c>
      <c r="AG38">
        <f t="shared" si="24"/>
        <v>-6.3954476762432041E-7</v>
      </c>
      <c r="AH38">
        <f t="shared" si="5"/>
        <v>-0.28754015373520569</v>
      </c>
      <c r="AI38">
        <f t="shared" si="25"/>
        <v>-0.28754079327997334</v>
      </c>
      <c r="AJ38">
        <f t="shared" si="7"/>
        <v>-2259.6935644297846</v>
      </c>
      <c r="AK38">
        <f t="shared" si="22"/>
        <v>-1476.3915803192601</v>
      </c>
      <c r="AL38">
        <f t="shared" si="26"/>
        <v>-3736.3726855423247</v>
      </c>
      <c r="AN38">
        <f t="shared" si="27"/>
        <v>0</v>
      </c>
      <c r="AO38">
        <f t="shared" si="27"/>
        <v>0</v>
      </c>
      <c r="AP38">
        <f t="shared" si="27"/>
        <v>-3.0983787007790476E-8</v>
      </c>
      <c r="AQ38">
        <f t="shared" si="27"/>
        <v>-1.3930350665854076E-2</v>
      </c>
      <c r="AR38">
        <f t="shared" si="27"/>
        <v>-1.3930381649641086E-2</v>
      </c>
      <c r="AS38">
        <f t="shared" si="27"/>
        <v>-109.47453196004359</v>
      </c>
      <c r="AT38">
        <f t="shared" si="27"/>
        <v>-71.526192661430812</v>
      </c>
      <c r="AU38">
        <f t="shared" si="23"/>
        <v>-181.01465500312403</v>
      </c>
      <c r="AW38">
        <v>35</v>
      </c>
      <c r="AX38">
        <f>IF(Z38&gt;0, (R38*SUMPRODUCT(K38:$K$98, X38:$X$98)-K38*$AZ$3)/Z38, 0)</f>
        <v>-368066781231.71222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0.84346351399999997</v>
      </c>
      <c r="Q39" s="4">
        <f t="shared" si="21"/>
        <v>12.5</v>
      </c>
      <c r="R39">
        <f t="shared" si="0"/>
        <v>1000000</v>
      </c>
      <c r="S39">
        <f t="shared" si="1"/>
        <v>-2242658482149.4932</v>
      </c>
      <c r="U39">
        <f t="shared" si="13"/>
        <v>0.84346351399999997</v>
      </c>
      <c r="V39">
        <f t="shared" si="14"/>
        <v>0.01</v>
      </c>
      <c r="W39">
        <f t="shared" si="15"/>
        <v>5.1163581409945632E-8</v>
      </c>
      <c r="X39">
        <f t="shared" si="16"/>
        <v>4.3154614164857818E-8</v>
      </c>
      <c r="Y39">
        <f t="shared" si="17"/>
        <v>5.116358140994563E-10</v>
      </c>
      <c r="Z39">
        <f t="shared" si="18"/>
        <v>7.4973314309883569E-9</v>
      </c>
      <c r="AB39">
        <f t="shared" si="19"/>
        <v>-18831.614725845357</v>
      </c>
      <c r="AC39">
        <f t="shared" si="2"/>
        <v>-16813.953927192037</v>
      </c>
      <c r="AE39">
        <f t="shared" si="3"/>
        <v>0</v>
      </c>
      <c r="AF39">
        <f t="shared" si="24"/>
        <v>0</v>
      </c>
      <c r="AG39">
        <f t="shared" si="24"/>
        <v>-9.3716642887354458E-8</v>
      </c>
      <c r="AH39">
        <f t="shared" si="5"/>
        <v>-4.3154614164857816E-2</v>
      </c>
      <c r="AI39">
        <f t="shared" si="25"/>
        <v>-4.3154707881500706E-2</v>
      </c>
      <c r="AJ39">
        <f t="shared" si="7"/>
        <v>-2017.6607986533199</v>
      </c>
      <c r="AK39">
        <f t="shared" si="22"/>
        <v>-1318.2130308091751</v>
      </c>
      <c r="AL39">
        <f t="shared" si="26"/>
        <v>-3335.9169841703765</v>
      </c>
      <c r="AN39">
        <f t="shared" si="27"/>
        <v>0</v>
      </c>
      <c r="AO39">
        <f t="shared" si="27"/>
        <v>0</v>
      </c>
      <c r="AP39">
        <f t="shared" si="27"/>
        <v>-4.053799349191134E-9</v>
      </c>
      <c r="AQ39">
        <f t="shared" si="27"/>
        <v>-1.8666924190441784E-3</v>
      </c>
      <c r="AR39">
        <f t="shared" si="27"/>
        <v>-1.8666964728435277E-3</v>
      </c>
      <c r="AS39">
        <f t="shared" si="27"/>
        <v>-87.275768534522911</v>
      </c>
      <c r="AT39">
        <f t="shared" si="27"/>
        <v>-57.020513771631919</v>
      </c>
      <c r="AU39">
        <f t="shared" si="23"/>
        <v>-144.2981490026277</v>
      </c>
      <c r="AW39">
        <v>36</v>
      </c>
      <c r="AX39">
        <f>IF(Z39&gt;0, (R39*SUMPRODUCT(K39:$K$98, X39:$X$98)-K39*$AZ$3)/Z39, 0)</f>
        <v>-2242658482149.4932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0.84645297100000005</v>
      </c>
      <c r="Q40" s="4">
        <f t="shared" si="21"/>
        <v>12.5</v>
      </c>
      <c r="R40">
        <f t="shared" si="0"/>
        <v>1000000</v>
      </c>
      <c r="S40">
        <f t="shared" si="1"/>
        <v>-13949253265721.578</v>
      </c>
      <c r="U40">
        <f t="shared" si="13"/>
        <v>0.84645297100000005</v>
      </c>
      <c r="V40">
        <f t="shared" si="14"/>
        <v>0.01</v>
      </c>
      <c r="W40">
        <f t="shared" si="15"/>
        <v>7.4973314309883569E-9</v>
      </c>
      <c r="X40">
        <f t="shared" si="16"/>
        <v>6.3461384643317765E-9</v>
      </c>
      <c r="Y40">
        <f t="shared" si="17"/>
        <v>7.4973314309883572E-11</v>
      </c>
      <c r="Z40">
        <f t="shared" si="18"/>
        <v>1.0762196523466968E-9</v>
      </c>
      <c r="AB40">
        <f t="shared" si="19"/>
        <v>-16813.953927192037</v>
      </c>
      <c r="AC40">
        <f t="shared" si="2"/>
        <v>-15012.460500130903</v>
      </c>
      <c r="AE40">
        <f t="shared" si="3"/>
        <v>0</v>
      </c>
      <c r="AF40">
        <f t="shared" si="24"/>
        <v>0</v>
      </c>
      <c r="AG40">
        <f t="shared" si="24"/>
        <v>-1.3452745654333711E-8</v>
      </c>
      <c r="AH40">
        <f t="shared" si="5"/>
        <v>-6.3461384643317765E-3</v>
      </c>
      <c r="AI40">
        <f t="shared" si="25"/>
        <v>-6.3461519170774309E-3</v>
      </c>
      <c r="AJ40">
        <f t="shared" si="7"/>
        <v>-1801.4934270611338</v>
      </c>
      <c r="AK40">
        <f t="shared" si="22"/>
        <v>-1176.9767749034427</v>
      </c>
      <c r="AL40">
        <f t="shared" si="26"/>
        <v>-2978.4765481164936</v>
      </c>
      <c r="AN40">
        <f t="shared" si="27"/>
        <v>0</v>
      </c>
      <c r="AO40">
        <f t="shared" si="27"/>
        <v>0</v>
      </c>
      <c r="AP40">
        <f t="shared" si="27"/>
        <v>-5.1956326137367905E-10</v>
      </c>
      <c r="AQ40">
        <f t="shared" si="27"/>
        <v>-2.4509646449719297E-4</v>
      </c>
      <c r="AR40">
        <f t="shared" si="27"/>
        <v>-2.4509698406045431E-4</v>
      </c>
      <c r="AS40">
        <f t="shared" si="27"/>
        <v>-69.576116605282436</v>
      </c>
      <c r="AT40">
        <f t="shared" si="27"/>
        <v>-45.45643747697796</v>
      </c>
      <c r="AU40">
        <f t="shared" si="23"/>
        <v>-115.03279917924445</v>
      </c>
      <c r="AW40">
        <v>37</v>
      </c>
      <c r="AX40">
        <f>IF(Z40&gt;0, (R40*SUMPRODUCT(K40:$K$98, X40:$X$98)-K40*$AZ$3)/Z40, 0)</f>
        <v>-13949253265721.578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0.84968151000000003</v>
      </c>
      <c r="Q41" s="4">
        <f t="shared" si="21"/>
        <v>12.5</v>
      </c>
      <c r="R41">
        <f t="shared" si="0"/>
        <v>1000000</v>
      </c>
      <c r="S41">
        <f t="shared" si="1"/>
        <v>-88760152817860.672</v>
      </c>
      <c r="U41">
        <f t="shared" si="13"/>
        <v>0.84968151000000003</v>
      </c>
      <c r="V41">
        <f t="shared" si="14"/>
        <v>0.01</v>
      </c>
      <c r="W41">
        <f t="shared" si="15"/>
        <v>1.0762196523466968E-9</v>
      </c>
      <c r="X41">
        <f t="shared" si="16"/>
        <v>9.1444393929761641E-10</v>
      </c>
      <c r="Y41">
        <f t="shared" si="17"/>
        <v>1.0762196523466968E-11</v>
      </c>
      <c r="Z41">
        <f t="shared" si="18"/>
        <v>1.5101351652561346E-10</v>
      </c>
      <c r="AB41">
        <f t="shared" si="19"/>
        <v>-15012.460500130903</v>
      </c>
      <c r="AC41">
        <f t="shared" si="2"/>
        <v>-13403.982804375979</v>
      </c>
      <c r="AE41">
        <f t="shared" si="3"/>
        <v>0</v>
      </c>
      <c r="AF41">
        <f t="shared" si="24"/>
        <v>0</v>
      </c>
      <c r="AG41">
        <f t="shared" si="24"/>
        <v>-1.8876689565701683E-9</v>
      </c>
      <c r="AH41">
        <f t="shared" si="5"/>
        <v>-9.1444393929761638E-4</v>
      </c>
      <c r="AI41">
        <f t="shared" si="25"/>
        <v>-9.1444582696657297E-4</v>
      </c>
      <c r="AJ41">
        <f t="shared" si="7"/>
        <v>-1608.4776957549238</v>
      </c>
      <c r="AK41">
        <f t="shared" si="22"/>
        <v>-1050.8722350091632</v>
      </c>
      <c r="AL41">
        <f t="shared" si="26"/>
        <v>-2659.350845209914</v>
      </c>
      <c r="AN41">
        <f t="shared" si="27"/>
        <v>0</v>
      </c>
      <c r="AO41">
        <f t="shared" si="27"/>
        <v>0</v>
      </c>
      <c r="AP41">
        <f t="shared" si="27"/>
        <v>-6.509315383520532E-11</v>
      </c>
      <c r="AQ41">
        <f t="shared" si="27"/>
        <v>-3.1533092604608014E-5</v>
      </c>
      <c r="AR41">
        <f t="shared" si="27"/>
        <v>-3.1533157697761849E-5</v>
      </c>
      <c r="AS41">
        <f t="shared" si="27"/>
        <v>-55.465703202806218</v>
      </c>
      <c r="AT41">
        <f t="shared" si="27"/>
        <v>-36.237597602328734</v>
      </c>
      <c r="AU41">
        <f t="shared" si="23"/>
        <v>-91.70333233829264</v>
      </c>
      <c r="AW41">
        <v>38</v>
      </c>
      <c r="AX41">
        <f>IF(Z41&gt;0, (R41*SUMPRODUCT(K41:$K$98, X41:$X$98)-K41*$AZ$3)/Z41, 0)</f>
        <v>-88760152817860.672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0.85306441600000005</v>
      </c>
      <c r="Q42" s="4">
        <f t="shared" si="21"/>
        <v>12.5</v>
      </c>
      <c r="R42">
        <f t="shared" si="0"/>
        <v>1000000</v>
      </c>
      <c r="S42">
        <f t="shared" si="1"/>
        <v>-578740268327547.13</v>
      </c>
      <c r="U42">
        <f t="shared" si="13"/>
        <v>0.85306441600000005</v>
      </c>
      <c r="V42">
        <f t="shared" si="14"/>
        <v>0.01</v>
      </c>
      <c r="W42">
        <f t="shared" si="15"/>
        <v>1.5101351652561346E-10</v>
      </c>
      <c r="X42">
        <f t="shared" si="16"/>
        <v>1.2882425728302879E-10</v>
      </c>
      <c r="Y42">
        <f t="shared" si="17"/>
        <v>1.5101351652561346E-12</v>
      </c>
      <c r="Z42">
        <f t="shared" si="18"/>
        <v>2.0679124077328535E-11</v>
      </c>
      <c r="AB42">
        <f t="shared" si="19"/>
        <v>-13403.982804375979</v>
      </c>
      <c r="AC42">
        <f t="shared" si="2"/>
        <v>-11967.841817291757</v>
      </c>
      <c r="AE42">
        <f t="shared" si="3"/>
        <v>0</v>
      </c>
      <c r="AF42">
        <f t="shared" si="24"/>
        <v>0</v>
      </c>
      <c r="AG42">
        <f t="shared" si="24"/>
        <v>-2.5848905096660667E-10</v>
      </c>
      <c r="AH42">
        <f t="shared" si="5"/>
        <v>-1.288242572830288E-4</v>
      </c>
      <c r="AI42">
        <f t="shared" si="25"/>
        <v>-1.2882451577207976E-4</v>
      </c>
      <c r="AJ42">
        <f t="shared" si="7"/>
        <v>-1436.1409870842217</v>
      </c>
      <c r="AK42">
        <f t="shared" si="22"/>
        <v>-938.27879630631867</v>
      </c>
      <c r="AL42">
        <f t="shared" si="26"/>
        <v>-2374.4199122150562</v>
      </c>
      <c r="AN42">
        <f t="shared" si="27"/>
        <v>0</v>
      </c>
      <c r="AO42">
        <f t="shared" si="27"/>
        <v>0</v>
      </c>
      <c r="AP42">
        <f t="shared" si="27"/>
        <v>-7.9585437810943593E-12</v>
      </c>
      <c r="AQ42">
        <f t="shared" si="27"/>
        <v>-3.9663323758591132E-6</v>
      </c>
      <c r="AR42">
        <f t="shared" si="27"/>
        <v>-3.9663403344028942E-6</v>
      </c>
      <c r="AS42">
        <f t="shared" si="27"/>
        <v>-44.21692477415764</v>
      </c>
      <c r="AT42">
        <f t="shared" si="27"/>
        <v>-28.888391409046694</v>
      </c>
      <c r="AU42">
        <f t="shared" si="23"/>
        <v>-73.105320149544667</v>
      </c>
      <c r="AW42">
        <v>39</v>
      </c>
      <c r="AX42">
        <f>IF(Z42&gt;0, (R42*SUMPRODUCT(K42:$K$98, X42:$X$98)-K42*$AZ$3)/Z42, 0)</f>
        <v>-578740268327547.13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0.856559709</v>
      </c>
      <c r="Q43" s="4">
        <f t="shared" si="21"/>
        <v>12.5</v>
      </c>
      <c r="R43">
        <f t="shared" si="0"/>
        <v>1000000</v>
      </c>
      <c r="S43">
        <f t="shared" si="1"/>
        <v>-3872386508837117</v>
      </c>
      <c r="U43">
        <f t="shared" si="13"/>
        <v>0.856559709</v>
      </c>
      <c r="V43">
        <f t="shared" si="14"/>
        <v>0.01</v>
      </c>
      <c r="W43">
        <f t="shared" si="15"/>
        <v>2.0679124077328535E-11</v>
      </c>
      <c r="X43">
        <f t="shared" si="16"/>
        <v>1.7712904502051423E-11</v>
      </c>
      <c r="Y43">
        <f t="shared" si="17"/>
        <v>2.0679124077328536E-13</v>
      </c>
      <c r="Z43">
        <f t="shared" si="18"/>
        <v>2.7594283345038265E-12</v>
      </c>
      <c r="AB43">
        <f t="shared" si="19"/>
        <v>-11967.841817291757</v>
      </c>
      <c r="AC43">
        <f t="shared" si="2"/>
        <v>-10685.573054635493</v>
      </c>
      <c r="AE43">
        <f t="shared" si="3"/>
        <v>0</v>
      </c>
      <c r="AF43">
        <f t="shared" si="24"/>
        <v>0</v>
      </c>
      <c r="AG43">
        <f t="shared" si="24"/>
        <v>-3.4492854181297829E-11</v>
      </c>
      <c r="AH43">
        <f t="shared" si="5"/>
        <v>-1.7712904502051422E-5</v>
      </c>
      <c r="AI43">
        <f t="shared" si="25"/>
        <v>-1.7712938994905603E-5</v>
      </c>
      <c r="AJ43">
        <f t="shared" si="7"/>
        <v>-1282.2687626562638</v>
      </c>
      <c r="AK43">
        <f t="shared" si="22"/>
        <v>-837.74892721042306</v>
      </c>
      <c r="AL43">
        <f t="shared" si="26"/>
        <v>-2120.0177075796259</v>
      </c>
      <c r="AN43">
        <f t="shared" si="27"/>
        <v>0</v>
      </c>
      <c r="AO43">
        <f t="shared" si="27"/>
        <v>0</v>
      </c>
      <c r="AP43">
        <f t="shared" si="27"/>
        <v>-9.4820571257631388E-13</v>
      </c>
      <c r="AQ43">
        <f t="shared" si="27"/>
        <v>-4.869262817998531E-7</v>
      </c>
      <c r="AR43">
        <f t="shared" si="27"/>
        <v>-4.8692723000556569E-7</v>
      </c>
      <c r="AS43">
        <f t="shared" si="27"/>
        <v>-35.249462379024365</v>
      </c>
      <c r="AT43">
        <f t="shared" si="27"/>
        <v>-23.029648816835408</v>
      </c>
      <c r="AU43">
        <f t="shared" si="23"/>
        <v>-58.279111682787004</v>
      </c>
      <c r="AW43">
        <v>40</v>
      </c>
      <c r="AX43">
        <f>IF(Z43&gt;0, (R43*SUMPRODUCT(K43:$K$98, X43:$X$98)-K43*$AZ$3)/Z43, 0)</f>
        <v>-3872386508837117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0.86031008399999997</v>
      </c>
      <c r="Q44" s="4">
        <f t="shared" si="21"/>
        <v>12.5</v>
      </c>
      <c r="R44">
        <f t="shared" si="0"/>
        <v>1000000</v>
      </c>
      <c r="S44">
        <f t="shared" si="1"/>
        <v>-2.6659651429443796E+16</v>
      </c>
      <c r="U44">
        <f t="shared" si="13"/>
        <v>0.86031008399999997</v>
      </c>
      <c r="V44">
        <f t="shared" si="14"/>
        <v>0.01</v>
      </c>
      <c r="W44">
        <f t="shared" si="15"/>
        <v>2.7594283345038265E-12</v>
      </c>
      <c r="X44">
        <f t="shared" si="16"/>
        <v>2.3739640222489669E-12</v>
      </c>
      <c r="Y44">
        <f t="shared" si="17"/>
        <v>2.7594283345038266E-14</v>
      </c>
      <c r="Z44">
        <f t="shared" si="18"/>
        <v>3.5787002890982137E-13</v>
      </c>
      <c r="AB44">
        <f t="shared" si="19"/>
        <v>-10685.573054635493</v>
      </c>
      <c r="AC44">
        <f t="shared" si="2"/>
        <v>-9540.6902277808113</v>
      </c>
      <c r="AE44">
        <f t="shared" si="3"/>
        <v>0</v>
      </c>
      <c r="AF44">
        <f t="shared" si="24"/>
        <v>0</v>
      </c>
      <c r="AG44">
        <f t="shared" si="24"/>
        <v>-4.4733753613727667E-12</v>
      </c>
      <c r="AH44">
        <f t="shared" si="5"/>
        <v>-2.3739640222489669E-6</v>
      </c>
      <c r="AI44">
        <f t="shared" si="25"/>
        <v>-2.3739684956243283E-6</v>
      </c>
      <c r="AJ44">
        <f t="shared" si="7"/>
        <v>-1144.8828268546822</v>
      </c>
      <c r="AK44">
        <f t="shared" si="22"/>
        <v>-747.99011382448464</v>
      </c>
      <c r="AL44">
        <f t="shared" si="26"/>
        <v>-1892.8729430531353</v>
      </c>
      <c r="AN44">
        <f t="shared" si="27"/>
        <v>0</v>
      </c>
      <c r="AO44">
        <f t="shared" si="27"/>
        <v>0</v>
      </c>
      <c r="AP44">
        <f t="shared" si="27"/>
        <v>-1.0979707072744853E-13</v>
      </c>
      <c r="AQ44">
        <f t="shared" si="27"/>
        <v>-5.826792401684346E-8</v>
      </c>
      <c r="AR44">
        <f t="shared" si="27"/>
        <v>-5.8268033813914187E-8</v>
      </c>
      <c r="AS44">
        <f t="shared" si="27"/>
        <v>-28.100655670493325</v>
      </c>
      <c r="AT44">
        <f t="shared" si="27"/>
        <v>-18.359095044914021</v>
      </c>
      <c r="AU44">
        <f t="shared" si="23"/>
        <v>-46.459750773675374</v>
      </c>
      <c r="AW44">
        <v>41</v>
      </c>
      <c r="AX44">
        <f>IF(Z44&gt;0, (R44*SUMPRODUCT(K44:$K$98, X44:$X$98)-K44*$AZ$3)/Z44, 0)</f>
        <v>-2.6659651429443796E+16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0.86416701100000004</v>
      </c>
      <c r="Q45" s="4">
        <f t="shared" si="21"/>
        <v>12.5</v>
      </c>
      <c r="R45">
        <f t="shared" si="0"/>
        <v>1000000</v>
      </c>
      <c r="S45">
        <f t="shared" si="1"/>
        <v>-1.891654993986007E+17</v>
      </c>
      <c r="U45">
        <f t="shared" si="13"/>
        <v>0.86416701100000004</v>
      </c>
      <c r="V45">
        <f t="shared" si="14"/>
        <v>0.01</v>
      </c>
      <c r="W45">
        <f t="shared" si="15"/>
        <v>3.5787002890982137E-13</v>
      </c>
      <c r="X45">
        <f t="shared" si="16"/>
        <v>3.0925947320948394E-13</v>
      </c>
      <c r="Y45">
        <f t="shared" si="17"/>
        <v>3.578700289098214E-15</v>
      </c>
      <c r="Z45">
        <f t="shared" si="18"/>
        <v>4.5031855411239209E-14</v>
      </c>
      <c r="AB45">
        <f t="shared" si="19"/>
        <v>-9540.6902277808113</v>
      </c>
      <c r="AC45">
        <f t="shared" si="2"/>
        <v>-8518.4734177126447</v>
      </c>
      <c r="AE45">
        <f t="shared" si="3"/>
        <v>0</v>
      </c>
      <c r="AF45">
        <f t="shared" si="24"/>
        <v>0</v>
      </c>
      <c r="AG45">
        <f t="shared" si="24"/>
        <v>-5.6289819264049011E-13</v>
      </c>
      <c r="AH45">
        <f t="shared" si="5"/>
        <v>-3.0925947320948395E-7</v>
      </c>
      <c r="AI45">
        <f t="shared" si="25"/>
        <v>-3.092600361076766E-7</v>
      </c>
      <c r="AJ45">
        <f t="shared" si="7"/>
        <v>-1022.2168100681665</v>
      </c>
      <c r="AK45">
        <f t="shared" si="22"/>
        <v>-667.84831594465686</v>
      </c>
      <c r="AL45">
        <f t="shared" si="26"/>
        <v>-1690.0651263220834</v>
      </c>
      <c r="AN45">
        <f t="shared" si="27"/>
        <v>0</v>
      </c>
      <c r="AO45">
        <f t="shared" si="27"/>
        <v>0</v>
      </c>
      <c r="AP45">
        <f t="shared" si="27"/>
        <v>-1.2335797850963613E-14</v>
      </c>
      <c r="AQ45">
        <f t="shared" si="27"/>
        <v>-6.7773576019353436E-9</v>
      </c>
      <c r="AR45">
        <f t="shared" si="27"/>
        <v>-6.7773699377331941E-9</v>
      </c>
      <c r="AS45">
        <f t="shared" si="27"/>
        <v>-22.401670663937253</v>
      </c>
      <c r="AT45">
        <f t="shared" si="27"/>
        <v>-14.635758167838825</v>
      </c>
      <c r="AU45">
        <f t="shared" si="23"/>
        <v>-37.037428838553446</v>
      </c>
      <c r="AW45">
        <v>42</v>
      </c>
      <c r="AX45">
        <f>IF(Z45&gt;0, (R45*SUMPRODUCT(K45:$K$98, X45:$X$98)-K45*$AZ$3)/Z45, 0)</f>
        <v>-1.891654993986007E+17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0.86825209999999997</v>
      </c>
      <c r="Q46" s="4">
        <f t="shared" si="21"/>
        <v>12.5</v>
      </c>
      <c r="R46">
        <f t="shared" si="0"/>
        <v>1000000</v>
      </c>
      <c r="S46">
        <f t="shared" si="1"/>
        <v>-1.3872745839584205E+18</v>
      </c>
      <c r="U46">
        <f t="shared" si="13"/>
        <v>0.86825209999999997</v>
      </c>
      <c r="V46">
        <f t="shared" si="14"/>
        <v>0.01</v>
      </c>
      <c r="W46">
        <f t="shared" si="15"/>
        <v>4.5031855411239209E-14</v>
      </c>
      <c r="X46">
        <f t="shared" si="16"/>
        <v>3.9099003027704803E-14</v>
      </c>
      <c r="Y46">
        <f t="shared" si="17"/>
        <v>4.503185541123921E-16</v>
      </c>
      <c r="Z46">
        <f t="shared" si="18"/>
        <v>5.4825338294220147E-15</v>
      </c>
      <c r="AB46">
        <f t="shared" si="19"/>
        <v>-8518.4734177126447</v>
      </c>
      <c r="AC46">
        <f t="shared" si="2"/>
        <v>-7605.7798372493917</v>
      </c>
      <c r="AE46">
        <f t="shared" si="3"/>
        <v>0</v>
      </c>
      <c r="AF46">
        <f t="shared" si="24"/>
        <v>0</v>
      </c>
      <c r="AG46">
        <f t="shared" si="24"/>
        <v>-6.8531672867775181E-14</v>
      </c>
      <c r="AH46">
        <f t="shared" si="5"/>
        <v>-3.9099003027704802E-8</v>
      </c>
      <c r="AI46">
        <f t="shared" si="25"/>
        <v>-3.9099071559377671E-8</v>
      </c>
      <c r="AJ46">
        <f t="shared" si="7"/>
        <v>-912.69358046325306</v>
      </c>
      <c r="AK46">
        <f t="shared" si="22"/>
        <v>-596.29313923988514</v>
      </c>
      <c r="AL46">
        <f t="shared" si="26"/>
        <v>-1508.9867197422373</v>
      </c>
      <c r="AN46">
        <f t="shared" si="27"/>
        <v>0</v>
      </c>
      <c r="AO46">
        <f t="shared" si="27"/>
        <v>0</v>
      </c>
      <c r="AP46">
        <f t="shared" si="27"/>
        <v>-1.3409441814101195E-15</v>
      </c>
      <c r="AQ46">
        <f t="shared" si="27"/>
        <v>-7.6504159923390292E-10</v>
      </c>
      <c r="AR46">
        <f t="shared" si="27"/>
        <v>-7.6504294017808438E-10</v>
      </c>
      <c r="AS46">
        <f t="shared" si="27"/>
        <v>-17.858474701090419</v>
      </c>
      <c r="AT46">
        <f t="shared" si="27"/>
        <v>-11.667536804788584</v>
      </c>
      <c r="AU46">
        <f t="shared" si="23"/>
        <v>-29.526011506644046</v>
      </c>
      <c r="AW46">
        <v>43</v>
      </c>
      <c r="AX46">
        <f>IF(Z46&gt;0, (R46*SUMPRODUCT(K46:$K$98, X46:$X$98)-K46*$AZ$3)/Z46, 0)</f>
        <v>-1.3872745839584205E+18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0.87257664800000001</v>
      </c>
      <c r="Q47" s="4">
        <f t="shared" si="21"/>
        <v>12.5</v>
      </c>
      <c r="R47">
        <f t="shared" si="0"/>
        <v>1000000</v>
      </c>
      <c r="S47">
        <f t="shared" si="1"/>
        <v>-1.0548481203224121E+19</v>
      </c>
      <c r="U47">
        <f t="shared" si="13"/>
        <v>0.87257664800000001</v>
      </c>
      <c r="V47">
        <f t="shared" si="14"/>
        <v>0.01</v>
      </c>
      <c r="W47">
        <f t="shared" si="15"/>
        <v>5.4825338294220147E-15</v>
      </c>
      <c r="X47">
        <f t="shared" si="16"/>
        <v>4.7839309914236654E-15</v>
      </c>
      <c r="Y47">
        <f t="shared" si="17"/>
        <v>5.4825338294220146E-17</v>
      </c>
      <c r="Z47">
        <f t="shared" si="18"/>
        <v>6.4377749970412918E-16</v>
      </c>
      <c r="AB47">
        <f t="shared" si="19"/>
        <v>-7605.7798372493917</v>
      </c>
      <c r="AC47">
        <f t="shared" si="2"/>
        <v>-6790.8748546876286</v>
      </c>
      <c r="AE47">
        <f t="shared" si="3"/>
        <v>0</v>
      </c>
      <c r="AF47">
        <f t="shared" si="24"/>
        <v>0</v>
      </c>
      <c r="AG47">
        <f t="shared" si="24"/>
        <v>-8.047218746301615E-15</v>
      </c>
      <c r="AH47">
        <f t="shared" si="5"/>
        <v>-4.7839309914236652E-9</v>
      </c>
      <c r="AI47">
        <f t="shared" si="25"/>
        <v>-4.7839390386424111E-9</v>
      </c>
      <c r="AJ47">
        <f t="shared" si="7"/>
        <v>-814.90498256176306</v>
      </c>
      <c r="AK47">
        <f t="shared" si="22"/>
        <v>-532.40458860745741</v>
      </c>
      <c r="AL47">
        <f t="shared" si="26"/>
        <v>-1347.3095711740043</v>
      </c>
      <c r="AN47">
        <f t="shared" si="27"/>
        <v>0</v>
      </c>
      <c r="AO47">
        <f t="shared" si="27"/>
        <v>0</v>
      </c>
      <c r="AP47">
        <f t="shared" si="27"/>
        <v>-1.4058764341613598E-16</v>
      </c>
      <c r="AQ47">
        <f t="shared" si="27"/>
        <v>-8.3576898497853273E-11</v>
      </c>
      <c r="AR47">
        <f t="shared" si="27"/>
        <v>-8.3577039085496678E-11</v>
      </c>
      <c r="AS47">
        <f t="shared" si="27"/>
        <v>-14.236666694201439</v>
      </c>
      <c r="AT47">
        <f t="shared" si="27"/>
        <v>-9.3012889068859401</v>
      </c>
      <c r="AU47">
        <f t="shared" si="23"/>
        <v>-23.537955601170953</v>
      </c>
      <c r="AW47">
        <v>44</v>
      </c>
      <c r="AX47">
        <f>IF(Z47&gt;0, (R47*SUMPRODUCT(K47:$K$98, X47:$X$98)-K47*$AZ$3)/Z47, 0)</f>
        <v>-1.0548481203224121E+19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0.87698101399999995</v>
      </c>
      <c r="Q48" s="4">
        <f t="shared" si="21"/>
        <v>12.5</v>
      </c>
      <c r="R48">
        <f t="shared" si="0"/>
        <v>1000000</v>
      </c>
      <c r="S48">
        <f t="shared" si="1"/>
        <v>-8.3333669164162138E+19</v>
      </c>
      <c r="U48">
        <f t="shared" si="13"/>
        <v>0.87698101399999995</v>
      </c>
      <c r="V48">
        <f t="shared" si="14"/>
        <v>0.01</v>
      </c>
      <c r="W48">
        <f t="shared" si="15"/>
        <v>6.4377749970412918E-16</v>
      </c>
      <c r="X48">
        <f t="shared" si="16"/>
        <v>5.6458064448091185E-16</v>
      </c>
      <c r="Y48">
        <f t="shared" si="17"/>
        <v>6.4377749970412921E-18</v>
      </c>
      <c r="Z48">
        <f t="shared" si="18"/>
        <v>7.2759080226176027E-17</v>
      </c>
      <c r="AB48">
        <f t="shared" si="19"/>
        <v>-6790.8748546876286</v>
      </c>
      <c r="AC48">
        <f t="shared" si="2"/>
        <v>-6063.2811202568846</v>
      </c>
      <c r="AE48">
        <f t="shared" si="3"/>
        <v>0</v>
      </c>
      <c r="AF48">
        <f t="shared" si="24"/>
        <v>0</v>
      </c>
      <c r="AG48">
        <f t="shared" si="24"/>
        <v>-9.0948850282720036E-16</v>
      </c>
      <c r="AH48">
        <f t="shared" si="5"/>
        <v>-5.6458064448091181E-10</v>
      </c>
      <c r="AI48">
        <f t="shared" si="25"/>
        <v>-5.6458155396941467E-10</v>
      </c>
      <c r="AJ48">
        <f t="shared" si="7"/>
        <v>-727.59373443074401</v>
      </c>
      <c r="AK48">
        <f t="shared" si="22"/>
        <v>-475.36123982813405</v>
      </c>
      <c r="AL48">
        <f t="shared" si="26"/>
        <v>-1202.9549742594427</v>
      </c>
      <c r="AN48">
        <f t="shared" si="27"/>
        <v>0</v>
      </c>
      <c r="AO48">
        <f t="shared" si="27"/>
        <v>0</v>
      </c>
      <c r="AP48">
        <f t="shared" si="27"/>
        <v>-1.4186672234840425E-17</v>
      </c>
      <c r="AQ48">
        <f t="shared" si="27"/>
        <v>-8.8066210056395244E-12</v>
      </c>
      <c r="AR48">
        <f t="shared" si="27"/>
        <v>-8.8066351923117595E-12</v>
      </c>
      <c r="AS48">
        <f t="shared" si="27"/>
        <v>-11.349383525361246</v>
      </c>
      <c r="AT48">
        <f t="shared" si="27"/>
        <v>-7.4149305699034294</v>
      </c>
      <c r="AU48">
        <f t="shared" si="23"/>
        <v>-18.764314095273484</v>
      </c>
      <c r="AW48">
        <v>45</v>
      </c>
      <c r="AX48">
        <f>IF(Z48&gt;0, (R48*SUMPRODUCT(K48:$K$98, X48:$X$98)-K48*$AZ$3)/Z48, 0)</f>
        <v>-8.3333669164162138E+19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0.88158379899999995</v>
      </c>
      <c r="Q49" s="4">
        <f t="shared" si="21"/>
        <v>12.5</v>
      </c>
      <c r="R49">
        <f t="shared" si="0"/>
        <v>1000000</v>
      </c>
      <c r="S49">
        <f t="shared" si="1"/>
        <v>-6.8629098850010713E+20</v>
      </c>
      <c r="U49">
        <f t="shared" si="13"/>
        <v>0.88158379899999995</v>
      </c>
      <c r="V49">
        <f t="shared" si="14"/>
        <v>0.01</v>
      </c>
      <c r="W49">
        <f t="shared" si="15"/>
        <v>7.2759080226176027E-17</v>
      </c>
      <c r="X49">
        <f t="shared" si="16"/>
        <v>6.414322635753804E-17</v>
      </c>
      <c r="Y49">
        <f t="shared" si="17"/>
        <v>7.2759080226176031E-19</v>
      </c>
      <c r="Z49">
        <f t="shared" si="18"/>
        <v>7.8882630663762259E-18</v>
      </c>
      <c r="AB49">
        <f t="shared" si="19"/>
        <v>-6063.2811202568846</v>
      </c>
      <c r="AC49">
        <f t="shared" si="2"/>
        <v>-5413.6438573722262</v>
      </c>
      <c r="AE49">
        <f t="shared" si="3"/>
        <v>0</v>
      </c>
      <c r="AF49">
        <f t="shared" si="24"/>
        <v>0</v>
      </c>
      <c r="AG49">
        <f t="shared" si="24"/>
        <v>-9.8603288329702825E-17</v>
      </c>
      <c r="AH49">
        <f t="shared" si="5"/>
        <v>-6.4143226357538039E-11</v>
      </c>
      <c r="AI49">
        <f t="shared" si="25"/>
        <v>-6.4143324960826365E-11</v>
      </c>
      <c r="AJ49">
        <f t="shared" si="7"/>
        <v>-649.63726288465841</v>
      </c>
      <c r="AK49">
        <f t="shared" si="22"/>
        <v>-424.42967841798196</v>
      </c>
      <c r="AL49">
        <f t="shared" si="26"/>
        <v>-1074.0669413027044</v>
      </c>
      <c r="AN49">
        <f t="shared" si="27"/>
        <v>0</v>
      </c>
      <c r="AO49">
        <f t="shared" si="27"/>
        <v>0</v>
      </c>
      <c r="AP49">
        <f t="shared" si="27"/>
        <v>-1.3732724183335523E-18</v>
      </c>
      <c r="AQ49">
        <f t="shared" si="27"/>
        <v>-8.9333860028274563E-13</v>
      </c>
      <c r="AR49">
        <f t="shared" si="27"/>
        <v>-8.9333997355516396E-13</v>
      </c>
      <c r="AS49">
        <f t="shared" si="27"/>
        <v>-9.0476590603973133</v>
      </c>
      <c r="AT49">
        <f t="shared" si="27"/>
        <v>-5.9111372527929831</v>
      </c>
      <c r="AU49">
        <f t="shared" si="23"/>
        <v>-14.95879631319119</v>
      </c>
      <c r="AW49">
        <v>46</v>
      </c>
      <c r="AX49">
        <f>IF(Z49&gt;0, (R49*SUMPRODUCT(K49:$K$98, X49:$X$98)-K49*$AZ$3)/Z49, 0)</f>
        <v>-6.8629098850010713E+20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0.88621764599999997</v>
      </c>
      <c r="Q50" s="4">
        <f t="shared" si="21"/>
        <v>12.5</v>
      </c>
      <c r="R50">
        <f t="shared" si="0"/>
        <v>1000000</v>
      </c>
      <c r="S50">
        <f t="shared" si="1"/>
        <v>-5.9042774377695239E+21</v>
      </c>
      <c r="U50">
        <f t="shared" si="13"/>
        <v>0.88621764599999997</v>
      </c>
      <c r="V50">
        <f t="shared" si="14"/>
        <v>0.01</v>
      </c>
      <c r="W50">
        <f t="shared" si="15"/>
        <v>7.8882630663762259E-18</v>
      </c>
      <c r="X50">
        <f t="shared" si="16"/>
        <v>6.9907179257126802E-18</v>
      </c>
      <c r="Y50">
        <f t="shared" si="17"/>
        <v>7.8882630663762265E-20</v>
      </c>
      <c r="Z50">
        <f t="shared" si="18"/>
        <v>8.1866250999978335E-19</v>
      </c>
      <c r="AB50">
        <f t="shared" si="19"/>
        <v>-5413.6438573722262</v>
      </c>
      <c r="AC50">
        <f t="shared" si="2"/>
        <v>-4833.6105869394878</v>
      </c>
      <c r="AE50">
        <f t="shared" si="3"/>
        <v>0</v>
      </c>
      <c r="AF50">
        <f t="shared" si="24"/>
        <v>0</v>
      </c>
      <c r="AG50">
        <f t="shared" si="24"/>
        <v>-1.0233281374997292E-17</v>
      </c>
      <c r="AH50">
        <f t="shared" si="5"/>
        <v>-6.9907179257126799E-12</v>
      </c>
      <c r="AI50">
        <f t="shared" si="25"/>
        <v>-6.9907281589940545E-12</v>
      </c>
      <c r="AJ50">
        <f t="shared" si="7"/>
        <v>-580.03327043273839</v>
      </c>
      <c r="AK50">
        <f t="shared" si="22"/>
        <v>-378.95507001605586</v>
      </c>
      <c r="AL50">
        <f t="shared" si="26"/>
        <v>-958.98834044880118</v>
      </c>
      <c r="AN50">
        <f t="shared" si="27"/>
        <v>0</v>
      </c>
      <c r="AO50">
        <f t="shared" si="27"/>
        <v>0</v>
      </c>
      <c r="AP50">
        <f t="shared" si="27"/>
        <v>-1.2725128951600792E-19</v>
      </c>
      <c r="AQ50">
        <f t="shared" si="27"/>
        <v>-8.6929874992306264E-14</v>
      </c>
      <c r="AR50">
        <f t="shared" si="27"/>
        <v>-8.6930002243595768E-14</v>
      </c>
      <c r="AS50">
        <f t="shared" si="27"/>
        <v>-7.2127384091178506</v>
      </c>
      <c r="AT50">
        <f t="shared" si="27"/>
        <v>-4.7123224272903306</v>
      </c>
      <c r="AU50">
        <f t="shared" si="23"/>
        <v>-11.925060836408267</v>
      </c>
      <c r="AW50">
        <v>47</v>
      </c>
      <c r="AX50">
        <f>IF(Z50&gt;0, (R50*SUMPRODUCT(K50:$K$98, X50:$X$98)-K50*$AZ$3)/Z50, 0)</f>
        <v>-5.9042774377695239E+21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0.89077562700000001</v>
      </c>
      <c r="Q51" s="4">
        <f t="shared" si="21"/>
        <v>12.5</v>
      </c>
      <c r="R51">
        <f t="shared" si="0"/>
        <v>1000000</v>
      </c>
      <c r="S51">
        <f t="shared" si="1"/>
        <v>-5.3128844499957588E+22</v>
      </c>
      <c r="U51">
        <f t="shared" si="13"/>
        <v>0.89077562700000001</v>
      </c>
      <c r="V51">
        <f t="shared" si="14"/>
        <v>0.01</v>
      </c>
      <c r="W51">
        <f t="shared" si="15"/>
        <v>8.1866250999978335E-19</v>
      </c>
      <c r="X51">
        <f t="shared" si="16"/>
        <v>7.292446106464508E-19</v>
      </c>
      <c r="Y51">
        <f t="shared" si="17"/>
        <v>8.186625099997833E-21</v>
      </c>
      <c r="Z51">
        <f t="shared" si="18"/>
        <v>8.1231274253334717E-20</v>
      </c>
      <c r="AB51">
        <f t="shared" si="19"/>
        <v>-4833.6105869394878</v>
      </c>
      <c r="AC51">
        <f t="shared" si="2"/>
        <v>-4315.7237383388283</v>
      </c>
      <c r="AE51">
        <f t="shared" si="3"/>
        <v>0</v>
      </c>
      <c r="AF51">
        <f t="shared" si="24"/>
        <v>0</v>
      </c>
      <c r="AG51">
        <f t="shared" si="24"/>
        <v>-1.015390928166684E-18</v>
      </c>
      <c r="AH51">
        <f t="shared" si="5"/>
        <v>-7.2924461064645078E-13</v>
      </c>
      <c r="AI51">
        <f t="shared" si="25"/>
        <v>-7.2924562603737895E-13</v>
      </c>
      <c r="AJ51">
        <f t="shared" si="7"/>
        <v>-517.8868486006595</v>
      </c>
      <c r="AK51">
        <f t="shared" si="22"/>
        <v>-338.35274108576419</v>
      </c>
      <c r="AL51">
        <f t="shared" si="26"/>
        <v>-856.23958968642432</v>
      </c>
      <c r="AN51">
        <f t="shared" si="27"/>
        <v>0</v>
      </c>
      <c r="AO51">
        <f t="shared" si="27"/>
        <v>0</v>
      </c>
      <c r="AP51">
        <f t="shared" si="27"/>
        <v>-1.1273597692560138E-20</v>
      </c>
      <c r="AQ51">
        <f t="shared" si="27"/>
        <v>-8.0965962289414612E-15</v>
      </c>
      <c r="AR51">
        <f t="shared" si="27"/>
        <v>-8.096607502539154E-15</v>
      </c>
      <c r="AS51">
        <f t="shared" si="27"/>
        <v>-5.7499509001258398</v>
      </c>
      <c r="AT51">
        <f t="shared" si="27"/>
        <v>-3.7566345880822154</v>
      </c>
      <c r="AU51">
        <f t="shared" si="23"/>
        <v>-9.5065854882080618</v>
      </c>
      <c r="AW51">
        <v>48</v>
      </c>
      <c r="AX51">
        <f>IF(Z51&gt;0, (R51*SUMPRODUCT(K51:$K$98, X51:$X$98)-K51*$AZ$3)/Z51, 0)</f>
        <v>-5.3128844499957588E+22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0.89544260600000003</v>
      </c>
      <c r="Q52" s="4">
        <f t="shared" si="21"/>
        <v>12.5</v>
      </c>
      <c r="R52">
        <f t="shared" si="0"/>
        <v>1000000</v>
      </c>
      <c r="S52">
        <f t="shared" si="1"/>
        <v>-5.0166852423548778E+23</v>
      </c>
      <c r="U52">
        <f t="shared" si="13"/>
        <v>0.89544260600000003</v>
      </c>
      <c r="V52">
        <f t="shared" si="14"/>
        <v>0.01</v>
      </c>
      <c r="W52">
        <f t="shared" si="15"/>
        <v>8.1231274253334717E-20</v>
      </c>
      <c r="X52">
        <f t="shared" si="16"/>
        <v>7.2737943906106745E-20</v>
      </c>
      <c r="Y52">
        <f t="shared" si="17"/>
        <v>8.1231274253334721E-22</v>
      </c>
      <c r="Z52">
        <f t="shared" si="18"/>
        <v>7.6810176046946238E-21</v>
      </c>
      <c r="AB52">
        <f t="shared" si="19"/>
        <v>-4315.7237383388283</v>
      </c>
      <c r="AC52">
        <f t="shared" si="2"/>
        <v>-3853.324766373953</v>
      </c>
      <c r="AE52">
        <f t="shared" si="3"/>
        <v>0</v>
      </c>
      <c r="AF52">
        <f t="shared" si="24"/>
        <v>0</v>
      </c>
      <c r="AG52">
        <f t="shared" si="24"/>
        <v>-9.6012720058682794E-20</v>
      </c>
      <c r="AH52">
        <f t="shared" si="5"/>
        <v>-7.2737943906106751E-14</v>
      </c>
      <c r="AI52">
        <f t="shared" si="25"/>
        <v>-7.2738039918826807E-14</v>
      </c>
      <c r="AJ52">
        <f t="shared" si="7"/>
        <v>-462.39897196487527</v>
      </c>
      <c r="AK52">
        <f t="shared" si="22"/>
        <v>-302.10066168371799</v>
      </c>
      <c r="AL52">
        <f t="shared" si="26"/>
        <v>-764.49963364859332</v>
      </c>
      <c r="AN52">
        <f t="shared" si="27"/>
        <v>0</v>
      </c>
      <c r="AO52">
        <f t="shared" si="27"/>
        <v>0</v>
      </c>
      <c r="AP52">
        <f t="shared" si="27"/>
        <v>-9.5178751679723152E-22</v>
      </c>
      <c r="AQ52">
        <f t="shared" si="27"/>
        <v>-7.2106140691583121E-16</v>
      </c>
      <c r="AR52">
        <f t="shared" si="27"/>
        <v>-7.2106235870334804E-16</v>
      </c>
      <c r="AS52">
        <f t="shared" si="27"/>
        <v>-4.5838256537993054</v>
      </c>
      <c r="AT52">
        <f t="shared" si="27"/>
        <v>-2.9947660938155409</v>
      </c>
      <c r="AU52">
        <f t="shared" si="23"/>
        <v>-7.5785917476148468</v>
      </c>
      <c r="AW52">
        <v>49</v>
      </c>
      <c r="AX52">
        <f>IF(Z52&gt;0, (R52*SUMPRODUCT(K52:$K$98, X52:$X$98)-K52*$AZ$3)/Z52, 0)</f>
        <v>-5.0166852423548778E+23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0.90019128800000003</v>
      </c>
      <c r="Q53" s="4">
        <f t="shared" si="21"/>
        <v>12.5</v>
      </c>
      <c r="R53">
        <f t="shared" si="0"/>
        <v>1000000</v>
      </c>
      <c r="S53">
        <f t="shared" si="1"/>
        <v>-4.9874707613027266E+24</v>
      </c>
      <c r="U53">
        <f t="shared" si="13"/>
        <v>0.90019128800000003</v>
      </c>
      <c r="V53">
        <f t="shared" si="14"/>
        <v>0.01</v>
      </c>
      <c r="W53">
        <f t="shared" si="15"/>
        <v>7.6810176046946238E-21</v>
      </c>
      <c r="X53">
        <f t="shared" si="16"/>
        <v>6.9143851307207289E-21</v>
      </c>
      <c r="Y53">
        <f t="shared" si="17"/>
        <v>7.6810176046946243E-23</v>
      </c>
      <c r="Z53">
        <f t="shared" si="18"/>
        <v>6.8982229792694868E-22</v>
      </c>
      <c r="AB53">
        <f t="shared" si="19"/>
        <v>-3853.324766373953</v>
      </c>
      <c r="AC53">
        <f t="shared" si="2"/>
        <v>-3440.4685414053151</v>
      </c>
      <c r="AE53">
        <f t="shared" si="3"/>
        <v>0</v>
      </c>
      <c r="AF53">
        <f t="shared" si="24"/>
        <v>0</v>
      </c>
      <c r="AG53">
        <f t="shared" si="24"/>
        <v>-8.6227787240868592E-21</v>
      </c>
      <c r="AH53">
        <f t="shared" si="5"/>
        <v>-6.9143851307207286E-15</v>
      </c>
      <c r="AI53">
        <f t="shared" si="25"/>
        <v>-6.9143937534994525E-15</v>
      </c>
      <c r="AJ53">
        <f t="shared" si="7"/>
        <v>-412.85622496863789</v>
      </c>
      <c r="AK53">
        <f t="shared" si="22"/>
        <v>-269.73273364617671</v>
      </c>
      <c r="AL53">
        <f t="shared" si="26"/>
        <v>-682.5889586148146</v>
      </c>
      <c r="AN53">
        <f t="shared" si="27"/>
        <v>0</v>
      </c>
      <c r="AO53">
        <f t="shared" si="27"/>
        <v>0</v>
      </c>
      <c r="AP53">
        <f t="shared" si="27"/>
        <v>-7.632036694753361E-23</v>
      </c>
      <c r="AQ53">
        <f t="shared" si="27"/>
        <v>-6.1199345046287247E-17</v>
      </c>
      <c r="AR53">
        <f t="shared" si="27"/>
        <v>-6.1199421366654193E-17</v>
      </c>
      <c r="AS53">
        <f t="shared" si="27"/>
        <v>-3.6541977469701021</v>
      </c>
      <c r="AT53">
        <f t="shared" si="27"/>
        <v>-2.387409194687133</v>
      </c>
      <c r="AU53">
        <f t="shared" si="23"/>
        <v>-6.0416069416572356</v>
      </c>
      <c r="AW53">
        <v>50</v>
      </c>
      <c r="AX53">
        <f>IF(Z53&gt;0, (R53*SUMPRODUCT(K53:$K$98, X53:$X$98)-K53*$AZ$3)/Z53, 0)</f>
        <v>-4.9874707613027266E+24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0.90499098499999997</v>
      </c>
      <c r="Q54" s="4">
        <f t="shared" si="21"/>
        <v>12.5</v>
      </c>
      <c r="R54">
        <f t="shared" si="0"/>
        <v>1000000</v>
      </c>
      <c r="S54">
        <f t="shared" si="1"/>
        <v>-5.2383842984421016E+25</v>
      </c>
      <c r="U54">
        <f t="shared" si="13"/>
        <v>0.90499098499999997</v>
      </c>
      <c r="V54">
        <f t="shared" si="14"/>
        <v>0.01</v>
      </c>
      <c r="W54">
        <f t="shared" si="15"/>
        <v>6.8982229792694868E-22</v>
      </c>
      <c r="X54">
        <f t="shared" si="16"/>
        <v>6.2428296087587274E-22</v>
      </c>
      <c r="Y54">
        <f t="shared" si="17"/>
        <v>6.8982229792694874E-24</v>
      </c>
      <c r="Z54">
        <f t="shared" si="18"/>
        <v>5.8641114071806455E-23</v>
      </c>
      <c r="AB54">
        <f t="shared" si="19"/>
        <v>-3440.4685414053151</v>
      </c>
      <c r="AC54">
        <f t="shared" si="2"/>
        <v>-3071.8469119690312</v>
      </c>
      <c r="AE54">
        <f t="shared" si="3"/>
        <v>0</v>
      </c>
      <c r="AF54">
        <f t="shared" si="24"/>
        <v>0</v>
      </c>
      <c r="AG54">
        <f t="shared" si="24"/>
        <v>-7.3301392589758067E-22</v>
      </c>
      <c r="AH54">
        <f t="shared" si="5"/>
        <v>-6.2428296087587277E-16</v>
      </c>
      <c r="AI54">
        <f t="shared" si="25"/>
        <v>-6.2428369388979866E-16</v>
      </c>
      <c r="AJ54">
        <f t="shared" si="7"/>
        <v>-368.62162943628391</v>
      </c>
      <c r="AK54">
        <f t="shared" si="22"/>
        <v>-240.83279789837209</v>
      </c>
      <c r="AL54">
        <f t="shared" si="26"/>
        <v>-609.45442733465597</v>
      </c>
      <c r="AN54">
        <f t="shared" si="27"/>
        <v>0</v>
      </c>
      <c r="AO54">
        <f t="shared" si="27"/>
        <v>0</v>
      </c>
      <c r="AP54">
        <f t="shared" si="27"/>
        <v>-5.7927850166503477E-24</v>
      </c>
      <c r="AQ54">
        <f t="shared" si="27"/>
        <v>-4.9335174328149923E-18</v>
      </c>
      <c r="AR54">
        <f t="shared" si="27"/>
        <v>-4.9335232256000089E-18</v>
      </c>
      <c r="AS54">
        <f t="shared" si="27"/>
        <v>-2.9131040712452991</v>
      </c>
      <c r="AT54">
        <f t="shared" si="27"/>
        <v>-1.9032279932135949</v>
      </c>
      <c r="AU54">
        <f t="shared" si="23"/>
        <v>-4.8163320644588934</v>
      </c>
      <c r="AW54">
        <v>51</v>
      </c>
      <c r="AX54">
        <f>IF(Z54&gt;0, (R54*SUMPRODUCT(K54:$K$98, X54:$X$98)-K54*$AZ$3)/Z54, 0)</f>
        <v>-5.2383842984421016E+25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0.90981139099999997</v>
      </c>
      <c r="Q55" s="4">
        <f t="shared" si="21"/>
        <v>12.5</v>
      </c>
      <c r="R55">
        <f t="shared" si="0"/>
        <v>1000000</v>
      </c>
      <c r="S55">
        <f t="shared" si="1"/>
        <v>-5.832659895490551E+26</v>
      </c>
      <c r="U55">
        <f t="shared" si="13"/>
        <v>0.90981139099999997</v>
      </c>
      <c r="V55">
        <f t="shared" si="14"/>
        <v>0.01</v>
      </c>
      <c r="W55">
        <f t="shared" si="15"/>
        <v>5.8641114071806455E-23</v>
      </c>
      <c r="X55">
        <f t="shared" si="16"/>
        <v>5.3352353563459899E-23</v>
      </c>
      <c r="Y55">
        <f t="shared" si="17"/>
        <v>5.8641114071806459E-25</v>
      </c>
      <c r="Z55">
        <f t="shared" si="18"/>
        <v>4.7023493676284921E-24</v>
      </c>
      <c r="AB55">
        <f t="shared" si="19"/>
        <v>-3071.8469119690312</v>
      </c>
      <c r="AC55">
        <f t="shared" si="2"/>
        <v>-2742.720457115206</v>
      </c>
      <c r="AE55">
        <f t="shared" si="3"/>
        <v>0</v>
      </c>
      <c r="AF55">
        <f t="shared" si="24"/>
        <v>0</v>
      </c>
      <c r="AG55">
        <f t="shared" si="24"/>
        <v>-5.8779367095356155E-23</v>
      </c>
      <c r="AH55">
        <f t="shared" si="5"/>
        <v>-5.33523535634599E-17</v>
      </c>
      <c r="AI55">
        <f t="shared" si="25"/>
        <v>-5.3352412342826993E-17</v>
      </c>
      <c r="AJ55">
        <f t="shared" si="7"/>
        <v>-329.12645485382518</v>
      </c>
      <c r="AK55">
        <f t="shared" si="22"/>
        <v>-215.0292838378322</v>
      </c>
      <c r="AL55">
        <f t="shared" si="26"/>
        <v>-544.15573869165735</v>
      </c>
      <c r="AN55">
        <f t="shared" si="27"/>
        <v>0</v>
      </c>
      <c r="AO55">
        <f t="shared" si="27"/>
        <v>0</v>
      </c>
      <c r="AP55">
        <f t="shared" si="27"/>
        <v>-4.1474586850110162E-25</v>
      </c>
      <c r="AQ55">
        <f t="shared" si="27"/>
        <v>-3.7645298526875787E-19</v>
      </c>
      <c r="AR55">
        <f t="shared" si="27"/>
        <v>-3.7645340001462635E-19</v>
      </c>
      <c r="AS55">
        <f t="shared" si="27"/>
        <v>-2.3223087302657053</v>
      </c>
      <c r="AT55">
        <f t="shared" si="27"/>
        <v>-1.5172417037735924</v>
      </c>
      <c r="AU55">
        <f t="shared" si="23"/>
        <v>-3.8395504340392979</v>
      </c>
      <c r="AW55">
        <v>52</v>
      </c>
      <c r="AX55">
        <f>IF(Z55&gt;0, (R55*SUMPRODUCT(K55:$K$98, X55:$X$98)-K55*$AZ$3)/Z55, 0)</f>
        <v>-5.832659895490551E+26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0.91465739899999998</v>
      </c>
      <c r="Q56" s="4">
        <f t="shared" si="21"/>
        <v>12.5</v>
      </c>
      <c r="R56">
        <f t="shared" si="0"/>
        <v>1000000</v>
      </c>
      <c r="S56">
        <f t="shared" si="1"/>
        <v>-6.9120683125143686E+27</v>
      </c>
      <c r="U56">
        <f t="shared" si="13"/>
        <v>0.91465739899999998</v>
      </c>
      <c r="V56">
        <f t="shared" si="14"/>
        <v>0.01</v>
      </c>
      <c r="W56">
        <f t="shared" si="15"/>
        <v>4.7023493676284921E-24</v>
      </c>
      <c r="X56">
        <f t="shared" si="16"/>
        <v>4.3010386417843713E-24</v>
      </c>
      <c r="Y56">
        <f t="shared" si="17"/>
        <v>4.7023493676284923E-26</v>
      </c>
      <c r="Z56">
        <f t="shared" si="18"/>
        <v>3.5428723216783586E-25</v>
      </c>
      <c r="AB56">
        <f t="shared" si="19"/>
        <v>-2742.720457115206</v>
      </c>
      <c r="AC56">
        <f t="shared" si="2"/>
        <v>-2448.8575509957195</v>
      </c>
      <c r="AE56">
        <f t="shared" si="3"/>
        <v>0</v>
      </c>
      <c r="AF56">
        <f t="shared" si="24"/>
        <v>0</v>
      </c>
      <c r="AG56">
        <f t="shared" si="24"/>
        <v>-4.4285904020979484E-24</v>
      </c>
      <c r="AH56">
        <f t="shared" si="5"/>
        <v>-4.3010386417843711E-18</v>
      </c>
      <c r="AI56">
        <f t="shared" si="25"/>
        <v>-4.3010430703747731E-18</v>
      </c>
      <c r="AJ56">
        <f t="shared" si="7"/>
        <v>-293.86290611948652</v>
      </c>
      <c r="AK56">
        <f t="shared" si="22"/>
        <v>-191.99043199806445</v>
      </c>
      <c r="AL56">
        <f t="shared" si="26"/>
        <v>-485.85333811755095</v>
      </c>
      <c r="AN56">
        <f t="shared" si="27"/>
        <v>0</v>
      </c>
      <c r="AO56">
        <f t="shared" si="27"/>
        <v>0</v>
      </c>
      <c r="AP56">
        <f t="shared" si="27"/>
        <v>-2.7900029006140151E-26</v>
      </c>
      <c r="AQ56">
        <f t="shared" si="27"/>
        <v>-2.7096455523515255E-20</v>
      </c>
      <c r="AR56">
        <f t="shared" si="27"/>
        <v>-2.709648342354426E-20</v>
      </c>
      <c r="AS56">
        <f t="shared" si="27"/>
        <v>-1.8513303015511027</v>
      </c>
      <c r="AT56">
        <f t="shared" si="27"/>
        <v>-1.2095357970133866</v>
      </c>
      <c r="AU56">
        <f t="shared" si="23"/>
        <v>-3.0608660985644893</v>
      </c>
      <c r="AW56">
        <v>53</v>
      </c>
      <c r="AX56">
        <f>IF(Z56&gt;0, (R56*SUMPRODUCT(K56:$K$98, X56:$X$98)-K56*$AZ$3)/Z56, 0)</f>
        <v>-6.9120683125143686E+27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0.91953785700000001</v>
      </c>
      <c r="Q57" s="4">
        <f t="shared" si="21"/>
        <v>12.5</v>
      </c>
      <c r="R57">
        <f t="shared" si="0"/>
        <v>1000000</v>
      </c>
      <c r="S57">
        <f t="shared" si="1"/>
        <v>-8.7585890834245157E+28</v>
      </c>
      <c r="U57">
        <f t="shared" si="13"/>
        <v>0.91953785700000001</v>
      </c>
      <c r="V57">
        <f t="shared" si="14"/>
        <v>0.01</v>
      </c>
      <c r="W57">
        <f t="shared" si="15"/>
        <v>3.5428723216783586E-25</v>
      </c>
      <c r="X57">
        <f t="shared" si="16"/>
        <v>3.2578052223007325E-25</v>
      </c>
      <c r="Y57">
        <f t="shared" si="17"/>
        <v>3.5428723216783586E-27</v>
      </c>
      <c r="Z57">
        <f t="shared" si="18"/>
        <v>2.4963837616084253E-26</v>
      </c>
      <c r="AB57">
        <f t="shared" si="19"/>
        <v>-2448.8575509957195</v>
      </c>
      <c r="AC57">
        <f t="shared" si="2"/>
        <v>-2186.4799562461781</v>
      </c>
      <c r="AE57">
        <f t="shared" si="3"/>
        <v>0</v>
      </c>
      <c r="AF57">
        <f t="shared" si="24"/>
        <v>0</v>
      </c>
      <c r="AG57">
        <f t="shared" si="24"/>
        <v>-3.1204797020105316E-25</v>
      </c>
      <c r="AH57">
        <f t="shared" si="5"/>
        <v>-3.2578052223007327E-19</v>
      </c>
      <c r="AI57">
        <f t="shared" si="25"/>
        <v>-3.2578083427804349E-19</v>
      </c>
      <c r="AJ57">
        <f t="shared" si="7"/>
        <v>-262.37759474954146</v>
      </c>
      <c r="AK57">
        <f t="shared" si="22"/>
        <v>-171.42002856970038</v>
      </c>
      <c r="AL57">
        <f t="shared" si="26"/>
        <v>-433.79762331924184</v>
      </c>
      <c r="AN57">
        <f t="shared" si="27"/>
        <v>0</v>
      </c>
      <c r="AO57">
        <f t="shared" si="27"/>
        <v>0</v>
      </c>
      <c r="AP57">
        <f t="shared" si="27"/>
        <v>-1.7552641370846384E-27</v>
      </c>
      <c r="AQ57">
        <f t="shared" si="27"/>
        <v>-1.8325094916102822E-21</v>
      </c>
      <c r="AR57">
        <f t="shared" si="27"/>
        <v>-1.8325112468744196E-21</v>
      </c>
      <c r="AS57">
        <f t="shared" si="27"/>
        <v>-1.4758691817212228</v>
      </c>
      <c r="AT57">
        <f t="shared" si="27"/>
        <v>-0.96423453205786536</v>
      </c>
      <c r="AU57">
        <f t="shared" si="23"/>
        <v>-2.4401037137790884</v>
      </c>
      <c r="AW57">
        <v>54</v>
      </c>
      <c r="AX57">
        <f>IF(Z57&gt;0, (R57*SUMPRODUCT(K57:$K$98, X57:$X$98)-K57*$AZ$3)/Z57, 0)</f>
        <v>-8.7585890834245157E+28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0.924425092</v>
      </c>
      <c r="Q58" s="4">
        <f t="shared" si="21"/>
        <v>12.5</v>
      </c>
      <c r="R58">
        <f t="shared" si="0"/>
        <v>1000000</v>
      </c>
      <c r="S58">
        <f t="shared" si="1"/>
        <v>-1.1925550584815424E+30</v>
      </c>
      <c r="U58">
        <f t="shared" si="13"/>
        <v>0.924425092</v>
      </c>
      <c r="V58">
        <f t="shared" si="14"/>
        <v>0.01</v>
      </c>
      <c r="W58">
        <f t="shared" si="15"/>
        <v>2.4963837616084253E-26</v>
      </c>
      <c r="X58">
        <f t="shared" si="16"/>
        <v>2.3077197884921747E-26</v>
      </c>
      <c r="Y58">
        <f t="shared" si="17"/>
        <v>2.4963837616084255E-28</v>
      </c>
      <c r="Z58">
        <f t="shared" si="18"/>
        <v>1.6370013550016635E-27</v>
      </c>
      <c r="AB58">
        <f t="shared" si="19"/>
        <v>-2186.4799562461781</v>
      </c>
      <c r="AC58">
        <f t="shared" si="2"/>
        <v>-1952.2142466483731</v>
      </c>
      <c r="AE58">
        <f t="shared" si="3"/>
        <v>0</v>
      </c>
      <c r="AF58">
        <f t="shared" si="24"/>
        <v>0</v>
      </c>
      <c r="AG58">
        <f t="shared" si="24"/>
        <v>-2.0462516937520795E-26</v>
      </c>
      <c r="AH58">
        <f t="shared" si="5"/>
        <v>-2.3077197884921746E-20</v>
      </c>
      <c r="AI58">
        <f t="shared" si="25"/>
        <v>-2.3077218347438682E-20</v>
      </c>
      <c r="AJ58">
        <f t="shared" si="7"/>
        <v>-234.26570959780497</v>
      </c>
      <c r="AK58">
        <f t="shared" si="22"/>
        <v>-153.05359693723247</v>
      </c>
      <c r="AL58">
        <f t="shared" si="26"/>
        <v>-387.31930653503741</v>
      </c>
      <c r="AN58">
        <f t="shared" si="27"/>
        <v>0</v>
      </c>
      <c r="AO58">
        <f t="shared" si="27"/>
        <v>0</v>
      </c>
      <c r="AP58">
        <f t="shared" si="27"/>
        <v>-1.0276900384377188E-28</v>
      </c>
      <c r="AQ58">
        <f t="shared" si="27"/>
        <v>-1.1590072938634054E-22</v>
      </c>
      <c r="AR58">
        <f t="shared" si="27"/>
        <v>-1.1590083215534438E-22</v>
      </c>
      <c r="AS58">
        <f t="shared" si="27"/>
        <v>-1.1765538757343939</v>
      </c>
      <c r="AT58">
        <f t="shared" si="27"/>
        <v>-0.76868186547980333</v>
      </c>
      <c r="AU58">
        <f t="shared" si="23"/>
        <v>-1.945235741214197</v>
      </c>
      <c r="AW58">
        <v>55</v>
      </c>
      <c r="AX58">
        <f>IF(Z58&gt;0, (R58*SUMPRODUCT(K58:$K$98, X58:$X$98)-K58*$AZ$3)/Z58, 0)</f>
        <v>-1.1925550584815424E+30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0.92929067899999995</v>
      </c>
      <c r="Q59" s="4">
        <f t="shared" si="21"/>
        <v>12.5</v>
      </c>
      <c r="R59">
        <f t="shared" si="0"/>
        <v>1000000</v>
      </c>
      <c r="S59">
        <f t="shared" si="1"/>
        <v>-1.753900858511763E+31</v>
      </c>
      <c r="U59">
        <f t="shared" si="13"/>
        <v>0.92929067899999995</v>
      </c>
      <c r="V59">
        <f t="shared" si="14"/>
        <v>0.01</v>
      </c>
      <c r="W59">
        <f t="shared" si="15"/>
        <v>1.6370013550016635E-27</v>
      </c>
      <c r="X59">
        <f t="shared" si="16"/>
        <v>1.5212501007134159E-27</v>
      </c>
      <c r="Y59">
        <f t="shared" si="17"/>
        <v>1.6370013550016637E-29</v>
      </c>
      <c r="Z59">
        <f t="shared" si="18"/>
        <v>9.9381240738231014E-29</v>
      </c>
      <c r="AB59">
        <f t="shared" si="19"/>
        <v>-1952.2142466483731</v>
      </c>
      <c r="AC59">
        <f t="shared" si="2"/>
        <v>-1743.0484345074758</v>
      </c>
      <c r="AE59">
        <f t="shared" si="3"/>
        <v>0</v>
      </c>
      <c r="AF59">
        <f t="shared" si="24"/>
        <v>0</v>
      </c>
      <c r="AG59">
        <f t="shared" si="24"/>
        <v>-1.2422655092278877E-27</v>
      </c>
      <c r="AH59">
        <f t="shared" si="5"/>
        <v>-1.5212501007134159E-21</v>
      </c>
      <c r="AI59">
        <f t="shared" si="25"/>
        <v>-1.5212513429789251E-21</v>
      </c>
      <c r="AJ59">
        <f t="shared" si="7"/>
        <v>-209.16581214089729</v>
      </c>
      <c r="AK59">
        <f t="shared" si="22"/>
        <v>-136.65499726538613</v>
      </c>
      <c r="AL59">
        <f t="shared" si="26"/>
        <v>-345.82080940628339</v>
      </c>
      <c r="AN59">
        <f t="shared" si="27"/>
        <v>0</v>
      </c>
      <c r="AO59">
        <f t="shared" si="27"/>
        <v>0</v>
      </c>
      <c r="AP59">
        <f t="shared" si="27"/>
        <v>-5.5705682528587367E-30</v>
      </c>
      <c r="AQ59">
        <f t="shared" si="27"/>
        <v>-6.8215912401523129E-24</v>
      </c>
      <c r="AR59">
        <f t="shared" si="27"/>
        <v>-6.8215968107205653E-24</v>
      </c>
      <c r="AS59">
        <f t="shared" si="27"/>
        <v>-0.93794154634438265</v>
      </c>
      <c r="AT59">
        <f t="shared" si="27"/>
        <v>-0.61278847694499627</v>
      </c>
      <c r="AU59">
        <f t="shared" si="23"/>
        <v>-1.5507300232893788</v>
      </c>
      <c r="AW59">
        <v>56</v>
      </c>
      <c r="AX59">
        <f>IF(Z59&gt;0, (R59*SUMPRODUCT(K59:$K$98, X59:$X$98)-K59*$AZ$3)/Z59, 0)</f>
        <v>-1.753900858511763E+31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0.93493958499999996</v>
      </c>
      <c r="Q60" s="4">
        <f t="shared" si="21"/>
        <v>12.5</v>
      </c>
      <c r="R60">
        <f t="shared" si="0"/>
        <v>1000000</v>
      </c>
      <c r="S60">
        <f t="shared" si="1"/>
        <v>-2.8441175196109625E+32</v>
      </c>
      <c r="U60">
        <f t="shared" si="13"/>
        <v>0.93493958499999996</v>
      </c>
      <c r="V60">
        <f t="shared" si="14"/>
        <v>0.01</v>
      </c>
      <c r="W60">
        <f t="shared" si="15"/>
        <v>9.9381240738231014E-29</v>
      </c>
      <c r="X60">
        <f t="shared" si="16"/>
        <v>9.2915455972586796E-29</v>
      </c>
      <c r="Y60">
        <f t="shared" si="17"/>
        <v>9.9381240738231025E-31</v>
      </c>
      <c r="Z60">
        <f t="shared" si="18"/>
        <v>5.4719723582619078E-30</v>
      </c>
      <c r="AB60">
        <f t="shared" si="19"/>
        <v>-1743.0484345074758</v>
      </c>
      <c r="AC60">
        <f t="shared" si="2"/>
        <v>-1556.2932450959606</v>
      </c>
      <c r="AE60">
        <f t="shared" si="3"/>
        <v>0</v>
      </c>
      <c r="AF60">
        <f t="shared" si="24"/>
        <v>0</v>
      </c>
      <c r="AG60">
        <f t="shared" si="24"/>
        <v>-6.8399654478273852E-29</v>
      </c>
      <c r="AH60">
        <f t="shared" si="5"/>
        <v>-9.2915455972586798E-23</v>
      </c>
      <c r="AI60">
        <f t="shared" si="25"/>
        <v>-9.2915524372241281E-23</v>
      </c>
      <c r="AJ60">
        <f t="shared" si="7"/>
        <v>-186.75518941151518</v>
      </c>
      <c r="AK60">
        <f t="shared" si="22"/>
        <v>-122.01339041552332</v>
      </c>
      <c r="AL60">
        <f t="shared" si="26"/>
        <v>-308.76857982703848</v>
      </c>
      <c r="AN60">
        <f t="shared" si="27"/>
        <v>0</v>
      </c>
      <c r="AO60">
        <f t="shared" si="27"/>
        <v>0</v>
      </c>
      <c r="AP60">
        <f t="shared" si="27"/>
        <v>-2.7385517838234564E-31</v>
      </c>
      <c r="AQ60">
        <f t="shared" si="27"/>
        <v>-3.7201034075299443E-25</v>
      </c>
      <c r="AR60">
        <f t="shared" si="27"/>
        <v>-3.7201061460817282E-25</v>
      </c>
      <c r="AS60">
        <f t="shared" si="27"/>
        <v>-0.7477212582464775</v>
      </c>
      <c r="AT60">
        <f t="shared" si="27"/>
        <v>-0.48851122205436553</v>
      </c>
      <c r="AU60">
        <f t="shared" si="23"/>
        <v>-1.2362324803008429</v>
      </c>
      <c r="AW60">
        <v>57</v>
      </c>
      <c r="AX60">
        <f>IF(Z60&gt;0, (R60*SUMPRODUCT(K60:$K$98, X60:$X$98)-K60*$AZ$3)/Z60, 0)</f>
        <v>-2.8441175196109625E+32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0.94055780700000002</v>
      </c>
      <c r="Q61" s="4">
        <f t="shared" si="21"/>
        <v>12.5</v>
      </c>
      <c r="R61">
        <f t="shared" si="0"/>
        <v>1000000</v>
      </c>
      <c r="S61">
        <f t="shared" si="1"/>
        <v>-5.1360801138205722E+33</v>
      </c>
      <c r="U61">
        <f t="shared" si="13"/>
        <v>0.94055780700000002</v>
      </c>
      <c r="V61">
        <f t="shared" si="14"/>
        <v>0.01</v>
      </c>
      <c r="W61">
        <f t="shared" si="15"/>
        <v>5.4719723582619078E-30</v>
      </c>
      <c r="X61">
        <f t="shared" si="16"/>
        <v>5.1467063212514383E-30</v>
      </c>
      <c r="Y61">
        <f t="shared" si="17"/>
        <v>5.4719723582619081E-32</v>
      </c>
      <c r="Z61">
        <f t="shared" si="18"/>
        <v>2.7054631342785045E-31</v>
      </c>
      <c r="AB61">
        <f t="shared" si="19"/>
        <v>-1556.2932450959606</v>
      </c>
      <c r="AC61">
        <f t="shared" si="2"/>
        <v>-1389.5475402642503</v>
      </c>
      <c r="AE61">
        <f t="shared" si="3"/>
        <v>0</v>
      </c>
      <c r="AF61">
        <f t="shared" si="24"/>
        <v>0</v>
      </c>
      <c r="AG61">
        <f t="shared" si="24"/>
        <v>-3.3818289178481309E-30</v>
      </c>
      <c r="AH61">
        <f t="shared" si="5"/>
        <v>-5.1467063212514381E-24</v>
      </c>
      <c r="AI61">
        <f t="shared" si="25"/>
        <v>-5.1467097030803561E-24</v>
      </c>
      <c r="AJ61">
        <f t="shared" si="7"/>
        <v>-166.74570483171033</v>
      </c>
      <c r="AK61">
        <f t="shared" si="22"/>
        <v>-108.94052715671725</v>
      </c>
      <c r="AL61">
        <f t="shared" si="26"/>
        <v>-275.68623198842761</v>
      </c>
      <c r="AN61">
        <f t="shared" si="27"/>
        <v>0</v>
      </c>
      <c r="AO61">
        <f t="shared" si="27"/>
        <v>0</v>
      </c>
      <c r="AP61">
        <f t="shared" si="27"/>
        <v>-1.2089286235383359E-32</v>
      </c>
      <c r="AQ61">
        <f t="shared" si="27"/>
        <v>-1.8398330429635196E-26</v>
      </c>
      <c r="AR61">
        <f t="shared" si="27"/>
        <v>-1.8398342518921434E-26</v>
      </c>
      <c r="AS61">
        <f t="shared" si="27"/>
        <v>-0.59607880918883849</v>
      </c>
      <c r="AT61">
        <f t="shared" si="27"/>
        <v>-0.38943815533670723</v>
      </c>
      <c r="AU61">
        <f t="shared" si="23"/>
        <v>-0.98551696452554582</v>
      </c>
      <c r="AW61">
        <v>58</v>
      </c>
      <c r="AX61">
        <f>IF(Z61&gt;0, (R61*SUMPRODUCT(K61:$K$98, X61:$X$98)-K61*$AZ$3)/Z61, 0)</f>
        <v>-5.1360801138205722E+33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0.946138378</v>
      </c>
      <c r="Q62" s="4">
        <f t="shared" si="21"/>
        <v>12.5</v>
      </c>
      <c r="R62">
        <f t="shared" si="0"/>
        <v>1000000</v>
      </c>
      <c r="S62">
        <f t="shared" si="1"/>
        <v>-1.0455121372190085E+35</v>
      </c>
      <c r="U62">
        <f t="shared" si="13"/>
        <v>0.946138378</v>
      </c>
      <c r="V62">
        <f t="shared" si="14"/>
        <v>0.01</v>
      </c>
      <c r="W62">
        <f t="shared" si="15"/>
        <v>2.7054631342785045E-31</v>
      </c>
      <c r="X62">
        <f t="shared" si="16"/>
        <v>2.5597425016050605E-31</v>
      </c>
      <c r="Y62">
        <f t="shared" si="17"/>
        <v>2.7054631342785046E-33</v>
      </c>
      <c r="Z62">
        <f t="shared" si="18"/>
        <v>1.1866600133065892E-32</v>
      </c>
      <c r="AB62">
        <f t="shared" si="19"/>
        <v>-1389.5475402642503</v>
      </c>
      <c r="AC62">
        <f t="shared" si="2"/>
        <v>-1240.667446664509</v>
      </c>
      <c r="AE62">
        <f t="shared" si="3"/>
        <v>0</v>
      </c>
      <c r="AF62">
        <f t="shared" si="24"/>
        <v>0</v>
      </c>
      <c r="AG62">
        <f t="shared" si="24"/>
        <v>-1.4833250166332364E-31</v>
      </c>
      <c r="AH62">
        <f t="shared" si="5"/>
        <v>-2.5597425016050604E-25</v>
      </c>
      <c r="AI62">
        <f t="shared" si="25"/>
        <v>-2.5597439849300768E-25</v>
      </c>
      <c r="AJ62">
        <f t="shared" si="7"/>
        <v>-148.88009359974126</v>
      </c>
      <c r="AK62">
        <f t="shared" si="22"/>
        <v>-97.268327818497525</v>
      </c>
      <c r="AL62">
        <f t="shared" si="26"/>
        <v>-246.1484214182388</v>
      </c>
      <c r="AN62">
        <f t="shared" si="27"/>
        <v>0</v>
      </c>
      <c r="AO62">
        <f t="shared" si="27"/>
        <v>0</v>
      </c>
      <c r="AP62">
        <f t="shared" si="27"/>
        <v>-4.7344259205909589E-34</v>
      </c>
      <c r="AQ62">
        <f t="shared" si="27"/>
        <v>-8.1700983356595256E-28</v>
      </c>
      <c r="AR62">
        <f t="shared" si="27"/>
        <v>-8.1701030700854445E-28</v>
      </c>
      <c r="AS62">
        <f t="shared" si="27"/>
        <v>-0.47519037722324459</v>
      </c>
      <c r="AT62">
        <f t="shared" si="27"/>
        <v>-0.31045771311918613</v>
      </c>
      <c r="AU62">
        <f t="shared" si="23"/>
        <v>-0.78564809034243077</v>
      </c>
      <c r="AW62">
        <v>59</v>
      </c>
      <c r="AX62">
        <f>IF(Z62&gt;0, (R62*SUMPRODUCT(K62:$K$98, X62:$X$98)-K62*$AZ$3)/Z62, 0)</f>
        <v>-1.0455121372190085E+35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0.95167433300000004</v>
      </c>
      <c r="Q63" s="4">
        <f t="shared" si="21"/>
        <v>12.5</v>
      </c>
      <c r="R63">
        <f t="shared" si="0"/>
        <v>1000000</v>
      </c>
      <c r="S63">
        <f t="shared" si="1"/>
        <v>-2.4356861934322773E+36</v>
      </c>
      <c r="U63">
        <f t="shared" si="13"/>
        <v>0.95167433300000004</v>
      </c>
      <c r="V63">
        <f t="shared" si="14"/>
        <v>0.01</v>
      </c>
      <c r="W63">
        <f t="shared" si="15"/>
        <v>1.1866600133065892E-32</v>
      </c>
      <c r="X63">
        <f t="shared" si="16"/>
        <v>1.1293138766613195E-32</v>
      </c>
      <c r="Y63">
        <f t="shared" si="17"/>
        <v>1.1866600133065893E-34</v>
      </c>
      <c r="Z63">
        <f t="shared" si="18"/>
        <v>4.5479536512203836E-34</v>
      </c>
      <c r="AB63">
        <f t="shared" si="19"/>
        <v>-1240.667446664509</v>
      </c>
      <c r="AC63">
        <f t="shared" si="2"/>
        <v>-1107.7387916647403</v>
      </c>
      <c r="AE63">
        <f t="shared" si="3"/>
        <v>0</v>
      </c>
      <c r="AF63">
        <f t="shared" si="24"/>
        <v>0</v>
      </c>
      <c r="AG63">
        <f t="shared" si="24"/>
        <v>-5.6849420640254795E-33</v>
      </c>
      <c r="AH63">
        <f t="shared" si="5"/>
        <v>-1.1293138766613195E-26</v>
      </c>
      <c r="AI63">
        <f t="shared" si="25"/>
        <v>-1.1293144451555259E-26</v>
      </c>
      <c r="AJ63">
        <f t="shared" si="7"/>
        <v>-132.9286549997687</v>
      </c>
      <c r="AK63">
        <f t="shared" si="22"/>
        <v>-86.846721266515644</v>
      </c>
      <c r="AL63">
        <f t="shared" si="26"/>
        <v>-219.77537626628435</v>
      </c>
      <c r="AN63">
        <f t="shared" si="27"/>
        <v>0</v>
      </c>
      <c r="AO63">
        <f t="shared" si="27"/>
        <v>0</v>
      </c>
      <c r="AP63">
        <f t="shared" si="27"/>
        <v>-1.6200895648994398E-35</v>
      </c>
      <c r="AQ63">
        <f t="shared" si="27"/>
        <v>-3.2183083072259372E-29</v>
      </c>
      <c r="AR63">
        <f t="shared" si="27"/>
        <v>-3.2183099273155022E-29</v>
      </c>
      <c r="AS63">
        <f t="shared" si="27"/>
        <v>-0.37881885939352961</v>
      </c>
      <c r="AT63">
        <f t="shared" si="27"/>
        <v>-0.24749498813710627</v>
      </c>
      <c r="AU63">
        <f t="shared" si="23"/>
        <v>-0.6263138475306359</v>
      </c>
      <c r="AW63">
        <v>60</v>
      </c>
      <c r="AX63">
        <f>IF(Z63&gt;0, (R63*SUMPRODUCT(K63:$K$98, X63:$X$98)-K63*$AZ$3)/Z63, 0)</f>
        <v>-2.4356861934322773E+36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0.95715889499999995</v>
      </c>
      <c r="Q64" s="4">
        <f t="shared" si="21"/>
        <v>12.5</v>
      </c>
      <c r="R64">
        <f t="shared" si="0"/>
        <v>1000000</v>
      </c>
      <c r="S64">
        <f t="shared" si="1"/>
        <v>-6.6219447109484477E+37</v>
      </c>
      <c r="U64">
        <f t="shared" si="13"/>
        <v>0.95715889499999995</v>
      </c>
      <c r="V64">
        <f t="shared" si="14"/>
        <v>0.01</v>
      </c>
      <c r="W64">
        <f t="shared" si="15"/>
        <v>4.5479536512203836E-34</v>
      </c>
      <c r="X64">
        <f t="shared" si="16"/>
        <v>4.3531142913133172E-34</v>
      </c>
      <c r="Y64">
        <f t="shared" si="17"/>
        <v>4.5479536512203833E-36</v>
      </c>
      <c r="Z64">
        <f t="shared" si="18"/>
        <v>1.4935982339486248E-35</v>
      </c>
      <c r="AB64">
        <f t="shared" si="19"/>
        <v>-1107.7387916647403</v>
      </c>
      <c r="AC64">
        <f t="shared" si="2"/>
        <v>-989.05249255780382</v>
      </c>
      <c r="AE64">
        <f t="shared" si="3"/>
        <v>0</v>
      </c>
      <c r="AF64">
        <f t="shared" si="24"/>
        <v>0</v>
      </c>
      <c r="AG64">
        <f t="shared" si="24"/>
        <v>-1.8669977924357811E-34</v>
      </c>
      <c r="AH64">
        <f t="shared" si="5"/>
        <v>-4.3531142913133174E-28</v>
      </c>
      <c r="AI64">
        <f t="shared" si="25"/>
        <v>-4.3531161583111101E-28</v>
      </c>
      <c r="AJ64">
        <f t="shared" si="7"/>
        <v>-118.68629910693653</v>
      </c>
      <c r="AK64">
        <f t="shared" si="22"/>
        <v>-77.541715416531829</v>
      </c>
      <c r="AL64">
        <f t="shared" si="26"/>
        <v>-196.22801452346835</v>
      </c>
      <c r="AN64">
        <f t="shared" si="27"/>
        <v>0</v>
      </c>
      <c r="AO64">
        <f t="shared" si="27"/>
        <v>0</v>
      </c>
      <c r="AP64">
        <f t="shared" si="27"/>
        <v>-4.7504938848452669E-37</v>
      </c>
      <c r="AQ64">
        <f t="shared" si="27"/>
        <v>-1.1076308126715561E-30</v>
      </c>
      <c r="AR64">
        <f t="shared" si="27"/>
        <v>-1.1076312877209445E-30</v>
      </c>
      <c r="AS64">
        <f t="shared" si="27"/>
        <v>-0.30199207540938316</v>
      </c>
      <c r="AT64">
        <f t="shared" si="27"/>
        <v>-0.19730148926746358</v>
      </c>
      <c r="AU64">
        <f t="shared" si="23"/>
        <v>-0.49929356467684671</v>
      </c>
      <c r="AW64">
        <v>61</v>
      </c>
      <c r="AX64">
        <f>IF(Z64&gt;0, (R64*SUMPRODUCT(K64:$K$98, X64:$X$98)-K64*$AZ$3)/Z64, 0)</f>
        <v>-6.6219447109484477E+37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0.96261559600000002</v>
      </c>
      <c r="Q65" s="4">
        <f t="shared" si="21"/>
        <v>12.5</v>
      </c>
      <c r="R65">
        <f t="shared" si="0"/>
        <v>1000000</v>
      </c>
      <c r="S65">
        <f t="shared" si="1"/>
        <v>-2.1590576281212532E+39</v>
      </c>
      <c r="U65">
        <f t="shared" si="13"/>
        <v>0.96261559600000002</v>
      </c>
      <c r="V65">
        <f t="shared" si="14"/>
        <v>0.01</v>
      </c>
      <c r="W65">
        <f t="shared" si="15"/>
        <v>1.4935982339486248E-35</v>
      </c>
      <c r="X65">
        <f t="shared" si="16"/>
        <v>1.437760954157003E-35</v>
      </c>
      <c r="Y65">
        <f t="shared" si="17"/>
        <v>1.4935982339486248E-37</v>
      </c>
      <c r="Z65">
        <f t="shared" si="18"/>
        <v>4.0901297452135542E-37</v>
      </c>
      <c r="AB65">
        <f t="shared" si="19"/>
        <v>-989.05249255780382</v>
      </c>
      <c r="AC65">
        <f t="shared" si="2"/>
        <v>-883.08258264089625</v>
      </c>
      <c r="AE65">
        <f t="shared" si="3"/>
        <v>0</v>
      </c>
      <c r="AF65">
        <f t="shared" si="24"/>
        <v>0</v>
      </c>
      <c r="AG65">
        <f t="shared" si="24"/>
        <v>-5.1126621815169428E-36</v>
      </c>
      <c r="AH65">
        <f t="shared" si="5"/>
        <v>-1.4377609541570031E-29</v>
      </c>
      <c r="AI65">
        <f t="shared" si="25"/>
        <v>-1.4377614654232214E-29</v>
      </c>
      <c r="AJ65">
        <f t="shared" si="7"/>
        <v>-105.96990991690757</v>
      </c>
      <c r="AK65">
        <f t="shared" si="22"/>
        <v>-69.233674479046272</v>
      </c>
      <c r="AL65">
        <f t="shared" si="26"/>
        <v>-175.20358439595384</v>
      </c>
      <c r="AN65">
        <f t="shared" si="27"/>
        <v>0</v>
      </c>
      <c r="AO65">
        <f t="shared" si="27"/>
        <v>0</v>
      </c>
      <c r="AP65">
        <f t="shared" si="27"/>
        <v>-1.1615128905547491E-38</v>
      </c>
      <c r="AQ65">
        <f t="shared" si="27"/>
        <v>-3.2663567873247733E-32</v>
      </c>
      <c r="AR65">
        <f t="shared" si="27"/>
        <v>-3.2663579488376643E-32</v>
      </c>
      <c r="AS65">
        <f t="shared" si="27"/>
        <v>-0.24074623358528621</v>
      </c>
      <c r="AT65">
        <f t="shared" si="27"/>
        <v>-0.15728753927572031</v>
      </c>
      <c r="AU65">
        <f t="shared" si="23"/>
        <v>-0.3980337728610065</v>
      </c>
      <c r="AW65">
        <v>62</v>
      </c>
      <c r="AX65">
        <f>IF(Z65&gt;0, (R65*SUMPRODUCT(K65:$K$98, X65:$X$98)-K65*$AZ$3)/Z65, 0)</f>
        <v>-2.1590576281212532E+39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0.96807210799999999</v>
      </c>
      <c r="Q66" s="4">
        <f t="shared" si="21"/>
        <v>12.5</v>
      </c>
      <c r="R66">
        <f t="shared" si="0"/>
        <v>1000000</v>
      </c>
      <c r="S66">
        <f t="shared" si="1"/>
        <v>-8.791223639318659E+40</v>
      </c>
      <c r="U66">
        <f t="shared" si="13"/>
        <v>0.96807210799999999</v>
      </c>
      <c r="V66">
        <f t="shared" si="14"/>
        <v>0.01</v>
      </c>
      <c r="W66">
        <f t="shared" si="15"/>
        <v>4.0901297452135542E-37</v>
      </c>
      <c r="X66">
        <f t="shared" si="16"/>
        <v>3.9595405244423885E-37</v>
      </c>
      <c r="Y66">
        <f t="shared" si="17"/>
        <v>4.0901297452135542E-39</v>
      </c>
      <c r="Z66">
        <f t="shared" si="18"/>
        <v>8.9687923319030166E-39</v>
      </c>
      <c r="AB66">
        <f t="shared" si="19"/>
        <v>-883.08258264089625</v>
      </c>
      <c r="AC66">
        <f t="shared" si="2"/>
        <v>-788.46659164365724</v>
      </c>
      <c r="AE66">
        <f t="shared" si="3"/>
        <v>0</v>
      </c>
      <c r="AF66">
        <f t="shared" si="24"/>
        <v>0</v>
      </c>
      <c r="AG66">
        <f t="shared" si="24"/>
        <v>-1.121099041487877E-37</v>
      </c>
      <c r="AH66">
        <f t="shared" si="5"/>
        <v>-3.9595405244423883E-31</v>
      </c>
      <c r="AI66">
        <f t="shared" si="25"/>
        <v>-3.9595416455414296E-31</v>
      </c>
      <c r="AJ66">
        <f t="shared" si="7"/>
        <v>-94.61599099723901</v>
      </c>
      <c r="AK66">
        <f t="shared" si="22"/>
        <v>-61.815780784862746</v>
      </c>
      <c r="AL66">
        <f t="shared" si="26"/>
        <v>-156.43177178210175</v>
      </c>
      <c r="AN66">
        <f t="shared" si="27"/>
        <v>0</v>
      </c>
      <c r="AO66">
        <f t="shared" si="27"/>
        <v>0</v>
      </c>
      <c r="AP66">
        <f t="shared" si="27"/>
        <v>-2.2740651089903844E-40</v>
      </c>
      <c r="AQ66">
        <f t="shared" si="27"/>
        <v>-8.0316302316322073E-34</v>
      </c>
      <c r="AR66">
        <f t="shared" si="27"/>
        <v>-8.0316325056973161E-34</v>
      </c>
      <c r="AS66">
        <f t="shared" si="27"/>
        <v>-0.1919214234576582</v>
      </c>
      <c r="AT66">
        <f t="shared" si="27"/>
        <v>-0.12538866332566986</v>
      </c>
      <c r="AU66">
        <f t="shared" si="23"/>
        <v>-0.31731008678332806</v>
      </c>
      <c r="AW66">
        <v>63</v>
      </c>
      <c r="AX66">
        <f>IF(Z66&gt;0, (R66*SUMPRODUCT(K66:$K$98, X66:$X$98)-K66*$AZ$3)/Z66, 0)</f>
        <v>-8.791223639318659E+40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0.97352880900000005</v>
      </c>
      <c r="Q67" s="4">
        <f t="shared" si="21"/>
        <v>12.5</v>
      </c>
      <c r="R67">
        <f t="shared" ref="R67:R69" si="28">$C$6</f>
        <v>1000000</v>
      </c>
      <c r="S67">
        <f t="shared" ref="S67:S69" si="29">AX67</f>
        <v>-4.7654761703754685E+42</v>
      </c>
      <c r="U67">
        <f t="shared" si="13"/>
        <v>0.97352880900000005</v>
      </c>
      <c r="V67">
        <f t="shared" si="14"/>
        <v>0.01</v>
      </c>
      <c r="W67">
        <f t="shared" si="15"/>
        <v>8.9687923319030166E-39</v>
      </c>
      <c r="X67">
        <f t="shared" si="16"/>
        <v>8.7313777170458775E-39</v>
      </c>
      <c r="Y67">
        <f t="shared" si="17"/>
        <v>8.9687923319030166E-41</v>
      </c>
      <c r="Z67">
        <f t="shared" si="18"/>
        <v>1.4772669153810888E-40</v>
      </c>
      <c r="AB67">
        <f t="shared" si="19"/>
        <v>-788.46659164365724</v>
      </c>
      <c r="AC67">
        <f t="shared" ref="AC67:AC69" si="30">S67*Z67</f>
        <v>-703.98802825326527</v>
      </c>
      <c r="AE67">
        <f t="shared" ref="AE67:AE69" si="31">$Z67*O67</f>
        <v>0</v>
      </c>
      <c r="AF67">
        <f t="shared" si="24"/>
        <v>0</v>
      </c>
      <c r="AG67">
        <f t="shared" si="24"/>
        <v>-1.8465836442263609E-39</v>
      </c>
      <c r="AH67">
        <f t="shared" ref="AH67:AH69" si="32">-X67*R67</f>
        <v>-8.7313777170458781E-33</v>
      </c>
      <c r="AI67">
        <f t="shared" ref="AI67:AI69" si="33">SUM(AE67:AH67)</f>
        <v>-8.7313795636295227E-33</v>
      </c>
      <c r="AJ67">
        <f t="shared" ref="AJ67:AJ69" si="34">AB67-AC67</f>
        <v>-84.478563390391969</v>
      </c>
      <c r="AK67">
        <f t="shared" si="22"/>
        <v>-55.192661415056008</v>
      </c>
      <c r="AL67">
        <f t="shared" si="26"/>
        <v>-139.67122480544799</v>
      </c>
      <c r="AN67">
        <f t="shared" si="27"/>
        <v>0</v>
      </c>
      <c r="AO67">
        <f t="shared" si="27"/>
        <v>0</v>
      </c>
      <c r="AP67">
        <f t="shared" si="27"/>
        <v>-3.3443357818407284E-42</v>
      </c>
      <c r="AQ67">
        <f t="shared" si="27"/>
        <v>-1.5813342122456174E-35</v>
      </c>
      <c r="AR67">
        <f t="shared" si="27"/>
        <v>-1.5813345466791957E-35</v>
      </c>
      <c r="AS67">
        <f t="shared" si="27"/>
        <v>-0.15299858375132189</v>
      </c>
      <c r="AT67">
        <f t="shared" si="27"/>
        <v>-9.9959074717530155E-2</v>
      </c>
      <c r="AU67">
        <f t="shared" si="23"/>
        <v>-0.25295765846885204</v>
      </c>
      <c r="AW67">
        <v>64</v>
      </c>
      <c r="AX67">
        <f>IF(Z67&gt;0, (R67*SUMPRODUCT(K67:$K$98, X67:$X$98)-K67*$AZ$3)/Z67, 0)</f>
        <v>-4.7654761703754685E+42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0.97898550900000003</v>
      </c>
      <c r="Q68" s="4">
        <f t="shared" si="21"/>
        <v>12.5</v>
      </c>
      <c r="R68">
        <f t="shared" si="28"/>
        <v>1000000</v>
      </c>
      <c r="S68">
        <f t="shared" si="29"/>
        <v>-3.862992341484722E+44</v>
      </c>
      <c r="U68">
        <f t="shared" ref="U68:U69" si="38">M68</f>
        <v>0.97898550900000003</v>
      </c>
      <c r="V68">
        <f t="shared" ref="V68:V69" si="39">$C$10</f>
        <v>0.01</v>
      </c>
      <c r="W68">
        <f t="shared" ref="W68:W69" si="40">Z67</f>
        <v>1.4772669153810888E-40</v>
      </c>
      <c r="X68">
        <f t="shared" ref="X68:X69" si="41">U68*W68</f>
        <v>1.4462229030832152E-40</v>
      </c>
      <c r="Y68">
        <f t="shared" ref="Y68:Y69" si="42">V68*W68</f>
        <v>1.4772669153810889E-42</v>
      </c>
      <c r="Z68">
        <f t="shared" ref="Z68:Z69" si="43">MAX(0, W68-X68-Y68)</f>
        <v>1.6271343144062763E-42</v>
      </c>
      <c r="AB68">
        <f t="shared" ref="AB68:AB69" si="44">AC67</f>
        <v>-703.98802825326527</v>
      </c>
      <c r="AC68">
        <f t="shared" si="30"/>
        <v>-628.56073951184396</v>
      </c>
      <c r="AE68">
        <f t="shared" si="31"/>
        <v>0</v>
      </c>
      <c r="AF68">
        <f t="shared" si="24"/>
        <v>0</v>
      </c>
      <c r="AG68">
        <f t="shared" si="24"/>
        <v>-2.0339178930078455E-41</v>
      </c>
      <c r="AH68">
        <f t="shared" si="32"/>
        <v>-1.4462229030832151E-34</v>
      </c>
      <c r="AI68">
        <f t="shared" si="33"/>
        <v>-1.4462231064750045E-34</v>
      </c>
      <c r="AJ68">
        <f t="shared" si="34"/>
        <v>-75.427288741421307</v>
      </c>
      <c r="AK68">
        <f t="shared" si="22"/>
        <v>-49.27916197772857</v>
      </c>
      <c r="AL68">
        <f t="shared" si="26"/>
        <v>-124.70645071914987</v>
      </c>
      <c r="AN68">
        <f t="shared" si="27"/>
        <v>0</v>
      </c>
      <c r="AO68">
        <f t="shared" si="27"/>
        <v>0</v>
      </c>
      <c r="AP68">
        <f t="shared" si="27"/>
        <v>-3.2889425330413094E-44</v>
      </c>
      <c r="AQ68">
        <f t="shared" si="27"/>
        <v>-2.3386116197516129E-37</v>
      </c>
      <c r="AR68">
        <f t="shared" si="27"/>
        <v>-2.3386119486458663E-37</v>
      </c>
      <c r="AS68">
        <f t="shared" si="27"/>
        <v>-0.12196953424053068</v>
      </c>
      <c r="AT68">
        <f t="shared" si="27"/>
        <v>-7.9686762370480016E-2</v>
      </c>
      <c r="AU68">
        <f t="shared" si="23"/>
        <v>-0.20165629661101067</v>
      </c>
      <c r="AW68">
        <v>65</v>
      </c>
      <c r="AX68">
        <f>IF(Z68&gt;0, (R68*SUMPRODUCT(K68:$K$98, X68:$X$98)-K68*$AZ$3)/Z68, 0)</f>
        <v>-3.862992341484722E+44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1.6271343144062763E-42</v>
      </c>
      <c r="X69">
        <f t="shared" si="41"/>
        <v>1.6271343144062763E-42</v>
      </c>
      <c r="Y69">
        <f t="shared" si="42"/>
        <v>1.6271343144062764E-44</v>
      </c>
      <c r="Z69">
        <f t="shared" si="43"/>
        <v>0</v>
      </c>
      <c r="AB69">
        <f t="shared" si="44"/>
        <v>-628.56073951184396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-1.6271343144062762E-36</v>
      </c>
      <c r="AI69">
        <f t="shared" si="33"/>
        <v>-1.6271343144062762E-36</v>
      </c>
      <c r="AJ69">
        <f t="shared" si="34"/>
        <v>-628.56073951184396</v>
      </c>
      <c r="AK69">
        <f t="shared" si="22"/>
        <v>-43.999251765829079</v>
      </c>
      <c r="AL69">
        <f t="shared" si="26"/>
        <v>-672.55999127767302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-2.3492446664580777E-39</v>
      </c>
      <c r="AR69">
        <f t="shared" si="27"/>
        <v>-2.3492446664580777E-39</v>
      </c>
      <c r="AS69">
        <f t="shared" si="27"/>
        <v>-0.90751141548013858</v>
      </c>
      <c r="AT69">
        <f t="shared" si="27"/>
        <v>-6.3525799083609696E-2</v>
      </c>
      <c r="AU69">
        <f t="shared" si="23"/>
        <v>-0.97103721456374825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606821.49258488102</v>
      </c>
      <c r="AO71" s="8">
        <f t="shared" si="47"/>
        <v>-60682.149258488105</v>
      </c>
      <c r="AP71" s="8">
        <f t="shared" si="47"/>
        <v>-174.78242080749882</v>
      </c>
      <c r="AQ71" s="8">
        <f t="shared" si="47"/>
        <v>-388708.80901442777</v>
      </c>
      <c r="AR71" s="8">
        <f t="shared" si="47"/>
        <v>157255.75189115759</v>
      </c>
      <c r="AS71" s="8">
        <f t="shared" si="47"/>
        <v>2726.6856697316098</v>
      </c>
      <c r="AT71" s="8">
        <f t="shared" si="47"/>
        <v>-3942.6251819198169</v>
      </c>
      <c r="AU71" s="8">
        <f t="shared" si="47"/>
        <v>156039.81237896945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69775-1301-4EAD-AA1A-7B05197744A1}">
  <dimension ref="A1:AZ100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133249.09055753276</v>
      </c>
      <c r="K3">
        <v>1</v>
      </c>
      <c r="L3" s="2">
        <v>0</v>
      </c>
      <c r="O3">
        <f>$C$3</f>
        <v>133249.09055753276</v>
      </c>
      <c r="P3">
        <f>O3*C5</f>
        <v>13324.909055753276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133249.09055753276</v>
      </c>
      <c r="AF3">
        <f t="shared" ref="AF3:AG34" si="4">-$Z3*P3</f>
        <v>-13324.909055753276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119824.18150177949</v>
      </c>
      <c r="AJ3">
        <f t="shared" ref="AJ3:AJ66" si="7">AB3-AC3</f>
        <v>0</v>
      </c>
      <c r="AL3">
        <f t="shared" ref="AL3:AL34" si="8">SUM(AI3:AK3)</f>
        <v>119824.18150177949</v>
      </c>
      <c r="AN3">
        <f t="shared" ref="AN3:AU34" si="9">AE3*$K3</f>
        <v>133249.09055753276</v>
      </c>
      <c r="AO3">
        <f t="shared" si="9"/>
        <v>-13324.909055753276</v>
      </c>
      <c r="AP3">
        <f t="shared" si="9"/>
        <v>-100</v>
      </c>
      <c r="AQ3">
        <f t="shared" si="9"/>
        <v>0</v>
      </c>
      <c r="AR3">
        <f t="shared" si="9"/>
        <v>119824.18150177949</v>
      </c>
      <c r="AS3">
        <f t="shared" si="9"/>
        <v>0</v>
      </c>
      <c r="AT3">
        <f t="shared" si="9"/>
        <v>0</v>
      </c>
      <c r="AU3">
        <f t="shared" si="9"/>
        <v>119824.18150177949</v>
      </c>
      <c r="AW3">
        <v>0</v>
      </c>
      <c r="AX3">
        <f>IF(Z3&gt;0, (R3*SUMPRODUCT(K3:$K$98, X3:$X$98)-K3*$AZ$3)/Z3, 0)</f>
        <v>0</v>
      </c>
      <c r="AZ3">
        <f>C6*SUMPRODUCT(X4:X98, K4:K98)/1</f>
        <v>73933.441140397525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1.1601210000000001E-3</v>
      </c>
      <c r="R4">
        <f t="shared" si="0"/>
        <v>2000000</v>
      </c>
      <c r="S4">
        <f t="shared" si="1"/>
        <v>5015.2151301438353</v>
      </c>
      <c r="U4">
        <f t="shared" ref="U4:U67" si="13">M4</f>
        <v>1.1601210000000001E-3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1.1601210000000001E-3</v>
      </c>
      <c r="Y4">
        <f t="shared" ref="Y4:Y67" si="17">V4*W4</f>
        <v>0.01</v>
      </c>
      <c r="Z4">
        <f t="shared" ref="Z4:Z67" si="18">MAX(0, W4-X4-Y4)</f>
        <v>0.98883987900000003</v>
      </c>
      <c r="AB4">
        <f t="shared" ref="AB4:AB67" si="19">AC3</f>
        <v>0</v>
      </c>
      <c r="AC4">
        <f t="shared" si="2"/>
        <v>4959.2447224503994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-2320.2420000000002</v>
      </c>
      <c r="AI4">
        <f t="shared" si="6"/>
        <v>-2320.2420000000002</v>
      </c>
      <c r="AJ4">
        <f t="shared" si="7"/>
        <v>-4959.2447224503994</v>
      </c>
      <c r="AK4">
        <f>G4*SUM(AB4, AE4:AF4)</f>
        <v>0</v>
      </c>
      <c r="AL4">
        <f t="shared" si="8"/>
        <v>-7279.4867224503996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-2164.6067730198715</v>
      </c>
      <c r="AR4">
        <f t="shared" si="9"/>
        <v>-2164.6067730198715</v>
      </c>
      <c r="AS4">
        <f t="shared" si="9"/>
        <v>-4626.5927068293677</v>
      </c>
      <c r="AT4">
        <f t="shared" si="9"/>
        <v>0</v>
      </c>
      <c r="AU4">
        <f t="shared" si="9"/>
        <v>-6791.1994798492387</v>
      </c>
      <c r="AW4">
        <v>1</v>
      </c>
      <c r="AX4">
        <f>IF(Z4&gt;0, (R4*SUMPRODUCT(K4:$K$98, X4:$X$98)-K4*$AZ$3)/Z4, 0)</f>
        <v>5015.2151301438353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1.1721139999999999E-3</v>
      </c>
      <c r="Q5" s="4">
        <f t="shared" ref="Q5:Q68" si="21">$C$8</f>
        <v>12.5</v>
      </c>
      <c r="R5">
        <f t="shared" si="0"/>
        <v>2000000</v>
      </c>
      <c r="S5">
        <f t="shared" si="1"/>
        <v>8741.8921051021644</v>
      </c>
      <c r="U5">
        <f t="shared" si="13"/>
        <v>1.1721139999999999E-3</v>
      </c>
      <c r="V5">
        <f t="shared" si="14"/>
        <v>0.01</v>
      </c>
      <c r="W5">
        <f t="shared" si="15"/>
        <v>0.98883987900000003</v>
      </c>
      <c r="X5">
        <f t="shared" si="16"/>
        <v>1.1590330659342059E-3</v>
      </c>
      <c r="Y5">
        <f t="shared" si="17"/>
        <v>9.8883987900000008E-3</v>
      </c>
      <c r="Z5">
        <f t="shared" si="18"/>
        <v>0.97779244714406577</v>
      </c>
      <c r="AB5">
        <f t="shared" si="19"/>
        <v>4959.2447224503994</v>
      </c>
      <c r="AC5">
        <f t="shared" si="2"/>
        <v>8547.7560741172347</v>
      </c>
      <c r="AE5">
        <f t="shared" si="3"/>
        <v>0</v>
      </c>
      <c r="AF5">
        <f t="shared" si="4"/>
        <v>0</v>
      </c>
      <c r="AG5">
        <f t="shared" si="4"/>
        <v>-12.222405589300822</v>
      </c>
      <c r="AH5">
        <f t="shared" si="5"/>
        <v>-2318.0661318684115</v>
      </c>
      <c r="AI5">
        <f t="shared" si="6"/>
        <v>-2330.2885374577122</v>
      </c>
      <c r="AJ5">
        <f t="shared" si="7"/>
        <v>-3588.5113516668353</v>
      </c>
      <c r="AK5">
        <f>G5*SUM(AB5, AE5:AF5)</f>
        <v>203.32903362046639</v>
      </c>
      <c r="AL5">
        <f t="shared" si="8"/>
        <v>-5715.4708555040816</v>
      </c>
      <c r="AN5">
        <f t="shared" si="9"/>
        <v>0</v>
      </c>
      <c r="AO5">
        <f t="shared" si="9"/>
        <v>0</v>
      </c>
      <c r="AP5">
        <f t="shared" si="9"/>
        <v>-10.451477014654433</v>
      </c>
      <c r="AQ5">
        <f t="shared" si="9"/>
        <v>-1982.1969348554014</v>
      </c>
      <c r="AR5">
        <f t="shared" si="9"/>
        <v>-1992.6484118700557</v>
      </c>
      <c r="AS5">
        <f t="shared" si="9"/>
        <v>-3068.5648283185401</v>
      </c>
      <c r="AT5">
        <f t="shared" si="9"/>
        <v>173.86828687443091</v>
      </c>
      <c r="AU5">
        <f t="shared" si="9"/>
        <v>-4887.3449533141657</v>
      </c>
      <c r="AW5">
        <v>2</v>
      </c>
      <c r="AX5">
        <f>IF(Z5&gt;0, (R5*SUMPRODUCT(K5:$K$98, X5:$X$98)-K5*$AZ$3)/Z5, 0)</f>
        <v>8741.8921051021644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1.1871049999999999E-3</v>
      </c>
      <c r="Q6" s="4">
        <f t="shared" si="21"/>
        <v>12.5</v>
      </c>
      <c r="R6">
        <f t="shared" si="0"/>
        <v>2000000</v>
      </c>
      <c r="S6">
        <f t="shared" si="1"/>
        <v>13190.866791036407</v>
      </c>
      <c r="U6">
        <f t="shared" si="13"/>
        <v>1.1871049999999999E-3</v>
      </c>
      <c r="V6">
        <f t="shared" si="14"/>
        <v>0.01</v>
      </c>
      <c r="W6">
        <f t="shared" si="15"/>
        <v>0.97779244714406577</v>
      </c>
      <c r="X6">
        <f t="shared" si="16"/>
        <v>1.1607423029669562E-3</v>
      </c>
      <c r="Y6">
        <f t="shared" si="17"/>
        <v>9.7779244714406577E-3</v>
      </c>
      <c r="Z6">
        <f t="shared" si="18"/>
        <v>0.96685378036965819</v>
      </c>
      <c r="AB6">
        <f t="shared" si="19"/>
        <v>8547.7560741172347</v>
      </c>
      <c r="AC6">
        <f t="shared" si="2"/>
        <v>12753.639423266133</v>
      </c>
      <c r="AE6">
        <f t="shared" si="3"/>
        <v>0</v>
      </c>
      <c r="AF6">
        <f t="shared" si="4"/>
        <v>0</v>
      </c>
      <c r="AG6">
        <f t="shared" si="4"/>
        <v>-12.085672254620727</v>
      </c>
      <c r="AH6">
        <f t="shared" si="5"/>
        <v>-2321.4846059339125</v>
      </c>
      <c r="AI6">
        <f t="shared" si="6"/>
        <v>-2333.5702781885334</v>
      </c>
      <c r="AJ6">
        <f t="shared" si="7"/>
        <v>-4205.8833491488986</v>
      </c>
      <c r="AK6">
        <f>G6*SUM(AB6, AE6:AF6)</f>
        <v>500.04373033585824</v>
      </c>
      <c r="AL6">
        <f t="shared" si="8"/>
        <v>-6039.4098970015739</v>
      </c>
      <c r="AN6">
        <f t="shared" si="9"/>
        <v>0</v>
      </c>
      <c r="AO6">
        <f t="shared" si="9"/>
        <v>0</v>
      </c>
      <c r="AP6">
        <f t="shared" si="9"/>
        <v>-9.3230087901546295</v>
      </c>
      <c r="AQ6">
        <f t="shared" si="9"/>
        <v>-1790.8165082877908</v>
      </c>
      <c r="AR6">
        <f t="shared" si="9"/>
        <v>-1800.1395170779456</v>
      </c>
      <c r="AS6">
        <f t="shared" si="9"/>
        <v>-3244.4605983327415</v>
      </c>
      <c r="AT6">
        <f t="shared" si="9"/>
        <v>385.73874875686158</v>
      </c>
      <c r="AU6">
        <f t="shared" si="9"/>
        <v>-4658.8613666538258</v>
      </c>
      <c r="AW6">
        <v>3</v>
      </c>
      <c r="AX6">
        <f>IF(Z6&gt;0, (R6*SUMPRODUCT(K6:$K$98, X6:$X$98)-K6*$AZ$3)/Z6, 0)</f>
        <v>13190.866791036407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1.2030949999999999E-3</v>
      </c>
      <c r="Q7" s="4">
        <f t="shared" si="21"/>
        <v>12.5</v>
      </c>
      <c r="R7">
        <f t="shared" si="0"/>
        <v>2000000</v>
      </c>
      <c r="S7">
        <f t="shared" si="1"/>
        <v>16846.039640696777</v>
      </c>
      <c r="U7">
        <f t="shared" si="13"/>
        <v>1.2030949999999999E-3</v>
      </c>
      <c r="V7">
        <f t="shared" si="14"/>
        <v>0.01</v>
      </c>
      <c r="W7">
        <f t="shared" si="15"/>
        <v>0.96685378036965819</v>
      </c>
      <c r="X7">
        <f t="shared" si="16"/>
        <v>1.1632169488938339E-3</v>
      </c>
      <c r="Y7">
        <f t="shared" si="17"/>
        <v>9.6685378036965829E-3</v>
      </c>
      <c r="Z7">
        <f t="shared" si="18"/>
        <v>0.95602202561706773</v>
      </c>
      <c r="AB7">
        <f t="shared" si="19"/>
        <v>12753.639423266133</v>
      </c>
      <c r="AC7">
        <f t="shared" si="2"/>
        <v>16105.184940924353</v>
      </c>
      <c r="AE7">
        <f t="shared" si="3"/>
        <v>0</v>
      </c>
      <c r="AF7">
        <f t="shared" si="4"/>
        <v>0</v>
      </c>
      <c r="AG7">
        <f t="shared" si="4"/>
        <v>-11.950275320213347</v>
      </c>
      <c r="AH7">
        <f t="shared" si="5"/>
        <v>-2326.4338977876678</v>
      </c>
      <c r="AI7">
        <f t="shared" si="6"/>
        <v>-2338.384173107881</v>
      </c>
      <c r="AJ7">
        <f t="shared" si="7"/>
        <v>-3351.54551765822</v>
      </c>
      <c r="AK7">
        <f>G7*SUM(AB7, AE7:AF7)</f>
        <v>626.20369568236708</v>
      </c>
      <c r="AL7">
        <f t="shared" si="8"/>
        <v>-5063.7259950837342</v>
      </c>
      <c r="AN7">
        <f t="shared" si="9"/>
        <v>0</v>
      </c>
      <c r="AO7">
        <f t="shared" si="9"/>
        <v>0</v>
      </c>
      <c r="AP7">
        <f t="shared" si="9"/>
        <v>-8.3873735210560394</v>
      </c>
      <c r="AQ7">
        <f t="shared" si="9"/>
        <v>-1632.8218011669308</v>
      </c>
      <c r="AR7">
        <f t="shared" si="9"/>
        <v>-1641.2091746879869</v>
      </c>
      <c r="AS7">
        <f t="shared" si="9"/>
        <v>-2352.3026353939063</v>
      </c>
      <c r="AT7">
        <f t="shared" si="9"/>
        <v>439.50487793949446</v>
      </c>
      <c r="AU7">
        <f t="shared" si="9"/>
        <v>-3554.0069321423989</v>
      </c>
      <c r="AW7">
        <v>4</v>
      </c>
      <c r="AX7">
        <f>IF(Z7&gt;0, (R7*SUMPRODUCT(K7:$K$98, X7:$X$98)-K7*$AZ$3)/Z7, 0)</f>
        <v>16846.039640696777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1.223083E-3</v>
      </c>
      <c r="Q8" s="4">
        <f t="shared" si="21"/>
        <v>12.5</v>
      </c>
      <c r="R8">
        <f t="shared" si="0"/>
        <v>2000000</v>
      </c>
      <c r="S8">
        <f t="shared" si="1"/>
        <v>18963.364475290731</v>
      </c>
      <c r="U8">
        <f t="shared" si="13"/>
        <v>1.223083E-3</v>
      </c>
      <c r="V8">
        <f t="shared" si="14"/>
        <v>0.01</v>
      </c>
      <c r="W8">
        <f t="shared" si="15"/>
        <v>0.95602202561706773</v>
      </c>
      <c r="X8">
        <f t="shared" si="16"/>
        <v>1.1692942871578001E-3</v>
      </c>
      <c r="Y8">
        <f t="shared" si="17"/>
        <v>9.5602202561706779E-3</v>
      </c>
      <c r="Z8">
        <f t="shared" si="18"/>
        <v>0.94529251107373924</v>
      </c>
      <c r="AB8">
        <f t="shared" si="19"/>
        <v>16105.184940924353</v>
      </c>
      <c r="AC8">
        <f t="shared" si="2"/>
        <v>17925.926423254117</v>
      </c>
      <c r="AE8">
        <f t="shared" si="3"/>
        <v>0</v>
      </c>
      <c r="AF8">
        <f t="shared" si="4"/>
        <v>0</v>
      </c>
      <c r="AG8">
        <f t="shared" si="4"/>
        <v>-11.81615638842174</v>
      </c>
      <c r="AH8">
        <f t="shared" si="5"/>
        <v>-2338.5885743156005</v>
      </c>
      <c r="AI8">
        <f t="shared" si="6"/>
        <v>-2350.4047307040223</v>
      </c>
      <c r="AJ8">
        <f t="shared" si="7"/>
        <v>-1820.741482329764</v>
      </c>
      <c r="AK8">
        <f>G8*SUM(AB8, AE8:AF8)</f>
        <v>343.04043924168872</v>
      </c>
      <c r="AL8">
        <f t="shared" si="8"/>
        <v>-3828.1057737920974</v>
      </c>
      <c r="AN8">
        <f t="shared" si="9"/>
        <v>0</v>
      </c>
      <c r="AO8">
        <f t="shared" si="9"/>
        <v>0</v>
      </c>
      <c r="AP8">
        <f t="shared" si="9"/>
        <v>-7.7412875309224551</v>
      </c>
      <c r="AQ8">
        <f t="shared" si="9"/>
        <v>-1532.1129794834367</v>
      </c>
      <c r="AR8">
        <f t="shared" si="9"/>
        <v>-1539.8542670143593</v>
      </c>
      <c r="AS8">
        <f t="shared" si="9"/>
        <v>-1192.8484077955991</v>
      </c>
      <c r="AT8">
        <f t="shared" si="9"/>
        <v>224.74098916852154</v>
      </c>
      <c r="AU8">
        <f t="shared" si="9"/>
        <v>-2507.9616856414368</v>
      </c>
      <c r="AW8">
        <v>5</v>
      </c>
      <c r="AX8">
        <f>IF(Z8&gt;0, (R8*SUMPRODUCT(K8:$K$98, X8:$X$98)-K8*$AZ$3)/Z8, 0)</f>
        <v>18963.364475290731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1.254064E-3</v>
      </c>
      <c r="Q9" s="4">
        <f t="shared" si="21"/>
        <v>12.5</v>
      </c>
      <c r="R9">
        <f t="shared" si="0"/>
        <v>2000000</v>
      </c>
      <c r="S9">
        <f t="shared" si="1"/>
        <v>20283.548204695737</v>
      </c>
      <c r="U9">
        <f t="shared" si="13"/>
        <v>1.254064E-3</v>
      </c>
      <c r="V9">
        <f t="shared" si="14"/>
        <v>0.01</v>
      </c>
      <c r="W9">
        <f t="shared" si="15"/>
        <v>0.94529251107373924</v>
      </c>
      <c r="X9">
        <f t="shared" si="16"/>
        <v>1.1854573076071778E-3</v>
      </c>
      <c r="Y9">
        <f t="shared" si="17"/>
        <v>9.4529251107373924E-3</v>
      </c>
      <c r="Z9">
        <f t="shared" si="18"/>
        <v>0.93465412865539466</v>
      </c>
      <c r="AB9">
        <f t="shared" si="19"/>
        <v>17925.926423254117</v>
      </c>
      <c r="AC9">
        <f t="shared" si="2"/>
        <v>18958.102073299589</v>
      </c>
      <c r="AE9">
        <f t="shared" si="3"/>
        <v>0</v>
      </c>
      <c r="AF9">
        <f t="shared" si="4"/>
        <v>0</v>
      </c>
      <c r="AG9">
        <f t="shared" si="4"/>
        <v>-11.683176608192433</v>
      </c>
      <c r="AH9">
        <f t="shared" si="5"/>
        <v>-2370.9146152143558</v>
      </c>
      <c r="AI9">
        <f t="shared" si="6"/>
        <v>-2382.5977918225481</v>
      </c>
      <c r="AJ9">
        <f t="shared" si="7"/>
        <v>-1032.1756500454721</v>
      </c>
      <c r="AK9">
        <f t="shared" ref="AK9:AK72" si="22">G9*SUM(AB9:AB9, AE9:AF9)</f>
        <v>105.76296589719929</v>
      </c>
      <c r="AL9">
        <f t="shared" si="8"/>
        <v>-3309.0104759708211</v>
      </c>
      <c r="AN9">
        <f t="shared" si="9"/>
        <v>0</v>
      </c>
      <c r="AO9">
        <f t="shared" si="9"/>
        <v>0</v>
      </c>
      <c r="AP9">
        <f t="shared" si="9"/>
        <v>-7.2489502657515397</v>
      </c>
      <c r="AQ9">
        <f t="shared" si="9"/>
        <v>-1471.0590027356739</v>
      </c>
      <c r="AR9">
        <f t="shared" si="9"/>
        <v>-1478.3079530014254</v>
      </c>
      <c r="AS9">
        <f t="shared" si="9"/>
        <v>-640.42427874048917</v>
      </c>
      <c r="AT9">
        <f t="shared" si="9"/>
        <v>65.621748729671012</v>
      </c>
      <c r="AU9">
        <f t="shared" si="9"/>
        <v>-2053.1104830122435</v>
      </c>
      <c r="AW9">
        <v>6</v>
      </c>
      <c r="AX9">
        <f>IF(Z9&gt;0, (R9*SUMPRODUCT(K9:$K$98, X9:$X$98)-K9*$AZ$3)/Z9, 0)</f>
        <v>20283.548204695737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1.2910420000000001E-3</v>
      </c>
      <c r="Q10" s="4">
        <f t="shared" si="21"/>
        <v>12.5</v>
      </c>
      <c r="R10">
        <f t="shared" si="0"/>
        <v>2000000</v>
      </c>
      <c r="S10">
        <f t="shared" si="1"/>
        <v>21471.021493827575</v>
      </c>
      <c r="U10">
        <f t="shared" si="13"/>
        <v>1.2910420000000001E-3</v>
      </c>
      <c r="V10">
        <f t="shared" si="14"/>
        <v>0.01</v>
      </c>
      <c r="W10">
        <f t="shared" si="15"/>
        <v>0.93465412865539466</v>
      </c>
      <c r="X10">
        <f t="shared" si="16"/>
        <v>1.2066777355675181E-3</v>
      </c>
      <c r="Y10">
        <f t="shared" si="17"/>
        <v>9.3465412865539471E-3</v>
      </c>
      <c r="Z10">
        <f t="shared" si="18"/>
        <v>0.92410090963327318</v>
      </c>
      <c r="AB10">
        <f t="shared" si="19"/>
        <v>18958.102073299589</v>
      </c>
      <c r="AC10">
        <f t="shared" si="2"/>
        <v>19841.390493201623</v>
      </c>
      <c r="AE10">
        <f t="shared" si="3"/>
        <v>0</v>
      </c>
      <c r="AF10">
        <f t="shared" si="4"/>
        <v>0</v>
      </c>
      <c r="AG10">
        <f t="shared" si="4"/>
        <v>-11.551261370415915</v>
      </c>
      <c r="AH10">
        <f t="shared" si="5"/>
        <v>-2413.3554711350362</v>
      </c>
      <c r="AI10">
        <f t="shared" si="6"/>
        <v>-2424.9067325054521</v>
      </c>
      <c r="AJ10">
        <f t="shared" si="7"/>
        <v>-883.28841990203364</v>
      </c>
      <c r="AK10">
        <f t="shared" si="22"/>
        <v>77.728218500528328</v>
      </c>
      <c r="AL10">
        <f t="shared" si="8"/>
        <v>-3230.4669339069574</v>
      </c>
      <c r="AN10">
        <f t="shared" si="9"/>
        <v>0</v>
      </c>
      <c r="AO10">
        <f t="shared" si="9"/>
        <v>0</v>
      </c>
      <c r="AP10">
        <f t="shared" si="9"/>
        <v>-6.7992619901764808</v>
      </c>
      <c r="AQ10">
        <f t="shared" si="9"/>
        <v>-1420.5406316662784</v>
      </c>
      <c r="AR10">
        <f t="shared" si="9"/>
        <v>-1427.3398936564547</v>
      </c>
      <c r="AS10">
        <f t="shared" si="9"/>
        <v>-519.91805805591412</v>
      </c>
      <c r="AT10">
        <f t="shared" si="9"/>
        <v>45.752104871274817</v>
      </c>
      <c r="AU10">
        <f t="shared" si="9"/>
        <v>-1901.5058468410941</v>
      </c>
      <c r="AW10">
        <v>7</v>
      </c>
      <c r="AX10">
        <f>IF(Z10&gt;0, (R10*SUMPRODUCT(K10:$K$98, X10:$X$98)-K10*$AZ$3)/Z10, 0)</f>
        <v>21471.021493827575</v>
      </c>
    </row>
    <row r="11" spans="1:52" x14ac:dyDescent="0.25">
      <c r="A11" t="s">
        <v>33</v>
      </c>
      <c r="C11" s="12">
        <f>AU100</f>
        <v>34264.05185765124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1.3270199999999999E-3</v>
      </c>
      <c r="Q11" s="4">
        <f t="shared" si="21"/>
        <v>12.5</v>
      </c>
      <c r="R11">
        <f t="shared" si="0"/>
        <v>2000000</v>
      </c>
      <c r="S11">
        <f t="shared" si="1"/>
        <v>22533.841067041412</v>
      </c>
      <c r="U11">
        <f t="shared" si="13"/>
        <v>1.3270199999999999E-3</v>
      </c>
      <c r="V11">
        <f t="shared" si="14"/>
        <v>0.01</v>
      </c>
      <c r="W11">
        <f t="shared" si="15"/>
        <v>0.92410090963327318</v>
      </c>
      <c r="X11">
        <f t="shared" si="16"/>
        <v>1.2263003891015462E-3</v>
      </c>
      <c r="Y11">
        <f t="shared" si="17"/>
        <v>9.2410090963327314E-3</v>
      </c>
      <c r="Z11">
        <f t="shared" si="18"/>
        <v>0.9136336001478389</v>
      </c>
      <c r="AB11">
        <f t="shared" si="19"/>
        <v>19841.390493201623</v>
      </c>
      <c r="AC11">
        <f t="shared" si="2"/>
        <v>20587.674339240264</v>
      </c>
      <c r="AE11">
        <f t="shared" si="3"/>
        <v>0</v>
      </c>
      <c r="AF11">
        <f t="shared" si="4"/>
        <v>0</v>
      </c>
      <c r="AG11">
        <f t="shared" si="4"/>
        <v>-11.420420001847987</v>
      </c>
      <c r="AH11">
        <f t="shared" si="5"/>
        <v>-2452.6007782030924</v>
      </c>
      <c r="AI11">
        <f t="shared" si="6"/>
        <v>-2464.0211982049404</v>
      </c>
      <c r="AJ11">
        <f t="shared" si="7"/>
        <v>-746.28384603864106</v>
      </c>
      <c r="AK11">
        <f t="shared" si="22"/>
        <v>47.619337183683889</v>
      </c>
      <c r="AL11">
        <f t="shared" si="8"/>
        <v>-3162.6857070598976</v>
      </c>
      <c r="AN11">
        <f t="shared" si="9"/>
        <v>0</v>
      </c>
      <c r="AO11">
        <f t="shared" si="9"/>
        <v>0</v>
      </c>
      <c r="AP11">
        <f t="shared" si="9"/>
        <v>-6.387539541646249</v>
      </c>
      <c r="AQ11">
        <f t="shared" si="9"/>
        <v>-1371.7607975984788</v>
      </c>
      <c r="AR11">
        <f t="shared" si="9"/>
        <v>-1378.148337140125</v>
      </c>
      <c r="AS11">
        <f t="shared" si="9"/>
        <v>-417.40300051069102</v>
      </c>
      <c r="AT11">
        <f t="shared" si="9"/>
        <v>26.633906560226965</v>
      </c>
      <c r="AU11">
        <f t="shared" si="9"/>
        <v>-1768.9174310905889</v>
      </c>
      <c r="AW11">
        <v>8</v>
      </c>
      <c r="AX11">
        <f>IF(Z11&gt;0, (R11*SUMPRODUCT(K11:$K$98, X11:$X$98)-K11*$AZ$3)/Z11, 0)</f>
        <v>22533.841067041412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1.3729930000000001E-3</v>
      </c>
      <c r="Q12" s="4">
        <f t="shared" si="21"/>
        <v>12.5</v>
      </c>
      <c r="R12">
        <f t="shared" si="0"/>
        <v>2000000</v>
      </c>
      <c r="S12">
        <f t="shared" si="1"/>
        <v>23549.719483662811</v>
      </c>
      <c r="U12">
        <f t="shared" si="13"/>
        <v>1.3729930000000001E-3</v>
      </c>
      <c r="V12">
        <f t="shared" si="14"/>
        <v>0.01</v>
      </c>
      <c r="W12">
        <f t="shared" si="15"/>
        <v>0.9136336001478389</v>
      </c>
      <c r="X12">
        <f t="shared" si="16"/>
        <v>1.2544125375677818E-3</v>
      </c>
      <c r="Y12">
        <f t="shared" si="17"/>
        <v>9.1363360014783887E-3</v>
      </c>
      <c r="Z12">
        <f t="shared" si="18"/>
        <v>0.90324285160879281</v>
      </c>
      <c r="AB12">
        <f t="shared" si="19"/>
        <v>20587.674339240264</v>
      </c>
      <c r="AC12">
        <f t="shared" si="2"/>
        <v>21271.115781010747</v>
      </c>
      <c r="AE12">
        <f t="shared" si="3"/>
        <v>0</v>
      </c>
      <c r="AF12">
        <f t="shared" si="4"/>
        <v>0</v>
      </c>
      <c r="AG12">
        <f t="shared" si="4"/>
        <v>-11.290535645109911</v>
      </c>
      <c r="AH12">
        <f t="shared" si="5"/>
        <v>-2508.8250751355636</v>
      </c>
      <c r="AI12">
        <f t="shared" si="6"/>
        <v>-2520.1156107806733</v>
      </c>
      <c r="AJ12">
        <f t="shared" si="7"/>
        <v>-683.44144177048292</v>
      </c>
      <c r="AK12">
        <f t="shared" si="22"/>
        <v>47.351650980252607</v>
      </c>
      <c r="AL12">
        <f t="shared" si="8"/>
        <v>-3156.2054015709036</v>
      </c>
      <c r="AN12">
        <f t="shared" si="9"/>
        <v>0</v>
      </c>
      <c r="AO12">
        <f t="shared" si="9"/>
        <v>0</v>
      </c>
      <c r="AP12">
        <f t="shared" si="9"/>
        <v>-6.0010397217066265</v>
      </c>
      <c r="AQ12">
        <f t="shared" si="9"/>
        <v>-1333.4671980087057</v>
      </c>
      <c r="AR12">
        <f t="shared" si="9"/>
        <v>-1339.4682377304123</v>
      </c>
      <c r="AS12">
        <f t="shared" si="9"/>
        <v>-363.2563917639701</v>
      </c>
      <c r="AT12">
        <f t="shared" si="9"/>
        <v>25.167905877340523</v>
      </c>
      <c r="AU12">
        <f t="shared" si="9"/>
        <v>-1677.5567236170418</v>
      </c>
      <c r="AW12">
        <v>9</v>
      </c>
      <c r="AX12">
        <f>IF(Z12&gt;0, (R12*SUMPRODUCT(K12:$K$98, X12:$X$98)-K12*$AZ$3)/Z12, 0)</f>
        <v>23549.719483662811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1.420964E-3</v>
      </c>
      <c r="Q13" s="4">
        <f t="shared" si="21"/>
        <v>12.5</v>
      </c>
      <c r="R13">
        <f t="shared" si="0"/>
        <v>2000000</v>
      </c>
      <c r="S13">
        <f t="shared" si="1"/>
        <v>24503.747746962701</v>
      </c>
      <c r="U13">
        <f t="shared" si="13"/>
        <v>1.420964E-3</v>
      </c>
      <c r="V13">
        <f t="shared" si="14"/>
        <v>0.01</v>
      </c>
      <c r="W13">
        <f t="shared" si="15"/>
        <v>0.90324285160879281</v>
      </c>
      <c r="X13">
        <f t="shared" si="16"/>
        <v>1.2834755753934367E-3</v>
      </c>
      <c r="Y13">
        <f t="shared" si="17"/>
        <v>9.0324285160879279E-3</v>
      </c>
      <c r="Z13">
        <f t="shared" si="18"/>
        <v>0.8929269475173115</v>
      </c>
      <c r="AB13">
        <f t="shared" si="19"/>
        <v>21271.115781010747</v>
      </c>
      <c r="AC13">
        <f t="shared" si="2"/>
        <v>21880.056678429602</v>
      </c>
      <c r="AE13">
        <f t="shared" si="3"/>
        <v>0</v>
      </c>
      <c r="AF13">
        <f t="shared" si="4"/>
        <v>0</v>
      </c>
      <c r="AG13">
        <f t="shared" si="4"/>
        <v>-11.161586843966393</v>
      </c>
      <c r="AH13">
        <f t="shared" si="5"/>
        <v>-2566.9511507868733</v>
      </c>
      <c r="AI13">
        <f t="shared" si="6"/>
        <v>-2578.1127376308395</v>
      </c>
      <c r="AJ13">
        <f t="shared" si="7"/>
        <v>-608.94089741885546</v>
      </c>
      <c r="AK13">
        <f t="shared" si="22"/>
        <v>42.542231562021492</v>
      </c>
      <c r="AL13">
        <f t="shared" si="8"/>
        <v>-3144.5114034876733</v>
      </c>
      <c r="AN13">
        <f t="shared" si="9"/>
        <v>0</v>
      </c>
      <c r="AO13">
        <f t="shared" si="9"/>
        <v>0</v>
      </c>
      <c r="AP13">
        <f t="shared" si="9"/>
        <v>-5.6392605162380649</v>
      </c>
      <c r="AQ13">
        <f t="shared" si="9"/>
        <v>-1296.9218870137086</v>
      </c>
      <c r="AR13">
        <f t="shared" si="9"/>
        <v>-1302.5611475299465</v>
      </c>
      <c r="AS13">
        <f t="shared" si="9"/>
        <v>-307.66022856266409</v>
      </c>
      <c r="AT13">
        <f t="shared" si="9"/>
        <v>21.493962289963342</v>
      </c>
      <c r="AU13">
        <f t="shared" si="9"/>
        <v>-1588.7274138026471</v>
      </c>
      <c r="AW13">
        <v>10</v>
      </c>
      <c r="AX13">
        <f>IF(Z13&gt;0, (R13*SUMPRODUCT(K13:$K$98, X13:$X$98)-K13*$AZ$3)/Z13, 0)</f>
        <v>24503.747746962701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1.47693E-3</v>
      </c>
      <c r="Q14" s="4">
        <f t="shared" si="21"/>
        <v>12.5</v>
      </c>
      <c r="R14">
        <f t="shared" si="0"/>
        <v>2000000</v>
      </c>
      <c r="S14">
        <f t="shared" si="1"/>
        <v>25403.098294529467</v>
      </c>
      <c r="U14">
        <f t="shared" si="13"/>
        <v>1.47693E-3</v>
      </c>
      <c r="V14">
        <f t="shared" si="14"/>
        <v>0.01</v>
      </c>
      <c r="W14">
        <f t="shared" si="15"/>
        <v>0.8929269475173115</v>
      </c>
      <c r="X14">
        <f t="shared" si="16"/>
        <v>1.318790596596743E-3</v>
      </c>
      <c r="Y14">
        <f t="shared" si="17"/>
        <v>8.9292694751731145E-3</v>
      </c>
      <c r="Z14">
        <f t="shared" si="18"/>
        <v>0.88267888744554157</v>
      </c>
      <c r="AB14">
        <f t="shared" si="19"/>
        <v>21880.056678429602</v>
      </c>
      <c r="AC14">
        <f t="shared" si="2"/>
        <v>22422.778540285006</v>
      </c>
      <c r="AE14">
        <f t="shared" si="3"/>
        <v>0</v>
      </c>
      <c r="AF14">
        <f t="shared" si="4"/>
        <v>0</v>
      </c>
      <c r="AG14">
        <f t="shared" si="4"/>
        <v>-11.03348609306927</v>
      </c>
      <c r="AH14">
        <f t="shared" si="5"/>
        <v>-2637.5811931934859</v>
      </c>
      <c r="AI14">
        <f t="shared" si="6"/>
        <v>-2648.6146792865552</v>
      </c>
      <c r="AJ14">
        <f t="shared" si="7"/>
        <v>-542.7218618554034</v>
      </c>
      <c r="AK14">
        <f t="shared" si="22"/>
        <v>39.384102021173284</v>
      </c>
      <c r="AL14">
        <f t="shared" si="8"/>
        <v>-3151.9524391207851</v>
      </c>
      <c r="AN14">
        <f t="shared" si="9"/>
        <v>0</v>
      </c>
      <c r="AO14">
        <f t="shared" si="9"/>
        <v>0</v>
      </c>
      <c r="AP14">
        <f t="shared" si="9"/>
        <v>-5.2999991614769311</v>
      </c>
      <c r="AQ14">
        <f t="shared" si="9"/>
        <v>-1266.9774533937989</v>
      </c>
      <c r="AR14">
        <f t="shared" si="9"/>
        <v>-1272.2774525552759</v>
      </c>
      <c r="AS14">
        <f t="shared" si="9"/>
        <v>-260.69960015227423</v>
      </c>
      <c r="AT14">
        <f t="shared" si="9"/>
        <v>18.918382270754709</v>
      </c>
      <c r="AU14">
        <f t="shared" si="9"/>
        <v>-1514.0586704367952</v>
      </c>
      <c r="AW14">
        <v>11</v>
      </c>
      <c r="AX14">
        <f>IF(Z14&gt;0, (R14*SUMPRODUCT(K14:$K$98, X14:$X$98)-K14*$AZ$3)/Z14, 0)</f>
        <v>25403.098294529467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1.553883E-3</v>
      </c>
      <c r="Q15" s="4">
        <f t="shared" si="21"/>
        <v>12.5</v>
      </c>
      <c r="R15">
        <f t="shared" si="0"/>
        <v>2000000</v>
      </c>
      <c r="S15">
        <f t="shared" si="1"/>
        <v>26336.999317396549</v>
      </c>
      <c r="U15">
        <f t="shared" si="13"/>
        <v>1.553883E-3</v>
      </c>
      <c r="V15">
        <f t="shared" si="14"/>
        <v>0.01</v>
      </c>
      <c r="W15">
        <f t="shared" si="15"/>
        <v>0.88267888744554157</v>
      </c>
      <c r="X15">
        <f t="shared" si="16"/>
        <v>1.3715797176605405E-3</v>
      </c>
      <c r="Y15">
        <f t="shared" si="17"/>
        <v>8.8267888744554164E-3</v>
      </c>
      <c r="Z15">
        <f t="shared" si="18"/>
        <v>0.87248051885342559</v>
      </c>
      <c r="AB15">
        <f t="shared" si="19"/>
        <v>22422.778540285006</v>
      </c>
      <c r="AC15">
        <f t="shared" si="2"/>
        <v>22978.518829484456</v>
      </c>
      <c r="AE15">
        <f t="shared" si="3"/>
        <v>0</v>
      </c>
      <c r="AF15">
        <f t="shared" si="4"/>
        <v>0</v>
      </c>
      <c r="AG15">
        <f t="shared" si="4"/>
        <v>-10.90600648566782</v>
      </c>
      <c r="AH15">
        <f t="shared" si="5"/>
        <v>-2743.1594353210812</v>
      </c>
      <c r="AI15">
        <f t="shared" si="6"/>
        <v>-2754.0654418067488</v>
      </c>
      <c r="AJ15">
        <f t="shared" si="7"/>
        <v>-555.74028919944976</v>
      </c>
      <c r="AK15">
        <f t="shared" si="22"/>
        <v>91.933392015168536</v>
      </c>
      <c r="AL15">
        <f t="shared" si="8"/>
        <v>-3217.8723389910301</v>
      </c>
      <c r="AN15">
        <f t="shared" si="9"/>
        <v>0</v>
      </c>
      <c r="AO15">
        <f t="shared" si="9"/>
        <v>0</v>
      </c>
      <c r="AP15">
        <f t="shared" si="9"/>
        <v>-4.9698924117874288</v>
      </c>
      <c r="AQ15">
        <f t="shared" si="9"/>
        <v>-1250.0641073193449</v>
      </c>
      <c r="AR15">
        <f t="shared" si="9"/>
        <v>-1255.0339997311321</v>
      </c>
      <c r="AS15">
        <f t="shared" si="9"/>
        <v>-253.252136778623</v>
      </c>
      <c r="AT15">
        <f t="shared" si="9"/>
        <v>41.894259641831418</v>
      </c>
      <c r="AU15">
        <f t="shared" si="9"/>
        <v>-1466.3918768679239</v>
      </c>
      <c r="AW15">
        <v>12</v>
      </c>
      <c r="AX15">
        <f>IF(Z15&gt;0, (R15*SUMPRODUCT(K15:$K$98, X15:$X$98)-K15*$AZ$3)/Z15, 0)</f>
        <v>26336.999317396549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1.6428289999999999E-3</v>
      </c>
      <c r="Q16" s="4">
        <f t="shared" si="21"/>
        <v>12.5</v>
      </c>
      <c r="R16">
        <f t="shared" si="0"/>
        <v>2000000</v>
      </c>
      <c r="S16">
        <f t="shared" si="1"/>
        <v>27308.038142183137</v>
      </c>
      <c r="U16">
        <f t="shared" si="13"/>
        <v>1.6428289999999999E-3</v>
      </c>
      <c r="V16">
        <f t="shared" si="14"/>
        <v>0.01</v>
      </c>
      <c r="W16">
        <f t="shared" si="15"/>
        <v>0.87248051885342559</v>
      </c>
      <c r="X16">
        <f t="shared" si="16"/>
        <v>1.4333362983074542E-3</v>
      </c>
      <c r="Y16">
        <f t="shared" si="17"/>
        <v>8.7248051885342563E-3</v>
      </c>
      <c r="Z16">
        <f t="shared" si="18"/>
        <v>0.8623223773665839</v>
      </c>
      <c r="AB16">
        <f t="shared" si="19"/>
        <v>22978.518829484456</v>
      </c>
      <c r="AC16">
        <f t="shared" si="2"/>
        <v>23548.332371984714</v>
      </c>
      <c r="AE16">
        <f t="shared" si="3"/>
        <v>0</v>
      </c>
      <c r="AF16">
        <f t="shared" si="4"/>
        <v>0</v>
      </c>
      <c r="AG16">
        <f t="shared" si="4"/>
        <v>-10.779029717082299</v>
      </c>
      <c r="AH16">
        <f t="shared" si="5"/>
        <v>-2866.6725966149083</v>
      </c>
      <c r="AI16">
        <f t="shared" si="6"/>
        <v>-2877.4516263319906</v>
      </c>
      <c r="AJ16">
        <f t="shared" si="7"/>
        <v>-569.81354250025834</v>
      </c>
      <c r="AK16">
        <f t="shared" si="22"/>
        <v>163.14748368933965</v>
      </c>
      <c r="AL16">
        <f t="shared" si="8"/>
        <v>-3284.1176851429091</v>
      </c>
      <c r="AN16">
        <f t="shared" si="9"/>
        <v>0</v>
      </c>
      <c r="AO16">
        <f t="shared" si="9"/>
        <v>0</v>
      </c>
      <c r="AP16">
        <f t="shared" si="9"/>
        <v>-4.6467021136019202</v>
      </c>
      <c r="AQ16">
        <f t="shared" si="9"/>
        <v>-1235.7859624957835</v>
      </c>
      <c r="AR16">
        <f t="shared" si="9"/>
        <v>-1240.4326646093853</v>
      </c>
      <c r="AS16">
        <f t="shared" si="9"/>
        <v>-245.63934433716827</v>
      </c>
      <c r="AT16">
        <f t="shared" si="9"/>
        <v>70.33079759365333</v>
      </c>
      <c r="AU16">
        <f t="shared" si="9"/>
        <v>-1415.7412113529001</v>
      </c>
      <c r="AW16">
        <v>13</v>
      </c>
      <c r="AX16">
        <f>IF(Z16&gt;0, (R16*SUMPRODUCT(K16:$K$98, X16:$X$98)-K16*$AZ$3)/Z16, 0)</f>
        <v>27308.038142183137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1.733774E-3</v>
      </c>
      <c r="Q17" s="4">
        <f t="shared" si="21"/>
        <v>12.5</v>
      </c>
      <c r="R17">
        <f t="shared" si="0"/>
        <v>2000000</v>
      </c>
      <c r="S17">
        <f t="shared" si="1"/>
        <v>28425.131737105396</v>
      </c>
      <c r="U17">
        <f t="shared" si="13"/>
        <v>1.733774E-3</v>
      </c>
      <c r="V17">
        <f t="shared" si="14"/>
        <v>0.01</v>
      </c>
      <c r="W17">
        <f t="shared" si="15"/>
        <v>0.8623223773665839</v>
      </c>
      <c r="X17">
        <f t="shared" si="16"/>
        <v>1.4950721174963716E-3</v>
      </c>
      <c r="Y17">
        <f t="shared" si="17"/>
        <v>8.623223773665839E-3</v>
      </c>
      <c r="Z17">
        <f t="shared" si="18"/>
        <v>0.8522040814754217</v>
      </c>
      <c r="AB17">
        <f t="shared" si="19"/>
        <v>23548.332371984714</v>
      </c>
      <c r="AC17">
        <f t="shared" si="2"/>
        <v>24224.013282837761</v>
      </c>
      <c r="AE17">
        <f t="shared" si="3"/>
        <v>0</v>
      </c>
      <c r="AF17">
        <f t="shared" si="4"/>
        <v>0</v>
      </c>
      <c r="AG17">
        <f t="shared" si="4"/>
        <v>-10.652551018442772</v>
      </c>
      <c r="AH17">
        <f t="shared" si="5"/>
        <v>-2990.1442349927433</v>
      </c>
      <c r="AI17">
        <f t="shared" si="6"/>
        <v>-3000.7967860111862</v>
      </c>
      <c r="AJ17">
        <f t="shared" si="7"/>
        <v>-675.68091085304695</v>
      </c>
      <c r="AK17">
        <f t="shared" si="22"/>
        <v>324.96698673338904</v>
      </c>
      <c r="AL17">
        <f t="shared" si="8"/>
        <v>-3351.510710130844</v>
      </c>
      <c r="AN17">
        <f t="shared" si="9"/>
        <v>0</v>
      </c>
      <c r="AO17">
        <f t="shared" si="9"/>
        <v>0</v>
      </c>
      <c r="AP17">
        <f t="shared" si="9"/>
        <v>-4.3167689050155982</v>
      </c>
      <c r="AQ17">
        <f t="shared" si="9"/>
        <v>-1211.7061568427232</v>
      </c>
      <c r="AR17">
        <f t="shared" si="9"/>
        <v>-1216.0229257477388</v>
      </c>
      <c r="AS17">
        <f t="shared" si="9"/>
        <v>-273.8084371183262</v>
      </c>
      <c r="AT17">
        <f t="shared" si="9"/>
        <v>131.68745975106134</v>
      </c>
      <c r="AU17">
        <f t="shared" si="9"/>
        <v>-1358.1439031150035</v>
      </c>
      <c r="AW17">
        <v>14</v>
      </c>
      <c r="AX17">
        <f>IF(Z17&gt;0, (R17*SUMPRODUCT(K17:$K$98, X17:$X$98)-K17*$AZ$3)/Z17, 0)</f>
        <v>28425.131737105396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1.8297159999999999E-3</v>
      </c>
      <c r="Q18" s="4">
        <f t="shared" si="21"/>
        <v>12.5</v>
      </c>
      <c r="R18">
        <f t="shared" si="0"/>
        <v>2000000</v>
      </c>
      <c r="S18">
        <f t="shared" si="1"/>
        <v>29703.666786159196</v>
      </c>
      <c r="U18">
        <f t="shared" si="13"/>
        <v>1.8297159999999999E-3</v>
      </c>
      <c r="V18">
        <f t="shared" si="14"/>
        <v>0.01</v>
      </c>
      <c r="W18">
        <f t="shared" si="15"/>
        <v>0.8522040814754217</v>
      </c>
      <c r="X18">
        <f t="shared" si="16"/>
        <v>1.5592914431408827E-3</v>
      </c>
      <c r="Y18">
        <f t="shared" si="17"/>
        <v>8.522040814754217E-3</v>
      </c>
      <c r="Z18">
        <f t="shared" si="18"/>
        <v>0.8421227492175265</v>
      </c>
      <c r="AB18">
        <f t="shared" si="19"/>
        <v>24224.013282837761</v>
      </c>
      <c r="AC18">
        <f t="shared" si="2"/>
        <v>25014.133535801713</v>
      </c>
      <c r="AE18">
        <f t="shared" si="3"/>
        <v>0</v>
      </c>
      <c r="AF18">
        <f t="shared" si="4"/>
        <v>0</v>
      </c>
      <c r="AG18">
        <f t="shared" si="4"/>
        <v>-10.526534365219081</v>
      </c>
      <c r="AH18">
        <f t="shared" si="5"/>
        <v>-3118.5828862817652</v>
      </c>
      <c r="AI18">
        <f t="shared" si="6"/>
        <v>-3129.1094206469843</v>
      </c>
      <c r="AJ18">
        <f t="shared" si="7"/>
        <v>-790.12025296395223</v>
      </c>
      <c r="AK18">
        <f t="shared" si="22"/>
        <v>523.23868690929567</v>
      </c>
      <c r="AL18">
        <f t="shared" si="8"/>
        <v>-3395.9909867016408</v>
      </c>
      <c r="AN18">
        <f t="shared" si="9"/>
        <v>0</v>
      </c>
      <c r="AO18">
        <f t="shared" si="9"/>
        <v>0</v>
      </c>
      <c r="AP18">
        <f t="shared" si="9"/>
        <v>-3.9806856614703543</v>
      </c>
      <c r="AQ18">
        <f t="shared" si="9"/>
        <v>-1179.3148389413243</v>
      </c>
      <c r="AR18">
        <f t="shared" si="9"/>
        <v>-1183.2955246027946</v>
      </c>
      <c r="AS18">
        <f t="shared" si="9"/>
        <v>-298.78973009418132</v>
      </c>
      <c r="AT18">
        <f t="shared" si="9"/>
        <v>197.86652151997799</v>
      </c>
      <c r="AU18">
        <f t="shared" si="9"/>
        <v>-1284.2187331769978</v>
      </c>
      <c r="AW18">
        <v>15</v>
      </c>
      <c r="AX18">
        <f>IF(Z18&gt;0, (R18*SUMPRODUCT(K18:$K$98, X18:$X$98)-K18*$AZ$3)/Z18, 0)</f>
        <v>29703.666786159196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1.940649E-3</v>
      </c>
      <c r="Q19" s="4">
        <f t="shared" si="21"/>
        <v>12.5</v>
      </c>
      <c r="R19">
        <f t="shared" si="0"/>
        <v>2000000</v>
      </c>
      <c r="S19">
        <f t="shared" si="1"/>
        <v>30910.87021689802</v>
      </c>
      <c r="U19">
        <f t="shared" si="13"/>
        <v>1.940649E-3</v>
      </c>
      <c r="V19">
        <f t="shared" si="14"/>
        <v>0.01</v>
      </c>
      <c r="W19">
        <f t="shared" si="15"/>
        <v>0.8421227492175265</v>
      </c>
      <c r="X19">
        <f t="shared" si="16"/>
        <v>1.6342646711462437E-3</v>
      </c>
      <c r="Y19">
        <f t="shared" si="17"/>
        <v>8.4212274921752657E-3</v>
      </c>
      <c r="Z19">
        <f t="shared" si="18"/>
        <v>0.83206725705420503</v>
      </c>
      <c r="AB19">
        <f t="shared" si="19"/>
        <v>25014.133535801713</v>
      </c>
      <c r="AC19">
        <f t="shared" si="2"/>
        <v>25719.922994532855</v>
      </c>
      <c r="AE19">
        <f t="shared" si="3"/>
        <v>0</v>
      </c>
      <c r="AF19">
        <f t="shared" si="4"/>
        <v>0</v>
      </c>
      <c r="AG19">
        <f t="shared" si="4"/>
        <v>-10.400840713177564</v>
      </c>
      <c r="AH19">
        <f t="shared" si="5"/>
        <v>-3268.5293422924874</v>
      </c>
      <c r="AI19">
        <f t="shared" si="6"/>
        <v>-3278.9301830056652</v>
      </c>
      <c r="AJ19">
        <f t="shared" si="7"/>
        <v>-705.78945873114208</v>
      </c>
      <c r="AK19">
        <f t="shared" si="22"/>
        <v>557.8151778483782</v>
      </c>
      <c r="AL19">
        <f t="shared" si="8"/>
        <v>-3426.9044638884288</v>
      </c>
      <c r="AN19">
        <f t="shared" si="9"/>
        <v>0</v>
      </c>
      <c r="AO19">
        <f t="shared" si="9"/>
        <v>0</v>
      </c>
      <c r="AP19">
        <f t="shared" si="9"/>
        <v>-3.6679601708546157</v>
      </c>
      <c r="AQ19">
        <f t="shared" si="9"/>
        <v>-1152.6794588449923</v>
      </c>
      <c r="AR19">
        <f t="shared" si="9"/>
        <v>-1156.347419015847</v>
      </c>
      <c r="AS19">
        <f t="shared" si="9"/>
        <v>-248.90368913687163</v>
      </c>
      <c r="AT19">
        <f t="shared" si="9"/>
        <v>196.71908372308374</v>
      </c>
      <c r="AU19">
        <f t="shared" si="9"/>
        <v>-1208.5320244296347</v>
      </c>
      <c r="AW19">
        <v>16</v>
      </c>
      <c r="AX19">
        <f>IF(Z19&gt;0, (R19*SUMPRODUCT(K19:$K$98, X19:$X$98)-K19*$AZ$3)/Z19, 0)</f>
        <v>30910.87021689802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2.0505829999999999E-3</v>
      </c>
      <c r="Q20" s="4">
        <f t="shared" si="21"/>
        <v>12.5</v>
      </c>
      <c r="R20">
        <f t="shared" si="0"/>
        <v>2000000</v>
      </c>
      <c r="S20">
        <f t="shared" si="1"/>
        <v>31519.266991513159</v>
      </c>
      <c r="U20">
        <f t="shared" si="13"/>
        <v>2.0505829999999999E-3</v>
      </c>
      <c r="V20">
        <f t="shared" si="14"/>
        <v>0.01</v>
      </c>
      <c r="W20">
        <f t="shared" si="15"/>
        <v>0.83206725705420503</v>
      </c>
      <c r="X20">
        <f t="shared" si="16"/>
        <v>1.7062229721719828E-3</v>
      </c>
      <c r="Y20">
        <f t="shared" si="17"/>
        <v>8.3206725705420505E-3</v>
      </c>
      <c r="Z20">
        <f t="shared" si="18"/>
        <v>0.82204036151149107</v>
      </c>
      <c r="AB20">
        <f t="shared" si="19"/>
        <v>25719.922994532855</v>
      </c>
      <c r="AC20">
        <f t="shared" si="2"/>
        <v>25910.109632280684</v>
      </c>
      <c r="AE20">
        <f t="shared" si="3"/>
        <v>0</v>
      </c>
      <c r="AF20">
        <f t="shared" si="4"/>
        <v>0</v>
      </c>
      <c r="AG20">
        <f t="shared" si="4"/>
        <v>-10.275504518893639</v>
      </c>
      <c r="AH20">
        <f t="shared" si="5"/>
        <v>-3412.4459443439655</v>
      </c>
      <c r="AI20">
        <f t="shared" si="6"/>
        <v>-3422.7214488628592</v>
      </c>
      <c r="AJ20">
        <f t="shared" si="7"/>
        <v>-190.18663774782908</v>
      </c>
      <c r="AK20">
        <f t="shared" si="22"/>
        <v>110.59566887649127</v>
      </c>
      <c r="AL20">
        <f t="shared" si="8"/>
        <v>-3502.312417734197</v>
      </c>
      <c r="AN20">
        <f t="shared" si="9"/>
        <v>0</v>
      </c>
      <c r="AO20">
        <f t="shared" si="9"/>
        <v>0</v>
      </c>
      <c r="AP20">
        <f t="shared" si="9"/>
        <v>-3.4371233162999508</v>
      </c>
      <c r="AQ20">
        <f t="shared" si="9"/>
        <v>-1141.4522274163437</v>
      </c>
      <c r="AR20">
        <f t="shared" si="9"/>
        <v>-1144.8893507326436</v>
      </c>
      <c r="AS20">
        <f t="shared" si="9"/>
        <v>-63.616820551224762</v>
      </c>
      <c r="AT20">
        <f t="shared" si="9"/>
        <v>36.993896647919101</v>
      </c>
      <c r="AU20">
        <f t="shared" si="9"/>
        <v>-1171.5122746359493</v>
      </c>
      <c r="AW20">
        <v>17</v>
      </c>
      <c r="AX20">
        <f>IF(Z20&gt;0, (R20*SUMPRODUCT(K20:$K$98, X20:$X$98)-K20*$AZ$3)/Z20, 0)</f>
        <v>31519.266991513159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2.1765069999999998E-3</v>
      </c>
      <c r="Q21" s="4">
        <f t="shared" si="21"/>
        <v>12.5</v>
      </c>
      <c r="R21">
        <f t="shared" si="0"/>
        <v>2000000</v>
      </c>
      <c r="S21">
        <f t="shared" si="1"/>
        <v>31996.491110732943</v>
      </c>
      <c r="U21">
        <f t="shared" si="13"/>
        <v>2.1765069999999998E-3</v>
      </c>
      <c r="V21">
        <f t="shared" si="14"/>
        <v>0.01</v>
      </c>
      <c r="W21">
        <f t="shared" si="15"/>
        <v>0.82204036151149107</v>
      </c>
      <c r="X21">
        <f t="shared" si="16"/>
        <v>1.7891766011122908E-3</v>
      </c>
      <c r="Y21">
        <f t="shared" si="17"/>
        <v>8.2204036151149115E-3</v>
      </c>
      <c r="Z21">
        <f t="shared" si="18"/>
        <v>0.81203078129526385</v>
      </c>
      <c r="AB21">
        <f t="shared" si="19"/>
        <v>25910.109632280684</v>
      </c>
      <c r="AC21">
        <f t="shared" si="2"/>
        <v>25982.135675355436</v>
      </c>
      <c r="AE21">
        <f t="shared" si="3"/>
        <v>0</v>
      </c>
      <c r="AF21">
        <f t="shared" si="4"/>
        <v>0</v>
      </c>
      <c r="AG21">
        <f t="shared" si="4"/>
        <v>-10.150384766190799</v>
      </c>
      <c r="AH21">
        <f t="shared" si="5"/>
        <v>-3578.3532022245813</v>
      </c>
      <c r="AI21">
        <f t="shared" si="6"/>
        <v>-3588.503586990772</v>
      </c>
      <c r="AJ21">
        <f t="shared" si="7"/>
        <v>-72.026043074751215</v>
      </c>
      <c r="AK21">
        <f t="shared" si="22"/>
        <v>41.456175411649099</v>
      </c>
      <c r="AL21">
        <f t="shared" si="8"/>
        <v>-3619.0734546538743</v>
      </c>
      <c r="AN21">
        <f t="shared" si="9"/>
        <v>0</v>
      </c>
      <c r="AO21">
        <f t="shared" si="9"/>
        <v>0</v>
      </c>
      <c r="AP21">
        <f t="shared" si="9"/>
        <v>-3.2286717004366312</v>
      </c>
      <c r="AQ21">
        <f t="shared" si="9"/>
        <v>-1138.2157410102786</v>
      </c>
      <c r="AR21">
        <f t="shared" si="9"/>
        <v>-1141.4444127107151</v>
      </c>
      <c r="AS21">
        <f t="shared" si="9"/>
        <v>-22.910308557411369</v>
      </c>
      <c r="AT21">
        <f t="shared" si="9"/>
        <v>13.186532672707591</v>
      </c>
      <c r="AU21">
        <f t="shared" si="9"/>
        <v>-1151.168188595419</v>
      </c>
      <c r="AW21">
        <v>18</v>
      </c>
      <c r="AX21">
        <f>IF(Z21&gt;0, (R21*SUMPRODUCT(K21:$K$98, X21:$X$98)-K21*$AZ$3)/Z21, 0)</f>
        <v>31996.491110732943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2.312424E-3</v>
      </c>
      <c r="Q22" s="4">
        <f t="shared" si="21"/>
        <v>12.5</v>
      </c>
      <c r="R22">
        <f t="shared" si="0"/>
        <v>2000000</v>
      </c>
      <c r="S22">
        <f t="shared" si="1"/>
        <v>32920.026396694258</v>
      </c>
      <c r="U22">
        <f t="shared" si="13"/>
        <v>2.312424E-3</v>
      </c>
      <c r="V22">
        <f t="shared" si="14"/>
        <v>0.01</v>
      </c>
      <c r="W22">
        <f t="shared" si="15"/>
        <v>0.81203078129526385</v>
      </c>
      <c r="X22">
        <f t="shared" si="16"/>
        <v>1.8777594674059192E-3</v>
      </c>
      <c r="Y22">
        <f t="shared" si="17"/>
        <v>8.1203078129526395E-3</v>
      </c>
      <c r="Z22">
        <f t="shared" si="18"/>
        <v>0.80203271401490539</v>
      </c>
      <c r="AB22">
        <f t="shared" si="19"/>
        <v>25982.135675355436</v>
      </c>
      <c r="AC22">
        <f t="shared" si="2"/>
        <v>26402.938116383022</v>
      </c>
      <c r="AE22">
        <f t="shared" si="3"/>
        <v>0</v>
      </c>
      <c r="AF22">
        <f t="shared" si="4"/>
        <v>0</v>
      </c>
      <c r="AG22">
        <f t="shared" si="4"/>
        <v>-10.025408925186317</v>
      </c>
      <c r="AH22">
        <f t="shared" si="5"/>
        <v>-3755.5189348118383</v>
      </c>
      <c r="AI22">
        <f t="shared" si="6"/>
        <v>-3765.5443437370245</v>
      </c>
      <c r="AJ22">
        <f t="shared" si="7"/>
        <v>-420.80244102758661</v>
      </c>
      <c r="AK22">
        <f t="shared" si="22"/>
        <v>545.62484918246423</v>
      </c>
      <c r="AL22">
        <f t="shared" si="8"/>
        <v>-3640.7219355821471</v>
      </c>
      <c r="AN22">
        <f t="shared" si="9"/>
        <v>0</v>
      </c>
      <c r="AO22">
        <f t="shared" si="9"/>
        <v>0</v>
      </c>
      <c r="AP22">
        <f t="shared" si="9"/>
        <v>-2.977515336605093</v>
      </c>
      <c r="AQ22">
        <f t="shared" si="9"/>
        <v>-1115.3774682667377</v>
      </c>
      <c r="AR22">
        <f t="shared" si="9"/>
        <v>-1118.3549836033428</v>
      </c>
      <c r="AS22">
        <f t="shared" si="9"/>
        <v>-124.97701901144286</v>
      </c>
      <c r="AT22">
        <f t="shared" si="9"/>
        <v>162.0488868431305</v>
      </c>
      <c r="AU22">
        <f t="shared" si="9"/>
        <v>-1081.2831157716553</v>
      </c>
      <c r="AW22">
        <v>19</v>
      </c>
      <c r="AX22">
        <f>IF(Z22&gt;0, (R22*SUMPRODUCT(K22:$K$98, X22:$X$98)-K22*$AZ$3)/Z22, 0)</f>
        <v>32920.026396694258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2.4603350000000001E-3</v>
      </c>
      <c r="Q23" s="4">
        <f t="shared" si="21"/>
        <v>12.5</v>
      </c>
      <c r="R23">
        <f t="shared" si="0"/>
        <v>2000000</v>
      </c>
      <c r="S23">
        <f t="shared" si="1"/>
        <v>34897.523571340818</v>
      </c>
      <c r="U23">
        <f t="shared" si="13"/>
        <v>2.4603350000000001E-3</v>
      </c>
      <c r="V23">
        <f t="shared" si="14"/>
        <v>0.01</v>
      </c>
      <c r="W23">
        <f t="shared" si="15"/>
        <v>0.80203271401490539</v>
      </c>
      <c r="X23">
        <f t="shared" si="16"/>
        <v>1.9732691574358622E-3</v>
      </c>
      <c r="Y23">
        <f t="shared" si="17"/>
        <v>8.0203271401490545E-3</v>
      </c>
      <c r="Z23">
        <f t="shared" si="18"/>
        <v>0.79203911771732038</v>
      </c>
      <c r="AB23">
        <f t="shared" si="19"/>
        <v>26402.938116383022</v>
      </c>
      <c r="AC23">
        <f t="shared" si="2"/>
        <v>27640.203779964173</v>
      </c>
      <c r="AE23">
        <f t="shared" si="3"/>
        <v>0</v>
      </c>
      <c r="AF23">
        <f t="shared" si="4"/>
        <v>0</v>
      </c>
      <c r="AG23">
        <f t="shared" si="4"/>
        <v>-9.9004889714665048</v>
      </c>
      <c r="AH23">
        <f t="shared" si="5"/>
        <v>-3946.5383148717247</v>
      </c>
      <c r="AI23">
        <f t="shared" si="6"/>
        <v>-3956.4388038431912</v>
      </c>
      <c r="AJ23">
        <f t="shared" si="7"/>
        <v>-1237.2656635811509</v>
      </c>
      <c r="AK23">
        <f t="shared" si="22"/>
        <v>1848.2056681468118</v>
      </c>
      <c r="AL23">
        <f t="shared" si="8"/>
        <v>-3345.4987992775305</v>
      </c>
      <c r="AN23">
        <f t="shared" si="9"/>
        <v>0</v>
      </c>
      <c r="AO23">
        <f t="shared" si="9"/>
        <v>0</v>
      </c>
      <c r="AP23">
        <f t="shared" si="9"/>
        <v>-2.6253700875387103</v>
      </c>
      <c r="AQ23">
        <f t="shared" si="9"/>
        <v>-1046.5264565266132</v>
      </c>
      <c r="AR23">
        <f t="shared" si="9"/>
        <v>-1049.1518266141518</v>
      </c>
      <c r="AS23">
        <f t="shared" si="9"/>
        <v>-328.09291266990186</v>
      </c>
      <c r="AT23">
        <f t="shared" si="9"/>
        <v>490.09941738800836</v>
      </c>
      <c r="AU23">
        <f t="shared" si="9"/>
        <v>-887.1453218960454</v>
      </c>
      <c r="AW23">
        <v>20</v>
      </c>
      <c r="AX23">
        <f>IF(Z23&gt;0, (R23*SUMPRODUCT(K23:$K$98, X23:$X$98)-K23*$AZ$3)/Z23, 0)</f>
        <v>34897.523571340818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2.6172399999999998E-3</v>
      </c>
      <c r="Q24" s="4">
        <f t="shared" si="21"/>
        <v>12.5</v>
      </c>
      <c r="R24">
        <f t="shared" si="0"/>
        <v>2000000</v>
      </c>
      <c r="S24">
        <f t="shared" si="1"/>
        <v>36691.26878005841</v>
      </c>
      <c r="U24">
        <f t="shared" si="13"/>
        <v>2.6172399999999998E-3</v>
      </c>
      <c r="V24">
        <f t="shared" si="14"/>
        <v>0.01</v>
      </c>
      <c r="W24">
        <f t="shared" si="15"/>
        <v>0.79203911771732038</v>
      </c>
      <c r="X24">
        <f t="shared" si="16"/>
        <v>2.0729564604544796E-3</v>
      </c>
      <c r="Y24">
        <f t="shared" si="17"/>
        <v>7.9203911771732038E-3</v>
      </c>
      <c r="Z24">
        <f t="shared" si="18"/>
        <v>0.78204577007969267</v>
      </c>
      <c r="AB24">
        <f t="shared" si="19"/>
        <v>27640.203779964173</v>
      </c>
      <c r="AC24">
        <f t="shared" si="2"/>
        <v>28694.251548301763</v>
      </c>
      <c r="AE24">
        <f t="shared" si="3"/>
        <v>0</v>
      </c>
      <c r="AF24">
        <f t="shared" si="4"/>
        <v>0</v>
      </c>
      <c r="AG24">
        <f t="shared" si="4"/>
        <v>-9.7755721259961579</v>
      </c>
      <c r="AH24">
        <f t="shared" si="5"/>
        <v>-4145.9129209089588</v>
      </c>
      <c r="AI24">
        <f t="shared" si="6"/>
        <v>-4155.6884930349552</v>
      </c>
      <c r="AJ24">
        <f t="shared" si="7"/>
        <v>-1054.0477683375902</v>
      </c>
      <c r="AK24">
        <f t="shared" si="22"/>
        <v>1934.8142645974922</v>
      </c>
      <c r="AL24">
        <f t="shared" si="8"/>
        <v>-3274.9219967750532</v>
      </c>
      <c r="AN24">
        <f t="shared" si="9"/>
        <v>0</v>
      </c>
      <c r="AO24">
        <f t="shared" si="9"/>
        <v>0</v>
      </c>
      <c r="AP24">
        <f t="shared" si="9"/>
        <v>-2.3145046098709043</v>
      </c>
      <c r="AQ24">
        <f t="shared" si="9"/>
        <v>-981.60337255854472</v>
      </c>
      <c r="AR24">
        <f t="shared" si="9"/>
        <v>-983.91787716841566</v>
      </c>
      <c r="AS24">
        <f t="shared" si="9"/>
        <v>-249.56067914980372</v>
      </c>
      <c r="AT24">
        <f t="shared" si="9"/>
        <v>458.0945725668762</v>
      </c>
      <c r="AU24">
        <f t="shared" si="9"/>
        <v>-775.38398375134318</v>
      </c>
      <c r="AW24">
        <v>21</v>
      </c>
      <c r="AX24">
        <f>IF(Z24&gt;0, (R24*SUMPRODUCT(K24:$K$98, X24:$X$98)-K24*$AZ$3)/Z24, 0)</f>
        <v>36691.26878005841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2.8021280000000001E-3</v>
      </c>
      <c r="Q25" s="4">
        <f t="shared" si="21"/>
        <v>12.5</v>
      </c>
      <c r="R25">
        <f t="shared" si="0"/>
        <v>2000000</v>
      </c>
      <c r="S25">
        <f t="shared" si="1"/>
        <v>38324.949343408247</v>
      </c>
      <c r="U25">
        <f t="shared" si="13"/>
        <v>2.8021280000000001E-3</v>
      </c>
      <c r="V25">
        <f t="shared" si="14"/>
        <v>0.01</v>
      </c>
      <c r="W25">
        <f t="shared" si="15"/>
        <v>0.78204577007969267</v>
      </c>
      <c r="X25">
        <f t="shared" si="16"/>
        <v>2.1913923496218691E-3</v>
      </c>
      <c r="Y25">
        <f t="shared" si="17"/>
        <v>7.8204577007969268E-3</v>
      </c>
      <c r="Z25">
        <f t="shared" si="18"/>
        <v>0.77203392002927385</v>
      </c>
      <c r="AB25">
        <f t="shared" si="19"/>
        <v>28694.251548301763</v>
      </c>
      <c r="AC25">
        <f t="shared" si="2"/>
        <v>29588.160876514812</v>
      </c>
      <c r="AE25">
        <f t="shared" si="3"/>
        <v>0</v>
      </c>
      <c r="AF25">
        <f t="shared" si="4"/>
        <v>0</v>
      </c>
      <c r="AG25">
        <f t="shared" si="4"/>
        <v>-9.6504240003659234</v>
      </c>
      <c r="AH25">
        <f t="shared" si="5"/>
        <v>-4382.784699243738</v>
      </c>
      <c r="AI25">
        <f t="shared" si="6"/>
        <v>-4392.435123244104</v>
      </c>
      <c r="AJ25">
        <f t="shared" si="7"/>
        <v>-893.90932821304887</v>
      </c>
      <c r="AK25">
        <f t="shared" si="22"/>
        <v>2008.5976083811236</v>
      </c>
      <c r="AL25">
        <f t="shared" si="8"/>
        <v>-3277.7468430760291</v>
      </c>
      <c r="AN25">
        <f t="shared" si="9"/>
        <v>0</v>
      </c>
      <c r="AO25">
        <f t="shared" si="9"/>
        <v>0</v>
      </c>
      <c r="AP25">
        <f t="shared" si="9"/>
        <v>-2.0400660942845956</v>
      </c>
      <c r="AQ25">
        <f t="shared" si="9"/>
        <v>-926.50545334976243</v>
      </c>
      <c r="AR25">
        <f t="shared" si="9"/>
        <v>-928.54551944404716</v>
      </c>
      <c r="AS25">
        <f t="shared" si="9"/>
        <v>-188.96932526311932</v>
      </c>
      <c r="AT25">
        <f t="shared" si="9"/>
        <v>424.61055366728795</v>
      </c>
      <c r="AU25">
        <f t="shared" si="9"/>
        <v>-692.90429103987844</v>
      </c>
      <c r="AW25">
        <v>22</v>
      </c>
      <c r="AX25">
        <f>IF(Z25&gt;0, (R25*SUMPRODUCT(K25:$K$98, X25:$X$98)-K25*$AZ$3)/Z25, 0)</f>
        <v>38324.949343408247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3.0140000000000002E-3</v>
      </c>
      <c r="Q26" s="4">
        <f t="shared" si="21"/>
        <v>12.5</v>
      </c>
      <c r="R26">
        <f t="shared" si="0"/>
        <v>2000000</v>
      </c>
      <c r="S26">
        <f t="shared" si="1"/>
        <v>39812.009192915924</v>
      </c>
      <c r="U26">
        <f t="shared" si="13"/>
        <v>3.0140000000000002E-3</v>
      </c>
      <c r="V26">
        <f t="shared" si="14"/>
        <v>0.01</v>
      </c>
      <c r="W26">
        <f t="shared" si="15"/>
        <v>0.77203392002927385</v>
      </c>
      <c r="X26">
        <f t="shared" si="16"/>
        <v>2.3269102349682317E-3</v>
      </c>
      <c r="Y26">
        <f t="shared" si="17"/>
        <v>7.7203392002927387E-3</v>
      </c>
      <c r="Z26">
        <f t="shared" si="18"/>
        <v>0.76198667059401293</v>
      </c>
      <c r="AB26">
        <f t="shared" si="19"/>
        <v>29588.160876514812</v>
      </c>
      <c r="AC26">
        <f t="shared" si="2"/>
        <v>30336.220334568239</v>
      </c>
      <c r="AE26">
        <f t="shared" si="3"/>
        <v>0</v>
      </c>
      <c r="AF26">
        <f t="shared" si="4"/>
        <v>0</v>
      </c>
      <c r="AG26">
        <f t="shared" si="4"/>
        <v>-9.524833382425161</v>
      </c>
      <c r="AH26">
        <f t="shared" si="5"/>
        <v>-4653.8204699364633</v>
      </c>
      <c r="AI26">
        <f t="shared" si="6"/>
        <v>-4663.345303318888</v>
      </c>
      <c r="AJ26">
        <f t="shared" si="7"/>
        <v>-748.05945805342708</v>
      </c>
      <c r="AK26">
        <f t="shared" si="22"/>
        <v>2071.1712613560371</v>
      </c>
      <c r="AL26">
        <f t="shared" si="8"/>
        <v>-3340.233500016278</v>
      </c>
      <c r="AN26">
        <f t="shared" si="9"/>
        <v>0</v>
      </c>
      <c r="AO26">
        <f t="shared" si="9"/>
        <v>0</v>
      </c>
      <c r="AP26">
        <f t="shared" si="9"/>
        <v>-1.7977827447621213</v>
      </c>
      <c r="AQ26">
        <f t="shared" si="9"/>
        <v>-878.39417259625304</v>
      </c>
      <c r="AR26">
        <f t="shared" si="9"/>
        <v>-880.19195534101505</v>
      </c>
      <c r="AS26">
        <f t="shared" si="9"/>
        <v>-141.19390143097044</v>
      </c>
      <c r="AT26">
        <f t="shared" si="9"/>
        <v>390.92714860330921</v>
      </c>
      <c r="AU26">
        <f t="shared" si="9"/>
        <v>-630.45870816867637</v>
      </c>
      <c r="AW26">
        <v>23</v>
      </c>
      <c r="AX26">
        <f>IF(Z26&gt;0, (R26*SUMPRODUCT(K26:$K$98, X26:$X$98)-K26*$AZ$3)/Z26, 0)</f>
        <v>39812.009192915924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4.6990000000000001E-3</v>
      </c>
      <c r="Q27" s="4">
        <f t="shared" si="21"/>
        <v>12.5</v>
      </c>
      <c r="R27">
        <f t="shared" si="0"/>
        <v>2000000</v>
      </c>
      <c r="S27">
        <f t="shared" si="1"/>
        <v>41227.41231574156</v>
      </c>
      <c r="U27">
        <f t="shared" si="13"/>
        <v>4.6990000000000001E-3</v>
      </c>
      <c r="V27">
        <f t="shared" si="14"/>
        <v>0.01</v>
      </c>
      <c r="W27">
        <f t="shared" si="15"/>
        <v>0.76198667059401293</v>
      </c>
      <c r="X27">
        <f t="shared" si="16"/>
        <v>3.5805753651212669E-3</v>
      </c>
      <c r="Y27">
        <f t="shared" si="17"/>
        <v>7.6198667059401296E-3</v>
      </c>
      <c r="Z27">
        <f t="shared" si="18"/>
        <v>0.75078622852295152</v>
      </c>
      <c r="AB27">
        <f t="shared" si="19"/>
        <v>30336.220334568239</v>
      </c>
      <c r="AC27">
        <f t="shared" si="2"/>
        <v>30952.973404296288</v>
      </c>
      <c r="AE27">
        <f t="shared" si="3"/>
        <v>0</v>
      </c>
      <c r="AF27">
        <f t="shared" si="4"/>
        <v>0</v>
      </c>
      <c r="AG27">
        <f t="shared" si="4"/>
        <v>-9.3848278565368943</v>
      </c>
      <c r="AH27">
        <f t="shared" si="5"/>
        <v>-7161.1507302425334</v>
      </c>
      <c r="AI27">
        <f t="shared" si="6"/>
        <v>-7170.5355580990699</v>
      </c>
      <c r="AJ27">
        <f t="shared" si="7"/>
        <v>-616.75306972804901</v>
      </c>
      <c r="AK27">
        <f t="shared" si="22"/>
        <v>2123.5354234197771</v>
      </c>
      <c r="AL27">
        <f t="shared" si="8"/>
        <v>-5663.7532044073414</v>
      </c>
      <c r="AN27">
        <f t="shared" si="9"/>
        <v>0</v>
      </c>
      <c r="AO27">
        <f t="shared" si="9"/>
        <v>0</v>
      </c>
      <c r="AP27">
        <f t="shared" si="9"/>
        <v>-1.5815688716043417</v>
      </c>
      <c r="AQ27">
        <f t="shared" si="9"/>
        <v>-1206.8258739481726</v>
      </c>
      <c r="AR27">
        <f t="shared" si="9"/>
        <v>-1208.4074428197766</v>
      </c>
      <c r="AS27">
        <f t="shared" si="9"/>
        <v>-103.9377036488607</v>
      </c>
      <c r="AT27">
        <f t="shared" si="9"/>
        <v>357.86671580667598</v>
      </c>
      <c r="AU27">
        <f t="shared" si="9"/>
        <v>-954.4784306619614</v>
      </c>
      <c r="AW27">
        <v>24</v>
      </c>
      <c r="AX27">
        <f>IF(Z27&gt;0, (R27*SUMPRODUCT(K27:$K$98, X27:$X$98)-K27*$AZ$3)/Z27, 0)</f>
        <v>41227.41231574156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6.5490000000000001E-3</v>
      </c>
      <c r="Q28" s="4">
        <f t="shared" si="21"/>
        <v>12.5</v>
      </c>
      <c r="R28">
        <f t="shared" si="0"/>
        <v>2000000</v>
      </c>
      <c r="S28">
        <f t="shared" si="1"/>
        <v>42094.694543045203</v>
      </c>
      <c r="U28">
        <f t="shared" si="13"/>
        <v>6.5490000000000001E-3</v>
      </c>
      <c r="V28">
        <f t="shared" si="14"/>
        <v>0.01</v>
      </c>
      <c r="W28">
        <f t="shared" si="15"/>
        <v>0.75078622852295152</v>
      </c>
      <c r="X28">
        <f t="shared" si="16"/>
        <v>4.9168990105968096E-3</v>
      </c>
      <c r="Y28">
        <f t="shared" si="17"/>
        <v>7.507862285229515E-3</v>
      </c>
      <c r="Z28">
        <f t="shared" si="18"/>
        <v>0.73836146722712526</v>
      </c>
      <c r="AB28">
        <f t="shared" si="19"/>
        <v>30952.973404296288</v>
      </c>
      <c r="AC28">
        <f t="shared" si="2"/>
        <v>31081.100425280518</v>
      </c>
      <c r="AE28">
        <f t="shared" si="3"/>
        <v>0</v>
      </c>
      <c r="AF28">
        <f t="shared" si="4"/>
        <v>0</v>
      </c>
      <c r="AG28">
        <f t="shared" si="4"/>
        <v>-9.2295183403390659</v>
      </c>
      <c r="AH28">
        <f t="shared" si="5"/>
        <v>-9833.7980211936192</v>
      </c>
      <c r="AI28">
        <f t="shared" si="6"/>
        <v>-9843.0275395339577</v>
      </c>
      <c r="AJ28">
        <f t="shared" si="7"/>
        <v>-128.1270209842296</v>
      </c>
      <c r="AK28">
        <f t="shared" si="22"/>
        <v>2166.7081383007403</v>
      </c>
      <c r="AL28">
        <f t="shared" si="8"/>
        <v>-7804.4464222174465</v>
      </c>
      <c r="AN28">
        <f t="shared" si="9"/>
        <v>0</v>
      </c>
      <c r="AO28">
        <f t="shared" si="9"/>
        <v>0</v>
      </c>
      <c r="AP28">
        <f t="shared" si="9"/>
        <v>-1.3887459717394299</v>
      </c>
      <c r="AQ28">
        <f t="shared" si="9"/>
        <v>-1479.6706485909763</v>
      </c>
      <c r="AR28">
        <f t="shared" si="9"/>
        <v>-1481.0593945627156</v>
      </c>
      <c r="AS28">
        <f t="shared" si="9"/>
        <v>-19.279000019440389</v>
      </c>
      <c r="AT28">
        <f t="shared" si="9"/>
        <v>326.01995987687161</v>
      </c>
      <c r="AU28">
        <f t="shared" si="9"/>
        <v>-1174.3184347052843</v>
      </c>
      <c r="AW28">
        <v>25</v>
      </c>
      <c r="AX28">
        <f>IF(Z28&gt;0, (R28*SUMPRODUCT(K28:$K$98, X28:$X$98)-K28*$AZ$3)/Z28, 0)</f>
        <v>42094.694543045203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8.5349999999999992E-3</v>
      </c>
      <c r="Q29" s="4">
        <f t="shared" si="21"/>
        <v>12.5</v>
      </c>
      <c r="R29">
        <f t="shared" si="0"/>
        <v>2000000</v>
      </c>
      <c r="S29">
        <f t="shared" si="1"/>
        <v>42492.582427154572</v>
      </c>
      <c r="U29">
        <f t="shared" si="13"/>
        <v>8.5349999999999992E-3</v>
      </c>
      <c r="V29">
        <f t="shared" si="14"/>
        <v>0.01</v>
      </c>
      <c r="W29">
        <f t="shared" si="15"/>
        <v>0.73836146722712526</v>
      </c>
      <c r="X29">
        <f t="shared" si="16"/>
        <v>6.3019151227835133E-3</v>
      </c>
      <c r="Y29">
        <f t="shared" si="17"/>
        <v>7.3836146722712527E-3</v>
      </c>
      <c r="Z29">
        <f t="shared" si="18"/>
        <v>0.72467593743207048</v>
      </c>
      <c r="AB29">
        <f t="shared" si="19"/>
        <v>31081.100425280518</v>
      </c>
      <c r="AC29">
        <f t="shared" si="2"/>
        <v>30793.352004307762</v>
      </c>
      <c r="AE29">
        <f t="shared" si="3"/>
        <v>0</v>
      </c>
      <c r="AF29">
        <f t="shared" si="4"/>
        <v>0</v>
      </c>
      <c r="AG29">
        <f t="shared" si="4"/>
        <v>-9.0584492179008809</v>
      </c>
      <c r="AH29">
        <f t="shared" si="5"/>
        <v>-12603.830245567027</v>
      </c>
      <c r="AI29">
        <f t="shared" si="6"/>
        <v>-12612.888694784928</v>
      </c>
      <c r="AJ29">
        <f t="shared" si="7"/>
        <v>287.74842097275541</v>
      </c>
      <c r="AK29">
        <f t="shared" si="22"/>
        <v>2175.6770297696366</v>
      </c>
      <c r="AL29">
        <f t="shared" si="8"/>
        <v>-10149.463244042536</v>
      </c>
      <c r="AN29">
        <f t="shared" si="9"/>
        <v>0</v>
      </c>
      <c r="AO29">
        <f t="shared" si="9"/>
        <v>0</v>
      </c>
      <c r="AP29">
        <f t="shared" si="9"/>
        <v>-1.2169692546011068</v>
      </c>
      <c r="AQ29">
        <f t="shared" si="9"/>
        <v>-1693.2781241137191</v>
      </c>
      <c r="AR29">
        <f t="shared" si="9"/>
        <v>-1694.4950933683201</v>
      </c>
      <c r="AS29">
        <f t="shared" si="9"/>
        <v>38.657939450811121</v>
      </c>
      <c r="AT29">
        <f t="shared" si="9"/>
        <v>292.29418739127897</v>
      </c>
      <c r="AU29">
        <f t="shared" si="9"/>
        <v>-1363.54296652623</v>
      </c>
      <c r="AW29">
        <v>26</v>
      </c>
      <c r="AX29">
        <f>IF(Z29&gt;0, (R29*SUMPRODUCT(K29:$K$98, X29:$X$98)-K29*$AZ$3)/Z29, 0)</f>
        <v>42492.582427154572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1.0821000000000001E-2</v>
      </c>
      <c r="Q30" s="4">
        <f t="shared" si="21"/>
        <v>12.5</v>
      </c>
      <c r="R30">
        <f t="shared" si="0"/>
        <v>2000000</v>
      </c>
      <c r="S30">
        <f t="shared" si="1"/>
        <v>42509.615609549794</v>
      </c>
      <c r="U30">
        <f t="shared" si="13"/>
        <v>1.0821000000000001E-2</v>
      </c>
      <c r="V30">
        <f t="shared" si="14"/>
        <v>0.01</v>
      </c>
      <c r="W30">
        <f t="shared" si="15"/>
        <v>0.72467593743207048</v>
      </c>
      <c r="X30">
        <f t="shared" si="16"/>
        <v>7.8417183189524349E-3</v>
      </c>
      <c r="Y30">
        <f t="shared" si="17"/>
        <v>7.2467593743207048E-3</v>
      </c>
      <c r="Z30">
        <f t="shared" si="18"/>
        <v>0.70958745973879733</v>
      </c>
      <c r="AB30">
        <f t="shared" si="19"/>
        <v>30793.352004307762</v>
      </c>
      <c r="AC30">
        <f t="shared" si="2"/>
        <v>30164.290154853166</v>
      </c>
      <c r="AE30">
        <f t="shared" si="3"/>
        <v>0</v>
      </c>
      <c r="AF30">
        <f t="shared" si="4"/>
        <v>0</v>
      </c>
      <c r="AG30">
        <f t="shared" si="4"/>
        <v>-8.8698432467349662</v>
      </c>
      <c r="AH30">
        <f t="shared" si="5"/>
        <v>-15683.43663790487</v>
      </c>
      <c r="AI30">
        <f t="shared" si="6"/>
        <v>-15692.306481151605</v>
      </c>
      <c r="AJ30">
        <f t="shared" si="7"/>
        <v>629.06184945459609</v>
      </c>
      <c r="AK30">
        <f t="shared" si="22"/>
        <v>2155.5346403015437</v>
      </c>
      <c r="AL30">
        <f t="shared" si="8"/>
        <v>-12907.709991395466</v>
      </c>
      <c r="AN30">
        <f t="shared" si="9"/>
        <v>0</v>
      </c>
      <c r="AO30">
        <f t="shared" si="9"/>
        <v>0</v>
      </c>
      <c r="AP30">
        <f t="shared" si="9"/>
        <v>-1.0639560158491581</v>
      </c>
      <c r="AQ30">
        <f t="shared" si="9"/>
        <v>-1881.2606148626537</v>
      </c>
      <c r="AR30">
        <f t="shared" si="9"/>
        <v>-1882.324570878503</v>
      </c>
      <c r="AS30">
        <f t="shared" si="9"/>
        <v>75.457268009193456</v>
      </c>
      <c r="AT30">
        <f t="shared" si="9"/>
        <v>258.56083181225199</v>
      </c>
      <c r="AU30">
        <f t="shared" si="9"/>
        <v>-1548.3064710570577</v>
      </c>
      <c r="AW30">
        <v>27</v>
      </c>
      <c r="AX30">
        <f>IF(Z30&gt;0, (R30*SUMPRODUCT(K30:$K$98, X30:$X$98)-K30*$AZ$3)/Z30, 0)</f>
        <v>42509.615609549794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1.3422999999999999E-2</v>
      </c>
      <c r="Q31" s="4">
        <f t="shared" si="21"/>
        <v>12.5</v>
      </c>
      <c r="R31">
        <f t="shared" si="0"/>
        <v>2000000</v>
      </c>
      <c r="S31">
        <f t="shared" si="1"/>
        <v>42185.603915819978</v>
      </c>
      <c r="U31">
        <f t="shared" si="13"/>
        <v>1.3422999999999999E-2</v>
      </c>
      <c r="V31">
        <f t="shared" si="14"/>
        <v>0.01</v>
      </c>
      <c r="W31">
        <f t="shared" si="15"/>
        <v>0.70958745973879733</v>
      </c>
      <c r="X31">
        <f t="shared" si="16"/>
        <v>9.5247924720738755E-3</v>
      </c>
      <c r="Y31">
        <f t="shared" si="17"/>
        <v>7.0958745973879736E-3</v>
      </c>
      <c r="Z31">
        <f t="shared" si="18"/>
        <v>0.69296679266933559</v>
      </c>
      <c r="AB31">
        <f t="shared" si="19"/>
        <v>30164.290154853166</v>
      </c>
      <c r="AC31">
        <f t="shared" si="2"/>
        <v>29233.222642364733</v>
      </c>
      <c r="AE31">
        <f t="shared" si="3"/>
        <v>0</v>
      </c>
      <c r="AF31">
        <f t="shared" si="4"/>
        <v>0</v>
      </c>
      <c r="AG31">
        <f t="shared" si="4"/>
        <v>-8.662084908366694</v>
      </c>
      <c r="AH31">
        <f t="shared" si="5"/>
        <v>-19049.584944147751</v>
      </c>
      <c r="AI31">
        <f t="shared" si="6"/>
        <v>-19058.247029056118</v>
      </c>
      <c r="AJ31">
        <f t="shared" si="7"/>
        <v>931.06751248843284</v>
      </c>
      <c r="AK31">
        <f t="shared" si="22"/>
        <v>2111.5003108397218</v>
      </c>
      <c r="AL31">
        <f t="shared" si="8"/>
        <v>-16015.679205727964</v>
      </c>
      <c r="AN31">
        <f t="shared" si="9"/>
        <v>0</v>
      </c>
      <c r="AO31">
        <f t="shared" si="9"/>
        <v>0</v>
      </c>
      <c r="AP31">
        <f t="shared" si="9"/>
        <v>-0.92770979829457434</v>
      </c>
      <c r="AQ31">
        <f t="shared" si="9"/>
        <v>-2040.2116572490352</v>
      </c>
      <c r="AR31">
        <f t="shared" si="9"/>
        <v>-2041.1393670473296</v>
      </c>
      <c r="AS31">
        <f t="shared" si="9"/>
        <v>99.717384826714209</v>
      </c>
      <c r="AT31">
        <f t="shared" si="9"/>
        <v>226.1418062960789</v>
      </c>
      <c r="AU31">
        <f t="shared" si="9"/>
        <v>-1715.2801759245367</v>
      </c>
      <c r="AW31">
        <v>28</v>
      </c>
      <c r="AX31">
        <f>IF(Z31&gt;0, (R31*SUMPRODUCT(K31:$K$98, X31:$X$98)-K31*$AZ$3)/Z31, 0)</f>
        <v>42185.603915819978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1.6303999999999999E-2</v>
      </c>
      <c r="Q32" s="4">
        <f t="shared" si="21"/>
        <v>12.5</v>
      </c>
      <c r="R32">
        <f t="shared" si="0"/>
        <v>2000000</v>
      </c>
      <c r="S32">
        <f t="shared" si="1"/>
        <v>41558.881177132746</v>
      </c>
      <c r="U32">
        <f t="shared" si="13"/>
        <v>1.6303999999999999E-2</v>
      </c>
      <c r="V32">
        <f t="shared" si="14"/>
        <v>0.01</v>
      </c>
      <c r="W32">
        <f t="shared" si="15"/>
        <v>0.69296679266933559</v>
      </c>
      <c r="X32">
        <f t="shared" si="16"/>
        <v>1.1298130587680847E-2</v>
      </c>
      <c r="Y32">
        <f t="shared" si="17"/>
        <v>6.9296679266933562E-3</v>
      </c>
      <c r="Z32">
        <f t="shared" si="18"/>
        <v>0.67473899415496141</v>
      </c>
      <c r="AB32">
        <f t="shared" si="19"/>
        <v>29233.222642364733</v>
      </c>
      <c r="AC32">
        <f t="shared" si="2"/>
        <v>28041.397683664109</v>
      </c>
      <c r="AE32">
        <f t="shared" si="3"/>
        <v>0</v>
      </c>
      <c r="AF32">
        <f t="shared" si="4"/>
        <v>0</v>
      </c>
      <c r="AG32">
        <f t="shared" si="4"/>
        <v>-8.4342374269370168</v>
      </c>
      <c r="AH32">
        <f t="shared" si="5"/>
        <v>-22596.261175361695</v>
      </c>
      <c r="AI32">
        <f t="shared" si="6"/>
        <v>-22604.695412788631</v>
      </c>
      <c r="AJ32">
        <f t="shared" si="7"/>
        <v>1191.8249587006248</v>
      </c>
      <c r="AK32">
        <f t="shared" si="22"/>
        <v>2046.3255849655316</v>
      </c>
      <c r="AL32">
        <f t="shared" si="8"/>
        <v>-19366.544869122474</v>
      </c>
      <c r="AN32">
        <f t="shared" si="9"/>
        <v>0</v>
      </c>
      <c r="AO32">
        <f t="shared" si="9"/>
        <v>0</v>
      </c>
      <c r="AP32">
        <f t="shared" si="9"/>
        <v>-0.80652439264306586</v>
      </c>
      <c r="AQ32">
        <f t="shared" si="9"/>
        <v>-2160.7686501992484</v>
      </c>
      <c r="AR32">
        <f t="shared" si="9"/>
        <v>-2161.5751745918915</v>
      </c>
      <c r="AS32">
        <f t="shared" si="9"/>
        <v>113.96832366645286</v>
      </c>
      <c r="AT32">
        <f t="shared" si="9"/>
        <v>195.6799904984008</v>
      </c>
      <c r="AU32">
        <f t="shared" si="9"/>
        <v>-1851.9268604270378</v>
      </c>
      <c r="AW32">
        <v>29</v>
      </c>
      <c r="AX32">
        <f>IF(Z32&gt;0, (R32*SUMPRODUCT(K32:$K$98, X32:$X$98)-K32*$AZ$3)/Z32, 0)</f>
        <v>41558.881177132746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1.9576E-2</v>
      </c>
      <c r="Q33" s="4">
        <f t="shared" si="21"/>
        <v>12.5</v>
      </c>
      <c r="R33">
        <f t="shared" si="0"/>
        <v>2000000</v>
      </c>
      <c r="S33">
        <f t="shared" si="1"/>
        <v>40682.364492554276</v>
      </c>
      <c r="U33">
        <f t="shared" si="13"/>
        <v>1.9576E-2</v>
      </c>
      <c r="V33">
        <f t="shared" si="14"/>
        <v>0.01</v>
      </c>
      <c r="W33">
        <f t="shared" si="15"/>
        <v>0.67473899415496141</v>
      </c>
      <c r="X33">
        <f t="shared" si="16"/>
        <v>1.3208690549577524E-2</v>
      </c>
      <c r="Y33">
        <f t="shared" si="17"/>
        <v>6.7473899415496147E-3</v>
      </c>
      <c r="Z33">
        <f t="shared" si="18"/>
        <v>0.65478291366383423</v>
      </c>
      <c r="AB33">
        <f t="shared" si="19"/>
        <v>28041.397683664109</v>
      </c>
      <c r="AC33">
        <f t="shared" si="2"/>
        <v>26638.117157168803</v>
      </c>
      <c r="AE33">
        <f t="shared" si="3"/>
        <v>0</v>
      </c>
      <c r="AF33">
        <f t="shared" si="4"/>
        <v>0</v>
      </c>
      <c r="AG33">
        <f t="shared" si="4"/>
        <v>-8.1847864207979271</v>
      </c>
      <c r="AH33">
        <f t="shared" si="5"/>
        <v>-26417.381099155049</v>
      </c>
      <c r="AI33">
        <f t="shared" si="6"/>
        <v>-26425.565885575848</v>
      </c>
      <c r="AJ33">
        <f t="shared" si="7"/>
        <v>1403.2805264953058</v>
      </c>
      <c r="AK33">
        <f t="shared" si="22"/>
        <v>1962.8978378564877</v>
      </c>
      <c r="AL33">
        <f t="shared" si="8"/>
        <v>-23059.387521224056</v>
      </c>
      <c r="AN33">
        <f t="shared" si="9"/>
        <v>0</v>
      </c>
      <c r="AO33">
        <f t="shared" si="9"/>
        <v>0</v>
      </c>
      <c r="AP33">
        <f t="shared" si="9"/>
        <v>-0.6988130600055843</v>
      </c>
      <c r="AQ33">
        <f t="shared" si="9"/>
        <v>-2255.5030729115224</v>
      </c>
      <c r="AR33">
        <f t="shared" si="9"/>
        <v>-2256.2018859715281</v>
      </c>
      <c r="AS33">
        <f t="shared" si="9"/>
        <v>119.81140476367266</v>
      </c>
      <c r="AT33">
        <f t="shared" si="9"/>
        <v>167.59125700156167</v>
      </c>
      <c r="AU33">
        <f t="shared" si="9"/>
        <v>-1968.799224206294</v>
      </c>
      <c r="AW33">
        <v>30</v>
      </c>
      <c r="AX33">
        <f>IF(Z33&gt;0, (R33*SUMPRODUCT(K33:$K$98, X33:$X$98)-K33*$AZ$3)/Z33, 0)</f>
        <v>40682.364492554276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2.3283000000000002E-2</v>
      </c>
      <c r="Q34" s="4">
        <f t="shared" si="21"/>
        <v>12.5</v>
      </c>
      <c r="R34">
        <f t="shared" si="0"/>
        <v>2000000</v>
      </c>
      <c r="S34">
        <f t="shared" si="1"/>
        <v>39588.226852113541</v>
      </c>
      <c r="U34">
        <f t="shared" si="13"/>
        <v>2.3283000000000002E-2</v>
      </c>
      <c r="V34">
        <f t="shared" si="14"/>
        <v>0.01</v>
      </c>
      <c r="W34">
        <f t="shared" si="15"/>
        <v>0.65478291366383423</v>
      </c>
      <c r="X34">
        <f t="shared" si="16"/>
        <v>1.5245310578835054E-2</v>
      </c>
      <c r="Y34">
        <f t="shared" si="17"/>
        <v>6.5478291366383428E-3</v>
      </c>
      <c r="Z34">
        <f t="shared" si="18"/>
        <v>0.63298977394836087</v>
      </c>
      <c r="AB34">
        <f t="shared" si="19"/>
        <v>26638.117157168803</v>
      </c>
      <c r="AC34">
        <f t="shared" si="2"/>
        <v>25058.94276613578</v>
      </c>
      <c r="AE34">
        <f t="shared" si="3"/>
        <v>0</v>
      </c>
      <c r="AF34">
        <f t="shared" si="4"/>
        <v>0</v>
      </c>
      <c r="AG34">
        <f t="shared" si="4"/>
        <v>-7.9123721743545108</v>
      </c>
      <c r="AH34">
        <f t="shared" si="5"/>
        <v>-30490.62115767011</v>
      </c>
      <c r="AI34">
        <f t="shared" si="6"/>
        <v>-30498.533529844466</v>
      </c>
      <c r="AJ34">
        <f t="shared" si="7"/>
        <v>1579.1743910330224</v>
      </c>
      <c r="AK34">
        <f t="shared" si="22"/>
        <v>1864.6682010018164</v>
      </c>
      <c r="AL34">
        <f t="shared" si="8"/>
        <v>-27054.690937809628</v>
      </c>
      <c r="AN34">
        <f t="shared" si="9"/>
        <v>0</v>
      </c>
      <c r="AO34">
        <f t="shared" si="9"/>
        <v>0</v>
      </c>
      <c r="AP34">
        <f t="shared" si="9"/>
        <v>-0.60317362940126651</v>
      </c>
      <c r="AQ34">
        <f t="shared" si="9"/>
        <v>-2324.3520680157176</v>
      </c>
      <c r="AR34">
        <f t="shared" si="9"/>
        <v>-2324.9552416451188</v>
      </c>
      <c r="AS34">
        <f t="shared" si="9"/>
        <v>120.38315790859889</v>
      </c>
      <c r="AT34">
        <f t="shared" si="9"/>
        <v>142.14683809652195</v>
      </c>
      <c r="AU34">
        <f t="shared" ref="AU34:AU97" si="23">AL34*$K34</f>
        <v>-2062.4252456399981</v>
      </c>
      <c r="AW34">
        <v>31</v>
      </c>
      <c r="AX34">
        <f>IF(Z34&gt;0, (R34*SUMPRODUCT(K34:$K$98, X34:$X$98)-K34*$AZ$3)/Z34, 0)</f>
        <v>39588.226852113541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2.7149E-2</v>
      </c>
      <c r="Q35" s="4">
        <f t="shared" si="21"/>
        <v>12.5</v>
      </c>
      <c r="R35">
        <f t="shared" si="0"/>
        <v>2000000</v>
      </c>
      <c r="S35">
        <f t="shared" si="1"/>
        <v>38292.730367367491</v>
      </c>
      <c r="U35">
        <f t="shared" si="13"/>
        <v>2.7149E-2</v>
      </c>
      <c r="V35">
        <f t="shared" si="14"/>
        <v>0.01</v>
      </c>
      <c r="W35">
        <f t="shared" si="15"/>
        <v>0.63298977394836087</v>
      </c>
      <c r="X35">
        <f t="shared" si="16"/>
        <v>1.7185039372924048E-2</v>
      </c>
      <c r="Y35">
        <f t="shared" si="17"/>
        <v>6.329897739483609E-3</v>
      </c>
      <c r="Z35">
        <f t="shared" si="18"/>
        <v>0.60947483683595327</v>
      </c>
      <c r="AB35">
        <f t="shared" si="19"/>
        <v>25058.94276613578</v>
      </c>
      <c r="AC35">
        <f t="shared" si="2"/>
        <v>23338.455592654453</v>
      </c>
      <c r="AE35">
        <f t="shared" si="3"/>
        <v>0</v>
      </c>
      <c r="AF35">
        <f t="shared" ref="AF35:AG66" si="24">-$Z35*P35</f>
        <v>0</v>
      </c>
      <c r="AG35">
        <f t="shared" si="24"/>
        <v>-7.6184354604494162</v>
      </c>
      <c r="AH35">
        <f t="shared" si="5"/>
        <v>-34370.078745848099</v>
      </c>
      <c r="AI35">
        <f t="shared" ref="AI35:AI66" si="25">SUM(AE35:AH35)</f>
        <v>-34377.697181308547</v>
      </c>
      <c r="AJ35">
        <f t="shared" si="7"/>
        <v>1720.4871734813278</v>
      </c>
      <c r="AK35">
        <f t="shared" si="22"/>
        <v>1754.1259936295048</v>
      </c>
      <c r="AL35">
        <f t="shared" ref="AL35:AL98" si="26">SUM(AI35:AK35)</f>
        <v>-30903.084014197713</v>
      </c>
      <c r="AN35">
        <f t="shared" ref="AN35:AT66" si="27">AE35*$K35</f>
        <v>0</v>
      </c>
      <c r="AO35">
        <f t="shared" si="27"/>
        <v>0</v>
      </c>
      <c r="AP35">
        <f t="shared" si="27"/>
        <v>-0.51854136807378481</v>
      </c>
      <c r="AQ35">
        <f t="shared" si="27"/>
        <v>-2339.365837802141</v>
      </c>
      <c r="AR35">
        <f t="shared" si="27"/>
        <v>-2339.8843791702143</v>
      </c>
      <c r="AS35">
        <f t="shared" si="27"/>
        <v>117.10327892411898</v>
      </c>
      <c r="AT35">
        <f t="shared" si="27"/>
        <v>119.39287235975002</v>
      </c>
      <c r="AU35">
        <f t="shared" si="23"/>
        <v>-2103.3882278863452</v>
      </c>
      <c r="AW35">
        <v>32</v>
      </c>
      <c r="AX35">
        <f>IF(Z35&gt;0, (R35*SUMPRODUCT(K35:$K$98, X35:$X$98)-K35*$AZ$3)/Z35, 0)</f>
        <v>38292.730367367491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3.1286000000000001E-2</v>
      </c>
      <c r="Q36" s="4">
        <f t="shared" si="21"/>
        <v>12.5</v>
      </c>
      <c r="R36">
        <f t="shared" si="0"/>
        <v>2000000</v>
      </c>
      <c r="S36">
        <f t="shared" si="1"/>
        <v>36860.876851238587</v>
      </c>
      <c r="U36">
        <f t="shared" si="13"/>
        <v>3.1286000000000001E-2</v>
      </c>
      <c r="V36">
        <f t="shared" si="14"/>
        <v>0.01</v>
      </c>
      <c r="W36">
        <f t="shared" si="15"/>
        <v>0.60947483683595327</v>
      </c>
      <c r="X36">
        <f t="shared" si="16"/>
        <v>1.9068029745249637E-2</v>
      </c>
      <c r="Y36">
        <f t="shared" si="17"/>
        <v>6.0947483683595326E-3</v>
      </c>
      <c r="Z36">
        <f t="shared" si="18"/>
        <v>0.58431205872234404</v>
      </c>
      <c r="AB36">
        <f t="shared" si="19"/>
        <v>23338.455592654453</v>
      </c>
      <c r="AC36">
        <f t="shared" si="2"/>
        <v>21538.254839258014</v>
      </c>
      <c r="AE36">
        <f t="shared" si="3"/>
        <v>0</v>
      </c>
      <c r="AF36">
        <f t="shared" si="24"/>
        <v>0</v>
      </c>
      <c r="AG36">
        <f t="shared" si="24"/>
        <v>-7.3039007340293001</v>
      </c>
      <c r="AH36">
        <f t="shared" si="5"/>
        <v>-38136.059490499276</v>
      </c>
      <c r="AI36">
        <f t="shared" si="25"/>
        <v>-38143.363391233303</v>
      </c>
      <c r="AJ36">
        <f t="shared" si="7"/>
        <v>1800.2007533964388</v>
      </c>
      <c r="AK36">
        <f t="shared" si="22"/>
        <v>1633.6918914858118</v>
      </c>
      <c r="AL36">
        <f t="shared" si="26"/>
        <v>-34709.470746351057</v>
      </c>
      <c r="AN36">
        <f t="shared" si="27"/>
        <v>0</v>
      </c>
      <c r="AO36">
        <f t="shared" si="27"/>
        <v>0</v>
      </c>
      <c r="AP36">
        <f t="shared" si="27"/>
        <v>-0.44386863317097353</v>
      </c>
      <c r="AQ36">
        <f t="shared" si="27"/>
        <v>-2317.5836059366329</v>
      </c>
      <c r="AR36">
        <f t="shared" si="27"/>
        <v>-2318.0274745698039</v>
      </c>
      <c r="AS36">
        <f t="shared" si="27"/>
        <v>109.4008088199503</v>
      </c>
      <c r="AT36">
        <f t="shared" si="27"/>
        <v>99.28182395987649</v>
      </c>
      <c r="AU36">
        <f t="shared" si="23"/>
        <v>-2109.3448417899772</v>
      </c>
      <c r="AW36">
        <v>33</v>
      </c>
      <c r="AX36">
        <f>IF(Z36&gt;0, (R36*SUMPRODUCT(K36:$K$98, X36:$X$98)-K36*$AZ$3)/Z36, 0)</f>
        <v>36860.876851238587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3.5844000000000001E-2</v>
      </c>
      <c r="Q37" s="4">
        <f t="shared" si="21"/>
        <v>12.5</v>
      </c>
      <c r="R37">
        <f t="shared" si="0"/>
        <v>2000000</v>
      </c>
      <c r="S37">
        <f t="shared" si="1"/>
        <v>35338.457816300142</v>
      </c>
      <c r="U37">
        <f t="shared" si="13"/>
        <v>3.5844000000000001E-2</v>
      </c>
      <c r="V37">
        <f t="shared" si="14"/>
        <v>0.01</v>
      </c>
      <c r="W37">
        <f t="shared" si="15"/>
        <v>0.58431205872234404</v>
      </c>
      <c r="X37">
        <f t="shared" si="16"/>
        <v>2.0944081432843702E-2</v>
      </c>
      <c r="Y37">
        <f t="shared" si="17"/>
        <v>5.8431205872234403E-3</v>
      </c>
      <c r="Z37">
        <f t="shared" si="18"/>
        <v>0.55752485670227692</v>
      </c>
      <c r="AB37">
        <f t="shared" si="19"/>
        <v>21538.254839258014</v>
      </c>
      <c r="AC37">
        <f t="shared" si="2"/>
        <v>19702.068630112193</v>
      </c>
      <c r="AE37">
        <f t="shared" si="3"/>
        <v>0</v>
      </c>
      <c r="AF37">
        <f t="shared" si="24"/>
        <v>0</v>
      </c>
      <c r="AG37">
        <f t="shared" si="24"/>
        <v>-6.9690607087784615</v>
      </c>
      <c r="AH37">
        <f t="shared" si="5"/>
        <v>-41888.162865687402</v>
      </c>
      <c r="AI37">
        <f t="shared" si="25"/>
        <v>-41895.131926396178</v>
      </c>
      <c r="AJ37">
        <f t="shared" si="7"/>
        <v>1836.1862091458206</v>
      </c>
      <c r="AK37">
        <f t="shared" si="22"/>
        <v>1507.677838748061</v>
      </c>
      <c r="AL37">
        <f t="shared" si="26"/>
        <v>-38551.267878502302</v>
      </c>
      <c r="AN37">
        <f t="shared" si="27"/>
        <v>0</v>
      </c>
      <c r="AO37">
        <f t="shared" si="27"/>
        <v>0</v>
      </c>
      <c r="AP37">
        <f t="shared" si="27"/>
        <v>-0.37814278531418166</v>
      </c>
      <c r="AQ37">
        <f t="shared" si="27"/>
        <v>-2272.8610410543392</v>
      </c>
      <c r="AR37">
        <f t="shared" si="27"/>
        <v>-2273.2391838396534</v>
      </c>
      <c r="AS37">
        <f t="shared" si="27"/>
        <v>99.63187242827064</v>
      </c>
      <c r="AT37">
        <f t="shared" si="27"/>
        <v>81.80693512721426</v>
      </c>
      <c r="AU37">
        <f t="shared" si="23"/>
        <v>-2091.800376284169</v>
      </c>
      <c r="AW37">
        <v>34</v>
      </c>
      <c r="AX37">
        <f>IF(Z37&gt;0, (R37*SUMPRODUCT(K37:$K$98, X37:$X$98)-K37*$AZ$3)/Z37, 0)</f>
        <v>35338.457816300142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4.1295999999999999E-2</v>
      </c>
      <c r="Q38" s="4">
        <f t="shared" si="21"/>
        <v>12.5</v>
      </c>
      <c r="R38">
        <f t="shared" si="0"/>
        <v>2000000</v>
      </c>
      <c r="S38">
        <f t="shared" si="1"/>
        <v>33764.69413801709</v>
      </c>
      <c r="U38">
        <f t="shared" si="13"/>
        <v>4.1295999999999999E-2</v>
      </c>
      <c r="V38">
        <f t="shared" si="14"/>
        <v>0.01</v>
      </c>
      <c r="W38">
        <f t="shared" si="15"/>
        <v>0.55752485670227692</v>
      </c>
      <c r="X38">
        <f t="shared" si="16"/>
        <v>2.3023546482377227E-2</v>
      </c>
      <c r="Y38">
        <f t="shared" si="17"/>
        <v>5.5752485670227695E-3</v>
      </c>
      <c r="Z38">
        <f t="shared" si="18"/>
        <v>0.52892606165287692</v>
      </c>
      <c r="AB38">
        <f t="shared" si="19"/>
        <v>19702.068630112193</v>
      </c>
      <c r="AC38">
        <f t="shared" si="2"/>
        <v>17859.02669333536</v>
      </c>
      <c r="AE38">
        <f t="shared" si="3"/>
        <v>0</v>
      </c>
      <c r="AF38">
        <f t="shared" si="24"/>
        <v>0</v>
      </c>
      <c r="AG38">
        <f t="shared" si="24"/>
        <v>-6.6115757706609619</v>
      </c>
      <c r="AH38">
        <f t="shared" si="5"/>
        <v>-46047.092964754454</v>
      </c>
      <c r="AI38">
        <f t="shared" si="25"/>
        <v>-46053.704540525112</v>
      </c>
      <c r="AJ38">
        <f t="shared" si="7"/>
        <v>1843.0419367768336</v>
      </c>
      <c r="AK38">
        <f t="shared" si="22"/>
        <v>1379.1448041078536</v>
      </c>
      <c r="AL38">
        <f t="shared" si="26"/>
        <v>-42831.517799640424</v>
      </c>
      <c r="AN38">
        <f t="shared" si="27"/>
        <v>0</v>
      </c>
      <c r="AO38">
        <f t="shared" si="27"/>
        <v>0</v>
      </c>
      <c r="AP38">
        <f t="shared" si="27"/>
        <v>-0.32030854732027264</v>
      </c>
      <c r="AQ38">
        <f t="shared" si="27"/>
        <v>-2230.8263517620635</v>
      </c>
      <c r="AR38">
        <f t="shared" si="27"/>
        <v>-2231.1466603093836</v>
      </c>
      <c r="AS38">
        <f t="shared" si="27"/>
        <v>89.289165835319864</v>
      </c>
      <c r="AT38">
        <f t="shared" si="27"/>
        <v>66.814914336817239</v>
      </c>
      <c r="AU38">
        <f t="shared" si="23"/>
        <v>-2075.0425801372462</v>
      </c>
      <c r="AW38">
        <v>35</v>
      </c>
      <c r="AX38">
        <f>IF(Z38&gt;0, (R38*SUMPRODUCT(K38:$K$98, X38:$X$98)-K38*$AZ$3)/Z38, 0)</f>
        <v>33764.69413801709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4.7109999999999999E-2</v>
      </c>
      <c r="Q39" s="4">
        <f t="shared" si="21"/>
        <v>12.5</v>
      </c>
      <c r="R39">
        <f t="shared" si="0"/>
        <v>2000000</v>
      </c>
      <c r="S39">
        <f t="shared" si="1"/>
        <v>32106.184789938798</v>
      </c>
      <c r="U39">
        <f t="shared" si="13"/>
        <v>4.7109999999999999E-2</v>
      </c>
      <c r="V39">
        <f t="shared" si="14"/>
        <v>0.01</v>
      </c>
      <c r="W39">
        <f t="shared" si="15"/>
        <v>0.52892606165287692</v>
      </c>
      <c r="X39">
        <f t="shared" si="16"/>
        <v>2.4917706764467033E-2</v>
      </c>
      <c r="Y39">
        <f t="shared" si="17"/>
        <v>5.2892606165287695E-3</v>
      </c>
      <c r="Z39">
        <f t="shared" si="18"/>
        <v>0.4987190942718811</v>
      </c>
      <c r="AB39">
        <f t="shared" si="19"/>
        <v>17859.02669333536</v>
      </c>
      <c r="AC39">
        <f t="shared" si="2"/>
        <v>16011.967398963923</v>
      </c>
      <c r="AE39">
        <f t="shared" si="3"/>
        <v>0</v>
      </c>
      <c r="AF39">
        <f t="shared" si="24"/>
        <v>0</v>
      </c>
      <c r="AG39">
        <f t="shared" si="24"/>
        <v>-6.2339886783985134</v>
      </c>
      <c r="AH39">
        <f t="shared" si="5"/>
        <v>-49835.413528934063</v>
      </c>
      <c r="AI39">
        <f t="shared" si="25"/>
        <v>-49841.647517612459</v>
      </c>
      <c r="AJ39">
        <f t="shared" si="7"/>
        <v>1847.0592943714364</v>
      </c>
      <c r="AK39">
        <f t="shared" si="22"/>
        <v>1250.1318685334752</v>
      </c>
      <c r="AL39">
        <f t="shared" si="26"/>
        <v>-46744.456354707545</v>
      </c>
      <c r="AN39">
        <f t="shared" si="27"/>
        <v>0</v>
      </c>
      <c r="AO39">
        <f t="shared" si="27"/>
        <v>0</v>
      </c>
      <c r="AP39">
        <f t="shared" si="27"/>
        <v>-0.26965689837751056</v>
      </c>
      <c r="AQ39">
        <f t="shared" si="27"/>
        <v>-2155.6765234654349</v>
      </c>
      <c r="AR39">
        <f t="shared" si="27"/>
        <v>-2155.9461803638119</v>
      </c>
      <c r="AS39">
        <f t="shared" si="27"/>
        <v>79.896243983476012</v>
      </c>
      <c r="AT39">
        <f t="shared" si="27"/>
        <v>54.075600650307898</v>
      </c>
      <c r="AU39">
        <f t="shared" si="23"/>
        <v>-2021.9743357300281</v>
      </c>
      <c r="AW39">
        <v>36</v>
      </c>
      <c r="AX39">
        <f>IF(Z39&gt;0, (R39*SUMPRODUCT(K39:$K$98, X39:$X$98)-K39*$AZ$3)/Z39, 0)</f>
        <v>32106.184789938798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5.2900999999999997E-2</v>
      </c>
      <c r="Q40" s="4">
        <f t="shared" si="21"/>
        <v>12.5</v>
      </c>
      <c r="R40">
        <f t="shared" si="0"/>
        <v>2000000</v>
      </c>
      <c r="S40">
        <f t="shared" si="1"/>
        <v>30381.866732066446</v>
      </c>
      <c r="U40">
        <f t="shared" si="13"/>
        <v>5.2900999999999997E-2</v>
      </c>
      <c r="V40">
        <f t="shared" si="14"/>
        <v>0.01</v>
      </c>
      <c r="W40">
        <f t="shared" si="15"/>
        <v>0.4987190942718811</v>
      </c>
      <c r="X40">
        <f t="shared" si="16"/>
        <v>2.6382738806076781E-2</v>
      </c>
      <c r="Y40">
        <f t="shared" si="17"/>
        <v>4.9871909427188109E-3</v>
      </c>
      <c r="Z40">
        <f t="shared" si="18"/>
        <v>0.4673491645230855</v>
      </c>
      <c r="AB40">
        <f t="shared" si="19"/>
        <v>16011.967398963923</v>
      </c>
      <c r="AC40">
        <f t="shared" si="2"/>
        <v>14198.94003388298</v>
      </c>
      <c r="AE40">
        <f t="shared" si="3"/>
        <v>0</v>
      </c>
      <c r="AF40">
        <f t="shared" si="24"/>
        <v>0</v>
      </c>
      <c r="AG40">
        <f t="shared" si="24"/>
        <v>-5.8418645565385692</v>
      </c>
      <c r="AH40">
        <f t="shared" si="5"/>
        <v>-52765.477612153561</v>
      </c>
      <c r="AI40">
        <f t="shared" si="25"/>
        <v>-52771.319476710101</v>
      </c>
      <c r="AJ40">
        <f t="shared" si="7"/>
        <v>1813.0273650809431</v>
      </c>
      <c r="AK40">
        <f t="shared" si="22"/>
        <v>1120.8377179274748</v>
      </c>
      <c r="AL40">
        <f t="shared" si="26"/>
        <v>-49837.454393701679</v>
      </c>
      <c r="AN40">
        <f t="shared" si="27"/>
        <v>0</v>
      </c>
      <c r="AO40">
        <f t="shared" si="27"/>
        <v>0</v>
      </c>
      <c r="AP40">
        <f t="shared" si="27"/>
        <v>-0.22562072304702391</v>
      </c>
      <c r="AQ40">
        <f t="shared" si="27"/>
        <v>-2037.8742258669549</v>
      </c>
      <c r="AR40">
        <f t="shared" si="27"/>
        <v>-2038.099846590002</v>
      </c>
      <c r="AS40">
        <f t="shared" si="27"/>
        <v>70.021572916435062</v>
      </c>
      <c r="AT40">
        <f t="shared" si="27"/>
        <v>43.288271045950516</v>
      </c>
      <c r="AU40">
        <f t="shared" si="23"/>
        <v>-1924.7900026276163</v>
      </c>
      <c r="AW40">
        <v>37</v>
      </c>
      <c r="AX40">
        <f>IF(Z40&gt;0, (R40*SUMPRODUCT(K40:$K$98, X40:$X$98)-K40*$AZ$3)/Z40, 0)</f>
        <v>30381.866732066446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5.9271999999999998E-2</v>
      </c>
      <c r="Q41" s="4">
        <f t="shared" si="21"/>
        <v>12.5</v>
      </c>
      <c r="R41">
        <f t="shared" si="0"/>
        <v>2000000</v>
      </c>
      <c r="S41">
        <f t="shared" si="1"/>
        <v>28661.426284220339</v>
      </c>
      <c r="U41">
        <f t="shared" si="13"/>
        <v>5.9271999999999998E-2</v>
      </c>
      <c r="V41">
        <f t="shared" si="14"/>
        <v>0.01</v>
      </c>
      <c r="W41">
        <f t="shared" si="15"/>
        <v>0.4673491645230855</v>
      </c>
      <c r="X41">
        <f t="shared" si="16"/>
        <v>2.7700719679612323E-2</v>
      </c>
      <c r="Y41">
        <f t="shared" si="17"/>
        <v>4.673491645230855E-3</v>
      </c>
      <c r="Z41">
        <f t="shared" si="18"/>
        <v>0.43497495319824236</v>
      </c>
      <c r="AB41">
        <f t="shared" si="19"/>
        <v>14198.94003388298</v>
      </c>
      <c r="AC41">
        <f t="shared" si="2"/>
        <v>12467.002556573616</v>
      </c>
      <c r="AE41">
        <f t="shared" si="3"/>
        <v>0</v>
      </c>
      <c r="AF41">
        <f t="shared" si="24"/>
        <v>0</v>
      </c>
      <c r="AG41">
        <f t="shared" si="24"/>
        <v>-5.4371869149780299</v>
      </c>
      <c r="AH41">
        <f t="shared" si="5"/>
        <v>-55401.439359224649</v>
      </c>
      <c r="AI41">
        <f t="shared" si="25"/>
        <v>-55406.876546139625</v>
      </c>
      <c r="AJ41">
        <f t="shared" si="7"/>
        <v>1731.9374773093641</v>
      </c>
      <c r="AK41">
        <f t="shared" si="22"/>
        <v>993.92580237180869</v>
      </c>
      <c r="AL41">
        <f t="shared" si="26"/>
        <v>-52681.013266458453</v>
      </c>
      <c r="AN41">
        <f t="shared" si="27"/>
        <v>0</v>
      </c>
      <c r="AO41">
        <f t="shared" si="27"/>
        <v>0</v>
      </c>
      <c r="AP41">
        <f t="shared" si="27"/>
        <v>-0.18749243242867006</v>
      </c>
      <c r="AQ41">
        <f t="shared" si="27"/>
        <v>-1910.4273566347426</v>
      </c>
      <c r="AR41">
        <f t="shared" si="27"/>
        <v>-1910.6148490671712</v>
      </c>
      <c r="AS41">
        <f t="shared" si="27"/>
        <v>59.723010356803108</v>
      </c>
      <c r="AT41">
        <f t="shared" si="27"/>
        <v>34.273893698035764</v>
      </c>
      <c r="AU41">
        <f t="shared" si="23"/>
        <v>-1816.6179450123323</v>
      </c>
      <c r="AW41">
        <v>38</v>
      </c>
      <c r="AX41">
        <f>IF(Z41&gt;0, (R41*SUMPRODUCT(K41:$K$98, X41:$X$98)-K41*$AZ$3)/Z41, 0)</f>
        <v>28661.426284220339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6.6047999999999996E-2</v>
      </c>
      <c r="Q42" s="4">
        <f t="shared" si="21"/>
        <v>12.5</v>
      </c>
      <c r="R42">
        <f t="shared" si="0"/>
        <v>2000000</v>
      </c>
      <c r="S42">
        <f t="shared" si="1"/>
        <v>26946.607095178053</v>
      </c>
      <c r="U42">
        <f t="shared" si="13"/>
        <v>6.6047999999999996E-2</v>
      </c>
      <c r="V42">
        <f t="shared" si="14"/>
        <v>0.01</v>
      </c>
      <c r="W42">
        <f t="shared" si="15"/>
        <v>0.43497495319824236</v>
      </c>
      <c r="X42">
        <f t="shared" si="16"/>
        <v>2.872922570883751E-2</v>
      </c>
      <c r="Y42">
        <f t="shared" si="17"/>
        <v>4.3497495319824234E-3</v>
      </c>
      <c r="Z42">
        <f t="shared" si="18"/>
        <v>0.40189597795742243</v>
      </c>
      <c r="AB42">
        <f t="shared" si="19"/>
        <v>12467.002556573616</v>
      </c>
      <c r="AC42">
        <f t="shared" si="2"/>
        <v>10829.733011151002</v>
      </c>
      <c r="AE42">
        <f t="shared" si="3"/>
        <v>0</v>
      </c>
      <c r="AF42">
        <f t="shared" si="24"/>
        <v>0</v>
      </c>
      <c r="AG42">
        <f t="shared" si="24"/>
        <v>-5.0236997244677806</v>
      </c>
      <c r="AH42">
        <f t="shared" si="5"/>
        <v>-57458.451417675024</v>
      </c>
      <c r="AI42">
        <f t="shared" si="25"/>
        <v>-57463.475117399488</v>
      </c>
      <c r="AJ42">
        <f t="shared" si="7"/>
        <v>1637.2695454226141</v>
      </c>
      <c r="AK42">
        <f t="shared" si="22"/>
        <v>872.69017896015316</v>
      </c>
      <c r="AL42">
        <f t="shared" si="26"/>
        <v>-54953.515393016722</v>
      </c>
      <c r="AN42">
        <f t="shared" si="27"/>
        <v>0</v>
      </c>
      <c r="AO42">
        <f t="shared" si="27"/>
        <v>0</v>
      </c>
      <c r="AP42">
        <f t="shared" si="27"/>
        <v>-0.15467322136369155</v>
      </c>
      <c r="AQ42">
        <f t="shared" si="27"/>
        <v>-1769.0714538641139</v>
      </c>
      <c r="AR42">
        <f t="shared" si="27"/>
        <v>-1769.2261270854776</v>
      </c>
      <c r="AS42">
        <f t="shared" si="27"/>
        <v>50.409413125903235</v>
      </c>
      <c r="AT42">
        <f t="shared" si="27"/>
        <v>26.869002654517445</v>
      </c>
      <c r="AU42">
        <f t="shared" si="23"/>
        <v>-1691.9477113050568</v>
      </c>
      <c r="AW42">
        <v>39</v>
      </c>
      <c r="AX42">
        <f>IF(Z42&gt;0, (R42*SUMPRODUCT(K42:$K$98, X42:$X$98)-K42*$AZ$3)/Z42, 0)</f>
        <v>26946.607095178053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7.3592000000000005E-2</v>
      </c>
      <c r="Q43" s="4">
        <f t="shared" si="21"/>
        <v>12.5</v>
      </c>
      <c r="R43">
        <f t="shared" si="0"/>
        <v>2000000</v>
      </c>
      <c r="S43">
        <f t="shared" si="1"/>
        <v>25263.467402467333</v>
      </c>
      <c r="U43">
        <f t="shared" si="13"/>
        <v>7.3592000000000005E-2</v>
      </c>
      <c r="V43">
        <f t="shared" si="14"/>
        <v>0.01</v>
      </c>
      <c r="W43">
        <f t="shared" si="15"/>
        <v>0.40189597795742243</v>
      </c>
      <c r="X43">
        <f t="shared" si="16"/>
        <v>2.9576328809842633E-2</v>
      </c>
      <c r="Y43">
        <f t="shared" si="17"/>
        <v>4.0189597795742245E-3</v>
      </c>
      <c r="Z43">
        <f t="shared" si="18"/>
        <v>0.36830068936800558</v>
      </c>
      <c r="AB43">
        <f t="shared" si="19"/>
        <v>10829.733011151002</v>
      </c>
      <c r="AC43">
        <f t="shared" si="2"/>
        <v>9304.5524601548568</v>
      </c>
      <c r="AE43">
        <f t="shared" si="3"/>
        <v>0</v>
      </c>
      <c r="AF43">
        <f t="shared" si="24"/>
        <v>0</v>
      </c>
      <c r="AG43">
        <f t="shared" si="24"/>
        <v>-4.6037586171000697</v>
      </c>
      <c r="AH43">
        <f t="shared" si="5"/>
        <v>-59152.657619685269</v>
      </c>
      <c r="AI43">
        <f t="shared" si="25"/>
        <v>-59157.26137830237</v>
      </c>
      <c r="AJ43">
        <f t="shared" si="7"/>
        <v>1525.180550996145</v>
      </c>
      <c r="AK43">
        <f t="shared" si="22"/>
        <v>758.08131078057022</v>
      </c>
      <c r="AL43">
        <f t="shared" si="26"/>
        <v>-56873.999516525655</v>
      </c>
      <c r="AN43">
        <f t="shared" si="27"/>
        <v>0</v>
      </c>
      <c r="AO43">
        <f t="shared" si="27"/>
        <v>0</v>
      </c>
      <c r="AP43">
        <f t="shared" si="27"/>
        <v>-0.12655694414594448</v>
      </c>
      <c r="AQ43">
        <f t="shared" si="27"/>
        <v>-1626.1016723709697</v>
      </c>
      <c r="AR43">
        <f t="shared" si="27"/>
        <v>-1626.2282293151159</v>
      </c>
      <c r="AS43">
        <f t="shared" si="27"/>
        <v>41.927087377679591</v>
      </c>
      <c r="AT43">
        <f t="shared" si="27"/>
        <v>20.839592621164481</v>
      </c>
      <c r="AU43">
        <f t="shared" si="23"/>
        <v>-1563.4615493162717</v>
      </c>
      <c r="AW43">
        <v>40</v>
      </c>
      <c r="AX43">
        <f>IF(Z43&gt;0, (R43*SUMPRODUCT(K43:$K$98, X43:$X$98)-K43*$AZ$3)/Z43, 0)</f>
        <v>25263.467402467333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8.2293000000000005E-2</v>
      </c>
      <c r="Q44" s="4">
        <f t="shared" si="21"/>
        <v>12.5</v>
      </c>
      <c r="R44">
        <f t="shared" si="0"/>
        <v>2000000</v>
      </c>
      <c r="S44">
        <f t="shared" si="1"/>
        <v>23619.489255588152</v>
      </c>
      <c r="U44">
        <f t="shared" si="13"/>
        <v>8.2293000000000005E-2</v>
      </c>
      <c r="V44">
        <f t="shared" si="14"/>
        <v>0.01</v>
      </c>
      <c r="W44">
        <f t="shared" si="15"/>
        <v>0.36830068936800558</v>
      </c>
      <c r="X44">
        <f t="shared" si="16"/>
        <v>3.0308568630161285E-2</v>
      </c>
      <c r="Y44">
        <f t="shared" si="17"/>
        <v>3.6830068936800561E-3</v>
      </c>
      <c r="Z44">
        <f t="shared" si="18"/>
        <v>0.33430911384416423</v>
      </c>
      <c r="AB44">
        <f t="shared" si="19"/>
        <v>9304.5524601548568</v>
      </c>
      <c r="AC44">
        <f t="shared" si="2"/>
        <v>7896.2105224874331</v>
      </c>
      <c r="AE44">
        <f t="shared" si="3"/>
        <v>0</v>
      </c>
      <c r="AF44">
        <f t="shared" si="24"/>
        <v>0</v>
      </c>
      <c r="AG44">
        <f t="shared" si="24"/>
        <v>-4.1788639230520532</v>
      </c>
      <c r="AH44">
        <f t="shared" si="5"/>
        <v>-60617.137260322568</v>
      </c>
      <c r="AI44">
        <f t="shared" si="25"/>
        <v>-60621.316124245619</v>
      </c>
      <c r="AJ44">
        <f t="shared" si="7"/>
        <v>1408.3419376674237</v>
      </c>
      <c r="AK44">
        <f t="shared" si="22"/>
        <v>651.31867221084008</v>
      </c>
      <c r="AL44">
        <f t="shared" si="26"/>
        <v>-58561.655514367361</v>
      </c>
      <c r="AN44">
        <f t="shared" si="27"/>
        <v>0</v>
      </c>
      <c r="AO44">
        <f t="shared" si="27"/>
        <v>0</v>
      </c>
      <c r="AP44">
        <f t="shared" si="27"/>
        <v>-0.10256841437489539</v>
      </c>
      <c r="AQ44">
        <f t="shared" si="27"/>
        <v>-1487.8215149431728</v>
      </c>
      <c r="AR44">
        <f t="shared" si="27"/>
        <v>-1487.9240833575477</v>
      </c>
      <c r="AS44">
        <f t="shared" si="27"/>
        <v>34.567146024394745</v>
      </c>
      <c r="AT44">
        <f t="shared" si="27"/>
        <v>15.986336164934741</v>
      </c>
      <c r="AU44">
        <f t="shared" si="23"/>
        <v>-1437.3706011682184</v>
      </c>
      <c r="AW44">
        <v>41</v>
      </c>
      <c r="AX44">
        <f>IF(Z44&gt;0, (R44*SUMPRODUCT(K44:$K$98, X44:$X$98)-K44*$AZ$3)/Z44, 0)</f>
        <v>23619.489255588152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9.1596999999999998E-2</v>
      </c>
      <c r="Q45" s="4">
        <f t="shared" si="21"/>
        <v>12.5</v>
      </c>
      <c r="R45">
        <f t="shared" si="0"/>
        <v>2000000</v>
      </c>
      <c r="S45">
        <f t="shared" si="1"/>
        <v>21984.159861077755</v>
      </c>
      <c r="U45">
        <f t="shared" si="13"/>
        <v>9.1596999999999998E-2</v>
      </c>
      <c r="V45">
        <f t="shared" si="14"/>
        <v>0.01</v>
      </c>
      <c r="W45">
        <f t="shared" si="15"/>
        <v>0.33430911384416423</v>
      </c>
      <c r="X45">
        <f t="shared" si="16"/>
        <v>3.0621711900783909E-2</v>
      </c>
      <c r="Y45">
        <f t="shared" si="17"/>
        <v>3.3430911384416426E-3</v>
      </c>
      <c r="Z45">
        <f t="shared" si="18"/>
        <v>0.30034431080493867</v>
      </c>
      <c r="AB45">
        <f t="shared" si="19"/>
        <v>7896.2105224874331</v>
      </c>
      <c r="AC45">
        <f t="shared" si="2"/>
        <v>6602.8173421009942</v>
      </c>
      <c r="AE45">
        <f t="shared" si="3"/>
        <v>0</v>
      </c>
      <c r="AF45">
        <f t="shared" si="24"/>
        <v>0</v>
      </c>
      <c r="AG45">
        <f t="shared" si="24"/>
        <v>-3.7543038850617334</v>
      </c>
      <c r="AH45">
        <f t="shared" si="5"/>
        <v>-61243.42380156782</v>
      </c>
      <c r="AI45">
        <f t="shared" si="25"/>
        <v>-61247.178105452884</v>
      </c>
      <c r="AJ45">
        <f t="shared" si="7"/>
        <v>1293.3931803864389</v>
      </c>
      <c r="AK45">
        <f t="shared" si="22"/>
        <v>552.73473657412035</v>
      </c>
      <c r="AL45">
        <f t="shared" si="26"/>
        <v>-59401.050188492321</v>
      </c>
      <c r="AN45">
        <f t="shared" si="27"/>
        <v>0</v>
      </c>
      <c r="AO45">
        <f t="shared" si="27"/>
        <v>0</v>
      </c>
      <c r="AP45">
        <f t="shared" si="27"/>
        <v>-8.2274795696115288E-2</v>
      </c>
      <c r="AQ45">
        <f t="shared" si="27"/>
        <v>-1342.1370073567559</v>
      </c>
      <c r="AR45">
        <f t="shared" si="27"/>
        <v>-1342.219282152452</v>
      </c>
      <c r="AS45">
        <f t="shared" si="27"/>
        <v>28.344444916795339</v>
      </c>
      <c r="AT45">
        <f t="shared" si="27"/>
        <v>12.113067806452774</v>
      </c>
      <c r="AU45">
        <f t="shared" si="23"/>
        <v>-1301.7617694292039</v>
      </c>
      <c r="AW45">
        <v>42</v>
      </c>
      <c r="AX45">
        <f>IF(Z45&gt;0, (R45*SUMPRODUCT(K45:$K$98, X45:$X$98)-K45*$AZ$3)/Z45, 0)</f>
        <v>21984.159861077755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0.10148</v>
      </c>
      <c r="Q46" s="4">
        <f t="shared" si="21"/>
        <v>12.5</v>
      </c>
      <c r="R46">
        <f t="shared" si="0"/>
        <v>2000000</v>
      </c>
      <c r="S46">
        <f t="shared" si="1"/>
        <v>20363.628196710568</v>
      </c>
      <c r="U46">
        <f t="shared" si="13"/>
        <v>0.10148</v>
      </c>
      <c r="V46">
        <f t="shared" si="14"/>
        <v>0.01</v>
      </c>
      <c r="W46">
        <f t="shared" si="15"/>
        <v>0.30034431080493867</v>
      </c>
      <c r="X46">
        <f t="shared" si="16"/>
        <v>3.0478940660485176E-2</v>
      </c>
      <c r="Y46">
        <f t="shared" si="17"/>
        <v>3.0034431080493869E-3</v>
      </c>
      <c r="Z46">
        <f t="shared" si="18"/>
        <v>0.2668619270364041</v>
      </c>
      <c r="AB46">
        <f t="shared" si="19"/>
        <v>6602.8173421009942</v>
      </c>
      <c r="AC46">
        <f t="shared" si="2"/>
        <v>5434.2770620270367</v>
      </c>
      <c r="AE46">
        <f t="shared" si="3"/>
        <v>0</v>
      </c>
      <c r="AF46">
        <f t="shared" si="24"/>
        <v>0</v>
      </c>
      <c r="AG46">
        <f t="shared" si="24"/>
        <v>-3.335774087955051</v>
      </c>
      <c r="AH46">
        <f t="shared" si="5"/>
        <v>-60957.881320970351</v>
      </c>
      <c r="AI46">
        <f t="shared" si="25"/>
        <v>-60961.217095058309</v>
      </c>
      <c r="AJ46">
        <f t="shared" si="7"/>
        <v>1168.5402800739575</v>
      </c>
      <c r="AK46">
        <f t="shared" si="22"/>
        <v>462.19721394706966</v>
      </c>
      <c r="AL46">
        <f t="shared" si="26"/>
        <v>-59330.479601037288</v>
      </c>
      <c r="AN46">
        <f t="shared" si="27"/>
        <v>0</v>
      </c>
      <c r="AO46">
        <f t="shared" si="27"/>
        <v>0</v>
      </c>
      <c r="AP46">
        <f t="shared" si="27"/>
        <v>-6.5270358457064595E-2</v>
      </c>
      <c r="AQ46">
        <f t="shared" si="27"/>
        <v>-1192.7494667488254</v>
      </c>
      <c r="AR46">
        <f t="shared" si="27"/>
        <v>-1192.8147371072826</v>
      </c>
      <c r="AS46">
        <f t="shared" si="27"/>
        <v>22.864570843495802</v>
      </c>
      <c r="AT46">
        <f t="shared" si="27"/>
        <v>9.0437113056045515</v>
      </c>
      <c r="AU46">
        <f t="shared" si="23"/>
        <v>-1160.9064549581824</v>
      </c>
      <c r="AW46">
        <v>43</v>
      </c>
      <c r="AX46">
        <f>IF(Z46&gt;0, (R46*SUMPRODUCT(K46:$K$98, X46:$X$98)-K46*$AZ$3)/Z46, 0)</f>
        <v>20363.628196710568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0.112611</v>
      </c>
      <c r="Q47" s="4">
        <f t="shared" si="21"/>
        <v>12.5</v>
      </c>
      <c r="R47">
        <f t="shared" si="0"/>
        <v>2000000</v>
      </c>
      <c r="S47">
        <f t="shared" si="1"/>
        <v>18777.194796139327</v>
      </c>
      <c r="U47">
        <f t="shared" si="13"/>
        <v>0.112611</v>
      </c>
      <c r="V47">
        <f t="shared" si="14"/>
        <v>0.01</v>
      </c>
      <c r="W47">
        <f t="shared" si="15"/>
        <v>0.2668619270364041</v>
      </c>
      <c r="X47">
        <f t="shared" si="16"/>
        <v>3.0051588465496503E-2</v>
      </c>
      <c r="Y47">
        <f t="shared" si="17"/>
        <v>2.6686192703640412E-3</v>
      </c>
      <c r="Z47">
        <f t="shared" si="18"/>
        <v>0.23414171930054356</v>
      </c>
      <c r="AB47">
        <f t="shared" si="19"/>
        <v>5434.2770620270367</v>
      </c>
      <c r="AC47">
        <f t="shared" si="2"/>
        <v>4396.5246732092819</v>
      </c>
      <c r="AE47">
        <f t="shared" si="3"/>
        <v>0</v>
      </c>
      <c r="AF47">
        <f t="shared" si="24"/>
        <v>0</v>
      </c>
      <c r="AG47">
        <f t="shared" si="24"/>
        <v>-2.9267714912567944</v>
      </c>
      <c r="AH47">
        <f t="shared" si="5"/>
        <v>-60103.17693099301</v>
      </c>
      <c r="AI47">
        <f t="shared" si="25"/>
        <v>-60106.103702484266</v>
      </c>
      <c r="AJ47">
        <f t="shared" si="7"/>
        <v>1037.7523888177548</v>
      </c>
      <c r="AK47">
        <f t="shared" si="22"/>
        <v>380.39939434189262</v>
      </c>
      <c r="AL47">
        <f t="shared" si="26"/>
        <v>-58687.951919324623</v>
      </c>
      <c r="AN47">
        <f t="shared" si="27"/>
        <v>0</v>
      </c>
      <c r="AO47">
        <f t="shared" si="27"/>
        <v>0</v>
      </c>
      <c r="AP47">
        <f t="shared" si="27"/>
        <v>-5.1131691550254856E-2</v>
      </c>
      <c r="AQ47">
        <f t="shared" si="27"/>
        <v>-1050.022905172643</v>
      </c>
      <c r="AR47">
        <f t="shared" si="27"/>
        <v>-1050.0740368641932</v>
      </c>
      <c r="AS47">
        <f t="shared" si="27"/>
        <v>18.129886535072146</v>
      </c>
      <c r="AT47">
        <f t="shared" si="27"/>
        <v>6.645706559428433</v>
      </c>
      <c r="AU47">
        <f t="shared" si="23"/>
        <v>-1025.2984437696928</v>
      </c>
      <c r="AW47">
        <v>44</v>
      </c>
      <c r="AX47">
        <f>IF(Z47&gt;0, (R47*SUMPRODUCT(K47:$K$98, X47:$X$98)-K47*$AZ$3)/Z47, 0)</f>
        <v>18777.194796139327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0.125163</v>
      </c>
      <c r="Q48" s="4">
        <f t="shared" si="21"/>
        <v>12.5</v>
      </c>
      <c r="R48">
        <f t="shared" si="0"/>
        <v>2000000</v>
      </c>
      <c r="S48">
        <f t="shared" si="1"/>
        <v>17209.817337878056</v>
      </c>
      <c r="U48">
        <f t="shared" si="13"/>
        <v>0.125163</v>
      </c>
      <c r="V48">
        <f t="shared" si="14"/>
        <v>0.01</v>
      </c>
      <c r="W48">
        <f t="shared" si="15"/>
        <v>0.23414171930054356</v>
      </c>
      <c r="X48">
        <f t="shared" si="16"/>
        <v>2.9305880012813933E-2</v>
      </c>
      <c r="Y48">
        <f t="shared" si="17"/>
        <v>2.3414171930054356E-3</v>
      </c>
      <c r="Z48">
        <f t="shared" si="18"/>
        <v>0.20249442209472421</v>
      </c>
      <c r="AB48">
        <f t="shared" si="19"/>
        <v>4396.5246732092819</v>
      </c>
      <c r="AC48">
        <f t="shared" si="2"/>
        <v>3484.892016189382</v>
      </c>
      <c r="AE48">
        <f t="shared" si="3"/>
        <v>0</v>
      </c>
      <c r="AF48">
        <f t="shared" si="24"/>
        <v>0</v>
      </c>
      <c r="AG48">
        <f t="shared" si="24"/>
        <v>-2.5311802761840525</v>
      </c>
      <c r="AH48">
        <f t="shared" si="5"/>
        <v>-58611.760025627867</v>
      </c>
      <c r="AI48">
        <f t="shared" si="25"/>
        <v>-58614.291205904054</v>
      </c>
      <c r="AJ48">
        <f t="shared" si="7"/>
        <v>911.63265701989985</v>
      </c>
      <c r="AK48">
        <f t="shared" si="22"/>
        <v>307.75672712464979</v>
      </c>
      <c r="AL48">
        <f t="shared" si="26"/>
        <v>-57394.9018217595</v>
      </c>
      <c r="AN48">
        <f t="shared" si="27"/>
        <v>0</v>
      </c>
      <c r="AO48">
        <f t="shared" si="27"/>
        <v>0</v>
      </c>
      <c r="AP48">
        <f t="shared" si="27"/>
        <v>-3.9482659576114076E-2</v>
      </c>
      <c r="AQ48">
        <f t="shared" si="27"/>
        <v>-914.25655850064982</v>
      </c>
      <c r="AR48">
        <f t="shared" si="27"/>
        <v>-914.29604116022597</v>
      </c>
      <c r="AS48">
        <f t="shared" si="27"/>
        <v>14.220117861319736</v>
      </c>
      <c r="AT48">
        <f t="shared" si="27"/>
        <v>4.8005486624762348</v>
      </c>
      <c r="AU48">
        <f t="shared" si="23"/>
        <v>-895.27537463643</v>
      </c>
      <c r="AW48">
        <v>45</v>
      </c>
      <c r="AX48">
        <f>IF(Z48&gt;0, (R48*SUMPRODUCT(K48:$K$98, X48:$X$98)-K48*$AZ$3)/Z48, 0)</f>
        <v>17209.817337878056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0.13952899999999999</v>
      </c>
      <c r="Q49" s="4">
        <f t="shared" si="21"/>
        <v>12.5</v>
      </c>
      <c r="R49">
        <f t="shared" si="0"/>
        <v>2000000</v>
      </c>
      <c r="S49">
        <f t="shared" si="1"/>
        <v>15644.32985612226</v>
      </c>
      <c r="U49">
        <f t="shared" si="13"/>
        <v>0.13952899999999999</v>
      </c>
      <c r="V49">
        <f t="shared" si="14"/>
        <v>0.01</v>
      </c>
      <c r="W49">
        <f t="shared" si="15"/>
        <v>0.20249442209472421</v>
      </c>
      <c r="X49">
        <f t="shared" si="16"/>
        <v>2.8253844220454773E-2</v>
      </c>
      <c r="Y49">
        <f t="shared" si="17"/>
        <v>2.0249442209472421E-3</v>
      </c>
      <c r="Z49">
        <f t="shared" si="18"/>
        <v>0.17221563365332221</v>
      </c>
      <c r="AB49">
        <f t="shared" si="19"/>
        <v>3484.892016189382</v>
      </c>
      <c r="AC49">
        <f t="shared" si="2"/>
        <v>2694.1981792536822</v>
      </c>
      <c r="AE49">
        <f t="shared" si="3"/>
        <v>0</v>
      </c>
      <c r="AF49">
        <f t="shared" si="24"/>
        <v>0</v>
      </c>
      <c r="AG49">
        <f t="shared" si="24"/>
        <v>-2.1526954206665274</v>
      </c>
      <c r="AH49">
        <f t="shared" si="5"/>
        <v>-56507.688440909544</v>
      </c>
      <c r="AI49">
        <f t="shared" si="25"/>
        <v>-56509.841136330208</v>
      </c>
      <c r="AJ49">
        <f t="shared" si="7"/>
        <v>790.69383693569989</v>
      </c>
      <c r="AK49">
        <f t="shared" si="22"/>
        <v>243.94244113325678</v>
      </c>
      <c r="AL49">
        <f t="shared" si="26"/>
        <v>-55475.204858261248</v>
      </c>
      <c r="AN49">
        <f t="shared" si="27"/>
        <v>0</v>
      </c>
      <c r="AO49">
        <f t="shared" si="27"/>
        <v>0</v>
      </c>
      <c r="AP49">
        <f t="shared" si="27"/>
        <v>-2.9981122296747598E-2</v>
      </c>
      <c r="AQ49">
        <f t="shared" si="27"/>
        <v>-786.99657257080287</v>
      </c>
      <c r="AR49">
        <f t="shared" si="27"/>
        <v>-787.02655369309957</v>
      </c>
      <c r="AS49">
        <f t="shared" si="27"/>
        <v>11.012188903674026</v>
      </c>
      <c r="AT49">
        <f t="shared" si="27"/>
        <v>3.3974467965927255</v>
      </c>
      <c r="AU49">
        <f t="shared" si="23"/>
        <v>-772.61691799283278</v>
      </c>
      <c r="AW49">
        <v>46</v>
      </c>
      <c r="AX49">
        <f>IF(Z49&gt;0, (R49*SUMPRODUCT(K49:$K$98, X49:$X$98)-K49*$AZ$3)/Z49, 0)</f>
        <v>15644.32985612226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0.15610499999999999</v>
      </c>
      <c r="Q50" s="4">
        <f t="shared" si="21"/>
        <v>12.5</v>
      </c>
      <c r="R50">
        <f t="shared" si="0"/>
        <v>2000000</v>
      </c>
      <c r="S50">
        <f t="shared" si="1"/>
        <v>14048.665800092245</v>
      </c>
      <c r="U50">
        <f t="shared" si="13"/>
        <v>0.15610499999999999</v>
      </c>
      <c r="V50">
        <f t="shared" si="14"/>
        <v>0.01</v>
      </c>
      <c r="W50">
        <f t="shared" si="15"/>
        <v>0.17221563365332221</v>
      </c>
      <c r="X50">
        <f t="shared" si="16"/>
        <v>2.6883721491451861E-2</v>
      </c>
      <c r="Y50">
        <f t="shared" si="17"/>
        <v>1.7221563365332222E-3</v>
      </c>
      <c r="Z50">
        <f t="shared" si="18"/>
        <v>0.14360975582533714</v>
      </c>
      <c r="AB50">
        <f t="shared" si="19"/>
        <v>2694.1981792536822</v>
      </c>
      <c r="AC50">
        <f t="shared" si="2"/>
        <v>2017.5254652230119</v>
      </c>
      <c r="AE50">
        <f t="shared" si="3"/>
        <v>0</v>
      </c>
      <c r="AF50">
        <f t="shared" si="24"/>
        <v>0</v>
      </c>
      <c r="AG50">
        <f t="shared" si="24"/>
        <v>-1.7951219478167142</v>
      </c>
      <c r="AH50">
        <f t="shared" si="5"/>
        <v>-53767.442982903725</v>
      </c>
      <c r="AI50">
        <f t="shared" si="25"/>
        <v>-53769.238104851545</v>
      </c>
      <c r="AJ50">
        <f t="shared" si="7"/>
        <v>676.67271403067025</v>
      </c>
      <c r="AK50">
        <f t="shared" si="22"/>
        <v>188.59387254775777</v>
      </c>
      <c r="AL50">
        <f t="shared" si="26"/>
        <v>-52903.971518273116</v>
      </c>
      <c r="AN50">
        <f t="shared" si="27"/>
        <v>0</v>
      </c>
      <c r="AO50">
        <f t="shared" si="27"/>
        <v>0</v>
      </c>
      <c r="AP50">
        <f t="shared" si="27"/>
        <v>-2.2322417837184232E-2</v>
      </c>
      <c r="AQ50">
        <f t="shared" si="27"/>
        <v>-668.60044230482629</v>
      </c>
      <c r="AR50">
        <f t="shared" si="27"/>
        <v>-668.62276472266342</v>
      </c>
      <c r="AS50">
        <f t="shared" si="27"/>
        <v>8.4144540040776938</v>
      </c>
      <c r="AT50">
        <f t="shared" si="27"/>
        <v>2.3451728333353064</v>
      </c>
      <c r="AU50">
        <f t="shared" si="23"/>
        <v>-657.86313788525047</v>
      </c>
      <c r="AW50">
        <v>47</v>
      </c>
      <c r="AX50">
        <f>IF(Z50&gt;0, (R50*SUMPRODUCT(K50:$K$98, X50:$X$98)-K50*$AZ$3)/Z50, 0)</f>
        <v>14048.665800092245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0.17521600000000001</v>
      </c>
      <c r="Q51" s="4">
        <f t="shared" si="21"/>
        <v>12.5</v>
      </c>
      <c r="R51">
        <f t="shared" si="0"/>
        <v>2000000</v>
      </c>
      <c r="S51">
        <f t="shared" si="1"/>
        <v>12370.027757929327</v>
      </c>
      <c r="U51">
        <f t="shared" si="13"/>
        <v>0.17521600000000001</v>
      </c>
      <c r="V51">
        <f t="shared" si="14"/>
        <v>0.01</v>
      </c>
      <c r="W51">
        <f t="shared" si="15"/>
        <v>0.14360975582533714</v>
      </c>
      <c r="X51">
        <f t="shared" si="16"/>
        <v>2.5162726976692272E-2</v>
      </c>
      <c r="Y51">
        <f t="shared" si="17"/>
        <v>1.4360975582533714E-3</v>
      </c>
      <c r="Z51">
        <f t="shared" si="18"/>
        <v>0.11701093129039149</v>
      </c>
      <c r="AB51">
        <f t="shared" si="19"/>
        <v>2017.5254652230119</v>
      </c>
      <c r="AC51">
        <f t="shared" si="2"/>
        <v>1447.4284680433038</v>
      </c>
      <c r="AE51">
        <f t="shared" si="3"/>
        <v>0</v>
      </c>
      <c r="AF51">
        <f t="shared" si="24"/>
        <v>0</v>
      </c>
      <c r="AG51">
        <f t="shared" si="24"/>
        <v>-1.4626366411298937</v>
      </c>
      <c r="AH51">
        <f t="shared" si="5"/>
        <v>-50325.453953384545</v>
      </c>
      <c r="AI51">
        <f t="shared" si="25"/>
        <v>-50326.916590025678</v>
      </c>
      <c r="AJ51">
        <f t="shared" si="7"/>
        <v>570.09699717970807</v>
      </c>
      <c r="AK51">
        <f t="shared" si="22"/>
        <v>141.22678256561085</v>
      </c>
      <c r="AL51">
        <f t="shared" si="26"/>
        <v>-49615.592810280359</v>
      </c>
      <c r="AN51">
        <f t="shared" si="27"/>
        <v>0</v>
      </c>
      <c r="AO51">
        <f t="shared" si="27"/>
        <v>0</v>
      </c>
      <c r="AP51">
        <f t="shared" si="27"/>
        <v>-1.6239240084868139E-2</v>
      </c>
      <c r="AQ51">
        <f t="shared" si="27"/>
        <v>-558.74925196572462</v>
      </c>
      <c r="AR51">
        <f t="shared" si="27"/>
        <v>-558.76549120580955</v>
      </c>
      <c r="AS51">
        <f t="shared" si="27"/>
        <v>6.3296253823587181</v>
      </c>
      <c r="AT51">
        <f t="shared" si="27"/>
        <v>1.5680009402230961</v>
      </c>
      <c r="AU51">
        <f t="shared" si="23"/>
        <v>-550.86786488322775</v>
      </c>
      <c r="AW51">
        <v>48</v>
      </c>
      <c r="AX51">
        <f>IF(Z51&gt;0, (R51*SUMPRODUCT(K51:$K$98, X51:$X$98)-K51*$AZ$3)/Z51, 0)</f>
        <v>12370.027757929327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0.19798199999999999</v>
      </c>
      <c r="Q52" s="4">
        <f t="shared" si="21"/>
        <v>12.5</v>
      </c>
      <c r="R52">
        <f t="shared" si="0"/>
        <v>2000000</v>
      </c>
      <c r="S52">
        <f t="shared" si="1"/>
        <v>10538.238036248231</v>
      </c>
      <c r="U52">
        <f t="shared" si="13"/>
        <v>0.19798199999999999</v>
      </c>
      <c r="V52">
        <f t="shared" si="14"/>
        <v>0.01</v>
      </c>
      <c r="W52">
        <f t="shared" si="15"/>
        <v>0.11701093129039149</v>
      </c>
      <c r="X52">
        <f t="shared" si="16"/>
        <v>2.3166058198734286E-2</v>
      </c>
      <c r="Y52">
        <f t="shared" si="17"/>
        <v>1.1701093129039149E-3</v>
      </c>
      <c r="Z52">
        <f t="shared" si="18"/>
        <v>9.2674763778753291E-2</v>
      </c>
      <c r="AB52">
        <f t="shared" si="19"/>
        <v>1447.4284680433038</v>
      </c>
      <c r="AC52">
        <f t="shared" si="2"/>
        <v>976.62872065357772</v>
      </c>
      <c r="AE52">
        <f t="shared" si="3"/>
        <v>0</v>
      </c>
      <c r="AF52">
        <f t="shared" si="24"/>
        <v>0</v>
      </c>
      <c r="AG52">
        <f t="shared" si="24"/>
        <v>-1.1584345472344162</v>
      </c>
      <c r="AH52">
        <f t="shared" si="5"/>
        <v>-46332.11639746857</v>
      </c>
      <c r="AI52">
        <f t="shared" si="25"/>
        <v>-46333.274832015806</v>
      </c>
      <c r="AJ52">
        <f t="shared" si="7"/>
        <v>470.79974738972612</v>
      </c>
      <c r="AK52">
        <f t="shared" si="22"/>
        <v>101.31999276303128</v>
      </c>
      <c r="AL52">
        <f t="shared" si="26"/>
        <v>-45761.155091863046</v>
      </c>
      <c r="AN52">
        <f t="shared" si="27"/>
        <v>0</v>
      </c>
      <c r="AO52">
        <f t="shared" si="27"/>
        <v>0</v>
      </c>
      <c r="AP52">
        <f t="shared" si="27"/>
        <v>-1.1483723619229549E-2</v>
      </c>
      <c r="AQ52">
        <f t="shared" si="27"/>
        <v>-459.29674721176616</v>
      </c>
      <c r="AR52">
        <f t="shared" si="27"/>
        <v>-459.30823093538544</v>
      </c>
      <c r="AS52">
        <f t="shared" si="27"/>
        <v>4.6671037150385137</v>
      </c>
      <c r="AT52">
        <f t="shared" si="27"/>
        <v>1.0043992530874875</v>
      </c>
      <c r="AU52">
        <f t="shared" si="23"/>
        <v>-453.63672796725939</v>
      </c>
      <c r="AW52">
        <v>49</v>
      </c>
      <c r="AX52">
        <f>IF(Z52&gt;0, (R52*SUMPRODUCT(K52:$K$98, X52:$X$98)-K52*$AZ$3)/Z52, 0)</f>
        <v>10538.238036248231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0.22423799999999999</v>
      </c>
      <c r="Q53" s="4">
        <f t="shared" si="21"/>
        <v>12.5</v>
      </c>
      <c r="R53">
        <f t="shared" si="0"/>
        <v>2000000</v>
      </c>
      <c r="S53">
        <f t="shared" si="1"/>
        <v>8396.2953407669247</v>
      </c>
      <c r="U53">
        <f t="shared" si="13"/>
        <v>0.22423799999999999</v>
      </c>
      <c r="V53">
        <f t="shared" si="14"/>
        <v>0.01</v>
      </c>
      <c r="W53">
        <f t="shared" si="15"/>
        <v>9.2674763778753291E-2</v>
      </c>
      <c r="X53">
        <f t="shared" si="16"/>
        <v>2.078120368022008E-2</v>
      </c>
      <c r="Y53">
        <f t="shared" si="17"/>
        <v>9.2674763778753297E-4</v>
      </c>
      <c r="Z53">
        <f t="shared" si="18"/>
        <v>7.0966812460745668E-2</v>
      </c>
      <c r="AB53">
        <f t="shared" si="19"/>
        <v>976.62872065357772</v>
      </c>
      <c r="AC53">
        <f t="shared" si="2"/>
        <v>595.85831681323896</v>
      </c>
      <c r="AE53">
        <f t="shared" si="3"/>
        <v>0</v>
      </c>
      <c r="AF53">
        <f t="shared" si="24"/>
        <v>0</v>
      </c>
      <c r="AG53">
        <f t="shared" si="24"/>
        <v>-0.8870851557593209</v>
      </c>
      <c r="AH53">
        <f t="shared" si="5"/>
        <v>-41562.407360440156</v>
      </c>
      <c r="AI53">
        <f t="shared" si="25"/>
        <v>-41563.294445595915</v>
      </c>
      <c r="AJ53">
        <f t="shared" si="7"/>
        <v>380.77040384033876</v>
      </c>
      <c r="AK53">
        <f t="shared" si="22"/>
        <v>68.364010445750452</v>
      </c>
      <c r="AL53">
        <f t="shared" si="26"/>
        <v>-41114.160031309824</v>
      </c>
      <c r="AN53">
        <f t="shared" si="27"/>
        <v>0</v>
      </c>
      <c r="AO53">
        <f t="shared" si="27"/>
        <v>0</v>
      </c>
      <c r="AP53">
        <f t="shared" si="27"/>
        <v>-7.8516063983111208E-3</v>
      </c>
      <c r="AQ53">
        <f t="shared" si="27"/>
        <v>-367.86960241839921</v>
      </c>
      <c r="AR53">
        <f t="shared" si="27"/>
        <v>-367.87745402479754</v>
      </c>
      <c r="AS53">
        <f t="shared" si="27"/>
        <v>3.3702055768493224</v>
      </c>
      <c r="AT53">
        <f t="shared" si="27"/>
        <v>0.60509106520963507</v>
      </c>
      <c r="AU53">
        <f t="shared" si="23"/>
        <v>-363.90215738273855</v>
      </c>
      <c r="AW53">
        <v>50</v>
      </c>
      <c r="AX53">
        <f>IF(Z53&gt;0, (R53*SUMPRODUCT(K53:$K$98, X53:$X$98)-K53*$AZ$3)/Z53, 0)</f>
        <v>8396.2953407669247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0.25439000000000001</v>
      </c>
      <c r="Q54" s="4">
        <f t="shared" si="21"/>
        <v>12.5</v>
      </c>
      <c r="R54">
        <f t="shared" si="0"/>
        <v>2000000</v>
      </c>
      <c r="S54">
        <f t="shared" si="1"/>
        <v>5710.3308104783291</v>
      </c>
      <c r="U54">
        <f t="shared" si="13"/>
        <v>0.25439000000000001</v>
      </c>
      <c r="V54">
        <f t="shared" si="14"/>
        <v>0.01</v>
      </c>
      <c r="W54">
        <f t="shared" si="15"/>
        <v>7.0966812460745668E-2</v>
      </c>
      <c r="X54">
        <f t="shared" si="16"/>
        <v>1.8053247421889091E-2</v>
      </c>
      <c r="Y54">
        <f t="shared" si="17"/>
        <v>7.0966812460745673E-4</v>
      </c>
      <c r="Z54">
        <f t="shared" si="18"/>
        <v>5.220389691424912E-2</v>
      </c>
      <c r="AB54">
        <f t="shared" si="19"/>
        <v>595.85831681323896</v>
      </c>
      <c r="AC54">
        <f t="shared" si="2"/>
        <v>298.10152097647131</v>
      </c>
      <c r="AE54">
        <f t="shared" si="3"/>
        <v>0</v>
      </c>
      <c r="AF54">
        <f t="shared" si="24"/>
        <v>0</v>
      </c>
      <c r="AG54">
        <f t="shared" si="24"/>
        <v>-0.65254871142811399</v>
      </c>
      <c r="AH54">
        <f t="shared" si="5"/>
        <v>-36106.494843778179</v>
      </c>
      <c r="AI54">
        <f t="shared" si="25"/>
        <v>-36107.147392489605</v>
      </c>
      <c r="AJ54">
        <f t="shared" si="7"/>
        <v>297.75679583676765</v>
      </c>
      <c r="AK54">
        <f t="shared" si="22"/>
        <v>41.710082176926733</v>
      </c>
      <c r="AL54">
        <f t="shared" si="26"/>
        <v>-35767.680514475913</v>
      </c>
      <c r="AN54">
        <f t="shared" si="27"/>
        <v>0</v>
      </c>
      <c r="AO54">
        <f t="shared" si="27"/>
        <v>0</v>
      </c>
      <c r="AP54">
        <f t="shared" si="27"/>
        <v>-5.15689302023361E-3</v>
      </c>
      <c r="AQ54">
        <f t="shared" si="27"/>
        <v>-285.33859309519511</v>
      </c>
      <c r="AR54">
        <f t="shared" si="27"/>
        <v>-285.34374998821534</v>
      </c>
      <c r="AS54">
        <f t="shared" si="27"/>
        <v>2.3530809505657948</v>
      </c>
      <c r="AT54">
        <f t="shared" si="27"/>
        <v>0.32962203109837718</v>
      </c>
      <c r="AU54">
        <f t="shared" si="23"/>
        <v>-282.66104700655114</v>
      </c>
      <c r="AW54">
        <v>51</v>
      </c>
      <c r="AX54">
        <f>IF(Z54&gt;0, (R54*SUMPRODUCT(K54:$K$98, X54:$X$98)-K54*$AZ$3)/Z54, 0)</f>
        <v>5710.3308104783291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0.28921999999999998</v>
      </c>
      <c r="Q55" s="4">
        <f t="shared" si="21"/>
        <v>12.5</v>
      </c>
      <c r="R55">
        <f t="shared" si="0"/>
        <v>2000000</v>
      </c>
      <c r="S55">
        <f t="shared" si="1"/>
        <v>2060.0477667275027</v>
      </c>
      <c r="U55">
        <f t="shared" si="13"/>
        <v>0.28921999999999998</v>
      </c>
      <c r="V55">
        <f t="shared" si="14"/>
        <v>0.01</v>
      </c>
      <c r="W55">
        <f t="shared" si="15"/>
        <v>5.220389691424912E-2</v>
      </c>
      <c r="X55">
        <f t="shared" si="16"/>
        <v>1.5098411065539129E-2</v>
      </c>
      <c r="Y55">
        <f t="shared" si="17"/>
        <v>5.2203896914249125E-4</v>
      </c>
      <c r="Z55">
        <f t="shared" si="18"/>
        <v>3.6583446879567501E-2</v>
      </c>
      <c r="AB55">
        <f t="shared" si="19"/>
        <v>298.10152097647131</v>
      </c>
      <c r="AC55">
        <f t="shared" si="2"/>
        <v>75.363648043447256</v>
      </c>
      <c r="AE55">
        <f t="shared" si="3"/>
        <v>0</v>
      </c>
      <c r="AF55">
        <f t="shared" si="24"/>
        <v>0</v>
      </c>
      <c r="AG55">
        <f t="shared" si="24"/>
        <v>-0.45729308599459378</v>
      </c>
      <c r="AH55">
        <f t="shared" si="5"/>
        <v>-30196.822131078257</v>
      </c>
      <c r="AI55">
        <f t="shared" si="25"/>
        <v>-30197.279424164251</v>
      </c>
      <c r="AJ55">
        <f t="shared" si="7"/>
        <v>222.73787293302405</v>
      </c>
      <c r="AK55">
        <f t="shared" si="22"/>
        <v>20.867106468352993</v>
      </c>
      <c r="AL55">
        <f t="shared" si="26"/>
        <v>-29953.674444762877</v>
      </c>
      <c r="AN55">
        <f t="shared" si="27"/>
        <v>0</v>
      </c>
      <c r="AO55">
        <f t="shared" si="27"/>
        <v>0</v>
      </c>
      <c r="AP55">
        <f t="shared" si="27"/>
        <v>-3.2266495452850973E-3</v>
      </c>
      <c r="AQ55">
        <f t="shared" si="27"/>
        <v>-213.0680856159949</v>
      </c>
      <c r="AR55">
        <f t="shared" si="27"/>
        <v>-213.07131226554017</v>
      </c>
      <c r="AS55">
        <f t="shared" si="27"/>
        <v>1.5716333319450373</v>
      </c>
      <c r="AT55">
        <f t="shared" si="27"/>
        <v>0.14723782549890313</v>
      </c>
      <c r="AU55">
        <f t="shared" si="23"/>
        <v>-211.35244110809626</v>
      </c>
      <c r="AW55">
        <v>52</v>
      </c>
      <c r="AX55">
        <f>IF(Z55&gt;0, (R55*SUMPRODUCT(K55:$K$98, X55:$X$98)-K55*$AZ$3)/Z55, 0)</f>
        <v>2060.0477667275027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0.32816400000000001</v>
      </c>
      <c r="Q56" s="4">
        <f t="shared" si="21"/>
        <v>12.5</v>
      </c>
      <c r="R56">
        <f t="shared" si="0"/>
        <v>2000000</v>
      </c>
      <c r="S56">
        <f t="shared" si="1"/>
        <v>-3378.9079476549196</v>
      </c>
      <c r="U56">
        <f t="shared" si="13"/>
        <v>0.32816400000000001</v>
      </c>
      <c r="V56">
        <f t="shared" si="14"/>
        <v>0.01</v>
      </c>
      <c r="W56">
        <f t="shared" si="15"/>
        <v>3.6583446879567501E-2</v>
      </c>
      <c r="X56">
        <f t="shared" si="16"/>
        <v>1.2005370261786389E-2</v>
      </c>
      <c r="Y56">
        <f t="shared" si="17"/>
        <v>3.6583446879567502E-4</v>
      </c>
      <c r="Z56">
        <f t="shared" si="18"/>
        <v>2.4212242148985437E-2</v>
      </c>
      <c r="AB56">
        <f t="shared" si="19"/>
        <v>75.363648043447256</v>
      </c>
      <c r="AC56">
        <f t="shared" si="2"/>
        <v>-81.810937427752322</v>
      </c>
      <c r="AE56">
        <f t="shared" si="3"/>
        <v>0</v>
      </c>
      <c r="AF56">
        <f t="shared" si="24"/>
        <v>0</v>
      </c>
      <c r="AG56">
        <f t="shared" si="24"/>
        <v>-0.30265302686231799</v>
      </c>
      <c r="AH56">
        <f t="shared" si="5"/>
        <v>-24010.740523572778</v>
      </c>
      <c r="AI56">
        <f t="shared" si="25"/>
        <v>-24011.04317659964</v>
      </c>
      <c r="AJ56">
        <f t="shared" si="7"/>
        <v>157.17458547119958</v>
      </c>
      <c r="AK56">
        <f t="shared" si="22"/>
        <v>5.2754553630413081</v>
      </c>
      <c r="AL56">
        <f t="shared" si="26"/>
        <v>-23848.593135765401</v>
      </c>
      <c r="AN56">
        <f t="shared" si="27"/>
        <v>0</v>
      </c>
      <c r="AO56">
        <f t="shared" si="27"/>
        <v>0</v>
      </c>
      <c r="AP56">
        <f t="shared" si="27"/>
        <v>-1.9067078825475961E-3</v>
      </c>
      <c r="AQ56">
        <f t="shared" si="27"/>
        <v>-151.26717448270551</v>
      </c>
      <c r="AR56">
        <f t="shared" si="27"/>
        <v>-151.26908119058805</v>
      </c>
      <c r="AS56">
        <f t="shared" si="27"/>
        <v>0.99019667558262803</v>
      </c>
      <c r="AT56">
        <f t="shared" si="27"/>
        <v>3.3235260948884383E-2</v>
      </c>
      <c r="AU56">
        <f t="shared" si="23"/>
        <v>-150.24564925405653</v>
      </c>
      <c r="AW56">
        <v>53</v>
      </c>
      <c r="AX56">
        <f>IF(Z56&gt;0, (R56*SUMPRODUCT(K56:$K$98, X56:$X$98)-K56*$AZ$3)/Z56, 0)</f>
        <v>-3378.9079476549196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0.37150699999999998</v>
      </c>
      <c r="Q57" s="4">
        <f t="shared" si="21"/>
        <v>12.5</v>
      </c>
      <c r="R57">
        <f t="shared" si="0"/>
        <v>2000000</v>
      </c>
      <c r="S57">
        <f t="shared" si="1"/>
        <v>-12231.849746315083</v>
      </c>
      <c r="U57">
        <f t="shared" si="13"/>
        <v>0.37150699999999998</v>
      </c>
      <c r="V57">
        <f t="shared" si="14"/>
        <v>0.01</v>
      </c>
      <c r="W57">
        <f t="shared" si="15"/>
        <v>2.4212242148985437E-2</v>
      </c>
      <c r="X57">
        <f t="shared" si="16"/>
        <v>8.9950174440431314E-3</v>
      </c>
      <c r="Y57">
        <f t="shared" si="17"/>
        <v>2.4212242148985438E-4</v>
      </c>
      <c r="Z57">
        <f t="shared" si="18"/>
        <v>1.4975102283452451E-2</v>
      </c>
      <c r="AB57">
        <f t="shared" si="19"/>
        <v>-81.810937427752322</v>
      </c>
      <c r="AC57">
        <f t="shared" si="2"/>
        <v>-183.1732010668903</v>
      </c>
      <c r="AE57">
        <f t="shared" si="3"/>
        <v>0</v>
      </c>
      <c r="AF57">
        <f t="shared" si="24"/>
        <v>0</v>
      </c>
      <c r="AG57">
        <f t="shared" si="24"/>
        <v>-0.18718877854315563</v>
      </c>
      <c r="AH57">
        <f t="shared" si="5"/>
        <v>-17990.034888086262</v>
      </c>
      <c r="AI57">
        <f t="shared" si="25"/>
        <v>-17990.222076864804</v>
      </c>
      <c r="AJ57">
        <f t="shared" si="7"/>
        <v>101.36226363913798</v>
      </c>
      <c r="AK57">
        <f t="shared" si="22"/>
        <v>-5.7267656199426629</v>
      </c>
      <c r="AL57">
        <f t="shared" si="26"/>
        <v>-17894.58657884561</v>
      </c>
      <c r="AN57">
        <f t="shared" si="27"/>
        <v>0</v>
      </c>
      <c r="AO57">
        <f t="shared" si="27"/>
        <v>0</v>
      </c>
      <c r="AP57">
        <f t="shared" si="27"/>
        <v>-1.0529334628575984E-3</v>
      </c>
      <c r="AQ57">
        <f t="shared" si="27"/>
        <v>-101.19361790308707</v>
      </c>
      <c r="AR57">
        <f t="shared" si="27"/>
        <v>-101.19467083654992</v>
      </c>
      <c r="AS57">
        <f t="shared" si="27"/>
        <v>0.57016088297214207</v>
      </c>
      <c r="AT57">
        <f t="shared" si="27"/>
        <v>-3.2212952090981774E-2</v>
      </c>
      <c r="AU57">
        <f t="shared" si="23"/>
        <v>-100.65672290566877</v>
      </c>
      <c r="AW57">
        <v>54</v>
      </c>
      <c r="AX57">
        <f>IF(Z57&gt;0, (R57*SUMPRODUCT(K57:$K$98, X57:$X$98)-K57*$AZ$3)/Z57, 0)</f>
        <v>-12231.849746315083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0.41881499999999999</v>
      </c>
      <c r="Q58" s="4">
        <f t="shared" si="21"/>
        <v>12.5</v>
      </c>
      <c r="R58">
        <f t="shared" si="0"/>
        <v>2000000</v>
      </c>
      <c r="S58">
        <f t="shared" si="1"/>
        <v>-28036.167016575469</v>
      </c>
      <c r="U58">
        <f t="shared" si="13"/>
        <v>0.41881499999999999</v>
      </c>
      <c r="V58">
        <f t="shared" si="14"/>
        <v>0.01</v>
      </c>
      <c r="W58">
        <f t="shared" si="15"/>
        <v>1.4975102283452451E-2</v>
      </c>
      <c r="X58">
        <f t="shared" si="16"/>
        <v>6.271797462844138E-3</v>
      </c>
      <c r="Y58">
        <f t="shared" si="17"/>
        <v>1.4975102283452452E-4</v>
      </c>
      <c r="Z58">
        <f t="shared" si="18"/>
        <v>8.5535537977737882E-3</v>
      </c>
      <c r="AB58">
        <f t="shared" si="19"/>
        <v>-183.1732010668903</v>
      </c>
      <c r="AC58">
        <f t="shared" si="2"/>
        <v>-239.80886285964934</v>
      </c>
      <c r="AE58">
        <f t="shared" si="3"/>
        <v>0</v>
      </c>
      <c r="AF58">
        <f t="shared" si="24"/>
        <v>0</v>
      </c>
      <c r="AG58">
        <f t="shared" si="24"/>
        <v>-0.10691942247217236</v>
      </c>
      <c r="AH58">
        <f t="shared" si="5"/>
        <v>-12543.594925688276</v>
      </c>
      <c r="AI58">
        <f t="shared" si="25"/>
        <v>-12543.701845110749</v>
      </c>
      <c r="AJ58">
        <f t="shared" si="7"/>
        <v>56.635661792759038</v>
      </c>
      <c r="AK58">
        <f t="shared" si="22"/>
        <v>-12.822124074682323</v>
      </c>
      <c r="AL58">
        <f t="shared" si="26"/>
        <v>-12499.888307392672</v>
      </c>
      <c r="AN58">
        <f t="shared" si="27"/>
        <v>0</v>
      </c>
      <c r="AO58">
        <f t="shared" si="27"/>
        <v>0</v>
      </c>
      <c r="AP58">
        <f t="shared" si="27"/>
        <v>-5.3698196426992624E-4</v>
      </c>
      <c r="AQ58">
        <f t="shared" si="27"/>
        <v>-62.997761178100724</v>
      </c>
      <c r="AR58">
        <f t="shared" si="27"/>
        <v>-62.998298160064998</v>
      </c>
      <c r="AS58">
        <f t="shared" si="27"/>
        <v>0.28444157491702032</v>
      </c>
      <c r="AT58">
        <f t="shared" si="27"/>
        <v>-6.4396619552706896E-2</v>
      </c>
      <c r="AU58">
        <f t="shared" si="23"/>
        <v>-62.778253204700682</v>
      </c>
      <c r="AW58">
        <v>55</v>
      </c>
      <c r="AX58">
        <f>IF(Z58&gt;0, (R58*SUMPRODUCT(K58:$K$98, X58:$X$98)-K58*$AZ$3)/Z58, 0)</f>
        <v>-28036.167016575469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0.47081499999999998</v>
      </c>
      <c r="Q59" s="4">
        <f t="shared" si="21"/>
        <v>12.5</v>
      </c>
      <c r="R59">
        <f t="shared" si="0"/>
        <v>2000000</v>
      </c>
      <c r="S59">
        <f t="shared" si="1"/>
        <v>-59227.658143028682</v>
      </c>
      <c r="U59">
        <f t="shared" si="13"/>
        <v>0.47081499999999998</v>
      </c>
      <c r="V59">
        <f t="shared" si="14"/>
        <v>0.01</v>
      </c>
      <c r="W59">
        <f t="shared" si="15"/>
        <v>8.5535537977737882E-3</v>
      </c>
      <c r="X59">
        <f t="shared" si="16"/>
        <v>4.0271414312988661E-3</v>
      </c>
      <c r="Y59">
        <f t="shared" si="17"/>
        <v>8.5535537977737879E-5</v>
      </c>
      <c r="Z59">
        <f t="shared" si="18"/>
        <v>4.4408768284971839E-3</v>
      </c>
      <c r="AB59">
        <f t="shared" si="19"/>
        <v>-239.80886285964934</v>
      </c>
      <c r="AC59">
        <f t="shared" si="2"/>
        <v>-263.02273465352863</v>
      </c>
      <c r="AE59">
        <f t="shared" si="3"/>
        <v>0</v>
      </c>
      <c r="AF59">
        <f t="shared" si="24"/>
        <v>0</v>
      </c>
      <c r="AG59">
        <f t="shared" si="24"/>
        <v>-5.5510960356214799E-2</v>
      </c>
      <c r="AH59">
        <f t="shared" si="5"/>
        <v>-8054.2828625977327</v>
      </c>
      <c r="AI59">
        <f t="shared" si="25"/>
        <v>-8054.3383735580892</v>
      </c>
      <c r="AJ59">
        <f t="shared" si="7"/>
        <v>23.213871793879292</v>
      </c>
      <c r="AK59">
        <f t="shared" si="22"/>
        <v>-16.786620400175455</v>
      </c>
      <c r="AL59">
        <f t="shared" si="26"/>
        <v>-8047.9111221643852</v>
      </c>
      <c r="AN59">
        <f t="shared" si="27"/>
        <v>0</v>
      </c>
      <c r="AO59">
        <f t="shared" si="27"/>
        <v>0</v>
      </c>
      <c r="AP59">
        <f t="shared" si="27"/>
        <v>-2.4892230457096572E-4</v>
      </c>
      <c r="AQ59">
        <f t="shared" si="27"/>
        <v>-36.117023358249327</v>
      </c>
      <c r="AR59">
        <f t="shared" si="27"/>
        <v>-36.117272280553898</v>
      </c>
      <c r="AS59">
        <f t="shared" si="27"/>
        <v>0.10409566737572101</v>
      </c>
      <c r="AT59">
        <f t="shared" si="27"/>
        <v>-7.5274580175802061E-2</v>
      </c>
      <c r="AU59">
        <f t="shared" si="23"/>
        <v>-36.088451193353983</v>
      </c>
      <c r="AW59">
        <v>56</v>
      </c>
      <c r="AX59">
        <f>IF(Z59&gt;0, (R59*SUMPRODUCT(K59:$K$98, X59:$X$98)-K59*$AZ$3)/Z59, 0)</f>
        <v>-59227.658143028682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0.52931399999999995</v>
      </c>
      <c r="Q60" s="4">
        <f t="shared" si="21"/>
        <v>12.5</v>
      </c>
      <c r="R60">
        <f t="shared" si="0"/>
        <v>2000000</v>
      </c>
      <c r="S60">
        <f t="shared" si="1"/>
        <v>-128855.22214037225</v>
      </c>
      <c r="U60">
        <f t="shared" si="13"/>
        <v>0.52931399999999995</v>
      </c>
      <c r="V60">
        <f t="shared" si="14"/>
        <v>0.01</v>
      </c>
      <c r="W60">
        <f t="shared" si="15"/>
        <v>4.4408768284971839E-3</v>
      </c>
      <c r="X60">
        <f t="shared" si="16"/>
        <v>2.3506182775991581E-3</v>
      </c>
      <c r="Y60">
        <f t="shared" si="17"/>
        <v>4.4408768284971841E-5</v>
      </c>
      <c r="Z60">
        <f t="shared" si="18"/>
        <v>2.045849782613054E-3</v>
      </c>
      <c r="AB60">
        <f t="shared" si="19"/>
        <v>-263.02273465352863</v>
      </c>
      <c r="AC60">
        <f t="shared" si="2"/>
        <v>-263.61842820443735</v>
      </c>
      <c r="AE60">
        <f t="shared" si="3"/>
        <v>0</v>
      </c>
      <c r="AF60">
        <f t="shared" si="24"/>
        <v>0</v>
      </c>
      <c r="AG60">
        <f t="shared" si="24"/>
        <v>-2.5573122282663174E-2</v>
      </c>
      <c r="AH60">
        <f t="shared" si="5"/>
        <v>-4701.2365551983166</v>
      </c>
      <c r="AI60">
        <f t="shared" si="25"/>
        <v>-4701.262128320599</v>
      </c>
      <c r="AJ60">
        <f t="shared" si="7"/>
        <v>0.59569355090872023</v>
      </c>
      <c r="AK60">
        <f t="shared" si="22"/>
        <v>-18.411591425747005</v>
      </c>
      <c r="AL60">
        <f t="shared" si="26"/>
        <v>-4719.0780261954378</v>
      </c>
      <c r="AN60">
        <f t="shared" si="27"/>
        <v>0</v>
      </c>
      <c r="AO60">
        <f t="shared" si="27"/>
        <v>0</v>
      </c>
      <c r="AP60">
        <f t="shared" si="27"/>
        <v>-1.0238841143176779E-4</v>
      </c>
      <c r="AQ60">
        <f t="shared" si="27"/>
        <v>-18.822580103096591</v>
      </c>
      <c r="AR60">
        <f t="shared" si="27"/>
        <v>-18.822682491508022</v>
      </c>
      <c r="AS60">
        <f t="shared" si="27"/>
        <v>2.3850085923626634E-3</v>
      </c>
      <c r="AT60">
        <f t="shared" si="27"/>
        <v>-7.3715425796520115E-2</v>
      </c>
      <c r="AU60">
        <f t="shared" si="23"/>
        <v>-18.894012908712181</v>
      </c>
      <c r="AW60">
        <v>57</v>
      </c>
      <c r="AX60">
        <f>IF(Z60&gt;0, (R60*SUMPRODUCT(K60:$K$98, X60:$X$98)-K60*$AZ$3)/Z60, 0)</f>
        <v>-128855.22214037225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0.595055</v>
      </c>
      <c r="Q61" s="4">
        <f t="shared" si="21"/>
        <v>12.5</v>
      </c>
      <c r="R61">
        <f t="shared" si="0"/>
        <v>2000000</v>
      </c>
      <c r="S61">
        <f t="shared" si="1"/>
        <v>-310304.59367438819</v>
      </c>
      <c r="U61">
        <f t="shared" si="13"/>
        <v>0.595055</v>
      </c>
      <c r="V61">
        <f t="shared" si="14"/>
        <v>0.01</v>
      </c>
      <c r="W61">
        <f t="shared" si="15"/>
        <v>2.045849782613054E-3</v>
      </c>
      <c r="X61">
        <f t="shared" si="16"/>
        <v>1.2173931423928109E-3</v>
      </c>
      <c r="Y61">
        <f t="shared" si="17"/>
        <v>2.0458497826130542E-5</v>
      </c>
      <c r="Z61">
        <f t="shared" si="18"/>
        <v>8.0799814239411254E-4</v>
      </c>
      <c r="AB61">
        <f t="shared" si="19"/>
        <v>-263.61842820443735</v>
      </c>
      <c r="AC61">
        <f t="shared" si="2"/>
        <v>-250.72553526526553</v>
      </c>
      <c r="AE61">
        <f t="shared" si="3"/>
        <v>0</v>
      </c>
      <c r="AF61">
        <f t="shared" si="24"/>
        <v>0</v>
      </c>
      <c r="AG61">
        <f t="shared" si="24"/>
        <v>-1.0099976779926407E-2</v>
      </c>
      <c r="AH61">
        <f t="shared" si="5"/>
        <v>-2434.7862847856218</v>
      </c>
      <c r="AI61">
        <f t="shared" si="25"/>
        <v>-2434.7963847624019</v>
      </c>
      <c r="AJ61">
        <f t="shared" si="7"/>
        <v>-12.892892939171816</v>
      </c>
      <c r="AK61">
        <f t="shared" si="22"/>
        <v>-18.453289974310618</v>
      </c>
      <c r="AL61">
        <f t="shared" si="26"/>
        <v>-2466.1425676758845</v>
      </c>
      <c r="AN61">
        <f t="shared" si="27"/>
        <v>0</v>
      </c>
      <c r="AO61">
        <f t="shared" si="27"/>
        <v>0</v>
      </c>
      <c r="AP61">
        <f t="shared" si="27"/>
        <v>-3.6105170672249575E-5</v>
      </c>
      <c r="AQ61">
        <f t="shared" si="27"/>
        <v>-8.7038194520757965</v>
      </c>
      <c r="AR61">
        <f t="shared" si="27"/>
        <v>-8.7038555572464702</v>
      </c>
      <c r="AS61">
        <f t="shared" si="27"/>
        <v>-4.608922477455752E-2</v>
      </c>
      <c r="AT61">
        <f t="shared" si="27"/>
        <v>-6.5966407498201346E-2</v>
      </c>
      <c r="AU61">
        <f t="shared" si="23"/>
        <v>-8.8159111895192286</v>
      </c>
      <c r="AW61">
        <v>58</v>
      </c>
      <c r="AX61">
        <f>IF(Z61&gt;0, (R61*SUMPRODUCT(K61:$K$98, X61:$X$98)-K61*$AZ$3)/Z61, 0)</f>
        <v>-310304.59367438819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0.66919700000000004</v>
      </c>
      <c r="Q62" s="4">
        <f t="shared" si="21"/>
        <v>12.5</v>
      </c>
      <c r="R62">
        <f t="shared" si="0"/>
        <v>2000000</v>
      </c>
      <c r="S62">
        <f t="shared" si="1"/>
        <v>-891607.37600532919</v>
      </c>
      <c r="U62">
        <f t="shared" si="13"/>
        <v>0.66919700000000004</v>
      </c>
      <c r="V62">
        <f t="shared" si="14"/>
        <v>0.01</v>
      </c>
      <c r="W62">
        <f t="shared" si="15"/>
        <v>8.0799814239411254E-4</v>
      </c>
      <c r="X62">
        <f t="shared" si="16"/>
        <v>5.4070993289571294E-4</v>
      </c>
      <c r="Y62">
        <f t="shared" si="17"/>
        <v>8.0799814239411254E-6</v>
      </c>
      <c r="Z62">
        <f t="shared" si="18"/>
        <v>2.5920822807445849E-4</v>
      </c>
      <c r="AB62">
        <f t="shared" si="19"/>
        <v>-250.72553526526553</v>
      </c>
      <c r="AC62">
        <f t="shared" si="2"/>
        <v>-231.11196807245884</v>
      </c>
      <c r="AE62">
        <f t="shared" si="3"/>
        <v>0</v>
      </c>
      <c r="AF62">
        <f t="shared" si="24"/>
        <v>0</v>
      </c>
      <c r="AG62">
        <f t="shared" si="24"/>
        <v>-3.2401028509307312E-3</v>
      </c>
      <c r="AH62">
        <f t="shared" si="5"/>
        <v>-1081.419865791426</v>
      </c>
      <c r="AI62">
        <f t="shared" si="25"/>
        <v>-1081.4231058942769</v>
      </c>
      <c r="AJ62">
        <f t="shared" si="7"/>
        <v>-19.613567192806698</v>
      </c>
      <c r="AK62">
        <f t="shared" si="22"/>
        <v>-17.55078746856859</v>
      </c>
      <c r="AL62">
        <f t="shared" si="26"/>
        <v>-1118.5874605556521</v>
      </c>
      <c r="AN62">
        <f t="shared" si="27"/>
        <v>0</v>
      </c>
      <c r="AO62">
        <f t="shared" si="27"/>
        <v>0</v>
      </c>
      <c r="AP62">
        <f t="shared" si="27"/>
        <v>-1.0341649167115786E-5</v>
      </c>
      <c r="AQ62">
        <f t="shared" si="27"/>
        <v>-3.4516388426224855</v>
      </c>
      <c r="AR62">
        <f t="shared" si="27"/>
        <v>-3.4516491842716523</v>
      </c>
      <c r="AS62">
        <f t="shared" si="27"/>
        <v>-6.2601911160132875E-2</v>
      </c>
      <c r="AT62">
        <f t="shared" si="27"/>
        <v>-5.6018001574984204E-2</v>
      </c>
      <c r="AU62">
        <f t="shared" si="23"/>
        <v>-3.5702690970067694</v>
      </c>
      <c r="AW62">
        <v>59</v>
      </c>
      <c r="AX62">
        <f>IF(Z62&gt;0, (R62*SUMPRODUCT(K62:$K$98, X62:$X$98)-K62*$AZ$3)/Z62, 0)</f>
        <v>-891607.37600532919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0.74928899999999998</v>
      </c>
      <c r="Q63" s="4">
        <f t="shared" si="21"/>
        <v>12.5</v>
      </c>
      <c r="R63">
        <f t="shared" si="0"/>
        <v>2000000</v>
      </c>
      <c r="S63">
        <f t="shared" si="1"/>
        <v>-3354157.6812231741</v>
      </c>
      <c r="U63">
        <f t="shared" si="13"/>
        <v>0.74928899999999998</v>
      </c>
      <c r="V63">
        <f t="shared" si="14"/>
        <v>0.01</v>
      </c>
      <c r="W63">
        <f t="shared" si="15"/>
        <v>2.5920822807445849E-4</v>
      </c>
      <c r="X63">
        <f t="shared" si="16"/>
        <v>1.9422187400568291E-4</v>
      </c>
      <c r="Y63">
        <f t="shared" si="17"/>
        <v>2.592082280744585E-6</v>
      </c>
      <c r="Z63">
        <f t="shared" si="18"/>
        <v>6.2394271788030991E-5</v>
      </c>
      <c r="AB63">
        <f t="shared" si="19"/>
        <v>-231.11196807245884</v>
      </c>
      <c r="AC63">
        <f t="shared" si="2"/>
        <v>-209.28022598215054</v>
      </c>
      <c r="AE63">
        <f t="shared" si="3"/>
        <v>0</v>
      </c>
      <c r="AF63">
        <f t="shared" si="24"/>
        <v>0</v>
      </c>
      <c r="AG63">
        <f t="shared" si="24"/>
        <v>-7.7992839735038734E-4</v>
      </c>
      <c r="AH63">
        <f t="shared" si="5"/>
        <v>-388.44374801136581</v>
      </c>
      <c r="AI63">
        <f t="shared" si="25"/>
        <v>-388.44452793976319</v>
      </c>
      <c r="AJ63">
        <f t="shared" si="7"/>
        <v>-21.831742090308296</v>
      </c>
      <c r="AK63">
        <f t="shared" si="22"/>
        <v>-16.17783776507212</v>
      </c>
      <c r="AL63">
        <f t="shared" si="26"/>
        <v>-426.45410779514361</v>
      </c>
      <c r="AN63">
        <f t="shared" si="27"/>
        <v>0</v>
      </c>
      <c r="AO63">
        <f t="shared" si="27"/>
        <v>0</v>
      </c>
      <c r="AP63">
        <f t="shared" si="27"/>
        <v>-2.2226327791657213E-6</v>
      </c>
      <c r="AQ63">
        <f t="shared" si="27"/>
        <v>-1.1069834232541456</v>
      </c>
      <c r="AR63">
        <f t="shared" si="27"/>
        <v>-1.1069856458869247</v>
      </c>
      <c r="AS63">
        <f t="shared" si="27"/>
        <v>-6.2215897973530922E-2</v>
      </c>
      <c r="AT63">
        <f t="shared" si="27"/>
        <v>-4.6103453387299015E-2</v>
      </c>
      <c r="AU63">
        <f t="shared" si="23"/>
        <v>-1.2153049972477548</v>
      </c>
      <c r="AW63">
        <v>60</v>
      </c>
      <c r="AX63">
        <f>IF(Z63&gt;0, (R63*SUMPRODUCT(K63:$K$98, X63:$X$98)-K63*$AZ$3)/Z63, 0)</f>
        <v>-3354157.6812231741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0.83297500000000002</v>
      </c>
      <c r="Q64" s="4">
        <f t="shared" si="21"/>
        <v>12.5</v>
      </c>
      <c r="R64">
        <f t="shared" si="0"/>
        <v>2000000</v>
      </c>
      <c r="S64">
        <f t="shared" si="1"/>
        <v>-19169534.964330677</v>
      </c>
      <c r="U64">
        <f t="shared" si="13"/>
        <v>0.83297500000000002</v>
      </c>
      <c r="V64">
        <f t="shared" si="14"/>
        <v>0.01</v>
      </c>
      <c r="W64">
        <f t="shared" si="15"/>
        <v>6.2394271788030991E-5</v>
      </c>
      <c r="X64">
        <f t="shared" si="16"/>
        <v>5.1972868542635114E-5</v>
      </c>
      <c r="Y64">
        <f t="shared" si="17"/>
        <v>6.2394271788030993E-7</v>
      </c>
      <c r="Z64">
        <f t="shared" si="18"/>
        <v>9.7974605275155664E-6</v>
      </c>
      <c r="AB64">
        <f t="shared" si="19"/>
        <v>-209.28022598215054</v>
      </c>
      <c r="AC64">
        <f t="shared" si="2"/>
        <v>-187.81276214385932</v>
      </c>
      <c r="AE64">
        <f t="shared" si="3"/>
        <v>0</v>
      </c>
      <c r="AF64">
        <f t="shared" si="24"/>
        <v>0</v>
      </c>
      <c r="AG64">
        <f t="shared" si="24"/>
        <v>-1.2246825659394459E-4</v>
      </c>
      <c r="AH64">
        <f t="shared" si="5"/>
        <v>-103.94573708527022</v>
      </c>
      <c r="AI64">
        <f t="shared" si="25"/>
        <v>-103.94585955352682</v>
      </c>
      <c r="AJ64">
        <f t="shared" si="7"/>
        <v>-21.467463838291224</v>
      </c>
      <c r="AK64">
        <f t="shared" si="22"/>
        <v>-14.64961581875054</v>
      </c>
      <c r="AL64">
        <f t="shared" si="26"/>
        <v>-140.06293921056857</v>
      </c>
      <c r="AN64">
        <f t="shared" si="27"/>
        <v>0</v>
      </c>
      <c r="AO64">
        <f t="shared" si="27"/>
        <v>0</v>
      </c>
      <c r="AP64">
        <f t="shared" si="27"/>
        <v>-3.1161510013258701E-7</v>
      </c>
      <c r="AQ64">
        <f t="shared" si="27"/>
        <v>-0.26448536274650958</v>
      </c>
      <c r="AR64">
        <f t="shared" si="27"/>
        <v>-0.26448567436160969</v>
      </c>
      <c r="AS64">
        <f t="shared" si="27"/>
        <v>-5.4623018891677234E-2</v>
      </c>
      <c r="AT64">
        <f t="shared" si="27"/>
        <v>-3.7275304043885585E-2</v>
      </c>
      <c r="AU64">
        <f t="shared" si="23"/>
        <v>-0.35638399729717246</v>
      </c>
      <c r="AW64">
        <v>61</v>
      </c>
      <c r="AX64">
        <f>IF(Z64&gt;0, (R64*SUMPRODUCT(K64:$K$98, X64:$X$98)-K64*$AZ$3)/Z64, 0)</f>
        <v>-19169534.964330677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0.83526170899999996</v>
      </c>
      <c r="Q65" s="4">
        <f t="shared" si="21"/>
        <v>12.5</v>
      </c>
      <c r="R65">
        <f t="shared" si="0"/>
        <v>2000000</v>
      </c>
      <c r="S65">
        <f t="shared" si="1"/>
        <v>-110763064.60976212</v>
      </c>
      <c r="U65">
        <f t="shared" si="13"/>
        <v>0.83526170899999996</v>
      </c>
      <c r="V65">
        <f t="shared" si="14"/>
        <v>0.01</v>
      </c>
      <c r="W65">
        <f t="shared" si="15"/>
        <v>9.7974605275155664E-6</v>
      </c>
      <c r="X65">
        <f t="shared" si="16"/>
        <v>8.1834436240726925E-6</v>
      </c>
      <c r="Y65">
        <f t="shared" si="17"/>
        <v>9.797460527515566E-8</v>
      </c>
      <c r="Z65">
        <f t="shared" si="18"/>
        <v>1.5160422981677181E-6</v>
      </c>
      <c r="AB65">
        <f t="shared" si="19"/>
        <v>-187.81276214385932</v>
      </c>
      <c r="AC65">
        <f t="shared" si="2"/>
        <v>-167.92149102308321</v>
      </c>
      <c r="AE65">
        <f t="shared" si="3"/>
        <v>0</v>
      </c>
      <c r="AF65">
        <f t="shared" si="24"/>
        <v>0</v>
      </c>
      <c r="AG65">
        <f t="shared" si="24"/>
        <v>-1.8950528727096478E-5</v>
      </c>
      <c r="AH65">
        <f t="shared" si="5"/>
        <v>-16.366887248145385</v>
      </c>
      <c r="AI65">
        <f t="shared" si="25"/>
        <v>-16.366906198674112</v>
      </c>
      <c r="AJ65">
        <f t="shared" si="7"/>
        <v>-19.891271120776111</v>
      </c>
      <c r="AK65">
        <f t="shared" si="22"/>
        <v>-13.146893350070153</v>
      </c>
      <c r="AL65">
        <f t="shared" si="26"/>
        <v>-49.405070669520377</v>
      </c>
      <c r="AN65">
        <f t="shared" si="27"/>
        <v>0</v>
      </c>
      <c r="AO65">
        <f t="shared" si="27"/>
        <v>0</v>
      </c>
      <c r="AP65">
        <f t="shared" si="27"/>
        <v>-4.3052489325277157E-8</v>
      </c>
      <c r="AQ65">
        <f t="shared" si="27"/>
        <v>-3.7182880155278673E-2</v>
      </c>
      <c r="AR65">
        <f t="shared" si="27"/>
        <v>-3.7182923207767997E-2</v>
      </c>
      <c r="AS65">
        <f t="shared" si="27"/>
        <v>-4.5189701560617968E-2</v>
      </c>
      <c r="AT65">
        <f t="shared" si="27"/>
        <v>-2.9867582787025157E-2</v>
      </c>
      <c r="AU65">
        <f t="shared" si="23"/>
        <v>-0.11224020755541113</v>
      </c>
      <c r="AW65">
        <v>62</v>
      </c>
      <c r="AX65">
        <f>IF(Z65&gt;0, (R65*SUMPRODUCT(K65:$K$98, X65:$X$98)-K65*$AZ$3)/Z65, 0)</f>
        <v>-110763064.60976212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0.83773177600000004</v>
      </c>
      <c r="Q66" s="4">
        <f t="shared" si="21"/>
        <v>12.5</v>
      </c>
      <c r="R66">
        <f t="shared" si="0"/>
        <v>2000000</v>
      </c>
      <c r="S66">
        <f t="shared" si="1"/>
        <v>-649623853.32079351</v>
      </c>
      <c r="U66">
        <f t="shared" si="13"/>
        <v>0.83773177600000004</v>
      </c>
      <c r="V66">
        <f t="shared" si="14"/>
        <v>0.01</v>
      </c>
      <c r="W66">
        <f t="shared" si="15"/>
        <v>1.5160422981677181E-6</v>
      </c>
      <c r="X66">
        <f t="shared" si="16"/>
        <v>1.2700368069351642E-6</v>
      </c>
      <c r="Y66">
        <f t="shared" si="17"/>
        <v>1.5160422981677182E-8</v>
      </c>
      <c r="Z66">
        <f t="shared" si="18"/>
        <v>2.3084506825087674E-7</v>
      </c>
      <c r="AB66">
        <f t="shared" si="19"/>
        <v>-167.92149102308321</v>
      </c>
      <c r="AC66">
        <f t="shared" si="2"/>
        <v>-149.96246275723612</v>
      </c>
      <c r="AE66">
        <f t="shared" si="3"/>
        <v>0</v>
      </c>
      <c r="AF66">
        <f t="shared" si="24"/>
        <v>0</v>
      </c>
      <c r="AG66">
        <f t="shared" si="24"/>
        <v>-2.8855633531359593E-6</v>
      </c>
      <c r="AH66">
        <f t="shared" si="5"/>
        <v>-2.5400736138703284</v>
      </c>
      <c r="AI66">
        <f t="shared" si="25"/>
        <v>-2.5400764994336815</v>
      </c>
      <c r="AJ66">
        <f t="shared" si="7"/>
        <v>-17.959028265847081</v>
      </c>
      <c r="AK66">
        <f t="shared" si="22"/>
        <v>-11.754504371615825</v>
      </c>
      <c r="AL66">
        <f t="shared" si="26"/>
        <v>-32.253609136896586</v>
      </c>
      <c r="AN66">
        <f t="shared" si="27"/>
        <v>0</v>
      </c>
      <c r="AO66">
        <f t="shared" si="27"/>
        <v>0</v>
      </c>
      <c r="AP66">
        <f t="shared" si="27"/>
        <v>-5.8531482931597371E-9</v>
      </c>
      <c r="AQ66">
        <f t="shared" si="27"/>
        <v>-5.1523483348122102E-3</v>
      </c>
      <c r="AR66">
        <f t="shared" si="27"/>
        <v>-5.1523541879605035E-3</v>
      </c>
      <c r="AS66">
        <f t="shared" si="27"/>
        <v>-3.642853847821844E-2</v>
      </c>
      <c r="AT66">
        <f t="shared" si="27"/>
        <v>-2.3843128283733833E-2</v>
      </c>
      <c r="AU66">
        <f t="shared" si="23"/>
        <v>-6.5424020949912773E-2</v>
      </c>
      <c r="AW66">
        <v>63</v>
      </c>
      <c r="AX66">
        <f>IF(Z66&gt;0, (R66*SUMPRODUCT(K66:$K$98, X66:$X$98)-K66*$AZ$3)/Z66, 0)</f>
        <v>-649623853.32079351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0.84045353700000003</v>
      </c>
      <c r="Q67" s="4">
        <f t="shared" si="21"/>
        <v>12.5</v>
      </c>
      <c r="R67">
        <f t="shared" ref="R67:R98" si="28">$C$6</f>
        <v>2000000</v>
      </c>
      <c r="S67">
        <f t="shared" ref="S67:S98" si="29">AX67</f>
        <v>-3878666453.491169</v>
      </c>
      <c r="U67">
        <f t="shared" si="13"/>
        <v>0.84045353700000003</v>
      </c>
      <c r="V67">
        <f t="shared" si="14"/>
        <v>0.01</v>
      </c>
      <c r="W67">
        <f t="shared" si="15"/>
        <v>2.3084506825087674E-7</v>
      </c>
      <c r="X67">
        <f t="shared" si="16"/>
        <v>1.9401455411045577E-7</v>
      </c>
      <c r="Y67">
        <f t="shared" si="17"/>
        <v>2.3084506825087676E-9</v>
      </c>
      <c r="Z67">
        <f t="shared" si="18"/>
        <v>3.4522063457912199E-8</v>
      </c>
      <c r="AB67">
        <f t="shared" si="19"/>
        <v>-149.96246275723612</v>
      </c>
      <c r="AC67">
        <f t="shared" ref="AC67:AC98" si="30">S67*Z67</f>
        <v>-133.89956943949738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-4.315257932239025E-7</v>
      </c>
      <c r="AH67">
        <f t="shared" ref="AH67:AH98" si="33">-X67*R67</f>
        <v>-0.38802910822091152</v>
      </c>
      <c r="AI67">
        <f t="shared" ref="AI67:AI98" si="34">SUM(AE67:AH67)</f>
        <v>-0.38802953974670473</v>
      </c>
      <c r="AJ67">
        <f t="shared" ref="AJ67:AJ98" si="35">AB67-AC67</f>
        <v>-16.062893317738741</v>
      </c>
      <c r="AK67">
        <f t="shared" si="22"/>
        <v>-10.497372393006529</v>
      </c>
      <c r="AL67">
        <f t="shared" si="26"/>
        <v>-26.948295250491974</v>
      </c>
      <c r="AN67">
        <f t="shared" ref="AN67:AU98" si="36">AE67*$K67</f>
        <v>0</v>
      </c>
      <c r="AO67">
        <f t="shared" si="36"/>
        <v>0</v>
      </c>
      <c r="AP67">
        <f t="shared" si="36"/>
        <v>-7.815335934433262E-10</v>
      </c>
      <c r="AQ67">
        <f t="shared" si="36"/>
        <v>-7.0275702651023046E-4</v>
      </c>
      <c r="AR67">
        <f t="shared" si="36"/>
        <v>-7.0275780804382384E-4</v>
      </c>
      <c r="AS67">
        <f t="shared" si="36"/>
        <v>-2.9091402953972469E-2</v>
      </c>
      <c r="AT67">
        <f t="shared" si="36"/>
        <v>-1.9011723741302267E-2</v>
      </c>
      <c r="AU67">
        <f t="shared" si="23"/>
        <v>-4.8805884503318561E-2</v>
      </c>
      <c r="AW67">
        <v>64</v>
      </c>
      <c r="AX67">
        <f>IF(Z67&gt;0, (R67*SUMPRODUCT(K67:$K$98, X67:$X$98)-K67*$AZ$3)/Z67, 0)</f>
        <v>-3878666453.491169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0.84346351399999997</v>
      </c>
      <c r="Q68" s="4">
        <f t="shared" si="21"/>
        <v>12.5</v>
      </c>
      <c r="R68">
        <f t="shared" si="28"/>
        <v>2000000</v>
      </c>
      <c r="S68">
        <f t="shared" si="29"/>
        <v>-23633109962.399303</v>
      </c>
      <c r="U68">
        <f t="shared" ref="U68:U98" si="40">M68</f>
        <v>0.84346351399999997</v>
      </c>
      <c r="V68">
        <f t="shared" ref="V68:V98" si="41">$C$10</f>
        <v>0.01</v>
      </c>
      <c r="W68">
        <f t="shared" ref="W68:W98" si="42">Z67</f>
        <v>3.4522063457912199E-8</v>
      </c>
      <c r="X68">
        <f t="shared" ref="X68:X98" si="43">U68*W68</f>
        <v>2.9118100954741612E-8</v>
      </c>
      <c r="Y68">
        <f t="shared" ref="Y68:Y98" si="44">V68*W68</f>
        <v>3.4522063457912198E-10</v>
      </c>
      <c r="Z68">
        <f t="shared" ref="Z68:Z98" si="45">MAX(0, W68-X68-Y68)</f>
        <v>5.0587418685914646E-9</v>
      </c>
      <c r="AB68">
        <f t="shared" ref="AB68:AB98" si="46">AC67</f>
        <v>-133.89956943949738</v>
      </c>
      <c r="AC68">
        <f t="shared" si="30"/>
        <v>-119.55380285181541</v>
      </c>
      <c r="AE68">
        <f t="shared" si="31"/>
        <v>0</v>
      </c>
      <c r="AF68">
        <f t="shared" si="32"/>
        <v>0</v>
      </c>
      <c r="AG68">
        <f t="shared" si="32"/>
        <v>-6.3234273357393303E-8</v>
      </c>
      <c r="AH68">
        <f t="shared" si="33"/>
        <v>-5.8236201909483226E-2</v>
      </c>
      <c r="AI68">
        <f t="shared" si="34"/>
        <v>-5.8236265143756585E-2</v>
      </c>
      <c r="AJ68">
        <f t="shared" si="35"/>
        <v>-14.345766587681979</v>
      </c>
      <c r="AK68">
        <f t="shared" si="22"/>
        <v>-9.3729698607648171</v>
      </c>
      <c r="AL68">
        <f t="shared" si="26"/>
        <v>-23.776972713590553</v>
      </c>
      <c r="AN68">
        <f t="shared" si="36"/>
        <v>0</v>
      </c>
      <c r="AO68">
        <f t="shared" si="36"/>
        <v>0</v>
      </c>
      <c r="AP68">
        <f t="shared" si="36"/>
        <v>-1.0225284506619437E-10</v>
      </c>
      <c r="AQ68">
        <f t="shared" si="36"/>
        <v>-9.4170724433536448E-5</v>
      </c>
      <c r="AR68">
        <f t="shared" si="36"/>
        <v>-9.4170826686381528E-5</v>
      </c>
      <c r="AS68">
        <f t="shared" si="36"/>
        <v>-2.3197790855527003E-2</v>
      </c>
      <c r="AT68">
        <f t="shared" si="36"/>
        <v>-1.5156540655825173E-2</v>
      </c>
      <c r="AU68">
        <f t="shared" si="23"/>
        <v>-3.8448502338038558E-2</v>
      </c>
      <c r="AW68">
        <v>65</v>
      </c>
      <c r="AX68">
        <f>IF(Z68&gt;0, (R68*SUMPRODUCT(K68:$K$98, X68:$X$98)-K68*$AZ$3)/Z68, 0)</f>
        <v>-23633109962.399303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0.84645297100000005</v>
      </c>
      <c r="Q69" s="4">
        <f t="shared" ref="Q69:Q98" si="48">$C$8</f>
        <v>12.5</v>
      </c>
      <c r="R69">
        <f t="shared" si="28"/>
        <v>2000000</v>
      </c>
      <c r="S69">
        <f t="shared" si="29"/>
        <v>-146997172323.14417</v>
      </c>
      <c r="U69">
        <f t="shared" si="40"/>
        <v>0.84645297100000005</v>
      </c>
      <c r="V69">
        <f t="shared" si="41"/>
        <v>0.01</v>
      </c>
      <c r="W69">
        <f t="shared" si="42"/>
        <v>5.0587418685914646E-9</v>
      </c>
      <c r="X69">
        <f t="shared" si="43"/>
        <v>4.2819870841913368E-9</v>
      </c>
      <c r="Y69">
        <f t="shared" si="44"/>
        <v>5.0587418685914648E-11</v>
      </c>
      <c r="Z69">
        <f t="shared" si="45"/>
        <v>7.2616736571421311E-10</v>
      </c>
      <c r="AB69">
        <f t="shared" si="46"/>
        <v>-119.55380285181541</v>
      </c>
      <c r="AC69">
        <f t="shared" si="30"/>
        <v>-106.74454939333583</v>
      </c>
      <c r="AE69">
        <f t="shared" si="31"/>
        <v>0</v>
      </c>
      <c r="AF69">
        <f t="shared" si="32"/>
        <v>0</v>
      </c>
      <c r="AG69">
        <f t="shared" si="32"/>
        <v>-9.0770920714276633E-9</v>
      </c>
      <c r="AH69">
        <f t="shared" si="33"/>
        <v>-8.5639741683826744E-3</v>
      </c>
      <c r="AI69">
        <f t="shared" si="34"/>
        <v>-8.5639832454747454E-3</v>
      </c>
      <c r="AJ69">
        <f t="shared" si="35"/>
        <v>-12.809253458479574</v>
      </c>
      <c r="AK69">
        <f t="shared" si="22"/>
        <v>-8.3687661996270784</v>
      </c>
      <c r="AL69">
        <f t="shared" si="26"/>
        <v>-21.186583641352129</v>
      </c>
      <c r="AN69">
        <f t="shared" si="36"/>
        <v>0</v>
      </c>
      <c r="AO69">
        <f t="shared" si="36"/>
        <v>0</v>
      </c>
      <c r="AP69">
        <f t="shared" si="36"/>
        <v>-1.3105439389329917E-11</v>
      </c>
      <c r="AQ69">
        <f t="shared" si="36"/>
        <v>-1.2364603499926132E-5</v>
      </c>
      <c r="AR69">
        <f t="shared" si="36"/>
        <v>-1.236461660536552E-5</v>
      </c>
      <c r="AS69">
        <f t="shared" si="36"/>
        <v>-1.8493906804259795E-2</v>
      </c>
      <c r="AT69">
        <f t="shared" si="36"/>
        <v>-1.2082763657087752E-2</v>
      </c>
      <c r="AU69">
        <f t="shared" si="23"/>
        <v>-3.0589035077952915E-2</v>
      </c>
      <c r="AW69">
        <v>66</v>
      </c>
      <c r="AX69">
        <f>IF(Z69&gt;0, (R69*SUMPRODUCT(K69:$K$98, X69:$X$98)-K69*$AZ$3)/Z69, 0)</f>
        <v>-146997172323.14417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0.84968151000000003</v>
      </c>
      <c r="Q70" s="4">
        <f t="shared" si="48"/>
        <v>12.5</v>
      </c>
      <c r="R70">
        <f t="shared" si="28"/>
        <v>2000000</v>
      </c>
      <c r="S70">
        <f t="shared" si="29"/>
        <v>-935354209007.21252</v>
      </c>
      <c r="U70">
        <f t="shared" si="40"/>
        <v>0.84968151000000003</v>
      </c>
      <c r="V70">
        <f t="shared" si="41"/>
        <v>0.01</v>
      </c>
      <c r="W70">
        <f t="shared" si="42"/>
        <v>7.2616736571421311E-10</v>
      </c>
      <c r="X70">
        <f t="shared" si="43"/>
        <v>6.1701098381277483E-10</v>
      </c>
      <c r="Y70">
        <f t="shared" si="44"/>
        <v>7.2616736571421312E-12</v>
      </c>
      <c r="Z70">
        <f t="shared" si="45"/>
        <v>1.0189470824429615E-10</v>
      </c>
      <c r="AB70">
        <f t="shared" si="46"/>
        <v>-106.74454939333583</v>
      </c>
      <c r="AC70">
        <f t="shared" si="30"/>
        <v>-95.307644231864316</v>
      </c>
      <c r="AE70">
        <f t="shared" si="31"/>
        <v>0</v>
      </c>
      <c r="AF70">
        <f t="shared" si="32"/>
        <v>0</v>
      </c>
      <c r="AG70">
        <f t="shared" si="32"/>
        <v>-1.2736838530537019E-9</v>
      </c>
      <c r="AH70">
        <f t="shared" si="33"/>
        <v>-1.2340219676255496E-3</v>
      </c>
      <c r="AI70">
        <f t="shared" si="34"/>
        <v>-1.2340232413094027E-3</v>
      </c>
      <c r="AJ70">
        <f t="shared" si="35"/>
        <v>-11.436905161471515</v>
      </c>
      <c r="AK70">
        <f t="shared" si="22"/>
        <v>-7.4721184575335089</v>
      </c>
      <c r="AL70">
        <f t="shared" si="26"/>
        <v>-18.910257642246332</v>
      </c>
      <c r="AN70">
        <f t="shared" si="36"/>
        <v>0</v>
      </c>
      <c r="AO70">
        <f t="shared" si="36"/>
        <v>0</v>
      </c>
      <c r="AP70">
        <f t="shared" si="36"/>
        <v>-1.6419066659797286E-12</v>
      </c>
      <c r="AQ70">
        <f t="shared" si="36"/>
        <v>-1.5907785042199031E-6</v>
      </c>
      <c r="AR70">
        <f t="shared" si="36"/>
        <v>-1.5907801461265692E-6</v>
      </c>
      <c r="AS70">
        <f t="shared" si="36"/>
        <v>-1.474332172601257E-2</v>
      </c>
      <c r="AT70">
        <f t="shared" si="36"/>
        <v>-9.6323126614192567E-3</v>
      </c>
      <c r="AU70">
        <f t="shared" si="23"/>
        <v>-2.4377225167577954E-2</v>
      </c>
      <c r="AW70">
        <v>67</v>
      </c>
      <c r="AX70">
        <f>IF(Z70&gt;0, (R70*SUMPRODUCT(K70:$K$98, X70:$X$98)-K70*$AZ$3)/Z70, 0)</f>
        <v>-935354209007.21252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0.85306441600000005</v>
      </c>
      <c r="Q71" s="4">
        <f t="shared" si="48"/>
        <v>12.5</v>
      </c>
      <c r="R71">
        <f t="shared" si="28"/>
        <v>2000000</v>
      </c>
      <c r="S71">
        <f t="shared" si="29"/>
        <v>-6098763198856.5479</v>
      </c>
      <c r="U71">
        <f t="shared" si="40"/>
        <v>0.85306441600000005</v>
      </c>
      <c r="V71">
        <f t="shared" si="41"/>
        <v>0.01</v>
      </c>
      <c r="W71">
        <f t="shared" si="42"/>
        <v>1.0189470824429615E-10</v>
      </c>
      <c r="X71">
        <f t="shared" si="43"/>
        <v>8.6922749781910891E-11</v>
      </c>
      <c r="Y71">
        <f t="shared" si="44"/>
        <v>1.0189470824429616E-12</v>
      </c>
      <c r="Z71">
        <f t="shared" si="45"/>
        <v>1.3953011379942296E-11</v>
      </c>
      <c r="AB71">
        <f t="shared" si="46"/>
        <v>-95.307644231864316</v>
      </c>
      <c r="AC71">
        <f t="shared" si="30"/>
        <v>-85.096112317218697</v>
      </c>
      <c r="AE71">
        <f t="shared" si="31"/>
        <v>0</v>
      </c>
      <c r="AF71">
        <f t="shared" si="32"/>
        <v>0</v>
      </c>
      <c r="AG71">
        <f t="shared" si="32"/>
        <v>-1.7441264224927869E-10</v>
      </c>
      <c r="AH71">
        <f t="shared" si="33"/>
        <v>-1.7384549956382179E-4</v>
      </c>
      <c r="AI71">
        <f t="shared" si="34"/>
        <v>-1.7384567397646405E-4</v>
      </c>
      <c r="AJ71">
        <f t="shared" si="35"/>
        <v>-10.211531914645619</v>
      </c>
      <c r="AK71">
        <f t="shared" si="22"/>
        <v>-6.6715350962305031</v>
      </c>
      <c r="AL71">
        <f t="shared" si="26"/>
        <v>-16.883240856550099</v>
      </c>
      <c r="AN71">
        <f t="shared" si="36"/>
        <v>0</v>
      </c>
      <c r="AO71">
        <f t="shared" si="36"/>
        <v>0</v>
      </c>
      <c r="AP71">
        <f t="shared" si="36"/>
        <v>-2.0074593587448827E-13</v>
      </c>
      <c r="AQ71">
        <f t="shared" si="36"/>
        <v>-2.000931644486435E-7</v>
      </c>
      <c r="AR71">
        <f t="shared" si="36"/>
        <v>-2.0009336519457939E-7</v>
      </c>
      <c r="AS71">
        <f t="shared" si="36"/>
        <v>-1.1753296690430808E-2</v>
      </c>
      <c r="AT71">
        <f t="shared" si="36"/>
        <v>-7.6788215541056934E-3</v>
      </c>
      <c r="AU71">
        <f t="shared" si="23"/>
        <v>-1.9432318337901697E-2</v>
      </c>
      <c r="AW71">
        <v>68</v>
      </c>
      <c r="AX71">
        <f>IF(Z71&gt;0, (R71*SUMPRODUCT(K71:$K$98, X71:$X$98)-K71*$AZ$3)/Z71, 0)</f>
        <v>-6098763198856.5479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0.856559709</v>
      </c>
      <c r="Q72" s="4">
        <f t="shared" si="48"/>
        <v>12.5</v>
      </c>
      <c r="R72">
        <f t="shared" si="28"/>
        <v>2000000</v>
      </c>
      <c r="S72">
        <f t="shared" si="29"/>
        <v>-40807197409987.719</v>
      </c>
      <c r="U72">
        <f t="shared" si="40"/>
        <v>0.856559709</v>
      </c>
      <c r="V72">
        <f t="shared" si="41"/>
        <v>0.01</v>
      </c>
      <c r="W72">
        <f t="shared" si="42"/>
        <v>1.3953011379942296E-11</v>
      </c>
      <c r="X72">
        <f t="shared" si="43"/>
        <v>1.1951587367277061E-11</v>
      </c>
      <c r="Y72">
        <f t="shared" si="44"/>
        <v>1.3953011379942297E-13</v>
      </c>
      <c r="Z72">
        <f t="shared" si="45"/>
        <v>1.8618938988658119E-12</v>
      </c>
      <c r="AB72">
        <f t="shared" si="46"/>
        <v>-85.096112317218697</v>
      </c>
      <c r="AC72">
        <f t="shared" si="30"/>
        <v>-75.978671887468892</v>
      </c>
      <c r="AE72">
        <f t="shared" si="31"/>
        <v>0</v>
      </c>
      <c r="AF72">
        <f t="shared" si="32"/>
        <v>0</v>
      </c>
      <c r="AG72">
        <f t="shared" si="32"/>
        <v>-2.3273673735822648E-11</v>
      </c>
      <c r="AH72">
        <f t="shared" si="33"/>
        <v>-2.3903174734554121E-5</v>
      </c>
      <c r="AI72">
        <f t="shared" si="34"/>
        <v>-2.3903198008227857E-5</v>
      </c>
      <c r="AJ72">
        <f t="shared" si="35"/>
        <v>-9.1174404297498057</v>
      </c>
      <c r="AK72">
        <f t="shared" si="22"/>
        <v>-5.9567278622053097</v>
      </c>
      <c r="AL72">
        <f t="shared" si="26"/>
        <v>-15.074192195153124</v>
      </c>
      <c r="AN72">
        <f t="shared" si="36"/>
        <v>0</v>
      </c>
      <c r="AO72">
        <f t="shared" si="36"/>
        <v>0</v>
      </c>
      <c r="AP72">
        <f t="shared" si="36"/>
        <v>-2.3917496517999159E-14</v>
      </c>
      <c r="AQ72">
        <f t="shared" si="36"/>
        <v>-2.4564411487940618E-8</v>
      </c>
      <c r="AR72">
        <f t="shared" si="36"/>
        <v>-2.4564435405437135E-8</v>
      </c>
      <c r="AS72">
        <f t="shared" si="36"/>
        <v>-9.3696574166526967E-3</v>
      </c>
      <c r="AT72">
        <f t="shared" si="36"/>
        <v>-6.1215096301567287E-3</v>
      </c>
      <c r="AU72">
        <f t="shared" si="23"/>
        <v>-1.549119161124483E-2</v>
      </c>
      <c r="AW72">
        <v>69</v>
      </c>
      <c r="AX72">
        <f>IF(Z72&gt;0, (R72*SUMPRODUCT(K72:$K$98, X72:$X$98)-K72*$AZ$3)/Z72, 0)</f>
        <v>-40807197409987.719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0.86031008399999997</v>
      </c>
      <c r="Q73" s="4">
        <f t="shared" si="48"/>
        <v>12.5</v>
      </c>
      <c r="R73">
        <f t="shared" si="28"/>
        <v>2000000</v>
      </c>
      <c r="S73">
        <f t="shared" si="29"/>
        <v>-280939326840780.63</v>
      </c>
      <c r="U73">
        <f t="shared" si="40"/>
        <v>0.86031008399999997</v>
      </c>
      <c r="V73">
        <f t="shared" si="41"/>
        <v>0.01</v>
      </c>
      <c r="W73">
        <f t="shared" si="42"/>
        <v>1.8618938988658119E-12</v>
      </c>
      <c r="X73">
        <f t="shared" si="43"/>
        <v>1.6018060965323341E-12</v>
      </c>
      <c r="Y73">
        <f t="shared" si="44"/>
        <v>1.861893898865812E-14</v>
      </c>
      <c r="Z73">
        <f t="shared" si="45"/>
        <v>2.4146886334481972E-13</v>
      </c>
      <c r="AB73">
        <f t="shared" si="46"/>
        <v>-75.978671887468892</v>
      </c>
      <c r="AC73">
        <f t="shared" si="30"/>
        <v>-67.838099921102099</v>
      </c>
      <c r="AE73">
        <f t="shared" si="31"/>
        <v>0</v>
      </c>
      <c r="AF73">
        <f t="shared" si="32"/>
        <v>0</v>
      </c>
      <c r="AG73">
        <f t="shared" si="32"/>
        <v>-3.0183607918102464E-12</v>
      </c>
      <c r="AH73">
        <f t="shared" si="33"/>
        <v>-3.2036121930646682E-6</v>
      </c>
      <c r="AI73">
        <f t="shared" si="34"/>
        <v>-3.2036152114254599E-6</v>
      </c>
      <c r="AJ73">
        <f t="shared" si="35"/>
        <v>-8.1405719663667924</v>
      </c>
      <c r="AK73">
        <f t="shared" ref="AK73:AK98" si="49">G73*SUM(AB73:AB73, AE73:AF73)</f>
        <v>-5.3185070321228229</v>
      </c>
      <c r="AL73">
        <f t="shared" si="26"/>
        <v>-13.459082202104828</v>
      </c>
      <c r="AN73">
        <f t="shared" si="36"/>
        <v>0</v>
      </c>
      <c r="AO73">
        <f t="shared" si="36"/>
        <v>0</v>
      </c>
      <c r="AP73">
        <f t="shared" si="36"/>
        <v>-2.7695161735264327E-15</v>
      </c>
      <c r="AQ73">
        <f t="shared" si="36"/>
        <v>-2.9394947769242235E-9</v>
      </c>
      <c r="AR73">
        <f t="shared" si="36"/>
        <v>-2.9394975464403971E-9</v>
      </c>
      <c r="AS73">
        <f t="shared" si="36"/>
        <v>-7.4694336686924661E-3</v>
      </c>
      <c r="AT73">
        <f t="shared" si="36"/>
        <v>-4.8800300098134283E-3</v>
      </c>
      <c r="AU73">
        <f t="shared" si="23"/>
        <v>-1.2349466618003442E-2</v>
      </c>
      <c r="AW73">
        <v>70</v>
      </c>
      <c r="AX73">
        <f>IF(Z73&gt;0, (R73*SUMPRODUCT(K73:$K$98, X73:$X$98)-K73*$AZ$3)/Z73, 0)</f>
        <v>-280939326840780.63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0.86416701100000004</v>
      </c>
      <c r="Q74" s="4">
        <f t="shared" si="48"/>
        <v>12.5</v>
      </c>
      <c r="R74">
        <f t="shared" si="28"/>
        <v>2000000</v>
      </c>
      <c r="S74">
        <f t="shared" si="29"/>
        <v>-1993425465638162</v>
      </c>
      <c r="U74">
        <f t="shared" si="40"/>
        <v>0.86416701100000004</v>
      </c>
      <c r="V74">
        <f t="shared" si="41"/>
        <v>0.01</v>
      </c>
      <c r="W74">
        <f t="shared" si="42"/>
        <v>2.4146886334481972E-13</v>
      </c>
      <c r="X74">
        <f t="shared" si="43"/>
        <v>2.0866942588626034E-13</v>
      </c>
      <c r="Y74">
        <f t="shared" si="44"/>
        <v>2.4146886334481974E-15</v>
      </c>
      <c r="Z74">
        <f t="shared" si="45"/>
        <v>3.0384748825111187E-14</v>
      </c>
      <c r="AB74">
        <f t="shared" si="46"/>
        <v>-67.838099921102099</v>
      </c>
      <c r="AC74">
        <f t="shared" si="30"/>
        <v>-60.569732074995862</v>
      </c>
      <c r="AE74">
        <f t="shared" si="31"/>
        <v>0</v>
      </c>
      <c r="AF74">
        <f t="shared" si="32"/>
        <v>0</v>
      </c>
      <c r="AG74">
        <f t="shared" si="32"/>
        <v>-3.7980936031388984E-13</v>
      </c>
      <c r="AH74">
        <f t="shared" si="33"/>
        <v>-4.1733885177252069E-7</v>
      </c>
      <c r="AI74">
        <f t="shared" si="34"/>
        <v>-4.17339231581881E-7</v>
      </c>
      <c r="AJ74">
        <f t="shared" si="35"/>
        <v>-7.2683678461062371</v>
      </c>
      <c r="AK74">
        <f t="shared" si="49"/>
        <v>-4.7486669944771478</v>
      </c>
      <c r="AL74">
        <f t="shared" si="26"/>
        <v>-12.017035257922617</v>
      </c>
      <c r="AN74">
        <f t="shared" si="36"/>
        <v>0</v>
      </c>
      <c r="AO74">
        <f t="shared" si="36"/>
        <v>0</v>
      </c>
      <c r="AP74">
        <f t="shared" si="36"/>
        <v>-3.1115758767738706E-16</v>
      </c>
      <c r="AQ74">
        <f t="shared" si="36"/>
        <v>-3.4190350194178499E-10</v>
      </c>
      <c r="AR74">
        <f t="shared" si="36"/>
        <v>-3.4190381309937265E-10</v>
      </c>
      <c r="AS74">
        <f t="shared" si="36"/>
        <v>-5.9545868050150689E-3</v>
      </c>
      <c r="AT74">
        <f t="shared" si="36"/>
        <v>-3.8903300473258533E-3</v>
      </c>
      <c r="AU74">
        <f t="shared" si="23"/>
        <v>-9.8449171942447348E-3</v>
      </c>
      <c r="AW74">
        <v>71</v>
      </c>
      <c r="AX74">
        <f>IF(Z74&gt;0, (R74*SUMPRODUCT(K74:$K$98, X74:$X$98)-K74*$AZ$3)/Z74, 0)</f>
        <v>-1993425465638162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0.86825209999999997</v>
      </c>
      <c r="Q75" s="4">
        <f t="shared" si="48"/>
        <v>12.5</v>
      </c>
      <c r="R75">
        <f t="shared" si="28"/>
        <v>2000000</v>
      </c>
      <c r="S75">
        <f t="shared" si="29"/>
        <v>-1.46190954074629E+16</v>
      </c>
      <c r="U75">
        <f t="shared" si="40"/>
        <v>0.86825209999999997</v>
      </c>
      <c r="V75">
        <f t="shared" si="41"/>
        <v>0.01</v>
      </c>
      <c r="W75">
        <f t="shared" si="42"/>
        <v>3.0384748825111187E-14</v>
      </c>
      <c r="X75">
        <f t="shared" si="43"/>
        <v>2.638162197537532E-14</v>
      </c>
      <c r="Y75">
        <f t="shared" si="44"/>
        <v>3.038474882511119E-16</v>
      </c>
      <c r="Z75">
        <f t="shared" si="45"/>
        <v>3.6992793614847543E-15</v>
      </c>
      <c r="AB75">
        <f t="shared" si="46"/>
        <v>-60.569732074995862</v>
      </c>
      <c r="AC75">
        <f t="shared" si="30"/>
        <v>-54.080117924404064</v>
      </c>
      <c r="AE75">
        <f t="shared" si="31"/>
        <v>0</v>
      </c>
      <c r="AF75">
        <f t="shared" si="32"/>
        <v>0</v>
      </c>
      <c r="AG75">
        <f t="shared" si="32"/>
        <v>-4.6240992018559428E-14</v>
      </c>
      <c r="AH75">
        <f t="shared" si="33"/>
        <v>-5.2763243950750638E-8</v>
      </c>
      <c r="AI75">
        <f t="shared" si="34"/>
        <v>-5.2763290191742657E-8</v>
      </c>
      <c r="AJ75">
        <f t="shared" si="35"/>
        <v>-6.4896141505917981</v>
      </c>
      <c r="AK75">
        <f t="shared" si="49"/>
        <v>-4.2398812452497108</v>
      </c>
      <c r="AL75">
        <f t="shared" si="26"/>
        <v>-10.7294954486048</v>
      </c>
      <c r="AN75">
        <f t="shared" si="36"/>
        <v>0</v>
      </c>
      <c r="AO75">
        <f t="shared" si="36"/>
        <v>0</v>
      </c>
      <c r="AP75">
        <f t="shared" si="36"/>
        <v>-3.3823913275703345E-17</v>
      </c>
      <c r="AQ75">
        <f t="shared" si="36"/>
        <v>-3.8594746990260769E-11</v>
      </c>
      <c r="AR75">
        <f t="shared" si="36"/>
        <v>-3.8594780814174043E-11</v>
      </c>
      <c r="AS75">
        <f t="shared" si="36"/>
        <v>-4.7469601459738005E-3</v>
      </c>
      <c r="AT75">
        <f t="shared" si="36"/>
        <v>-3.1013472955132124E-3</v>
      </c>
      <c r="AU75">
        <f t="shared" si="23"/>
        <v>-7.8483074800817943E-3</v>
      </c>
      <c r="AW75">
        <v>72</v>
      </c>
      <c r="AX75">
        <f>IF(Z75&gt;0, (R75*SUMPRODUCT(K75:$K$98, X75:$X$98)-K75*$AZ$3)/Z75, 0)</f>
        <v>-1.46190954074629E+16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0.87257664800000001</v>
      </c>
      <c r="Q76" s="4">
        <f t="shared" si="48"/>
        <v>12.5</v>
      </c>
      <c r="R76">
        <f t="shared" si="28"/>
        <v>2000000</v>
      </c>
      <c r="S76">
        <f t="shared" si="29"/>
        <v>-1.1115986330106198E+17</v>
      </c>
      <c r="U76">
        <f t="shared" si="40"/>
        <v>0.87257664800000001</v>
      </c>
      <c r="V76">
        <f t="shared" si="41"/>
        <v>0.01</v>
      </c>
      <c r="W76">
        <f t="shared" si="42"/>
        <v>3.6992793614847543E-15</v>
      </c>
      <c r="X76">
        <f t="shared" si="43"/>
        <v>3.2279047852599472E-15</v>
      </c>
      <c r="Y76">
        <f t="shared" si="44"/>
        <v>3.6992793614847543E-17</v>
      </c>
      <c r="Z76">
        <f t="shared" si="45"/>
        <v>4.3438178260995956E-16</v>
      </c>
      <c r="AB76">
        <f t="shared" si="46"/>
        <v>-54.080117924404064</v>
      </c>
      <c r="AC76">
        <f t="shared" si="30"/>
        <v>-48.285819575394726</v>
      </c>
      <c r="AE76">
        <f t="shared" si="31"/>
        <v>0</v>
      </c>
      <c r="AF76">
        <f t="shared" si="32"/>
        <v>0</v>
      </c>
      <c r="AG76">
        <f t="shared" si="32"/>
        <v>-5.4297722826244947E-15</v>
      </c>
      <c r="AH76">
        <f t="shared" si="33"/>
        <v>-6.455809570519894E-9</v>
      </c>
      <c r="AI76">
        <f t="shared" si="34"/>
        <v>-6.4558150002921765E-9</v>
      </c>
      <c r="AJ76">
        <f t="shared" si="35"/>
        <v>-5.7942983490093383</v>
      </c>
      <c r="AK76">
        <f t="shared" si="49"/>
        <v>-3.785608254708285</v>
      </c>
      <c r="AL76">
        <f t="shared" si="26"/>
        <v>-9.5799066101734383</v>
      </c>
      <c r="AN76">
        <f t="shared" si="36"/>
        <v>0</v>
      </c>
      <c r="AO76">
        <f t="shared" si="36"/>
        <v>0</v>
      </c>
      <c r="AP76">
        <f t="shared" si="36"/>
        <v>-3.5461761380271311E-18</v>
      </c>
      <c r="AQ76">
        <f t="shared" si="36"/>
        <v>-4.2162795526222744E-12</v>
      </c>
      <c r="AR76">
        <f t="shared" si="36"/>
        <v>-4.2162830987984128E-12</v>
      </c>
      <c r="AS76">
        <f t="shared" si="36"/>
        <v>-3.7842475655231679E-3</v>
      </c>
      <c r="AT76">
        <f t="shared" si="36"/>
        <v>-2.4723750761562915E-3</v>
      </c>
      <c r="AU76">
        <f t="shared" si="23"/>
        <v>-6.2566226458957422E-3</v>
      </c>
      <c r="AW76">
        <v>73</v>
      </c>
      <c r="AX76">
        <f>IF(Z76&gt;0, (R76*SUMPRODUCT(K76:$K$98, X76:$X$98)-K76*$AZ$3)/Z76, 0)</f>
        <v>-1.1115986330106198E+17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0.87698101399999995</v>
      </c>
      <c r="Q77" s="4">
        <f t="shared" si="48"/>
        <v>12.5</v>
      </c>
      <c r="R77">
        <f t="shared" si="28"/>
        <v>2000000</v>
      </c>
      <c r="S77">
        <f t="shared" si="29"/>
        <v>-8.7816995586374528E+17</v>
      </c>
      <c r="U77">
        <f t="shared" si="40"/>
        <v>0.87698101399999995</v>
      </c>
      <c r="V77">
        <f t="shared" si="41"/>
        <v>0.01</v>
      </c>
      <c r="W77">
        <f t="shared" si="42"/>
        <v>4.3438178260995956E-16</v>
      </c>
      <c r="X77">
        <f t="shared" si="43"/>
        <v>3.8094457617640988E-16</v>
      </c>
      <c r="Y77">
        <f t="shared" si="44"/>
        <v>4.3438178260995959E-18</v>
      </c>
      <c r="Z77">
        <f t="shared" si="45"/>
        <v>4.9093388607450092E-17</v>
      </c>
      <c r="AB77">
        <f t="shared" si="46"/>
        <v>-48.285819575394726</v>
      </c>
      <c r="AC77">
        <f t="shared" si="30"/>
        <v>-43.112338906606141</v>
      </c>
      <c r="AE77">
        <f t="shared" si="31"/>
        <v>0</v>
      </c>
      <c r="AF77">
        <f t="shared" si="32"/>
        <v>0</v>
      </c>
      <c r="AG77">
        <f t="shared" si="32"/>
        <v>-6.1366735759312617E-16</v>
      </c>
      <c r="AH77">
        <f t="shared" si="33"/>
        <v>-7.618891523528198E-10</v>
      </c>
      <c r="AI77">
        <f t="shared" si="34"/>
        <v>-7.6188976602017739E-10</v>
      </c>
      <c r="AJ77">
        <f t="shared" si="35"/>
        <v>-5.173480668788585</v>
      </c>
      <c r="AK77">
        <f t="shared" si="49"/>
        <v>-3.3800073702776312</v>
      </c>
      <c r="AL77">
        <f t="shared" si="26"/>
        <v>-8.5534880398281068</v>
      </c>
      <c r="AN77">
        <f t="shared" si="36"/>
        <v>0</v>
      </c>
      <c r="AO77">
        <f t="shared" si="36"/>
        <v>0</v>
      </c>
      <c r="AP77">
        <f t="shared" si="36"/>
        <v>-3.5784395651537734E-19</v>
      </c>
      <c r="AQ77">
        <f t="shared" si="36"/>
        <v>-4.4427559219280532E-13</v>
      </c>
      <c r="AR77">
        <f t="shared" si="36"/>
        <v>-4.4427595003676181E-13</v>
      </c>
      <c r="AS77">
        <f t="shared" si="36"/>
        <v>-3.0167789903900611E-3</v>
      </c>
      <c r="AT77">
        <f t="shared" si="36"/>
        <v>-1.970962273722919E-3</v>
      </c>
      <c r="AU77">
        <f t="shared" si="23"/>
        <v>-4.9877412645572567E-3</v>
      </c>
      <c r="AW77">
        <v>74</v>
      </c>
      <c r="AX77">
        <f>IF(Z77&gt;0, (R77*SUMPRODUCT(K77:$K$98, X77:$X$98)-K77*$AZ$3)/Z77, 0)</f>
        <v>-8.7816995586374528E+17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0.88158379899999995</v>
      </c>
      <c r="Q78" s="4">
        <f t="shared" si="48"/>
        <v>12.5</v>
      </c>
      <c r="R78">
        <f t="shared" si="28"/>
        <v>2000000</v>
      </c>
      <c r="S78">
        <f t="shared" si="29"/>
        <v>-7.2321323796938291E+18</v>
      </c>
      <c r="U78">
        <f t="shared" si="40"/>
        <v>0.88158379899999995</v>
      </c>
      <c r="V78">
        <f t="shared" si="41"/>
        <v>0.01</v>
      </c>
      <c r="W78">
        <f t="shared" si="42"/>
        <v>4.9093388607450092E-17</v>
      </c>
      <c r="X78">
        <f t="shared" si="43"/>
        <v>4.3279936034339169E-17</v>
      </c>
      <c r="Y78">
        <f t="shared" si="44"/>
        <v>4.909338860745009E-19</v>
      </c>
      <c r="Z78">
        <f t="shared" si="45"/>
        <v>5.3225186870364217E-18</v>
      </c>
      <c r="AB78">
        <f t="shared" si="46"/>
        <v>-43.112338906606141</v>
      </c>
      <c r="AC78">
        <f t="shared" si="30"/>
        <v>-38.493159738041591</v>
      </c>
      <c r="AE78">
        <f t="shared" si="31"/>
        <v>0</v>
      </c>
      <c r="AF78">
        <f t="shared" si="32"/>
        <v>0</v>
      </c>
      <c r="AG78">
        <f t="shared" si="32"/>
        <v>-6.6531483587955272E-17</v>
      </c>
      <c r="AH78">
        <f t="shared" si="33"/>
        <v>-8.6559872068678338E-11</v>
      </c>
      <c r="AI78">
        <f t="shared" si="34"/>
        <v>-8.6559938600161927E-11</v>
      </c>
      <c r="AJ78">
        <f t="shared" si="35"/>
        <v>-4.6191791685645498</v>
      </c>
      <c r="AK78">
        <f t="shared" si="49"/>
        <v>-3.0178637234624301</v>
      </c>
      <c r="AL78">
        <f t="shared" si="26"/>
        <v>-7.6370428921135396</v>
      </c>
      <c r="AN78">
        <f t="shared" si="36"/>
        <v>0</v>
      </c>
      <c r="AO78">
        <f t="shared" si="36"/>
        <v>0</v>
      </c>
      <c r="AP78">
        <f t="shared" si="36"/>
        <v>-3.4639359210898595E-20</v>
      </c>
      <c r="AQ78">
        <f t="shared" si="36"/>
        <v>-4.5067062090573875E-14</v>
      </c>
      <c r="AR78">
        <f t="shared" si="36"/>
        <v>-4.5067096729933087E-14</v>
      </c>
      <c r="AS78">
        <f t="shared" si="36"/>
        <v>-2.4049577410652305E-3</v>
      </c>
      <c r="AT78">
        <f t="shared" si="36"/>
        <v>-1.5712390574960846E-3</v>
      </c>
      <c r="AU78">
        <f t="shared" si="23"/>
        <v>-3.976196798606382E-3</v>
      </c>
      <c r="AW78">
        <v>75</v>
      </c>
      <c r="AX78">
        <f>IF(Z78&gt;0, (R78*SUMPRODUCT(K78:$K$98, X78:$X$98)-K78*$AZ$3)/Z78, 0)</f>
        <v>-7.2321323796938291E+18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0.88621764599999997</v>
      </c>
      <c r="Q79" s="4">
        <f t="shared" si="48"/>
        <v>12.5</v>
      </c>
      <c r="R79">
        <f t="shared" si="28"/>
        <v>2000000</v>
      </c>
      <c r="S79">
        <f t="shared" si="29"/>
        <v>-6.2219257941461484E+19</v>
      </c>
      <c r="U79">
        <f t="shared" si="40"/>
        <v>0.88621764599999997</v>
      </c>
      <c r="V79">
        <f t="shared" si="41"/>
        <v>0.01</v>
      </c>
      <c r="W79">
        <f t="shared" si="42"/>
        <v>5.3225186870364217E-18</v>
      </c>
      <c r="X79">
        <f t="shared" si="43"/>
        <v>4.7169099816164283E-18</v>
      </c>
      <c r="Y79">
        <f t="shared" si="44"/>
        <v>5.3225186870364218E-20</v>
      </c>
      <c r="Z79">
        <f t="shared" si="45"/>
        <v>5.5238351854962922E-19</v>
      </c>
      <c r="AB79">
        <f t="shared" si="46"/>
        <v>-38.493159738041591</v>
      </c>
      <c r="AC79">
        <f t="shared" si="30"/>
        <v>-34.368892623251455</v>
      </c>
      <c r="AE79">
        <f t="shared" si="31"/>
        <v>0</v>
      </c>
      <c r="AF79">
        <f t="shared" si="32"/>
        <v>0</v>
      </c>
      <c r="AG79">
        <f t="shared" si="32"/>
        <v>-6.904793981870365E-18</v>
      </c>
      <c r="AH79">
        <f t="shared" si="33"/>
        <v>-9.4338199632328572E-12</v>
      </c>
      <c r="AI79">
        <f t="shared" si="34"/>
        <v>-9.4338268680268398E-12</v>
      </c>
      <c r="AJ79">
        <f t="shared" si="35"/>
        <v>-4.1242671147901362</v>
      </c>
      <c r="AK79">
        <f t="shared" si="49"/>
        <v>-2.6945211816629118</v>
      </c>
      <c r="AL79">
        <f t="shared" si="26"/>
        <v>-6.8187882964624826</v>
      </c>
      <c r="AN79">
        <f t="shared" si="36"/>
        <v>0</v>
      </c>
      <c r="AO79">
        <f t="shared" si="36"/>
        <v>0</v>
      </c>
      <c r="AP79">
        <f t="shared" si="36"/>
        <v>-3.2097805713916421E-21</v>
      </c>
      <c r="AQ79">
        <f t="shared" si="36"/>
        <v>-4.3854301969758527E-15</v>
      </c>
      <c r="AR79">
        <f t="shared" si="36"/>
        <v>-4.385433406756425E-15</v>
      </c>
      <c r="AS79">
        <f t="shared" si="36"/>
        <v>-1.9172175869463009E-3</v>
      </c>
      <c r="AT79">
        <f t="shared" si="36"/>
        <v>-1.2525821568049272E-3</v>
      </c>
      <c r="AU79">
        <f t="shared" si="23"/>
        <v>-3.169799743755614E-3</v>
      </c>
      <c r="AW79">
        <v>76</v>
      </c>
      <c r="AX79">
        <f>IF(Z79&gt;0, (R79*SUMPRODUCT(K79:$K$98, X79:$X$98)-K79*$AZ$3)/Z79, 0)</f>
        <v>-6.2219257941461484E+19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0.89077562700000001</v>
      </c>
      <c r="Q80" s="4">
        <f t="shared" si="48"/>
        <v>12.5</v>
      </c>
      <c r="R80">
        <f t="shared" si="28"/>
        <v>2000000</v>
      </c>
      <c r="S80">
        <f t="shared" si="29"/>
        <v>-5.5987160408970199E+20</v>
      </c>
      <c r="U80">
        <f t="shared" si="40"/>
        <v>0.89077562700000001</v>
      </c>
      <c r="V80">
        <f t="shared" si="41"/>
        <v>0.01</v>
      </c>
      <c r="W80">
        <f t="shared" si="42"/>
        <v>5.5238351854962922E-19</v>
      </c>
      <c r="X80">
        <f t="shared" si="43"/>
        <v>4.920497750805121E-19</v>
      </c>
      <c r="Y80">
        <f t="shared" si="44"/>
        <v>5.5238351854962926E-21</v>
      </c>
      <c r="Z80">
        <f t="shared" si="45"/>
        <v>5.4809908283620825E-20</v>
      </c>
      <c r="AB80">
        <f t="shared" si="46"/>
        <v>-34.368892623251455</v>
      </c>
      <c r="AC80">
        <f t="shared" si="30"/>
        <v>-30.686511270760235</v>
      </c>
      <c r="AE80">
        <f t="shared" si="31"/>
        <v>0</v>
      </c>
      <c r="AF80">
        <f t="shared" si="32"/>
        <v>0</v>
      </c>
      <c r="AG80">
        <f t="shared" si="32"/>
        <v>-6.8512385354526032E-19</v>
      </c>
      <c r="AH80">
        <f t="shared" si="33"/>
        <v>-9.8409955016102412E-13</v>
      </c>
      <c r="AI80">
        <f t="shared" si="34"/>
        <v>-9.8410023528487772E-13</v>
      </c>
      <c r="AJ80">
        <f t="shared" si="35"/>
        <v>-3.6823813524912197</v>
      </c>
      <c r="AK80">
        <f t="shared" si="49"/>
        <v>-2.4058224836276021</v>
      </c>
      <c r="AL80">
        <f t="shared" si="26"/>
        <v>-6.0882038361198063</v>
      </c>
      <c r="AN80">
        <f t="shared" si="36"/>
        <v>0</v>
      </c>
      <c r="AO80">
        <f t="shared" si="36"/>
        <v>0</v>
      </c>
      <c r="AP80">
        <f t="shared" si="36"/>
        <v>-2.8436470059278338E-22</v>
      </c>
      <c r="AQ80">
        <f t="shared" si="36"/>
        <v>-4.0845632871625825E-16</v>
      </c>
      <c r="AR80">
        <f t="shared" si="36"/>
        <v>-4.0845661308095889E-16</v>
      </c>
      <c r="AS80">
        <f t="shared" si="36"/>
        <v>-1.5283941222467431E-3</v>
      </c>
      <c r="AT80">
        <f t="shared" si="36"/>
        <v>-9.9855082653454107E-4</v>
      </c>
      <c r="AU80">
        <f t="shared" si="23"/>
        <v>-2.5269449487816927E-3</v>
      </c>
      <c r="AW80">
        <v>77</v>
      </c>
      <c r="AX80">
        <f>IF(Z80&gt;0, (R80*SUMPRODUCT(K80:$K$98, X80:$X$98)-K80*$AZ$3)/Z80, 0)</f>
        <v>-5.5987160408970199E+20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0.89544260600000003</v>
      </c>
      <c r="Q81" s="4">
        <f t="shared" si="48"/>
        <v>12.5</v>
      </c>
      <c r="R81">
        <f t="shared" si="28"/>
        <v>2000000</v>
      </c>
      <c r="S81">
        <f t="shared" si="29"/>
        <v>-5.2865814046691778E+21</v>
      </c>
      <c r="U81">
        <f t="shared" si="40"/>
        <v>0.89544260600000003</v>
      </c>
      <c r="V81">
        <f t="shared" si="41"/>
        <v>0.01</v>
      </c>
      <c r="W81">
        <f t="shared" si="42"/>
        <v>5.4809908283620825E-20</v>
      </c>
      <c r="X81">
        <f t="shared" si="43"/>
        <v>4.9079127108106421E-20</v>
      </c>
      <c r="Y81">
        <f t="shared" si="44"/>
        <v>5.4809908283620831E-22</v>
      </c>
      <c r="Z81">
        <f t="shared" si="45"/>
        <v>5.1826820926781959E-21</v>
      </c>
      <c r="AB81">
        <f t="shared" si="46"/>
        <v>-30.686511270760235</v>
      </c>
      <c r="AC81">
        <f t="shared" si="30"/>
        <v>-27.398670777464492</v>
      </c>
      <c r="AE81">
        <f t="shared" si="31"/>
        <v>0</v>
      </c>
      <c r="AF81">
        <f t="shared" si="32"/>
        <v>0</v>
      </c>
      <c r="AG81">
        <f t="shared" si="32"/>
        <v>-6.4783526158477454E-20</v>
      </c>
      <c r="AH81">
        <f t="shared" si="33"/>
        <v>-9.8158254216212846E-14</v>
      </c>
      <c r="AI81">
        <f t="shared" si="34"/>
        <v>-9.8158318999739008E-14</v>
      </c>
      <c r="AJ81">
        <f t="shared" si="35"/>
        <v>-3.287840493295743</v>
      </c>
      <c r="AK81">
        <f t="shared" si="49"/>
        <v>-2.1480557889532168</v>
      </c>
      <c r="AL81">
        <f t="shared" si="26"/>
        <v>-5.4358962822490575</v>
      </c>
      <c r="AN81">
        <f t="shared" si="36"/>
        <v>0</v>
      </c>
      <c r="AO81">
        <f t="shared" si="36"/>
        <v>0</v>
      </c>
      <c r="AP81">
        <f t="shared" si="36"/>
        <v>-2.4007843780039143E-23</v>
      </c>
      <c r="AQ81">
        <f t="shared" si="36"/>
        <v>-3.6376038364744527E-17</v>
      </c>
      <c r="AR81">
        <f t="shared" si="36"/>
        <v>-3.6376062372588307E-17</v>
      </c>
      <c r="AS81">
        <f t="shared" si="36"/>
        <v>-1.2184264367400737E-3</v>
      </c>
      <c r="AT81">
        <f t="shared" si="36"/>
        <v>-7.9603860533684738E-4</v>
      </c>
      <c r="AU81">
        <f t="shared" si="23"/>
        <v>-2.0144650420769569E-3</v>
      </c>
      <c r="AW81">
        <v>78</v>
      </c>
      <c r="AX81">
        <f>IF(Z81&gt;0, (R81*SUMPRODUCT(K81:$K$98, X81:$X$98)-K81*$AZ$3)/Z81, 0)</f>
        <v>-5.2865814046691778E+21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0.90019128800000003</v>
      </c>
      <c r="Q82" s="4">
        <f t="shared" si="48"/>
        <v>12.5</v>
      </c>
      <c r="R82">
        <f t="shared" si="28"/>
        <v>2000000</v>
      </c>
      <c r="S82">
        <f t="shared" si="29"/>
        <v>-5.2557951932932991E+22</v>
      </c>
      <c r="U82">
        <f t="shared" si="40"/>
        <v>0.90019128800000003</v>
      </c>
      <c r="V82">
        <f t="shared" si="41"/>
        <v>0.01</v>
      </c>
      <c r="W82">
        <f t="shared" si="42"/>
        <v>5.1826820926781959E-21</v>
      </c>
      <c r="X82">
        <f t="shared" si="43"/>
        <v>4.6654052683025205E-21</v>
      </c>
      <c r="Y82">
        <f t="shared" si="44"/>
        <v>5.1826820926781963E-23</v>
      </c>
      <c r="Z82">
        <f t="shared" si="45"/>
        <v>4.6545000344889349E-22</v>
      </c>
      <c r="AB82">
        <f t="shared" si="46"/>
        <v>-27.398670777464492</v>
      </c>
      <c r="AC82">
        <f t="shared" si="30"/>
        <v>-24.463098908450441</v>
      </c>
      <c r="AE82">
        <f t="shared" si="31"/>
        <v>0</v>
      </c>
      <c r="AF82">
        <f t="shared" si="32"/>
        <v>0</v>
      </c>
      <c r="AG82">
        <f t="shared" si="32"/>
        <v>-5.8181250431111687E-21</v>
      </c>
      <c r="AH82">
        <f t="shared" si="33"/>
        <v>-9.3308105366050414E-15</v>
      </c>
      <c r="AI82">
        <f t="shared" si="34"/>
        <v>-9.3308163547300852E-15</v>
      </c>
      <c r="AJ82">
        <f t="shared" si="35"/>
        <v>-2.9355718690140513</v>
      </c>
      <c r="AK82">
        <f t="shared" si="49"/>
        <v>-1.9179069544225147</v>
      </c>
      <c r="AL82">
        <f t="shared" si="26"/>
        <v>-4.8534788234365749</v>
      </c>
      <c r="AN82">
        <f t="shared" si="36"/>
        <v>0</v>
      </c>
      <c r="AO82">
        <f t="shared" si="36"/>
        <v>0</v>
      </c>
      <c r="AP82">
        <f t="shared" si="36"/>
        <v>-1.9251013640915416E-24</v>
      </c>
      <c r="AQ82">
        <f t="shared" si="36"/>
        <v>-3.0873788306366031E-18</v>
      </c>
      <c r="AR82">
        <f t="shared" si="36"/>
        <v>-3.0873807557379674E-18</v>
      </c>
      <c r="AS82">
        <f t="shared" si="36"/>
        <v>-9.7132209561549062E-4</v>
      </c>
      <c r="AT82">
        <f t="shared" si="36"/>
        <v>-6.3459710246878756E-4</v>
      </c>
      <c r="AU82">
        <f t="shared" si="23"/>
        <v>-1.6059191980842811E-3</v>
      </c>
      <c r="AW82">
        <v>79</v>
      </c>
      <c r="AX82">
        <f>IF(Z82&gt;0, (R82*SUMPRODUCT(K82:$K$98, X82:$X$98)-K82*$AZ$3)/Z82, 0)</f>
        <v>-5.2557951932932991E+22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0.90499098499999997</v>
      </c>
      <c r="Q83" s="4">
        <f t="shared" si="48"/>
        <v>12.5</v>
      </c>
      <c r="R83">
        <f t="shared" si="28"/>
        <v>2000000</v>
      </c>
      <c r="S83">
        <f t="shared" si="29"/>
        <v>-5.5202078035207864E+23</v>
      </c>
      <c r="U83">
        <f t="shared" si="40"/>
        <v>0.90499098499999997</v>
      </c>
      <c r="V83">
        <f t="shared" si="41"/>
        <v>0.01</v>
      </c>
      <c r="W83">
        <f t="shared" si="42"/>
        <v>4.6545000344889349E-22</v>
      </c>
      <c r="X83">
        <f t="shared" si="43"/>
        <v>4.2122805708946749E-22</v>
      </c>
      <c r="Y83">
        <f t="shared" si="44"/>
        <v>4.654500034488935E-24</v>
      </c>
      <c r="Z83">
        <f t="shared" si="45"/>
        <v>3.9567446324937064E-23</v>
      </c>
      <c r="AB83">
        <f t="shared" si="46"/>
        <v>-24.463098908450441</v>
      </c>
      <c r="AC83">
        <f t="shared" si="30"/>
        <v>-21.842052596830744</v>
      </c>
      <c r="AE83">
        <f t="shared" si="31"/>
        <v>0</v>
      </c>
      <c r="AF83">
        <f t="shared" si="32"/>
        <v>0</v>
      </c>
      <c r="AG83">
        <f t="shared" si="32"/>
        <v>-4.9459307906171331E-22</v>
      </c>
      <c r="AH83">
        <f t="shared" si="33"/>
        <v>-8.4245611417893503E-16</v>
      </c>
      <c r="AI83">
        <f t="shared" si="34"/>
        <v>-8.4245660877201406E-16</v>
      </c>
      <c r="AJ83">
        <f t="shared" si="35"/>
        <v>-2.6210463116196969</v>
      </c>
      <c r="AK83">
        <f t="shared" si="49"/>
        <v>-1.712416923591531</v>
      </c>
      <c r="AL83">
        <f t="shared" si="26"/>
        <v>-4.3334632352112283</v>
      </c>
      <c r="AN83">
        <f t="shared" si="36"/>
        <v>0</v>
      </c>
      <c r="AO83">
        <f t="shared" si="36"/>
        <v>0</v>
      </c>
      <c r="AP83">
        <f t="shared" si="36"/>
        <v>-1.461169381576593E-25</v>
      </c>
      <c r="AQ83">
        <f t="shared" si="36"/>
        <v>-2.4888562567343537E-19</v>
      </c>
      <c r="AR83">
        <f t="shared" si="36"/>
        <v>-2.4888577179037353E-19</v>
      </c>
      <c r="AS83">
        <f t="shared" si="36"/>
        <v>-7.7433202775469825E-4</v>
      </c>
      <c r="AT83">
        <f t="shared" si="36"/>
        <v>-5.0589692479973488E-4</v>
      </c>
      <c r="AU83">
        <f t="shared" si="23"/>
        <v>-1.2802289525544333E-3</v>
      </c>
      <c r="AW83">
        <v>80</v>
      </c>
      <c r="AX83">
        <f>IF(Z83&gt;0, (R83*SUMPRODUCT(K83:$K$98, X83:$X$98)-K83*$AZ$3)/Z83, 0)</f>
        <v>-5.5202078035207864E+23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0.90981139099999997</v>
      </c>
      <c r="Q84" s="4">
        <f t="shared" si="48"/>
        <v>12.5</v>
      </c>
      <c r="R84">
        <f t="shared" si="28"/>
        <v>2000000</v>
      </c>
      <c r="S84">
        <f t="shared" si="29"/>
        <v>-6.1464552495595332E+24</v>
      </c>
      <c r="U84">
        <f t="shared" si="40"/>
        <v>0.90981139099999997</v>
      </c>
      <c r="V84">
        <f t="shared" si="41"/>
        <v>0.01</v>
      </c>
      <c r="W84">
        <f t="shared" si="42"/>
        <v>3.9567446324937064E-23</v>
      </c>
      <c r="X84">
        <f t="shared" si="43"/>
        <v>3.5998913379208825E-23</v>
      </c>
      <c r="Y84">
        <f t="shared" si="44"/>
        <v>3.9567446324937063E-25</v>
      </c>
      <c r="Z84">
        <f t="shared" si="45"/>
        <v>3.1728584824788683E-24</v>
      </c>
      <c r="AB84">
        <f t="shared" si="46"/>
        <v>-21.842052596830744</v>
      </c>
      <c r="AC84">
        <f t="shared" si="30"/>
        <v>-19.501832675741735</v>
      </c>
      <c r="AE84">
        <f t="shared" si="31"/>
        <v>0</v>
      </c>
      <c r="AF84">
        <f t="shared" si="32"/>
        <v>0</v>
      </c>
      <c r="AG84">
        <f t="shared" si="32"/>
        <v>-3.9660731030985853E-23</v>
      </c>
      <c r="AH84">
        <f t="shared" si="33"/>
        <v>-7.1997826758417645E-17</v>
      </c>
      <c r="AI84">
        <f t="shared" si="34"/>
        <v>-7.1997866419148678E-17</v>
      </c>
      <c r="AJ84">
        <f t="shared" si="35"/>
        <v>-2.3402199210890089</v>
      </c>
      <c r="AK84">
        <f t="shared" si="49"/>
        <v>-1.5289436817781521</v>
      </c>
      <c r="AL84">
        <f t="shared" si="26"/>
        <v>-3.869163602867161</v>
      </c>
      <c r="AN84">
        <f t="shared" si="36"/>
        <v>0</v>
      </c>
      <c r="AO84">
        <f t="shared" si="36"/>
        <v>0</v>
      </c>
      <c r="AP84">
        <f t="shared" si="36"/>
        <v>-1.0461530376965834E-26</v>
      </c>
      <c r="AQ84">
        <f t="shared" si="36"/>
        <v>-1.8991264964840138E-20</v>
      </c>
      <c r="AR84">
        <f t="shared" si="36"/>
        <v>-1.8991275426370516E-20</v>
      </c>
      <c r="AS84">
        <f t="shared" si="36"/>
        <v>-6.1729275171771062E-4</v>
      </c>
      <c r="AT84">
        <f t="shared" si="36"/>
        <v>-4.0329793112223752E-4</v>
      </c>
      <c r="AU84">
        <f t="shared" si="23"/>
        <v>-1.020590682839948E-3</v>
      </c>
      <c r="AW84">
        <v>81</v>
      </c>
      <c r="AX84">
        <f>IF(Z84&gt;0, (R84*SUMPRODUCT(K84:$K$98, X84:$X$98)-K84*$AZ$3)/Z84, 0)</f>
        <v>-6.1464552495595332E+24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0.91465739899999998</v>
      </c>
      <c r="Q85" s="4">
        <f t="shared" si="48"/>
        <v>12.5</v>
      </c>
      <c r="R85">
        <f t="shared" si="28"/>
        <v>2000000</v>
      </c>
      <c r="S85">
        <f t="shared" si="29"/>
        <v>-7.2839355158723665E+25</v>
      </c>
      <c r="U85">
        <f t="shared" si="40"/>
        <v>0.91465739899999998</v>
      </c>
      <c r="V85">
        <f t="shared" si="41"/>
        <v>0.01</v>
      </c>
      <c r="W85">
        <f t="shared" si="42"/>
        <v>3.1728584824788683E-24</v>
      </c>
      <c r="X85">
        <f t="shared" si="43"/>
        <v>2.9020784869792086E-24</v>
      </c>
      <c r="Y85">
        <f t="shared" si="44"/>
        <v>3.1728584824788685E-26</v>
      </c>
      <c r="Z85">
        <f t="shared" si="45"/>
        <v>2.3905141067487097E-25</v>
      </c>
      <c r="AB85">
        <f t="shared" si="46"/>
        <v>-19.501832675741735</v>
      </c>
      <c r="AC85">
        <f t="shared" si="30"/>
        <v>-17.412350603340833</v>
      </c>
      <c r="AE85">
        <f t="shared" si="31"/>
        <v>0</v>
      </c>
      <c r="AF85">
        <f t="shared" si="32"/>
        <v>0</v>
      </c>
      <c r="AG85">
        <f t="shared" si="32"/>
        <v>-2.9881426334358872E-24</v>
      </c>
      <c r="AH85">
        <f t="shared" si="33"/>
        <v>-5.804156973958417E-18</v>
      </c>
      <c r="AI85">
        <f t="shared" si="34"/>
        <v>-5.8041599621010504E-18</v>
      </c>
      <c r="AJ85">
        <f t="shared" si="35"/>
        <v>-2.0894820724009016</v>
      </c>
      <c r="AK85">
        <f t="shared" si="49"/>
        <v>-1.3651282873019215</v>
      </c>
      <c r="AL85">
        <f t="shared" si="26"/>
        <v>-3.4546103597028228</v>
      </c>
      <c r="AN85">
        <f t="shared" si="36"/>
        <v>0</v>
      </c>
      <c r="AO85">
        <f t="shared" si="36"/>
        <v>0</v>
      </c>
      <c r="AP85">
        <f t="shared" si="36"/>
        <v>-7.0374902592956842E-28</v>
      </c>
      <c r="AQ85">
        <f t="shared" si="36"/>
        <v>-1.3669594520221511E-21</v>
      </c>
      <c r="AR85">
        <f t="shared" si="36"/>
        <v>-1.366960155771177E-21</v>
      </c>
      <c r="AS85">
        <f t="shared" si="36"/>
        <v>-4.9210200232598122E-4</v>
      </c>
      <c r="AT85">
        <f t="shared" si="36"/>
        <v>-3.2150664151964084E-4</v>
      </c>
      <c r="AU85">
        <f t="shared" si="23"/>
        <v>-8.1360864384562195E-4</v>
      </c>
      <c r="AW85">
        <v>82</v>
      </c>
      <c r="AX85">
        <f>IF(Z85&gt;0, (R85*SUMPRODUCT(K85:$K$98, X85:$X$98)-K85*$AZ$3)/Z85, 0)</f>
        <v>-7.2839355158723665E+25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0.91953785700000001</v>
      </c>
      <c r="Q86" s="4">
        <f t="shared" si="48"/>
        <v>12.5</v>
      </c>
      <c r="R86">
        <f t="shared" si="28"/>
        <v>2000000</v>
      </c>
      <c r="S86">
        <f t="shared" si="29"/>
        <v>-9.2297985507728077E+26</v>
      </c>
      <c r="U86">
        <f t="shared" si="40"/>
        <v>0.91953785700000001</v>
      </c>
      <c r="V86">
        <f t="shared" si="41"/>
        <v>0.01</v>
      </c>
      <c r="W86">
        <f t="shared" si="42"/>
        <v>2.3905141067487097E-25</v>
      </c>
      <c r="X86">
        <f t="shared" si="43"/>
        <v>2.1981682188479776E-25</v>
      </c>
      <c r="Y86">
        <f t="shared" si="44"/>
        <v>2.3905141067487096E-27</v>
      </c>
      <c r="Z86">
        <f t="shared" si="45"/>
        <v>1.6844074683324503E-26</v>
      </c>
      <c r="AB86">
        <f t="shared" si="46"/>
        <v>-17.412350603340833</v>
      </c>
      <c r="AC86">
        <f t="shared" si="30"/>
        <v>-15.546741610125743</v>
      </c>
      <c r="AE86">
        <f t="shared" si="31"/>
        <v>0</v>
      </c>
      <c r="AF86">
        <f t="shared" si="32"/>
        <v>0</v>
      </c>
      <c r="AG86">
        <f t="shared" si="32"/>
        <v>-2.1055093354155628E-25</v>
      </c>
      <c r="AH86">
        <f t="shared" si="33"/>
        <v>-4.3963364376959556E-19</v>
      </c>
      <c r="AI86">
        <f t="shared" si="34"/>
        <v>-4.3963385432052914E-19</v>
      </c>
      <c r="AJ86">
        <f t="shared" si="35"/>
        <v>-1.8656089932150905</v>
      </c>
      <c r="AK86">
        <f t="shared" si="49"/>
        <v>-1.2188645422338584</v>
      </c>
      <c r="AL86">
        <f t="shared" si="26"/>
        <v>-3.0844735354489492</v>
      </c>
      <c r="AN86">
        <f t="shared" si="36"/>
        <v>0</v>
      </c>
      <c r="AO86">
        <f t="shared" si="36"/>
        <v>0</v>
      </c>
      <c r="AP86">
        <f t="shared" si="36"/>
        <v>-4.4274700447464295E-29</v>
      </c>
      <c r="AQ86">
        <f t="shared" si="36"/>
        <v>-9.244626730987325E-23</v>
      </c>
      <c r="AR86">
        <f t="shared" si="36"/>
        <v>-9.2446311584573712E-23</v>
      </c>
      <c r="AS86">
        <f t="shared" si="36"/>
        <v>-3.9230070338487015E-4</v>
      </c>
      <c r="AT86">
        <f t="shared" si="36"/>
        <v>-2.5630312621144834E-4</v>
      </c>
      <c r="AU86">
        <f t="shared" si="23"/>
        <v>-6.486038295963186E-4</v>
      </c>
      <c r="AW86">
        <v>83</v>
      </c>
      <c r="AX86">
        <f>IF(Z86&gt;0, (R86*SUMPRODUCT(K86:$K$98, X86:$X$98)-K86*$AZ$3)/Z86, 0)</f>
        <v>-9.2297985507728077E+26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0.924425092</v>
      </c>
      <c r="Q87" s="4">
        <f t="shared" si="48"/>
        <v>12.5</v>
      </c>
      <c r="R87">
        <f t="shared" si="28"/>
        <v>2000000</v>
      </c>
      <c r="S87">
        <f t="shared" si="29"/>
        <v>-1.2567141631658871E+28</v>
      </c>
      <c r="U87">
        <f t="shared" si="40"/>
        <v>0.924425092</v>
      </c>
      <c r="V87">
        <f t="shared" si="41"/>
        <v>0.01</v>
      </c>
      <c r="W87">
        <f t="shared" si="42"/>
        <v>1.6844074683324503E-26</v>
      </c>
      <c r="X87">
        <f t="shared" si="43"/>
        <v>1.5571085288787124E-26</v>
      </c>
      <c r="Y87">
        <f t="shared" si="44"/>
        <v>1.6844074683324504E-28</v>
      </c>
      <c r="Z87">
        <f t="shared" si="45"/>
        <v>1.1045486477041339E-27</v>
      </c>
      <c r="AB87">
        <f t="shared" si="46"/>
        <v>-15.546741610125743</v>
      </c>
      <c r="AC87">
        <f t="shared" si="30"/>
        <v>-13.881019294755129</v>
      </c>
      <c r="AE87">
        <f t="shared" si="31"/>
        <v>0</v>
      </c>
      <c r="AF87">
        <f t="shared" si="32"/>
        <v>0</v>
      </c>
      <c r="AG87">
        <f t="shared" si="32"/>
        <v>-1.3806858096301673E-26</v>
      </c>
      <c r="AH87">
        <f t="shared" si="33"/>
        <v>-3.1142170577574247E-20</v>
      </c>
      <c r="AI87">
        <f t="shared" si="34"/>
        <v>-3.114218438443234E-20</v>
      </c>
      <c r="AJ87">
        <f t="shared" si="35"/>
        <v>-1.6657223153706138</v>
      </c>
      <c r="AK87">
        <f t="shared" si="49"/>
        <v>-1.0882719127088021</v>
      </c>
      <c r="AL87">
        <f t="shared" si="26"/>
        <v>-2.7539942280794159</v>
      </c>
      <c r="AN87">
        <f t="shared" si="36"/>
        <v>0</v>
      </c>
      <c r="AO87">
        <f t="shared" si="36"/>
        <v>0</v>
      </c>
      <c r="AP87">
        <f t="shared" si="36"/>
        <v>-2.592240543366099E-30</v>
      </c>
      <c r="AQ87">
        <f t="shared" si="36"/>
        <v>-5.8469491477742308E-24</v>
      </c>
      <c r="AR87">
        <f t="shared" si="36"/>
        <v>-5.8469517400147742E-24</v>
      </c>
      <c r="AS87">
        <f t="shared" si="36"/>
        <v>-3.1273971889737682E-4</v>
      </c>
      <c r="AT87">
        <f t="shared" si="36"/>
        <v>-2.0432328301295307E-4</v>
      </c>
      <c r="AU87">
        <f t="shared" si="23"/>
        <v>-5.1706300191032986E-4</v>
      </c>
      <c r="AW87">
        <v>84</v>
      </c>
      <c r="AX87">
        <f>IF(Z87&gt;0, (R87*SUMPRODUCT(K87:$K$98, X87:$X$98)-K87*$AZ$3)/Z87, 0)</f>
        <v>-1.2567141631658871E+28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0.92929067899999995</v>
      </c>
      <c r="Q88" s="4">
        <f t="shared" si="48"/>
        <v>12.5</v>
      </c>
      <c r="R88">
        <f t="shared" si="28"/>
        <v>2000000</v>
      </c>
      <c r="S88">
        <f t="shared" si="29"/>
        <v>-1.848260198977348E+29</v>
      </c>
      <c r="U88">
        <f t="shared" si="40"/>
        <v>0.92929067899999995</v>
      </c>
      <c r="V88">
        <f t="shared" si="41"/>
        <v>0.01</v>
      </c>
      <c r="W88">
        <f t="shared" si="42"/>
        <v>1.1045486477041339E-27</v>
      </c>
      <c r="X88">
        <f t="shared" si="43"/>
        <v>1.0264467628135062E-27</v>
      </c>
      <c r="Y88">
        <f t="shared" si="44"/>
        <v>1.1045486477041339E-29</v>
      </c>
      <c r="Z88">
        <f t="shared" si="45"/>
        <v>6.7056398413586315E-29</v>
      </c>
      <c r="AB88">
        <f t="shared" si="46"/>
        <v>-13.881019294755129</v>
      </c>
      <c r="AC88">
        <f t="shared" si="30"/>
        <v>-12.393767227459938</v>
      </c>
      <c r="AE88">
        <f t="shared" si="31"/>
        <v>0</v>
      </c>
      <c r="AF88">
        <f t="shared" si="32"/>
        <v>0</v>
      </c>
      <c r="AG88">
        <f t="shared" si="32"/>
        <v>-8.382049801698289E-28</v>
      </c>
      <c r="AH88">
        <f t="shared" si="33"/>
        <v>-2.0528935256270124E-21</v>
      </c>
      <c r="AI88">
        <f t="shared" si="34"/>
        <v>-2.0528943638319927E-21</v>
      </c>
      <c r="AJ88">
        <f t="shared" si="35"/>
        <v>-1.4872520672951914</v>
      </c>
      <c r="AK88">
        <f t="shared" si="49"/>
        <v>-0.97167135063285914</v>
      </c>
      <c r="AL88">
        <f t="shared" si="26"/>
        <v>-2.4589234179280508</v>
      </c>
      <c r="AN88">
        <f t="shared" si="36"/>
        <v>0</v>
      </c>
      <c r="AO88">
        <f t="shared" si="36"/>
        <v>0</v>
      </c>
      <c r="AP88">
        <f t="shared" si="36"/>
        <v>-1.4051175290752434E-31</v>
      </c>
      <c r="AQ88">
        <f t="shared" si="36"/>
        <v>-3.4413499638228728E-25</v>
      </c>
      <c r="AR88">
        <f t="shared" si="36"/>
        <v>-3.4413513689404019E-25</v>
      </c>
      <c r="AS88">
        <f t="shared" si="36"/>
        <v>-2.4931418917201604E-4</v>
      </c>
      <c r="AT88">
        <f t="shared" si="36"/>
        <v>-1.6288527025905061E-4</v>
      </c>
      <c r="AU88">
        <f t="shared" si="23"/>
        <v>-4.1219945943106673E-4</v>
      </c>
      <c r="AW88">
        <v>85</v>
      </c>
      <c r="AX88">
        <f>IF(Z88&gt;0, (R88*SUMPRODUCT(K88:$K$98, X88:$X$98)-K88*$AZ$3)/Z88, 0)</f>
        <v>-1.848260198977348E+29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0.93493958499999996</v>
      </c>
      <c r="Q89" s="4">
        <f t="shared" si="48"/>
        <v>12.5</v>
      </c>
      <c r="R89">
        <f t="shared" si="28"/>
        <v>2000000</v>
      </c>
      <c r="S89">
        <f t="shared" si="29"/>
        <v>-2.9971301896571015E+30</v>
      </c>
      <c r="U89">
        <f t="shared" si="40"/>
        <v>0.93493958499999996</v>
      </c>
      <c r="V89">
        <f t="shared" si="41"/>
        <v>0.01</v>
      </c>
      <c r="W89">
        <f t="shared" si="42"/>
        <v>6.7056398413586315E-29</v>
      </c>
      <c r="X89">
        <f t="shared" si="43"/>
        <v>6.2693681304393043E-29</v>
      </c>
      <c r="Y89">
        <f t="shared" si="44"/>
        <v>6.7056398413586319E-31</v>
      </c>
      <c r="Z89">
        <f t="shared" si="45"/>
        <v>3.6921531250574081E-30</v>
      </c>
      <c r="AB89">
        <f t="shared" si="46"/>
        <v>-12.393767227459938</v>
      </c>
      <c r="AC89">
        <f t="shared" si="30"/>
        <v>-11.06586359594637</v>
      </c>
      <c r="AE89">
        <f t="shared" si="31"/>
        <v>0</v>
      </c>
      <c r="AF89">
        <f t="shared" si="32"/>
        <v>0</v>
      </c>
      <c r="AG89">
        <f t="shared" si="32"/>
        <v>-4.6151914063217602E-29</v>
      </c>
      <c r="AH89">
        <f t="shared" si="33"/>
        <v>-1.2538736260878608E-22</v>
      </c>
      <c r="AI89">
        <f t="shared" si="34"/>
        <v>-1.2538740876070013E-22</v>
      </c>
      <c r="AJ89">
        <f t="shared" si="35"/>
        <v>-1.3279036315135677</v>
      </c>
      <c r="AK89">
        <f t="shared" si="49"/>
        <v>-0.86756370592219567</v>
      </c>
      <c r="AL89">
        <f t="shared" si="26"/>
        <v>-2.1954673374357636</v>
      </c>
      <c r="AN89">
        <f t="shared" si="36"/>
        <v>0</v>
      </c>
      <c r="AO89">
        <f t="shared" si="36"/>
        <v>0</v>
      </c>
      <c r="AP89">
        <f t="shared" si="36"/>
        <v>-6.9077102030944236E-33</v>
      </c>
      <c r="AQ89">
        <f t="shared" si="36"/>
        <v>-1.8767142850140472E-26</v>
      </c>
      <c r="AR89">
        <f t="shared" si="36"/>
        <v>-1.8767149757850674E-26</v>
      </c>
      <c r="AS89">
        <f t="shared" si="36"/>
        <v>-1.9875174519452866E-4</v>
      </c>
      <c r="AT89">
        <f t="shared" si="36"/>
        <v>-1.2985114019375846E-4</v>
      </c>
      <c r="AU89">
        <f t="shared" si="23"/>
        <v>-3.2860288538828715E-4</v>
      </c>
      <c r="AW89">
        <v>86</v>
      </c>
      <c r="AX89">
        <f>IF(Z89&gt;0, (R89*SUMPRODUCT(K89:$K$98, X89:$X$98)-K89*$AZ$3)/Z89, 0)</f>
        <v>-2.9971301896571015E+30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0.94055780700000002</v>
      </c>
      <c r="Q90" s="4">
        <f t="shared" si="48"/>
        <v>12.5</v>
      </c>
      <c r="R90">
        <f t="shared" si="28"/>
        <v>2000000</v>
      </c>
      <c r="S90">
        <f t="shared" si="29"/>
        <v>-5.412399684431738E+31</v>
      </c>
      <c r="U90">
        <f t="shared" si="40"/>
        <v>0.94055780700000002</v>
      </c>
      <c r="V90">
        <f t="shared" si="41"/>
        <v>0.01</v>
      </c>
      <c r="W90">
        <f t="shared" si="42"/>
        <v>3.6921531250574081E-30</v>
      </c>
      <c r="X90">
        <f t="shared" si="43"/>
        <v>3.4726834464121928E-30</v>
      </c>
      <c r="Y90">
        <f t="shared" si="44"/>
        <v>3.6921531250574082E-32</v>
      </c>
      <c r="Z90">
        <f t="shared" si="45"/>
        <v>1.8254814739464122E-31</v>
      </c>
      <c r="AB90">
        <f t="shared" si="46"/>
        <v>-11.06586359594637</v>
      </c>
      <c r="AC90">
        <f t="shared" si="30"/>
        <v>-9.8802353535235454</v>
      </c>
      <c r="AE90">
        <f t="shared" si="31"/>
        <v>0</v>
      </c>
      <c r="AF90">
        <f t="shared" si="32"/>
        <v>0</v>
      </c>
      <c r="AG90">
        <f t="shared" si="32"/>
        <v>-2.2818518424330152E-30</v>
      </c>
      <c r="AH90">
        <f t="shared" si="33"/>
        <v>-6.945366892824386E-24</v>
      </c>
      <c r="AI90">
        <f t="shared" si="34"/>
        <v>-6.9453691746762287E-24</v>
      </c>
      <c r="AJ90">
        <f t="shared" si="35"/>
        <v>-1.1856282424228244</v>
      </c>
      <c r="AK90">
        <f t="shared" si="49"/>
        <v>-0.77461045171624598</v>
      </c>
      <c r="AL90">
        <f t="shared" si="26"/>
        <v>-1.9602386941390704</v>
      </c>
      <c r="AN90">
        <f t="shared" si="36"/>
        <v>0</v>
      </c>
      <c r="AO90">
        <f t="shared" si="36"/>
        <v>0</v>
      </c>
      <c r="AP90">
        <f t="shared" si="36"/>
        <v>-3.0493959022273492E-34</v>
      </c>
      <c r="AQ90">
        <f t="shared" si="36"/>
        <v>-9.2815725143057375E-28</v>
      </c>
      <c r="AR90">
        <f t="shared" si="36"/>
        <v>-9.2815755637016404E-28</v>
      </c>
      <c r="AS90">
        <f t="shared" si="36"/>
        <v>-1.5844367442165817E-4</v>
      </c>
      <c r="AT90">
        <f t="shared" si="36"/>
        <v>-1.0351653395548344E-4</v>
      </c>
      <c r="AU90">
        <f t="shared" si="23"/>
        <v>-2.619602083771416E-4</v>
      </c>
      <c r="AW90">
        <v>87</v>
      </c>
      <c r="AX90">
        <f>IF(Z90&gt;0, (R90*SUMPRODUCT(K90:$K$98, X90:$X$98)-K90*$AZ$3)/Z90, 0)</f>
        <v>-5.412399684431738E+31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0.946138378</v>
      </c>
      <c r="Q91" s="4">
        <f t="shared" si="48"/>
        <v>12.5</v>
      </c>
      <c r="R91">
        <f t="shared" si="28"/>
        <v>2000000</v>
      </c>
      <c r="S91">
        <f t="shared" si="29"/>
        <v>-1.1017603768147534E+33</v>
      </c>
      <c r="U91">
        <f t="shared" si="40"/>
        <v>0.946138378</v>
      </c>
      <c r="V91">
        <f t="shared" si="41"/>
        <v>0.01</v>
      </c>
      <c r="W91">
        <f t="shared" si="42"/>
        <v>1.8254814739464122E-31</v>
      </c>
      <c r="X91">
        <f t="shared" si="43"/>
        <v>1.7271580808287077E-31</v>
      </c>
      <c r="Y91">
        <f t="shared" si="44"/>
        <v>1.8254814739464122E-33</v>
      </c>
      <c r="Z91">
        <f t="shared" si="45"/>
        <v>8.0068578378240293E-33</v>
      </c>
      <c r="AB91">
        <f t="shared" si="46"/>
        <v>-9.8802353535235454</v>
      </c>
      <c r="AC91">
        <f t="shared" si="30"/>
        <v>-8.8216387085031638</v>
      </c>
      <c r="AE91">
        <f t="shared" si="31"/>
        <v>0</v>
      </c>
      <c r="AF91">
        <f t="shared" si="32"/>
        <v>0</v>
      </c>
      <c r="AG91">
        <f t="shared" si="32"/>
        <v>-1.0008572297280037E-31</v>
      </c>
      <c r="AH91">
        <f t="shared" si="33"/>
        <v>-3.4543161616574154E-25</v>
      </c>
      <c r="AI91">
        <f t="shared" si="34"/>
        <v>-3.454317162514645E-25</v>
      </c>
      <c r="AJ91">
        <f t="shared" si="35"/>
        <v>-1.0585966450203816</v>
      </c>
      <c r="AK91">
        <f t="shared" si="49"/>
        <v>-0.69161647474664822</v>
      </c>
      <c r="AL91">
        <f t="shared" si="26"/>
        <v>-1.7502131197670299</v>
      </c>
      <c r="AN91">
        <f t="shared" si="36"/>
        <v>0</v>
      </c>
      <c r="AO91">
        <f t="shared" si="36"/>
        <v>0</v>
      </c>
      <c r="AP91">
        <f t="shared" si="36"/>
        <v>-1.1942093784986144E-35</v>
      </c>
      <c r="AQ91">
        <f t="shared" si="36"/>
        <v>-4.1216435611617582E-29</v>
      </c>
      <c r="AR91">
        <f t="shared" si="36"/>
        <v>-4.1216447553711366E-29</v>
      </c>
      <c r="AS91">
        <f t="shared" si="36"/>
        <v>-1.2631032718563343E-4</v>
      </c>
      <c r="AT91">
        <f t="shared" si="36"/>
        <v>-8.2522747094613706E-5</v>
      </c>
      <c r="AU91">
        <f t="shared" si="23"/>
        <v>-2.0883307428024714E-4</v>
      </c>
      <c r="AW91">
        <v>88</v>
      </c>
      <c r="AX91">
        <f>IF(Z91&gt;0, (R91*SUMPRODUCT(K91:$K$98, X91:$X$98)-K91*$AZ$3)/Z91, 0)</f>
        <v>-1.1017603768147534E+33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0.95167433300000004</v>
      </c>
      <c r="Q92" s="4">
        <f t="shared" si="48"/>
        <v>12.5</v>
      </c>
      <c r="R92">
        <f t="shared" si="28"/>
        <v>2000000</v>
      </c>
      <c r="S92">
        <f t="shared" si="29"/>
        <v>-2.5667253805551023E+34</v>
      </c>
      <c r="U92">
        <f t="shared" si="40"/>
        <v>0.95167433300000004</v>
      </c>
      <c r="V92">
        <f t="shared" si="41"/>
        <v>0.01</v>
      </c>
      <c r="W92">
        <f t="shared" si="42"/>
        <v>8.0068578378240293E-33</v>
      </c>
      <c r="X92">
        <f t="shared" si="43"/>
        <v>7.6199210922370057E-33</v>
      </c>
      <c r="Y92">
        <f t="shared" si="44"/>
        <v>8.0068578378240295E-35</v>
      </c>
      <c r="Z92">
        <f t="shared" si="45"/>
        <v>3.0686816720878328E-34</v>
      </c>
      <c r="AB92">
        <f t="shared" si="46"/>
        <v>-8.8216387085031638</v>
      </c>
      <c r="AC92">
        <f t="shared" si="30"/>
        <v>-7.87646313259211</v>
      </c>
      <c r="AE92">
        <f t="shared" si="31"/>
        <v>0</v>
      </c>
      <c r="AF92">
        <f t="shared" si="32"/>
        <v>0</v>
      </c>
      <c r="AG92">
        <f t="shared" si="32"/>
        <v>-3.8358520901097912E-33</v>
      </c>
      <c r="AH92">
        <f t="shared" si="33"/>
        <v>-1.5239842184474011E-26</v>
      </c>
      <c r="AI92">
        <f t="shared" si="34"/>
        <v>-1.5239846020326101E-26</v>
      </c>
      <c r="AJ92">
        <f t="shared" si="35"/>
        <v>-0.94517557591105383</v>
      </c>
      <c r="AK92">
        <f t="shared" si="49"/>
        <v>-0.61751470959522148</v>
      </c>
      <c r="AL92">
        <f t="shared" si="26"/>
        <v>-1.5626902855062754</v>
      </c>
      <c r="AN92">
        <f t="shared" si="36"/>
        <v>0</v>
      </c>
      <c r="AO92">
        <f t="shared" si="36"/>
        <v>0</v>
      </c>
      <c r="AP92">
        <f t="shared" si="36"/>
        <v>-4.0865063364834625E-37</v>
      </c>
      <c r="AQ92">
        <f t="shared" si="36"/>
        <v>-1.623569162492876E-30</v>
      </c>
      <c r="AR92">
        <f t="shared" si="36"/>
        <v>-1.6235695711435097E-30</v>
      </c>
      <c r="AS92">
        <f t="shared" si="36"/>
        <v>-1.0069381950385305E-4</v>
      </c>
      <c r="AT92">
        <f t="shared" si="36"/>
        <v>-6.5786628742517289E-5</v>
      </c>
      <c r="AU92">
        <f t="shared" si="23"/>
        <v>-1.6648044824637035E-4</v>
      </c>
      <c r="AW92">
        <v>89</v>
      </c>
      <c r="AX92">
        <f>IF(Z92&gt;0, (R92*SUMPRODUCT(K92:$K$98, X92:$X$98)-K92*$AZ$3)/Z92, 0)</f>
        <v>-2.5667253805551023E+34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0.95715889499999995</v>
      </c>
      <c r="Q93" s="4">
        <f t="shared" si="48"/>
        <v>12.5</v>
      </c>
      <c r="R93">
        <f t="shared" si="28"/>
        <v>2000000</v>
      </c>
      <c r="S93">
        <f t="shared" si="29"/>
        <v>-6.9782033515051974E+35</v>
      </c>
      <c r="U93">
        <f t="shared" si="40"/>
        <v>0.95715889499999995</v>
      </c>
      <c r="V93">
        <f t="shared" si="41"/>
        <v>0.01</v>
      </c>
      <c r="W93">
        <f t="shared" si="42"/>
        <v>3.0686816720878328E-34</v>
      </c>
      <c r="X93">
        <f t="shared" si="43"/>
        <v>2.9372159583623424E-34</v>
      </c>
      <c r="Y93">
        <f t="shared" si="44"/>
        <v>3.0686816720878332E-36</v>
      </c>
      <c r="Z93">
        <f t="shared" si="45"/>
        <v>1.0077889700461208E-35</v>
      </c>
      <c r="AB93">
        <f t="shared" si="46"/>
        <v>-7.87646313259211</v>
      </c>
      <c r="AC93">
        <f t="shared" si="30"/>
        <v>-7.0325563683858112</v>
      </c>
      <c r="AE93">
        <f t="shared" si="31"/>
        <v>0</v>
      </c>
      <c r="AF93">
        <f t="shared" si="32"/>
        <v>0</v>
      </c>
      <c r="AG93">
        <f t="shared" si="32"/>
        <v>-1.2597362125576511E-34</v>
      </c>
      <c r="AH93">
        <f t="shared" si="33"/>
        <v>-5.8744319167246848E-28</v>
      </c>
      <c r="AI93">
        <f t="shared" si="34"/>
        <v>-5.8744331764608976E-28</v>
      </c>
      <c r="AJ93">
        <f t="shared" si="35"/>
        <v>-0.84390676420629873</v>
      </c>
      <c r="AK93">
        <f t="shared" si="49"/>
        <v>-0.55135241928144774</v>
      </c>
      <c r="AL93">
        <f t="shared" si="26"/>
        <v>-1.3952591834877466</v>
      </c>
      <c r="AN93">
        <f t="shared" si="36"/>
        <v>0</v>
      </c>
      <c r="AO93">
        <f t="shared" si="36"/>
        <v>0</v>
      </c>
      <c r="AP93">
        <f t="shared" si="36"/>
        <v>-1.19826235428231E-38</v>
      </c>
      <c r="AQ93">
        <f t="shared" si="36"/>
        <v>-5.5877655563414412E-32</v>
      </c>
      <c r="AR93">
        <f t="shared" si="36"/>
        <v>-5.5877667546037961E-32</v>
      </c>
      <c r="AS93">
        <f t="shared" si="36"/>
        <v>-8.027249641569923E-5</v>
      </c>
      <c r="AT93">
        <f t="shared" si="36"/>
        <v>-5.2444697658256755E-5</v>
      </c>
      <c r="AU93">
        <f t="shared" si="23"/>
        <v>-1.3271719407395601E-4</v>
      </c>
      <c r="AW93">
        <v>90</v>
      </c>
      <c r="AX93">
        <f>IF(Z93&gt;0, (R93*SUMPRODUCT(K93:$K$98, X93:$X$98)-K93*$AZ$3)/Z93, 0)</f>
        <v>-6.9782033515051974E+35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0.96261559600000002</v>
      </c>
      <c r="Q94" s="4">
        <f t="shared" si="48"/>
        <v>12.5</v>
      </c>
      <c r="R94">
        <f t="shared" si="28"/>
        <v>2000000</v>
      </c>
      <c r="S94">
        <f t="shared" si="29"/>
        <v>-2.2752142813482709E+37</v>
      </c>
      <c r="U94">
        <f t="shared" si="40"/>
        <v>0.96261559600000002</v>
      </c>
      <c r="V94">
        <f t="shared" si="41"/>
        <v>0.01</v>
      </c>
      <c r="W94">
        <f t="shared" si="42"/>
        <v>1.0077889700461208E-35</v>
      </c>
      <c r="X94">
        <f t="shared" si="43"/>
        <v>9.7011338004317277E-36</v>
      </c>
      <c r="Y94">
        <f t="shared" si="44"/>
        <v>1.007788970046121E-37</v>
      </c>
      <c r="Z94">
        <f t="shared" si="45"/>
        <v>2.7597700302486863E-37</v>
      </c>
      <c r="AB94">
        <f t="shared" si="46"/>
        <v>-7.0325563683858112</v>
      </c>
      <c r="AC94">
        <f t="shared" si="30"/>
        <v>-6.2790681860587609</v>
      </c>
      <c r="AE94">
        <f t="shared" si="31"/>
        <v>0</v>
      </c>
      <c r="AF94">
        <f t="shared" si="32"/>
        <v>0</v>
      </c>
      <c r="AG94">
        <f t="shared" si="32"/>
        <v>-3.4497125378108582E-36</v>
      </c>
      <c r="AH94">
        <f t="shared" si="33"/>
        <v>-1.9402267600863456E-29</v>
      </c>
      <c r="AI94">
        <f t="shared" si="34"/>
        <v>-1.9402271050575994E-29</v>
      </c>
      <c r="AJ94">
        <f t="shared" si="35"/>
        <v>-0.75348818232705028</v>
      </c>
      <c r="AK94">
        <f t="shared" si="49"/>
        <v>-0.49227894578700682</v>
      </c>
      <c r="AL94">
        <f t="shared" si="26"/>
        <v>-1.245767128114057</v>
      </c>
      <c r="AN94">
        <f t="shared" si="36"/>
        <v>0</v>
      </c>
      <c r="AO94">
        <f t="shared" si="36"/>
        <v>0</v>
      </c>
      <c r="AP94">
        <f t="shared" si="36"/>
        <v>-2.9297946792551691E-40</v>
      </c>
      <c r="AQ94">
        <f t="shared" si="36"/>
        <v>-1.6478086147597557E-33</v>
      </c>
      <c r="AR94">
        <f t="shared" si="36"/>
        <v>-1.6478089077392236E-33</v>
      </c>
      <c r="AS94">
        <f t="shared" si="36"/>
        <v>-6.3992742678331465E-5</v>
      </c>
      <c r="AT94">
        <f t="shared" si="36"/>
        <v>-4.1808591883176616E-5</v>
      </c>
      <c r="AU94">
        <f t="shared" si="23"/>
        <v>-1.0580133456150808E-4</v>
      </c>
      <c r="AW94">
        <v>91</v>
      </c>
      <c r="AX94">
        <f>IF(Z94&gt;0, (R94*SUMPRODUCT(K94:$K$98, X94:$X$98)-K94*$AZ$3)/Z94, 0)</f>
        <v>-2.2752142813482709E+37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0.96807210799999999</v>
      </c>
      <c r="Q95" s="4">
        <f t="shared" si="48"/>
        <v>12.5</v>
      </c>
      <c r="R95">
        <f t="shared" si="28"/>
        <v>2000000</v>
      </c>
      <c r="S95">
        <f t="shared" si="29"/>
        <v>-9.2641888359919934E+38</v>
      </c>
      <c r="U95">
        <f t="shared" si="40"/>
        <v>0.96807210799999999</v>
      </c>
      <c r="V95">
        <f t="shared" si="41"/>
        <v>0.01</v>
      </c>
      <c r="W95">
        <f t="shared" si="42"/>
        <v>2.7597700302486863E-37</v>
      </c>
      <c r="X95">
        <f t="shared" si="43"/>
        <v>2.6716563907780695E-37</v>
      </c>
      <c r="Y95">
        <f t="shared" si="44"/>
        <v>2.7597700302486863E-39</v>
      </c>
      <c r="Z95">
        <f t="shared" si="45"/>
        <v>6.0515939168130018E-39</v>
      </c>
      <c r="AB95">
        <f t="shared" si="46"/>
        <v>-6.2790681860587609</v>
      </c>
      <c r="AC95">
        <f t="shared" si="30"/>
        <v>-5.6063108804096071</v>
      </c>
      <c r="AE95">
        <f t="shared" si="31"/>
        <v>0</v>
      </c>
      <c r="AF95">
        <f t="shared" si="32"/>
        <v>0</v>
      </c>
      <c r="AG95">
        <f t="shared" si="32"/>
        <v>-7.5644923960162525E-38</v>
      </c>
      <c r="AH95">
        <f t="shared" si="33"/>
        <v>-5.3433127815561388E-31</v>
      </c>
      <c r="AI95">
        <f t="shared" si="34"/>
        <v>-5.343313538005378E-31</v>
      </c>
      <c r="AJ95">
        <f t="shared" si="35"/>
        <v>-0.67275730564915381</v>
      </c>
      <c r="AK95">
        <f t="shared" si="49"/>
        <v>-0.43953477302411331</v>
      </c>
      <c r="AL95">
        <f t="shared" si="26"/>
        <v>-1.1122920786732671</v>
      </c>
      <c r="AN95">
        <f t="shared" si="36"/>
        <v>0</v>
      </c>
      <c r="AO95">
        <f t="shared" si="36"/>
        <v>0</v>
      </c>
      <c r="AP95">
        <f t="shared" si="36"/>
        <v>-5.7360911882930424E-42</v>
      </c>
      <c r="AQ95">
        <f t="shared" si="36"/>
        <v>-4.0517893016481923E-35</v>
      </c>
      <c r="AR95">
        <f t="shared" si="36"/>
        <v>-4.0517898752573112E-35</v>
      </c>
      <c r="AS95">
        <f t="shared" si="36"/>
        <v>-5.1014622670863862E-5</v>
      </c>
      <c r="AT95">
        <f t="shared" si="36"/>
        <v>-3.3329553478297684E-5</v>
      </c>
      <c r="AU95">
        <f t="shared" si="23"/>
        <v>-8.4344176149161546E-5</v>
      </c>
      <c r="AW95">
        <v>92</v>
      </c>
      <c r="AX95">
        <f>IF(Z95&gt;0, (R95*SUMPRODUCT(K95:$K$98, X95:$X$98)-K95*$AZ$3)/Z95, 0)</f>
        <v>-9.2641888359919934E+38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0.97352880900000005</v>
      </c>
      <c r="Q96" s="4">
        <f t="shared" si="48"/>
        <v>12.5</v>
      </c>
      <c r="R96">
        <f t="shared" si="28"/>
        <v>2000000</v>
      </c>
      <c r="S96">
        <f t="shared" si="29"/>
        <v>-5.0218573599157997E+40</v>
      </c>
      <c r="U96">
        <f t="shared" si="40"/>
        <v>0.97352880900000005</v>
      </c>
      <c r="V96">
        <f t="shared" si="41"/>
        <v>0.01</v>
      </c>
      <c r="W96">
        <f t="shared" si="42"/>
        <v>6.0515939168130018E-39</v>
      </c>
      <c r="X96">
        <f t="shared" si="43"/>
        <v>5.8914010183866072E-39</v>
      </c>
      <c r="Y96">
        <f t="shared" si="44"/>
        <v>6.0515939168130018E-41</v>
      </c>
      <c r="Z96">
        <f t="shared" si="45"/>
        <v>9.9676959258264599E-41</v>
      </c>
      <c r="AB96">
        <f t="shared" si="46"/>
        <v>-5.6063108804096071</v>
      </c>
      <c r="AC96">
        <f t="shared" si="30"/>
        <v>-5.0056347146514337</v>
      </c>
      <c r="AE96">
        <f t="shared" si="31"/>
        <v>0</v>
      </c>
      <c r="AF96">
        <f t="shared" si="32"/>
        <v>0</v>
      </c>
      <c r="AG96">
        <f t="shared" si="32"/>
        <v>-1.2459619907283075E-39</v>
      </c>
      <c r="AH96">
        <f t="shared" si="33"/>
        <v>-1.1782802036773214E-32</v>
      </c>
      <c r="AI96">
        <f t="shared" si="34"/>
        <v>-1.1782803282735205E-32</v>
      </c>
      <c r="AJ96">
        <f t="shared" si="35"/>
        <v>-0.6006761657581734</v>
      </c>
      <c r="AK96">
        <f t="shared" si="49"/>
        <v>-0.39244176162867256</v>
      </c>
      <c r="AL96">
        <f t="shared" si="26"/>
        <v>-0.99311792738684601</v>
      </c>
      <c r="AN96">
        <f t="shared" si="36"/>
        <v>0</v>
      </c>
      <c r="AO96">
        <f t="shared" si="36"/>
        <v>0</v>
      </c>
      <c r="AP96">
        <f t="shared" si="36"/>
        <v>-8.4357369246242152E-44</v>
      </c>
      <c r="AQ96">
        <f t="shared" si="36"/>
        <v>-7.9775000326490286E-37</v>
      </c>
      <c r="AR96">
        <f t="shared" si="36"/>
        <v>-7.9775008762227199E-37</v>
      </c>
      <c r="AS96">
        <f t="shared" si="36"/>
        <v>-4.0668544858788178E-5</v>
      </c>
      <c r="AT96">
        <f t="shared" si="36"/>
        <v>-2.6570115974408226E-5</v>
      </c>
      <c r="AU96">
        <f t="shared" si="23"/>
        <v>-6.7238660833196401E-5</v>
      </c>
      <c r="AW96">
        <v>93</v>
      </c>
      <c r="AX96">
        <f>IF(Z96&gt;0, (R96*SUMPRODUCT(K96:$K$98, X96:$X$98)-K96*$AZ$3)/Z96, 0)</f>
        <v>-5.0218573599157997E+40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0.97898550900000003</v>
      </c>
      <c r="Q97" s="4">
        <f t="shared" si="48"/>
        <v>12.5</v>
      </c>
      <c r="R97">
        <f t="shared" si="28"/>
        <v>2000000</v>
      </c>
      <c r="S97">
        <f t="shared" si="29"/>
        <v>-4.0708201715454111E+42</v>
      </c>
      <c r="U97">
        <f t="shared" si="40"/>
        <v>0.97898550900000003</v>
      </c>
      <c r="V97">
        <f t="shared" si="41"/>
        <v>0.01</v>
      </c>
      <c r="W97">
        <f t="shared" si="42"/>
        <v>9.9676959258264599E-41</v>
      </c>
      <c r="X97">
        <f t="shared" si="43"/>
        <v>9.7582298695024432E-41</v>
      </c>
      <c r="Y97">
        <f t="shared" si="44"/>
        <v>9.9676959258264601E-43</v>
      </c>
      <c r="Z97">
        <f t="shared" si="45"/>
        <v>1.0978909706575212E-42</v>
      </c>
      <c r="AB97">
        <f t="shared" si="46"/>
        <v>-5.0056347146514337</v>
      </c>
      <c r="AC97">
        <f t="shared" si="30"/>
        <v>-4.4693167095102089</v>
      </c>
      <c r="AE97">
        <f t="shared" si="31"/>
        <v>0</v>
      </c>
      <c r="AF97">
        <f t="shared" si="32"/>
        <v>0</v>
      </c>
      <c r="AG97">
        <f t="shared" si="32"/>
        <v>-1.3723637133219016E-41</v>
      </c>
      <c r="AH97">
        <f t="shared" si="33"/>
        <v>-1.9516459739004886E-34</v>
      </c>
      <c r="AI97">
        <f t="shared" si="34"/>
        <v>-1.9516461111368599E-34</v>
      </c>
      <c r="AJ97">
        <f t="shared" si="35"/>
        <v>-0.53631800514122485</v>
      </c>
      <c r="AK97">
        <f t="shared" si="49"/>
        <v>-0.35039443002560039</v>
      </c>
      <c r="AL97">
        <f t="shared" si="26"/>
        <v>-0.88671243516682519</v>
      </c>
      <c r="AN97">
        <f t="shared" si="36"/>
        <v>0</v>
      </c>
      <c r="AO97">
        <f t="shared" si="36"/>
        <v>0</v>
      </c>
      <c r="AP97">
        <f t="shared" si="36"/>
        <v>-8.2960132530929476E-46</v>
      </c>
      <c r="AQ97">
        <f t="shared" si="36"/>
        <v>-1.1797806009919044E-38</v>
      </c>
      <c r="AR97">
        <f t="shared" si="36"/>
        <v>-1.179780683952037E-38</v>
      </c>
      <c r="AS97">
        <f t="shared" si="36"/>
        <v>-3.2420714970334874E-5</v>
      </c>
      <c r="AT97">
        <f t="shared" si="36"/>
        <v>-2.1181533780618795E-5</v>
      </c>
      <c r="AU97">
        <f t="shared" si="23"/>
        <v>-5.3602248750953666E-5</v>
      </c>
      <c r="AW97">
        <v>94</v>
      </c>
      <c r="AX97">
        <f>IF(Z97&gt;0, (R97*SUMPRODUCT(K97:$K$98, X97:$X$98)-K97*$AZ$3)/Z97, 0)</f>
        <v>-4.0708201715454111E+42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1.0978909706575212E-42</v>
      </c>
      <c r="X98">
        <f t="shared" si="43"/>
        <v>1.0978909706575212E-42</v>
      </c>
      <c r="Y98">
        <f t="shared" si="44"/>
        <v>1.0978909706575213E-44</v>
      </c>
      <c r="Z98">
        <f t="shared" si="45"/>
        <v>0</v>
      </c>
      <c r="AB98">
        <f t="shared" si="46"/>
        <v>-4.4693167095102089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-2.1957819413150424E-36</v>
      </c>
      <c r="AI98">
        <f t="shared" si="34"/>
        <v>-2.1957819413150424E-36</v>
      </c>
      <c r="AJ98">
        <f t="shared" si="35"/>
        <v>-4.4693167095102089</v>
      </c>
      <c r="AK98">
        <f t="shared" si="49"/>
        <v>-0.31285216966571466</v>
      </c>
      <c r="AL98">
        <f t="shared" si="26"/>
        <v>-4.7821688791759236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-1.1851447504418494E-40</v>
      </c>
      <c r="AR98">
        <f t="shared" si="36"/>
        <v>-1.1851447504418494E-40</v>
      </c>
      <c r="AS98">
        <f t="shared" si="36"/>
        <v>-2.412255578149917E-4</v>
      </c>
      <c r="AT98">
        <f t="shared" si="36"/>
        <v>-1.6885789047049421E-5</v>
      </c>
      <c r="AU98">
        <f t="shared" si="36"/>
        <v>-2.5811134686204115E-4</v>
      </c>
      <c r="AW98">
        <v>95</v>
      </c>
    </row>
    <row r="100" spans="5:50" x14ac:dyDescent="0.25">
      <c r="AN100" s="8">
        <f t="shared" ref="AN100:AU100" si="50">SUM(AN3:AN98)</f>
        <v>133249.09055753276</v>
      </c>
      <c r="AO100" s="8">
        <f t="shared" si="50"/>
        <v>-13324.909055753276</v>
      </c>
      <c r="AP100" s="8">
        <f t="shared" si="50"/>
        <v>-224.63545029104611</v>
      </c>
      <c r="AQ100" s="8">
        <f t="shared" si="50"/>
        <v>-73933.441140397495</v>
      </c>
      <c r="AR100" s="8">
        <f t="shared" si="50"/>
        <v>45766.104911090923</v>
      </c>
      <c r="AS100" s="8">
        <f t="shared" si="50"/>
        <v>-18114.318813845144</v>
      </c>
      <c r="AT100" s="8">
        <f t="shared" si="50"/>
        <v>6612.2657604054993</v>
      </c>
      <c r="AU100" s="8">
        <f t="shared" si="50"/>
        <v>34264.05185765124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AD346-84BB-4713-8FEC-119F9B1B7072}">
  <dimension ref="A1:AZ164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'S.35.04.F'!C3*(1+C12)</f>
        <v>295107.20256968692</v>
      </c>
      <c r="K3">
        <v>1</v>
      </c>
      <c r="L3" s="2">
        <v>0</v>
      </c>
      <c r="O3">
        <f>$C$3</f>
        <v>295107.20256968692</v>
      </c>
      <c r="P3">
        <f>O3*C5</f>
        <v>29510.720256968692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295107.20256968692</v>
      </c>
      <c r="AF3">
        <f t="shared" ref="AF3:AG34" si="4">-$Z3*P3</f>
        <v>-29510.720256968692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265496.48231271823</v>
      </c>
      <c r="AJ3">
        <f t="shared" ref="AJ3:AJ66" si="7">AB3-AC3</f>
        <v>0</v>
      </c>
      <c r="AL3">
        <f t="shared" ref="AL3:AL34" si="8">SUM(AI3:AK3)</f>
        <v>265496.48231271823</v>
      </c>
      <c r="AN3">
        <f t="shared" ref="AN3:AU34" si="9">AE3*$K3</f>
        <v>295107.20256968692</v>
      </c>
      <c r="AO3">
        <f t="shared" si="9"/>
        <v>-29510.720256968692</v>
      </c>
      <c r="AP3">
        <f t="shared" si="9"/>
        <v>-100</v>
      </c>
      <c r="AQ3">
        <f t="shared" si="9"/>
        <v>0</v>
      </c>
      <c r="AR3">
        <f t="shared" si="9"/>
        <v>265496.48231271823</v>
      </c>
      <c r="AS3">
        <f t="shared" si="9"/>
        <v>0</v>
      </c>
      <c r="AT3">
        <f t="shared" si="9"/>
        <v>0</v>
      </c>
      <c r="AU3">
        <f t="shared" si="9"/>
        <v>265496.48231271823</v>
      </c>
      <c r="AW3">
        <v>0</v>
      </c>
      <c r="AX3">
        <f>IF(Z3&gt;0, (R3*SUMPRODUCT(K3:$K$98, X3:$X$98)-K3*$AZ$3)/Z3, 0)</f>
        <v>0</v>
      </c>
      <c r="AZ3">
        <f>C6*SUMPRODUCT(X4:X89, K4:K89)/1</f>
        <v>161937.65714748891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1.420964E-3</v>
      </c>
      <c r="R4">
        <f t="shared" si="0"/>
        <v>2000000</v>
      </c>
      <c r="S4">
        <f t="shared" si="1"/>
        <v>10987.808322809004</v>
      </c>
      <c r="U4">
        <f t="shared" ref="U4:U67" si="13">M4</f>
        <v>1.420964E-3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1.420964E-3</v>
      </c>
      <c r="Y4">
        <f t="shared" ref="Y4:Y67" si="17">V4*W4</f>
        <v>0.01</v>
      </c>
      <c r="Z4">
        <f t="shared" ref="Z4:Z67" si="18">MAX(0, W4-X4-Y4)</f>
        <v>0.98857903599999997</v>
      </c>
      <c r="AB4">
        <f t="shared" ref="AB4:AB67" si="19">AC3</f>
        <v>0</v>
      </c>
      <c r="AC4">
        <f t="shared" si="2"/>
        <v>10862.316959515301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-2841.9279999999999</v>
      </c>
      <c r="AI4">
        <f t="shared" si="6"/>
        <v>-2841.9279999999999</v>
      </c>
      <c r="AJ4">
        <f t="shared" si="7"/>
        <v>-10862.316959515301</v>
      </c>
      <c r="AK4">
        <f>G4*SUM(AB4, AE4:AF4)</f>
        <v>0</v>
      </c>
      <c r="AL4">
        <f t="shared" si="8"/>
        <v>-13704.244959515301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-2651.2995615262616</v>
      </c>
      <c r="AR4">
        <f t="shared" si="9"/>
        <v>-2651.2995615262616</v>
      </c>
      <c r="AS4">
        <f t="shared" si="9"/>
        <v>-10133.703665934603</v>
      </c>
      <c r="AT4">
        <f t="shared" si="9"/>
        <v>0</v>
      </c>
      <c r="AU4">
        <f t="shared" si="9"/>
        <v>-12785.003227460864</v>
      </c>
      <c r="AW4">
        <v>1</v>
      </c>
      <c r="AX4">
        <f>IF(Z4&gt;0, (R4*SUMPRODUCT(K4:$K$98, X4:$X$98)-K4*$AZ$3)/Z4, 0)</f>
        <v>10987.808322809004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1.47693E-3</v>
      </c>
      <c r="Q5" s="4">
        <f t="shared" ref="Q5:Q68" si="21">$C$8</f>
        <v>12.5</v>
      </c>
      <c r="R5">
        <f t="shared" si="0"/>
        <v>2000000</v>
      </c>
      <c r="S5">
        <f t="shared" si="1"/>
        <v>21297.034264951086</v>
      </c>
      <c r="U5">
        <f t="shared" si="13"/>
        <v>1.47693E-3</v>
      </c>
      <c r="V5">
        <f t="shared" si="14"/>
        <v>0.01</v>
      </c>
      <c r="W5">
        <f t="shared" si="15"/>
        <v>0.98857903599999997</v>
      </c>
      <c r="X5">
        <f t="shared" si="16"/>
        <v>1.4600620356394799E-3</v>
      </c>
      <c r="Y5">
        <f t="shared" si="17"/>
        <v>9.8857903600000005E-3</v>
      </c>
      <c r="Z5">
        <f t="shared" si="18"/>
        <v>0.9772331836043604</v>
      </c>
      <c r="AB5">
        <f t="shared" si="19"/>
        <v>10862.316959515301</v>
      </c>
      <c r="AC5">
        <f t="shared" si="2"/>
        <v>20812.168596069299</v>
      </c>
      <c r="AE5">
        <f t="shared" si="3"/>
        <v>0</v>
      </c>
      <c r="AF5">
        <f t="shared" si="4"/>
        <v>0</v>
      </c>
      <c r="AG5">
        <f t="shared" si="4"/>
        <v>-12.215414795054505</v>
      </c>
      <c r="AH5">
        <f t="shared" si="5"/>
        <v>-2920.1240712789599</v>
      </c>
      <c r="AI5">
        <f t="shared" si="6"/>
        <v>-2932.3394860740145</v>
      </c>
      <c r="AJ5">
        <f t="shared" si="7"/>
        <v>-9949.8516365539981</v>
      </c>
      <c r="AK5">
        <f>G5*SUM(AB5, AE5:AF5)</f>
        <v>445.35499534012735</v>
      </c>
      <c r="AL5">
        <f t="shared" si="8"/>
        <v>-12436.836127287886</v>
      </c>
      <c r="AN5">
        <f t="shared" si="9"/>
        <v>0</v>
      </c>
      <c r="AO5">
        <f t="shared" si="9"/>
        <v>0</v>
      </c>
      <c r="AP5">
        <f t="shared" si="9"/>
        <v>-10.44549913044451</v>
      </c>
      <c r="AQ5">
        <f t="shared" si="9"/>
        <v>-2497.0215059486532</v>
      </c>
      <c r="AR5">
        <f t="shared" si="9"/>
        <v>-2507.4670050790978</v>
      </c>
      <c r="AS5">
        <f t="shared" si="9"/>
        <v>-8508.1979090676414</v>
      </c>
      <c r="AT5">
        <f t="shared" si="9"/>
        <v>380.82662722577339</v>
      </c>
      <c r="AU5">
        <f t="shared" si="9"/>
        <v>-10634.838286920967</v>
      </c>
      <c r="AW5">
        <v>2</v>
      </c>
      <c r="AX5">
        <f>IF(Z5&gt;0, (R5*SUMPRODUCT(K5:$K$98, X5:$X$98)-K5*$AZ$3)/Z5, 0)</f>
        <v>21297.034264951086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1.553883E-3</v>
      </c>
      <c r="Q6" s="4">
        <f t="shared" si="21"/>
        <v>12.5</v>
      </c>
      <c r="R6">
        <f t="shared" si="0"/>
        <v>2000000</v>
      </c>
      <c r="S6">
        <f t="shared" si="1"/>
        <v>32992.655666765822</v>
      </c>
      <c r="U6">
        <f t="shared" si="13"/>
        <v>1.553883E-3</v>
      </c>
      <c r="V6">
        <f t="shared" si="14"/>
        <v>0.01</v>
      </c>
      <c r="W6">
        <f t="shared" si="15"/>
        <v>0.9772331836043604</v>
      </c>
      <c r="X6">
        <f t="shared" si="16"/>
        <v>1.5185060310386944E-3</v>
      </c>
      <c r="Y6">
        <f t="shared" si="17"/>
        <v>9.7723318360436046E-3</v>
      </c>
      <c r="Z6">
        <f t="shared" si="18"/>
        <v>0.96594234573727811</v>
      </c>
      <c r="AB6">
        <f t="shared" si="19"/>
        <v>20812.168596069299</v>
      </c>
      <c r="AC6">
        <f t="shared" si="2"/>
        <v>31869.00320685808</v>
      </c>
      <c r="AE6">
        <f t="shared" si="3"/>
        <v>0</v>
      </c>
      <c r="AF6">
        <f t="shared" si="4"/>
        <v>0</v>
      </c>
      <c r="AG6">
        <f t="shared" si="4"/>
        <v>-12.074279321715977</v>
      </c>
      <c r="AH6">
        <f t="shared" si="5"/>
        <v>-3037.0120620773887</v>
      </c>
      <c r="AI6">
        <f t="shared" si="6"/>
        <v>-3049.0863413991046</v>
      </c>
      <c r="AJ6">
        <f t="shared" si="7"/>
        <v>-11056.834610788781</v>
      </c>
      <c r="AK6">
        <f>G6*SUM(AB6, AE6:AF6)</f>
        <v>1217.5118628700541</v>
      </c>
      <c r="AL6">
        <f t="shared" si="8"/>
        <v>-12888.409089317831</v>
      </c>
      <c r="AN6">
        <f t="shared" si="9"/>
        <v>0</v>
      </c>
      <c r="AO6">
        <f t="shared" si="9"/>
        <v>0</v>
      </c>
      <c r="AP6">
        <f t="shared" si="9"/>
        <v>-9.3142201674467771</v>
      </c>
      <c r="AQ6">
        <f t="shared" si="9"/>
        <v>-2342.7815643211557</v>
      </c>
      <c r="AR6">
        <f t="shared" si="9"/>
        <v>-2352.095784488602</v>
      </c>
      <c r="AS6">
        <f t="shared" si="9"/>
        <v>-8529.35311300188</v>
      </c>
      <c r="AT6">
        <f t="shared" si="9"/>
        <v>939.2008620219915</v>
      </c>
      <c r="AU6">
        <f t="shared" si="9"/>
        <v>-9942.2480354684903</v>
      </c>
      <c r="AW6">
        <v>3</v>
      </c>
      <c r="AX6">
        <f>IF(Z6&gt;0, (R6*SUMPRODUCT(K6:$K$98, X6:$X$98)-K6*$AZ$3)/Z6, 0)</f>
        <v>32992.655666765822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1.6428289999999999E-3</v>
      </c>
      <c r="Q7" s="4">
        <f t="shared" si="21"/>
        <v>12.5</v>
      </c>
      <c r="R7">
        <f t="shared" si="0"/>
        <v>2000000</v>
      </c>
      <c r="S7">
        <f t="shared" si="1"/>
        <v>42725.246170453123</v>
      </c>
      <c r="U7">
        <f t="shared" si="13"/>
        <v>1.6428289999999999E-3</v>
      </c>
      <c r="V7">
        <f t="shared" si="14"/>
        <v>0.01</v>
      </c>
      <c r="W7">
        <f t="shared" si="15"/>
        <v>0.96594234573727811</v>
      </c>
      <c r="X7">
        <f t="shared" si="16"/>
        <v>1.5868780979052268E-3</v>
      </c>
      <c r="Y7">
        <f t="shared" si="17"/>
        <v>9.6594234573727806E-3</v>
      </c>
      <c r="Z7">
        <f t="shared" si="18"/>
        <v>0.95469604418200005</v>
      </c>
      <c r="AB7">
        <f t="shared" si="19"/>
        <v>31869.00320685808</v>
      </c>
      <c r="AC7">
        <f t="shared" si="2"/>
        <v>40789.623505633746</v>
      </c>
      <c r="AE7">
        <f t="shared" si="3"/>
        <v>0</v>
      </c>
      <c r="AF7">
        <f t="shared" si="4"/>
        <v>0</v>
      </c>
      <c r="AG7">
        <f t="shared" si="4"/>
        <v>-11.933700552275001</v>
      </c>
      <c r="AH7">
        <f t="shared" si="5"/>
        <v>-3173.7561958104534</v>
      </c>
      <c r="AI7">
        <f t="shared" si="6"/>
        <v>-3185.6898963627282</v>
      </c>
      <c r="AJ7">
        <f t="shared" si="7"/>
        <v>-8920.620298775666</v>
      </c>
      <c r="AK7">
        <f>G7*SUM(AB7, AE7:AF7)</f>
        <v>1564.7680574567316</v>
      </c>
      <c r="AL7">
        <f t="shared" si="8"/>
        <v>-10541.542137681663</v>
      </c>
      <c r="AN7">
        <f t="shared" si="9"/>
        <v>0</v>
      </c>
      <c r="AO7">
        <f t="shared" si="9"/>
        <v>0</v>
      </c>
      <c r="AP7">
        <f t="shared" si="9"/>
        <v>-8.3757404192237672</v>
      </c>
      <c r="AQ7">
        <f t="shared" si="9"/>
        <v>-2227.5201169635402</v>
      </c>
      <c r="AR7">
        <f t="shared" si="9"/>
        <v>-2235.895857382764</v>
      </c>
      <c r="AS7">
        <f t="shared" si="9"/>
        <v>-6260.9916910274396</v>
      </c>
      <c r="AT7">
        <f t="shared" si="9"/>
        <v>1098.2419919236288</v>
      </c>
      <c r="AU7">
        <f t="shared" si="9"/>
        <v>-7398.6455564865755</v>
      </c>
      <c r="AW7">
        <v>4</v>
      </c>
      <c r="AX7">
        <f>IF(Z7&gt;0, (R7*SUMPRODUCT(K7:$K$98, X7:$X$98)-K7*$AZ$3)/Z7, 0)</f>
        <v>42725.246170453123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1.733774E-3</v>
      </c>
      <c r="Q8" s="4">
        <f t="shared" si="21"/>
        <v>12.5</v>
      </c>
      <c r="R8">
        <f t="shared" si="0"/>
        <v>2000000</v>
      </c>
      <c r="S8">
        <f t="shared" si="1"/>
        <v>48889.031653903956</v>
      </c>
      <c r="U8">
        <f t="shared" si="13"/>
        <v>1.733774E-3</v>
      </c>
      <c r="V8">
        <f t="shared" si="14"/>
        <v>0.01</v>
      </c>
      <c r="W8">
        <f t="shared" si="15"/>
        <v>0.95469604418200005</v>
      </c>
      <c r="X8">
        <f t="shared" si="16"/>
        <v>1.6552271793056029E-3</v>
      </c>
      <c r="Y8">
        <f t="shared" si="17"/>
        <v>9.5469604418200009E-3</v>
      </c>
      <c r="Z8">
        <f t="shared" si="18"/>
        <v>0.94349385656087448</v>
      </c>
      <c r="AB8">
        <f t="shared" si="19"/>
        <v>40789.623505633746</v>
      </c>
      <c r="AC8">
        <f t="shared" si="2"/>
        <v>46126.50101866851</v>
      </c>
      <c r="AE8">
        <f t="shared" si="3"/>
        <v>0</v>
      </c>
      <c r="AF8">
        <f t="shared" si="4"/>
        <v>0</v>
      </c>
      <c r="AG8">
        <f t="shared" si="4"/>
        <v>-11.793673207010931</v>
      </c>
      <c r="AH8">
        <f t="shared" si="5"/>
        <v>-3310.4543586112059</v>
      </c>
      <c r="AI8">
        <f t="shared" si="6"/>
        <v>-3322.248031818217</v>
      </c>
      <c r="AJ8">
        <f t="shared" si="7"/>
        <v>-5336.877513034764</v>
      </c>
      <c r="AK8">
        <f t="shared" ref="AK8:AK71" si="22">G8*SUM(AB8:AB8, AE8:AF8)</f>
        <v>868.81898066999872</v>
      </c>
      <c r="AL8">
        <f t="shared" si="8"/>
        <v>-7790.3065641829826</v>
      </c>
      <c r="AN8">
        <f t="shared" si="9"/>
        <v>0</v>
      </c>
      <c r="AO8">
        <f t="shared" si="9"/>
        <v>0</v>
      </c>
      <c r="AP8">
        <f t="shared" si="9"/>
        <v>-7.7265578027274628</v>
      </c>
      <c r="AQ8">
        <f t="shared" si="9"/>
        <v>-2168.8253104974174</v>
      </c>
      <c r="AR8">
        <f t="shared" si="9"/>
        <v>-2176.5518683001446</v>
      </c>
      <c r="AS8">
        <f t="shared" si="9"/>
        <v>-3496.4248938173309</v>
      </c>
      <c r="AT8">
        <f t="shared" si="9"/>
        <v>569.20180476620851</v>
      </c>
      <c r="AU8">
        <f t="shared" si="9"/>
        <v>-5103.7749573512674</v>
      </c>
      <c r="AW8">
        <v>5</v>
      </c>
      <c r="AX8">
        <f>IF(Z8&gt;0, (R8*SUMPRODUCT(K8:$K$98, X8:$X$98)-K8*$AZ$3)/Z8, 0)</f>
        <v>48889.031653903956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1.8297159999999999E-3</v>
      </c>
      <c r="Q9" s="4">
        <f t="shared" si="21"/>
        <v>12.5</v>
      </c>
      <c r="R9">
        <f t="shared" si="0"/>
        <v>2000000</v>
      </c>
      <c r="S9">
        <f t="shared" si="1"/>
        <v>53172.312704547738</v>
      </c>
      <c r="U9">
        <f t="shared" si="13"/>
        <v>1.8297159999999999E-3</v>
      </c>
      <c r="V9">
        <f t="shared" si="14"/>
        <v>0.01</v>
      </c>
      <c r="W9">
        <f t="shared" si="15"/>
        <v>0.94349385656087448</v>
      </c>
      <c r="X9">
        <f t="shared" si="16"/>
        <v>1.7263258052511369E-3</v>
      </c>
      <c r="Y9">
        <f t="shared" si="17"/>
        <v>9.4349385656087442E-3</v>
      </c>
      <c r="Z9">
        <f t="shared" si="18"/>
        <v>0.93233259219001463</v>
      </c>
      <c r="AB9">
        <f t="shared" si="19"/>
        <v>46126.50101866851</v>
      </c>
      <c r="AC9">
        <f t="shared" si="2"/>
        <v>49574.280136569039</v>
      </c>
      <c r="AE9">
        <f t="shared" si="3"/>
        <v>0</v>
      </c>
      <c r="AF9">
        <f t="shared" si="4"/>
        <v>0</v>
      </c>
      <c r="AG9">
        <f t="shared" si="4"/>
        <v>-11.654157402375183</v>
      </c>
      <c r="AH9">
        <f t="shared" si="5"/>
        <v>-3452.6516105022738</v>
      </c>
      <c r="AI9">
        <f t="shared" si="6"/>
        <v>-3464.3057679046492</v>
      </c>
      <c r="AJ9">
        <f t="shared" si="7"/>
        <v>-3447.7791179005289</v>
      </c>
      <c r="AK9">
        <f t="shared" si="22"/>
        <v>272.14635601014419</v>
      </c>
      <c r="AL9">
        <f t="shared" si="8"/>
        <v>-6639.9385297950339</v>
      </c>
      <c r="AN9">
        <f t="shared" si="9"/>
        <v>0</v>
      </c>
      <c r="AO9">
        <f t="shared" si="9"/>
        <v>0</v>
      </c>
      <c r="AP9">
        <f t="shared" si="9"/>
        <v>-7.2309449931467125</v>
      </c>
      <c r="AQ9">
        <f t="shared" si="9"/>
        <v>-2142.2341413505492</v>
      </c>
      <c r="AR9">
        <f t="shared" si="9"/>
        <v>-2149.4650863436959</v>
      </c>
      <c r="AS9">
        <f t="shared" si="9"/>
        <v>-2139.2109518769325</v>
      </c>
      <c r="AT9">
        <f t="shared" si="9"/>
        <v>168.85607963331699</v>
      </c>
      <c r="AU9">
        <f t="shared" si="9"/>
        <v>-4119.8199585873117</v>
      </c>
      <c r="AW9">
        <v>6</v>
      </c>
      <c r="AX9">
        <f>IF(Z9&gt;0, (R9*SUMPRODUCT(K9:$K$98, X9:$X$98)-K9*$AZ$3)/Z9, 0)</f>
        <v>53172.312704547738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1.940649E-3</v>
      </c>
      <c r="Q10" s="4">
        <f t="shared" si="21"/>
        <v>12.5</v>
      </c>
      <c r="R10">
        <f t="shared" si="0"/>
        <v>2000000</v>
      </c>
      <c r="S10">
        <f t="shared" si="1"/>
        <v>57087.295191385478</v>
      </c>
      <c r="U10">
        <f t="shared" si="13"/>
        <v>1.940649E-3</v>
      </c>
      <c r="V10">
        <f t="shared" si="14"/>
        <v>0.01</v>
      </c>
      <c r="W10">
        <f t="shared" si="15"/>
        <v>0.93233259219001463</v>
      </c>
      <c r="X10">
        <f t="shared" si="16"/>
        <v>1.8093303127009598E-3</v>
      </c>
      <c r="Y10">
        <f t="shared" si="17"/>
        <v>9.3233259219001469E-3</v>
      </c>
      <c r="Z10">
        <f t="shared" si="18"/>
        <v>0.92119993595541361</v>
      </c>
      <c r="AB10">
        <f t="shared" si="19"/>
        <v>49574.280136569039</v>
      </c>
      <c r="AC10">
        <f t="shared" si="2"/>
        <v>52588.812674172092</v>
      </c>
      <c r="AE10">
        <f t="shared" si="3"/>
        <v>0</v>
      </c>
      <c r="AF10">
        <f t="shared" si="4"/>
        <v>0</v>
      </c>
      <c r="AG10">
        <f t="shared" si="4"/>
        <v>-11.51499919944267</v>
      </c>
      <c r="AH10">
        <f t="shared" si="5"/>
        <v>-3618.6606254019198</v>
      </c>
      <c r="AI10">
        <f t="shared" si="6"/>
        <v>-3630.1756246013624</v>
      </c>
      <c r="AJ10">
        <f t="shared" si="7"/>
        <v>-3014.5325376030523</v>
      </c>
      <c r="AK10">
        <f t="shared" si="22"/>
        <v>203.25454855993308</v>
      </c>
      <c r="AL10">
        <f t="shared" si="8"/>
        <v>-6441.4536136444822</v>
      </c>
      <c r="AN10">
        <f t="shared" si="9"/>
        <v>0</v>
      </c>
      <c r="AO10">
        <f t="shared" si="9"/>
        <v>0</v>
      </c>
      <c r="AP10">
        <f t="shared" si="9"/>
        <v>-6.777917481306555</v>
      </c>
      <c r="AQ10">
        <f t="shared" si="9"/>
        <v>-2130.0030236228326</v>
      </c>
      <c r="AR10">
        <f t="shared" si="9"/>
        <v>-2136.7809411041389</v>
      </c>
      <c r="AS10">
        <f t="shared" si="9"/>
        <v>-1774.4033178548607</v>
      </c>
      <c r="AT10">
        <f t="shared" si="9"/>
        <v>119.63896253732445</v>
      </c>
      <c r="AU10">
        <f t="shared" si="9"/>
        <v>-3791.5452964216756</v>
      </c>
      <c r="AW10">
        <v>7</v>
      </c>
      <c r="AX10">
        <f>IF(Z10&gt;0, (R10*SUMPRODUCT(K10:$K$98, X10:$X$98)-K10*$AZ$3)/Z10, 0)</f>
        <v>57087.295191385478</v>
      </c>
    </row>
    <row r="11" spans="1:52" x14ac:dyDescent="0.25">
      <c r="A11" t="s">
        <v>33</v>
      </c>
      <c r="C11" s="12">
        <f>AU91</f>
        <v>75884.709232205263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2.0505829999999999E-3</v>
      </c>
      <c r="Q11" s="4">
        <f t="shared" si="21"/>
        <v>12.5</v>
      </c>
      <c r="R11">
        <f t="shared" si="0"/>
        <v>2000000</v>
      </c>
      <c r="S11">
        <f t="shared" si="1"/>
        <v>60658.066139153671</v>
      </c>
      <c r="U11">
        <f t="shared" si="13"/>
        <v>2.0505829999999999E-3</v>
      </c>
      <c r="V11">
        <f t="shared" si="14"/>
        <v>0.01</v>
      </c>
      <c r="W11">
        <f t="shared" si="15"/>
        <v>0.92119993595541361</v>
      </c>
      <c r="X11">
        <f t="shared" si="16"/>
        <v>1.8889969282712598E-3</v>
      </c>
      <c r="Y11">
        <f t="shared" si="17"/>
        <v>9.2119993595541367E-3</v>
      </c>
      <c r="Z11">
        <f t="shared" si="18"/>
        <v>0.91009893966758815</v>
      </c>
      <c r="AB11">
        <f t="shared" si="19"/>
        <v>52588.812674172092</v>
      </c>
      <c r="AC11">
        <f t="shared" si="2"/>
        <v>55204.841675530188</v>
      </c>
      <c r="AE11">
        <f t="shared" si="3"/>
        <v>0</v>
      </c>
      <c r="AF11">
        <f t="shared" si="4"/>
        <v>0</v>
      </c>
      <c r="AG11">
        <f t="shared" si="4"/>
        <v>-11.376236745844851</v>
      </c>
      <c r="AH11">
        <f t="shared" si="5"/>
        <v>-3777.9938565425196</v>
      </c>
      <c r="AI11">
        <f t="shared" si="6"/>
        <v>-3789.3700932883644</v>
      </c>
      <c r="AJ11">
        <f t="shared" si="7"/>
        <v>-2616.0290013580961</v>
      </c>
      <c r="AK11">
        <f t="shared" si="22"/>
        <v>126.21315041801302</v>
      </c>
      <c r="AL11">
        <f t="shared" si="8"/>
        <v>-6279.1859442284467</v>
      </c>
      <c r="AN11">
        <f t="shared" si="9"/>
        <v>0</v>
      </c>
      <c r="AO11">
        <f t="shared" si="9"/>
        <v>0</v>
      </c>
      <c r="AP11">
        <f t="shared" si="9"/>
        <v>-6.3628274649666663</v>
      </c>
      <c r="AQ11">
        <f t="shared" si="9"/>
        <v>-2113.0645933211767</v>
      </c>
      <c r="AR11">
        <f t="shared" si="9"/>
        <v>-2119.4274207861436</v>
      </c>
      <c r="AS11">
        <f t="shared" si="9"/>
        <v>-1463.1676142877645</v>
      </c>
      <c r="AT11">
        <f t="shared" si="9"/>
        <v>70.592105092487898</v>
      </c>
      <c r="AU11">
        <f t="shared" si="9"/>
        <v>-3512.0029299814196</v>
      </c>
      <c r="AW11">
        <v>8</v>
      </c>
      <c r="AX11">
        <f>IF(Z11&gt;0, (R11*SUMPRODUCT(K11:$K$98, X11:$X$98)-K11*$AZ$3)/Z11, 0)</f>
        <v>60658.066139153671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2.1765069999999998E-3</v>
      </c>
      <c r="Q12" s="4">
        <f t="shared" si="21"/>
        <v>12.5</v>
      </c>
      <c r="R12">
        <f t="shared" si="0"/>
        <v>2000000</v>
      </c>
      <c r="S12">
        <f t="shared" si="1"/>
        <v>64062.541386980942</v>
      </c>
      <c r="U12">
        <f t="shared" si="13"/>
        <v>2.1765069999999998E-3</v>
      </c>
      <c r="V12">
        <f t="shared" si="14"/>
        <v>0.01</v>
      </c>
      <c r="W12">
        <f t="shared" si="15"/>
        <v>0.91009893966758815</v>
      </c>
      <c r="X12">
        <f t="shared" si="16"/>
        <v>1.9808367128790832E-3</v>
      </c>
      <c r="Y12">
        <f t="shared" si="17"/>
        <v>9.1009893966758817E-3</v>
      </c>
      <c r="Z12">
        <f t="shared" si="18"/>
        <v>0.89901711355803315</v>
      </c>
      <c r="AB12">
        <f t="shared" si="19"/>
        <v>55204.841675530188</v>
      </c>
      <c r="AC12">
        <f t="shared" si="2"/>
        <v>57593.321044915647</v>
      </c>
      <c r="AE12">
        <f t="shared" si="3"/>
        <v>0</v>
      </c>
      <c r="AF12">
        <f t="shared" si="4"/>
        <v>0</v>
      </c>
      <c r="AG12">
        <f t="shared" si="4"/>
        <v>-11.237713919475414</v>
      </c>
      <c r="AH12">
        <f t="shared" si="5"/>
        <v>-3961.6734257581661</v>
      </c>
      <c r="AI12">
        <f t="shared" si="6"/>
        <v>-3972.9111396776416</v>
      </c>
      <c r="AJ12">
        <f t="shared" si="7"/>
        <v>-2388.479369385459</v>
      </c>
      <c r="AK12">
        <f t="shared" si="22"/>
        <v>126.97113585371943</v>
      </c>
      <c r="AL12">
        <f t="shared" si="8"/>
        <v>-6234.4193732093809</v>
      </c>
      <c r="AN12">
        <f t="shared" si="9"/>
        <v>0</v>
      </c>
      <c r="AO12">
        <f t="shared" si="9"/>
        <v>0</v>
      </c>
      <c r="AP12">
        <f t="shared" si="9"/>
        <v>-5.9729644129998167</v>
      </c>
      <c r="AQ12">
        <f t="shared" si="9"/>
        <v>-2105.6715411638811</v>
      </c>
      <c r="AR12">
        <f t="shared" si="9"/>
        <v>-2111.6445055768813</v>
      </c>
      <c r="AS12">
        <f t="shared" si="9"/>
        <v>-1269.5021760430748</v>
      </c>
      <c r="AT12">
        <f t="shared" si="9"/>
        <v>67.486508498681701</v>
      </c>
      <c r="AU12">
        <f t="shared" si="9"/>
        <v>-3313.6601731212741</v>
      </c>
      <c r="AW12">
        <v>9</v>
      </c>
      <c r="AX12">
        <f>IF(Z12&gt;0, (R12*SUMPRODUCT(K12:$K$98, X12:$X$98)-K12*$AZ$3)/Z12, 0)</f>
        <v>64062.541386980942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2.312424E-3</v>
      </c>
      <c r="Q13" s="4">
        <f t="shared" si="21"/>
        <v>12.5</v>
      </c>
      <c r="R13">
        <f t="shared" si="0"/>
        <v>2000000</v>
      </c>
      <c r="S13">
        <f t="shared" si="1"/>
        <v>67281.120396838305</v>
      </c>
      <c r="U13">
        <f t="shared" si="13"/>
        <v>2.312424E-3</v>
      </c>
      <c r="V13">
        <f t="shared" si="14"/>
        <v>0.01</v>
      </c>
      <c r="W13">
        <f t="shared" si="15"/>
        <v>0.89901711355803315</v>
      </c>
      <c r="X13">
        <f t="shared" si="16"/>
        <v>2.0789087498023213E-3</v>
      </c>
      <c r="Y13">
        <f t="shared" si="17"/>
        <v>8.9901711355803316E-3</v>
      </c>
      <c r="Z13">
        <f t="shared" si="18"/>
        <v>0.88794803367265052</v>
      </c>
      <c r="AB13">
        <f t="shared" si="19"/>
        <v>57593.321044915647</v>
      </c>
      <c r="AC13">
        <f t="shared" si="2"/>
        <v>59742.138559665436</v>
      </c>
      <c r="AE13">
        <f t="shared" si="3"/>
        <v>0</v>
      </c>
      <c r="AF13">
        <f t="shared" si="4"/>
        <v>0</v>
      </c>
      <c r="AG13">
        <f t="shared" si="4"/>
        <v>-11.099350420908131</v>
      </c>
      <c r="AH13">
        <f t="shared" si="5"/>
        <v>-4157.8174996046428</v>
      </c>
      <c r="AI13">
        <f t="shared" si="6"/>
        <v>-4168.916850025551</v>
      </c>
      <c r="AJ13">
        <f t="shared" si="7"/>
        <v>-2148.8175147497896</v>
      </c>
      <c r="AK13">
        <f t="shared" si="22"/>
        <v>115.1866420898313</v>
      </c>
      <c r="AL13">
        <f t="shared" si="8"/>
        <v>-6202.5477226855091</v>
      </c>
      <c r="AN13">
        <f t="shared" si="9"/>
        <v>0</v>
      </c>
      <c r="AO13">
        <f t="shared" si="9"/>
        <v>0</v>
      </c>
      <c r="AP13">
        <f t="shared" si="9"/>
        <v>-5.6078162952567023</v>
      </c>
      <c r="AQ13">
        <f t="shared" si="9"/>
        <v>-2100.6884045272527</v>
      </c>
      <c r="AR13">
        <f t="shared" si="9"/>
        <v>-2106.2962208225094</v>
      </c>
      <c r="AS13">
        <f t="shared" si="9"/>
        <v>-1085.6647837739818</v>
      </c>
      <c r="AT13">
        <f t="shared" si="9"/>
        <v>58.196696564374911</v>
      </c>
      <c r="AU13">
        <f t="shared" si="9"/>
        <v>-3133.7643080321163</v>
      </c>
      <c r="AW13">
        <v>10</v>
      </c>
      <c r="AX13">
        <f>IF(Z13&gt;0, (R13*SUMPRODUCT(K13:$K$98, X13:$X$98)-K13*$AZ$3)/Z13, 0)</f>
        <v>67281.120396838305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2.4603350000000001E-3</v>
      </c>
      <c r="Q14" s="4">
        <f t="shared" si="21"/>
        <v>12.5</v>
      </c>
      <c r="R14">
        <f t="shared" si="0"/>
        <v>2000000</v>
      </c>
      <c r="S14">
        <f t="shared" si="1"/>
        <v>70329.552722846478</v>
      </c>
      <c r="U14">
        <f t="shared" si="13"/>
        <v>2.4603350000000001E-3</v>
      </c>
      <c r="V14">
        <f t="shared" si="14"/>
        <v>0.01</v>
      </c>
      <c r="W14">
        <f t="shared" si="15"/>
        <v>0.88794803367265052</v>
      </c>
      <c r="X14">
        <f t="shared" si="16"/>
        <v>2.1846496254260008E-3</v>
      </c>
      <c r="Y14">
        <f t="shared" si="17"/>
        <v>8.8794803367265047E-3</v>
      </c>
      <c r="Z14">
        <f t="shared" si="18"/>
        <v>0.87688390371049807</v>
      </c>
      <c r="AB14">
        <f t="shared" si="19"/>
        <v>59742.138559665436</v>
      </c>
      <c r="AC14">
        <f t="shared" si="2"/>
        <v>61670.852737822912</v>
      </c>
      <c r="AE14">
        <f t="shared" si="3"/>
        <v>0</v>
      </c>
      <c r="AF14">
        <f t="shared" si="4"/>
        <v>0</v>
      </c>
      <c r="AG14">
        <f t="shared" si="4"/>
        <v>-10.961048796381226</v>
      </c>
      <c r="AH14">
        <f t="shared" si="5"/>
        <v>-4369.2992508520019</v>
      </c>
      <c r="AI14">
        <f t="shared" si="6"/>
        <v>-4380.2602996483829</v>
      </c>
      <c r="AJ14">
        <f t="shared" si="7"/>
        <v>-1928.7141781574755</v>
      </c>
      <c r="AK14">
        <f t="shared" si="22"/>
        <v>107.53584940739778</v>
      </c>
      <c r="AL14">
        <f t="shared" si="8"/>
        <v>-6201.4386283984604</v>
      </c>
      <c r="AN14">
        <f t="shared" si="9"/>
        <v>0</v>
      </c>
      <c r="AO14">
        <f t="shared" si="9"/>
        <v>0</v>
      </c>
      <c r="AP14">
        <f t="shared" si="9"/>
        <v>-5.2652034850725853</v>
      </c>
      <c r="AQ14">
        <f t="shared" si="9"/>
        <v>-2098.8182855737441</v>
      </c>
      <c r="AR14">
        <f t="shared" si="9"/>
        <v>-2104.0834890588167</v>
      </c>
      <c r="AS14">
        <f t="shared" si="9"/>
        <v>-926.46906342542059</v>
      </c>
      <c r="AT14">
        <f t="shared" si="9"/>
        <v>51.655470164223786</v>
      </c>
      <c r="AU14">
        <f t="shared" si="9"/>
        <v>-2978.8970823200134</v>
      </c>
      <c r="AW14">
        <v>11</v>
      </c>
      <c r="AX14">
        <f>IF(Z14&gt;0, (R14*SUMPRODUCT(K14:$K$98, X14:$X$98)-K14*$AZ$3)/Z14, 0)</f>
        <v>70329.552722846478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2.6172399999999998E-3</v>
      </c>
      <c r="Q15" s="4">
        <f t="shared" si="21"/>
        <v>12.5</v>
      </c>
      <c r="R15">
        <f t="shared" si="0"/>
        <v>2000000</v>
      </c>
      <c r="S15">
        <f t="shared" si="1"/>
        <v>73415.213460774015</v>
      </c>
      <c r="U15">
        <f t="shared" si="13"/>
        <v>2.6172399999999998E-3</v>
      </c>
      <c r="V15">
        <f t="shared" si="14"/>
        <v>0.01</v>
      </c>
      <c r="W15">
        <f t="shared" si="15"/>
        <v>0.87688390371049807</v>
      </c>
      <c r="X15">
        <f t="shared" si="16"/>
        <v>2.2950156281472639E-3</v>
      </c>
      <c r="Y15">
        <f t="shared" si="17"/>
        <v>8.768839037104981E-3</v>
      </c>
      <c r="Z15">
        <f t="shared" si="18"/>
        <v>0.86582004904524579</v>
      </c>
      <c r="AB15">
        <f t="shared" si="19"/>
        <v>61670.852737822912</v>
      </c>
      <c r="AC15">
        <f t="shared" si="2"/>
        <v>63564.363719274545</v>
      </c>
      <c r="AE15">
        <f t="shared" si="3"/>
        <v>0</v>
      </c>
      <c r="AF15">
        <f t="shared" si="4"/>
        <v>0</v>
      </c>
      <c r="AG15">
        <f t="shared" si="4"/>
        <v>-10.822750613065573</v>
      </c>
      <c r="AH15">
        <f t="shared" si="5"/>
        <v>-4590.0312562945273</v>
      </c>
      <c r="AI15">
        <f t="shared" si="6"/>
        <v>-4600.8540069075925</v>
      </c>
      <c r="AJ15">
        <f t="shared" si="7"/>
        <v>-1893.5109814516327</v>
      </c>
      <c r="AK15">
        <f t="shared" si="22"/>
        <v>252.85049622507395</v>
      </c>
      <c r="AL15">
        <f t="shared" si="8"/>
        <v>-6241.5144921341516</v>
      </c>
      <c r="AN15">
        <f t="shared" si="9"/>
        <v>0</v>
      </c>
      <c r="AO15">
        <f t="shared" si="9"/>
        <v>0</v>
      </c>
      <c r="AP15">
        <f t="shared" si="9"/>
        <v>-4.9319525178375754</v>
      </c>
      <c r="AQ15">
        <f t="shared" si="9"/>
        <v>-2091.6878731462093</v>
      </c>
      <c r="AR15">
        <f t="shared" si="9"/>
        <v>-2096.6198256640469</v>
      </c>
      <c r="AS15">
        <f t="shared" si="9"/>
        <v>-862.87733926433555</v>
      </c>
      <c r="AT15">
        <f t="shared" si="9"/>
        <v>115.22455668416299</v>
      </c>
      <c r="AU15">
        <f t="shared" si="9"/>
        <v>-2844.2726082442196</v>
      </c>
      <c r="AW15">
        <v>12</v>
      </c>
      <c r="AX15">
        <f>IF(Z15&gt;0, (R15*SUMPRODUCT(K15:$K$98, X15:$X$98)-K15*$AZ$3)/Z15, 0)</f>
        <v>73415.213460774015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2.8021280000000001E-3</v>
      </c>
      <c r="Q16" s="4">
        <f t="shared" si="21"/>
        <v>12.5</v>
      </c>
      <c r="R16">
        <f t="shared" si="0"/>
        <v>2000000</v>
      </c>
      <c r="S16">
        <f t="shared" si="1"/>
        <v>76583.654629246972</v>
      </c>
      <c r="U16">
        <f t="shared" si="13"/>
        <v>2.8021280000000001E-3</v>
      </c>
      <c r="V16">
        <f t="shared" si="14"/>
        <v>0.01</v>
      </c>
      <c r="W16">
        <f t="shared" si="15"/>
        <v>0.86582004904524579</v>
      </c>
      <c r="X16">
        <f t="shared" si="16"/>
        <v>2.4261386023910567E-3</v>
      </c>
      <c r="Y16">
        <f t="shared" si="17"/>
        <v>8.6582004904524577E-3</v>
      </c>
      <c r="Z16">
        <f t="shared" si="18"/>
        <v>0.85473570995240233</v>
      </c>
      <c r="AB16">
        <f t="shared" si="19"/>
        <v>63564.363719274545</v>
      </c>
      <c r="AC16">
        <f t="shared" si="2"/>
        <v>65458.784410278997</v>
      </c>
      <c r="AE16">
        <f t="shared" si="3"/>
        <v>0</v>
      </c>
      <c r="AF16">
        <f t="shared" si="4"/>
        <v>0</v>
      </c>
      <c r="AG16">
        <f t="shared" si="4"/>
        <v>-10.68419637440503</v>
      </c>
      <c r="AH16">
        <f t="shared" si="5"/>
        <v>-4852.2772047821136</v>
      </c>
      <c r="AI16">
        <f t="shared" si="6"/>
        <v>-4862.9614011565191</v>
      </c>
      <c r="AJ16">
        <f t="shared" si="7"/>
        <v>-1894.4206910044522</v>
      </c>
      <c r="AK16">
        <f t="shared" si="22"/>
        <v>451.30698240684927</v>
      </c>
      <c r="AL16">
        <f t="shared" si="8"/>
        <v>-6306.0751097541224</v>
      </c>
      <c r="AN16">
        <f t="shared" si="9"/>
        <v>0</v>
      </c>
      <c r="AO16">
        <f t="shared" si="9"/>
        <v>0</v>
      </c>
      <c r="AP16">
        <f t="shared" si="9"/>
        <v>-4.6058206701488</v>
      </c>
      <c r="AQ16">
        <f t="shared" si="9"/>
        <v>-2091.7547622594902</v>
      </c>
      <c r="AR16">
        <f t="shared" si="9"/>
        <v>-2096.3605829296393</v>
      </c>
      <c r="AS16">
        <f t="shared" si="9"/>
        <v>-816.66057706392246</v>
      </c>
      <c r="AT16">
        <f t="shared" si="9"/>
        <v>194.55267905141818</v>
      </c>
      <c r="AU16">
        <f t="shared" si="9"/>
        <v>-2718.4684809421437</v>
      </c>
      <c r="AW16">
        <v>13</v>
      </c>
      <c r="AX16">
        <f>IF(Z16&gt;0, (R16*SUMPRODUCT(K16:$K$98, X16:$X$98)-K16*$AZ$3)/Z16, 0)</f>
        <v>76583.654629246972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3.0140000000000002E-3</v>
      </c>
      <c r="Q17" s="4">
        <f t="shared" si="21"/>
        <v>12.5</v>
      </c>
      <c r="R17">
        <f t="shared" si="0"/>
        <v>2000000</v>
      </c>
      <c r="S17">
        <f t="shared" si="1"/>
        <v>80076.78086398021</v>
      </c>
      <c r="U17">
        <f t="shared" si="13"/>
        <v>3.0140000000000002E-3</v>
      </c>
      <c r="V17">
        <f t="shared" si="14"/>
        <v>0.01</v>
      </c>
      <c r="W17">
        <f t="shared" si="15"/>
        <v>0.85473570995240233</v>
      </c>
      <c r="X17">
        <f t="shared" si="16"/>
        <v>2.576173429796541E-3</v>
      </c>
      <c r="Y17">
        <f t="shared" si="17"/>
        <v>8.5473570995240229E-3</v>
      </c>
      <c r="Z17">
        <f t="shared" si="18"/>
        <v>0.84361217942308175</v>
      </c>
      <c r="AB17">
        <f t="shared" si="19"/>
        <v>65458.784410278997</v>
      </c>
      <c r="AC17">
        <f t="shared" si="2"/>
        <v>67553.747625846867</v>
      </c>
      <c r="AE17">
        <f t="shared" si="3"/>
        <v>0</v>
      </c>
      <c r="AF17">
        <f t="shared" si="4"/>
        <v>0</v>
      </c>
      <c r="AG17">
        <f t="shared" si="4"/>
        <v>-10.545152242788522</v>
      </c>
      <c r="AH17">
        <f t="shared" si="5"/>
        <v>-5152.3468595930817</v>
      </c>
      <c r="AI17">
        <f t="shared" si="6"/>
        <v>-5162.8920118358701</v>
      </c>
      <c r="AJ17">
        <f t="shared" si="7"/>
        <v>-2094.9632155678701</v>
      </c>
      <c r="AK17">
        <f t="shared" si="22"/>
        <v>903.33122486185016</v>
      </c>
      <c r="AL17">
        <f t="shared" si="8"/>
        <v>-6354.5240025418898</v>
      </c>
      <c r="AN17">
        <f t="shared" si="9"/>
        <v>0</v>
      </c>
      <c r="AO17">
        <f t="shared" si="9"/>
        <v>0</v>
      </c>
      <c r="AP17">
        <f t="shared" si="9"/>
        <v>-4.2732473396761446</v>
      </c>
      <c r="AQ17">
        <f t="shared" si="9"/>
        <v>-2087.9027636515862</v>
      </c>
      <c r="AR17">
        <f t="shared" si="9"/>
        <v>-2092.176010991262</v>
      </c>
      <c r="AS17">
        <f t="shared" si="9"/>
        <v>-848.9489560254533</v>
      </c>
      <c r="AT17">
        <f t="shared" si="9"/>
        <v>366.05993584655243</v>
      </c>
      <c r="AU17">
        <f t="shared" si="9"/>
        <v>-2575.0650311701629</v>
      </c>
      <c r="AW17">
        <v>14</v>
      </c>
      <c r="AX17">
        <f>IF(Z17&gt;0, (R17*SUMPRODUCT(K17:$K$98, X17:$X$98)-K17*$AZ$3)/Z17, 0)</f>
        <v>80076.78086398021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4.6990000000000001E-3</v>
      </c>
      <c r="Q18" s="4">
        <f t="shared" si="21"/>
        <v>12.5</v>
      </c>
      <c r="R18">
        <f t="shared" si="0"/>
        <v>2000000</v>
      </c>
      <c r="S18">
        <f t="shared" si="1"/>
        <v>84034.50050802654</v>
      </c>
      <c r="U18">
        <f t="shared" si="13"/>
        <v>4.6990000000000001E-3</v>
      </c>
      <c r="V18">
        <f t="shared" si="14"/>
        <v>0.01</v>
      </c>
      <c r="W18">
        <f t="shared" si="15"/>
        <v>0.84361217942308175</v>
      </c>
      <c r="X18">
        <f t="shared" si="16"/>
        <v>3.9641336311090616E-3</v>
      </c>
      <c r="Y18">
        <f t="shared" si="17"/>
        <v>8.4361217942308178E-3</v>
      </c>
      <c r="Z18">
        <f t="shared" si="18"/>
        <v>0.83121192399774191</v>
      </c>
      <c r="AB18">
        <f t="shared" si="19"/>
        <v>67553.747625846867</v>
      </c>
      <c r="AC18">
        <f t="shared" si="2"/>
        <v>69850.478849465959</v>
      </c>
      <c r="AE18">
        <f t="shared" si="3"/>
        <v>0</v>
      </c>
      <c r="AF18">
        <f t="shared" si="4"/>
        <v>0</v>
      </c>
      <c r="AG18">
        <f t="shared" si="4"/>
        <v>-10.390149049971773</v>
      </c>
      <c r="AH18">
        <f t="shared" si="5"/>
        <v>-7928.2672622181235</v>
      </c>
      <c r="AI18">
        <f t="shared" si="6"/>
        <v>-7938.6574112680955</v>
      </c>
      <c r="AJ18">
        <f t="shared" si="7"/>
        <v>-2296.7312236190919</v>
      </c>
      <c r="AK18">
        <f t="shared" si="22"/>
        <v>1459.1609487182925</v>
      </c>
      <c r="AL18">
        <f t="shared" si="8"/>
        <v>-8776.2276861688952</v>
      </c>
      <c r="AN18">
        <f t="shared" si="9"/>
        <v>0</v>
      </c>
      <c r="AO18">
        <f t="shared" si="9"/>
        <v>0</v>
      </c>
      <c r="AP18">
        <f t="shared" si="9"/>
        <v>-3.9291105608718229</v>
      </c>
      <c r="AQ18">
        <f t="shared" si="9"/>
        <v>-2998.1320267470264</v>
      </c>
      <c r="AR18">
        <f t="shared" si="9"/>
        <v>-3002.0611373078982</v>
      </c>
      <c r="AS18">
        <f t="shared" si="9"/>
        <v>-868.52564508979333</v>
      </c>
      <c r="AT18">
        <f t="shared" si="9"/>
        <v>551.792343502172</v>
      </c>
      <c r="AU18">
        <f t="shared" si="9"/>
        <v>-3318.7944388955198</v>
      </c>
      <c r="AW18">
        <v>15</v>
      </c>
      <c r="AX18">
        <f>IF(Z18&gt;0, (R18*SUMPRODUCT(K18:$K$98, X18:$X$98)-K18*$AZ$3)/Z18, 0)</f>
        <v>84034.50050802654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6.5490000000000001E-3</v>
      </c>
      <c r="Q19" s="4">
        <f t="shared" si="21"/>
        <v>12.5</v>
      </c>
      <c r="R19">
        <f t="shared" si="0"/>
        <v>2000000</v>
      </c>
      <c r="S19">
        <f t="shared" si="1"/>
        <v>86831.958206078067</v>
      </c>
      <c r="U19">
        <f t="shared" si="13"/>
        <v>6.5490000000000001E-3</v>
      </c>
      <c r="V19">
        <f t="shared" si="14"/>
        <v>0.01</v>
      </c>
      <c r="W19">
        <f t="shared" si="15"/>
        <v>0.83121192399774191</v>
      </c>
      <c r="X19">
        <f t="shared" si="16"/>
        <v>5.4436068902612121E-3</v>
      </c>
      <c r="Y19">
        <f t="shared" si="17"/>
        <v>8.3121192399774196E-3</v>
      </c>
      <c r="Z19">
        <f t="shared" si="18"/>
        <v>0.81745619786750323</v>
      </c>
      <c r="AB19">
        <f t="shared" si="19"/>
        <v>69850.478849465959</v>
      </c>
      <c r="AC19">
        <f t="shared" si="2"/>
        <v>70981.322408530526</v>
      </c>
      <c r="AE19">
        <f t="shared" si="3"/>
        <v>0</v>
      </c>
      <c r="AF19">
        <f t="shared" si="4"/>
        <v>0</v>
      </c>
      <c r="AG19">
        <f t="shared" si="4"/>
        <v>-10.218202473343791</v>
      </c>
      <c r="AH19">
        <f t="shared" si="5"/>
        <v>-10887.213780522425</v>
      </c>
      <c r="AI19">
        <f t="shared" si="6"/>
        <v>-10897.431982995768</v>
      </c>
      <c r="AJ19">
        <f t="shared" si="7"/>
        <v>-1130.8435590645677</v>
      </c>
      <c r="AK19">
        <f t="shared" si="22"/>
        <v>1557.6656783430908</v>
      </c>
      <c r="AL19">
        <f t="shared" si="8"/>
        <v>-10470.609863717244</v>
      </c>
      <c r="AN19">
        <f t="shared" si="9"/>
        <v>0</v>
      </c>
      <c r="AO19">
        <f t="shared" si="9"/>
        <v>0</v>
      </c>
      <c r="AP19">
        <f t="shared" si="9"/>
        <v>-3.6035509747271801</v>
      </c>
      <c r="AQ19">
        <f t="shared" si="9"/>
        <v>-3839.4844820516009</v>
      </c>
      <c r="AR19">
        <f t="shared" si="9"/>
        <v>-3843.0880330263276</v>
      </c>
      <c r="AS19">
        <f t="shared" si="9"/>
        <v>-398.80325528503272</v>
      </c>
      <c r="AT19">
        <f t="shared" si="9"/>
        <v>549.32633094081632</v>
      </c>
      <c r="AU19">
        <f t="shared" si="9"/>
        <v>-3692.5649573705437</v>
      </c>
      <c r="AW19">
        <v>16</v>
      </c>
      <c r="AX19">
        <f>IF(Z19&gt;0, (R19*SUMPRODUCT(K19:$K$98, X19:$X$98)-K19*$AZ$3)/Z19, 0)</f>
        <v>86831.958206078067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8.5349999999999992E-3</v>
      </c>
      <c r="Q20" s="4">
        <f t="shared" si="21"/>
        <v>12.5</v>
      </c>
      <c r="R20">
        <f t="shared" si="0"/>
        <v>2000000</v>
      </c>
      <c r="S20">
        <f t="shared" si="1"/>
        <v>87352.279859973831</v>
      </c>
      <c r="U20">
        <f t="shared" si="13"/>
        <v>8.5349999999999992E-3</v>
      </c>
      <c r="V20">
        <f t="shared" si="14"/>
        <v>0.01</v>
      </c>
      <c r="W20">
        <f t="shared" si="15"/>
        <v>0.81745619786750323</v>
      </c>
      <c r="X20">
        <f t="shared" si="16"/>
        <v>6.9769886487991394E-3</v>
      </c>
      <c r="Y20">
        <f t="shared" si="17"/>
        <v>8.174561978675032E-3</v>
      </c>
      <c r="Z20">
        <f t="shared" si="18"/>
        <v>0.80230464724002903</v>
      </c>
      <c r="AB20">
        <f t="shared" si="19"/>
        <v>70981.322408530526</v>
      </c>
      <c r="AC20">
        <f t="shared" si="2"/>
        <v>70083.140078668599</v>
      </c>
      <c r="AE20">
        <f t="shared" si="3"/>
        <v>0</v>
      </c>
      <c r="AF20">
        <f t="shared" si="4"/>
        <v>0</v>
      </c>
      <c r="AG20">
        <f t="shared" si="4"/>
        <v>-10.028808090500362</v>
      </c>
      <c r="AH20">
        <f t="shared" si="5"/>
        <v>-13953.977297598278</v>
      </c>
      <c r="AI20">
        <f t="shared" si="6"/>
        <v>-13964.006105688779</v>
      </c>
      <c r="AJ20">
        <f t="shared" si="7"/>
        <v>898.18232986192743</v>
      </c>
      <c r="AK20">
        <f t="shared" si="22"/>
        <v>305.21968635668128</v>
      </c>
      <c r="AL20">
        <f t="shared" si="8"/>
        <v>-12760.604089470171</v>
      </c>
      <c r="AN20">
        <f t="shared" si="9"/>
        <v>0</v>
      </c>
      <c r="AO20">
        <f t="shared" si="9"/>
        <v>0</v>
      </c>
      <c r="AP20">
        <f t="shared" si="9"/>
        <v>-3.3546041519592253</v>
      </c>
      <c r="AQ20">
        <f t="shared" si="9"/>
        <v>-4667.5606668760656</v>
      </c>
      <c r="AR20">
        <f t="shared" si="9"/>
        <v>-4670.915271028025</v>
      </c>
      <c r="AS20">
        <f t="shared" si="9"/>
        <v>300.43910959122798</v>
      </c>
      <c r="AT20">
        <f t="shared" si="9"/>
        <v>102.09500649251441</v>
      </c>
      <c r="AU20">
        <f t="shared" si="9"/>
        <v>-4268.3811549442835</v>
      </c>
      <c r="AW20">
        <v>17</v>
      </c>
      <c r="AX20">
        <f>IF(Z20&gt;0, (R20*SUMPRODUCT(K20:$K$98, X20:$X$98)-K20*$AZ$3)/Z20, 0)</f>
        <v>87352.279859973831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1.0821000000000001E-2</v>
      </c>
      <c r="Q21" s="4">
        <f t="shared" si="21"/>
        <v>12.5</v>
      </c>
      <c r="R21">
        <f t="shared" si="0"/>
        <v>2000000</v>
      </c>
      <c r="S21">
        <f t="shared" si="1"/>
        <v>86651.595187060462</v>
      </c>
      <c r="U21">
        <f t="shared" si="13"/>
        <v>1.0821000000000001E-2</v>
      </c>
      <c r="V21">
        <f t="shared" si="14"/>
        <v>0.01</v>
      </c>
      <c r="W21">
        <f t="shared" si="15"/>
        <v>0.80230464724002903</v>
      </c>
      <c r="X21">
        <f t="shared" si="16"/>
        <v>8.6817385877843555E-3</v>
      </c>
      <c r="Y21">
        <f t="shared" si="17"/>
        <v>8.0230464724002897E-3</v>
      </c>
      <c r="Z21">
        <f t="shared" si="18"/>
        <v>0.78559986217984445</v>
      </c>
      <c r="AB21">
        <f t="shared" si="19"/>
        <v>70083.140078668599</v>
      </c>
      <c r="AC21">
        <f t="shared" si="2"/>
        <v>68073.481236618376</v>
      </c>
      <c r="AE21">
        <f t="shared" si="3"/>
        <v>0</v>
      </c>
      <c r="AF21">
        <f t="shared" si="4"/>
        <v>0</v>
      </c>
      <c r="AG21">
        <f t="shared" si="4"/>
        <v>-9.8199982772480556</v>
      </c>
      <c r="AH21">
        <f t="shared" si="5"/>
        <v>-17363.477175568711</v>
      </c>
      <c r="AI21">
        <f t="shared" si="6"/>
        <v>-17373.29717384596</v>
      </c>
      <c r="AJ21">
        <f t="shared" si="7"/>
        <v>2009.658842050223</v>
      </c>
      <c r="AK21">
        <f t="shared" si="22"/>
        <v>112.13302412586977</v>
      </c>
      <c r="AL21">
        <f t="shared" si="8"/>
        <v>-15251.505307669868</v>
      </c>
      <c r="AN21">
        <f t="shared" si="9"/>
        <v>0</v>
      </c>
      <c r="AO21">
        <f t="shared" si="9"/>
        <v>0</v>
      </c>
      <c r="AP21">
        <f t="shared" si="9"/>
        <v>-3.1235811514941831</v>
      </c>
      <c r="AQ21">
        <f t="shared" si="9"/>
        <v>-5523.0386501865023</v>
      </c>
      <c r="AR21">
        <f t="shared" si="9"/>
        <v>-5526.1622313379967</v>
      </c>
      <c r="AS21">
        <f t="shared" si="9"/>
        <v>639.23967222129238</v>
      </c>
      <c r="AT21">
        <f t="shared" si="9"/>
        <v>35.667684528124461</v>
      </c>
      <c r="AU21">
        <f t="shared" si="9"/>
        <v>-4851.2548745885806</v>
      </c>
      <c r="AW21">
        <v>18</v>
      </c>
      <c r="AX21">
        <f>IF(Z21&gt;0, (R21*SUMPRODUCT(K21:$K$98, X21:$X$98)-K21*$AZ$3)/Z21, 0)</f>
        <v>86651.595187060462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1.3422999999999999E-2</v>
      </c>
      <c r="Q22" s="4">
        <f t="shared" si="21"/>
        <v>12.5</v>
      </c>
      <c r="R22">
        <f t="shared" si="0"/>
        <v>2000000</v>
      </c>
      <c r="S22">
        <f t="shared" si="1"/>
        <v>85981.873290913165</v>
      </c>
      <c r="U22">
        <f t="shared" si="13"/>
        <v>1.3422999999999999E-2</v>
      </c>
      <c r="V22">
        <f t="shared" si="14"/>
        <v>0.01</v>
      </c>
      <c r="W22">
        <f t="shared" si="15"/>
        <v>0.78559986217984445</v>
      </c>
      <c r="X22">
        <f t="shared" si="16"/>
        <v>1.0545106950040052E-2</v>
      </c>
      <c r="Y22">
        <f t="shared" si="17"/>
        <v>7.8559986217984455E-3</v>
      </c>
      <c r="Z22">
        <f t="shared" si="18"/>
        <v>0.76719875660800596</v>
      </c>
      <c r="AB22">
        <f t="shared" si="19"/>
        <v>68073.481236618376</v>
      </c>
      <c r="AC22">
        <f t="shared" si="2"/>
        <v>65965.186279615693</v>
      </c>
      <c r="AE22">
        <f t="shared" si="3"/>
        <v>0</v>
      </c>
      <c r="AF22">
        <f t="shared" si="4"/>
        <v>0</v>
      </c>
      <c r="AG22">
        <f t="shared" si="4"/>
        <v>-9.5899844576000746</v>
      </c>
      <c r="AH22">
        <f t="shared" si="5"/>
        <v>-21090.213900080103</v>
      </c>
      <c r="AI22">
        <f t="shared" si="6"/>
        <v>-21099.803884537705</v>
      </c>
      <c r="AJ22">
        <f t="shared" si="7"/>
        <v>2108.2949570026831</v>
      </c>
      <c r="AK22">
        <f t="shared" si="22"/>
        <v>1429.5431059689861</v>
      </c>
      <c r="AL22">
        <f t="shared" si="8"/>
        <v>-17561.965821566035</v>
      </c>
      <c r="AN22">
        <f t="shared" si="9"/>
        <v>0</v>
      </c>
      <c r="AO22">
        <f t="shared" si="9"/>
        <v>0</v>
      </c>
      <c r="AP22">
        <f t="shared" si="9"/>
        <v>-2.8481956210856536</v>
      </c>
      <c r="AQ22">
        <f t="shared" si="9"/>
        <v>-6263.7280741746281</v>
      </c>
      <c r="AR22">
        <f t="shared" si="9"/>
        <v>-6266.5762697957143</v>
      </c>
      <c r="AS22">
        <f t="shared" si="9"/>
        <v>626.15705906938854</v>
      </c>
      <c r="AT22">
        <f t="shared" si="9"/>
        <v>424.56986584032342</v>
      </c>
      <c r="AU22">
        <f t="shared" si="9"/>
        <v>-5215.8493448860017</v>
      </c>
      <c r="AW22">
        <v>19</v>
      </c>
      <c r="AX22">
        <f>IF(Z22&gt;0, (R22*SUMPRODUCT(K22:$K$98, X22:$X$98)-K22*$AZ$3)/Z22, 0)</f>
        <v>85981.873290913165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1.6303999999999999E-2</v>
      </c>
      <c r="Q23" s="4">
        <f t="shared" si="21"/>
        <v>12.5</v>
      </c>
      <c r="R23">
        <f t="shared" si="0"/>
        <v>2000000</v>
      </c>
      <c r="S23">
        <f t="shared" si="1"/>
        <v>86817.801778030465</v>
      </c>
      <c r="U23">
        <f t="shared" si="13"/>
        <v>1.6303999999999999E-2</v>
      </c>
      <c r="V23">
        <f t="shared" si="14"/>
        <v>0.01</v>
      </c>
      <c r="W23">
        <f t="shared" si="15"/>
        <v>0.76719875660800596</v>
      </c>
      <c r="X23">
        <f t="shared" si="16"/>
        <v>1.2508408527736929E-2</v>
      </c>
      <c r="Y23">
        <f t="shared" si="17"/>
        <v>7.6719875660800595E-3</v>
      </c>
      <c r="Z23">
        <f t="shared" si="18"/>
        <v>0.74701836051418902</v>
      </c>
      <c r="AB23">
        <f t="shared" si="19"/>
        <v>65965.186279615693</v>
      </c>
      <c r="AC23">
        <f t="shared" si="2"/>
        <v>64854.491947670162</v>
      </c>
      <c r="AE23">
        <f t="shared" si="3"/>
        <v>0</v>
      </c>
      <c r="AF23">
        <f t="shared" si="4"/>
        <v>0</v>
      </c>
      <c r="AG23">
        <f t="shared" si="4"/>
        <v>-9.3377295064273635</v>
      </c>
      <c r="AH23">
        <f t="shared" si="5"/>
        <v>-25016.817055473857</v>
      </c>
      <c r="AI23">
        <f t="shared" si="6"/>
        <v>-25026.154784980285</v>
      </c>
      <c r="AJ23">
        <f t="shared" si="7"/>
        <v>1110.6943319455313</v>
      </c>
      <c r="AK23">
        <f t="shared" si="22"/>
        <v>4617.5630395730986</v>
      </c>
      <c r="AL23">
        <f t="shared" si="8"/>
        <v>-19297.897413461655</v>
      </c>
      <c r="AN23">
        <f t="shared" si="9"/>
        <v>0</v>
      </c>
      <c r="AO23">
        <f t="shared" si="9"/>
        <v>0</v>
      </c>
      <c r="AP23">
        <f t="shared" si="9"/>
        <v>-2.4761398959541223</v>
      </c>
      <c r="AQ23">
        <f t="shared" si="9"/>
        <v>-6633.8544865972135</v>
      </c>
      <c r="AR23">
        <f t="shared" si="9"/>
        <v>-6636.3306264931671</v>
      </c>
      <c r="AS23">
        <f t="shared" si="9"/>
        <v>294.52925849344797</v>
      </c>
      <c r="AT23">
        <f t="shared" si="9"/>
        <v>1224.4659749996019</v>
      </c>
      <c r="AU23">
        <f t="shared" si="9"/>
        <v>-5117.3353930001176</v>
      </c>
      <c r="AW23">
        <v>20</v>
      </c>
      <c r="AX23">
        <f>IF(Z23&gt;0, (R23*SUMPRODUCT(K23:$K$98, X23:$X$98)-K23*$AZ$3)/Z23, 0)</f>
        <v>86817.801778030465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1.9576E-2</v>
      </c>
      <c r="Q24" s="4">
        <f t="shared" si="21"/>
        <v>12.5</v>
      </c>
      <c r="R24">
        <f t="shared" si="0"/>
        <v>2000000</v>
      </c>
      <c r="S24">
        <f t="shared" si="1"/>
        <v>86659.447299160922</v>
      </c>
      <c r="U24">
        <f t="shared" si="13"/>
        <v>1.9576E-2</v>
      </c>
      <c r="V24">
        <f t="shared" si="14"/>
        <v>0.01</v>
      </c>
      <c r="W24">
        <f t="shared" si="15"/>
        <v>0.74701836051418902</v>
      </c>
      <c r="X24">
        <f t="shared" si="16"/>
        <v>1.4623631425425764E-2</v>
      </c>
      <c r="Y24">
        <f t="shared" si="17"/>
        <v>7.4701836051418906E-3</v>
      </c>
      <c r="Z24">
        <f t="shared" si="18"/>
        <v>0.7249245454836214</v>
      </c>
      <c r="AB24">
        <f t="shared" si="19"/>
        <v>64854.491947670162</v>
      </c>
      <c r="AC24">
        <f t="shared" si="2"/>
        <v>62821.560445206072</v>
      </c>
      <c r="AE24">
        <f t="shared" si="3"/>
        <v>0</v>
      </c>
      <c r="AF24">
        <f t="shared" si="4"/>
        <v>0</v>
      </c>
      <c r="AG24">
        <f t="shared" si="4"/>
        <v>-9.0615568185452666</v>
      </c>
      <c r="AH24">
        <f t="shared" si="5"/>
        <v>-29247.262850851526</v>
      </c>
      <c r="AI24">
        <f t="shared" si="6"/>
        <v>-29256.324407670072</v>
      </c>
      <c r="AJ24">
        <f t="shared" si="7"/>
        <v>2032.9315024640891</v>
      </c>
      <c r="AK24">
        <f t="shared" si="22"/>
        <v>4539.814436336912</v>
      </c>
      <c r="AL24">
        <f t="shared" si="8"/>
        <v>-22683.578468869069</v>
      </c>
      <c r="AN24">
        <f t="shared" si="9"/>
        <v>0</v>
      </c>
      <c r="AO24">
        <f t="shared" si="9"/>
        <v>0</v>
      </c>
      <c r="AP24">
        <f t="shared" si="9"/>
        <v>-2.1454514128494488</v>
      </c>
      <c r="AQ24">
        <f t="shared" si="9"/>
        <v>-6924.7020861711262</v>
      </c>
      <c r="AR24">
        <f t="shared" si="9"/>
        <v>-6926.8475375839762</v>
      </c>
      <c r="AS24">
        <f t="shared" si="9"/>
        <v>481.32521282230755</v>
      </c>
      <c r="AT24">
        <f t="shared" si="9"/>
        <v>1074.8651133080898</v>
      </c>
      <c r="AU24">
        <f t="shared" si="9"/>
        <v>-5370.6572114535784</v>
      </c>
      <c r="AW24">
        <v>21</v>
      </c>
      <c r="AX24">
        <f>IF(Z24&gt;0, (R24*SUMPRODUCT(K24:$K$98, X24:$X$98)-K24*$AZ$3)/Z24, 0)</f>
        <v>86659.447299160922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2.3283000000000002E-2</v>
      </c>
      <c r="Q25" s="4">
        <f t="shared" si="21"/>
        <v>12.5</v>
      </c>
      <c r="R25">
        <f t="shared" si="0"/>
        <v>2000000</v>
      </c>
      <c r="S25">
        <f t="shared" si="1"/>
        <v>85623.704762960522</v>
      </c>
      <c r="U25">
        <f t="shared" si="13"/>
        <v>2.3283000000000002E-2</v>
      </c>
      <c r="V25">
        <f t="shared" si="14"/>
        <v>0.01</v>
      </c>
      <c r="W25">
        <f t="shared" si="15"/>
        <v>0.7249245454836214</v>
      </c>
      <c r="X25">
        <f t="shared" si="16"/>
        <v>1.6878418192495158E-2</v>
      </c>
      <c r="Y25">
        <f t="shared" si="17"/>
        <v>7.2492454548362143E-3</v>
      </c>
      <c r="Z25">
        <f t="shared" si="18"/>
        <v>0.70079688183629008</v>
      </c>
      <c r="AB25">
        <f t="shared" si="19"/>
        <v>62821.560445206072</v>
      </c>
      <c r="AC25">
        <f t="shared" si="2"/>
        <v>60004.825309153835</v>
      </c>
      <c r="AE25">
        <f t="shared" si="3"/>
        <v>0</v>
      </c>
      <c r="AF25">
        <f t="shared" si="4"/>
        <v>0</v>
      </c>
      <c r="AG25">
        <f t="shared" si="4"/>
        <v>-8.7599610229536253</v>
      </c>
      <c r="AH25">
        <f t="shared" si="5"/>
        <v>-33756.836384990318</v>
      </c>
      <c r="AI25">
        <f t="shared" si="6"/>
        <v>-33765.59634601327</v>
      </c>
      <c r="AJ25">
        <f t="shared" si="7"/>
        <v>2816.7351360522371</v>
      </c>
      <c r="AK25">
        <f t="shared" si="22"/>
        <v>4397.5092311644257</v>
      </c>
      <c r="AL25">
        <f t="shared" si="8"/>
        <v>-26551.351978796607</v>
      </c>
      <c r="AN25">
        <f t="shared" si="9"/>
        <v>0</v>
      </c>
      <c r="AO25">
        <f t="shared" si="9"/>
        <v>0</v>
      </c>
      <c r="AP25">
        <f t="shared" si="9"/>
        <v>-1.851825315603197</v>
      </c>
      <c r="AQ25">
        <f t="shared" si="9"/>
        <v>-7136.0778921962465</v>
      </c>
      <c r="AR25">
        <f t="shared" si="9"/>
        <v>-7137.929717511849</v>
      </c>
      <c r="AS25">
        <f t="shared" si="9"/>
        <v>595.44801838990577</v>
      </c>
      <c r="AT25">
        <f t="shared" si="9"/>
        <v>929.61816822368587</v>
      </c>
      <c r="AU25">
        <f t="shared" si="9"/>
        <v>-5612.8635308982575</v>
      </c>
      <c r="AW25">
        <v>22</v>
      </c>
      <c r="AX25">
        <f>IF(Z25&gt;0, (R25*SUMPRODUCT(K25:$K$98, X25:$X$98)-K25*$AZ$3)/Z25, 0)</f>
        <v>85623.704762960522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2.7149E-2</v>
      </c>
      <c r="Q26" s="4">
        <f t="shared" si="21"/>
        <v>12.5</v>
      </c>
      <c r="R26">
        <f t="shared" si="0"/>
        <v>2000000</v>
      </c>
      <c r="S26">
        <f t="shared" si="1"/>
        <v>83787.31029218492</v>
      </c>
      <c r="U26">
        <f t="shared" si="13"/>
        <v>2.7149E-2</v>
      </c>
      <c r="V26">
        <f t="shared" si="14"/>
        <v>0.01</v>
      </c>
      <c r="W26">
        <f t="shared" si="15"/>
        <v>0.70079688183629008</v>
      </c>
      <c r="X26">
        <f t="shared" si="16"/>
        <v>1.9025934544973439E-2</v>
      </c>
      <c r="Y26">
        <f t="shared" si="17"/>
        <v>7.0079688183629007E-3</v>
      </c>
      <c r="Z26">
        <f t="shared" si="18"/>
        <v>0.67476297847295374</v>
      </c>
      <c r="AB26">
        <f t="shared" si="19"/>
        <v>60004.825309153835</v>
      </c>
      <c r="AC26">
        <f t="shared" si="2"/>
        <v>56536.575050992273</v>
      </c>
      <c r="AE26">
        <f t="shared" si="3"/>
        <v>0</v>
      </c>
      <c r="AF26">
        <f t="shared" si="4"/>
        <v>0</v>
      </c>
      <c r="AG26">
        <f t="shared" si="4"/>
        <v>-8.4345372309119213</v>
      </c>
      <c r="AH26">
        <f t="shared" si="5"/>
        <v>-38051.869089946878</v>
      </c>
      <c r="AI26">
        <f t="shared" si="6"/>
        <v>-38060.303627177789</v>
      </c>
      <c r="AJ26">
        <f t="shared" si="7"/>
        <v>3468.2502581615627</v>
      </c>
      <c r="AK26">
        <f t="shared" si="22"/>
        <v>4200.3377716407686</v>
      </c>
      <c r="AL26">
        <f t="shared" si="8"/>
        <v>-30391.715597375456</v>
      </c>
      <c r="AN26">
        <f t="shared" si="9"/>
        <v>0</v>
      </c>
      <c r="AO26">
        <f t="shared" si="9"/>
        <v>0</v>
      </c>
      <c r="AP26">
        <f t="shared" si="9"/>
        <v>-1.5919927294230838</v>
      </c>
      <c r="AQ26">
        <f t="shared" si="9"/>
        <v>-7182.172213330171</v>
      </c>
      <c r="AR26">
        <f t="shared" si="9"/>
        <v>-7183.7642060595936</v>
      </c>
      <c r="AS26">
        <f t="shared" si="9"/>
        <v>654.62147402436415</v>
      </c>
      <c r="AT26">
        <f t="shared" si="9"/>
        <v>792.80072047892179</v>
      </c>
      <c r="AU26">
        <f t="shared" si="9"/>
        <v>-5736.3420115563076</v>
      </c>
      <c r="AW26">
        <v>23</v>
      </c>
      <c r="AX26">
        <f>IF(Z26&gt;0, (R26*SUMPRODUCT(K26:$K$98, X26:$X$98)-K26*$AZ$3)/Z26, 0)</f>
        <v>83787.31029218492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3.1286000000000001E-2</v>
      </c>
      <c r="Q27" s="4">
        <f t="shared" si="21"/>
        <v>12.5</v>
      </c>
      <c r="R27">
        <f t="shared" si="0"/>
        <v>2000000</v>
      </c>
      <c r="S27">
        <f t="shared" si="1"/>
        <v>81355.488356800619</v>
      </c>
      <c r="U27">
        <f t="shared" si="13"/>
        <v>3.1286000000000001E-2</v>
      </c>
      <c r="V27">
        <f t="shared" si="14"/>
        <v>0.01</v>
      </c>
      <c r="W27">
        <f t="shared" si="15"/>
        <v>0.67476297847295374</v>
      </c>
      <c r="X27">
        <f t="shared" si="16"/>
        <v>2.1110634544504833E-2</v>
      </c>
      <c r="Y27">
        <f t="shared" si="17"/>
        <v>6.7476297847295372E-3</v>
      </c>
      <c r="Z27">
        <f t="shared" si="18"/>
        <v>0.64690471414371942</v>
      </c>
      <c r="AB27">
        <f t="shared" si="19"/>
        <v>56536.575050992273</v>
      </c>
      <c r="AC27">
        <f t="shared" si="2"/>
        <v>52629.248939478799</v>
      </c>
      <c r="AE27">
        <f t="shared" si="3"/>
        <v>0</v>
      </c>
      <c r="AF27">
        <f t="shared" si="4"/>
        <v>0</v>
      </c>
      <c r="AG27">
        <f t="shared" si="4"/>
        <v>-8.0863089267964927</v>
      </c>
      <c r="AH27">
        <f t="shared" si="5"/>
        <v>-42221.269089009664</v>
      </c>
      <c r="AI27">
        <f t="shared" si="6"/>
        <v>-42229.355397936459</v>
      </c>
      <c r="AJ27">
        <f t="shared" si="7"/>
        <v>3907.3261115134737</v>
      </c>
      <c r="AK27">
        <f t="shared" si="22"/>
        <v>3957.5602535694593</v>
      </c>
      <c r="AL27">
        <f t="shared" si="8"/>
        <v>-34364.469032853529</v>
      </c>
      <c r="AN27">
        <f t="shared" si="9"/>
        <v>0</v>
      </c>
      <c r="AO27">
        <f t="shared" si="9"/>
        <v>0</v>
      </c>
      <c r="AP27">
        <f t="shared" si="9"/>
        <v>-1.3627372478536808</v>
      </c>
      <c r="AQ27">
        <f t="shared" si="9"/>
        <v>-7115.2977903900855</v>
      </c>
      <c r="AR27">
        <f t="shared" si="9"/>
        <v>-7116.6605276379387</v>
      </c>
      <c r="AS27">
        <f t="shared" si="9"/>
        <v>658.47828469993112</v>
      </c>
      <c r="AT27">
        <f t="shared" si="9"/>
        <v>666.94394401537159</v>
      </c>
      <c r="AU27">
        <f t="shared" si="9"/>
        <v>-5791.2382989226371</v>
      </c>
      <c r="AW27">
        <v>24</v>
      </c>
      <c r="AX27">
        <f>IF(Z27&gt;0, (R27*SUMPRODUCT(K27:$K$98, X27:$X$98)-K27*$AZ$3)/Z27, 0)</f>
        <v>81355.488356800619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3.5844000000000001E-2</v>
      </c>
      <c r="Q28" s="4">
        <f t="shared" si="21"/>
        <v>12.5</v>
      </c>
      <c r="R28">
        <f t="shared" si="0"/>
        <v>2000000</v>
      </c>
      <c r="S28">
        <f t="shared" si="1"/>
        <v>78474.000321735104</v>
      </c>
      <c r="U28">
        <f t="shared" si="13"/>
        <v>3.5844000000000001E-2</v>
      </c>
      <c r="V28">
        <f t="shared" si="14"/>
        <v>0.01</v>
      </c>
      <c r="W28">
        <f t="shared" si="15"/>
        <v>0.64690471414371942</v>
      </c>
      <c r="X28">
        <f t="shared" si="16"/>
        <v>2.3187652573767481E-2</v>
      </c>
      <c r="Y28">
        <f t="shared" si="17"/>
        <v>6.4690471414371939E-3</v>
      </c>
      <c r="Z28">
        <f t="shared" si="18"/>
        <v>0.61724801442851474</v>
      </c>
      <c r="AB28">
        <f t="shared" si="19"/>
        <v>52629.248939478799</v>
      </c>
      <c r="AC28">
        <f t="shared" si="2"/>
        <v>48437.920882853621</v>
      </c>
      <c r="AE28">
        <f t="shared" si="3"/>
        <v>0</v>
      </c>
      <c r="AF28">
        <f t="shared" si="4"/>
        <v>0</v>
      </c>
      <c r="AG28">
        <f t="shared" si="4"/>
        <v>-7.715600180356434</v>
      </c>
      <c r="AH28">
        <f t="shared" si="5"/>
        <v>-46375.305147534964</v>
      </c>
      <c r="AI28">
        <f t="shared" si="6"/>
        <v>-46383.020747715324</v>
      </c>
      <c r="AJ28">
        <f t="shared" si="7"/>
        <v>4191.3280566251779</v>
      </c>
      <c r="AK28">
        <f t="shared" si="22"/>
        <v>3684.0474257635165</v>
      </c>
      <c r="AL28">
        <f t="shared" si="8"/>
        <v>-38507.645265326631</v>
      </c>
      <c r="AN28">
        <f t="shared" si="9"/>
        <v>0</v>
      </c>
      <c r="AO28">
        <f t="shared" si="9"/>
        <v>0</v>
      </c>
      <c r="AP28">
        <f t="shared" si="9"/>
        <v>-1.1609499298777468</v>
      </c>
      <c r="AQ28">
        <f t="shared" si="9"/>
        <v>-6977.99341600962</v>
      </c>
      <c r="AR28">
        <f t="shared" si="9"/>
        <v>-6979.1543659394983</v>
      </c>
      <c r="AS28">
        <f t="shared" si="9"/>
        <v>630.66020785033015</v>
      </c>
      <c r="AT28">
        <f t="shared" si="9"/>
        <v>554.33077150569329</v>
      </c>
      <c r="AU28">
        <f t="shared" si="9"/>
        <v>-5794.1633865834747</v>
      </c>
      <c r="AW28">
        <v>25</v>
      </c>
      <c r="AX28">
        <f>IF(Z28&gt;0, (R28*SUMPRODUCT(K28:$K$98, X28:$X$98)-K28*$AZ$3)/Z28, 0)</f>
        <v>78474.000321735104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4.1295999999999999E-2</v>
      </c>
      <c r="Q29" s="4">
        <f t="shared" si="21"/>
        <v>12.5</v>
      </c>
      <c r="R29">
        <f t="shared" si="0"/>
        <v>2000000</v>
      </c>
      <c r="S29">
        <f t="shared" si="1"/>
        <v>75259.040168490872</v>
      </c>
      <c r="U29">
        <f t="shared" si="13"/>
        <v>4.1295999999999999E-2</v>
      </c>
      <c r="V29">
        <f t="shared" si="14"/>
        <v>0.01</v>
      </c>
      <c r="W29">
        <f t="shared" si="15"/>
        <v>0.61724801442851474</v>
      </c>
      <c r="X29">
        <f t="shared" si="16"/>
        <v>2.5489874003839945E-2</v>
      </c>
      <c r="Y29">
        <f t="shared" si="17"/>
        <v>6.1724801442851474E-3</v>
      </c>
      <c r="Z29">
        <f t="shared" si="18"/>
        <v>0.58558566028038961</v>
      </c>
      <c r="AB29">
        <f t="shared" si="19"/>
        <v>48437.920882853621</v>
      </c>
      <c r="AC29">
        <f t="shared" si="2"/>
        <v>44070.614729134089</v>
      </c>
      <c r="AE29">
        <f t="shared" si="3"/>
        <v>0</v>
      </c>
      <c r="AF29">
        <f t="shared" si="4"/>
        <v>0</v>
      </c>
      <c r="AG29">
        <f t="shared" si="4"/>
        <v>-7.31982075350487</v>
      </c>
      <c r="AH29">
        <f t="shared" si="5"/>
        <v>-50979.748007679889</v>
      </c>
      <c r="AI29">
        <f t="shared" si="6"/>
        <v>-50987.067828433392</v>
      </c>
      <c r="AJ29">
        <f t="shared" si="7"/>
        <v>4367.3061537195317</v>
      </c>
      <c r="AK29">
        <f t="shared" si="22"/>
        <v>3390.6544617997538</v>
      </c>
      <c r="AL29">
        <f t="shared" si="8"/>
        <v>-43229.107212914103</v>
      </c>
      <c r="AN29">
        <f t="shared" si="9"/>
        <v>0</v>
      </c>
      <c r="AO29">
        <f t="shared" si="9"/>
        <v>0</v>
      </c>
      <c r="AP29">
        <f t="shared" si="9"/>
        <v>-0.98339093060244454</v>
      </c>
      <c r="AQ29">
        <f t="shared" si="9"/>
        <v>-6848.941186318777</v>
      </c>
      <c r="AR29">
        <f t="shared" si="9"/>
        <v>-6849.9245772493787</v>
      </c>
      <c r="AS29">
        <f t="shared" si="9"/>
        <v>586.73147982149908</v>
      </c>
      <c r="AT29">
        <f t="shared" si="9"/>
        <v>455.52192585372336</v>
      </c>
      <c r="AU29">
        <f t="shared" si="9"/>
        <v>-5807.6711715741558</v>
      </c>
      <c r="AW29">
        <v>26</v>
      </c>
      <c r="AX29">
        <f>IF(Z29&gt;0, (R29*SUMPRODUCT(K29:$K$98, X29:$X$98)-K29*$AZ$3)/Z29, 0)</f>
        <v>75259.040168490872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4.7109999999999999E-2</v>
      </c>
      <c r="Q30" s="4">
        <f t="shared" si="21"/>
        <v>12.5</v>
      </c>
      <c r="R30">
        <f t="shared" si="0"/>
        <v>2000000</v>
      </c>
      <c r="S30">
        <f t="shared" si="1"/>
        <v>71634.801330086644</v>
      </c>
      <c r="U30">
        <f t="shared" si="13"/>
        <v>4.7109999999999999E-2</v>
      </c>
      <c r="V30">
        <f t="shared" si="14"/>
        <v>0.01</v>
      </c>
      <c r="W30">
        <f t="shared" si="15"/>
        <v>0.58558566028038961</v>
      </c>
      <c r="X30">
        <f t="shared" si="16"/>
        <v>2.7586940455809155E-2</v>
      </c>
      <c r="Y30">
        <f t="shared" si="17"/>
        <v>5.8558566028038966E-3</v>
      </c>
      <c r="Z30">
        <f t="shared" si="18"/>
        <v>0.55214286322177664</v>
      </c>
      <c r="AB30">
        <f t="shared" si="19"/>
        <v>44070.614729134089</v>
      </c>
      <c r="AC30">
        <f t="shared" si="2"/>
        <v>39552.644312717173</v>
      </c>
      <c r="AE30">
        <f t="shared" si="3"/>
        <v>0</v>
      </c>
      <c r="AF30">
        <f t="shared" si="4"/>
        <v>0</v>
      </c>
      <c r="AG30">
        <f t="shared" si="4"/>
        <v>-6.901785790272208</v>
      </c>
      <c r="AH30">
        <f t="shared" si="5"/>
        <v>-55173.880911618311</v>
      </c>
      <c r="AI30">
        <f t="shared" si="6"/>
        <v>-55180.782697408584</v>
      </c>
      <c r="AJ30">
        <f t="shared" si="7"/>
        <v>4517.9704164169161</v>
      </c>
      <c r="AK30">
        <f t="shared" si="22"/>
        <v>3084.9430310393864</v>
      </c>
      <c r="AL30">
        <f t="shared" si="8"/>
        <v>-47577.86924995228</v>
      </c>
      <c r="AN30">
        <f t="shared" si="9"/>
        <v>0</v>
      </c>
      <c r="AO30">
        <f t="shared" si="9"/>
        <v>0</v>
      </c>
      <c r="AP30">
        <f t="shared" si="9"/>
        <v>-0.82788345942476704</v>
      </c>
      <c r="AQ30">
        <f t="shared" si="9"/>
        <v>-6618.2209629544523</v>
      </c>
      <c r="AR30">
        <f t="shared" si="9"/>
        <v>-6619.0488464138771</v>
      </c>
      <c r="AS30">
        <f t="shared" si="9"/>
        <v>541.9398821669995</v>
      </c>
      <c r="AT30">
        <f t="shared" si="9"/>
        <v>370.04528773769499</v>
      </c>
      <c r="AU30">
        <f t="shared" si="9"/>
        <v>-5707.0636765091822</v>
      </c>
      <c r="AW30">
        <v>27</v>
      </c>
      <c r="AX30">
        <f>IF(Z30&gt;0, (R30*SUMPRODUCT(K30:$K$98, X30:$X$98)-K30*$AZ$3)/Z30, 0)</f>
        <v>71634.801330086644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5.2900999999999997E-2</v>
      </c>
      <c r="Q31" s="4">
        <f t="shared" si="21"/>
        <v>12.5</v>
      </c>
      <c r="R31">
        <f t="shared" si="0"/>
        <v>2000000</v>
      </c>
      <c r="S31">
        <f t="shared" si="1"/>
        <v>67674.525761936486</v>
      </c>
      <c r="U31">
        <f t="shared" si="13"/>
        <v>5.2900999999999997E-2</v>
      </c>
      <c r="V31">
        <f t="shared" si="14"/>
        <v>0.01</v>
      </c>
      <c r="W31">
        <f t="shared" si="15"/>
        <v>0.55214286322177664</v>
      </c>
      <c r="X31">
        <f t="shared" si="16"/>
        <v>2.9208909607295205E-2</v>
      </c>
      <c r="Y31">
        <f t="shared" si="17"/>
        <v>5.5214286322177661E-3</v>
      </c>
      <c r="Z31">
        <f t="shared" si="18"/>
        <v>0.51741252498226376</v>
      </c>
      <c r="AB31">
        <f t="shared" si="19"/>
        <v>39552.644312717173</v>
      </c>
      <c r="AC31">
        <f t="shared" si="2"/>
        <v>35015.64725146081</v>
      </c>
      <c r="AE31">
        <f t="shared" si="3"/>
        <v>0</v>
      </c>
      <c r="AF31">
        <f t="shared" si="4"/>
        <v>0</v>
      </c>
      <c r="AG31">
        <f t="shared" si="4"/>
        <v>-6.4676565622782967</v>
      </c>
      <c r="AH31">
        <f t="shared" si="5"/>
        <v>-58417.81921459041</v>
      </c>
      <c r="AI31">
        <f t="shared" si="6"/>
        <v>-58424.28687115269</v>
      </c>
      <c r="AJ31">
        <f t="shared" si="7"/>
        <v>4536.9970612563629</v>
      </c>
      <c r="AK31">
        <f t="shared" si="22"/>
        <v>2768.6851018902025</v>
      </c>
      <c r="AL31">
        <f t="shared" si="8"/>
        <v>-51118.604708006125</v>
      </c>
      <c r="AN31">
        <f t="shared" si="9"/>
        <v>0</v>
      </c>
      <c r="AO31">
        <f t="shared" si="9"/>
        <v>0</v>
      </c>
      <c r="AP31">
        <f t="shared" si="9"/>
        <v>-0.69268639459240156</v>
      </c>
      <c r="AQ31">
        <f t="shared" si="9"/>
        <v>-6256.5518410042278</v>
      </c>
      <c r="AR31">
        <f t="shared" si="9"/>
        <v>-6257.2445273988205</v>
      </c>
      <c r="AS31">
        <f t="shared" si="9"/>
        <v>485.91264956266298</v>
      </c>
      <c r="AT31">
        <f t="shared" si="9"/>
        <v>296.52633570179017</v>
      </c>
      <c r="AU31">
        <f t="shared" si="9"/>
        <v>-5474.805542134367</v>
      </c>
      <c r="AW31">
        <v>28</v>
      </c>
      <c r="AX31">
        <f>IF(Z31&gt;0, (R31*SUMPRODUCT(K31:$K$98, X31:$X$98)-K31*$AZ$3)/Z31, 0)</f>
        <v>67674.525761936486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5.9271999999999998E-2</v>
      </c>
      <c r="Q32" s="4">
        <f t="shared" si="21"/>
        <v>12.5</v>
      </c>
      <c r="R32">
        <f t="shared" si="0"/>
        <v>2000000</v>
      </c>
      <c r="S32">
        <f t="shared" si="1"/>
        <v>63578.109937474444</v>
      </c>
      <c r="U32">
        <f t="shared" si="13"/>
        <v>5.9271999999999998E-2</v>
      </c>
      <c r="V32">
        <f t="shared" si="14"/>
        <v>0.01</v>
      </c>
      <c r="W32">
        <f t="shared" si="15"/>
        <v>0.51741252498226376</v>
      </c>
      <c r="X32">
        <f t="shared" si="16"/>
        <v>3.0668075180748735E-2</v>
      </c>
      <c r="Y32">
        <f t="shared" si="17"/>
        <v>5.1741252498226373E-3</v>
      </c>
      <c r="Z32">
        <f t="shared" si="18"/>
        <v>0.48157032455169241</v>
      </c>
      <c r="AB32">
        <f t="shared" si="19"/>
        <v>35015.64725146081</v>
      </c>
      <c r="AC32">
        <f t="shared" si="2"/>
        <v>30617.331036972748</v>
      </c>
      <c r="AE32">
        <f t="shared" si="3"/>
        <v>0</v>
      </c>
      <c r="AF32">
        <f t="shared" si="4"/>
        <v>0</v>
      </c>
      <c r="AG32">
        <f t="shared" si="4"/>
        <v>-6.0196290568961555</v>
      </c>
      <c r="AH32">
        <f t="shared" si="5"/>
        <v>-61336.150361497472</v>
      </c>
      <c r="AI32">
        <f t="shared" si="6"/>
        <v>-61342.169990554365</v>
      </c>
      <c r="AJ32">
        <f t="shared" si="7"/>
        <v>4398.3162144880625</v>
      </c>
      <c r="AK32">
        <f t="shared" si="22"/>
        <v>2451.095307602257</v>
      </c>
      <c r="AL32">
        <f t="shared" si="8"/>
        <v>-54492.758468464046</v>
      </c>
      <c r="AN32">
        <f t="shared" si="9"/>
        <v>0</v>
      </c>
      <c r="AO32">
        <f t="shared" si="9"/>
        <v>0</v>
      </c>
      <c r="AP32">
        <f t="shared" si="9"/>
        <v>-0.57562734166624707</v>
      </c>
      <c r="AQ32">
        <f t="shared" si="9"/>
        <v>-5865.2725686115464</v>
      </c>
      <c r="AR32">
        <f t="shared" si="9"/>
        <v>-5865.8481959532119</v>
      </c>
      <c r="AS32">
        <f t="shared" si="9"/>
        <v>420.58921678120117</v>
      </c>
      <c r="AT32">
        <f t="shared" si="9"/>
        <v>234.38611627893189</v>
      </c>
      <c r="AU32">
        <f t="shared" si="9"/>
        <v>-5210.8728628930785</v>
      </c>
      <c r="AW32">
        <v>29</v>
      </c>
      <c r="AX32">
        <f>IF(Z32&gt;0, (R32*SUMPRODUCT(K32:$K$98, X32:$X$98)-K32*$AZ$3)/Z32, 0)</f>
        <v>63578.109937474444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6.6047999999999996E-2</v>
      </c>
      <c r="Q33" s="4">
        <f t="shared" si="21"/>
        <v>12.5</v>
      </c>
      <c r="R33">
        <f t="shared" si="0"/>
        <v>2000000</v>
      </c>
      <c r="S33">
        <f t="shared" si="1"/>
        <v>59357.959723398533</v>
      </c>
      <c r="U33">
        <f t="shared" si="13"/>
        <v>6.6047999999999996E-2</v>
      </c>
      <c r="V33">
        <f t="shared" si="14"/>
        <v>0.01</v>
      </c>
      <c r="W33">
        <f t="shared" si="15"/>
        <v>0.48157032455169241</v>
      </c>
      <c r="X33">
        <f t="shared" si="16"/>
        <v>3.1806756795990175E-2</v>
      </c>
      <c r="Y33">
        <f t="shared" si="17"/>
        <v>4.8157032455169238E-3</v>
      </c>
      <c r="Z33">
        <f t="shared" si="18"/>
        <v>0.44494786451018531</v>
      </c>
      <c r="AB33">
        <f t="shared" si="19"/>
        <v>30617.331036972748</v>
      </c>
      <c r="AC33">
        <f t="shared" si="2"/>
        <v>26411.197420607768</v>
      </c>
      <c r="AE33">
        <f t="shared" si="3"/>
        <v>0</v>
      </c>
      <c r="AF33">
        <f t="shared" si="4"/>
        <v>0</v>
      </c>
      <c r="AG33">
        <f t="shared" si="4"/>
        <v>-5.5618483063773168</v>
      </c>
      <c r="AH33">
        <f t="shared" si="5"/>
        <v>-63613.513591980351</v>
      </c>
      <c r="AI33">
        <f t="shared" si="6"/>
        <v>-63619.075440286731</v>
      </c>
      <c r="AJ33">
        <f t="shared" si="7"/>
        <v>4206.1336163649794</v>
      </c>
      <c r="AK33">
        <f t="shared" si="22"/>
        <v>2143.2131725880927</v>
      </c>
      <c r="AL33">
        <f t="shared" si="8"/>
        <v>-57269.728651333658</v>
      </c>
      <c r="AN33">
        <f t="shared" si="9"/>
        <v>0</v>
      </c>
      <c r="AO33">
        <f t="shared" si="9"/>
        <v>0</v>
      </c>
      <c r="AP33">
        <f t="shared" si="9"/>
        <v>-0.47486788713143957</v>
      </c>
      <c r="AQ33">
        <f t="shared" si="9"/>
        <v>-5431.2906660531826</v>
      </c>
      <c r="AR33">
        <f t="shared" si="9"/>
        <v>-5431.7655339403145</v>
      </c>
      <c r="AS33">
        <f t="shared" si="9"/>
        <v>359.11763021396177</v>
      </c>
      <c r="AT33">
        <f t="shared" si="9"/>
        <v>182.9864920573641</v>
      </c>
      <c r="AU33">
        <f t="shared" si="9"/>
        <v>-4889.661411668988</v>
      </c>
      <c r="AW33">
        <v>30</v>
      </c>
      <c r="AX33">
        <f>IF(Z33&gt;0, (R33*SUMPRODUCT(K33:$K$98, X33:$X$98)-K33*$AZ$3)/Z33, 0)</f>
        <v>59357.959723398533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7.3592000000000005E-2</v>
      </c>
      <c r="Q34" s="4">
        <f t="shared" si="21"/>
        <v>12.5</v>
      </c>
      <c r="R34">
        <f t="shared" si="0"/>
        <v>2000000</v>
      </c>
      <c r="S34">
        <f t="shared" si="1"/>
        <v>55085.401476189785</v>
      </c>
      <c r="U34">
        <f t="shared" si="13"/>
        <v>7.3592000000000005E-2</v>
      </c>
      <c r="V34">
        <f t="shared" si="14"/>
        <v>0.01</v>
      </c>
      <c r="W34">
        <f t="shared" si="15"/>
        <v>0.44494786451018531</v>
      </c>
      <c r="X34">
        <f t="shared" si="16"/>
        <v>3.274460324503356E-2</v>
      </c>
      <c r="Y34">
        <f t="shared" si="17"/>
        <v>4.4494786451018528E-3</v>
      </c>
      <c r="Z34">
        <f t="shared" si="18"/>
        <v>0.40775378262004985</v>
      </c>
      <c r="AB34">
        <f t="shared" si="19"/>
        <v>26411.197420607768</v>
      </c>
      <c r="AC34">
        <f t="shared" si="2"/>
        <v>22461.280819060463</v>
      </c>
      <c r="AE34">
        <f t="shared" si="3"/>
        <v>0</v>
      </c>
      <c r="AF34">
        <f t="shared" si="4"/>
        <v>0</v>
      </c>
      <c r="AG34">
        <f t="shared" si="4"/>
        <v>-5.0969222827506231</v>
      </c>
      <c r="AH34">
        <f t="shared" si="5"/>
        <v>-65489.206490067118</v>
      </c>
      <c r="AI34">
        <f t="shared" si="6"/>
        <v>-65494.303412349866</v>
      </c>
      <c r="AJ34">
        <f t="shared" si="7"/>
        <v>3949.9166015473056</v>
      </c>
      <c r="AK34">
        <f t="shared" si="22"/>
        <v>1848.783819442544</v>
      </c>
      <c r="AL34">
        <f t="shared" si="8"/>
        <v>-59695.602991360021</v>
      </c>
      <c r="AN34">
        <f t="shared" si="9"/>
        <v>0</v>
      </c>
      <c r="AO34">
        <f t="shared" si="9"/>
        <v>0</v>
      </c>
      <c r="AP34">
        <f t="shared" si="9"/>
        <v>-0.3885470809913823</v>
      </c>
      <c r="AQ34">
        <f t="shared" si="9"/>
        <v>-4992.353935682414</v>
      </c>
      <c r="AR34">
        <f t="shared" si="9"/>
        <v>-4992.742482763405</v>
      </c>
      <c r="AS34">
        <f t="shared" si="9"/>
        <v>301.10888111528539</v>
      </c>
      <c r="AT34">
        <f t="shared" si="9"/>
        <v>140.93594459141676</v>
      </c>
      <c r="AU34">
        <f t="shared" ref="AU34:AU89" si="23">AL34*$K34</f>
        <v>-4550.6976570567031</v>
      </c>
      <c r="AW34">
        <v>31</v>
      </c>
      <c r="AX34">
        <f>IF(Z34&gt;0, (R34*SUMPRODUCT(K34:$K$98, X34:$X$98)-K34*$AZ$3)/Z34, 0)</f>
        <v>55085.401476189785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8.2293000000000005E-2</v>
      </c>
      <c r="Q35" s="4">
        <f t="shared" si="21"/>
        <v>12.5</v>
      </c>
      <c r="R35">
        <f t="shared" si="0"/>
        <v>2000000</v>
      </c>
      <c r="S35">
        <f t="shared" si="1"/>
        <v>50771.461734971119</v>
      </c>
      <c r="U35">
        <f t="shared" si="13"/>
        <v>8.2293000000000005E-2</v>
      </c>
      <c r="V35">
        <f t="shared" si="14"/>
        <v>0.01</v>
      </c>
      <c r="W35">
        <f t="shared" si="15"/>
        <v>0.40775378262004985</v>
      </c>
      <c r="X35">
        <f t="shared" si="16"/>
        <v>3.3555282033151765E-2</v>
      </c>
      <c r="Y35">
        <f t="shared" si="17"/>
        <v>4.0775378262004986E-3</v>
      </c>
      <c r="Z35">
        <f t="shared" si="18"/>
        <v>0.37012096276069756</v>
      </c>
      <c r="AB35">
        <f t="shared" si="19"/>
        <v>22461.280819060463</v>
      </c>
      <c r="AC35">
        <f t="shared" si="2"/>
        <v>18791.582298115427</v>
      </c>
      <c r="AE35">
        <f t="shared" si="3"/>
        <v>0</v>
      </c>
      <c r="AF35">
        <f t="shared" ref="AF35:AG66" si="24">-$Z35*P35</f>
        <v>0</v>
      </c>
      <c r="AG35">
        <f t="shared" si="24"/>
        <v>-4.6265120345087194</v>
      </c>
      <c r="AH35">
        <f t="shared" si="5"/>
        <v>-67110.56406630353</v>
      </c>
      <c r="AI35">
        <f t="shared" ref="AI35:AI66" si="25">SUM(AE35:AH35)</f>
        <v>-67115.190578338035</v>
      </c>
      <c r="AJ35">
        <f t="shared" si="7"/>
        <v>3669.6985209450359</v>
      </c>
      <c r="AK35">
        <f t="shared" si="22"/>
        <v>1572.2896573342325</v>
      </c>
      <c r="AL35">
        <f t="shared" ref="AL35:AL89" si="26">SUM(AI35:AK35)</f>
        <v>-61873.20240005877</v>
      </c>
      <c r="AN35">
        <f t="shared" ref="AN35:AT66" si="27">AE35*$K35</f>
        <v>0</v>
      </c>
      <c r="AO35">
        <f t="shared" si="27"/>
        <v>0</v>
      </c>
      <c r="AP35">
        <f t="shared" si="27"/>
        <v>-0.31489902254057556</v>
      </c>
      <c r="AQ35">
        <f t="shared" si="27"/>
        <v>-4567.8149908605465</v>
      </c>
      <c r="AR35">
        <f t="shared" si="27"/>
        <v>-4568.1298898830873</v>
      </c>
      <c r="AS35">
        <f t="shared" si="27"/>
        <v>249.77444533696041</v>
      </c>
      <c r="AT35">
        <f t="shared" si="27"/>
        <v>107.01635974405961</v>
      </c>
      <c r="AU35">
        <f t="shared" si="23"/>
        <v>-4211.3390848020672</v>
      </c>
      <c r="AW35">
        <v>32</v>
      </c>
      <c r="AX35">
        <f>IF(Z35&gt;0, (R35*SUMPRODUCT(K35:$K$98, X35:$X$98)-K35*$AZ$3)/Z35, 0)</f>
        <v>50771.461734971119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9.1596999999999998E-2</v>
      </c>
      <c r="Q36" s="4">
        <f t="shared" si="21"/>
        <v>12.5</v>
      </c>
      <c r="R36">
        <f t="shared" si="0"/>
        <v>2000000</v>
      </c>
      <c r="S36">
        <f t="shared" si="1"/>
        <v>46327.476048445547</v>
      </c>
      <c r="U36">
        <f t="shared" si="13"/>
        <v>9.1596999999999998E-2</v>
      </c>
      <c r="V36">
        <f t="shared" si="14"/>
        <v>0.01</v>
      </c>
      <c r="W36">
        <f t="shared" si="15"/>
        <v>0.37012096276069756</v>
      </c>
      <c r="X36">
        <f t="shared" si="16"/>
        <v>3.3901969825991612E-2</v>
      </c>
      <c r="Y36">
        <f t="shared" si="17"/>
        <v>3.7012096276069755E-3</v>
      </c>
      <c r="Z36">
        <f t="shared" si="18"/>
        <v>0.33251778330709897</v>
      </c>
      <c r="AB36">
        <f t="shared" si="19"/>
        <v>18791.582298115427</v>
      </c>
      <c r="AC36">
        <f t="shared" si="2"/>
        <v>15404.709641841833</v>
      </c>
      <c r="AE36">
        <f t="shared" si="3"/>
        <v>0</v>
      </c>
      <c r="AF36">
        <f t="shared" si="24"/>
        <v>0</v>
      </c>
      <c r="AG36">
        <f t="shared" si="24"/>
        <v>-4.1564722913387371</v>
      </c>
      <c r="AH36">
        <f t="shared" si="5"/>
        <v>-67803.939651983223</v>
      </c>
      <c r="AI36">
        <f t="shared" si="25"/>
        <v>-67808.096124274554</v>
      </c>
      <c r="AJ36">
        <f t="shared" si="7"/>
        <v>3386.8726562735937</v>
      </c>
      <c r="AK36">
        <f t="shared" si="22"/>
        <v>1315.4107608680799</v>
      </c>
      <c r="AL36">
        <f t="shared" si="26"/>
        <v>-63105.812707132878</v>
      </c>
      <c r="AN36">
        <f t="shared" si="27"/>
        <v>0</v>
      </c>
      <c r="AO36">
        <f t="shared" si="27"/>
        <v>0</v>
      </c>
      <c r="AP36">
        <f t="shared" si="27"/>
        <v>-0.25259484513171487</v>
      </c>
      <c r="AQ36">
        <f t="shared" si="27"/>
        <v>-4120.5436810927276</v>
      </c>
      <c r="AR36">
        <f t="shared" si="27"/>
        <v>-4120.7962759378588</v>
      </c>
      <c r="AS36">
        <f t="shared" si="27"/>
        <v>205.82515992587611</v>
      </c>
      <c r="AT36">
        <f t="shared" si="27"/>
        <v>79.9394183664932</v>
      </c>
      <c r="AU36">
        <f t="shared" si="23"/>
        <v>-3835.0316976454897</v>
      </c>
      <c r="AW36">
        <v>33</v>
      </c>
      <c r="AX36">
        <f>IF(Z36&gt;0, (R36*SUMPRODUCT(K36:$K$98, X36:$X$98)-K36*$AZ$3)/Z36, 0)</f>
        <v>46327.476048445547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0.10148</v>
      </c>
      <c r="Q37" s="4">
        <f t="shared" si="21"/>
        <v>12.5</v>
      </c>
      <c r="R37">
        <f t="shared" si="0"/>
        <v>2000000</v>
      </c>
      <c r="S37">
        <f t="shared" si="1"/>
        <v>41762.169625638693</v>
      </c>
      <c r="U37">
        <f t="shared" si="13"/>
        <v>0.10148</v>
      </c>
      <c r="V37">
        <f t="shared" si="14"/>
        <v>0.01</v>
      </c>
      <c r="W37">
        <f t="shared" si="15"/>
        <v>0.33251778330709897</v>
      </c>
      <c r="X37">
        <f t="shared" si="16"/>
        <v>3.3743904650004403E-2</v>
      </c>
      <c r="Y37">
        <f t="shared" si="17"/>
        <v>3.3251778330709897E-3</v>
      </c>
      <c r="Z37">
        <f t="shared" si="18"/>
        <v>0.29544870082402358</v>
      </c>
      <c r="AB37">
        <f t="shared" si="19"/>
        <v>15404.709641841833</v>
      </c>
      <c r="AC37">
        <f t="shared" si="2"/>
        <v>12338.578759487451</v>
      </c>
      <c r="AE37">
        <f t="shared" si="3"/>
        <v>0</v>
      </c>
      <c r="AF37">
        <f t="shared" si="24"/>
        <v>0</v>
      </c>
      <c r="AG37">
        <f t="shared" si="24"/>
        <v>-3.6931087603002948</v>
      </c>
      <c r="AH37">
        <f t="shared" si="5"/>
        <v>-67487.809300008812</v>
      </c>
      <c r="AI37">
        <f t="shared" si="25"/>
        <v>-67491.502408769113</v>
      </c>
      <c r="AJ37">
        <f t="shared" si="7"/>
        <v>3066.1308823543823</v>
      </c>
      <c r="AK37">
        <f t="shared" si="22"/>
        <v>1078.3296749289284</v>
      </c>
      <c r="AL37">
        <f t="shared" si="26"/>
        <v>-63347.041851485803</v>
      </c>
      <c r="AN37">
        <f t="shared" si="27"/>
        <v>0</v>
      </c>
      <c r="AO37">
        <f t="shared" si="27"/>
        <v>0</v>
      </c>
      <c r="AP37">
        <f t="shared" si="27"/>
        <v>-0.2003889033896708</v>
      </c>
      <c r="AQ37">
        <f t="shared" si="27"/>
        <v>-3661.9035548523466</v>
      </c>
      <c r="AR37">
        <f t="shared" si="27"/>
        <v>-3662.1039437557365</v>
      </c>
      <c r="AS37">
        <f t="shared" si="27"/>
        <v>166.36894417218264</v>
      </c>
      <c r="AT37">
        <f t="shared" si="27"/>
        <v>58.510408189001666</v>
      </c>
      <c r="AU37">
        <f t="shared" si="23"/>
        <v>-3437.2245913945521</v>
      </c>
      <c r="AW37">
        <v>34</v>
      </c>
      <c r="AX37">
        <f>IF(Z37&gt;0, (R37*SUMPRODUCT(K37:$K$98, X37:$X$98)-K37*$AZ$3)/Z37, 0)</f>
        <v>41762.169625638693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0.112611</v>
      </c>
      <c r="Q38" s="4">
        <f t="shared" si="21"/>
        <v>12.5</v>
      </c>
      <c r="R38">
        <f t="shared" si="0"/>
        <v>2000000</v>
      </c>
      <c r="S38">
        <f t="shared" si="1"/>
        <v>37103.570561757842</v>
      </c>
      <c r="U38">
        <f t="shared" si="13"/>
        <v>0.112611</v>
      </c>
      <c r="V38">
        <f t="shared" si="14"/>
        <v>0.01</v>
      </c>
      <c r="W38">
        <f t="shared" si="15"/>
        <v>0.29544870082402358</v>
      </c>
      <c r="X38">
        <f t="shared" si="16"/>
        <v>3.3270773648494123E-2</v>
      </c>
      <c r="Y38">
        <f t="shared" si="17"/>
        <v>2.9544870082402357E-3</v>
      </c>
      <c r="Z38">
        <f t="shared" si="18"/>
        <v>0.25922344016728921</v>
      </c>
      <c r="AB38">
        <f t="shared" si="19"/>
        <v>12338.578759487451</v>
      </c>
      <c r="AC38">
        <f t="shared" si="2"/>
        <v>9618.115203508627</v>
      </c>
      <c r="AE38">
        <f t="shared" si="3"/>
        <v>0</v>
      </c>
      <c r="AF38">
        <f t="shared" si="24"/>
        <v>0</v>
      </c>
      <c r="AG38">
        <f t="shared" si="24"/>
        <v>-3.2402930020911151</v>
      </c>
      <c r="AH38">
        <f t="shared" si="5"/>
        <v>-66541.547296988239</v>
      </c>
      <c r="AI38">
        <f t="shared" si="25"/>
        <v>-66544.78758999033</v>
      </c>
      <c r="AJ38">
        <f t="shared" si="7"/>
        <v>2720.4635559788239</v>
      </c>
      <c r="AK38">
        <f t="shared" si="22"/>
        <v>863.70051316412162</v>
      </c>
      <c r="AL38">
        <f t="shared" si="26"/>
        <v>-62960.623520847388</v>
      </c>
      <c r="AN38">
        <f t="shared" si="27"/>
        <v>0</v>
      </c>
      <c r="AO38">
        <f t="shared" si="27"/>
        <v>0</v>
      </c>
      <c r="AP38">
        <f t="shared" si="27"/>
        <v>-0.15698126746085703</v>
      </c>
      <c r="AQ38">
        <f t="shared" si="27"/>
        <v>-3223.713542802031</v>
      </c>
      <c r="AR38">
        <f t="shared" si="27"/>
        <v>-3223.8705240694921</v>
      </c>
      <c r="AS38">
        <f t="shared" si="27"/>
        <v>131.79728401814978</v>
      </c>
      <c r="AT38">
        <f t="shared" si="27"/>
        <v>41.843376872275783</v>
      </c>
      <c r="AU38">
        <f t="shared" si="23"/>
        <v>-3050.2298631790668</v>
      </c>
      <c r="AW38">
        <v>35</v>
      </c>
      <c r="AX38">
        <f>IF(Z38&gt;0, (R38*SUMPRODUCT(K38:$K$98, X38:$X$98)-K38*$AZ$3)/Z38, 0)</f>
        <v>37103.570561757842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0.125163</v>
      </c>
      <c r="Q39" s="4">
        <f t="shared" si="21"/>
        <v>12.5</v>
      </c>
      <c r="R39">
        <f t="shared" si="0"/>
        <v>2000000</v>
      </c>
      <c r="S39">
        <f t="shared" si="1"/>
        <v>32272.186344505513</v>
      </c>
      <c r="U39">
        <f t="shared" si="13"/>
        <v>0.125163</v>
      </c>
      <c r="V39">
        <f t="shared" si="14"/>
        <v>0.01</v>
      </c>
      <c r="W39">
        <f t="shared" si="15"/>
        <v>0.25922344016728921</v>
      </c>
      <c r="X39">
        <f t="shared" si="16"/>
        <v>3.2445183441658421E-2</v>
      </c>
      <c r="Y39">
        <f t="shared" si="17"/>
        <v>2.5922344016728921E-3</v>
      </c>
      <c r="Z39">
        <f t="shared" si="18"/>
        <v>0.2241860223239579</v>
      </c>
      <c r="AB39">
        <f t="shared" si="19"/>
        <v>9618.115203508627</v>
      </c>
      <c r="AC39">
        <f t="shared" si="2"/>
        <v>7234.9730882722424</v>
      </c>
      <c r="AE39">
        <f t="shared" si="3"/>
        <v>0</v>
      </c>
      <c r="AF39">
        <f t="shared" si="24"/>
        <v>0</v>
      </c>
      <c r="AG39">
        <f t="shared" si="24"/>
        <v>-2.8023252790494739</v>
      </c>
      <c r="AH39">
        <f t="shared" si="5"/>
        <v>-64890.366883316841</v>
      </c>
      <c r="AI39">
        <f t="shared" si="25"/>
        <v>-64893.169208595893</v>
      </c>
      <c r="AJ39">
        <f t="shared" si="7"/>
        <v>2383.1421152363846</v>
      </c>
      <c r="AK39">
        <f t="shared" si="22"/>
        <v>673.26806424560391</v>
      </c>
      <c r="AL39">
        <f t="shared" si="26"/>
        <v>-61836.759029113906</v>
      </c>
      <c r="AN39">
        <f t="shared" si="27"/>
        <v>0</v>
      </c>
      <c r="AO39">
        <f t="shared" si="27"/>
        <v>0</v>
      </c>
      <c r="AP39">
        <f t="shared" si="27"/>
        <v>-0.12121715036343321</v>
      </c>
      <c r="AQ39">
        <f t="shared" si="27"/>
        <v>-2806.892339886178</v>
      </c>
      <c r="AR39">
        <f t="shared" si="27"/>
        <v>-2807.0135570365414</v>
      </c>
      <c r="AS39">
        <f t="shared" si="27"/>
        <v>103.084998119142</v>
      </c>
      <c r="AT39">
        <f t="shared" si="27"/>
        <v>29.122827670540442</v>
      </c>
      <c r="AU39">
        <f t="shared" si="23"/>
        <v>-2674.8057312468591</v>
      </c>
      <c r="AW39">
        <v>36</v>
      </c>
      <c r="AX39">
        <f>IF(Z39&gt;0, (R39*SUMPRODUCT(K39:$K$98, X39:$X$98)-K39*$AZ$3)/Z39, 0)</f>
        <v>32272.186344505513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0.13952899999999999</v>
      </c>
      <c r="Q40" s="4">
        <f t="shared" si="21"/>
        <v>12.5</v>
      </c>
      <c r="R40">
        <f t="shared" si="0"/>
        <v>2000000</v>
      </c>
      <c r="S40">
        <f t="shared" si="1"/>
        <v>27160.863152687725</v>
      </c>
      <c r="U40">
        <f t="shared" si="13"/>
        <v>0.13952899999999999</v>
      </c>
      <c r="V40">
        <f t="shared" si="14"/>
        <v>0.01</v>
      </c>
      <c r="W40">
        <f t="shared" si="15"/>
        <v>0.2241860223239579</v>
      </c>
      <c r="X40">
        <f t="shared" si="16"/>
        <v>3.128045150883952E-2</v>
      </c>
      <c r="Y40">
        <f t="shared" si="17"/>
        <v>2.2418602232395792E-3</v>
      </c>
      <c r="Z40">
        <f t="shared" si="18"/>
        <v>0.19066371059187881</v>
      </c>
      <c r="AB40">
        <f t="shared" si="19"/>
        <v>7234.9730882722424</v>
      </c>
      <c r="AC40">
        <f t="shared" si="2"/>
        <v>5178.5909515696776</v>
      </c>
      <c r="AE40">
        <f t="shared" si="3"/>
        <v>0</v>
      </c>
      <c r="AF40">
        <f t="shared" si="24"/>
        <v>0</v>
      </c>
      <c r="AG40">
        <f t="shared" si="24"/>
        <v>-2.383296382398485</v>
      </c>
      <c r="AH40">
        <f t="shared" si="5"/>
        <v>-62560.90301767904</v>
      </c>
      <c r="AI40">
        <f t="shared" si="25"/>
        <v>-62563.286314061435</v>
      </c>
      <c r="AJ40">
        <f t="shared" si="7"/>
        <v>2056.3821367025648</v>
      </c>
      <c r="AK40">
        <f t="shared" si="22"/>
        <v>506.44811617905702</v>
      </c>
      <c r="AL40">
        <f t="shared" si="26"/>
        <v>-60000.456061179815</v>
      </c>
      <c r="AN40">
        <f t="shared" si="27"/>
        <v>0</v>
      </c>
      <c r="AO40">
        <f t="shared" si="27"/>
        <v>0</v>
      </c>
      <c r="AP40">
        <f t="shared" si="27"/>
        <v>-9.2046134898874463E-2</v>
      </c>
      <c r="AQ40">
        <f t="shared" si="27"/>
        <v>-2416.1868247227812</v>
      </c>
      <c r="AR40">
        <f t="shared" si="27"/>
        <v>-2416.27887085768</v>
      </c>
      <c r="AS40">
        <f t="shared" si="27"/>
        <v>79.420263864988399</v>
      </c>
      <c r="AT40">
        <f t="shared" si="27"/>
        <v>19.559712323393303</v>
      </c>
      <c r="AU40">
        <f t="shared" si="23"/>
        <v>-2317.2988946692985</v>
      </c>
      <c r="AW40">
        <v>37</v>
      </c>
      <c r="AX40">
        <f>IF(Z40&gt;0, (R40*SUMPRODUCT(K40:$K$98, X40:$X$98)-K40*$AZ$3)/Z40, 0)</f>
        <v>27160.863152687725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0.15610499999999999</v>
      </c>
      <c r="Q41" s="4">
        <f t="shared" si="21"/>
        <v>12.5</v>
      </c>
      <c r="R41">
        <f t="shared" si="0"/>
        <v>2000000</v>
      </c>
      <c r="S41">
        <f t="shared" si="1"/>
        <v>21588.946717450781</v>
      </c>
      <c r="U41">
        <f t="shared" si="13"/>
        <v>0.15610499999999999</v>
      </c>
      <c r="V41">
        <f t="shared" si="14"/>
        <v>0.01</v>
      </c>
      <c r="W41">
        <f t="shared" si="15"/>
        <v>0.19066371059187881</v>
      </c>
      <c r="X41">
        <f t="shared" si="16"/>
        <v>2.9763558541945241E-2</v>
      </c>
      <c r="Y41">
        <f t="shared" si="17"/>
        <v>1.9066371059187882E-3</v>
      </c>
      <c r="Z41">
        <f t="shared" si="18"/>
        <v>0.15899351494401479</v>
      </c>
      <c r="AB41">
        <f t="shared" si="19"/>
        <v>5178.5909515696776</v>
      </c>
      <c r="AC41">
        <f t="shared" si="2"/>
        <v>3432.5025225465497</v>
      </c>
      <c r="AE41">
        <f t="shared" si="3"/>
        <v>0</v>
      </c>
      <c r="AF41">
        <f t="shared" si="24"/>
        <v>0</v>
      </c>
      <c r="AG41">
        <f t="shared" si="24"/>
        <v>-1.9874189368001849</v>
      </c>
      <c r="AH41">
        <f t="shared" si="5"/>
        <v>-59527.11708389048</v>
      </c>
      <c r="AI41">
        <f t="shared" si="25"/>
        <v>-59529.104502827278</v>
      </c>
      <c r="AJ41">
        <f t="shared" si="7"/>
        <v>1746.0884290231279</v>
      </c>
      <c r="AK41">
        <f t="shared" si="22"/>
        <v>362.50136660987749</v>
      </c>
      <c r="AL41">
        <f t="shared" si="26"/>
        <v>-57420.514707194277</v>
      </c>
      <c r="AN41">
        <f t="shared" si="27"/>
        <v>0</v>
      </c>
      <c r="AO41">
        <f t="shared" si="27"/>
        <v>0</v>
      </c>
      <c r="AP41">
        <f t="shared" si="27"/>
        <v>-6.8532867554907964E-2</v>
      </c>
      <c r="AQ41">
        <f t="shared" si="27"/>
        <v>-2052.6945554841136</v>
      </c>
      <c r="AR41">
        <f t="shared" si="27"/>
        <v>-2052.7630883516686</v>
      </c>
      <c r="AS41">
        <f t="shared" si="27"/>
        <v>60.210982611478656</v>
      </c>
      <c r="AT41">
        <f t="shared" si="27"/>
        <v>12.500262368610816</v>
      </c>
      <c r="AU41">
        <f t="shared" si="23"/>
        <v>-1980.0518433715793</v>
      </c>
      <c r="AW41">
        <v>38</v>
      </c>
      <c r="AX41">
        <f>IF(Z41&gt;0, (R41*SUMPRODUCT(K41:$K$98, X41:$X$98)-K41*$AZ$3)/Z41, 0)</f>
        <v>21588.946717450781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0.17521600000000001</v>
      </c>
      <c r="Q42" s="4">
        <f t="shared" si="21"/>
        <v>12.5</v>
      </c>
      <c r="R42">
        <f t="shared" si="0"/>
        <v>2000000</v>
      </c>
      <c r="S42">
        <f t="shared" si="1"/>
        <v>15269.631591750043</v>
      </c>
      <c r="U42">
        <f t="shared" si="13"/>
        <v>0.17521600000000001</v>
      </c>
      <c r="V42">
        <f t="shared" si="14"/>
        <v>0.01</v>
      </c>
      <c r="W42">
        <f t="shared" si="15"/>
        <v>0.15899351494401479</v>
      </c>
      <c r="X42">
        <f t="shared" si="16"/>
        <v>2.7858207714430497E-2</v>
      </c>
      <c r="Y42">
        <f t="shared" si="17"/>
        <v>1.589935149440148E-3</v>
      </c>
      <c r="Z42">
        <f t="shared" si="18"/>
        <v>0.12954537208014413</v>
      </c>
      <c r="AB42">
        <f t="shared" si="19"/>
        <v>3432.5025225465497</v>
      </c>
      <c r="AC42">
        <f t="shared" si="2"/>
        <v>1978.1101060799829</v>
      </c>
      <c r="AE42">
        <f t="shared" si="3"/>
        <v>0</v>
      </c>
      <c r="AF42">
        <f t="shared" si="24"/>
        <v>0</v>
      </c>
      <c r="AG42">
        <f t="shared" si="24"/>
        <v>-1.6193171510018016</v>
      </c>
      <c r="AH42">
        <f t="shared" si="5"/>
        <v>-55716.415428860993</v>
      </c>
      <c r="AI42">
        <f t="shared" si="25"/>
        <v>-55718.034746011996</v>
      </c>
      <c r="AJ42">
        <f t="shared" si="7"/>
        <v>1454.3924164665668</v>
      </c>
      <c r="AK42">
        <f t="shared" si="22"/>
        <v>240.27517657825851</v>
      </c>
      <c r="AL42">
        <f t="shared" si="26"/>
        <v>-54023.36715296717</v>
      </c>
      <c r="AN42">
        <f t="shared" si="27"/>
        <v>0</v>
      </c>
      <c r="AO42">
        <f t="shared" si="27"/>
        <v>0</v>
      </c>
      <c r="AP42">
        <f t="shared" si="27"/>
        <v>-4.9856682105230463E-2</v>
      </c>
      <c r="AQ42">
        <f t="shared" si="27"/>
        <v>-1715.4364173572503</v>
      </c>
      <c r="AR42">
        <f t="shared" si="27"/>
        <v>-1715.4862740393555</v>
      </c>
      <c r="AS42">
        <f t="shared" si="27"/>
        <v>44.778862694792082</v>
      </c>
      <c r="AT42">
        <f t="shared" si="27"/>
        <v>7.3977621301850967</v>
      </c>
      <c r="AU42">
        <f t="shared" si="23"/>
        <v>-1663.3096492143784</v>
      </c>
      <c r="AW42">
        <v>39</v>
      </c>
      <c r="AX42">
        <f>IF(Z42&gt;0, (R42*SUMPRODUCT(K42:$K$98, X42:$X$98)-K42*$AZ$3)/Z42, 0)</f>
        <v>15269.631591750043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0.19798199999999999</v>
      </c>
      <c r="Q43" s="4">
        <f t="shared" si="21"/>
        <v>12.5</v>
      </c>
      <c r="R43">
        <f t="shared" si="0"/>
        <v>2000000</v>
      </c>
      <c r="S43">
        <f t="shared" si="1"/>
        <v>7766.6123203901898</v>
      </c>
      <c r="U43">
        <f t="shared" si="13"/>
        <v>0.19798199999999999</v>
      </c>
      <c r="V43">
        <f t="shared" si="14"/>
        <v>0.01</v>
      </c>
      <c r="W43">
        <f t="shared" si="15"/>
        <v>0.12954537208014413</v>
      </c>
      <c r="X43">
        <f t="shared" si="16"/>
        <v>2.5647651855171094E-2</v>
      </c>
      <c r="Y43">
        <f t="shared" si="17"/>
        <v>1.2954537208014413E-3</v>
      </c>
      <c r="Z43">
        <f t="shared" si="18"/>
        <v>0.10260226650417159</v>
      </c>
      <c r="AB43">
        <f t="shared" si="19"/>
        <v>1978.1101060799829</v>
      </c>
      <c r="AC43">
        <f t="shared" si="2"/>
        <v>796.8720271312568</v>
      </c>
      <c r="AE43">
        <f t="shared" si="3"/>
        <v>0</v>
      </c>
      <c r="AF43">
        <f t="shared" si="24"/>
        <v>0</v>
      </c>
      <c r="AG43">
        <f t="shared" si="24"/>
        <v>-1.2825283313021449</v>
      </c>
      <c r="AH43">
        <f t="shared" si="5"/>
        <v>-51295.303710342188</v>
      </c>
      <c r="AI43">
        <f t="shared" si="25"/>
        <v>-51296.586238673488</v>
      </c>
      <c r="AJ43">
        <f t="shared" si="7"/>
        <v>1181.2380789487261</v>
      </c>
      <c r="AK43">
        <f t="shared" si="22"/>
        <v>138.4677074255988</v>
      </c>
      <c r="AL43">
        <f t="shared" si="26"/>
        <v>-49976.880452299163</v>
      </c>
      <c r="AN43">
        <f t="shared" si="27"/>
        <v>0</v>
      </c>
      <c r="AO43">
        <f t="shared" si="27"/>
        <v>0</v>
      </c>
      <c r="AP43">
        <f t="shared" si="27"/>
        <v>-3.5256597899661089E-2</v>
      </c>
      <c r="AQ43">
        <f t="shared" si="27"/>
        <v>-1410.1036623653908</v>
      </c>
      <c r="AR43">
        <f t="shared" si="27"/>
        <v>-1410.1389189632905</v>
      </c>
      <c r="AS43">
        <f t="shared" si="27"/>
        <v>32.472137228329238</v>
      </c>
      <c r="AT43">
        <f t="shared" si="27"/>
        <v>3.8064658406693304</v>
      </c>
      <c r="AU43">
        <f t="shared" si="23"/>
        <v>-1373.8603158942919</v>
      </c>
      <c r="AW43">
        <v>40</v>
      </c>
      <c r="AX43">
        <f>IF(Z43&gt;0, (R43*SUMPRODUCT(K43:$K$98, X43:$X$98)-K43*$AZ$3)/Z43, 0)</f>
        <v>7766.6123203901898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0.22423799999999999</v>
      </c>
      <c r="Q44" s="4">
        <f t="shared" si="21"/>
        <v>12.5</v>
      </c>
      <c r="R44">
        <f t="shared" si="0"/>
        <v>2000000</v>
      </c>
      <c r="S44">
        <f t="shared" si="1"/>
        <v>-1734.3860476750806</v>
      </c>
      <c r="U44">
        <f t="shared" si="13"/>
        <v>0.22423799999999999</v>
      </c>
      <c r="V44">
        <f t="shared" si="14"/>
        <v>0.01</v>
      </c>
      <c r="W44">
        <f t="shared" si="15"/>
        <v>0.10260226650417159</v>
      </c>
      <c r="X44">
        <f t="shared" si="16"/>
        <v>2.3007327036362428E-2</v>
      </c>
      <c r="Y44">
        <f t="shared" si="17"/>
        <v>1.0260226650417158E-3</v>
      </c>
      <c r="Z44">
        <f t="shared" si="18"/>
        <v>7.8568916802767438E-2</v>
      </c>
      <c r="AB44">
        <f t="shared" si="19"/>
        <v>796.8720271312568</v>
      </c>
      <c r="AC44">
        <f t="shared" si="2"/>
        <v>-136.26883308366405</v>
      </c>
      <c r="AE44">
        <f t="shared" si="3"/>
        <v>0</v>
      </c>
      <c r="AF44">
        <f t="shared" si="24"/>
        <v>0</v>
      </c>
      <c r="AG44">
        <f t="shared" si="24"/>
        <v>-0.98211146003459293</v>
      </c>
      <c r="AH44">
        <f t="shared" si="5"/>
        <v>-46014.654072724858</v>
      </c>
      <c r="AI44">
        <f t="shared" si="25"/>
        <v>-46015.636184184892</v>
      </c>
      <c r="AJ44">
        <f t="shared" si="7"/>
        <v>933.14086021492085</v>
      </c>
      <c r="AK44">
        <f t="shared" si="22"/>
        <v>55.781041899187983</v>
      </c>
      <c r="AL44">
        <f t="shared" si="26"/>
        <v>-45026.714282070781</v>
      </c>
      <c r="AN44">
        <f t="shared" si="27"/>
        <v>0</v>
      </c>
      <c r="AO44">
        <f t="shared" si="27"/>
        <v>0</v>
      </c>
      <c r="AP44">
        <f t="shared" si="27"/>
        <v>-2.4105502607893094E-2</v>
      </c>
      <c r="AQ44">
        <f t="shared" si="27"/>
        <v>-1129.4098571177431</v>
      </c>
      <c r="AR44">
        <f t="shared" si="27"/>
        <v>-1129.4339626203509</v>
      </c>
      <c r="AS44">
        <f t="shared" si="27"/>
        <v>22.903540336093911</v>
      </c>
      <c r="AT44">
        <f t="shared" si="27"/>
        <v>1.3691216381127536</v>
      </c>
      <c r="AU44">
        <f t="shared" si="23"/>
        <v>-1105.1613006461444</v>
      </c>
      <c r="AW44">
        <v>41</v>
      </c>
      <c r="AX44">
        <f>IF(Z44&gt;0, (R44*SUMPRODUCT(K44:$K$98, X44:$X$98)-K44*$AZ$3)/Z44, 0)</f>
        <v>-1734.3860476750806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0.25439000000000001</v>
      </c>
      <c r="Q45" s="4">
        <f t="shared" si="21"/>
        <v>12.5</v>
      </c>
      <c r="R45">
        <f t="shared" si="0"/>
        <v>2000000</v>
      </c>
      <c r="S45">
        <f t="shared" si="1"/>
        <v>-14530.726521630249</v>
      </c>
      <c r="U45">
        <f t="shared" si="13"/>
        <v>0.25439000000000001</v>
      </c>
      <c r="V45">
        <f t="shared" si="14"/>
        <v>0.01</v>
      </c>
      <c r="W45">
        <f t="shared" si="15"/>
        <v>7.8568916802767438E-2</v>
      </c>
      <c r="X45">
        <f t="shared" si="16"/>
        <v>1.998714674545601E-2</v>
      </c>
      <c r="Y45">
        <f t="shared" si="17"/>
        <v>7.8568916802767435E-4</v>
      </c>
      <c r="Z45">
        <f t="shared" si="18"/>
        <v>5.779608088928375E-2</v>
      </c>
      <c r="AB45">
        <f t="shared" si="19"/>
        <v>-136.26883308366405</v>
      </c>
      <c r="AC45">
        <f t="shared" si="2"/>
        <v>-839.81904542420261</v>
      </c>
      <c r="AE45">
        <f t="shared" si="3"/>
        <v>0</v>
      </c>
      <c r="AF45">
        <f t="shared" si="24"/>
        <v>0</v>
      </c>
      <c r="AG45">
        <f t="shared" si="24"/>
        <v>-0.72245101111604693</v>
      </c>
      <c r="AH45">
        <f t="shared" si="5"/>
        <v>-39974.293490912023</v>
      </c>
      <c r="AI45">
        <f t="shared" si="25"/>
        <v>-39975.015941923142</v>
      </c>
      <c r="AJ45">
        <f t="shared" si="7"/>
        <v>703.55021234053856</v>
      </c>
      <c r="AK45">
        <f t="shared" si="22"/>
        <v>-9.538818315856485</v>
      </c>
      <c r="AL45">
        <f t="shared" si="26"/>
        <v>-39281.004547898461</v>
      </c>
      <c r="AN45">
        <f t="shared" si="27"/>
        <v>0</v>
      </c>
      <c r="AO45">
        <f t="shared" si="27"/>
        <v>0</v>
      </c>
      <c r="AP45">
        <f t="shared" si="27"/>
        <v>-1.5832364976243071E-2</v>
      </c>
      <c r="AQ45">
        <f t="shared" si="27"/>
        <v>-876.02840120313215</v>
      </c>
      <c r="AR45">
        <f t="shared" si="27"/>
        <v>-876.04423356810844</v>
      </c>
      <c r="AS45">
        <f t="shared" si="27"/>
        <v>15.418157867453642</v>
      </c>
      <c r="AT45">
        <f t="shared" si="27"/>
        <v>-0.2090412369766253</v>
      </c>
      <c r="AU45">
        <f t="shared" si="23"/>
        <v>-860.83511693763148</v>
      </c>
      <c r="AW45">
        <v>42</v>
      </c>
      <c r="AX45">
        <f>IF(Z45&gt;0, (R45*SUMPRODUCT(K45:$K$98, X45:$X$98)-K45*$AZ$3)/Z45, 0)</f>
        <v>-14530.726521630249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0.28921999999999998</v>
      </c>
      <c r="Q46" s="4">
        <f t="shared" si="21"/>
        <v>12.5</v>
      </c>
      <c r="R46">
        <f t="shared" si="0"/>
        <v>2000000</v>
      </c>
      <c r="S46">
        <f t="shared" si="1"/>
        <v>-32976.26016696974</v>
      </c>
      <c r="U46">
        <f t="shared" si="13"/>
        <v>0.28921999999999998</v>
      </c>
      <c r="V46">
        <f t="shared" si="14"/>
        <v>0.01</v>
      </c>
      <c r="W46">
        <f t="shared" si="15"/>
        <v>5.779608088928375E-2</v>
      </c>
      <c r="X46">
        <f t="shared" si="16"/>
        <v>1.6715782514798647E-2</v>
      </c>
      <c r="Y46">
        <f t="shared" si="17"/>
        <v>5.7796080889283756E-4</v>
      </c>
      <c r="Z46">
        <f t="shared" si="18"/>
        <v>4.0502337565592267E-2</v>
      </c>
      <c r="AB46">
        <f t="shared" si="19"/>
        <v>-839.81904542420261</v>
      </c>
      <c r="AC46">
        <f t="shared" si="2"/>
        <v>-1335.6156209334024</v>
      </c>
      <c r="AE46">
        <f t="shared" si="3"/>
        <v>0</v>
      </c>
      <c r="AF46">
        <f t="shared" si="24"/>
        <v>0</v>
      </c>
      <c r="AG46">
        <f t="shared" si="24"/>
        <v>-0.50627921956990329</v>
      </c>
      <c r="AH46">
        <f t="shared" si="5"/>
        <v>-33431.565029597296</v>
      </c>
      <c r="AI46">
        <f t="shared" si="25"/>
        <v>-33432.071308816863</v>
      </c>
      <c r="AJ46">
        <f t="shared" si="7"/>
        <v>495.79657550919978</v>
      </c>
      <c r="AK46">
        <f t="shared" si="22"/>
        <v>-58.787333179694187</v>
      </c>
      <c r="AL46">
        <f t="shared" si="26"/>
        <v>-32995.062066487357</v>
      </c>
      <c r="AN46">
        <f t="shared" si="27"/>
        <v>0</v>
      </c>
      <c r="AO46">
        <f t="shared" si="27"/>
        <v>0</v>
      </c>
      <c r="AP46">
        <f t="shared" si="27"/>
        <v>-9.9062542214746561E-3</v>
      </c>
      <c r="AQ46">
        <f t="shared" si="27"/>
        <v>-654.14808548986002</v>
      </c>
      <c r="AR46">
        <f t="shared" si="27"/>
        <v>-654.15799174408141</v>
      </c>
      <c r="AS46">
        <f t="shared" si="27"/>
        <v>9.7011426289688885</v>
      </c>
      <c r="AT46">
        <f t="shared" si="27"/>
        <v>-1.150278828302125</v>
      </c>
      <c r="AU46">
        <f t="shared" si="23"/>
        <v>-645.60712794341464</v>
      </c>
      <c r="AW46">
        <v>43</v>
      </c>
      <c r="AX46">
        <f>IF(Z46&gt;0, (R46*SUMPRODUCT(K46:$K$98, X46:$X$98)-K46*$AZ$3)/Z46, 0)</f>
        <v>-32976.26016696974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0.32816400000000001</v>
      </c>
      <c r="Q47" s="4">
        <f t="shared" si="21"/>
        <v>12.5</v>
      </c>
      <c r="R47">
        <f t="shared" si="0"/>
        <v>2000000</v>
      </c>
      <c r="S47">
        <f t="shared" si="1"/>
        <v>-61563.711416351449</v>
      </c>
      <c r="U47">
        <f t="shared" si="13"/>
        <v>0.32816400000000001</v>
      </c>
      <c r="V47">
        <f t="shared" si="14"/>
        <v>0.01</v>
      </c>
      <c r="W47">
        <f t="shared" si="15"/>
        <v>4.0502337565592267E-2</v>
      </c>
      <c r="X47">
        <f t="shared" si="16"/>
        <v>1.3291409104875021E-2</v>
      </c>
      <c r="Y47">
        <f t="shared" si="17"/>
        <v>4.0502337565592267E-4</v>
      </c>
      <c r="Z47">
        <f t="shared" si="18"/>
        <v>2.680590508506132E-2</v>
      </c>
      <c r="AB47">
        <f t="shared" si="19"/>
        <v>-1335.6156209334024</v>
      </c>
      <c r="AC47">
        <f t="shared" si="2"/>
        <v>-1650.271004910823</v>
      </c>
      <c r="AE47">
        <f t="shared" si="3"/>
        <v>0</v>
      </c>
      <c r="AF47">
        <f t="shared" si="24"/>
        <v>0</v>
      </c>
      <c r="AG47">
        <f t="shared" si="24"/>
        <v>-0.33507381356326649</v>
      </c>
      <c r="AH47">
        <f t="shared" si="5"/>
        <v>-26582.818209750043</v>
      </c>
      <c r="AI47">
        <f t="shared" si="25"/>
        <v>-26583.153283563606</v>
      </c>
      <c r="AJ47">
        <f t="shared" si="7"/>
        <v>314.65538397742057</v>
      </c>
      <c r="AK47">
        <f t="shared" si="22"/>
        <v>-93.493093465338177</v>
      </c>
      <c r="AL47">
        <f t="shared" si="26"/>
        <v>-26361.990993051524</v>
      </c>
      <c r="AN47">
        <f t="shared" si="27"/>
        <v>0</v>
      </c>
      <c r="AO47">
        <f t="shared" si="27"/>
        <v>0</v>
      </c>
      <c r="AP47">
        <f t="shared" si="27"/>
        <v>-5.8538532758249107E-3</v>
      </c>
      <c r="AQ47">
        <f t="shared" si="27"/>
        <v>-464.41085861942992</v>
      </c>
      <c r="AR47">
        <f t="shared" si="27"/>
        <v>-464.41671247270574</v>
      </c>
      <c r="AS47">
        <f t="shared" si="27"/>
        <v>5.4971363791888317</v>
      </c>
      <c r="AT47">
        <f t="shared" si="27"/>
        <v>-1.6333560824374529</v>
      </c>
      <c r="AU47">
        <f t="shared" si="23"/>
        <v>-460.55293217595437</v>
      </c>
      <c r="AW47">
        <v>44</v>
      </c>
      <c r="AX47">
        <f>IF(Z47&gt;0, (R47*SUMPRODUCT(K47:$K$98, X47:$X$98)-K47*$AZ$3)/Z47, 0)</f>
        <v>-61563.711416351449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0.37150699999999998</v>
      </c>
      <c r="Q48" s="4">
        <f t="shared" si="21"/>
        <v>12.5</v>
      </c>
      <c r="R48">
        <f t="shared" si="0"/>
        <v>2000000</v>
      </c>
      <c r="S48">
        <f t="shared" si="1"/>
        <v>-109266.81115646102</v>
      </c>
      <c r="U48">
        <f t="shared" si="13"/>
        <v>0.37150699999999998</v>
      </c>
      <c r="V48">
        <f t="shared" si="14"/>
        <v>0.01</v>
      </c>
      <c r="W48">
        <f t="shared" si="15"/>
        <v>2.680590508506132E-2</v>
      </c>
      <c r="X48">
        <f t="shared" si="16"/>
        <v>9.9585813804358748E-3</v>
      </c>
      <c r="Y48">
        <f t="shared" si="17"/>
        <v>2.6805905085061323E-4</v>
      </c>
      <c r="Z48">
        <f t="shared" si="18"/>
        <v>1.6579264653774833E-2</v>
      </c>
      <c r="AB48">
        <f t="shared" si="19"/>
        <v>-1650.271004910823</v>
      </c>
      <c r="AC48">
        <f t="shared" si="2"/>
        <v>-1811.5633800370038</v>
      </c>
      <c r="AE48">
        <f t="shared" si="3"/>
        <v>0</v>
      </c>
      <c r="AF48">
        <f t="shared" si="24"/>
        <v>0</v>
      </c>
      <c r="AG48">
        <f t="shared" si="24"/>
        <v>-0.2072408081721854</v>
      </c>
      <c r="AH48">
        <f t="shared" si="5"/>
        <v>-19917.16276087175</v>
      </c>
      <c r="AI48">
        <f t="shared" si="25"/>
        <v>-19917.370001679923</v>
      </c>
      <c r="AJ48">
        <f t="shared" si="7"/>
        <v>161.29237512618079</v>
      </c>
      <c r="AK48">
        <f t="shared" si="22"/>
        <v>-115.51897034375762</v>
      </c>
      <c r="AL48">
        <f t="shared" si="26"/>
        <v>-19871.5965968975</v>
      </c>
      <c r="AN48">
        <f t="shared" si="27"/>
        <v>0</v>
      </c>
      <c r="AO48">
        <f t="shared" si="27"/>
        <v>0</v>
      </c>
      <c r="AP48">
        <f t="shared" si="27"/>
        <v>-3.2326493518971223E-3</v>
      </c>
      <c r="AQ48">
        <f t="shared" si="27"/>
        <v>-310.67820984884071</v>
      </c>
      <c r="AR48">
        <f t="shared" si="27"/>
        <v>-310.68144249819261</v>
      </c>
      <c r="AS48">
        <f t="shared" si="27"/>
        <v>2.5159219196076035</v>
      </c>
      <c r="AT48">
        <f t="shared" si="27"/>
        <v>-1.8019246687327422</v>
      </c>
      <c r="AU48">
        <f t="shared" si="23"/>
        <v>-309.96744524731776</v>
      </c>
      <c r="AW48">
        <v>45</v>
      </c>
      <c r="AX48">
        <f>IF(Z48&gt;0, (R48*SUMPRODUCT(K48:$K$98, X48:$X$98)-K48*$AZ$3)/Z48, 0)</f>
        <v>-109266.81115646102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0.41881499999999999</v>
      </c>
      <c r="Q49" s="4">
        <f t="shared" si="21"/>
        <v>12.5</v>
      </c>
      <c r="R49">
        <f t="shared" si="0"/>
        <v>2000000</v>
      </c>
      <c r="S49">
        <f t="shared" si="1"/>
        <v>-195526.27854467707</v>
      </c>
      <c r="U49">
        <f t="shared" si="13"/>
        <v>0.41881499999999999</v>
      </c>
      <c r="V49">
        <f t="shared" si="14"/>
        <v>0.01</v>
      </c>
      <c r="W49">
        <f t="shared" si="15"/>
        <v>1.6579264653774833E-2</v>
      </c>
      <c r="X49">
        <f t="shared" si="16"/>
        <v>6.9436447259707068E-3</v>
      </c>
      <c r="Y49">
        <f t="shared" si="17"/>
        <v>1.6579264653774833E-4</v>
      </c>
      <c r="Z49">
        <f t="shared" si="18"/>
        <v>9.4698272812663783E-3</v>
      </c>
      <c r="AB49">
        <f t="shared" si="19"/>
        <v>-1811.5633800370038</v>
      </c>
      <c r="AC49">
        <f t="shared" si="2"/>
        <v>-1851.600086766872</v>
      </c>
      <c r="AE49">
        <f t="shared" si="3"/>
        <v>0</v>
      </c>
      <c r="AF49">
        <f t="shared" si="24"/>
        <v>0</v>
      </c>
      <c r="AG49">
        <f t="shared" si="24"/>
        <v>-0.11837284101582973</v>
      </c>
      <c r="AH49">
        <f t="shared" si="5"/>
        <v>-13887.289451941413</v>
      </c>
      <c r="AI49">
        <f t="shared" si="25"/>
        <v>-13887.407824782429</v>
      </c>
      <c r="AJ49">
        <f t="shared" si="7"/>
        <v>40.036706729868229</v>
      </c>
      <c r="AK49">
        <f t="shared" si="22"/>
        <v>-126.80943660259028</v>
      </c>
      <c r="AL49">
        <f t="shared" si="26"/>
        <v>-13974.180554655151</v>
      </c>
      <c r="AN49">
        <f t="shared" si="27"/>
        <v>0</v>
      </c>
      <c r="AO49">
        <f t="shared" si="27"/>
        <v>0</v>
      </c>
      <c r="AP49">
        <f t="shared" si="27"/>
        <v>-1.6486078750565694E-3</v>
      </c>
      <c r="AQ49">
        <f t="shared" si="27"/>
        <v>-193.41171975925616</v>
      </c>
      <c r="AR49">
        <f t="shared" si="27"/>
        <v>-193.41336836713123</v>
      </c>
      <c r="AS49">
        <f t="shared" si="27"/>
        <v>0.55760113079793727</v>
      </c>
      <c r="AT49">
        <f t="shared" si="27"/>
        <v>-1.7661064313439949</v>
      </c>
      <c r="AU49">
        <f t="shared" si="23"/>
        <v>-194.62187366767728</v>
      </c>
      <c r="AW49">
        <v>46</v>
      </c>
      <c r="AX49">
        <f>IF(Z49&gt;0, (R49*SUMPRODUCT(K49:$K$98, X49:$X$98)-K49*$AZ$3)/Z49, 0)</f>
        <v>-195526.27854467707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0.47081499999999998</v>
      </c>
      <c r="Q50" s="4">
        <f t="shared" si="21"/>
        <v>12.5</v>
      </c>
      <c r="R50">
        <f t="shared" si="0"/>
        <v>2000000</v>
      </c>
      <c r="S50">
        <f t="shared" si="1"/>
        <v>-366792.18159701227</v>
      </c>
      <c r="U50">
        <f t="shared" si="13"/>
        <v>0.47081499999999998</v>
      </c>
      <c r="V50">
        <f t="shared" si="14"/>
        <v>0.01</v>
      </c>
      <c r="W50">
        <f t="shared" si="15"/>
        <v>9.4698272812663783E-3</v>
      </c>
      <c r="X50">
        <f t="shared" si="16"/>
        <v>4.45853673142943E-3</v>
      </c>
      <c r="Y50">
        <f t="shared" si="17"/>
        <v>9.4698272812663783E-5</v>
      </c>
      <c r="Z50">
        <f t="shared" si="18"/>
        <v>4.9165922770242846E-3</v>
      </c>
      <c r="AB50">
        <f t="shared" si="19"/>
        <v>-1851.600086766872</v>
      </c>
      <c r="AC50">
        <f t="shared" si="2"/>
        <v>-1803.3676073127594</v>
      </c>
      <c r="AE50">
        <f t="shared" si="3"/>
        <v>0</v>
      </c>
      <c r="AF50">
        <f t="shared" si="24"/>
        <v>0</v>
      </c>
      <c r="AG50">
        <f t="shared" si="24"/>
        <v>-6.145740346280356E-2</v>
      </c>
      <c r="AH50">
        <f t="shared" si="5"/>
        <v>-8917.0734628588598</v>
      </c>
      <c r="AI50">
        <f t="shared" si="25"/>
        <v>-8917.1349202623223</v>
      </c>
      <c r="AJ50">
        <f t="shared" si="7"/>
        <v>-48.232479454112536</v>
      </c>
      <c r="AK50">
        <f t="shared" si="22"/>
        <v>-129.61200607368104</v>
      </c>
      <c r="AL50">
        <f t="shared" si="26"/>
        <v>-9094.9794057901163</v>
      </c>
      <c r="AN50">
        <f t="shared" si="27"/>
        <v>0</v>
      </c>
      <c r="AO50">
        <f t="shared" si="27"/>
        <v>0</v>
      </c>
      <c r="AP50">
        <f t="shared" si="27"/>
        <v>-7.6422542822432579E-4</v>
      </c>
      <c r="AQ50">
        <f t="shared" si="27"/>
        <v>-110.88418809925123</v>
      </c>
      <c r="AR50">
        <f t="shared" si="27"/>
        <v>-110.88495232467945</v>
      </c>
      <c r="AS50">
        <f t="shared" si="27"/>
        <v>-0.59977293520787234</v>
      </c>
      <c r="AT50">
        <f t="shared" si="27"/>
        <v>-1.6117308129462948</v>
      </c>
      <c r="AU50">
        <f t="shared" si="23"/>
        <v>-113.09645607283362</v>
      </c>
      <c r="AW50">
        <v>47</v>
      </c>
      <c r="AX50">
        <f>IF(Z50&gt;0, (R50*SUMPRODUCT(K50:$K$98, X50:$X$98)-K50*$AZ$3)/Z50, 0)</f>
        <v>-366792.18159701227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0.52931399999999995</v>
      </c>
      <c r="Q51" s="4">
        <f t="shared" si="21"/>
        <v>12.5</v>
      </c>
      <c r="R51">
        <f t="shared" si="0"/>
        <v>2000000</v>
      </c>
      <c r="S51">
        <f t="shared" si="1"/>
        <v>-749887.03064249561</v>
      </c>
      <c r="U51">
        <f t="shared" si="13"/>
        <v>0.52931399999999995</v>
      </c>
      <c r="V51">
        <f t="shared" si="14"/>
        <v>0.01</v>
      </c>
      <c r="W51">
        <f t="shared" si="15"/>
        <v>4.9165922770242846E-3</v>
      </c>
      <c r="X51">
        <f t="shared" si="16"/>
        <v>2.6024211245208317E-3</v>
      </c>
      <c r="Y51">
        <f t="shared" si="17"/>
        <v>4.9165922770242848E-5</v>
      </c>
      <c r="Z51">
        <f t="shared" si="18"/>
        <v>2.2650052297332099E-3</v>
      </c>
      <c r="AB51">
        <f t="shared" si="19"/>
        <v>-1803.3676073127594</v>
      </c>
      <c r="AC51">
        <f t="shared" si="2"/>
        <v>-1698.4980461143605</v>
      </c>
      <c r="AE51">
        <f t="shared" si="3"/>
        <v>0</v>
      </c>
      <c r="AF51">
        <f t="shared" si="24"/>
        <v>0</v>
      </c>
      <c r="AG51">
        <f t="shared" si="24"/>
        <v>-2.8312565371665124E-2</v>
      </c>
      <c r="AH51">
        <f t="shared" si="5"/>
        <v>-5204.8422490416633</v>
      </c>
      <c r="AI51">
        <f t="shared" si="25"/>
        <v>-5204.8705616070347</v>
      </c>
      <c r="AJ51">
        <f t="shared" si="7"/>
        <v>-104.86956119839897</v>
      </c>
      <c r="AK51">
        <f t="shared" si="22"/>
        <v>-126.23573251189318</v>
      </c>
      <c r="AL51">
        <f t="shared" si="26"/>
        <v>-5435.975855317326</v>
      </c>
      <c r="AN51">
        <f t="shared" si="27"/>
        <v>0</v>
      </c>
      <c r="AO51">
        <f t="shared" si="27"/>
        <v>0</v>
      </c>
      <c r="AP51">
        <f t="shared" si="27"/>
        <v>-3.1434638895263552E-4</v>
      </c>
      <c r="AQ51">
        <f t="shared" si="27"/>
        <v>-57.787888330732947</v>
      </c>
      <c r="AR51">
        <f t="shared" si="27"/>
        <v>-57.788202677121902</v>
      </c>
      <c r="AS51">
        <f t="shared" si="27"/>
        <v>-1.1643370157744688</v>
      </c>
      <c r="AT51">
        <f t="shared" si="27"/>
        <v>-1.4015595602515569</v>
      </c>
      <c r="AU51">
        <f t="shared" si="23"/>
        <v>-60.354099253147915</v>
      </c>
      <c r="AW51">
        <v>48</v>
      </c>
      <c r="AX51">
        <f>IF(Z51&gt;0, (R51*SUMPRODUCT(K51:$K$98, X51:$X$98)-K51*$AZ$3)/Z51, 0)</f>
        <v>-749887.03064249561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0.595055</v>
      </c>
      <c r="Q52" s="4">
        <f t="shared" si="21"/>
        <v>12.5</v>
      </c>
      <c r="R52">
        <f t="shared" si="0"/>
        <v>2000000</v>
      </c>
      <c r="S52">
        <f t="shared" si="1"/>
        <v>-1747967.4753213041</v>
      </c>
      <c r="U52">
        <f t="shared" si="13"/>
        <v>0.595055</v>
      </c>
      <c r="V52">
        <f t="shared" si="14"/>
        <v>0.01</v>
      </c>
      <c r="W52">
        <f t="shared" si="15"/>
        <v>2.2650052297332099E-3</v>
      </c>
      <c r="X52">
        <f t="shared" si="16"/>
        <v>1.3478026869788952E-3</v>
      </c>
      <c r="Y52">
        <f t="shared" si="17"/>
        <v>2.2650052297332099E-5</v>
      </c>
      <c r="Z52">
        <f t="shared" si="18"/>
        <v>8.9455249045698271E-4</v>
      </c>
      <c r="AB52">
        <f t="shared" si="19"/>
        <v>-1698.4980461143605</v>
      </c>
      <c r="AC52">
        <f t="shared" si="2"/>
        <v>-1563.648658286477</v>
      </c>
      <c r="AE52">
        <f t="shared" si="3"/>
        <v>0</v>
      </c>
      <c r="AF52">
        <f t="shared" si="24"/>
        <v>0</v>
      </c>
      <c r="AG52">
        <f t="shared" si="24"/>
        <v>-1.1181906130712283E-2</v>
      </c>
      <c r="AH52">
        <f t="shared" si="5"/>
        <v>-2695.6053739577901</v>
      </c>
      <c r="AI52">
        <f t="shared" si="25"/>
        <v>-2695.6165558639209</v>
      </c>
      <c r="AJ52">
        <f t="shared" si="7"/>
        <v>-134.84938782788345</v>
      </c>
      <c r="AK52">
        <f t="shared" si="22"/>
        <v>-118.89486322800525</v>
      </c>
      <c r="AL52">
        <f t="shared" si="26"/>
        <v>-2949.3608069198099</v>
      </c>
      <c r="AN52">
        <f t="shared" si="27"/>
        <v>0</v>
      </c>
      <c r="AO52">
        <f t="shared" si="27"/>
        <v>0</v>
      </c>
      <c r="AP52">
        <f t="shared" si="27"/>
        <v>-1.1084779873651663E-4</v>
      </c>
      <c r="AQ52">
        <f t="shared" si="27"/>
        <v>-26.721912925458639</v>
      </c>
      <c r="AR52">
        <f t="shared" si="27"/>
        <v>-26.722023773257376</v>
      </c>
      <c r="AS52">
        <f t="shared" si="27"/>
        <v>-1.3367808338716158</v>
      </c>
      <c r="AT52">
        <f t="shared" si="27"/>
        <v>-1.1786214010244143</v>
      </c>
      <c r="AU52">
        <f t="shared" si="23"/>
        <v>-29.23742600815341</v>
      </c>
      <c r="AW52">
        <v>49</v>
      </c>
      <c r="AX52">
        <f>IF(Z52&gt;0, (R52*SUMPRODUCT(K52:$K$98, X52:$X$98)-K52*$AZ$3)/Z52, 0)</f>
        <v>-1747967.4753213041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0.66919700000000004</v>
      </c>
      <c r="Q53" s="4">
        <f t="shared" si="21"/>
        <v>12.5</v>
      </c>
      <c r="R53">
        <f t="shared" si="0"/>
        <v>2000000</v>
      </c>
      <c r="S53">
        <f t="shared" si="1"/>
        <v>-4942494.6329218447</v>
      </c>
      <c r="U53">
        <f t="shared" si="13"/>
        <v>0.66919700000000004</v>
      </c>
      <c r="V53">
        <f t="shared" si="14"/>
        <v>0.01</v>
      </c>
      <c r="W53">
        <f t="shared" si="15"/>
        <v>8.9455249045698271E-4</v>
      </c>
      <c r="X53">
        <f t="shared" si="16"/>
        <v>5.9863184295634152E-4</v>
      </c>
      <c r="Y53">
        <f t="shared" si="17"/>
        <v>8.9455249045698269E-6</v>
      </c>
      <c r="Z53">
        <f t="shared" si="18"/>
        <v>2.8697512259607134E-4</v>
      </c>
      <c r="AB53">
        <f t="shared" si="19"/>
        <v>-1563.648658286477</v>
      </c>
      <c r="AC53">
        <f t="shared" si="2"/>
        <v>-1418.3730032131709</v>
      </c>
      <c r="AE53">
        <f t="shared" si="3"/>
        <v>0</v>
      </c>
      <c r="AF53">
        <f t="shared" si="24"/>
        <v>0</v>
      </c>
      <c r="AG53">
        <f t="shared" si="24"/>
        <v>-3.5871890324508915E-3</v>
      </c>
      <c r="AH53">
        <f t="shared" si="5"/>
        <v>-1197.2636859126831</v>
      </c>
      <c r="AI53">
        <f t="shared" si="25"/>
        <v>-1197.2672731017155</v>
      </c>
      <c r="AJ53">
        <f t="shared" si="7"/>
        <v>-145.2756550733061</v>
      </c>
      <c r="AK53">
        <f t="shared" si="22"/>
        <v>-109.45540608005341</v>
      </c>
      <c r="AL53">
        <f t="shared" si="26"/>
        <v>-1451.998334255075</v>
      </c>
      <c r="AN53">
        <f t="shared" si="27"/>
        <v>0</v>
      </c>
      <c r="AO53">
        <f t="shared" si="27"/>
        <v>0</v>
      </c>
      <c r="AP53">
        <f t="shared" si="27"/>
        <v>-3.1750273551848863E-5</v>
      </c>
      <c r="AQ53">
        <f t="shared" si="27"/>
        <v>-10.597002053011531</v>
      </c>
      <c r="AR53">
        <f t="shared" si="27"/>
        <v>-10.597033803285084</v>
      </c>
      <c r="AS53">
        <f t="shared" si="27"/>
        <v>-1.2858373916944268</v>
      </c>
      <c r="AT53">
        <f t="shared" si="27"/>
        <v>-0.9687917345119651</v>
      </c>
      <c r="AU53">
        <f t="shared" si="23"/>
        <v>-12.851662929491475</v>
      </c>
      <c r="AW53">
        <v>50</v>
      </c>
      <c r="AX53">
        <f>IF(Z53&gt;0, (R53*SUMPRODUCT(K53:$K$98, X53:$X$98)-K53*$AZ$3)/Z53, 0)</f>
        <v>-4942494.6329218447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0.74928899999999998</v>
      </c>
      <c r="Q54" s="4">
        <f t="shared" si="21"/>
        <v>12.5</v>
      </c>
      <c r="R54">
        <f t="shared" si="0"/>
        <v>2000000</v>
      </c>
      <c r="S54">
        <f t="shared" si="1"/>
        <v>-18463179.001327541</v>
      </c>
      <c r="U54">
        <f t="shared" si="13"/>
        <v>0.74928899999999998</v>
      </c>
      <c r="V54">
        <f t="shared" si="14"/>
        <v>0.01</v>
      </c>
      <c r="W54">
        <f t="shared" si="15"/>
        <v>2.8697512259607134E-4</v>
      </c>
      <c r="X54">
        <f t="shared" si="16"/>
        <v>2.150273026348877E-4</v>
      </c>
      <c r="Y54">
        <f t="shared" si="17"/>
        <v>2.8697512259607133E-6</v>
      </c>
      <c r="Z54">
        <f t="shared" si="18"/>
        <v>6.9078068735222922E-5</v>
      </c>
      <c r="AB54">
        <f t="shared" si="19"/>
        <v>-1418.3730032131709</v>
      </c>
      <c r="AC54">
        <f t="shared" si="2"/>
        <v>-1275.4007481244284</v>
      </c>
      <c r="AE54">
        <f t="shared" si="3"/>
        <v>0</v>
      </c>
      <c r="AF54">
        <f t="shared" si="24"/>
        <v>0</v>
      </c>
      <c r="AG54">
        <f t="shared" si="24"/>
        <v>-8.6347585919028657E-4</v>
      </c>
      <c r="AH54">
        <f t="shared" si="5"/>
        <v>-430.05460526977538</v>
      </c>
      <c r="AI54">
        <f t="shared" si="25"/>
        <v>-430.05546874563458</v>
      </c>
      <c r="AJ54">
        <f t="shared" si="7"/>
        <v>-142.97225508874249</v>
      </c>
      <c r="AK54">
        <f t="shared" si="22"/>
        <v>-99.28611022492197</v>
      </c>
      <c r="AL54">
        <f t="shared" si="26"/>
        <v>-672.3138340592991</v>
      </c>
      <c r="AN54">
        <f t="shared" si="27"/>
        <v>0</v>
      </c>
      <c r="AO54">
        <f t="shared" si="27"/>
        <v>0</v>
      </c>
      <c r="AP54">
        <f t="shared" si="27"/>
        <v>-6.8237858008384753E-6</v>
      </c>
      <c r="AQ54">
        <f t="shared" si="27"/>
        <v>-3.3985901027701835</v>
      </c>
      <c r="AR54">
        <f t="shared" si="27"/>
        <v>-3.3985969265559848</v>
      </c>
      <c r="AS54">
        <f t="shared" si="27"/>
        <v>-1.1298660336645487</v>
      </c>
      <c r="AT54">
        <f t="shared" si="27"/>
        <v>-0.78462778311906711</v>
      </c>
      <c r="AU54">
        <f t="shared" si="23"/>
        <v>-5.3130907433396004</v>
      </c>
      <c r="AW54">
        <v>51</v>
      </c>
      <c r="AX54">
        <f>IF(Z54&gt;0, (R54*SUMPRODUCT(K54:$K$98, X54:$X$98)-K54*$AZ$3)/Z54, 0)</f>
        <v>-18463179.001327541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0.83297500000000002</v>
      </c>
      <c r="Q55" s="4">
        <f t="shared" si="21"/>
        <v>12.5</v>
      </c>
      <c r="R55">
        <f t="shared" si="0"/>
        <v>2000000</v>
      </c>
      <c r="S55">
        <f t="shared" si="1"/>
        <v>-105253585.42978145</v>
      </c>
      <c r="U55">
        <f t="shared" si="13"/>
        <v>0.83297500000000002</v>
      </c>
      <c r="V55">
        <f t="shared" si="14"/>
        <v>0.01</v>
      </c>
      <c r="W55">
        <f t="shared" si="15"/>
        <v>6.9078068735222922E-5</v>
      </c>
      <c r="X55">
        <f t="shared" si="16"/>
        <v>5.7540304304722318E-5</v>
      </c>
      <c r="Y55">
        <f t="shared" si="17"/>
        <v>6.9078068735222928E-7</v>
      </c>
      <c r="Z55">
        <f t="shared" si="18"/>
        <v>1.0846983743148374E-5</v>
      </c>
      <c r="AB55">
        <f t="shared" si="19"/>
        <v>-1275.4007481244284</v>
      </c>
      <c r="AC55">
        <f t="shared" si="2"/>
        <v>-1141.6839300649181</v>
      </c>
      <c r="AE55">
        <f t="shared" si="3"/>
        <v>0</v>
      </c>
      <c r="AF55">
        <f t="shared" si="24"/>
        <v>0</v>
      </c>
      <c r="AG55">
        <f t="shared" si="24"/>
        <v>-1.3558729678935468E-4</v>
      </c>
      <c r="AH55">
        <f t="shared" si="5"/>
        <v>-115.08060860944464</v>
      </c>
      <c r="AI55">
        <f t="shared" si="25"/>
        <v>-115.08074419674143</v>
      </c>
      <c r="AJ55">
        <f t="shared" si="7"/>
        <v>-133.71681805951039</v>
      </c>
      <c r="AK55">
        <f t="shared" si="22"/>
        <v>-89.278052368709993</v>
      </c>
      <c r="AL55">
        <f t="shared" si="26"/>
        <v>-338.07561462496182</v>
      </c>
      <c r="AN55">
        <f t="shared" si="27"/>
        <v>0</v>
      </c>
      <c r="AO55">
        <f t="shared" si="27"/>
        <v>0</v>
      </c>
      <c r="AP55">
        <f t="shared" si="27"/>
        <v>-9.5670086194344725E-7</v>
      </c>
      <c r="AQ55">
        <f t="shared" si="27"/>
        <v>-0.81200613963620405</v>
      </c>
      <c r="AR55">
        <f t="shared" si="27"/>
        <v>-0.81200709633706614</v>
      </c>
      <c r="AS55">
        <f t="shared" si="27"/>
        <v>-0.94350280684932564</v>
      </c>
      <c r="AT55">
        <f t="shared" si="27"/>
        <v>-0.62994389353798985</v>
      </c>
      <c r="AU55">
        <f t="shared" si="23"/>
        <v>-2.3854537967243816</v>
      </c>
      <c r="AW55">
        <v>52</v>
      </c>
      <c r="AX55">
        <f>IF(Z55&gt;0, (R55*SUMPRODUCT(K55:$K$98, X55:$X$98)-K55*$AZ$3)/Z55, 0)</f>
        <v>-105253585.42978145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0.83526170899999996</v>
      </c>
      <c r="Q56" s="4">
        <f t="shared" si="21"/>
        <v>12.5</v>
      </c>
      <c r="R56">
        <f t="shared" si="0"/>
        <v>2000000</v>
      </c>
      <c r="S56">
        <f t="shared" si="1"/>
        <v>-607748385.16821802</v>
      </c>
      <c r="U56">
        <f t="shared" si="13"/>
        <v>0.83526170899999996</v>
      </c>
      <c r="V56">
        <f t="shared" si="14"/>
        <v>0.01</v>
      </c>
      <c r="W56">
        <f t="shared" si="15"/>
        <v>1.0846983743148374E-5</v>
      </c>
      <c r="X56">
        <f t="shared" si="16"/>
        <v>9.0600701787973281E-6</v>
      </c>
      <c r="Y56">
        <f t="shared" si="17"/>
        <v>1.0846983743148374E-7</v>
      </c>
      <c r="Z56">
        <f t="shared" si="18"/>
        <v>1.6784437269195626E-6</v>
      </c>
      <c r="AB56">
        <f t="shared" si="19"/>
        <v>-1141.6839300649181</v>
      </c>
      <c r="AC56">
        <f t="shared" si="2"/>
        <v>-1020.0714646310896</v>
      </c>
      <c r="AE56">
        <f t="shared" si="3"/>
        <v>0</v>
      </c>
      <c r="AF56">
        <f t="shared" si="24"/>
        <v>0</v>
      </c>
      <c r="AG56">
        <f t="shared" si="24"/>
        <v>-2.0980546586494533E-5</v>
      </c>
      <c r="AH56">
        <f t="shared" si="5"/>
        <v>-18.120140357594657</v>
      </c>
      <c r="AI56">
        <f t="shared" si="25"/>
        <v>-18.120161338141244</v>
      </c>
      <c r="AJ56">
        <f t="shared" si="7"/>
        <v>-121.61246543382845</v>
      </c>
      <c r="AK56">
        <f t="shared" si="22"/>
        <v>-79.917875104544265</v>
      </c>
      <c r="AL56">
        <f t="shared" si="26"/>
        <v>-219.65050187651397</v>
      </c>
      <c r="AN56">
        <f t="shared" si="27"/>
        <v>0</v>
      </c>
      <c r="AO56">
        <f t="shared" si="27"/>
        <v>0</v>
      </c>
      <c r="AP56">
        <f t="shared" si="27"/>
        <v>-1.3217701462085356E-7</v>
      </c>
      <c r="AQ56">
        <f t="shared" si="27"/>
        <v>-0.11415651384980811</v>
      </c>
      <c r="AR56">
        <f t="shared" si="27"/>
        <v>-0.11415664602682274</v>
      </c>
      <c r="AS56">
        <f t="shared" si="27"/>
        <v>-0.76615604629063783</v>
      </c>
      <c r="AT56">
        <f t="shared" si="27"/>
        <v>-0.50348097951655091</v>
      </c>
      <c r="AU56">
        <f t="shared" si="23"/>
        <v>-1.3837936718340116</v>
      </c>
      <c r="AW56">
        <v>53</v>
      </c>
      <c r="AX56">
        <f>IF(Z56&gt;0, (R56*SUMPRODUCT(K56:$K$98, X56:$X$98)-K56*$AZ$3)/Z56, 0)</f>
        <v>-607748385.16821802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0.83773177600000004</v>
      </c>
      <c r="Q57" s="4">
        <f t="shared" si="21"/>
        <v>12.5</v>
      </c>
      <c r="R57">
        <f t="shared" si="0"/>
        <v>2000000</v>
      </c>
      <c r="S57">
        <f t="shared" si="1"/>
        <v>-3564053155.3191004</v>
      </c>
      <c r="U57">
        <f t="shared" si="13"/>
        <v>0.83773177600000004</v>
      </c>
      <c r="V57">
        <f t="shared" si="14"/>
        <v>0.01</v>
      </c>
      <c r="W57">
        <f t="shared" si="15"/>
        <v>1.6784437269195626E-6</v>
      </c>
      <c r="X57">
        <f t="shared" si="16"/>
        <v>1.4060856442683843E-6</v>
      </c>
      <c r="Y57">
        <f t="shared" si="17"/>
        <v>1.6784437269195627E-8</v>
      </c>
      <c r="Z57">
        <f t="shared" si="18"/>
        <v>2.5557364538198268E-7</v>
      </c>
      <c r="AB57">
        <f t="shared" si="19"/>
        <v>-1020.0714646310896</v>
      </c>
      <c r="AC57">
        <f t="shared" si="2"/>
        <v>-910.87805724006023</v>
      </c>
      <c r="AE57">
        <f t="shared" si="3"/>
        <v>0</v>
      </c>
      <c r="AF57">
        <f t="shared" si="24"/>
        <v>0</v>
      </c>
      <c r="AG57">
        <f t="shared" si="24"/>
        <v>-3.1946705672747836E-6</v>
      </c>
      <c r="AH57">
        <f t="shared" si="5"/>
        <v>-2.8121712885367685</v>
      </c>
      <c r="AI57">
        <f t="shared" si="25"/>
        <v>-2.8121744832073357</v>
      </c>
      <c r="AJ57">
        <f t="shared" si="7"/>
        <v>-109.19340739102938</v>
      </c>
      <c r="AK57">
        <f t="shared" si="22"/>
        <v>-71.405002524176282</v>
      </c>
      <c r="AL57">
        <f t="shared" si="26"/>
        <v>-183.41058439841299</v>
      </c>
      <c r="AN57">
        <f t="shared" si="27"/>
        <v>0</v>
      </c>
      <c r="AO57">
        <f t="shared" si="27"/>
        <v>0</v>
      </c>
      <c r="AP57">
        <f t="shared" si="27"/>
        <v>-1.7969963633874459E-8</v>
      </c>
      <c r="AQ57">
        <f t="shared" si="27"/>
        <v>-1.5818412172100799E-2</v>
      </c>
      <c r="AR57">
        <f t="shared" si="27"/>
        <v>-1.5818430142064435E-2</v>
      </c>
      <c r="AS57">
        <f t="shared" si="27"/>
        <v>-0.61421092364759666</v>
      </c>
      <c r="AT57">
        <f t="shared" si="27"/>
        <v>-0.40165183596089843</v>
      </c>
      <c r="AU57">
        <f t="shared" si="23"/>
        <v>-1.0316811897505596</v>
      </c>
      <c r="AW57">
        <v>54</v>
      </c>
      <c r="AX57">
        <f>IF(Z57&gt;0, (R57*SUMPRODUCT(K57:$K$98, X57:$X$98)-K57*$AZ$3)/Z57, 0)</f>
        <v>-3564053155.3191004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0.84045353700000003</v>
      </c>
      <c r="Q58" s="4">
        <f t="shared" si="21"/>
        <v>12.5</v>
      </c>
      <c r="R58">
        <f t="shared" si="0"/>
        <v>2000000</v>
      </c>
      <c r="S58">
        <f t="shared" si="1"/>
        <v>-21279303246.147705</v>
      </c>
      <c r="U58">
        <f t="shared" si="13"/>
        <v>0.84045353700000003</v>
      </c>
      <c r="V58">
        <f t="shared" si="14"/>
        <v>0.01</v>
      </c>
      <c r="W58">
        <f t="shared" si="15"/>
        <v>2.5557364538198268E-7</v>
      </c>
      <c r="X58">
        <f t="shared" si="16"/>
        <v>2.1479777422527108E-7</v>
      </c>
      <c r="Y58">
        <f t="shared" si="17"/>
        <v>2.5557364538198268E-9</v>
      </c>
      <c r="Z58">
        <f t="shared" si="18"/>
        <v>3.8220134702891779E-8</v>
      </c>
      <c r="AB58">
        <f t="shared" si="19"/>
        <v>-910.87805724006023</v>
      </c>
      <c r="AC58">
        <f t="shared" si="2"/>
        <v>-813.29783645144755</v>
      </c>
      <c r="AE58">
        <f t="shared" si="3"/>
        <v>0</v>
      </c>
      <c r="AF58">
        <f t="shared" si="24"/>
        <v>0</v>
      </c>
      <c r="AG58">
        <f t="shared" si="24"/>
        <v>-4.7775168378614723E-7</v>
      </c>
      <c r="AH58">
        <f t="shared" si="5"/>
        <v>-0.42959554845054215</v>
      </c>
      <c r="AI58">
        <f t="shared" si="25"/>
        <v>-0.42959602620222592</v>
      </c>
      <c r="AJ58">
        <f t="shared" si="7"/>
        <v>-97.580220788612678</v>
      </c>
      <c r="AK58">
        <f t="shared" si="22"/>
        <v>-63.761464006804225</v>
      </c>
      <c r="AL58">
        <f t="shared" si="26"/>
        <v>-161.77128082161911</v>
      </c>
      <c r="AN58">
        <f t="shared" si="27"/>
        <v>0</v>
      </c>
      <c r="AO58">
        <f t="shared" si="27"/>
        <v>0</v>
      </c>
      <c r="AP58">
        <f t="shared" si="27"/>
        <v>-2.3994147336469205E-9</v>
      </c>
      <c r="AQ58">
        <f t="shared" si="27"/>
        <v>-2.1575599279787376E-3</v>
      </c>
      <c r="AR58">
        <f t="shared" si="27"/>
        <v>-2.1575623273934709E-3</v>
      </c>
      <c r="AS58">
        <f t="shared" si="27"/>
        <v>-0.49007764371903551</v>
      </c>
      <c r="AT58">
        <f t="shared" si="27"/>
        <v>-0.32022952795139881</v>
      </c>
      <c r="AU58">
        <f t="shared" si="23"/>
        <v>-0.8124647339978277</v>
      </c>
      <c r="AW58">
        <v>55</v>
      </c>
      <c r="AX58">
        <f>IF(Z58&gt;0, (R58*SUMPRODUCT(K58:$K$98, X58:$X$98)-K58*$AZ$3)/Z58, 0)</f>
        <v>-21279303246.147705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0.84346351399999997</v>
      </c>
      <c r="Q59" s="4">
        <f t="shared" si="21"/>
        <v>12.5</v>
      </c>
      <c r="R59">
        <f t="shared" si="0"/>
        <v>2000000</v>
      </c>
      <c r="S59">
        <f t="shared" si="1"/>
        <v>-129656632876.78647</v>
      </c>
      <c r="U59">
        <f t="shared" si="13"/>
        <v>0.84346351399999997</v>
      </c>
      <c r="V59">
        <f t="shared" si="14"/>
        <v>0.01</v>
      </c>
      <c r="W59">
        <f t="shared" si="15"/>
        <v>3.8220134702891779E-8</v>
      </c>
      <c r="X59">
        <f t="shared" si="16"/>
        <v>3.2237289122054446E-8</v>
      </c>
      <c r="Y59">
        <f t="shared" si="17"/>
        <v>3.8220134702891779E-10</v>
      </c>
      <c r="Z59">
        <f t="shared" si="18"/>
        <v>5.6006442338084159E-9</v>
      </c>
      <c r="AB59">
        <f t="shared" si="19"/>
        <v>-813.29783645144755</v>
      </c>
      <c r="AC59">
        <f t="shared" si="2"/>
        <v>-726.16067329638884</v>
      </c>
      <c r="AE59">
        <f t="shared" si="3"/>
        <v>0</v>
      </c>
      <c r="AF59">
        <f t="shared" si="24"/>
        <v>0</v>
      </c>
      <c r="AG59">
        <f t="shared" si="24"/>
        <v>-7.0008052922605204E-8</v>
      </c>
      <c r="AH59">
        <f t="shared" si="5"/>
        <v>-6.447457824410889E-2</v>
      </c>
      <c r="AI59">
        <f t="shared" si="25"/>
        <v>-6.4474648252161815E-2</v>
      </c>
      <c r="AJ59">
        <f t="shared" si="7"/>
        <v>-87.137163155058715</v>
      </c>
      <c r="AK59">
        <f t="shared" si="22"/>
        <v>-56.930848551601336</v>
      </c>
      <c r="AL59">
        <f t="shared" si="26"/>
        <v>-144.1324863549122</v>
      </c>
      <c r="AN59">
        <f t="shared" si="27"/>
        <v>0</v>
      </c>
      <c r="AO59">
        <f t="shared" si="27"/>
        <v>0</v>
      </c>
      <c r="AP59">
        <f t="shared" si="27"/>
        <v>-3.139301817189694E-10</v>
      </c>
      <c r="AQ59">
        <f t="shared" si="27"/>
        <v>-2.8911696896931506E-4</v>
      </c>
      <c r="AR59">
        <f t="shared" si="27"/>
        <v>-2.8911728289949677E-4</v>
      </c>
      <c r="AS59">
        <f t="shared" si="27"/>
        <v>-0.39074055514705364</v>
      </c>
      <c r="AT59">
        <f t="shared" si="27"/>
        <v>-0.25528936865273777</v>
      </c>
      <c r="AU59">
        <f t="shared" si="23"/>
        <v>-0.64631904108269078</v>
      </c>
      <c r="AW59">
        <v>56</v>
      </c>
      <c r="AX59">
        <f>IF(Z59&gt;0, (R59*SUMPRODUCT(K59:$K$98, X59:$X$98)-K59*$AZ$3)/Z59, 0)</f>
        <v>-129656632876.78647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0.84645297100000005</v>
      </c>
      <c r="Q60" s="4">
        <f t="shared" si="21"/>
        <v>12.5</v>
      </c>
      <c r="R60">
        <f t="shared" si="0"/>
        <v>2000000</v>
      </c>
      <c r="S60">
        <f t="shared" si="1"/>
        <v>-806459714613.5658</v>
      </c>
      <c r="U60">
        <f t="shared" si="13"/>
        <v>0.84645297100000005</v>
      </c>
      <c r="V60">
        <f t="shared" si="14"/>
        <v>0.01</v>
      </c>
      <c r="W60">
        <f t="shared" si="15"/>
        <v>5.6006442338084159E-9</v>
      </c>
      <c r="X60">
        <f t="shared" si="16"/>
        <v>4.7406819512211523E-9</v>
      </c>
      <c r="Y60">
        <f t="shared" si="17"/>
        <v>5.6006442338084158E-11</v>
      </c>
      <c r="Z60">
        <f t="shared" si="18"/>
        <v>8.0395584024917943E-10</v>
      </c>
      <c r="AB60">
        <f t="shared" si="19"/>
        <v>-726.16067329638884</v>
      </c>
      <c r="AC60">
        <f t="shared" si="2"/>
        <v>-648.35799748926274</v>
      </c>
      <c r="AE60">
        <f t="shared" si="3"/>
        <v>0</v>
      </c>
      <c r="AF60">
        <f t="shared" si="24"/>
        <v>0</v>
      </c>
      <c r="AG60">
        <f t="shared" si="24"/>
        <v>-1.0049448003114744E-8</v>
      </c>
      <c r="AH60">
        <f t="shared" si="5"/>
        <v>-9.4813639024423045E-3</v>
      </c>
      <c r="AI60">
        <f t="shared" si="25"/>
        <v>-9.4813739518903074E-3</v>
      </c>
      <c r="AJ60">
        <f t="shared" si="7"/>
        <v>-77.802675807126093</v>
      </c>
      <c r="AK60">
        <f t="shared" si="22"/>
        <v>-50.831247130747222</v>
      </c>
      <c r="AL60">
        <f t="shared" si="26"/>
        <v>-128.64340431182521</v>
      </c>
      <c r="AN60">
        <f t="shared" si="27"/>
        <v>0</v>
      </c>
      <c r="AO60">
        <f t="shared" si="27"/>
        <v>0</v>
      </c>
      <c r="AP60">
        <f t="shared" si="27"/>
        <v>-4.023548651713229E-11</v>
      </c>
      <c r="AQ60">
        <f t="shared" si="27"/>
        <v>-3.79610192860845E-5</v>
      </c>
      <c r="AR60">
        <f t="shared" si="27"/>
        <v>-3.7961059521571019E-5</v>
      </c>
      <c r="AS60">
        <f t="shared" si="27"/>
        <v>-0.31150253351867546</v>
      </c>
      <c r="AT60">
        <f t="shared" si="27"/>
        <v>-0.20351565160039639</v>
      </c>
      <c r="AU60">
        <f t="shared" si="23"/>
        <v>-0.51505614617859341</v>
      </c>
      <c r="AW60">
        <v>57</v>
      </c>
      <c r="AX60">
        <f>IF(Z60&gt;0, (R60*SUMPRODUCT(K60:$K$98, X60:$X$98)-K60*$AZ$3)/Z60, 0)</f>
        <v>-806459714613.5658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0.84968151000000003</v>
      </c>
      <c r="Q61" s="4">
        <f t="shared" si="21"/>
        <v>12.5</v>
      </c>
      <c r="R61">
        <f t="shared" si="0"/>
        <v>2000000</v>
      </c>
      <c r="S61">
        <f t="shared" si="1"/>
        <v>-5131564329361.3057</v>
      </c>
      <c r="U61">
        <f t="shared" si="13"/>
        <v>0.84968151000000003</v>
      </c>
      <c r="V61">
        <f t="shared" si="14"/>
        <v>0.01</v>
      </c>
      <c r="W61">
        <f t="shared" si="15"/>
        <v>8.0395584024917943E-10</v>
      </c>
      <c r="X61">
        <f t="shared" si="16"/>
        <v>6.8310641231624154E-10</v>
      </c>
      <c r="Y61">
        <f t="shared" si="17"/>
        <v>8.0395584024917952E-12</v>
      </c>
      <c r="Z61">
        <f t="shared" si="18"/>
        <v>1.1280986953044609E-10</v>
      </c>
      <c r="AB61">
        <f t="shared" si="19"/>
        <v>-648.35799748926274</v>
      </c>
      <c r="AC61">
        <f t="shared" si="2"/>
        <v>-578.89110248233999</v>
      </c>
      <c r="AE61">
        <f t="shared" si="3"/>
        <v>0</v>
      </c>
      <c r="AF61">
        <f t="shared" si="24"/>
        <v>0</v>
      </c>
      <c r="AG61">
        <f t="shared" si="24"/>
        <v>-1.4101233691305761E-9</v>
      </c>
      <c r="AH61">
        <f t="shared" si="5"/>
        <v>-1.3662128246324831E-3</v>
      </c>
      <c r="AI61">
        <f t="shared" si="25"/>
        <v>-1.3662142347558523E-3</v>
      </c>
      <c r="AJ61">
        <f t="shared" si="7"/>
        <v>-69.466895006922755</v>
      </c>
      <c r="AK61">
        <f t="shared" si="22"/>
        <v>-45.385059824248394</v>
      </c>
      <c r="AL61">
        <f t="shared" si="26"/>
        <v>-114.85332104540589</v>
      </c>
      <c r="AN61">
        <f t="shared" si="27"/>
        <v>0</v>
      </c>
      <c r="AO61">
        <f t="shared" si="27"/>
        <v>0</v>
      </c>
      <c r="AP61">
        <f t="shared" si="27"/>
        <v>-5.0408774218744306E-12</v>
      </c>
      <c r="AQ61">
        <f t="shared" si="27"/>
        <v>-4.8839069913516572E-6</v>
      </c>
      <c r="AR61">
        <f t="shared" si="27"/>
        <v>-4.8839120322290796E-6</v>
      </c>
      <c r="AS61">
        <f t="shared" si="27"/>
        <v>-0.24832869965414545</v>
      </c>
      <c r="AT61">
        <f t="shared" si="27"/>
        <v>-0.16224149486972239</v>
      </c>
      <c r="AU61">
        <f t="shared" si="23"/>
        <v>-0.41057507843590002</v>
      </c>
      <c r="AW61">
        <v>58</v>
      </c>
      <c r="AX61">
        <f>IF(Z61&gt;0, (R61*SUMPRODUCT(K61:$K$98, X61:$X$98)-K61*$AZ$3)/Z61, 0)</f>
        <v>-5131564329361.3057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0.85306441600000005</v>
      </c>
      <c r="Q62" s="4">
        <f t="shared" si="21"/>
        <v>12.5</v>
      </c>
      <c r="R62">
        <f t="shared" si="0"/>
        <v>2000000</v>
      </c>
      <c r="S62">
        <f t="shared" si="1"/>
        <v>-33459191319409.621</v>
      </c>
      <c r="U62">
        <f t="shared" si="13"/>
        <v>0.85306441600000005</v>
      </c>
      <c r="V62">
        <f t="shared" si="14"/>
        <v>0.01</v>
      </c>
      <c r="W62">
        <f t="shared" si="15"/>
        <v>1.1280986953044609E-10</v>
      </c>
      <c r="X62">
        <f t="shared" si="16"/>
        <v>9.6234085470026189E-11</v>
      </c>
      <c r="Y62">
        <f t="shared" si="17"/>
        <v>1.1280986953044609E-12</v>
      </c>
      <c r="Z62">
        <f t="shared" si="18"/>
        <v>1.5447685365115439E-11</v>
      </c>
      <c r="AB62">
        <f t="shared" si="19"/>
        <v>-578.89110248233999</v>
      </c>
      <c r="AC62">
        <f t="shared" si="2"/>
        <v>-516.86706007344151</v>
      </c>
      <c r="AE62">
        <f t="shared" si="3"/>
        <v>0</v>
      </c>
      <c r="AF62">
        <f t="shared" si="24"/>
        <v>0</v>
      </c>
      <c r="AG62">
        <f t="shared" si="24"/>
        <v>-1.93096067063943E-10</v>
      </c>
      <c r="AH62">
        <f t="shared" si="5"/>
        <v>-1.9246817094005237E-4</v>
      </c>
      <c r="AI62">
        <f t="shared" si="25"/>
        <v>-1.9246836403611945E-4</v>
      </c>
      <c r="AJ62">
        <f t="shared" si="7"/>
        <v>-62.024042408898481</v>
      </c>
      <c r="AK62">
        <f t="shared" si="22"/>
        <v>-40.5223771737638</v>
      </c>
      <c r="AL62">
        <f t="shared" si="26"/>
        <v>-102.54661205102632</v>
      </c>
      <c r="AN62">
        <f t="shared" si="27"/>
        <v>0</v>
      </c>
      <c r="AO62">
        <f t="shared" si="27"/>
        <v>0</v>
      </c>
      <c r="AP62">
        <f t="shared" si="27"/>
        <v>-6.1631740503284761E-13</v>
      </c>
      <c r="AQ62">
        <f t="shared" si="27"/>
        <v>-6.143133077169852E-7</v>
      </c>
      <c r="AR62">
        <f t="shared" si="27"/>
        <v>-6.1431392403439027E-7</v>
      </c>
      <c r="AS62">
        <f t="shared" si="27"/>
        <v>-0.19796621157716823</v>
      </c>
      <c r="AT62">
        <f t="shared" si="27"/>
        <v>-0.12933793383386805</v>
      </c>
      <c r="AU62">
        <f t="shared" si="23"/>
        <v>-0.32730475972496031</v>
      </c>
      <c r="AW62">
        <v>59</v>
      </c>
      <c r="AX62">
        <f>IF(Z62&gt;0, (R62*SUMPRODUCT(K62:$K$98, X62:$X$98)-K62*$AZ$3)/Z62, 0)</f>
        <v>-33459191319409.621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0.856559709</v>
      </c>
      <c r="Q63" s="4">
        <f t="shared" si="21"/>
        <v>12.5</v>
      </c>
      <c r="R63">
        <f t="shared" si="0"/>
        <v>2000000</v>
      </c>
      <c r="S63">
        <f t="shared" si="1"/>
        <v>-223877494381897.47</v>
      </c>
      <c r="U63">
        <f t="shared" si="13"/>
        <v>0.856559709</v>
      </c>
      <c r="V63">
        <f t="shared" si="14"/>
        <v>0.01</v>
      </c>
      <c r="W63">
        <f t="shared" si="15"/>
        <v>1.5447685365115439E-11</v>
      </c>
      <c r="X63">
        <f t="shared" si="16"/>
        <v>1.3231864881066839E-11</v>
      </c>
      <c r="Y63">
        <f t="shared" si="17"/>
        <v>1.5447685365115439E-13</v>
      </c>
      <c r="Z63">
        <f t="shared" si="18"/>
        <v>2.0613436303974454E-12</v>
      </c>
      <c r="AB63">
        <f t="shared" si="19"/>
        <v>-516.86706007344151</v>
      </c>
      <c r="AC63">
        <f t="shared" si="2"/>
        <v>-461.48844703346424</v>
      </c>
      <c r="AE63">
        <f t="shared" si="3"/>
        <v>0</v>
      </c>
      <c r="AF63">
        <f t="shared" si="24"/>
        <v>0</v>
      </c>
      <c r="AG63">
        <f t="shared" si="24"/>
        <v>-2.5766795379968067E-11</v>
      </c>
      <c r="AH63">
        <f t="shared" si="5"/>
        <v>-2.6463729762133678E-5</v>
      </c>
      <c r="AI63">
        <f t="shared" si="25"/>
        <v>-2.6463755528929059E-5</v>
      </c>
      <c r="AJ63">
        <f t="shared" si="7"/>
        <v>-55.378613039977267</v>
      </c>
      <c r="AK63">
        <f t="shared" si="22"/>
        <v>-36.18069420514091</v>
      </c>
      <c r="AL63">
        <f t="shared" si="26"/>
        <v>-91.559333708873709</v>
      </c>
      <c r="AN63">
        <f t="shared" si="27"/>
        <v>0</v>
      </c>
      <c r="AO63">
        <f t="shared" si="27"/>
        <v>0</v>
      </c>
      <c r="AP63">
        <f t="shared" si="27"/>
        <v>-7.3429976674953619E-14</v>
      </c>
      <c r="AQ63">
        <f t="shared" si="27"/>
        <v>-7.5416093872367291E-8</v>
      </c>
      <c r="AR63">
        <f t="shared" si="27"/>
        <v>-7.5416167302343979E-8</v>
      </c>
      <c r="AS63">
        <f t="shared" si="27"/>
        <v>-0.1578174625075108</v>
      </c>
      <c r="AT63">
        <f t="shared" si="27"/>
        <v>-0.10310740984238059</v>
      </c>
      <c r="AU63">
        <f t="shared" si="23"/>
        <v>-0.26092494776605868</v>
      </c>
      <c r="AW63">
        <v>60</v>
      </c>
      <c r="AX63">
        <f>IF(Z63&gt;0, (R63*SUMPRODUCT(K63:$K$98, X63:$X$98)-K63*$AZ$3)/Z63, 0)</f>
        <v>-223877494381897.47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0.86031008399999997</v>
      </c>
      <c r="Q64" s="4">
        <f t="shared" si="21"/>
        <v>12.5</v>
      </c>
      <c r="R64">
        <f t="shared" si="0"/>
        <v>2000000</v>
      </c>
      <c r="S64">
        <f t="shared" si="1"/>
        <v>-1541296549347540.8</v>
      </c>
      <c r="U64">
        <f t="shared" si="13"/>
        <v>0.86031008399999997</v>
      </c>
      <c r="V64">
        <f t="shared" si="14"/>
        <v>0.01</v>
      </c>
      <c r="W64">
        <f t="shared" si="15"/>
        <v>2.0613436303974454E-12</v>
      </c>
      <c r="X64">
        <f t="shared" si="16"/>
        <v>1.7733947118200911E-12</v>
      </c>
      <c r="Y64">
        <f t="shared" si="17"/>
        <v>2.0613436303974455E-14</v>
      </c>
      <c r="Z64">
        <f t="shared" si="18"/>
        <v>2.6733548227337985E-13</v>
      </c>
      <c r="AB64">
        <f t="shared" si="19"/>
        <v>-461.48844703346424</v>
      </c>
      <c r="AC64">
        <f t="shared" si="2"/>
        <v>-412.04325634612104</v>
      </c>
      <c r="AE64">
        <f t="shared" si="3"/>
        <v>0</v>
      </c>
      <c r="AF64">
        <f t="shared" si="24"/>
        <v>0</v>
      </c>
      <c r="AG64">
        <f t="shared" si="24"/>
        <v>-3.341693528417248E-12</v>
      </c>
      <c r="AH64">
        <f t="shared" si="5"/>
        <v>-3.5467894236401823E-6</v>
      </c>
      <c r="AI64">
        <f t="shared" si="25"/>
        <v>-3.5467927653337106E-6</v>
      </c>
      <c r="AJ64">
        <f t="shared" si="7"/>
        <v>-49.445190687343199</v>
      </c>
      <c r="AK64">
        <f t="shared" si="22"/>
        <v>-32.304191292342502</v>
      </c>
      <c r="AL64">
        <f t="shared" si="26"/>
        <v>-81.749385526478477</v>
      </c>
      <c r="AN64">
        <f t="shared" si="27"/>
        <v>0</v>
      </c>
      <c r="AO64">
        <f t="shared" si="27"/>
        <v>0</v>
      </c>
      <c r="AP64">
        <f t="shared" si="27"/>
        <v>-8.5027924168363371E-15</v>
      </c>
      <c r="AQ64">
        <f t="shared" si="27"/>
        <v>-9.0246499144781975E-9</v>
      </c>
      <c r="AR64">
        <f t="shared" si="27"/>
        <v>-9.0246584172706147E-9</v>
      </c>
      <c r="AS64">
        <f t="shared" si="27"/>
        <v>-0.12581111608535095</v>
      </c>
      <c r="AT64">
        <f t="shared" si="27"/>
        <v>-8.2196595952548968E-2</v>
      </c>
      <c r="AU64">
        <f t="shared" si="23"/>
        <v>-0.20800772106255838</v>
      </c>
      <c r="AW64">
        <v>61</v>
      </c>
      <c r="AX64">
        <f>IF(Z64&gt;0, (R64*SUMPRODUCT(K64:$K$98, X64:$X$98)-K64*$AZ$3)/Z64, 0)</f>
        <v>-1541296549347540.8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0.86416701100000004</v>
      </c>
      <c r="Q65" s="4">
        <f t="shared" si="21"/>
        <v>12.5</v>
      </c>
      <c r="R65">
        <f t="shared" si="0"/>
        <v>2000000</v>
      </c>
      <c r="S65">
        <f t="shared" si="1"/>
        <v>-1.0936381979893084E+16</v>
      </c>
      <c r="U65">
        <f t="shared" si="13"/>
        <v>0.86416701100000004</v>
      </c>
      <c r="V65">
        <f t="shared" si="14"/>
        <v>0.01</v>
      </c>
      <c r="W65">
        <f t="shared" si="15"/>
        <v>2.6733548227337985E-13</v>
      </c>
      <c r="X65">
        <f t="shared" si="16"/>
        <v>2.3102250465043014E-13</v>
      </c>
      <c r="Y65">
        <f t="shared" si="17"/>
        <v>2.6733548227337985E-15</v>
      </c>
      <c r="Z65">
        <f t="shared" si="18"/>
        <v>3.3639622800215915E-14</v>
      </c>
      <c r="AB65">
        <f t="shared" si="19"/>
        <v>-412.04325634612104</v>
      </c>
      <c r="AC65">
        <f t="shared" si="2"/>
        <v>-367.89576460268188</v>
      </c>
      <c r="AE65">
        <f t="shared" si="3"/>
        <v>0</v>
      </c>
      <c r="AF65">
        <f t="shared" si="24"/>
        <v>0</v>
      </c>
      <c r="AG65">
        <f t="shared" si="24"/>
        <v>-4.2049528500269895E-13</v>
      </c>
      <c r="AH65">
        <f t="shared" si="5"/>
        <v>-4.6204500930086026E-7</v>
      </c>
      <c r="AI65">
        <f t="shared" si="25"/>
        <v>-4.6204542979614525E-7</v>
      </c>
      <c r="AJ65">
        <f t="shared" si="7"/>
        <v>-44.147491743439161</v>
      </c>
      <c r="AK65">
        <f t="shared" si="22"/>
        <v>-28.843027944228474</v>
      </c>
      <c r="AL65">
        <f t="shared" si="26"/>
        <v>-72.990520149713063</v>
      </c>
      <c r="AN65">
        <f t="shared" si="27"/>
        <v>0</v>
      </c>
      <c r="AO65">
        <f t="shared" si="27"/>
        <v>0</v>
      </c>
      <c r="AP65">
        <f t="shared" si="27"/>
        <v>-9.5529623630093818E-16</v>
      </c>
      <c r="AQ65">
        <f t="shared" si="27"/>
        <v>-1.0496903868587033E-9</v>
      </c>
      <c r="AR65">
        <f t="shared" si="27"/>
        <v>-1.0496913421549396E-9</v>
      </c>
      <c r="AS65">
        <f t="shared" si="27"/>
        <v>-0.10029585160357619</v>
      </c>
      <c r="AT65">
        <f t="shared" si="27"/>
        <v>-6.5526623059441416E-2</v>
      </c>
      <c r="AU65">
        <f t="shared" si="23"/>
        <v>-0.16582247571270894</v>
      </c>
      <c r="AW65">
        <v>62</v>
      </c>
      <c r="AX65">
        <f>IF(Z65&gt;0, (R65*SUMPRODUCT(K65:$K$98, X65:$X$98)-K65*$AZ$3)/Z65, 0)</f>
        <v>-1.0936381979893084E+16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0.86825209999999997</v>
      </c>
      <c r="Q66" s="4">
        <f t="shared" si="21"/>
        <v>12.5</v>
      </c>
      <c r="R66">
        <f t="shared" si="0"/>
        <v>2000000</v>
      </c>
      <c r="S66">
        <f t="shared" si="1"/>
        <v>-8.0203656636287856E+16</v>
      </c>
      <c r="U66">
        <f t="shared" si="13"/>
        <v>0.86825209999999997</v>
      </c>
      <c r="V66">
        <f t="shared" si="14"/>
        <v>0.01</v>
      </c>
      <c r="W66">
        <f t="shared" si="15"/>
        <v>3.3639622800215915E-14</v>
      </c>
      <c r="X66">
        <f t="shared" si="16"/>
        <v>2.9207673139495345E-14</v>
      </c>
      <c r="Y66">
        <f t="shared" si="17"/>
        <v>3.3639622800215916E-16</v>
      </c>
      <c r="Z66">
        <f t="shared" si="18"/>
        <v>4.095553432718411E-15</v>
      </c>
      <c r="AB66">
        <f t="shared" si="19"/>
        <v>-367.89576460268188</v>
      </c>
      <c r="AC66">
        <f t="shared" si="2"/>
        <v>-328.47836125331747</v>
      </c>
      <c r="AE66">
        <f t="shared" si="3"/>
        <v>0</v>
      </c>
      <c r="AF66">
        <f t="shared" si="24"/>
        <v>0</v>
      </c>
      <c r="AG66">
        <f t="shared" si="24"/>
        <v>-5.1194417908980137E-14</v>
      </c>
      <c r="AH66">
        <f t="shared" si="5"/>
        <v>-5.8415346278990691E-8</v>
      </c>
      <c r="AI66">
        <f t="shared" si="25"/>
        <v>-5.8415397473408602E-8</v>
      </c>
      <c r="AJ66">
        <f t="shared" si="7"/>
        <v>-39.417403349364406</v>
      </c>
      <c r="AK66">
        <f t="shared" si="22"/>
        <v>-25.752703522187733</v>
      </c>
      <c r="AL66">
        <f t="shared" si="26"/>
        <v>-65.170106929967531</v>
      </c>
      <c r="AN66">
        <f t="shared" si="27"/>
        <v>0</v>
      </c>
      <c r="AO66">
        <f t="shared" si="27"/>
        <v>0</v>
      </c>
      <c r="AP66">
        <f t="shared" si="27"/>
        <v>-1.0384402736387774E-16</v>
      </c>
      <c r="AQ66">
        <f t="shared" si="27"/>
        <v>-1.1849113761291222E-10</v>
      </c>
      <c r="AR66">
        <f t="shared" si="27"/>
        <v>-1.1849124145693959E-10</v>
      </c>
      <c r="AS66">
        <f t="shared" si="27"/>
        <v>-7.9955238856351848E-2</v>
      </c>
      <c r="AT66">
        <f t="shared" si="27"/>
        <v>-5.223742272070632E-2</v>
      </c>
      <c r="AU66">
        <f t="shared" si="23"/>
        <v>-0.13219266169554938</v>
      </c>
      <c r="AW66">
        <v>63</v>
      </c>
      <c r="AX66">
        <f>IF(Z66&gt;0, (R66*SUMPRODUCT(K66:$K$98, X66:$X$98)-K66*$AZ$3)/Z66, 0)</f>
        <v>-8.0203656636287856E+16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0.87257664800000001</v>
      </c>
      <c r="Q67" s="4">
        <f t="shared" si="21"/>
        <v>12.5</v>
      </c>
      <c r="R67">
        <f t="shared" ref="R67:R89" si="28">$C$6</f>
        <v>2000000</v>
      </c>
      <c r="S67">
        <f t="shared" ref="S67:S89" si="29">AX67</f>
        <v>-6.0984809657790016E+17</v>
      </c>
      <c r="U67">
        <f t="shared" si="13"/>
        <v>0.87257664800000001</v>
      </c>
      <c r="V67">
        <f t="shared" si="14"/>
        <v>0.01</v>
      </c>
      <c r="W67">
        <f t="shared" si="15"/>
        <v>4.095553432718411E-15</v>
      </c>
      <c r="X67">
        <f t="shared" si="16"/>
        <v>3.5736842860263247E-15</v>
      </c>
      <c r="Y67">
        <f t="shared" si="17"/>
        <v>4.0955534327184109E-17</v>
      </c>
      <c r="Z67">
        <f t="shared" si="18"/>
        <v>4.8091361236490215E-16</v>
      </c>
      <c r="AB67">
        <f t="shared" si="19"/>
        <v>-328.47836125331747</v>
      </c>
      <c r="AC67">
        <f t="shared" ref="AC67:AC89" si="30">S67*Z67</f>
        <v>-293.28425111913771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-6.0114201545612767E-15</v>
      </c>
      <c r="AH67">
        <f t="shared" ref="AH67:AH89" si="33">-X67*R67</f>
        <v>-7.1473685720526495E-9</v>
      </c>
      <c r="AI67">
        <f t="shared" ref="AI67:AI89" si="34">SUM(AE67:AH67)</f>
        <v>-7.1473745834728037E-9</v>
      </c>
      <c r="AJ67">
        <f t="shared" ref="AJ67:AJ89" si="35">AB67-AC67</f>
        <v>-35.194110134179766</v>
      </c>
      <c r="AK67">
        <f t="shared" si="22"/>
        <v>-22.993485287732224</v>
      </c>
      <c r="AL67">
        <f t="shared" si="26"/>
        <v>-58.187595429059371</v>
      </c>
      <c r="AN67">
        <f t="shared" ref="AN67:AT89" si="36">AE67*$K67</f>
        <v>0</v>
      </c>
      <c r="AO67">
        <f t="shared" si="36"/>
        <v>0</v>
      </c>
      <c r="AP67">
        <f t="shared" si="36"/>
        <v>-1.0887244444862717E-17</v>
      </c>
      <c r="AQ67">
        <f t="shared" si="36"/>
        <v>-1.2944553330284673E-11</v>
      </c>
      <c r="AR67">
        <f t="shared" si="36"/>
        <v>-1.2944564217529116E-11</v>
      </c>
      <c r="AS67">
        <f t="shared" si="36"/>
        <v>-6.3739826895895857E-2</v>
      </c>
      <c r="AT67">
        <f t="shared" si="36"/>
        <v>-4.1643353572108646E-2</v>
      </c>
      <c r="AU67">
        <f t="shared" si="23"/>
        <v>-0.10538318048094908</v>
      </c>
      <c r="AW67">
        <v>64</v>
      </c>
      <c r="AX67">
        <f>IF(Z67&gt;0, (R67*SUMPRODUCT(K67:$K$98, X67:$X$98)-K67*$AZ$3)/Z67, 0)</f>
        <v>-6.0984809657790016E+17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0.87698101399999995</v>
      </c>
      <c r="Q68" s="4">
        <f t="shared" si="21"/>
        <v>12.5</v>
      </c>
      <c r="R68">
        <f t="shared" si="28"/>
        <v>2000000</v>
      </c>
      <c r="S68">
        <f t="shared" si="29"/>
        <v>-4.8178385628714977E+18</v>
      </c>
      <c r="U68">
        <f t="shared" ref="U68:U89" si="40">M68</f>
        <v>0.87698101399999995</v>
      </c>
      <c r="V68">
        <f t="shared" ref="V68:V89" si="41">$C$10</f>
        <v>0.01</v>
      </c>
      <c r="W68">
        <f t="shared" ref="W68:W89" si="42">Z67</f>
        <v>4.8091361236490215E-16</v>
      </c>
      <c r="X68">
        <f t="shared" ref="X68:X89" si="43">U68*W68</f>
        <v>4.2175210741817478E-16</v>
      </c>
      <c r="Y68">
        <f t="shared" ref="Y68:Y89" si="44">V68*W68</f>
        <v>4.8091361236490214E-18</v>
      </c>
      <c r="Z68">
        <f t="shared" ref="Z68:Z89" si="45">MAX(0, W68-X68-Y68)</f>
        <v>5.4352368823078346E-17</v>
      </c>
      <c r="AB68">
        <f t="shared" ref="AB68:AB89" si="46">AC67</f>
        <v>-293.28425111913771</v>
      </c>
      <c r="AC68">
        <f t="shared" si="30"/>
        <v>-261.8609384992414</v>
      </c>
      <c r="AE68">
        <f t="shared" si="31"/>
        <v>0</v>
      </c>
      <c r="AF68">
        <f t="shared" si="32"/>
        <v>0</v>
      </c>
      <c r="AG68">
        <f t="shared" si="32"/>
        <v>-6.7940461028847935E-16</v>
      </c>
      <c r="AH68">
        <f t="shared" si="33"/>
        <v>-8.4350421483634955E-10</v>
      </c>
      <c r="AI68">
        <f t="shared" si="34"/>
        <v>-8.4350489424095986E-10</v>
      </c>
      <c r="AJ68">
        <f t="shared" si="35"/>
        <v>-31.423312619896308</v>
      </c>
      <c r="AK68">
        <f t="shared" si="22"/>
        <v>-20.529897578339643</v>
      </c>
      <c r="AL68">
        <f t="shared" si="26"/>
        <v>-51.953210199079457</v>
      </c>
      <c r="AN68">
        <f t="shared" si="36"/>
        <v>0</v>
      </c>
      <c r="AO68">
        <f t="shared" si="36"/>
        <v>0</v>
      </c>
      <c r="AP68">
        <f t="shared" si="36"/>
        <v>-1.0986297566897483E-18</v>
      </c>
      <c r="AQ68">
        <f t="shared" si="36"/>
        <v>-1.3639866675602245E-12</v>
      </c>
      <c r="AR68">
        <f t="shared" si="36"/>
        <v>-1.3639877661899811E-12</v>
      </c>
      <c r="AS68">
        <f t="shared" si="36"/>
        <v>-5.0812999757720335E-2</v>
      </c>
      <c r="AT68">
        <f t="shared" si="36"/>
        <v>-3.3197826508389233E-2</v>
      </c>
      <c r="AU68">
        <f t="shared" si="23"/>
        <v>-8.4010826267473554E-2</v>
      </c>
      <c r="AW68">
        <v>65</v>
      </c>
      <c r="AX68">
        <f>IF(Z68&gt;0, (R68*SUMPRODUCT(K68:$K$98, X68:$X$98)-K68*$AZ$3)/Z68, 0)</f>
        <v>-4.8178385628714977E+18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0.88158379899999995</v>
      </c>
      <c r="Q69" s="4">
        <f t="shared" ref="Q69:Q89" si="48">$C$8</f>
        <v>12.5</v>
      </c>
      <c r="R69">
        <f t="shared" si="28"/>
        <v>2000000</v>
      </c>
      <c r="S69">
        <f t="shared" si="29"/>
        <v>-3.9677110379401945E+19</v>
      </c>
      <c r="U69">
        <f t="shared" si="40"/>
        <v>0.88158379899999995</v>
      </c>
      <c r="V69">
        <f t="shared" si="41"/>
        <v>0.01</v>
      </c>
      <c r="W69">
        <f t="shared" si="42"/>
        <v>5.4352368823078346E-17</v>
      </c>
      <c r="X69">
        <f t="shared" si="43"/>
        <v>4.7916167791698561E-17</v>
      </c>
      <c r="Y69">
        <f t="shared" si="44"/>
        <v>5.4352368823078346E-19</v>
      </c>
      <c r="Z69">
        <f t="shared" si="45"/>
        <v>5.8926773431490009E-18</v>
      </c>
      <c r="AB69">
        <f t="shared" si="46"/>
        <v>-261.8609384992414</v>
      </c>
      <c r="AC69">
        <f t="shared" si="30"/>
        <v>-233.80440937432391</v>
      </c>
      <c r="AE69">
        <f t="shared" si="31"/>
        <v>0</v>
      </c>
      <c r="AF69">
        <f t="shared" si="32"/>
        <v>0</v>
      </c>
      <c r="AG69">
        <f t="shared" si="32"/>
        <v>-7.3658466789362508E-17</v>
      </c>
      <c r="AH69">
        <f t="shared" si="33"/>
        <v>-9.5832335583397126E-11</v>
      </c>
      <c r="AI69">
        <f t="shared" si="34"/>
        <v>-9.583240924186391E-11</v>
      </c>
      <c r="AJ69">
        <f t="shared" si="35"/>
        <v>-28.056529124917489</v>
      </c>
      <c r="AK69">
        <f t="shared" si="22"/>
        <v>-18.330265694946899</v>
      </c>
      <c r="AL69">
        <f t="shared" si="26"/>
        <v>-46.386794819960215</v>
      </c>
      <c r="AN69">
        <f t="shared" si="36"/>
        <v>0</v>
      </c>
      <c r="AO69">
        <f t="shared" si="36"/>
        <v>0</v>
      </c>
      <c r="AP69">
        <f t="shared" si="36"/>
        <v>-1.0634755761237227E-19</v>
      </c>
      <c r="AQ69">
        <f t="shared" si="36"/>
        <v>-1.3836202779957055E-13</v>
      </c>
      <c r="AR69">
        <f t="shared" si="36"/>
        <v>-1.3836213414712815E-13</v>
      </c>
      <c r="AS69">
        <f t="shared" si="36"/>
        <v>-4.0507812306870672E-2</v>
      </c>
      <c r="AT69">
        <f t="shared" si="36"/>
        <v>-2.6465104040490003E-2</v>
      </c>
      <c r="AU69">
        <f t="shared" si="23"/>
        <v>-6.6972916347499037E-2</v>
      </c>
      <c r="AW69">
        <v>66</v>
      </c>
      <c r="AX69">
        <f>IF(Z69&gt;0, (R69*SUMPRODUCT(K69:$K$98, X69:$X$98)-K69*$AZ$3)/Z69, 0)</f>
        <v>-3.9677110379401945E+19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0.88621764599999997</v>
      </c>
      <c r="Q70" s="4">
        <f t="shared" si="48"/>
        <v>12.5</v>
      </c>
      <c r="R70">
        <f t="shared" si="28"/>
        <v>2000000</v>
      </c>
      <c r="S70">
        <f t="shared" si="29"/>
        <v>-3.413488906811683E+20</v>
      </c>
      <c r="U70">
        <f t="shared" si="40"/>
        <v>0.88621764599999997</v>
      </c>
      <c r="V70">
        <f t="shared" si="41"/>
        <v>0.01</v>
      </c>
      <c r="W70">
        <f t="shared" si="42"/>
        <v>5.8926773431490009E-18</v>
      </c>
      <c r="X70">
        <f t="shared" si="43"/>
        <v>5.2221946436830415E-18</v>
      </c>
      <c r="Y70">
        <f t="shared" si="44"/>
        <v>5.892677343149001E-20</v>
      </c>
      <c r="Z70">
        <f t="shared" si="45"/>
        <v>6.1155592603446942E-19</v>
      </c>
      <c r="AB70">
        <f t="shared" si="46"/>
        <v>-233.80440937432391</v>
      </c>
      <c r="AC70">
        <f t="shared" si="30"/>
        <v>-208.75393694136076</v>
      </c>
      <c r="AE70">
        <f t="shared" si="31"/>
        <v>0</v>
      </c>
      <c r="AF70">
        <f t="shared" si="32"/>
        <v>0</v>
      </c>
      <c r="AG70">
        <f t="shared" si="32"/>
        <v>-7.6444490754308673E-18</v>
      </c>
      <c r="AH70">
        <f t="shared" si="33"/>
        <v>-1.0444389287366083E-11</v>
      </c>
      <c r="AI70">
        <f t="shared" si="34"/>
        <v>-1.0444396931815158E-11</v>
      </c>
      <c r="AJ70">
        <f t="shared" si="35"/>
        <v>-25.050472432963147</v>
      </c>
      <c r="AK70">
        <f t="shared" si="22"/>
        <v>-16.366308656202676</v>
      </c>
      <c r="AL70">
        <f t="shared" si="26"/>
        <v>-41.416781089176268</v>
      </c>
      <c r="AN70">
        <f t="shared" si="36"/>
        <v>0</v>
      </c>
      <c r="AO70">
        <f t="shared" si="36"/>
        <v>0</v>
      </c>
      <c r="AP70">
        <f t="shared" si="36"/>
        <v>-9.8544641706809107E-21</v>
      </c>
      <c r="AQ70">
        <f t="shared" si="36"/>
        <v>-1.3463868880726562E-14</v>
      </c>
      <c r="AR70">
        <f t="shared" si="36"/>
        <v>-1.3463878735190732E-14</v>
      </c>
      <c r="AS70">
        <f t="shared" si="36"/>
        <v>-3.2292579964024598E-2</v>
      </c>
      <c r="AT70">
        <f t="shared" si="36"/>
        <v>-2.1097818909829515E-2</v>
      </c>
      <c r="AU70">
        <f t="shared" si="23"/>
        <v>-5.3390398873867581E-2</v>
      </c>
      <c r="AW70">
        <v>67</v>
      </c>
      <c r="AX70">
        <f>IF(Z70&gt;0, (R70*SUMPRODUCT(K70:$K$98, X70:$X$98)-K70*$AZ$3)/Z70, 0)</f>
        <v>-3.413488906811683E+20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0.89077562700000001</v>
      </c>
      <c r="Q71" s="4">
        <f t="shared" si="48"/>
        <v>12.5</v>
      </c>
      <c r="R71">
        <f t="shared" si="28"/>
        <v>2000000</v>
      </c>
      <c r="S71">
        <f t="shared" si="29"/>
        <v>-3.0715819716093684E+21</v>
      </c>
      <c r="U71">
        <f t="shared" si="40"/>
        <v>0.89077562700000001</v>
      </c>
      <c r="V71">
        <f t="shared" si="41"/>
        <v>0.01</v>
      </c>
      <c r="W71">
        <f t="shared" si="42"/>
        <v>6.1155592603446942E-19</v>
      </c>
      <c r="X71">
        <f t="shared" si="43"/>
        <v>5.4475911345892018E-19</v>
      </c>
      <c r="Y71">
        <f t="shared" si="44"/>
        <v>6.1155592603446946E-21</v>
      </c>
      <c r="Z71">
        <f t="shared" si="45"/>
        <v>6.0681253315204552E-20</v>
      </c>
      <c r="AB71">
        <f t="shared" si="46"/>
        <v>-208.75393694136076</v>
      </c>
      <c r="AC71">
        <f t="shared" si="30"/>
        <v>-186.3874436976435</v>
      </c>
      <c r="AE71">
        <f t="shared" si="31"/>
        <v>0</v>
      </c>
      <c r="AF71">
        <f t="shared" si="32"/>
        <v>0</v>
      </c>
      <c r="AG71">
        <f t="shared" si="32"/>
        <v>-7.5851566644005688E-19</v>
      </c>
      <c r="AH71">
        <f t="shared" si="33"/>
        <v>-1.0895182269178404E-12</v>
      </c>
      <c r="AI71">
        <f t="shared" si="34"/>
        <v>-1.0895189854335069E-12</v>
      </c>
      <c r="AJ71">
        <f t="shared" si="35"/>
        <v>-22.366493243717258</v>
      </c>
      <c r="AK71">
        <f t="shared" si="22"/>
        <v>-14.612775585895255</v>
      </c>
      <c r="AL71">
        <f t="shared" si="26"/>
        <v>-36.979268829613602</v>
      </c>
      <c r="AN71">
        <f t="shared" si="36"/>
        <v>0</v>
      </c>
      <c r="AO71">
        <f t="shared" si="36"/>
        <v>0</v>
      </c>
      <c r="AP71">
        <f t="shared" si="36"/>
        <v>-8.7303841838105135E-22</v>
      </c>
      <c r="AQ71">
        <f t="shared" si="36"/>
        <v>-1.2540166429124749E-15</v>
      </c>
      <c r="AR71">
        <f t="shared" si="36"/>
        <v>-1.2540175159508934E-15</v>
      </c>
      <c r="AS71">
        <f t="shared" si="36"/>
        <v>-2.5743447037647346E-2</v>
      </c>
      <c r="AT71">
        <f t="shared" si="36"/>
        <v>-1.6819052064596243E-2</v>
      </c>
      <c r="AU71">
        <f t="shared" si="23"/>
        <v>-4.2562499102244841E-2</v>
      </c>
      <c r="AW71">
        <v>68</v>
      </c>
      <c r="AX71">
        <f>IF(Z71&gt;0, (R71*SUMPRODUCT(K71:$K$98, X71:$X$98)-K71*$AZ$3)/Z71, 0)</f>
        <v>-3.0715819716093684E+21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0.89544260600000003</v>
      </c>
      <c r="Q72" s="4">
        <f t="shared" si="48"/>
        <v>12.5</v>
      </c>
      <c r="R72">
        <f t="shared" si="28"/>
        <v>2000000</v>
      </c>
      <c r="S72">
        <f t="shared" si="29"/>
        <v>-2.9003378659342611E+22</v>
      </c>
      <c r="U72">
        <f t="shared" si="40"/>
        <v>0.89544260600000003</v>
      </c>
      <c r="V72">
        <f t="shared" si="41"/>
        <v>0.01</v>
      </c>
      <c r="W72">
        <f t="shared" si="42"/>
        <v>6.0681253315204552E-20</v>
      </c>
      <c r="X72">
        <f t="shared" si="43"/>
        <v>5.4336579603912904E-20</v>
      </c>
      <c r="Y72">
        <f t="shared" si="44"/>
        <v>6.0681253315204549E-22</v>
      </c>
      <c r="Z72">
        <f t="shared" si="45"/>
        <v>5.7378611781396018E-21</v>
      </c>
      <c r="AB72">
        <f t="shared" si="46"/>
        <v>-186.3874436976435</v>
      </c>
      <c r="AC72">
        <f t="shared" si="30"/>
        <v>-166.41736044432457</v>
      </c>
      <c r="AE72">
        <f t="shared" si="31"/>
        <v>0</v>
      </c>
      <c r="AF72">
        <f t="shared" si="32"/>
        <v>0</v>
      </c>
      <c r="AG72">
        <f t="shared" si="32"/>
        <v>-7.1723264726745024E-20</v>
      </c>
      <c r="AH72">
        <f t="shared" si="33"/>
        <v>-1.0867315920782581E-13</v>
      </c>
      <c r="AI72">
        <f t="shared" si="34"/>
        <v>-1.0867323093109054E-13</v>
      </c>
      <c r="AJ72">
        <f t="shared" si="35"/>
        <v>-19.970083253318933</v>
      </c>
      <c r="AK72">
        <f t="shared" ref="AK72:AK89" si="49">G72*SUM(AB72:AB72, AE72:AF72)</f>
        <v>-13.047121058835046</v>
      </c>
      <c r="AL72">
        <f t="shared" si="26"/>
        <v>-33.017204312154092</v>
      </c>
      <c r="AN72">
        <f t="shared" si="36"/>
        <v>0</v>
      </c>
      <c r="AO72">
        <f t="shared" si="36"/>
        <v>0</v>
      </c>
      <c r="AP72">
        <f t="shared" si="36"/>
        <v>-7.3707355092851687E-23</v>
      </c>
      <c r="AQ72">
        <f t="shared" si="36"/>
        <v>-1.1167939949903527E-16</v>
      </c>
      <c r="AR72">
        <f t="shared" si="36"/>
        <v>-1.1167947320639037E-16</v>
      </c>
      <c r="AS72">
        <f t="shared" si="36"/>
        <v>-2.0522518365471368E-2</v>
      </c>
      <c r="AT72">
        <f t="shared" si="36"/>
        <v>-1.340804533210797E-2</v>
      </c>
      <c r="AU72">
        <f t="shared" si="23"/>
        <v>-3.3930563697579456E-2</v>
      </c>
      <c r="AW72">
        <v>69</v>
      </c>
      <c r="AX72">
        <f>IF(Z72&gt;0, (R72*SUMPRODUCT(K72:$K$98, X72:$X$98)-K72*$AZ$3)/Z72, 0)</f>
        <v>-2.9003378659342611E+22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0.90019128800000003</v>
      </c>
      <c r="Q73" s="4">
        <f t="shared" si="48"/>
        <v>12.5</v>
      </c>
      <c r="R73">
        <f t="shared" si="28"/>
        <v>2000000</v>
      </c>
      <c r="S73">
        <f t="shared" si="29"/>
        <v>-2.8834478555916141E+23</v>
      </c>
      <c r="U73">
        <f t="shared" si="40"/>
        <v>0.90019128800000003</v>
      </c>
      <c r="V73">
        <f t="shared" si="41"/>
        <v>0.01</v>
      </c>
      <c r="W73">
        <f t="shared" si="42"/>
        <v>5.7378611781396018E-21</v>
      </c>
      <c r="X73">
        <f t="shared" si="43"/>
        <v>5.1651726443146858E-21</v>
      </c>
      <c r="Y73">
        <f t="shared" si="44"/>
        <v>5.7378611781396023E-23</v>
      </c>
      <c r="Z73">
        <f t="shared" si="45"/>
        <v>5.1530992204351994E-22</v>
      </c>
      <c r="AB73">
        <f t="shared" si="46"/>
        <v>-166.41736044432457</v>
      </c>
      <c r="AC73">
        <f t="shared" si="30"/>
        <v>-148.58692896814694</v>
      </c>
      <c r="AE73">
        <f t="shared" si="31"/>
        <v>0</v>
      </c>
      <c r="AF73">
        <f t="shared" si="32"/>
        <v>0</v>
      </c>
      <c r="AG73">
        <f t="shared" si="32"/>
        <v>-6.4413740255439995E-21</v>
      </c>
      <c r="AH73">
        <f t="shared" si="33"/>
        <v>-1.0330345288629371E-14</v>
      </c>
      <c r="AI73">
        <f t="shared" si="34"/>
        <v>-1.0330351730003397E-14</v>
      </c>
      <c r="AJ73">
        <f t="shared" si="35"/>
        <v>-17.830431476177637</v>
      </c>
      <c r="AK73">
        <f t="shared" si="49"/>
        <v>-11.649215231102721</v>
      </c>
      <c r="AL73">
        <f t="shared" si="26"/>
        <v>-29.479646707280367</v>
      </c>
      <c r="AN73">
        <f t="shared" si="36"/>
        <v>0</v>
      </c>
      <c r="AO73">
        <f t="shared" si="36"/>
        <v>0</v>
      </c>
      <c r="AP73">
        <f t="shared" si="36"/>
        <v>-5.9103237730496855E-24</v>
      </c>
      <c r="AQ73">
        <f t="shared" si="36"/>
        <v>-9.4786741308725024E-18</v>
      </c>
      <c r="AR73">
        <f t="shared" si="36"/>
        <v>-9.4786800411962755E-18</v>
      </c>
      <c r="AS73">
        <f t="shared" si="36"/>
        <v>-1.6360425992882167E-2</v>
      </c>
      <c r="AT73">
        <f t="shared" si="36"/>
        <v>-1.0688811648683013E-2</v>
      </c>
      <c r="AU73">
        <f t="shared" si="23"/>
        <v>-2.7049237641565187E-2</v>
      </c>
      <c r="AW73">
        <v>70</v>
      </c>
      <c r="AX73">
        <f>IF(Z73&gt;0, (R73*SUMPRODUCT(K73:$K$98, X73:$X$98)-K73*$AZ$3)/Z73, 0)</f>
        <v>-2.8834478555916141E+23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0.90499098499999997</v>
      </c>
      <c r="Q74" s="4">
        <f t="shared" si="48"/>
        <v>12.5</v>
      </c>
      <c r="R74">
        <f t="shared" si="28"/>
        <v>2000000</v>
      </c>
      <c r="S74">
        <f t="shared" si="29"/>
        <v>-3.0285105808143778E+24</v>
      </c>
      <c r="U74">
        <f t="shared" si="40"/>
        <v>0.90499098499999997</v>
      </c>
      <c r="V74">
        <f t="shared" si="41"/>
        <v>0.01</v>
      </c>
      <c r="W74">
        <f t="shared" si="42"/>
        <v>5.1530992204351994E-22</v>
      </c>
      <c r="X74">
        <f t="shared" si="43"/>
        <v>4.6635083393043829E-22</v>
      </c>
      <c r="Y74">
        <f t="shared" si="44"/>
        <v>5.1530992204351995E-24</v>
      </c>
      <c r="Z74">
        <f t="shared" si="45"/>
        <v>4.3805988892646456E-23</v>
      </c>
      <c r="AB74">
        <f t="shared" si="46"/>
        <v>-148.58692896814694</v>
      </c>
      <c r="AC74">
        <f t="shared" si="30"/>
        <v>-132.6669008644169</v>
      </c>
      <c r="AE74">
        <f t="shared" si="31"/>
        <v>0</v>
      </c>
      <c r="AF74">
        <f t="shared" si="32"/>
        <v>0</v>
      </c>
      <c r="AG74">
        <f t="shared" si="32"/>
        <v>-5.4757486115808065E-22</v>
      </c>
      <c r="AH74">
        <f t="shared" si="33"/>
        <v>-9.327016678608765E-16</v>
      </c>
      <c r="AI74">
        <f t="shared" si="34"/>
        <v>-9.3270221543573772E-16</v>
      </c>
      <c r="AJ74">
        <f t="shared" si="35"/>
        <v>-15.920028103730033</v>
      </c>
      <c r="AK74">
        <f t="shared" si="49"/>
        <v>-10.401085027770286</v>
      </c>
      <c r="AL74">
        <f t="shared" si="26"/>
        <v>-26.321113131500319</v>
      </c>
      <c r="AN74">
        <f t="shared" si="36"/>
        <v>0</v>
      </c>
      <c r="AO74">
        <f t="shared" si="36"/>
        <v>0</v>
      </c>
      <c r="AP74">
        <f t="shared" si="36"/>
        <v>-4.4859893060539075E-25</v>
      </c>
      <c r="AQ74">
        <f t="shared" si="36"/>
        <v>-7.6411281900587855E-19</v>
      </c>
      <c r="AR74">
        <f t="shared" si="36"/>
        <v>-7.6411326760480922E-19</v>
      </c>
      <c r="AS74">
        <f t="shared" si="36"/>
        <v>-1.3042431435652237E-2</v>
      </c>
      <c r="AT74">
        <f t="shared" si="36"/>
        <v>-8.5210552046261264E-3</v>
      </c>
      <c r="AU74">
        <f t="shared" si="23"/>
        <v>-2.1563486640278361E-2</v>
      </c>
      <c r="AW74">
        <v>71</v>
      </c>
      <c r="AX74">
        <f>IF(Z74&gt;0, (R74*SUMPRODUCT(K74:$K$98, X74:$X$98)-K74*$AZ$3)/Z74, 0)</f>
        <v>-3.0285105808143778E+24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0.90981139099999997</v>
      </c>
      <c r="Q75" s="4">
        <f t="shared" si="48"/>
        <v>12.5</v>
      </c>
      <c r="R75">
        <f t="shared" si="28"/>
        <v>2000000</v>
      </c>
      <c r="S75">
        <f t="shared" si="29"/>
        <v>-3.3720840628355987E+25</v>
      </c>
      <c r="U75">
        <f t="shared" si="40"/>
        <v>0.90981139099999997</v>
      </c>
      <c r="V75">
        <f t="shared" si="41"/>
        <v>0.01</v>
      </c>
      <c r="W75">
        <f t="shared" si="42"/>
        <v>4.3805988892646456E-23</v>
      </c>
      <c r="X75">
        <f t="shared" si="43"/>
        <v>3.9855187688549223E-23</v>
      </c>
      <c r="Y75">
        <f t="shared" si="44"/>
        <v>4.3805988892646453E-25</v>
      </c>
      <c r="Z75">
        <f t="shared" si="45"/>
        <v>3.5127413151707681E-24</v>
      </c>
      <c r="AB75">
        <f t="shared" si="46"/>
        <v>-132.6669008644169</v>
      </c>
      <c r="AC75">
        <f t="shared" si="30"/>
        <v>-118.45259005751508</v>
      </c>
      <c r="AE75">
        <f t="shared" si="31"/>
        <v>0</v>
      </c>
      <c r="AF75">
        <f t="shared" si="32"/>
        <v>0</v>
      </c>
      <c r="AG75">
        <f t="shared" si="32"/>
        <v>-4.3909266439634599E-23</v>
      </c>
      <c r="AH75">
        <f t="shared" si="33"/>
        <v>-7.971037537709845E-17</v>
      </c>
      <c r="AI75">
        <f t="shared" si="34"/>
        <v>-7.9710419286364886E-17</v>
      </c>
      <c r="AJ75">
        <f t="shared" si="35"/>
        <v>-14.214310806901821</v>
      </c>
      <c r="AK75">
        <f t="shared" si="49"/>
        <v>-9.2866830605091835</v>
      </c>
      <c r="AL75">
        <f t="shared" si="26"/>
        <v>-23.500993867411005</v>
      </c>
      <c r="AN75">
        <f t="shared" si="36"/>
        <v>0</v>
      </c>
      <c r="AO75">
        <f t="shared" si="36"/>
        <v>0</v>
      </c>
      <c r="AP75">
        <f t="shared" si="36"/>
        <v>-3.2118325217976602E-26</v>
      </c>
      <c r="AQ75">
        <f t="shared" si="36"/>
        <v>-5.8305773865029011E-20</v>
      </c>
      <c r="AR75">
        <f t="shared" si="36"/>
        <v>-5.8305805983354228E-20</v>
      </c>
      <c r="AS75">
        <f t="shared" si="36"/>
        <v>-1.0397346488880931E-2</v>
      </c>
      <c r="AT75">
        <f t="shared" si="36"/>
        <v>-6.7929330394022039E-3</v>
      </c>
      <c r="AU75">
        <f t="shared" si="23"/>
        <v>-1.7190279528283135E-2</v>
      </c>
      <c r="AW75">
        <v>72</v>
      </c>
      <c r="AX75">
        <f>IF(Z75&gt;0, (R75*SUMPRODUCT(K75:$K$98, X75:$X$98)-K75*$AZ$3)/Z75, 0)</f>
        <v>-3.3720840628355987E+25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0.91465739899999998</v>
      </c>
      <c r="Q76" s="4">
        <f t="shared" si="48"/>
        <v>12.5</v>
      </c>
      <c r="R76">
        <f t="shared" si="28"/>
        <v>2000000</v>
      </c>
      <c r="S76">
        <f t="shared" si="29"/>
        <v>-3.9961314075386072E+26</v>
      </c>
      <c r="U76">
        <f t="shared" si="40"/>
        <v>0.91465739899999998</v>
      </c>
      <c r="V76">
        <f t="shared" si="41"/>
        <v>0.01</v>
      </c>
      <c r="W76">
        <f t="shared" si="42"/>
        <v>3.5127413151707681E-24</v>
      </c>
      <c r="X76">
        <f t="shared" si="43"/>
        <v>3.2129548346939338E-24</v>
      </c>
      <c r="Y76">
        <f t="shared" si="44"/>
        <v>3.5127413151707682E-26</v>
      </c>
      <c r="Z76">
        <f t="shared" si="45"/>
        <v>2.6465906732512658E-25</v>
      </c>
      <c r="AB76">
        <f t="shared" si="46"/>
        <v>-118.45259005751508</v>
      </c>
      <c r="AC76">
        <f t="shared" si="30"/>
        <v>-105.76124112278131</v>
      </c>
      <c r="AE76">
        <f t="shared" si="31"/>
        <v>0</v>
      </c>
      <c r="AF76">
        <f t="shared" si="32"/>
        <v>0</v>
      </c>
      <c r="AG76">
        <f t="shared" si="32"/>
        <v>-3.3082383415640823E-24</v>
      </c>
      <c r="AH76">
        <f t="shared" si="33"/>
        <v>-6.4259096693878673E-18</v>
      </c>
      <c r="AI76">
        <f t="shared" si="34"/>
        <v>-6.4259129776262088E-18</v>
      </c>
      <c r="AJ76">
        <f t="shared" si="35"/>
        <v>-12.691348934733767</v>
      </c>
      <c r="AK76">
        <f t="shared" si="49"/>
        <v>-8.2916813040260564</v>
      </c>
      <c r="AL76">
        <f t="shared" si="26"/>
        <v>-20.983030238759824</v>
      </c>
      <c r="AN76">
        <f t="shared" si="36"/>
        <v>0</v>
      </c>
      <c r="AO76">
        <f t="shared" si="36"/>
        <v>0</v>
      </c>
      <c r="AP76">
        <f t="shared" si="36"/>
        <v>-2.1606055015055809E-27</v>
      </c>
      <c r="AQ76">
        <f t="shared" si="36"/>
        <v>-4.1967519720157976E-21</v>
      </c>
      <c r="AR76">
        <f t="shared" si="36"/>
        <v>-4.1967541326212995E-21</v>
      </c>
      <c r="AS76">
        <f t="shared" si="36"/>
        <v>-8.2887009637124757E-3</v>
      </c>
      <c r="AT76">
        <f t="shared" si="36"/>
        <v>-5.4152846296254813E-3</v>
      </c>
      <c r="AU76">
        <f t="shared" si="23"/>
        <v>-1.3703985593337957E-2</v>
      </c>
      <c r="AW76">
        <v>73</v>
      </c>
      <c r="AX76">
        <f>IF(Z76&gt;0, (R76*SUMPRODUCT(K76:$K$98, X76:$X$98)-K76*$AZ$3)/Z76, 0)</f>
        <v>-3.9961314075386072E+26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0.91953785700000001</v>
      </c>
      <c r="Q77" s="4">
        <f t="shared" si="48"/>
        <v>12.5</v>
      </c>
      <c r="R77">
        <f t="shared" si="28"/>
        <v>2000000</v>
      </c>
      <c r="S77">
        <f t="shared" si="29"/>
        <v>-5.0636757826349601E+27</v>
      </c>
      <c r="U77">
        <f t="shared" si="40"/>
        <v>0.91953785700000001</v>
      </c>
      <c r="V77">
        <f t="shared" si="41"/>
        <v>0.01</v>
      </c>
      <c r="W77">
        <f t="shared" si="42"/>
        <v>2.6465906732512658E-25</v>
      </c>
      <c r="X77">
        <f t="shared" si="43"/>
        <v>2.4336403160376562E-25</v>
      </c>
      <c r="Y77">
        <f t="shared" si="44"/>
        <v>2.6465906732512658E-27</v>
      </c>
      <c r="Z77">
        <f t="shared" si="45"/>
        <v>1.8648445048109692E-26</v>
      </c>
      <c r="AB77">
        <f t="shared" si="46"/>
        <v>-105.76124112278131</v>
      </c>
      <c r="AC77">
        <f t="shared" si="30"/>
        <v>-94.429679573911898</v>
      </c>
      <c r="AE77">
        <f t="shared" si="31"/>
        <v>0</v>
      </c>
      <c r="AF77">
        <f t="shared" si="32"/>
        <v>0</v>
      </c>
      <c r="AG77">
        <f t="shared" si="32"/>
        <v>-2.3310556310137114E-25</v>
      </c>
      <c r="AH77">
        <f t="shared" si="33"/>
        <v>-4.8672806320753124E-19</v>
      </c>
      <c r="AI77">
        <f t="shared" si="34"/>
        <v>-4.8672829631309435E-19</v>
      </c>
      <c r="AJ77">
        <f t="shared" si="35"/>
        <v>-11.331561548869416</v>
      </c>
      <c r="AK77">
        <f t="shared" si="49"/>
        <v>-7.4032868785946926</v>
      </c>
      <c r="AL77">
        <f t="shared" si="26"/>
        <v>-18.734848427464108</v>
      </c>
      <c r="AN77">
        <f t="shared" si="36"/>
        <v>0</v>
      </c>
      <c r="AO77">
        <f t="shared" si="36"/>
        <v>0</v>
      </c>
      <c r="AP77">
        <f t="shared" si="36"/>
        <v>-1.3592936947649366E-28</v>
      </c>
      <c r="AQ77">
        <f t="shared" si="36"/>
        <v>-2.8382265038240743E-22</v>
      </c>
      <c r="AR77">
        <f t="shared" si="36"/>
        <v>-2.8382278631177692E-22</v>
      </c>
      <c r="AS77">
        <f t="shared" si="36"/>
        <v>-6.6077016611228168E-3</v>
      </c>
      <c r="AT77">
        <f t="shared" si="36"/>
        <v>-4.3170317519335777E-3</v>
      </c>
      <c r="AU77">
        <f t="shared" si="23"/>
        <v>-1.0924733413056394E-2</v>
      </c>
      <c r="AW77">
        <v>74</v>
      </c>
      <c r="AX77">
        <f>IF(Z77&gt;0, (R77*SUMPRODUCT(K77:$K$98, X77:$X$98)-K77*$AZ$3)/Z77, 0)</f>
        <v>-5.0636757826349601E+27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0.924425092</v>
      </c>
      <c r="Q78" s="4">
        <f t="shared" si="48"/>
        <v>12.5</v>
      </c>
      <c r="R78">
        <f t="shared" si="28"/>
        <v>2000000</v>
      </c>
      <c r="S78">
        <f t="shared" si="29"/>
        <v>-6.8946175138184853E+28</v>
      </c>
      <c r="U78">
        <f t="shared" si="40"/>
        <v>0.924425092</v>
      </c>
      <c r="V78">
        <f t="shared" si="41"/>
        <v>0.01</v>
      </c>
      <c r="W78">
        <f t="shared" si="42"/>
        <v>1.8648445048109692E-26</v>
      </c>
      <c r="X78">
        <f t="shared" si="43"/>
        <v>1.7239090529255747E-26</v>
      </c>
      <c r="Y78">
        <f t="shared" si="44"/>
        <v>1.8648445048109692E-28</v>
      </c>
      <c r="Z78">
        <f t="shared" si="45"/>
        <v>1.2228700683728481E-27</v>
      </c>
      <c r="AB78">
        <f t="shared" si="46"/>
        <v>-94.429679573911898</v>
      </c>
      <c r="AC78">
        <f t="shared" si="30"/>
        <v>-84.312213905278469</v>
      </c>
      <c r="AE78">
        <f t="shared" si="31"/>
        <v>0</v>
      </c>
      <c r="AF78">
        <f t="shared" si="32"/>
        <v>0</v>
      </c>
      <c r="AG78">
        <f t="shared" si="32"/>
        <v>-1.5285875854660603E-26</v>
      </c>
      <c r="AH78">
        <f t="shared" si="33"/>
        <v>-3.4478181058511492E-20</v>
      </c>
      <c r="AI78">
        <f t="shared" si="34"/>
        <v>-3.4478196344387348E-20</v>
      </c>
      <c r="AJ78">
        <f t="shared" si="35"/>
        <v>-10.117465668633429</v>
      </c>
      <c r="AK78">
        <f t="shared" si="49"/>
        <v>-6.6100775701738339</v>
      </c>
      <c r="AL78">
        <f t="shared" si="26"/>
        <v>-16.727543238807264</v>
      </c>
      <c r="AN78">
        <f t="shared" si="36"/>
        <v>0</v>
      </c>
      <c r="AO78">
        <f t="shared" si="36"/>
        <v>0</v>
      </c>
      <c r="AP78">
        <f t="shared" si="36"/>
        <v>-7.9585320517134623E-30</v>
      </c>
      <c r="AQ78">
        <f t="shared" si="36"/>
        <v>-1.7950931411972808E-23</v>
      </c>
      <c r="AR78">
        <f t="shared" si="36"/>
        <v>-1.795093937050486E-23</v>
      </c>
      <c r="AS78">
        <f t="shared" si="36"/>
        <v>-5.2676193089308283E-3</v>
      </c>
      <c r="AT78">
        <f t="shared" si="36"/>
        <v>-3.4415112818348046E-3</v>
      </c>
      <c r="AU78">
        <f t="shared" si="23"/>
        <v>-8.7091305907656333E-3</v>
      </c>
      <c r="AW78">
        <v>75</v>
      </c>
      <c r="AX78">
        <f>IF(Z78&gt;0, (R78*SUMPRODUCT(K78:$K$98, X78:$X$98)-K78*$AZ$3)/Z78, 0)</f>
        <v>-6.8946175138184853E+28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0.92929067899999995</v>
      </c>
      <c r="Q79" s="4">
        <f t="shared" si="48"/>
        <v>12.5</v>
      </c>
      <c r="R79">
        <f t="shared" si="28"/>
        <v>2000000</v>
      </c>
      <c r="S79">
        <f t="shared" si="29"/>
        <v>-1.0139972566125031E+30</v>
      </c>
      <c r="U79">
        <f t="shared" si="40"/>
        <v>0.92929067899999995</v>
      </c>
      <c r="V79">
        <f t="shared" si="41"/>
        <v>0.01</v>
      </c>
      <c r="W79">
        <f t="shared" si="42"/>
        <v>1.2228700683728481E-27</v>
      </c>
      <c r="X79">
        <f t="shared" si="43"/>
        <v>1.1364017561669804E-27</v>
      </c>
      <c r="Y79">
        <f t="shared" si="44"/>
        <v>1.2228700683728482E-29</v>
      </c>
      <c r="Z79">
        <f t="shared" si="45"/>
        <v>7.4239611522139268E-29</v>
      </c>
      <c r="AB79">
        <f t="shared" si="46"/>
        <v>-84.312213905278469</v>
      </c>
      <c r="AC79">
        <f t="shared" si="30"/>
        <v>-75.278762415427195</v>
      </c>
      <c r="AE79">
        <f t="shared" si="31"/>
        <v>0</v>
      </c>
      <c r="AF79">
        <f t="shared" si="32"/>
        <v>0</v>
      </c>
      <c r="AG79">
        <f t="shared" si="32"/>
        <v>-9.2799514402674089E-28</v>
      </c>
      <c r="AH79">
        <f t="shared" si="33"/>
        <v>-2.2728035123339608E-21</v>
      </c>
      <c r="AI79">
        <f t="shared" si="34"/>
        <v>-2.2728044403291049E-21</v>
      </c>
      <c r="AJ79">
        <f t="shared" si="35"/>
        <v>-9.0334514898512737</v>
      </c>
      <c r="AK79">
        <f t="shared" si="49"/>
        <v>-5.9018549733694936</v>
      </c>
      <c r="AL79">
        <f t="shared" si="26"/>
        <v>-14.935306463220767</v>
      </c>
      <c r="AN79">
        <f t="shared" si="36"/>
        <v>0</v>
      </c>
      <c r="AO79">
        <f t="shared" si="36"/>
        <v>0</v>
      </c>
      <c r="AP79">
        <f t="shared" si="36"/>
        <v>-4.313902473359479E-31</v>
      </c>
      <c r="AQ79">
        <f t="shared" si="36"/>
        <v>-1.0565413791685806E-24</v>
      </c>
      <c r="AR79">
        <f t="shared" si="36"/>
        <v>-1.0565418105588281E-24</v>
      </c>
      <c r="AS79">
        <f t="shared" si="36"/>
        <v>-4.1993138623491926E-3</v>
      </c>
      <c r="AT79">
        <f t="shared" si="36"/>
        <v>-2.7435517234014697E-3</v>
      </c>
      <c r="AU79">
        <f t="shared" si="23"/>
        <v>-6.9428655857506618E-3</v>
      </c>
      <c r="AW79">
        <v>76</v>
      </c>
      <c r="AX79">
        <f>IF(Z79&gt;0, (R79*SUMPRODUCT(K79:$K$98, X79:$X$98)-K79*$AZ$3)/Z79, 0)</f>
        <v>-1.0139972566125031E+30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0.93493958499999996</v>
      </c>
      <c r="Q80" s="4">
        <f t="shared" si="48"/>
        <v>12.5</v>
      </c>
      <c r="R80">
        <f t="shared" si="28"/>
        <v>2000000</v>
      </c>
      <c r="S80">
        <f t="shared" si="29"/>
        <v>-1.6442932611459989E+31</v>
      </c>
      <c r="U80">
        <f t="shared" si="40"/>
        <v>0.93493958499999996</v>
      </c>
      <c r="V80">
        <f t="shared" si="41"/>
        <v>0.01</v>
      </c>
      <c r="W80">
        <f t="shared" si="42"/>
        <v>7.4239611522139268E-29</v>
      </c>
      <c r="X80">
        <f t="shared" si="43"/>
        <v>6.9409551587070106E-29</v>
      </c>
      <c r="Y80">
        <f t="shared" si="44"/>
        <v>7.4239611522139267E-31</v>
      </c>
      <c r="Z80">
        <f t="shared" si="45"/>
        <v>4.0876638198477692E-30</v>
      </c>
      <c r="AB80">
        <f t="shared" si="46"/>
        <v>-75.278762415427195</v>
      </c>
      <c r="AC80">
        <f t="shared" si="30"/>
        <v>-67.213180728059996</v>
      </c>
      <c r="AE80">
        <f t="shared" si="31"/>
        <v>0</v>
      </c>
      <c r="AF80">
        <f t="shared" si="32"/>
        <v>0</v>
      </c>
      <c r="AG80">
        <f t="shared" si="32"/>
        <v>-5.1095797748097112E-29</v>
      </c>
      <c r="AH80">
        <f t="shared" si="33"/>
        <v>-1.3881910317414021E-22</v>
      </c>
      <c r="AI80">
        <f t="shared" si="34"/>
        <v>-1.3881915426993796E-22</v>
      </c>
      <c r="AJ80">
        <f t="shared" si="35"/>
        <v>-8.0655816873671995</v>
      </c>
      <c r="AK80">
        <f t="shared" si="49"/>
        <v>-5.2695133690799043</v>
      </c>
      <c r="AL80">
        <f t="shared" si="26"/>
        <v>-13.335095056447104</v>
      </c>
      <c r="AN80">
        <f t="shared" si="36"/>
        <v>0</v>
      </c>
      <c r="AO80">
        <f t="shared" si="36"/>
        <v>0</v>
      </c>
      <c r="AP80">
        <f t="shared" si="36"/>
        <v>-2.1207612540419579E-32</v>
      </c>
      <c r="AQ80">
        <f t="shared" si="36"/>
        <v>-5.7617688402474065E-26</v>
      </c>
      <c r="AR80">
        <f t="shared" si="36"/>
        <v>-5.761770961008661E-26</v>
      </c>
      <c r="AS80">
        <f t="shared" si="36"/>
        <v>-3.3476673009799002E-3</v>
      </c>
      <c r="AT80">
        <f t="shared" si="36"/>
        <v>-2.1871426366402019E-3</v>
      </c>
      <c r="AU80">
        <f t="shared" si="23"/>
        <v>-5.5348099376201021E-3</v>
      </c>
      <c r="AW80">
        <v>77</v>
      </c>
      <c r="AX80">
        <f>IF(Z80&gt;0, (R80*SUMPRODUCT(K80:$K$98, X80:$X$98)-K80*$AZ$3)/Z80, 0)</f>
        <v>-1.6442932611459989E+31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0.94055780700000002</v>
      </c>
      <c r="Q81" s="4">
        <f t="shared" si="48"/>
        <v>12.5</v>
      </c>
      <c r="R81">
        <f t="shared" si="28"/>
        <v>2000000</v>
      </c>
      <c r="S81">
        <f t="shared" si="29"/>
        <v>-2.9693646136733308E+32</v>
      </c>
      <c r="U81">
        <f t="shared" si="40"/>
        <v>0.94055780700000002</v>
      </c>
      <c r="V81">
        <f t="shared" si="41"/>
        <v>0.01</v>
      </c>
      <c r="W81">
        <f t="shared" si="42"/>
        <v>4.0876638198477692E-30</v>
      </c>
      <c r="X81">
        <f t="shared" si="43"/>
        <v>3.8446841181492611E-30</v>
      </c>
      <c r="Y81">
        <f t="shared" si="44"/>
        <v>4.0876638198477694E-32</v>
      </c>
      <c r="Z81">
        <f t="shared" si="45"/>
        <v>2.0210306350003032E-31</v>
      </c>
      <c r="AB81">
        <f t="shared" si="46"/>
        <v>-67.213180728059996</v>
      </c>
      <c r="AC81">
        <f t="shared" si="30"/>
        <v>-60.011768507196422</v>
      </c>
      <c r="AE81">
        <f t="shared" si="31"/>
        <v>0</v>
      </c>
      <c r="AF81">
        <f t="shared" si="32"/>
        <v>0</v>
      </c>
      <c r="AG81">
        <f t="shared" si="32"/>
        <v>-2.5262882937503789E-30</v>
      </c>
      <c r="AH81">
        <f t="shared" si="33"/>
        <v>-7.6893682362985217E-24</v>
      </c>
      <c r="AI81">
        <f t="shared" si="34"/>
        <v>-7.689370762586815E-24</v>
      </c>
      <c r="AJ81">
        <f t="shared" si="35"/>
        <v>-7.201412220863574</v>
      </c>
      <c r="AK81">
        <f t="shared" si="49"/>
        <v>-4.7049226509642006</v>
      </c>
      <c r="AL81">
        <f t="shared" si="26"/>
        <v>-11.906334871827774</v>
      </c>
      <c r="AN81">
        <f t="shared" si="36"/>
        <v>0</v>
      </c>
      <c r="AO81">
        <f t="shared" si="36"/>
        <v>0</v>
      </c>
      <c r="AP81">
        <f t="shared" si="36"/>
        <v>-9.3620613597557445E-34</v>
      </c>
      <c r="AQ81">
        <f t="shared" si="36"/>
        <v>-2.8495693632461055E-27</v>
      </c>
      <c r="AR81">
        <f t="shared" si="36"/>
        <v>-2.8495702994522413E-27</v>
      </c>
      <c r="AS81">
        <f t="shared" si="36"/>
        <v>-2.6687398764189268E-3</v>
      </c>
      <c r="AT81">
        <f t="shared" si="36"/>
        <v>-1.743576719260365E-3</v>
      </c>
      <c r="AU81">
        <f t="shared" si="23"/>
        <v>-4.4123165956792918E-3</v>
      </c>
      <c r="AW81">
        <v>78</v>
      </c>
      <c r="AX81">
        <f>IF(Z81&gt;0, (R81*SUMPRODUCT(K81:$K$98, X81:$X$98)-K81*$AZ$3)/Z81, 0)</f>
        <v>-2.9693646136733308E+32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0.946138378</v>
      </c>
      <c r="Q82" s="4">
        <f t="shared" si="48"/>
        <v>12.5</v>
      </c>
      <c r="R82">
        <f t="shared" si="28"/>
        <v>2000000</v>
      </c>
      <c r="S82">
        <f t="shared" si="29"/>
        <v>-6.0445060719949464E+33</v>
      </c>
      <c r="U82">
        <f t="shared" si="40"/>
        <v>0.946138378</v>
      </c>
      <c r="V82">
        <f t="shared" si="41"/>
        <v>0.01</v>
      </c>
      <c r="W82">
        <f t="shared" si="42"/>
        <v>2.0210306350003032E-31</v>
      </c>
      <c r="X82">
        <f t="shared" si="43"/>
        <v>1.9121746468874968E-31</v>
      </c>
      <c r="Y82">
        <f t="shared" si="44"/>
        <v>2.0210306350003032E-33</v>
      </c>
      <c r="Z82">
        <f t="shared" si="45"/>
        <v>8.8645681762803352E-33</v>
      </c>
      <c r="AB82">
        <f t="shared" si="46"/>
        <v>-60.011768507196422</v>
      </c>
      <c r="AC82">
        <f t="shared" si="30"/>
        <v>-53.581936167139652</v>
      </c>
      <c r="AE82">
        <f t="shared" si="31"/>
        <v>0</v>
      </c>
      <c r="AF82">
        <f t="shared" si="32"/>
        <v>0</v>
      </c>
      <c r="AG82">
        <f t="shared" si="32"/>
        <v>-1.1080710220350419E-31</v>
      </c>
      <c r="AH82">
        <f t="shared" si="33"/>
        <v>-3.8243492937749935E-25</v>
      </c>
      <c r="AI82">
        <f t="shared" si="34"/>
        <v>-3.8243504018460157E-25</v>
      </c>
      <c r="AJ82">
        <f t="shared" si="35"/>
        <v>-6.4298323400567696</v>
      </c>
      <c r="AK82">
        <f t="shared" si="49"/>
        <v>-4.2008237955037497</v>
      </c>
      <c r="AL82">
        <f t="shared" si="26"/>
        <v>-10.630656135560519</v>
      </c>
      <c r="AN82">
        <f t="shared" si="36"/>
        <v>0</v>
      </c>
      <c r="AO82">
        <f t="shared" si="36"/>
        <v>0</v>
      </c>
      <c r="AP82">
        <f t="shared" si="36"/>
        <v>-3.6663856830572579E-35</v>
      </c>
      <c r="AQ82">
        <f t="shared" si="36"/>
        <v>-1.2654007928079677E-28</v>
      </c>
      <c r="AR82">
        <f t="shared" si="36"/>
        <v>-1.2654011594465362E-28</v>
      </c>
      <c r="AS82">
        <f t="shared" si="36"/>
        <v>-2.1275030902574371E-3</v>
      </c>
      <c r="AT82">
        <f t="shared" si="36"/>
        <v>-1.3899686856348569E-3</v>
      </c>
      <c r="AU82">
        <f t="shared" si="23"/>
        <v>-3.5174717758922943E-3</v>
      </c>
      <c r="AW82">
        <v>79</v>
      </c>
      <c r="AX82">
        <f>IF(Z82&gt;0, (R82*SUMPRODUCT(K82:$K$98, X82:$X$98)-K82*$AZ$3)/Z82, 0)</f>
        <v>-6.0445060719949464E+33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0.95167433300000004</v>
      </c>
      <c r="Q83" s="4">
        <f t="shared" si="48"/>
        <v>12.5</v>
      </c>
      <c r="R83">
        <f t="shared" si="28"/>
        <v>2000000</v>
      </c>
      <c r="S83">
        <f t="shared" si="29"/>
        <v>-1.4081634695161522E+35</v>
      </c>
      <c r="U83">
        <f t="shared" si="40"/>
        <v>0.95167433300000004</v>
      </c>
      <c r="V83">
        <f t="shared" si="41"/>
        <v>0.01</v>
      </c>
      <c r="W83">
        <f t="shared" si="42"/>
        <v>8.8645681762803352E-33</v>
      </c>
      <c r="X83">
        <f t="shared" si="43"/>
        <v>8.4361820064946152E-33</v>
      </c>
      <c r="Y83">
        <f t="shared" si="44"/>
        <v>8.8645681762803356E-35</v>
      </c>
      <c r="Z83">
        <f t="shared" si="45"/>
        <v>3.3974048802291669E-34</v>
      </c>
      <c r="AB83">
        <f t="shared" si="46"/>
        <v>-53.581936167139652</v>
      </c>
      <c r="AC83">
        <f t="shared" si="30"/>
        <v>-47.841014434946111</v>
      </c>
      <c r="AE83">
        <f t="shared" si="31"/>
        <v>0</v>
      </c>
      <c r="AF83">
        <f t="shared" si="32"/>
        <v>0</v>
      </c>
      <c r="AG83">
        <f t="shared" si="32"/>
        <v>-4.2467561002864583E-33</v>
      </c>
      <c r="AH83">
        <f t="shared" si="33"/>
        <v>-1.6872364012989229E-26</v>
      </c>
      <c r="AI83">
        <f t="shared" si="34"/>
        <v>-1.687236825974533E-26</v>
      </c>
      <c r="AJ83">
        <f t="shared" si="35"/>
        <v>-5.7409217321935415</v>
      </c>
      <c r="AK83">
        <f t="shared" si="49"/>
        <v>-3.7507355316997759</v>
      </c>
      <c r="AL83">
        <f t="shared" si="26"/>
        <v>-9.4916572638933179</v>
      </c>
      <c r="AN83">
        <f t="shared" si="36"/>
        <v>0</v>
      </c>
      <c r="AO83">
        <f t="shared" si="36"/>
        <v>0</v>
      </c>
      <c r="AP83">
        <f t="shared" si="36"/>
        <v>-1.2546131855573185E-36</v>
      </c>
      <c r="AQ83">
        <f t="shared" si="36"/>
        <v>-4.9845787849203783E-30</v>
      </c>
      <c r="AR83">
        <f t="shared" si="36"/>
        <v>-4.9845800395335643E-30</v>
      </c>
      <c r="AS83">
        <f t="shared" si="36"/>
        <v>-1.6960324380241038E-3</v>
      </c>
      <c r="AT83">
        <f t="shared" si="36"/>
        <v>-1.1080745261757465E-3</v>
      </c>
      <c r="AU83">
        <f t="shared" si="23"/>
        <v>-2.8041069641998508E-3</v>
      </c>
      <c r="AW83">
        <v>80</v>
      </c>
      <c r="AX83">
        <f>IF(Z83&gt;0, (R83*SUMPRODUCT(K83:$K$98, X83:$X$98)-K83*$AZ$3)/Z83, 0)</f>
        <v>-1.4081634695161522E+35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0.95715889499999995</v>
      </c>
      <c r="Q84" s="4">
        <f t="shared" si="48"/>
        <v>12.5</v>
      </c>
      <c r="R84">
        <f t="shared" si="28"/>
        <v>2000000</v>
      </c>
      <c r="S84">
        <f t="shared" si="29"/>
        <v>-3.8283998424169758E+36</v>
      </c>
      <c r="U84">
        <f t="shared" si="40"/>
        <v>0.95715889499999995</v>
      </c>
      <c r="V84">
        <f t="shared" si="41"/>
        <v>0.01</v>
      </c>
      <c r="W84">
        <f t="shared" si="42"/>
        <v>3.3974048802291669E-34</v>
      </c>
      <c r="X84">
        <f t="shared" si="43"/>
        <v>3.2518563010277567E-34</v>
      </c>
      <c r="Y84">
        <f t="shared" si="44"/>
        <v>3.397404880229167E-36</v>
      </c>
      <c r="Z84">
        <f t="shared" si="45"/>
        <v>1.1157453039911845E-35</v>
      </c>
      <c r="AB84">
        <f t="shared" si="46"/>
        <v>-47.841014434946111</v>
      </c>
      <c r="AC84">
        <f t="shared" si="30"/>
        <v>-42.715191459773315</v>
      </c>
      <c r="AE84">
        <f t="shared" si="31"/>
        <v>0</v>
      </c>
      <c r="AF84">
        <f t="shared" si="32"/>
        <v>0</v>
      </c>
      <c r="AG84">
        <f t="shared" si="32"/>
        <v>-1.3946816299889807E-34</v>
      </c>
      <c r="AH84">
        <f t="shared" si="33"/>
        <v>-6.5037126020555136E-28</v>
      </c>
      <c r="AI84">
        <f t="shared" si="34"/>
        <v>-6.5037139967371434E-28</v>
      </c>
      <c r="AJ84">
        <f t="shared" si="35"/>
        <v>-5.1258229751727953</v>
      </c>
      <c r="AK84">
        <f t="shared" si="49"/>
        <v>-3.3488710104462283</v>
      </c>
      <c r="AL84">
        <f t="shared" si="26"/>
        <v>-8.4746939856190231</v>
      </c>
      <c r="AN84">
        <f t="shared" si="36"/>
        <v>0</v>
      </c>
      <c r="AO84">
        <f t="shared" si="36"/>
        <v>0</v>
      </c>
      <c r="AP84">
        <f t="shared" si="36"/>
        <v>-3.6788288715421759E-38</v>
      </c>
      <c r="AQ84">
        <f t="shared" si="36"/>
        <v>-1.7155202433435328E-31</v>
      </c>
      <c r="AR84">
        <f t="shared" si="36"/>
        <v>-1.71552061122642E-31</v>
      </c>
      <c r="AS84">
        <f t="shared" si="36"/>
        <v>-1.3520666757207435E-3</v>
      </c>
      <c r="AT84">
        <f t="shared" si="36"/>
        <v>-8.8335022813755299E-4</v>
      </c>
      <c r="AU84">
        <f t="shared" si="23"/>
        <v>-2.2354169038582964E-3</v>
      </c>
      <c r="AW84">
        <v>81</v>
      </c>
      <c r="AX84">
        <f>IF(Z84&gt;0, (R84*SUMPRODUCT(K84:$K$98, X84:$X$98)-K84*$AZ$3)/Z84, 0)</f>
        <v>-3.8283998424169758E+36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0.96261559600000002</v>
      </c>
      <c r="Q85" s="4">
        <f t="shared" si="48"/>
        <v>12.5</v>
      </c>
      <c r="R85">
        <f t="shared" si="28"/>
        <v>2000000</v>
      </c>
      <c r="S85">
        <f t="shared" si="29"/>
        <v>-1.2482339016818355E+38</v>
      </c>
      <c r="U85">
        <f t="shared" si="40"/>
        <v>0.96261559600000002</v>
      </c>
      <c r="V85">
        <f t="shared" si="41"/>
        <v>0.01</v>
      </c>
      <c r="W85">
        <f t="shared" si="42"/>
        <v>1.1157453039911845E-35</v>
      </c>
      <c r="X85">
        <f t="shared" si="43"/>
        <v>1.0740338307856754E-35</v>
      </c>
      <c r="Y85">
        <f t="shared" si="44"/>
        <v>1.1157453039911845E-37</v>
      </c>
      <c r="Z85">
        <f t="shared" si="45"/>
        <v>3.0554020165597328E-37</v>
      </c>
      <c r="AB85">
        <f t="shared" si="46"/>
        <v>-42.715191459773315</v>
      </c>
      <c r="AC85">
        <f t="shared" si="30"/>
        <v>-38.138563803369031</v>
      </c>
      <c r="AE85">
        <f t="shared" si="31"/>
        <v>0</v>
      </c>
      <c r="AF85">
        <f t="shared" si="32"/>
        <v>0</v>
      </c>
      <c r="AG85">
        <f t="shared" si="32"/>
        <v>-3.8192525206996661E-36</v>
      </c>
      <c r="AH85">
        <f t="shared" si="33"/>
        <v>-2.1480676615713509E-29</v>
      </c>
      <c r="AI85">
        <f t="shared" si="34"/>
        <v>-2.1480680434966029E-29</v>
      </c>
      <c r="AJ85">
        <f t="shared" si="35"/>
        <v>-4.576627656404284</v>
      </c>
      <c r="AK85">
        <f t="shared" si="49"/>
        <v>-2.9900634021841324</v>
      </c>
      <c r="AL85">
        <f t="shared" si="26"/>
        <v>-7.5666910585884164</v>
      </c>
      <c r="AN85">
        <f t="shared" si="36"/>
        <v>0</v>
      </c>
      <c r="AO85">
        <f t="shared" si="36"/>
        <v>0</v>
      </c>
      <c r="AP85">
        <f t="shared" si="36"/>
        <v>-8.9948692915334621E-40</v>
      </c>
      <c r="AQ85">
        <f t="shared" si="36"/>
        <v>-5.0589972096593985E-33</v>
      </c>
      <c r="AR85">
        <f t="shared" si="36"/>
        <v>-5.0589981091463278E-33</v>
      </c>
      <c r="AS85">
        <f t="shared" si="36"/>
        <v>-1.0778592759253382E-3</v>
      </c>
      <c r="AT85">
        <f t="shared" si="36"/>
        <v>-7.0420139360455433E-4</v>
      </c>
      <c r="AU85">
        <f t="shared" si="23"/>
        <v>-1.7820606695298925E-3</v>
      </c>
      <c r="AW85">
        <v>82</v>
      </c>
      <c r="AX85">
        <f>IF(Z85&gt;0, (R85*SUMPRODUCT(K85:$K$98, X85:$X$98)-K85*$AZ$3)/Z85, 0)</f>
        <v>-1.2482339016818355E+38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0.96807210799999999</v>
      </c>
      <c r="Q86" s="4">
        <f t="shared" si="48"/>
        <v>12.5</v>
      </c>
      <c r="R86">
        <f t="shared" si="28"/>
        <v>2000000</v>
      </c>
      <c r="S86">
        <f t="shared" si="29"/>
        <v>-5.0825430692246484E+39</v>
      </c>
      <c r="U86">
        <f t="shared" si="40"/>
        <v>0.96807210799999999</v>
      </c>
      <c r="V86">
        <f t="shared" si="41"/>
        <v>0.01</v>
      </c>
      <c r="W86">
        <f t="shared" si="42"/>
        <v>3.0554020165597328E-37</v>
      </c>
      <c r="X86">
        <f t="shared" si="43"/>
        <v>2.9578494709584314E-37</v>
      </c>
      <c r="Y86">
        <f t="shared" si="44"/>
        <v>3.0554020165597327E-39</v>
      </c>
      <c r="Z86">
        <f t="shared" si="45"/>
        <v>6.6998525435704096E-39</v>
      </c>
      <c r="AB86">
        <f t="shared" si="46"/>
        <v>-38.138563803369031</v>
      </c>
      <c r="AC86">
        <f t="shared" si="30"/>
        <v>-34.052289110150916</v>
      </c>
      <c r="AE86">
        <f t="shared" si="31"/>
        <v>0</v>
      </c>
      <c r="AF86">
        <f t="shared" si="32"/>
        <v>0</v>
      </c>
      <c r="AG86">
        <f t="shared" si="32"/>
        <v>-8.3748156794630121E-38</v>
      </c>
      <c r="AH86">
        <f t="shared" si="33"/>
        <v>-5.9156989419168624E-31</v>
      </c>
      <c r="AI86">
        <f t="shared" si="34"/>
        <v>-5.9156997793984299E-31</v>
      </c>
      <c r="AJ86">
        <f t="shared" si="35"/>
        <v>-4.0862746932181153</v>
      </c>
      <c r="AK86">
        <f t="shared" si="49"/>
        <v>-2.6696994662358327</v>
      </c>
      <c r="AL86">
        <f t="shared" si="26"/>
        <v>-6.755974159453948</v>
      </c>
      <c r="AN86">
        <f t="shared" si="36"/>
        <v>0</v>
      </c>
      <c r="AO86">
        <f t="shared" si="36"/>
        <v>0</v>
      </c>
      <c r="AP86">
        <f t="shared" si="36"/>
        <v>-1.7610582355255575E-41</v>
      </c>
      <c r="AQ86">
        <f t="shared" si="36"/>
        <v>-1.2439545823198947E-34</v>
      </c>
      <c r="AR86">
        <f t="shared" si="36"/>
        <v>-1.2439547584257182E-34</v>
      </c>
      <c r="AS86">
        <f t="shared" si="36"/>
        <v>-8.5926281562925648E-4</v>
      </c>
      <c r="AT86">
        <f t="shared" si="36"/>
        <v>-5.61385039544447E-4</v>
      </c>
      <c r="AU86">
        <f t="shared" si="23"/>
        <v>-1.4206478551737035E-3</v>
      </c>
      <c r="AW86">
        <v>83</v>
      </c>
      <c r="AX86">
        <f>IF(Z86&gt;0, (R86*SUMPRODUCT(K86:$K$98, X86:$X$98)-K86*$AZ$3)/Z86, 0)</f>
        <v>-5.0825430692246484E+39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0.97352880900000005</v>
      </c>
      <c r="Q87" s="4">
        <f t="shared" si="48"/>
        <v>12.5</v>
      </c>
      <c r="R87">
        <f t="shared" si="28"/>
        <v>2000000</v>
      </c>
      <c r="S87">
        <f t="shared" si="29"/>
        <v>-2.7551042807021641E+41</v>
      </c>
      <c r="U87">
        <f t="shared" si="40"/>
        <v>0.97352880900000005</v>
      </c>
      <c r="V87">
        <f t="shared" si="41"/>
        <v>0.01</v>
      </c>
      <c r="W87">
        <f t="shared" si="42"/>
        <v>6.6998525435704096E-39</v>
      </c>
      <c r="X87">
        <f t="shared" si="43"/>
        <v>6.5224994672177215E-39</v>
      </c>
      <c r="Y87">
        <f t="shared" si="44"/>
        <v>6.6998525435704095E-41</v>
      </c>
      <c r="Z87">
        <f t="shared" si="45"/>
        <v>1.1035455091698397E-40</v>
      </c>
      <c r="AB87">
        <f t="shared" si="46"/>
        <v>-34.052289110150916</v>
      </c>
      <c r="AC87">
        <f t="shared" si="30"/>
        <v>-30.403829562634748</v>
      </c>
      <c r="AE87">
        <f t="shared" si="31"/>
        <v>0</v>
      </c>
      <c r="AF87">
        <f t="shared" si="32"/>
        <v>0</v>
      </c>
      <c r="AG87">
        <f t="shared" si="32"/>
        <v>-1.3794318864622996E-39</v>
      </c>
      <c r="AH87">
        <f t="shared" si="33"/>
        <v>-1.3044998934435443E-32</v>
      </c>
      <c r="AI87">
        <f t="shared" si="34"/>
        <v>-1.3045000313867329E-32</v>
      </c>
      <c r="AJ87">
        <f t="shared" si="35"/>
        <v>-3.6484595475161683</v>
      </c>
      <c r="AK87">
        <f t="shared" si="49"/>
        <v>-2.3836602377105645</v>
      </c>
      <c r="AL87">
        <f t="shared" si="26"/>
        <v>-6.0321197852267332</v>
      </c>
      <c r="AN87">
        <f t="shared" si="36"/>
        <v>0</v>
      </c>
      <c r="AO87">
        <f t="shared" si="36"/>
        <v>0</v>
      </c>
      <c r="AP87">
        <f t="shared" si="36"/>
        <v>-2.5898862999521806E-43</v>
      </c>
      <c r="AQ87">
        <f t="shared" si="36"/>
        <v>-2.4492013237297677E-36</v>
      </c>
      <c r="AR87">
        <f t="shared" si="36"/>
        <v>-2.4492015827183976E-36</v>
      </c>
      <c r="AS87">
        <f t="shared" si="36"/>
        <v>-6.8499905582689339E-4</v>
      </c>
      <c r="AT87">
        <f t="shared" si="36"/>
        <v>-4.4753271647357052E-4</v>
      </c>
      <c r="AU87">
        <f t="shared" si="23"/>
        <v>-1.132531772300464E-3</v>
      </c>
      <c r="AW87">
        <v>84</v>
      </c>
      <c r="AX87">
        <f>IF(Z87&gt;0, (R87*SUMPRODUCT(K87:$K$98, X87:$X$98)-K87*$AZ$3)/Z87, 0)</f>
        <v>-2.7551042807021641E+41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0.97898550900000003</v>
      </c>
      <c r="Q88" s="4">
        <f t="shared" si="48"/>
        <v>12.5</v>
      </c>
      <c r="R88">
        <f t="shared" si="28"/>
        <v>2000000</v>
      </c>
      <c r="S88">
        <f t="shared" si="29"/>
        <v>-2.2333438161974363E+43</v>
      </c>
      <c r="U88">
        <f t="shared" si="40"/>
        <v>0.97898550900000003</v>
      </c>
      <c r="V88">
        <f t="shared" si="41"/>
        <v>0.01</v>
      </c>
      <c r="W88">
        <f t="shared" si="42"/>
        <v>1.1035455091698397E-40</v>
      </c>
      <c r="X88">
        <f t="shared" si="43"/>
        <v>1.0803550619992998E-40</v>
      </c>
      <c r="Y88">
        <f t="shared" si="44"/>
        <v>1.1035455091698397E-42</v>
      </c>
      <c r="Z88">
        <f t="shared" si="45"/>
        <v>1.215499207884155E-42</v>
      </c>
      <c r="AB88">
        <f t="shared" si="46"/>
        <v>-30.403829562634748</v>
      </c>
      <c r="AC88">
        <f t="shared" si="30"/>
        <v>-27.146276395209597</v>
      </c>
      <c r="AE88">
        <f t="shared" si="31"/>
        <v>0</v>
      </c>
      <c r="AF88">
        <f t="shared" si="32"/>
        <v>0</v>
      </c>
      <c r="AG88">
        <f t="shared" si="32"/>
        <v>-1.5193740098551937E-41</v>
      </c>
      <c r="AH88">
        <f t="shared" si="33"/>
        <v>-2.1607101239985994E-34</v>
      </c>
      <c r="AI88">
        <f t="shared" si="34"/>
        <v>-2.1607102759360001E-34</v>
      </c>
      <c r="AJ88">
        <f t="shared" si="35"/>
        <v>-3.2575531674251508</v>
      </c>
      <c r="AK88">
        <f t="shared" si="49"/>
        <v>-2.1282680693844327</v>
      </c>
      <c r="AL88">
        <f t="shared" si="26"/>
        <v>-5.3858212368095835</v>
      </c>
      <c r="AN88">
        <f t="shared" si="36"/>
        <v>0</v>
      </c>
      <c r="AO88">
        <f t="shared" si="36"/>
        <v>0</v>
      </c>
      <c r="AP88">
        <f t="shared" si="36"/>
        <v>-2.5469892269505744E-45</v>
      </c>
      <c r="AQ88">
        <f t="shared" si="36"/>
        <v>-3.6220873680154458E-38</v>
      </c>
      <c r="AR88">
        <f t="shared" si="36"/>
        <v>-3.6220876227143684E-38</v>
      </c>
      <c r="AS88">
        <f t="shared" si="36"/>
        <v>-5.4607705343342908E-4</v>
      </c>
      <c r="AT88">
        <f t="shared" si="36"/>
        <v>-3.5677034157650717E-4</v>
      </c>
      <c r="AU88">
        <f t="shared" si="23"/>
        <v>-9.0284739500993624E-4</v>
      </c>
      <c r="AW88">
        <v>85</v>
      </c>
      <c r="AX88">
        <f>IF(Z88&gt;0, (R88*SUMPRODUCT(K88:$K$98, X88:$X$98)-K88*$AZ$3)/Z88, 0)</f>
        <v>-2.2333438161974363E+43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1.215499207884155E-42</v>
      </c>
      <c r="X89">
        <f t="shared" si="43"/>
        <v>1.215499207884155E-42</v>
      </c>
      <c r="Y89">
        <f t="shared" si="44"/>
        <v>1.2154992078841551E-44</v>
      </c>
      <c r="Z89">
        <f t="shared" si="45"/>
        <v>0</v>
      </c>
      <c r="AB89">
        <f t="shared" si="46"/>
        <v>-27.146276395209597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-2.4309984157683098E-36</v>
      </c>
      <c r="AI89">
        <f t="shared" si="34"/>
        <v>-2.4309984157683098E-36</v>
      </c>
      <c r="AJ89">
        <f t="shared" si="35"/>
        <v>-27.146276395209597</v>
      </c>
      <c r="AK89">
        <f t="shared" si="49"/>
        <v>-1.900239347664672</v>
      </c>
      <c r="AL89">
        <f t="shared" si="26"/>
        <v>-29.04651574287427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-3.63855603850082E-40</v>
      </c>
      <c r="AR89">
        <f t="shared" si="36"/>
        <v>-3.63855603850082E-40</v>
      </c>
      <c r="AS89">
        <f t="shared" si="36"/>
        <v>-4.0630733142368244E-3</v>
      </c>
      <c r="AT89">
        <f t="shared" si="36"/>
        <v>-2.8441513199657772E-4</v>
      </c>
      <c r="AU89">
        <f t="shared" si="23"/>
        <v>-4.3474884462334018E-3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295107.20256968692</v>
      </c>
      <c r="AO91" s="8">
        <f t="shared" si="50"/>
        <v>-29510.720256968692</v>
      </c>
      <c r="AP91" s="8">
        <f t="shared" si="50"/>
        <v>-219.63543607329788</v>
      </c>
      <c r="AQ91" s="8">
        <f t="shared" si="50"/>
        <v>-161937.65714748888</v>
      </c>
      <c r="AR91" s="8">
        <f t="shared" si="50"/>
        <v>103439.18972915606</v>
      </c>
      <c r="AS91" s="8">
        <f t="shared" si="50"/>
        <v>-40686.539503086264</v>
      </c>
      <c r="AT91" s="8">
        <f t="shared" si="50"/>
        <v>13132.059006135452</v>
      </c>
      <c r="AU91" s="8">
        <f t="shared" si="50"/>
        <v>75884.709232205263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227E8-84B8-45D7-BF45-EE086B9AF943}">
  <dimension ref="A1:AZ164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11">
        <f>'S.45.04.F'!C3*(1+C12)</f>
        <v>681483.75297861837</v>
      </c>
      <c r="K3">
        <v>1</v>
      </c>
      <c r="L3" s="2">
        <v>0</v>
      </c>
      <c r="O3">
        <f>$C$3</f>
        <v>681483.75297861837</v>
      </c>
      <c r="P3">
        <f>O3*C5</f>
        <v>68148.375297861843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681483.75297861837</v>
      </c>
      <c r="AF3">
        <f t="shared" ref="AF3:AG34" si="4">-$Z3*P3</f>
        <v>-68148.375297861843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613235.3776807565</v>
      </c>
      <c r="AJ3">
        <f t="shared" ref="AJ3:AJ66" si="7">AB3-AC3</f>
        <v>0</v>
      </c>
      <c r="AL3">
        <f t="shared" ref="AL3:AL34" si="8">SUM(AI3:AK3)</f>
        <v>613235.3776807565</v>
      </c>
      <c r="AN3">
        <f t="shared" ref="AN3:AU34" si="9">AE3*$K3</f>
        <v>681483.75297861837</v>
      </c>
      <c r="AO3">
        <f t="shared" si="9"/>
        <v>-68148.375297861843</v>
      </c>
      <c r="AP3">
        <f t="shared" si="9"/>
        <v>-100</v>
      </c>
      <c r="AQ3">
        <f t="shared" si="9"/>
        <v>0</v>
      </c>
      <c r="AR3">
        <f t="shared" si="9"/>
        <v>613235.3776807565</v>
      </c>
      <c r="AS3">
        <f t="shared" si="9"/>
        <v>0</v>
      </c>
      <c r="AT3">
        <f t="shared" si="9"/>
        <v>0</v>
      </c>
      <c r="AU3">
        <f t="shared" si="9"/>
        <v>613235.3776807565</v>
      </c>
      <c r="AW3">
        <v>0</v>
      </c>
      <c r="AX3">
        <f>IF(Z3&gt;0, (R3*SUMPRODUCT(K3:$K$98, X3:$X$98)-K3*$AZ$3)/Z3, 0)</f>
        <v>0</v>
      </c>
      <c r="AZ3">
        <f>C6*ABS(SUMPRODUCT(X4:X79, K4:K79))/1</f>
        <v>391655.72480407334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2.4603350000000001E-3</v>
      </c>
      <c r="R4">
        <f t="shared" si="0"/>
        <v>2000000</v>
      </c>
      <c r="S4">
        <f t="shared" si="1"/>
        <v>26602.628529495658</v>
      </c>
      <c r="U4">
        <f t="shared" ref="U4:U67" si="13">M4</f>
        <v>2.4603350000000001E-3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2.4603350000000001E-3</v>
      </c>
      <c r="Y4">
        <f t="shared" ref="Y4:Y67" si="17">V4*W4</f>
        <v>0.01</v>
      </c>
      <c r="Z4">
        <f t="shared" ref="Z4:Z67" si="18">MAX(0, W4-X4-Y4)</f>
        <v>0.98753966500000001</v>
      </c>
      <c r="AB4">
        <f t="shared" ref="AB4:AB67" si="19">AC3</f>
        <v>0</v>
      </c>
      <c r="AC4">
        <f t="shared" si="2"/>
        <v>26271.150866137585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-4920.67</v>
      </c>
      <c r="AI4">
        <f t="shared" si="6"/>
        <v>-4920.67</v>
      </c>
      <c r="AJ4">
        <f t="shared" si="7"/>
        <v>-26271.150866137585</v>
      </c>
      <c r="AK4">
        <f>G4*SUM(AB4, AE4:AF4)</f>
        <v>0</v>
      </c>
      <c r="AL4">
        <f t="shared" si="8"/>
        <v>-31191.820866137583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-4590.6054669278847</v>
      </c>
      <c r="AR4">
        <f t="shared" si="9"/>
        <v>-4590.6054669278847</v>
      </c>
      <c r="AS4">
        <f t="shared" si="9"/>
        <v>-24508.956867373436</v>
      </c>
      <c r="AT4">
        <f t="shared" si="9"/>
        <v>0</v>
      </c>
      <c r="AU4">
        <f t="shared" si="9"/>
        <v>-29099.562334301318</v>
      </c>
      <c r="AW4">
        <v>1</v>
      </c>
      <c r="AX4">
        <f>IF(Z4&gt;0, (R4*SUMPRODUCT(K4:$K$98, X4:$X$98)-K4*$AZ$3)/Z4, 0)</f>
        <v>26602.628529495658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2.6172399999999998E-3</v>
      </c>
      <c r="Q5" s="4">
        <f t="shared" ref="Q5:Q68" si="21">$C$8</f>
        <v>12.5</v>
      </c>
      <c r="R5">
        <f t="shared" si="0"/>
        <v>2000000</v>
      </c>
      <c r="S5">
        <f t="shared" si="1"/>
        <v>53490.16300650045</v>
      </c>
      <c r="U5">
        <f t="shared" si="13"/>
        <v>2.6172399999999998E-3</v>
      </c>
      <c r="V5">
        <f t="shared" si="14"/>
        <v>0.01</v>
      </c>
      <c r="W5">
        <f t="shared" si="15"/>
        <v>0.98753966500000001</v>
      </c>
      <c r="X5">
        <f t="shared" si="16"/>
        <v>2.5846283128245998E-3</v>
      </c>
      <c r="Y5">
        <f t="shared" si="17"/>
        <v>9.8753966499999998E-3</v>
      </c>
      <c r="Z5">
        <f t="shared" si="18"/>
        <v>0.9750796400371754</v>
      </c>
      <c r="AB5">
        <f t="shared" si="19"/>
        <v>26271.150866137585</v>
      </c>
      <c r="AC5">
        <f t="shared" si="2"/>
        <v>52157.168889908295</v>
      </c>
      <c r="AE5">
        <f t="shared" si="3"/>
        <v>0</v>
      </c>
      <c r="AF5">
        <f t="shared" si="4"/>
        <v>0</v>
      </c>
      <c r="AG5">
        <f t="shared" si="4"/>
        <v>-12.188495500464693</v>
      </c>
      <c r="AH5">
        <f t="shared" si="5"/>
        <v>-5169.2566256492</v>
      </c>
      <c r="AI5">
        <f t="shared" si="6"/>
        <v>-5181.4451211496644</v>
      </c>
      <c r="AJ5">
        <f t="shared" si="7"/>
        <v>-25886.01802377071</v>
      </c>
      <c r="AK5">
        <f>G5*SUM(AB5, AE5:AF5)</f>
        <v>1077.1171855116411</v>
      </c>
      <c r="AL5">
        <f t="shared" si="8"/>
        <v>-29990.345959408733</v>
      </c>
      <c r="AN5">
        <f t="shared" si="9"/>
        <v>0</v>
      </c>
      <c r="AO5">
        <f t="shared" si="9"/>
        <v>0</v>
      </c>
      <c r="AP5">
        <f t="shared" si="9"/>
        <v>-10.422480225810679</v>
      </c>
      <c r="AQ5">
        <f t="shared" si="9"/>
        <v>-4420.2727859985298</v>
      </c>
      <c r="AR5">
        <f t="shared" si="9"/>
        <v>-4430.6952662243402</v>
      </c>
      <c r="AS5">
        <f t="shared" si="9"/>
        <v>-22135.341557737203</v>
      </c>
      <c r="AT5">
        <f t="shared" si="9"/>
        <v>921.05154130367646</v>
      </c>
      <c r="AU5">
        <f t="shared" si="9"/>
        <v>-25644.985282657868</v>
      </c>
      <c r="AW5">
        <v>2</v>
      </c>
      <c r="AX5">
        <f>IF(Z5&gt;0, (R5*SUMPRODUCT(K5:$K$98, X5:$X$98)-K5*$AZ$3)/Z5, 0)</f>
        <v>53490.16300650045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2.8021280000000001E-3</v>
      </c>
      <c r="Q6" s="4">
        <f t="shared" si="21"/>
        <v>12.5</v>
      </c>
      <c r="R6">
        <f t="shared" si="0"/>
        <v>2000000</v>
      </c>
      <c r="S6">
        <f t="shared" si="1"/>
        <v>83646.354953152622</v>
      </c>
      <c r="U6">
        <f t="shared" si="13"/>
        <v>2.8021280000000001E-3</v>
      </c>
      <c r="V6">
        <f t="shared" si="14"/>
        <v>0.01</v>
      </c>
      <c r="W6">
        <f t="shared" si="15"/>
        <v>0.9750796400371754</v>
      </c>
      <c r="X6">
        <f t="shared" si="16"/>
        <v>2.7322979615780904E-3</v>
      </c>
      <c r="Y6">
        <f t="shared" si="17"/>
        <v>9.7507964003717539E-3</v>
      </c>
      <c r="Z6">
        <f t="shared" si="18"/>
        <v>0.96259654567522546</v>
      </c>
      <c r="AB6">
        <f t="shared" si="19"/>
        <v>52157.168889908295</v>
      </c>
      <c r="AC6">
        <f t="shared" si="2"/>
        <v>80517.692336228502</v>
      </c>
      <c r="AE6">
        <f t="shared" si="3"/>
        <v>0</v>
      </c>
      <c r="AF6">
        <f t="shared" si="4"/>
        <v>0</v>
      </c>
      <c r="AG6">
        <f t="shared" si="4"/>
        <v>-12.032456820940318</v>
      </c>
      <c r="AH6">
        <f t="shared" si="5"/>
        <v>-5464.595923156181</v>
      </c>
      <c r="AI6">
        <f t="shared" si="6"/>
        <v>-5476.6283799771218</v>
      </c>
      <c r="AJ6">
        <f t="shared" si="7"/>
        <v>-28360.523446320207</v>
      </c>
      <c r="AK6">
        <f>G6*SUM(AB6, AE6:AF6)</f>
        <v>3051.1943800596355</v>
      </c>
      <c r="AL6">
        <f t="shared" si="8"/>
        <v>-30785.957446237691</v>
      </c>
      <c r="AN6">
        <f t="shared" si="9"/>
        <v>0</v>
      </c>
      <c r="AO6">
        <f t="shared" si="9"/>
        <v>0</v>
      </c>
      <c r="AP6">
        <f t="shared" si="9"/>
        <v>-9.281957870890734</v>
      </c>
      <c r="AQ6">
        <f t="shared" si="9"/>
        <v>-4215.4441021474677</v>
      </c>
      <c r="AR6">
        <f t="shared" si="9"/>
        <v>-4224.7260600183581</v>
      </c>
      <c r="AS6">
        <f t="shared" si="9"/>
        <v>-21877.592227634617</v>
      </c>
      <c r="AT6">
        <f t="shared" si="9"/>
        <v>2353.7219466538554</v>
      </c>
      <c r="AU6">
        <f t="shared" si="9"/>
        <v>-23748.59634099912</v>
      </c>
      <c r="AW6">
        <v>3</v>
      </c>
      <c r="AX6">
        <f>IF(Z6&gt;0, (R6*SUMPRODUCT(K6:$K$98, X6:$X$98)-K6*$AZ$3)/Z6, 0)</f>
        <v>83646.354953152622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3.0140000000000002E-3</v>
      </c>
      <c r="Q7" s="4">
        <f t="shared" si="21"/>
        <v>12.5</v>
      </c>
      <c r="R7">
        <f t="shared" si="0"/>
        <v>2000000</v>
      </c>
      <c r="S7">
        <f t="shared" si="1"/>
        <v>108985.14973656952</v>
      </c>
      <c r="U7">
        <f t="shared" si="13"/>
        <v>3.0140000000000002E-3</v>
      </c>
      <c r="V7">
        <f t="shared" si="14"/>
        <v>0.01</v>
      </c>
      <c r="W7">
        <f t="shared" si="15"/>
        <v>0.96259654567522546</v>
      </c>
      <c r="X7">
        <f t="shared" si="16"/>
        <v>2.9012659886651299E-3</v>
      </c>
      <c r="Y7">
        <f t="shared" si="17"/>
        <v>9.6259654567522543E-3</v>
      </c>
      <c r="Z7">
        <f t="shared" si="18"/>
        <v>0.95006931422980812</v>
      </c>
      <c r="AB7">
        <f t="shared" si="19"/>
        <v>80517.692336228502</v>
      </c>
      <c r="AC7">
        <f t="shared" si="2"/>
        <v>103543.44647145557</v>
      </c>
      <c r="AE7">
        <f t="shared" si="3"/>
        <v>0</v>
      </c>
      <c r="AF7">
        <f t="shared" si="4"/>
        <v>0</v>
      </c>
      <c r="AG7">
        <f t="shared" si="4"/>
        <v>-11.875866427872602</v>
      </c>
      <c r="AH7">
        <f t="shared" si="5"/>
        <v>-5802.5319773302599</v>
      </c>
      <c r="AI7">
        <f t="shared" si="6"/>
        <v>-5814.4078437581329</v>
      </c>
      <c r="AJ7">
        <f t="shared" si="7"/>
        <v>-23025.754135227064</v>
      </c>
      <c r="AK7">
        <f>G7*SUM(AB7, AE7:AF7)</f>
        <v>3953.4186937088193</v>
      </c>
      <c r="AL7">
        <f t="shared" si="8"/>
        <v>-24886.743285276378</v>
      </c>
      <c r="AN7">
        <f t="shared" si="9"/>
        <v>0</v>
      </c>
      <c r="AO7">
        <f t="shared" si="9"/>
        <v>0</v>
      </c>
      <c r="AP7">
        <f t="shared" si="9"/>
        <v>-8.3351491867518543</v>
      </c>
      <c r="AQ7">
        <f t="shared" si="9"/>
        <v>-4072.542410752751</v>
      </c>
      <c r="AR7">
        <f t="shared" si="9"/>
        <v>-4080.877559939503</v>
      </c>
      <c r="AS7">
        <f t="shared" si="9"/>
        <v>-16160.7657866666</v>
      </c>
      <c r="AT7">
        <f t="shared" si="9"/>
        <v>2774.7309899358311</v>
      </c>
      <c r="AU7">
        <f t="shared" si="9"/>
        <v>-17466.912356670273</v>
      </c>
      <c r="AW7">
        <v>4</v>
      </c>
      <c r="AX7">
        <f>IF(Z7&gt;0, (R7*SUMPRODUCT(K7:$K$98, X7:$X$98)-K7*$AZ$3)/Z7, 0)</f>
        <v>108985.14973656952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4.6990000000000001E-3</v>
      </c>
      <c r="Q8" s="4">
        <f t="shared" si="21"/>
        <v>12.5</v>
      </c>
      <c r="R8">
        <f t="shared" si="0"/>
        <v>2000000</v>
      </c>
      <c r="S8">
        <f t="shared" si="1"/>
        <v>125804.19768252091</v>
      </c>
      <c r="U8">
        <f t="shared" si="13"/>
        <v>4.6990000000000001E-3</v>
      </c>
      <c r="V8">
        <f t="shared" si="14"/>
        <v>0.01</v>
      </c>
      <c r="W8">
        <f t="shared" si="15"/>
        <v>0.95006931422980812</v>
      </c>
      <c r="X8">
        <f t="shared" si="16"/>
        <v>4.4643757075658683E-3</v>
      </c>
      <c r="Y8">
        <f t="shared" si="17"/>
        <v>9.5006931422980806E-3</v>
      </c>
      <c r="Z8">
        <f t="shared" si="18"/>
        <v>0.93610424537994419</v>
      </c>
      <c r="AB8">
        <f t="shared" si="19"/>
        <v>103543.44647145557</v>
      </c>
      <c r="AC8">
        <f t="shared" si="2"/>
        <v>117765.84353722556</v>
      </c>
      <c r="AE8">
        <f t="shared" si="3"/>
        <v>0</v>
      </c>
      <c r="AF8">
        <f t="shared" si="4"/>
        <v>0</v>
      </c>
      <c r="AG8">
        <f t="shared" si="4"/>
        <v>-11.701303067249302</v>
      </c>
      <c r="AH8">
        <f t="shared" si="5"/>
        <v>-8928.7514151317373</v>
      </c>
      <c r="AI8">
        <f t="shared" si="6"/>
        <v>-8940.452718198987</v>
      </c>
      <c r="AJ8">
        <f t="shared" si="7"/>
        <v>-14222.397065769997</v>
      </c>
      <c r="AK8">
        <f t="shared" ref="AK8:AK71" si="22">G8*SUM(AB8:AB8, AE8:AF8)</f>
        <v>2205.4754098420035</v>
      </c>
      <c r="AL8">
        <f t="shared" si="8"/>
        <v>-20957.374374126979</v>
      </c>
      <c r="AN8">
        <f t="shared" si="9"/>
        <v>0</v>
      </c>
      <c r="AO8">
        <f t="shared" si="9"/>
        <v>0</v>
      </c>
      <c r="AP8">
        <f t="shared" si="9"/>
        <v>-7.6660420319759073</v>
      </c>
      <c r="AQ8">
        <f t="shared" si="9"/>
        <v>-5849.620614736783</v>
      </c>
      <c r="AR8">
        <f t="shared" si="9"/>
        <v>-5857.2866567687588</v>
      </c>
      <c r="AS8">
        <f t="shared" si="9"/>
        <v>-9317.7224002346811</v>
      </c>
      <c r="AT8">
        <f t="shared" si="9"/>
        <v>1444.9046482403935</v>
      </c>
      <c r="AU8">
        <f t="shared" si="9"/>
        <v>-13730.104408763045</v>
      </c>
      <c r="AW8">
        <v>5</v>
      </c>
      <c r="AX8">
        <f>IF(Z8&gt;0, (R8*SUMPRODUCT(K8:$K$98, X8:$X$98)-K8*$AZ$3)/Z8, 0)</f>
        <v>125804.19768252091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6.5490000000000001E-3</v>
      </c>
      <c r="Q9" s="4">
        <f t="shared" si="21"/>
        <v>12.5</v>
      </c>
      <c r="R9">
        <f t="shared" si="0"/>
        <v>2000000</v>
      </c>
      <c r="S9">
        <f t="shared" si="1"/>
        <v>136322.59931929936</v>
      </c>
      <c r="U9">
        <f t="shared" si="13"/>
        <v>6.5490000000000001E-3</v>
      </c>
      <c r="V9">
        <f t="shared" si="14"/>
        <v>0.01</v>
      </c>
      <c r="W9">
        <f t="shared" si="15"/>
        <v>0.93610424537994419</v>
      </c>
      <c r="X9">
        <f t="shared" si="16"/>
        <v>6.1305467029932545E-3</v>
      </c>
      <c r="Y9">
        <f t="shared" si="17"/>
        <v>9.3610424537994424E-3</v>
      </c>
      <c r="Z9">
        <f t="shared" si="18"/>
        <v>0.92061265622315147</v>
      </c>
      <c r="AB9">
        <f t="shared" si="19"/>
        <v>117765.84353722556</v>
      </c>
      <c r="AC9">
        <f t="shared" si="2"/>
        <v>125500.31026258456</v>
      </c>
      <c r="AE9">
        <f t="shared" si="3"/>
        <v>0</v>
      </c>
      <c r="AF9">
        <f t="shared" si="4"/>
        <v>0</v>
      </c>
      <c r="AG9">
        <f t="shared" si="4"/>
        <v>-11.507658202789393</v>
      </c>
      <c r="AH9">
        <f t="shared" si="5"/>
        <v>-12261.093405986509</v>
      </c>
      <c r="AI9">
        <f t="shared" si="6"/>
        <v>-12272.601064189297</v>
      </c>
      <c r="AJ9">
        <f t="shared" si="7"/>
        <v>-7734.4667253590014</v>
      </c>
      <c r="AK9">
        <f t="shared" si="22"/>
        <v>694.81847686963079</v>
      </c>
      <c r="AL9">
        <f t="shared" si="8"/>
        <v>-19312.249312678669</v>
      </c>
      <c r="AN9">
        <f t="shared" si="9"/>
        <v>0</v>
      </c>
      <c r="AO9">
        <f t="shared" si="9"/>
        <v>0</v>
      </c>
      <c r="AP9">
        <f t="shared" si="9"/>
        <v>-7.140048018172874</v>
      </c>
      <c r="AQ9">
        <f t="shared" si="9"/>
        <v>-7607.5248440057148</v>
      </c>
      <c r="AR9">
        <f t="shared" si="9"/>
        <v>-7614.6648920238868</v>
      </c>
      <c r="AS9">
        <f t="shared" si="9"/>
        <v>-4798.9315324500576</v>
      </c>
      <c r="AT9">
        <f t="shared" si="9"/>
        <v>431.10745916665945</v>
      </c>
      <c r="AU9">
        <f t="shared" si="9"/>
        <v>-11982.488965307284</v>
      </c>
      <c r="AW9">
        <v>6</v>
      </c>
      <c r="AX9">
        <f>IF(Z9&gt;0, (R9*SUMPRODUCT(K9:$K$98, X9:$X$98)-K9*$AZ$3)/Z9, 0)</f>
        <v>136322.59931929936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8.5349999999999992E-3</v>
      </c>
      <c r="Q10" s="4">
        <f t="shared" si="21"/>
        <v>12.5</v>
      </c>
      <c r="R10">
        <f t="shared" si="0"/>
        <v>2000000</v>
      </c>
      <c r="S10">
        <f t="shared" si="1"/>
        <v>144280.73481596194</v>
      </c>
      <c r="U10">
        <f t="shared" si="13"/>
        <v>8.5349999999999992E-3</v>
      </c>
      <c r="V10">
        <f t="shared" si="14"/>
        <v>0.01</v>
      </c>
      <c r="W10">
        <f t="shared" si="15"/>
        <v>0.92061265622315147</v>
      </c>
      <c r="X10">
        <f t="shared" si="16"/>
        <v>7.8574290208645974E-3</v>
      </c>
      <c r="Y10">
        <f t="shared" si="17"/>
        <v>9.2061265622315151E-3</v>
      </c>
      <c r="Z10">
        <f t="shared" si="18"/>
        <v>0.90354910064005534</v>
      </c>
      <c r="AB10">
        <f t="shared" si="19"/>
        <v>125500.31026258456</v>
      </c>
      <c r="AC10">
        <f t="shared" si="2"/>
        <v>130364.72818264873</v>
      </c>
      <c r="AE10">
        <f t="shared" si="3"/>
        <v>0</v>
      </c>
      <c r="AF10">
        <f t="shared" si="4"/>
        <v>0</v>
      </c>
      <c r="AG10">
        <f t="shared" si="4"/>
        <v>-11.294363758000692</v>
      </c>
      <c r="AH10">
        <f t="shared" si="5"/>
        <v>-15714.858041729194</v>
      </c>
      <c r="AI10">
        <f t="shared" si="6"/>
        <v>-15726.152405487195</v>
      </c>
      <c r="AJ10">
        <f t="shared" si="7"/>
        <v>-4864.4179200641665</v>
      </c>
      <c r="AK10">
        <f t="shared" si="22"/>
        <v>514.55127207659677</v>
      </c>
      <c r="AL10">
        <f t="shared" si="8"/>
        <v>-20076.019053474763</v>
      </c>
      <c r="AN10">
        <f t="shared" si="9"/>
        <v>0</v>
      </c>
      <c r="AO10">
        <f t="shared" si="9"/>
        <v>0</v>
      </c>
      <c r="AP10">
        <f t="shared" si="9"/>
        <v>-6.6480478400114213</v>
      </c>
      <c r="AQ10">
        <f t="shared" si="9"/>
        <v>-9250.0233124152128</v>
      </c>
      <c r="AR10">
        <f t="shared" si="9"/>
        <v>-9256.6713602552245</v>
      </c>
      <c r="AS10">
        <f t="shared" si="9"/>
        <v>-2863.2762092054318</v>
      </c>
      <c r="AT10">
        <f t="shared" si="9"/>
        <v>302.87332214537116</v>
      </c>
      <c r="AU10">
        <f t="shared" si="9"/>
        <v>-11817.074247315284</v>
      </c>
      <c r="AW10">
        <v>7</v>
      </c>
      <c r="AX10">
        <f>IF(Z10&gt;0, (R10*SUMPRODUCT(K10:$K$98, X10:$X$98)-K10*$AZ$3)/Z10, 0)</f>
        <v>144280.73481596194</v>
      </c>
    </row>
    <row r="11" spans="1:52" x14ac:dyDescent="0.25">
      <c r="A11" t="s">
        <v>33</v>
      </c>
      <c r="C11" s="12">
        <f>AU81</f>
        <v>175238.67933735892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1.0821000000000001E-2</v>
      </c>
      <c r="Q11" s="4">
        <f t="shared" si="21"/>
        <v>12.5</v>
      </c>
      <c r="R11">
        <f t="shared" si="0"/>
        <v>2000000</v>
      </c>
      <c r="S11">
        <f t="shared" si="1"/>
        <v>149867.54929562818</v>
      </c>
      <c r="U11">
        <f t="shared" si="13"/>
        <v>1.0821000000000001E-2</v>
      </c>
      <c r="V11">
        <f t="shared" si="14"/>
        <v>0.01</v>
      </c>
      <c r="W11">
        <f t="shared" si="15"/>
        <v>0.90354910064005534</v>
      </c>
      <c r="X11">
        <f t="shared" si="16"/>
        <v>9.7773048180260398E-3</v>
      </c>
      <c r="Y11">
        <f t="shared" si="17"/>
        <v>9.0354910064005534E-3</v>
      </c>
      <c r="Z11">
        <f t="shared" si="18"/>
        <v>0.8847363048156287</v>
      </c>
      <c r="AB11">
        <f t="shared" si="19"/>
        <v>130364.72818264873</v>
      </c>
      <c r="AC11">
        <f t="shared" si="2"/>
        <v>132593.26177558815</v>
      </c>
      <c r="AE11">
        <f t="shared" si="3"/>
        <v>0</v>
      </c>
      <c r="AF11">
        <f t="shared" si="4"/>
        <v>0</v>
      </c>
      <c r="AG11">
        <f t="shared" si="4"/>
        <v>-11.059203810195358</v>
      </c>
      <c r="AH11">
        <f t="shared" si="5"/>
        <v>-19554.609636052079</v>
      </c>
      <c r="AI11">
        <f t="shared" si="6"/>
        <v>-19565.668839862275</v>
      </c>
      <c r="AJ11">
        <f t="shared" si="7"/>
        <v>-2228.5335929394205</v>
      </c>
      <c r="AK11">
        <f t="shared" si="22"/>
        <v>312.87534763835691</v>
      </c>
      <c r="AL11">
        <f t="shared" si="8"/>
        <v>-21481.327085163339</v>
      </c>
      <c r="AN11">
        <f t="shared" si="9"/>
        <v>0</v>
      </c>
      <c r="AO11">
        <f t="shared" si="9"/>
        <v>0</v>
      </c>
      <c r="AP11">
        <f t="shared" si="9"/>
        <v>-6.1855082059431234</v>
      </c>
      <c r="AQ11">
        <f t="shared" si="9"/>
        <v>-10937.062056520501</v>
      </c>
      <c r="AR11">
        <f t="shared" si="9"/>
        <v>-10943.247564726445</v>
      </c>
      <c r="AS11">
        <f t="shared" si="9"/>
        <v>-1246.4380856819744</v>
      </c>
      <c r="AT11">
        <f t="shared" si="9"/>
        <v>174.99388414112045</v>
      </c>
      <c r="AU11">
        <f t="shared" si="9"/>
        <v>-12014.691766267299</v>
      </c>
      <c r="AW11">
        <v>8</v>
      </c>
      <c r="AX11">
        <f>IF(Z11&gt;0, (R11*SUMPRODUCT(K11:$K$98, X11:$X$98)-K11*$AZ$3)/Z11, 0)</f>
        <v>149867.54929562818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1.3422999999999999E-2</v>
      </c>
      <c r="Q12" s="4">
        <f t="shared" si="21"/>
        <v>12.5</v>
      </c>
      <c r="R12">
        <f t="shared" si="0"/>
        <v>2000000</v>
      </c>
      <c r="S12">
        <f t="shared" si="1"/>
        <v>153404.43780266834</v>
      </c>
      <c r="U12">
        <f t="shared" si="13"/>
        <v>1.3422999999999999E-2</v>
      </c>
      <c r="V12">
        <f t="shared" si="14"/>
        <v>0.01</v>
      </c>
      <c r="W12">
        <f t="shared" si="15"/>
        <v>0.8847363048156287</v>
      </c>
      <c r="X12">
        <f t="shared" si="16"/>
        <v>1.1875815419540183E-2</v>
      </c>
      <c r="Y12">
        <f t="shared" si="17"/>
        <v>8.8473630481562867E-3</v>
      </c>
      <c r="Z12">
        <f t="shared" si="18"/>
        <v>0.86401312634793226</v>
      </c>
      <c r="AB12">
        <f t="shared" si="19"/>
        <v>132593.26177558815</v>
      </c>
      <c r="AC12">
        <f t="shared" si="2"/>
        <v>132543.4479015304</v>
      </c>
      <c r="AE12">
        <f t="shared" si="3"/>
        <v>0</v>
      </c>
      <c r="AF12">
        <f t="shared" si="4"/>
        <v>0</v>
      </c>
      <c r="AG12">
        <f t="shared" si="4"/>
        <v>-10.800164079349154</v>
      </c>
      <c r="AH12">
        <f t="shared" si="5"/>
        <v>-23751.630839080368</v>
      </c>
      <c r="AI12">
        <f t="shared" si="6"/>
        <v>-23762.431003159716</v>
      </c>
      <c r="AJ12">
        <f t="shared" si="7"/>
        <v>49.813874057756038</v>
      </c>
      <c r="AK12">
        <f t="shared" si="22"/>
        <v>304.96450208385272</v>
      </c>
      <c r="AL12">
        <f t="shared" si="8"/>
        <v>-23407.652627018106</v>
      </c>
      <c r="AN12">
        <f t="shared" si="9"/>
        <v>0</v>
      </c>
      <c r="AO12">
        <f t="shared" si="9"/>
        <v>0</v>
      </c>
      <c r="AP12">
        <f t="shared" si="9"/>
        <v>-5.7404020215103282</v>
      </c>
      <c r="AQ12">
        <f t="shared" si="9"/>
        <v>-12624.244287503494</v>
      </c>
      <c r="AR12">
        <f t="shared" si="9"/>
        <v>-12629.984689525005</v>
      </c>
      <c r="AS12">
        <f t="shared" si="9"/>
        <v>26.476603618195757</v>
      </c>
      <c r="AT12">
        <f t="shared" si="9"/>
        <v>162.0918748446029</v>
      </c>
      <c r="AU12">
        <f t="shared" si="9"/>
        <v>-12441.416211062206</v>
      </c>
      <c r="AW12">
        <v>9</v>
      </c>
      <c r="AX12">
        <f>IF(Z12&gt;0, (R12*SUMPRODUCT(K12:$K$98, X12:$X$98)-K12*$AZ$3)/Z12, 0)</f>
        <v>153404.43780266834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1.6303999999999999E-2</v>
      </c>
      <c r="Q13" s="4">
        <f t="shared" si="21"/>
        <v>12.5</v>
      </c>
      <c r="R13">
        <f t="shared" si="0"/>
        <v>2000000</v>
      </c>
      <c r="S13">
        <f t="shared" si="1"/>
        <v>154773.66276344241</v>
      </c>
      <c r="U13">
        <f t="shared" si="13"/>
        <v>1.6303999999999999E-2</v>
      </c>
      <c r="V13">
        <f t="shared" si="14"/>
        <v>0.01</v>
      </c>
      <c r="W13">
        <f t="shared" si="15"/>
        <v>0.86401312634793226</v>
      </c>
      <c r="X13">
        <f t="shared" si="16"/>
        <v>1.4086870011976687E-2</v>
      </c>
      <c r="Y13">
        <f t="shared" si="17"/>
        <v>8.6401312634793222E-3</v>
      </c>
      <c r="Z13">
        <f t="shared" si="18"/>
        <v>0.84128612507247624</v>
      </c>
      <c r="AB13">
        <f t="shared" si="19"/>
        <v>132543.4479015304</v>
      </c>
      <c r="AC13">
        <f t="shared" si="2"/>
        <v>130208.93500953067</v>
      </c>
      <c r="AE13">
        <f t="shared" si="3"/>
        <v>0</v>
      </c>
      <c r="AF13">
        <f t="shared" si="4"/>
        <v>0</v>
      </c>
      <c r="AG13">
        <f t="shared" si="4"/>
        <v>-10.516076563405953</v>
      </c>
      <c r="AH13">
        <f t="shared" si="5"/>
        <v>-28173.740023953374</v>
      </c>
      <c r="AI13">
        <f t="shared" si="6"/>
        <v>-28184.256100516781</v>
      </c>
      <c r="AJ13">
        <f t="shared" si="7"/>
        <v>2334.5128919997223</v>
      </c>
      <c r="AK13">
        <f t="shared" si="22"/>
        <v>265.08689580306077</v>
      </c>
      <c r="AL13">
        <f t="shared" si="8"/>
        <v>-25584.656312713996</v>
      </c>
      <c r="AN13">
        <f t="shared" si="9"/>
        <v>0</v>
      </c>
      <c r="AO13">
        <f t="shared" si="9"/>
        <v>0</v>
      </c>
      <c r="AP13">
        <f t="shared" si="9"/>
        <v>-5.3131240368217867</v>
      </c>
      <c r="AQ13">
        <f t="shared" si="9"/>
        <v>-14234.450883453137</v>
      </c>
      <c r="AR13">
        <f t="shared" si="9"/>
        <v>-14239.764007489959</v>
      </c>
      <c r="AS13">
        <f t="shared" si="9"/>
        <v>1179.4851897442632</v>
      </c>
      <c r="AT13">
        <f t="shared" si="9"/>
        <v>133.9320372427517</v>
      </c>
      <c r="AU13">
        <f t="shared" si="9"/>
        <v>-12926.346780502943</v>
      </c>
      <c r="AW13">
        <v>10</v>
      </c>
      <c r="AX13">
        <f>IF(Z13&gt;0, (R13*SUMPRODUCT(K13:$K$98, X13:$X$98)-K13*$AZ$3)/Z13, 0)</f>
        <v>154773.66276344241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1.9576E-2</v>
      </c>
      <c r="Q14" s="4">
        <f t="shared" si="21"/>
        <v>12.5</v>
      </c>
      <c r="R14">
        <f t="shared" si="0"/>
        <v>2000000</v>
      </c>
      <c r="S14">
        <f t="shared" si="1"/>
        <v>153992.13220402092</v>
      </c>
      <c r="U14">
        <f t="shared" si="13"/>
        <v>1.9576E-2</v>
      </c>
      <c r="V14">
        <f t="shared" si="14"/>
        <v>0.01</v>
      </c>
      <c r="W14">
        <f t="shared" si="15"/>
        <v>0.84128612507247624</v>
      </c>
      <c r="X14">
        <f t="shared" si="16"/>
        <v>1.6469017184418795E-2</v>
      </c>
      <c r="Y14">
        <f t="shared" si="17"/>
        <v>8.4128612507247628E-3</v>
      </c>
      <c r="Z14">
        <f t="shared" si="18"/>
        <v>0.81640424663733269</v>
      </c>
      <c r="AB14">
        <f t="shared" si="19"/>
        <v>130208.93500953067</v>
      </c>
      <c r="AC14">
        <f t="shared" si="2"/>
        <v>125719.83068010023</v>
      </c>
      <c r="AE14">
        <f t="shared" si="3"/>
        <v>0</v>
      </c>
      <c r="AF14">
        <f t="shared" si="4"/>
        <v>0</v>
      </c>
      <c r="AG14">
        <f t="shared" si="4"/>
        <v>-10.205053082966659</v>
      </c>
      <c r="AH14">
        <f t="shared" si="5"/>
        <v>-32938.034368837587</v>
      </c>
      <c r="AI14">
        <f t="shared" si="6"/>
        <v>-32948.239421920553</v>
      </c>
      <c r="AJ14">
        <f t="shared" si="7"/>
        <v>4489.10432943044</v>
      </c>
      <c r="AK14">
        <f t="shared" si="22"/>
        <v>234.3760830171552</v>
      </c>
      <c r="AL14">
        <f t="shared" si="8"/>
        <v>-28224.759009472957</v>
      </c>
      <c r="AN14">
        <f t="shared" si="9"/>
        <v>0</v>
      </c>
      <c r="AO14">
        <f t="shared" si="9"/>
        <v>0</v>
      </c>
      <c r="AP14">
        <f t="shared" si="9"/>
        <v>-4.902056550968573</v>
      </c>
      <c r="AQ14">
        <f t="shared" si="9"/>
        <v>-15821.976215223165</v>
      </c>
      <c r="AR14">
        <f t="shared" si="9"/>
        <v>-15826.878271774132</v>
      </c>
      <c r="AS14">
        <f t="shared" si="9"/>
        <v>2156.3673512679725</v>
      </c>
      <c r="AT14">
        <f t="shared" si="9"/>
        <v>112.58391345972321</v>
      </c>
      <c r="AU14">
        <f t="shared" si="9"/>
        <v>-13557.927007046437</v>
      </c>
      <c r="AW14">
        <v>11</v>
      </c>
      <c r="AX14">
        <f>IF(Z14&gt;0, (R14*SUMPRODUCT(K14:$K$98, X14:$X$98)-K14*$AZ$3)/Z14, 0)</f>
        <v>153992.13220402092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2.3283000000000002E-2</v>
      </c>
      <c r="Q15" s="4">
        <f t="shared" si="21"/>
        <v>12.5</v>
      </c>
      <c r="R15">
        <f t="shared" si="0"/>
        <v>2000000</v>
      </c>
      <c r="S15">
        <f t="shared" si="1"/>
        <v>151480.87966104056</v>
      </c>
      <c r="U15">
        <f t="shared" si="13"/>
        <v>2.3283000000000002E-2</v>
      </c>
      <c r="V15">
        <f t="shared" si="14"/>
        <v>0.01</v>
      </c>
      <c r="W15">
        <f t="shared" si="15"/>
        <v>0.81640424663733269</v>
      </c>
      <c r="X15">
        <f t="shared" si="16"/>
        <v>1.9008340074457019E-2</v>
      </c>
      <c r="Y15">
        <f t="shared" si="17"/>
        <v>8.1640424663733269E-3</v>
      </c>
      <c r="Z15">
        <f t="shared" si="18"/>
        <v>0.78923186409650226</v>
      </c>
      <c r="AB15">
        <f t="shared" si="19"/>
        <v>125719.83068010023</v>
      </c>
      <c r="AC15">
        <f t="shared" si="2"/>
        <v>119553.53702986098</v>
      </c>
      <c r="AE15">
        <f t="shared" si="3"/>
        <v>0</v>
      </c>
      <c r="AF15">
        <f t="shared" si="4"/>
        <v>0</v>
      </c>
      <c r="AG15">
        <f t="shared" si="4"/>
        <v>-9.8653983012062785</v>
      </c>
      <c r="AH15">
        <f t="shared" si="5"/>
        <v>-38016.680148914034</v>
      </c>
      <c r="AI15">
        <f t="shared" si="6"/>
        <v>-38026.545547215239</v>
      </c>
      <c r="AJ15">
        <f t="shared" si="7"/>
        <v>6166.2936502392549</v>
      </c>
      <c r="AK15">
        <f t="shared" si="22"/>
        <v>515.45130578841099</v>
      </c>
      <c r="AL15">
        <f t="shared" si="8"/>
        <v>-31344.800591187573</v>
      </c>
      <c r="AN15">
        <f t="shared" si="9"/>
        <v>0</v>
      </c>
      <c r="AO15">
        <f t="shared" si="9"/>
        <v>0</v>
      </c>
      <c r="AP15">
        <f t="shared" si="9"/>
        <v>-4.4956848522746284</v>
      </c>
      <c r="AQ15">
        <f t="shared" si="9"/>
        <v>-17324.289183371791</v>
      </c>
      <c r="AR15">
        <f t="shared" si="9"/>
        <v>-17328.784868224066</v>
      </c>
      <c r="AS15">
        <f t="shared" si="9"/>
        <v>2809.9942963953322</v>
      </c>
      <c r="AT15">
        <f t="shared" si="9"/>
        <v>234.89235373647216</v>
      </c>
      <c r="AU15">
        <f t="shared" si="9"/>
        <v>-14283.898218092261</v>
      </c>
      <c r="AW15">
        <v>12</v>
      </c>
      <c r="AX15">
        <f>IF(Z15&gt;0, (R15*SUMPRODUCT(K15:$K$98, X15:$X$98)-K15*$AZ$3)/Z15, 0)</f>
        <v>151480.87966104056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2.7149E-2</v>
      </c>
      <c r="Q16" s="4">
        <f t="shared" si="21"/>
        <v>12.5</v>
      </c>
      <c r="R16">
        <f t="shared" si="0"/>
        <v>2000000</v>
      </c>
      <c r="S16">
        <f t="shared" si="1"/>
        <v>147214.12974277665</v>
      </c>
      <c r="U16">
        <f t="shared" si="13"/>
        <v>2.7149E-2</v>
      </c>
      <c r="V16">
        <f t="shared" si="14"/>
        <v>0.01</v>
      </c>
      <c r="W16">
        <f t="shared" si="15"/>
        <v>0.78923186409650226</v>
      </c>
      <c r="X16">
        <f t="shared" si="16"/>
        <v>2.1426855878355938E-2</v>
      </c>
      <c r="Y16">
        <f t="shared" si="17"/>
        <v>7.892318640965023E-3</v>
      </c>
      <c r="Z16">
        <f t="shared" si="18"/>
        <v>0.75991268957718128</v>
      </c>
      <c r="AB16">
        <f t="shared" si="19"/>
        <v>119553.53702986098</v>
      </c>
      <c r="AC16">
        <f t="shared" si="2"/>
        <v>111869.88527659753</v>
      </c>
      <c r="AE16">
        <f t="shared" si="3"/>
        <v>0</v>
      </c>
      <c r="AF16">
        <f t="shared" si="4"/>
        <v>0</v>
      </c>
      <c r="AG16">
        <f t="shared" si="4"/>
        <v>-9.4989086197147667</v>
      </c>
      <c r="AH16">
        <f t="shared" si="5"/>
        <v>-42853.711756711877</v>
      </c>
      <c r="AI16">
        <f t="shared" si="6"/>
        <v>-42863.210665331593</v>
      </c>
      <c r="AJ16">
        <f t="shared" si="7"/>
        <v>7683.6517532634462</v>
      </c>
      <c r="AK16">
        <f t="shared" si="22"/>
        <v>848.83011291201296</v>
      </c>
      <c r="AL16">
        <f t="shared" si="8"/>
        <v>-34330.728799156132</v>
      </c>
      <c r="AN16">
        <f t="shared" si="9"/>
        <v>0</v>
      </c>
      <c r="AO16">
        <f t="shared" si="9"/>
        <v>0</v>
      </c>
      <c r="AP16">
        <f t="shared" si="9"/>
        <v>-4.0948582496428703</v>
      </c>
      <c r="AQ16">
        <f t="shared" si="9"/>
        <v>-18473.688098292139</v>
      </c>
      <c r="AR16">
        <f t="shared" si="9"/>
        <v>-18477.782956541781</v>
      </c>
      <c r="AS16">
        <f t="shared" si="9"/>
        <v>3312.324186794684</v>
      </c>
      <c r="AT16">
        <f t="shared" si="9"/>
        <v>365.91982611444661</v>
      </c>
      <c r="AU16">
        <f t="shared" si="9"/>
        <v>-14799.538943632651</v>
      </c>
      <c r="AW16">
        <v>13</v>
      </c>
      <c r="AX16">
        <f>IF(Z16&gt;0, (R16*SUMPRODUCT(K16:$K$98, X16:$X$98)-K16*$AZ$3)/Z16, 0)</f>
        <v>147214.12974277665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3.1286000000000001E-2</v>
      </c>
      <c r="Q17" s="4">
        <f t="shared" si="21"/>
        <v>12.5</v>
      </c>
      <c r="R17">
        <f t="shared" si="0"/>
        <v>2000000</v>
      </c>
      <c r="S17">
        <f t="shared" si="1"/>
        <v>142095.38485168142</v>
      </c>
      <c r="U17">
        <f t="shared" si="13"/>
        <v>3.1286000000000001E-2</v>
      </c>
      <c r="V17">
        <f t="shared" si="14"/>
        <v>0.01</v>
      </c>
      <c r="W17">
        <f t="shared" si="15"/>
        <v>0.75991268957718128</v>
      </c>
      <c r="X17">
        <f t="shared" si="16"/>
        <v>2.3774628406111695E-2</v>
      </c>
      <c r="Y17">
        <f t="shared" si="17"/>
        <v>7.5991268957718129E-3</v>
      </c>
      <c r="Z17">
        <f t="shared" si="18"/>
        <v>0.72853893427529781</v>
      </c>
      <c r="AB17">
        <f t="shared" si="19"/>
        <v>111869.88527659753</v>
      </c>
      <c r="AC17">
        <f t="shared" si="2"/>
        <v>103522.02024528227</v>
      </c>
      <c r="AE17">
        <f t="shared" si="3"/>
        <v>0</v>
      </c>
      <c r="AF17">
        <f t="shared" si="4"/>
        <v>0</v>
      </c>
      <c r="AG17">
        <f t="shared" si="4"/>
        <v>-9.1067366784412229</v>
      </c>
      <c r="AH17">
        <f t="shared" si="5"/>
        <v>-47549.256812223393</v>
      </c>
      <c r="AI17">
        <f t="shared" si="6"/>
        <v>-47558.363548901834</v>
      </c>
      <c r="AJ17">
        <f t="shared" si="7"/>
        <v>8347.8650313152611</v>
      </c>
      <c r="AK17">
        <f t="shared" si="22"/>
        <v>1543.8044168170459</v>
      </c>
      <c r="AL17">
        <f t="shared" si="8"/>
        <v>-37666.694100769528</v>
      </c>
      <c r="AN17">
        <f t="shared" si="9"/>
        <v>0</v>
      </c>
      <c r="AO17">
        <f t="shared" si="9"/>
        <v>0</v>
      </c>
      <c r="AP17">
        <f t="shared" si="9"/>
        <v>-3.6903533859260338</v>
      </c>
      <c r="AQ17">
        <f t="shared" si="9"/>
        <v>-19268.544493074161</v>
      </c>
      <c r="AR17">
        <f t="shared" si="9"/>
        <v>-19272.234846460087</v>
      </c>
      <c r="AS17">
        <f t="shared" si="9"/>
        <v>3382.833288294978</v>
      </c>
      <c r="AT17">
        <f t="shared" si="9"/>
        <v>625.60103118996994</v>
      </c>
      <c r="AU17">
        <f t="shared" si="9"/>
        <v>-15263.800526975141</v>
      </c>
      <c r="AW17">
        <v>14</v>
      </c>
      <c r="AX17">
        <f>IF(Z17&gt;0, (R17*SUMPRODUCT(K17:$K$98, X17:$X$98)-K17*$AZ$3)/Z17, 0)</f>
        <v>142095.38485168142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3.5844000000000001E-2</v>
      </c>
      <c r="Q18" s="4">
        <f t="shared" si="21"/>
        <v>12.5</v>
      </c>
      <c r="R18">
        <f t="shared" si="0"/>
        <v>2000000</v>
      </c>
      <c r="S18">
        <f t="shared" si="1"/>
        <v>136458.84026690794</v>
      </c>
      <c r="U18">
        <f t="shared" si="13"/>
        <v>3.5844000000000001E-2</v>
      </c>
      <c r="V18">
        <f t="shared" si="14"/>
        <v>0.01</v>
      </c>
      <c r="W18">
        <f t="shared" si="15"/>
        <v>0.72853893427529781</v>
      </c>
      <c r="X18">
        <f t="shared" si="16"/>
        <v>2.6113749560163775E-2</v>
      </c>
      <c r="Y18">
        <f t="shared" si="17"/>
        <v>7.2853893427529785E-3</v>
      </c>
      <c r="Z18">
        <f t="shared" si="18"/>
        <v>0.69513979537238102</v>
      </c>
      <c r="AB18">
        <f t="shared" si="19"/>
        <v>103522.02024528227</v>
      </c>
      <c r="AC18">
        <f t="shared" si="2"/>
        <v>94857.970299890818</v>
      </c>
      <c r="AE18">
        <f t="shared" si="3"/>
        <v>0</v>
      </c>
      <c r="AF18">
        <f t="shared" si="4"/>
        <v>0</v>
      </c>
      <c r="AG18">
        <f t="shared" si="4"/>
        <v>-8.6892474421547625</v>
      </c>
      <c r="AH18">
        <f t="shared" si="5"/>
        <v>-52227.499120327549</v>
      </c>
      <c r="AI18">
        <f t="shared" si="6"/>
        <v>-52236.188367769704</v>
      </c>
      <c r="AJ18">
        <f t="shared" si="7"/>
        <v>8664.0499453914526</v>
      </c>
      <c r="AK18">
        <f t="shared" si="22"/>
        <v>2236.0756372980973</v>
      </c>
      <c r="AL18">
        <f t="shared" si="8"/>
        <v>-41336.062785080154</v>
      </c>
      <c r="AN18">
        <f t="shared" si="9"/>
        <v>0</v>
      </c>
      <c r="AO18">
        <f t="shared" si="9"/>
        <v>0</v>
      </c>
      <c r="AP18">
        <f t="shared" si="9"/>
        <v>-3.2859022259253829</v>
      </c>
      <c r="AQ18">
        <f t="shared" si="9"/>
        <v>-19750.20929677234</v>
      </c>
      <c r="AR18">
        <f t="shared" si="9"/>
        <v>-19753.495198998266</v>
      </c>
      <c r="AS18">
        <f t="shared" si="9"/>
        <v>3276.3736089475037</v>
      </c>
      <c r="AT18">
        <f t="shared" si="9"/>
        <v>845.588293215102</v>
      </c>
      <c r="AU18">
        <f t="shared" si="9"/>
        <v>-15631.53329683566</v>
      </c>
      <c r="AW18">
        <v>15</v>
      </c>
      <c r="AX18">
        <f>IF(Z18&gt;0, (R18*SUMPRODUCT(K18:$K$98, X18:$X$98)-K18*$AZ$3)/Z18, 0)</f>
        <v>136458.84026690794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4.1295999999999999E-2</v>
      </c>
      <c r="Q19" s="4">
        <f t="shared" si="21"/>
        <v>12.5</v>
      </c>
      <c r="R19">
        <f t="shared" si="0"/>
        <v>2000000</v>
      </c>
      <c r="S19">
        <f t="shared" si="1"/>
        <v>129031.48689258097</v>
      </c>
      <c r="U19">
        <f t="shared" si="13"/>
        <v>4.1295999999999999E-2</v>
      </c>
      <c r="V19">
        <f t="shared" si="14"/>
        <v>0.01</v>
      </c>
      <c r="W19">
        <f t="shared" si="15"/>
        <v>0.69513979537238102</v>
      </c>
      <c r="X19">
        <f t="shared" si="16"/>
        <v>2.8706492989697845E-2</v>
      </c>
      <c r="Y19">
        <f t="shared" si="17"/>
        <v>6.9513979537238106E-3</v>
      </c>
      <c r="Z19">
        <f t="shared" si="18"/>
        <v>0.65948190442895938</v>
      </c>
      <c r="AB19">
        <f t="shared" si="19"/>
        <v>94857.970299890818</v>
      </c>
      <c r="AC19">
        <f t="shared" si="2"/>
        <v>85093.93070721961</v>
      </c>
      <c r="AE19">
        <f t="shared" si="3"/>
        <v>0</v>
      </c>
      <c r="AF19">
        <f t="shared" si="4"/>
        <v>0</v>
      </c>
      <c r="AG19">
        <f t="shared" si="4"/>
        <v>-8.2435238053619919</v>
      </c>
      <c r="AH19">
        <f t="shared" si="5"/>
        <v>-57412.985979395686</v>
      </c>
      <c r="AI19">
        <f t="shared" si="6"/>
        <v>-57421.229503201044</v>
      </c>
      <c r="AJ19">
        <f t="shared" si="7"/>
        <v>9764.0395926712081</v>
      </c>
      <c r="AK19">
        <f t="shared" si="22"/>
        <v>2115.3327376875654</v>
      </c>
      <c r="AL19">
        <f t="shared" si="8"/>
        <v>-45541.857172842268</v>
      </c>
      <c r="AN19">
        <f t="shared" si="9"/>
        <v>0</v>
      </c>
      <c r="AO19">
        <f t="shared" si="9"/>
        <v>0</v>
      </c>
      <c r="AP19">
        <f t="shared" si="9"/>
        <v>-2.9071608554922266</v>
      </c>
      <c r="AQ19">
        <f t="shared" si="9"/>
        <v>-20247.261896381922</v>
      </c>
      <c r="AR19">
        <f t="shared" si="9"/>
        <v>-20250.169057237414</v>
      </c>
      <c r="AS19">
        <f t="shared" si="9"/>
        <v>3443.3859069863533</v>
      </c>
      <c r="AT19">
        <f t="shared" si="9"/>
        <v>745.99317919680016</v>
      </c>
      <c r="AU19">
        <f t="shared" si="9"/>
        <v>-16060.789971054259</v>
      </c>
      <c r="AW19">
        <v>16</v>
      </c>
      <c r="AX19">
        <f>IF(Z19&gt;0, (R19*SUMPRODUCT(K19:$K$98, X19:$X$98)-K19*$AZ$3)/Z19, 0)</f>
        <v>129031.48689258097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4.7109999999999999E-2</v>
      </c>
      <c r="Q20" s="4">
        <f t="shared" si="21"/>
        <v>12.5</v>
      </c>
      <c r="R20">
        <f t="shared" si="0"/>
        <v>2000000</v>
      </c>
      <c r="S20">
        <f t="shared" si="1"/>
        <v>115725.62599750745</v>
      </c>
      <c r="U20">
        <f t="shared" si="13"/>
        <v>4.7109999999999999E-2</v>
      </c>
      <c r="V20">
        <f t="shared" si="14"/>
        <v>0.01</v>
      </c>
      <c r="W20">
        <f t="shared" si="15"/>
        <v>0.65948190442895938</v>
      </c>
      <c r="X20">
        <f t="shared" si="16"/>
        <v>3.1068192517648276E-2</v>
      </c>
      <c r="Y20">
        <f t="shared" si="17"/>
        <v>6.5948190442895937E-3</v>
      </c>
      <c r="Z20">
        <f t="shared" si="18"/>
        <v>0.62181889286702152</v>
      </c>
      <c r="AB20">
        <f t="shared" si="19"/>
        <v>85093.93070721961</v>
      </c>
      <c r="AC20">
        <f t="shared" si="2"/>
        <v>71960.380634113084</v>
      </c>
      <c r="AE20">
        <f t="shared" si="3"/>
        <v>0</v>
      </c>
      <c r="AF20">
        <f t="shared" si="4"/>
        <v>0</v>
      </c>
      <c r="AG20">
        <f t="shared" si="4"/>
        <v>-7.772736160837769</v>
      </c>
      <c r="AH20">
        <f t="shared" si="5"/>
        <v>-62136.385035296553</v>
      </c>
      <c r="AI20">
        <f t="shared" si="6"/>
        <v>-62144.157771457394</v>
      </c>
      <c r="AJ20">
        <f t="shared" si="7"/>
        <v>13133.550073106526</v>
      </c>
      <c r="AK20">
        <f t="shared" si="22"/>
        <v>365.90390204104432</v>
      </c>
      <c r="AL20">
        <f t="shared" si="8"/>
        <v>-48644.703796309826</v>
      </c>
      <c r="AN20">
        <f t="shared" si="9"/>
        <v>0</v>
      </c>
      <c r="AO20">
        <f t="shared" si="9"/>
        <v>0</v>
      </c>
      <c r="AP20">
        <f t="shared" si="9"/>
        <v>-2.5999553248933562</v>
      </c>
      <c r="AQ20">
        <f t="shared" si="9"/>
        <v>-20784.421572947176</v>
      </c>
      <c r="AR20">
        <f t="shared" si="9"/>
        <v>-20787.021528272071</v>
      </c>
      <c r="AS20">
        <f t="shared" si="9"/>
        <v>4393.1303907331412</v>
      </c>
      <c r="AT20">
        <f t="shared" si="9"/>
        <v>122.39368207351227</v>
      </c>
      <c r="AU20">
        <f t="shared" si="9"/>
        <v>-16271.497455465418</v>
      </c>
      <c r="AW20">
        <v>17</v>
      </c>
      <c r="AX20">
        <f>IF(Z20&gt;0, (R20*SUMPRODUCT(K20:$K$98, X20:$X$98)-K20*$AZ$3)/Z20, 0)</f>
        <v>115725.62599750745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5.2900999999999997E-2</v>
      </c>
      <c r="Q21" s="4">
        <f t="shared" si="21"/>
        <v>12.5</v>
      </c>
      <c r="R21">
        <f t="shared" si="0"/>
        <v>2000000</v>
      </c>
      <c r="S21">
        <f t="shared" si="1"/>
        <v>98856.480179922044</v>
      </c>
      <c r="U21">
        <f t="shared" si="13"/>
        <v>5.2900999999999997E-2</v>
      </c>
      <c r="V21">
        <f t="shared" si="14"/>
        <v>0.01</v>
      </c>
      <c r="W21">
        <f t="shared" si="15"/>
        <v>0.62181889286702152</v>
      </c>
      <c r="X21">
        <f t="shared" si="16"/>
        <v>3.2894841251558303E-2</v>
      </c>
      <c r="Y21">
        <f t="shared" si="17"/>
        <v>6.2181889286702157E-3</v>
      </c>
      <c r="Z21">
        <f t="shared" si="18"/>
        <v>0.58270586268679303</v>
      </c>
      <c r="AB21">
        <f t="shared" si="19"/>
        <v>71960.380634113084</v>
      </c>
      <c r="AC21">
        <f t="shared" si="2"/>
        <v>57604.250565421331</v>
      </c>
      <c r="AE21">
        <f t="shared" si="3"/>
        <v>0</v>
      </c>
      <c r="AF21">
        <f t="shared" si="4"/>
        <v>0</v>
      </c>
      <c r="AG21">
        <f t="shared" si="4"/>
        <v>-7.2838232835849128</v>
      </c>
      <c r="AH21">
        <f t="shared" si="5"/>
        <v>-65789.682503116608</v>
      </c>
      <c r="AI21">
        <f t="shared" si="6"/>
        <v>-65796.966326400187</v>
      </c>
      <c r="AJ21">
        <f t="shared" si="7"/>
        <v>14356.130068691753</v>
      </c>
      <c r="AK21">
        <f t="shared" si="22"/>
        <v>115.13660901458094</v>
      </c>
      <c r="AL21">
        <f t="shared" si="8"/>
        <v>-51325.699648693851</v>
      </c>
      <c r="AN21">
        <f t="shared" si="9"/>
        <v>0</v>
      </c>
      <c r="AO21">
        <f t="shared" si="9"/>
        <v>0</v>
      </c>
      <c r="AP21">
        <f t="shared" si="9"/>
        <v>-2.3168652862326358</v>
      </c>
      <c r="AQ21">
        <f t="shared" si="9"/>
        <v>-20926.624061191851</v>
      </c>
      <c r="AR21">
        <f t="shared" si="9"/>
        <v>-20928.940926478081</v>
      </c>
      <c r="AS21">
        <f t="shared" si="9"/>
        <v>4566.450627069873</v>
      </c>
      <c r="AT21">
        <f t="shared" si="9"/>
        <v>36.623075851056562</v>
      </c>
      <c r="AU21">
        <f t="shared" si="9"/>
        <v>-16325.867223557152</v>
      </c>
      <c r="AW21">
        <v>18</v>
      </c>
      <c r="AX21">
        <f>IF(Z21&gt;0, (R21*SUMPRODUCT(K21:$K$98, X21:$X$98)-K21*$AZ$3)/Z21, 0)</f>
        <v>98856.480179922044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5.9271999999999998E-2</v>
      </c>
      <c r="Q22" s="4">
        <f t="shared" si="21"/>
        <v>12.5</v>
      </c>
      <c r="R22">
        <f t="shared" si="0"/>
        <v>2000000</v>
      </c>
      <c r="S22">
        <f t="shared" si="1"/>
        <v>82856.380880622732</v>
      </c>
      <c r="U22">
        <f t="shared" si="13"/>
        <v>5.9271999999999998E-2</v>
      </c>
      <c r="V22">
        <f t="shared" si="14"/>
        <v>0.01</v>
      </c>
      <c r="W22">
        <f t="shared" si="15"/>
        <v>0.58270586268679303</v>
      </c>
      <c r="X22">
        <f t="shared" si="16"/>
        <v>3.4538141893171594E-2</v>
      </c>
      <c r="Y22">
        <f t="shared" si="17"/>
        <v>5.8270586268679304E-3</v>
      </c>
      <c r="Z22">
        <f t="shared" si="18"/>
        <v>0.54234066216675347</v>
      </c>
      <c r="AB22">
        <f t="shared" si="19"/>
        <v>57604.250565421331</v>
      </c>
      <c r="AC22">
        <f t="shared" si="2"/>
        <v>44936.384471537662</v>
      </c>
      <c r="AE22">
        <f t="shared" si="3"/>
        <v>0</v>
      </c>
      <c r="AF22">
        <f t="shared" si="4"/>
        <v>0</v>
      </c>
      <c r="AG22">
        <f t="shared" si="4"/>
        <v>-6.7792582770844181</v>
      </c>
      <c r="AH22">
        <f t="shared" si="5"/>
        <v>-69076.283786343192</v>
      </c>
      <c r="AI22">
        <f t="shared" si="6"/>
        <v>-69083.06304462027</v>
      </c>
      <c r="AJ22">
        <f t="shared" si="7"/>
        <v>12667.866093883669</v>
      </c>
      <c r="AK22">
        <f t="shared" si="22"/>
        <v>1209.689261873848</v>
      </c>
      <c r="AL22">
        <f t="shared" si="8"/>
        <v>-55205.507688862752</v>
      </c>
      <c r="AN22">
        <f t="shared" si="9"/>
        <v>0</v>
      </c>
      <c r="AO22">
        <f t="shared" si="9"/>
        <v>0</v>
      </c>
      <c r="AP22">
        <f t="shared" si="9"/>
        <v>-2.01341866865054</v>
      </c>
      <c r="AQ22">
        <f t="shared" si="9"/>
        <v>-20515.441904101703</v>
      </c>
      <c r="AR22">
        <f t="shared" si="9"/>
        <v>-20517.455322770351</v>
      </c>
      <c r="AS22">
        <f t="shared" si="9"/>
        <v>3762.3169147583967</v>
      </c>
      <c r="AT22">
        <f t="shared" si="9"/>
        <v>359.27395646746032</v>
      </c>
      <c r="AU22">
        <f t="shared" si="9"/>
        <v>-16395.864451544494</v>
      </c>
      <c r="AW22">
        <v>19</v>
      </c>
      <c r="AX22">
        <f>IF(Z22&gt;0, (R22*SUMPRODUCT(K22:$K$98, X22:$X$98)-K22*$AZ$3)/Z22, 0)</f>
        <v>82856.380880622732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6.6047999999999996E-2</v>
      </c>
      <c r="Q23" s="4">
        <f t="shared" si="21"/>
        <v>12.5</v>
      </c>
      <c r="R23">
        <f t="shared" si="0"/>
        <v>2000000</v>
      </c>
      <c r="S23">
        <f t="shared" si="1"/>
        <v>73606.26022540305</v>
      </c>
      <c r="U23">
        <f t="shared" si="13"/>
        <v>6.6047999999999996E-2</v>
      </c>
      <c r="V23">
        <f t="shared" si="14"/>
        <v>0.01</v>
      </c>
      <c r="W23">
        <f t="shared" si="15"/>
        <v>0.54234066216675347</v>
      </c>
      <c r="X23">
        <f t="shared" si="16"/>
        <v>3.5820516054789732E-2</v>
      </c>
      <c r="Y23">
        <f t="shared" si="17"/>
        <v>5.4234066216675347E-3</v>
      </c>
      <c r="Z23">
        <f t="shared" si="18"/>
        <v>0.50109673949029621</v>
      </c>
      <c r="AB23">
        <f t="shared" si="19"/>
        <v>44936.384471537662</v>
      </c>
      <c r="AC23">
        <f t="shared" si="2"/>
        <v>36883.857005023747</v>
      </c>
      <c r="AE23">
        <f t="shared" si="3"/>
        <v>0</v>
      </c>
      <c r="AF23">
        <f t="shared" si="4"/>
        <v>0</v>
      </c>
      <c r="AG23">
        <f t="shared" si="4"/>
        <v>-6.2637092436287025</v>
      </c>
      <c r="AH23">
        <f t="shared" si="5"/>
        <v>-71641.032109579464</v>
      </c>
      <c r="AI23">
        <f t="shared" si="6"/>
        <v>-71647.295818823099</v>
      </c>
      <c r="AJ23">
        <f t="shared" si="7"/>
        <v>8052.527466513915</v>
      </c>
      <c r="AK23">
        <f t="shared" si="22"/>
        <v>3145.5469130076367</v>
      </c>
      <c r="AL23">
        <f t="shared" si="8"/>
        <v>-60449.221439301546</v>
      </c>
      <c r="AN23">
        <f t="shared" si="9"/>
        <v>0</v>
      </c>
      <c r="AO23">
        <f t="shared" si="9"/>
        <v>0</v>
      </c>
      <c r="AP23">
        <f t="shared" si="9"/>
        <v>-1.6609841122651818</v>
      </c>
      <c r="AQ23">
        <f t="shared" si="9"/>
        <v>-18997.468032432978</v>
      </c>
      <c r="AR23">
        <f t="shared" si="9"/>
        <v>-18999.129016545245</v>
      </c>
      <c r="AS23">
        <f t="shared" si="9"/>
        <v>2135.3354163211625</v>
      </c>
      <c r="AT23">
        <f t="shared" si="9"/>
        <v>834.12292040932743</v>
      </c>
      <c r="AU23">
        <f t="shared" si="9"/>
        <v>-16029.670679814755</v>
      </c>
      <c r="AW23">
        <v>20</v>
      </c>
      <c r="AX23">
        <f>IF(Z23&gt;0, (R23*SUMPRODUCT(K23:$K$98, X23:$X$98)-K23*$AZ$3)/Z23, 0)</f>
        <v>73606.26022540305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7.3592000000000005E-2</v>
      </c>
      <c r="Q24" s="4">
        <f t="shared" si="21"/>
        <v>12.5</v>
      </c>
      <c r="R24">
        <f t="shared" si="0"/>
        <v>2000000</v>
      </c>
      <c r="S24">
        <f t="shared" si="1"/>
        <v>63182.53192948077</v>
      </c>
      <c r="U24">
        <f t="shared" si="13"/>
        <v>7.3592000000000005E-2</v>
      </c>
      <c r="V24">
        <f t="shared" si="14"/>
        <v>0.01</v>
      </c>
      <c r="W24">
        <f t="shared" si="15"/>
        <v>0.50109673949029621</v>
      </c>
      <c r="X24">
        <f t="shared" si="16"/>
        <v>3.6876711252569881E-2</v>
      </c>
      <c r="Y24">
        <f t="shared" si="17"/>
        <v>5.0109673949029617E-3</v>
      </c>
      <c r="Z24">
        <f t="shared" si="18"/>
        <v>0.45920906084282337</v>
      </c>
      <c r="AB24">
        <f t="shared" si="19"/>
        <v>36883.857005023747</v>
      </c>
      <c r="AC24">
        <f t="shared" si="2"/>
        <v>29013.991149008565</v>
      </c>
      <c r="AE24">
        <f t="shared" si="3"/>
        <v>0</v>
      </c>
      <c r="AF24">
        <f t="shared" si="4"/>
        <v>0</v>
      </c>
      <c r="AG24">
        <f t="shared" si="4"/>
        <v>-5.740113260535292</v>
      </c>
      <c r="AH24">
        <f t="shared" si="5"/>
        <v>-73753.422505139766</v>
      </c>
      <c r="AI24">
        <f t="shared" si="6"/>
        <v>-73759.162618400296</v>
      </c>
      <c r="AJ24">
        <f t="shared" si="7"/>
        <v>7869.8658560151816</v>
      </c>
      <c r="AK24">
        <f t="shared" si="22"/>
        <v>2581.8699903516626</v>
      </c>
      <c r="AL24">
        <f t="shared" si="8"/>
        <v>-63307.426772033454</v>
      </c>
      <c r="AN24">
        <f t="shared" si="9"/>
        <v>0</v>
      </c>
      <c r="AO24">
        <f t="shared" si="9"/>
        <v>0</v>
      </c>
      <c r="AP24">
        <f t="shared" si="9"/>
        <v>-1.3590527931720631</v>
      </c>
      <c r="AQ24">
        <f t="shared" si="9"/>
        <v>-17462.163255688465</v>
      </c>
      <c r="AR24">
        <f t="shared" si="9"/>
        <v>-17463.522308481639</v>
      </c>
      <c r="AS24">
        <f t="shared" si="9"/>
        <v>1863.3017656709915</v>
      </c>
      <c r="AT24">
        <f t="shared" si="9"/>
        <v>611.29414398825531</v>
      </c>
      <c r="AU24">
        <f t="shared" si="9"/>
        <v>-14988.92639882239</v>
      </c>
      <c r="AW24">
        <v>21</v>
      </c>
      <c r="AX24">
        <f>IF(Z24&gt;0, (R24*SUMPRODUCT(K24:$K$98, X24:$X$98)-K24*$AZ$3)/Z24, 0)</f>
        <v>63182.53192948077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8.2293000000000005E-2</v>
      </c>
      <c r="Q25" s="4">
        <f t="shared" si="21"/>
        <v>12.5</v>
      </c>
      <c r="R25">
        <f t="shared" si="0"/>
        <v>2000000</v>
      </c>
      <c r="S25">
        <f t="shared" si="1"/>
        <v>51549.378033627436</v>
      </c>
      <c r="U25">
        <f t="shared" si="13"/>
        <v>8.2293000000000005E-2</v>
      </c>
      <c r="V25">
        <f t="shared" si="14"/>
        <v>0.01</v>
      </c>
      <c r="W25">
        <f t="shared" si="15"/>
        <v>0.45920906084282337</v>
      </c>
      <c r="X25">
        <f t="shared" si="16"/>
        <v>3.7789691243938467E-2</v>
      </c>
      <c r="Y25">
        <f t="shared" si="17"/>
        <v>4.5920906084282341E-3</v>
      </c>
      <c r="Z25">
        <f t="shared" si="18"/>
        <v>0.41682727899045668</v>
      </c>
      <c r="AB25">
        <f t="shared" si="19"/>
        <v>29013.991149008565</v>
      </c>
      <c r="AC25">
        <f t="shared" si="2"/>
        <v>21487.186979407343</v>
      </c>
      <c r="AE25">
        <f t="shared" si="3"/>
        <v>0</v>
      </c>
      <c r="AF25">
        <f t="shared" si="4"/>
        <v>0</v>
      </c>
      <c r="AG25">
        <f t="shared" si="4"/>
        <v>-5.2103409873807083</v>
      </c>
      <c r="AH25">
        <f t="shared" si="5"/>
        <v>-75579.382487876937</v>
      </c>
      <c r="AI25">
        <f t="shared" si="6"/>
        <v>-75584.592828864319</v>
      </c>
      <c r="AJ25">
        <f t="shared" si="7"/>
        <v>7526.8041696012224</v>
      </c>
      <c r="AK25">
        <f t="shared" si="22"/>
        <v>2030.9793804305998</v>
      </c>
      <c r="AL25">
        <f t="shared" si="8"/>
        <v>-66026.809278832501</v>
      </c>
      <c r="AN25">
        <f t="shared" si="9"/>
        <v>0</v>
      </c>
      <c r="AO25">
        <f t="shared" si="9"/>
        <v>0</v>
      </c>
      <c r="AP25">
        <f t="shared" si="9"/>
        <v>-1.1014479765462801</v>
      </c>
      <c r="AQ25">
        <f t="shared" si="9"/>
        <v>-15977.2187869298</v>
      </c>
      <c r="AR25">
        <f t="shared" si="9"/>
        <v>-15978.320234906347</v>
      </c>
      <c r="AS25">
        <f t="shared" si="9"/>
        <v>1591.1402425573363</v>
      </c>
      <c r="AT25">
        <f t="shared" si="9"/>
        <v>429.34198249221953</v>
      </c>
      <c r="AU25">
        <f t="shared" si="9"/>
        <v>-13957.83800985679</v>
      </c>
      <c r="AW25">
        <v>22</v>
      </c>
      <c r="AX25">
        <f>IF(Z25&gt;0, (R25*SUMPRODUCT(K25:$K$98, X25:$X$98)-K25*$AZ$3)/Z25, 0)</f>
        <v>51549.378033627436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9.1596999999999998E-2</v>
      </c>
      <c r="Q26" s="4">
        <f t="shared" si="21"/>
        <v>12.5</v>
      </c>
      <c r="R26">
        <f t="shared" si="0"/>
        <v>2000000</v>
      </c>
      <c r="S26">
        <f t="shared" si="1"/>
        <v>38402.231386064297</v>
      </c>
      <c r="U26">
        <f t="shared" si="13"/>
        <v>9.1596999999999998E-2</v>
      </c>
      <c r="V26">
        <f t="shared" si="14"/>
        <v>0.01</v>
      </c>
      <c r="W26">
        <f t="shared" si="15"/>
        <v>0.41682727899045668</v>
      </c>
      <c r="X26">
        <f t="shared" si="16"/>
        <v>3.8180128273688857E-2</v>
      </c>
      <c r="Y26">
        <f t="shared" si="17"/>
        <v>4.1682727899045669E-3</v>
      </c>
      <c r="Z26">
        <f t="shared" si="18"/>
        <v>0.37447887792686324</v>
      </c>
      <c r="AB26">
        <f t="shared" si="19"/>
        <v>21487.186979407343</v>
      </c>
      <c r="AC26">
        <f t="shared" si="2"/>
        <v>14380.824519341128</v>
      </c>
      <c r="AE26">
        <f t="shared" si="3"/>
        <v>0</v>
      </c>
      <c r="AF26">
        <f t="shared" si="4"/>
        <v>0</v>
      </c>
      <c r="AG26">
        <f t="shared" si="4"/>
        <v>-4.6809859740857904</v>
      </c>
      <c r="AH26">
        <f t="shared" si="5"/>
        <v>-76360.256547377707</v>
      </c>
      <c r="AI26">
        <f t="shared" si="6"/>
        <v>-76364.937533351796</v>
      </c>
      <c r="AJ26">
        <f t="shared" si="7"/>
        <v>7106.3624600662151</v>
      </c>
      <c r="AK26">
        <f t="shared" si="22"/>
        <v>1504.1030885585142</v>
      </c>
      <c r="AL26">
        <f t="shared" si="8"/>
        <v>-67754.471984727061</v>
      </c>
      <c r="AN26">
        <f t="shared" si="9"/>
        <v>0</v>
      </c>
      <c r="AO26">
        <f t="shared" si="9"/>
        <v>0</v>
      </c>
      <c r="AP26">
        <f t="shared" si="9"/>
        <v>-0.88352157720813185</v>
      </c>
      <c r="AQ26">
        <f t="shared" si="9"/>
        <v>-14412.761472529945</v>
      </c>
      <c r="AR26">
        <f t="shared" si="9"/>
        <v>-14413.644994107153</v>
      </c>
      <c r="AS26">
        <f t="shared" si="9"/>
        <v>1341.3038628376996</v>
      </c>
      <c r="AT26">
        <f t="shared" si="9"/>
        <v>283.89479063679107</v>
      </c>
      <c r="AU26">
        <f t="shared" si="9"/>
        <v>-12788.446340632661</v>
      </c>
      <c r="AW26">
        <v>23</v>
      </c>
      <c r="AX26">
        <f>IF(Z26&gt;0, (R26*SUMPRODUCT(K26:$K$98, X26:$X$98)-K26*$AZ$3)/Z26, 0)</f>
        <v>38402.231386064297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0.10148</v>
      </c>
      <c r="Q27" s="4">
        <f t="shared" si="21"/>
        <v>12.5</v>
      </c>
      <c r="R27">
        <f t="shared" si="0"/>
        <v>2000000</v>
      </c>
      <c r="S27">
        <f t="shared" si="1"/>
        <v>23708.182954286825</v>
      </c>
      <c r="U27">
        <f t="shared" si="13"/>
        <v>0.10148</v>
      </c>
      <c r="V27">
        <f t="shared" si="14"/>
        <v>0.01</v>
      </c>
      <c r="W27">
        <f t="shared" si="15"/>
        <v>0.37447887792686324</v>
      </c>
      <c r="X27">
        <f t="shared" si="16"/>
        <v>3.8002116532018085E-2</v>
      </c>
      <c r="Y27">
        <f t="shared" si="17"/>
        <v>3.7447887792686325E-3</v>
      </c>
      <c r="Z27">
        <f t="shared" si="18"/>
        <v>0.33273197261557652</v>
      </c>
      <c r="AB27">
        <f t="shared" si="19"/>
        <v>14380.824519341128</v>
      </c>
      <c r="AC27">
        <f t="shared" si="2"/>
        <v>7888.4704815108416</v>
      </c>
      <c r="AE27">
        <f t="shared" si="3"/>
        <v>0</v>
      </c>
      <c r="AF27">
        <f t="shared" si="4"/>
        <v>0</v>
      </c>
      <c r="AG27">
        <f t="shared" si="4"/>
        <v>-4.1591496576947069</v>
      </c>
      <c r="AH27">
        <f t="shared" si="5"/>
        <v>-76004.233064036176</v>
      </c>
      <c r="AI27">
        <f t="shared" si="6"/>
        <v>-76008.392213693864</v>
      </c>
      <c r="AJ27">
        <f t="shared" si="7"/>
        <v>6492.354037830286</v>
      </c>
      <c r="AK27">
        <f t="shared" si="22"/>
        <v>1006.657716353879</v>
      </c>
      <c r="AL27">
        <f t="shared" si="8"/>
        <v>-68509.380459509703</v>
      </c>
      <c r="AN27">
        <f t="shared" si="9"/>
        <v>0</v>
      </c>
      <c r="AO27">
        <f t="shared" si="9"/>
        <v>0</v>
      </c>
      <c r="AP27">
        <f t="shared" si="9"/>
        <v>-0.70091659980443688</v>
      </c>
      <c r="AQ27">
        <f t="shared" si="9"/>
        <v>-12808.538522154462</v>
      </c>
      <c r="AR27">
        <f t="shared" si="9"/>
        <v>-12809.239438754264</v>
      </c>
      <c r="AS27">
        <f t="shared" si="9"/>
        <v>1094.1175700431208</v>
      </c>
      <c r="AT27">
        <f t="shared" si="9"/>
        <v>169.64600021263576</v>
      </c>
      <c r="AU27">
        <f t="shared" si="9"/>
        <v>-11545.475868498508</v>
      </c>
      <c r="AW27">
        <v>24</v>
      </c>
      <c r="AX27">
        <f>IF(Z27&gt;0, (R27*SUMPRODUCT(K27:$K$98, X27:$X$98)-K27*$AZ$3)/Z27, 0)</f>
        <v>23708.182954286825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0.112611</v>
      </c>
      <c r="Q28" s="4">
        <f t="shared" si="21"/>
        <v>12.5</v>
      </c>
      <c r="R28">
        <f t="shared" si="0"/>
        <v>2000000</v>
      </c>
      <c r="S28">
        <f t="shared" si="1"/>
        <v>7370.550172491683</v>
      </c>
      <c r="U28">
        <f t="shared" si="13"/>
        <v>0.112611</v>
      </c>
      <c r="V28">
        <f t="shared" si="14"/>
        <v>0.01</v>
      </c>
      <c r="W28">
        <f t="shared" si="15"/>
        <v>0.33273197261557652</v>
      </c>
      <c r="X28">
        <f t="shared" si="16"/>
        <v>3.7469280168212687E-2</v>
      </c>
      <c r="Y28">
        <f t="shared" si="17"/>
        <v>3.3273197261557653E-3</v>
      </c>
      <c r="Z28">
        <f t="shared" si="18"/>
        <v>0.29193537272120806</v>
      </c>
      <c r="AB28">
        <f t="shared" si="19"/>
        <v>7888.4704815108416</v>
      </c>
      <c r="AC28">
        <f t="shared" si="2"/>
        <v>2151.724311766724</v>
      </c>
      <c r="AE28">
        <f t="shared" si="3"/>
        <v>0</v>
      </c>
      <c r="AF28">
        <f t="shared" si="4"/>
        <v>0</v>
      </c>
      <c r="AG28">
        <f t="shared" si="4"/>
        <v>-3.6491921590151009</v>
      </c>
      <c r="AH28">
        <f t="shared" si="5"/>
        <v>-74938.560336425377</v>
      </c>
      <c r="AI28">
        <f t="shared" si="6"/>
        <v>-74942.209528584397</v>
      </c>
      <c r="AJ28">
        <f t="shared" si="7"/>
        <v>5736.7461697441177</v>
      </c>
      <c r="AK28">
        <f t="shared" si="22"/>
        <v>552.19293370575895</v>
      </c>
      <c r="AL28">
        <f t="shared" si="8"/>
        <v>-68653.270425134528</v>
      </c>
      <c r="AN28">
        <f t="shared" si="9"/>
        <v>0</v>
      </c>
      <c r="AO28">
        <f t="shared" si="9"/>
        <v>0</v>
      </c>
      <c r="AP28">
        <f t="shared" si="9"/>
        <v>-0.54908617373733482</v>
      </c>
      <c r="AQ28">
        <f t="shared" si="9"/>
        <v>-11275.845602939635</v>
      </c>
      <c r="AR28">
        <f t="shared" si="9"/>
        <v>-11276.394689113373</v>
      </c>
      <c r="AS28">
        <f t="shared" si="9"/>
        <v>863.19598058581539</v>
      </c>
      <c r="AT28">
        <f t="shared" si="9"/>
        <v>83.087294919301158</v>
      </c>
      <c r="AU28">
        <f t="shared" si="9"/>
        <v>-10330.111413608258</v>
      </c>
      <c r="AW28">
        <v>25</v>
      </c>
      <c r="AX28">
        <f>IF(Z28&gt;0, (R28*SUMPRODUCT(K28:$K$98, X28:$X$98)-K28*$AZ$3)/Z28, 0)</f>
        <v>7370.550172491683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0.125163</v>
      </c>
      <c r="Q29" s="4">
        <f t="shared" si="21"/>
        <v>12.5</v>
      </c>
      <c r="R29">
        <f t="shared" si="0"/>
        <v>2000000</v>
      </c>
      <c r="S29">
        <f t="shared" si="1"/>
        <v>-11129.831266085492</v>
      </c>
      <c r="U29">
        <f t="shared" si="13"/>
        <v>0.125163</v>
      </c>
      <c r="V29">
        <f t="shared" si="14"/>
        <v>0.01</v>
      </c>
      <c r="W29">
        <f t="shared" si="15"/>
        <v>0.29193537272120806</v>
      </c>
      <c r="X29">
        <f t="shared" si="16"/>
        <v>3.6539507055904565E-2</v>
      </c>
      <c r="Y29">
        <f t="shared" si="17"/>
        <v>2.9193537272120809E-3</v>
      </c>
      <c r="Z29">
        <f t="shared" si="18"/>
        <v>0.2524765119380914</v>
      </c>
      <c r="AB29">
        <f t="shared" si="19"/>
        <v>2151.724311766724</v>
      </c>
      <c r="AC29">
        <f t="shared" si="2"/>
        <v>-2810.0209765207765</v>
      </c>
      <c r="AE29">
        <f t="shared" si="3"/>
        <v>0</v>
      </c>
      <c r="AF29">
        <f t="shared" si="4"/>
        <v>0</v>
      </c>
      <c r="AG29">
        <f t="shared" si="4"/>
        <v>-3.1559563992261426</v>
      </c>
      <c r="AH29">
        <f t="shared" si="5"/>
        <v>-73079.014111809127</v>
      </c>
      <c r="AI29">
        <f t="shared" si="6"/>
        <v>-73082.170068208346</v>
      </c>
      <c r="AJ29">
        <f t="shared" si="7"/>
        <v>4961.7452882875004</v>
      </c>
      <c r="AK29">
        <f t="shared" si="22"/>
        <v>150.62070182367069</v>
      </c>
      <c r="AL29">
        <f t="shared" si="8"/>
        <v>-67969.804078097164</v>
      </c>
      <c r="AN29">
        <f t="shared" si="9"/>
        <v>0</v>
      </c>
      <c r="AO29">
        <f t="shared" si="9"/>
        <v>0</v>
      </c>
      <c r="AP29">
        <f t="shared" si="9"/>
        <v>-0.4239911064611388</v>
      </c>
      <c r="AQ29">
        <f t="shared" si="9"/>
        <v>-9817.8961090694338</v>
      </c>
      <c r="AR29">
        <f t="shared" si="9"/>
        <v>-9818.3201001758935</v>
      </c>
      <c r="AS29">
        <f t="shared" si="9"/>
        <v>666.59218589813429</v>
      </c>
      <c r="AT29">
        <f t="shared" si="9"/>
        <v>20.235335962762559</v>
      </c>
      <c r="AU29">
        <f t="shared" si="9"/>
        <v>-9131.4925783149956</v>
      </c>
      <c r="AW29">
        <v>26</v>
      </c>
      <c r="AX29">
        <f>IF(Z29&gt;0, (R29*SUMPRODUCT(K29:$K$98, X29:$X$98)-K29*$AZ$3)/Z29, 0)</f>
        <v>-11129.831266085492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0.13952899999999999</v>
      </c>
      <c r="Q30" s="4">
        <f t="shared" si="21"/>
        <v>12.5</v>
      </c>
      <c r="R30">
        <f t="shared" si="0"/>
        <v>2000000</v>
      </c>
      <c r="S30">
        <f t="shared" si="1"/>
        <v>-32554.950052628872</v>
      </c>
      <c r="U30">
        <f t="shared" si="13"/>
        <v>0.13952899999999999</v>
      </c>
      <c r="V30">
        <f t="shared" si="14"/>
        <v>0.01</v>
      </c>
      <c r="W30">
        <f t="shared" si="15"/>
        <v>0.2524765119380914</v>
      </c>
      <c r="X30">
        <f t="shared" si="16"/>
        <v>3.5227795234209949E-2</v>
      </c>
      <c r="Y30">
        <f t="shared" si="17"/>
        <v>2.524765119380914E-3</v>
      </c>
      <c r="Z30">
        <f t="shared" si="18"/>
        <v>0.21472395158450056</v>
      </c>
      <c r="AB30">
        <f t="shared" si="19"/>
        <v>-2810.0209765207765</v>
      </c>
      <c r="AC30">
        <f t="shared" si="2"/>
        <v>-6990.3275189365158</v>
      </c>
      <c r="AE30">
        <f t="shared" si="3"/>
        <v>0</v>
      </c>
      <c r="AF30">
        <f t="shared" si="4"/>
        <v>0</v>
      </c>
      <c r="AG30">
        <f t="shared" si="4"/>
        <v>-2.6840493948062569</v>
      </c>
      <c r="AH30">
        <f t="shared" si="5"/>
        <v>-70455.590468419905</v>
      </c>
      <c r="AI30">
        <f t="shared" si="6"/>
        <v>-70458.274517814716</v>
      </c>
      <c r="AJ30">
        <f t="shared" si="7"/>
        <v>4180.3065424157394</v>
      </c>
      <c r="AK30">
        <f t="shared" si="22"/>
        <v>-196.70146835645437</v>
      </c>
      <c r="AL30">
        <f t="shared" si="8"/>
        <v>-66474.669443755425</v>
      </c>
      <c r="AN30">
        <f t="shared" si="9"/>
        <v>0</v>
      </c>
      <c r="AO30">
        <f t="shared" si="9"/>
        <v>0</v>
      </c>
      <c r="AP30">
        <f t="shared" si="9"/>
        <v>-0.32195726812777786</v>
      </c>
      <c r="AQ30">
        <f t="shared" si="9"/>
        <v>-8451.2935847737463</v>
      </c>
      <c r="AR30">
        <f t="shared" si="9"/>
        <v>-8451.6155420418745</v>
      </c>
      <c r="AS30">
        <f t="shared" si="9"/>
        <v>501.43640312178309</v>
      </c>
      <c r="AT30">
        <f t="shared" si="9"/>
        <v>-23.594747366166825</v>
      </c>
      <c r="AU30">
        <f t="shared" si="9"/>
        <v>-7973.7738862862579</v>
      </c>
      <c r="AW30">
        <v>27</v>
      </c>
      <c r="AX30">
        <f>IF(Z30&gt;0, (R30*SUMPRODUCT(K30:$K$98, X30:$X$98)-K30*$AZ$3)/Z30, 0)</f>
        <v>-32554.950052628872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0.15610499999999999</v>
      </c>
      <c r="Q31" s="4">
        <f t="shared" si="21"/>
        <v>12.5</v>
      </c>
      <c r="R31">
        <f t="shared" si="0"/>
        <v>2000000</v>
      </c>
      <c r="S31">
        <f t="shared" si="1"/>
        <v>-58126.996678638789</v>
      </c>
      <c r="U31">
        <f t="shared" si="13"/>
        <v>0.15610499999999999</v>
      </c>
      <c r="V31">
        <f t="shared" si="14"/>
        <v>0.01</v>
      </c>
      <c r="W31">
        <f t="shared" si="15"/>
        <v>0.21472395158450056</v>
      </c>
      <c r="X31">
        <f t="shared" si="16"/>
        <v>3.351948246209846E-2</v>
      </c>
      <c r="Y31">
        <f t="shared" si="17"/>
        <v>2.1472395158450056E-3</v>
      </c>
      <c r="Z31">
        <f t="shared" si="18"/>
        <v>0.17905722960655709</v>
      </c>
      <c r="AB31">
        <f t="shared" si="19"/>
        <v>-6990.3275189365158</v>
      </c>
      <c r="AC31">
        <f t="shared" si="2"/>
        <v>-10408.058990626607</v>
      </c>
      <c r="AE31">
        <f t="shared" si="3"/>
        <v>0</v>
      </c>
      <c r="AF31">
        <f t="shared" si="4"/>
        <v>0</v>
      </c>
      <c r="AG31">
        <f t="shared" si="4"/>
        <v>-2.2382153700819636</v>
      </c>
      <c r="AH31">
        <f t="shared" si="5"/>
        <v>-67038.964924196916</v>
      </c>
      <c r="AI31">
        <f t="shared" si="6"/>
        <v>-67041.203139567006</v>
      </c>
      <c r="AJ31">
        <f t="shared" si="7"/>
        <v>3417.731471690091</v>
      </c>
      <c r="AK31">
        <f t="shared" si="22"/>
        <v>-489.32292632555618</v>
      </c>
      <c r="AL31">
        <f t="shared" si="8"/>
        <v>-64112.794594202474</v>
      </c>
      <c r="AN31">
        <f t="shared" si="9"/>
        <v>0</v>
      </c>
      <c r="AO31">
        <f t="shared" si="9"/>
        <v>0</v>
      </c>
      <c r="AP31">
        <f t="shared" si="9"/>
        <v>-0.2397129965226904</v>
      </c>
      <c r="AQ31">
        <f t="shared" si="9"/>
        <v>-7179.8770487266793</v>
      </c>
      <c r="AR31">
        <f t="shared" si="9"/>
        <v>-7180.1167617232022</v>
      </c>
      <c r="AS31">
        <f t="shared" si="9"/>
        <v>366.03923971746048</v>
      </c>
      <c r="AT31">
        <f t="shared" si="9"/>
        <v>-52.40651391490325</v>
      </c>
      <c r="AU31">
        <f t="shared" si="9"/>
        <v>-6866.4840359206455</v>
      </c>
      <c r="AW31">
        <v>28</v>
      </c>
      <c r="AX31">
        <f>IF(Z31&gt;0, (R31*SUMPRODUCT(K31:$K$98, X31:$X$98)-K31*$AZ$3)/Z31, 0)</f>
        <v>-58126.996678638789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0.17521600000000001</v>
      </c>
      <c r="Q32" s="4">
        <f t="shared" si="21"/>
        <v>12.5</v>
      </c>
      <c r="R32">
        <f t="shared" si="0"/>
        <v>2000000</v>
      </c>
      <c r="S32">
        <f t="shared" si="1"/>
        <v>-89748.563844508113</v>
      </c>
      <c r="U32">
        <f t="shared" si="13"/>
        <v>0.17521600000000001</v>
      </c>
      <c r="V32">
        <f t="shared" si="14"/>
        <v>0.01</v>
      </c>
      <c r="W32">
        <f t="shared" si="15"/>
        <v>0.17905722960655709</v>
      </c>
      <c r="X32">
        <f t="shared" si="16"/>
        <v>3.1373691542742513E-2</v>
      </c>
      <c r="Y32">
        <f t="shared" si="17"/>
        <v>1.790572296065571E-3</v>
      </c>
      <c r="Z32">
        <f t="shared" si="18"/>
        <v>0.14589296576774899</v>
      </c>
      <c r="AB32">
        <f t="shared" si="19"/>
        <v>-10408.058990626607</v>
      </c>
      <c r="AC32">
        <f t="shared" si="2"/>
        <v>-13093.684152671456</v>
      </c>
      <c r="AE32">
        <f t="shared" si="3"/>
        <v>0</v>
      </c>
      <c r="AF32">
        <f t="shared" si="4"/>
        <v>0</v>
      </c>
      <c r="AG32">
        <f t="shared" si="4"/>
        <v>-1.8236620720968624</v>
      </c>
      <c r="AH32">
        <f t="shared" si="5"/>
        <v>-62747.383085485024</v>
      </c>
      <c r="AI32">
        <f t="shared" si="6"/>
        <v>-62749.206747557124</v>
      </c>
      <c r="AJ32">
        <f t="shared" si="7"/>
        <v>2685.6251620448493</v>
      </c>
      <c r="AK32">
        <f t="shared" si="22"/>
        <v>-728.56412934386253</v>
      </c>
      <c r="AL32">
        <f t="shared" si="8"/>
        <v>-60792.145714856139</v>
      </c>
      <c r="AN32">
        <f t="shared" si="9"/>
        <v>0</v>
      </c>
      <c r="AO32">
        <f t="shared" si="9"/>
        <v>0</v>
      </c>
      <c r="AP32">
        <f t="shared" si="9"/>
        <v>-0.17438778049887835</v>
      </c>
      <c r="AQ32">
        <f t="shared" si="9"/>
        <v>-6000.221771245675</v>
      </c>
      <c r="AR32">
        <f t="shared" si="9"/>
        <v>-6000.3961590261742</v>
      </c>
      <c r="AS32">
        <f t="shared" si="9"/>
        <v>256.81304580866788</v>
      </c>
      <c r="AT32">
        <f t="shared" si="9"/>
        <v>-69.668982763504886</v>
      </c>
      <c r="AU32">
        <f t="shared" si="9"/>
        <v>-5813.2520959810117</v>
      </c>
      <c r="AW32">
        <v>29</v>
      </c>
      <c r="AX32">
        <f>IF(Z32&gt;0, (R32*SUMPRODUCT(K32:$K$98, X32:$X$98)-K32*$AZ$3)/Z32, 0)</f>
        <v>-89748.563844508113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0.19798199999999999</v>
      </c>
      <c r="Q33" s="4">
        <f t="shared" si="21"/>
        <v>12.5</v>
      </c>
      <c r="R33">
        <f t="shared" si="0"/>
        <v>2000000</v>
      </c>
      <c r="S33">
        <f t="shared" si="1"/>
        <v>-130516.65906570508</v>
      </c>
      <c r="U33">
        <f t="shared" si="13"/>
        <v>0.19798199999999999</v>
      </c>
      <c r="V33">
        <f t="shared" si="14"/>
        <v>0.01</v>
      </c>
      <c r="W33">
        <f t="shared" si="15"/>
        <v>0.14589296576774899</v>
      </c>
      <c r="X33">
        <f t="shared" si="16"/>
        <v>2.8884181148630478E-2</v>
      </c>
      <c r="Y33">
        <f t="shared" si="17"/>
        <v>1.45892965767749E-3</v>
      </c>
      <c r="Z33">
        <f t="shared" si="18"/>
        <v>0.11554985496144102</v>
      </c>
      <c r="AB33">
        <f t="shared" si="19"/>
        <v>-13093.684152671456</v>
      </c>
      <c r="AC33">
        <f t="shared" si="2"/>
        <v>-15081.181025094069</v>
      </c>
      <c r="AE33">
        <f t="shared" si="3"/>
        <v>0</v>
      </c>
      <c r="AF33">
        <f t="shared" si="4"/>
        <v>0</v>
      </c>
      <c r="AG33">
        <f t="shared" si="4"/>
        <v>-1.4443731870180128</v>
      </c>
      <c r="AH33">
        <f t="shared" si="5"/>
        <v>-57768.362297260959</v>
      </c>
      <c r="AI33">
        <f t="shared" si="6"/>
        <v>-57769.806670447979</v>
      </c>
      <c r="AJ33">
        <f t="shared" si="7"/>
        <v>1987.4968724226128</v>
      </c>
      <c r="AK33">
        <f t="shared" si="22"/>
        <v>-916.55789068700199</v>
      </c>
      <c r="AL33">
        <f t="shared" si="8"/>
        <v>-56698.867688712366</v>
      </c>
      <c r="AN33">
        <f t="shared" si="9"/>
        <v>0</v>
      </c>
      <c r="AO33">
        <f t="shared" si="9"/>
        <v>0</v>
      </c>
      <c r="AP33">
        <f t="shared" si="9"/>
        <v>-0.12331987601353626</v>
      </c>
      <c r="AQ33">
        <f t="shared" si="9"/>
        <v>-4932.2345083898463</v>
      </c>
      <c r="AR33">
        <f t="shared" si="9"/>
        <v>-4932.35782826586</v>
      </c>
      <c r="AS33">
        <f t="shared" si="9"/>
        <v>169.69151053715254</v>
      </c>
      <c r="AT33">
        <f t="shared" si="9"/>
        <v>-78.255264259028237</v>
      </c>
      <c r="AU33">
        <f t="shared" si="9"/>
        <v>-4840.9215819877354</v>
      </c>
      <c r="AW33">
        <v>30</v>
      </c>
      <c r="AX33">
        <f>IF(Z33&gt;0, (R33*SUMPRODUCT(K33:$K$98, X33:$X$98)-K33*$AZ$3)/Z33, 0)</f>
        <v>-130516.65906570508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0.22423799999999999</v>
      </c>
      <c r="Q34" s="4">
        <f t="shared" si="21"/>
        <v>12.5</v>
      </c>
      <c r="R34">
        <f t="shared" si="0"/>
        <v>2000000</v>
      </c>
      <c r="S34">
        <f t="shared" si="1"/>
        <v>-185691.01051431082</v>
      </c>
      <c r="U34">
        <f t="shared" si="13"/>
        <v>0.22423799999999999</v>
      </c>
      <c r="V34">
        <f t="shared" si="14"/>
        <v>0.01</v>
      </c>
      <c r="W34">
        <f t="shared" si="15"/>
        <v>0.11554985496144102</v>
      </c>
      <c r="X34">
        <f t="shared" si="16"/>
        <v>2.591066837684361E-2</v>
      </c>
      <c r="Y34">
        <f t="shared" si="17"/>
        <v>1.1554985496144102E-3</v>
      </c>
      <c r="Z34">
        <f t="shared" si="18"/>
        <v>8.8483688034982994E-2</v>
      </c>
      <c r="AB34">
        <f t="shared" si="19"/>
        <v>-15081.181025094069</v>
      </c>
      <c r="AC34">
        <f t="shared" si="2"/>
        <v>-16430.625445249025</v>
      </c>
      <c r="AE34">
        <f t="shared" si="3"/>
        <v>0</v>
      </c>
      <c r="AF34">
        <f t="shared" si="4"/>
        <v>0</v>
      </c>
      <c r="AG34">
        <f t="shared" si="4"/>
        <v>-1.1060461004372875</v>
      </c>
      <c r="AH34">
        <f t="shared" si="5"/>
        <v>-51821.336753687217</v>
      </c>
      <c r="AI34">
        <f t="shared" si="6"/>
        <v>-51822.442799787656</v>
      </c>
      <c r="AJ34">
        <f t="shared" si="7"/>
        <v>1349.4444201549559</v>
      </c>
      <c r="AK34">
        <f t="shared" si="22"/>
        <v>-1055.682671756585</v>
      </c>
      <c r="AL34">
        <f t="shared" si="8"/>
        <v>-51528.681051389285</v>
      </c>
      <c r="AN34">
        <f t="shared" si="9"/>
        <v>0</v>
      </c>
      <c r="AO34">
        <f t="shared" si="9"/>
        <v>0</v>
      </c>
      <c r="AP34">
        <f t="shared" si="9"/>
        <v>-8.4315781157033531E-2</v>
      </c>
      <c r="AQ34">
        <f t="shared" si="9"/>
        <v>-3950.4289082176201</v>
      </c>
      <c r="AR34">
        <f t="shared" si="9"/>
        <v>-3950.513223998777</v>
      </c>
      <c r="AS34">
        <f t="shared" si="9"/>
        <v>102.87045030797658</v>
      </c>
      <c r="AT34">
        <f t="shared" si="9"/>
        <v>-80.476491068418682</v>
      </c>
      <c r="AU34">
        <f t="shared" ref="AU34:AU79" si="23">AL34*$K34</f>
        <v>-3928.1192647592193</v>
      </c>
      <c r="AW34">
        <v>31</v>
      </c>
      <c r="AX34">
        <f>IF(Z34&gt;0, (R34*SUMPRODUCT(K34:$K$98, X34:$X$98)-K34*$AZ$3)/Z34, 0)</f>
        <v>-185691.01051431082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0.25439000000000001</v>
      </c>
      <c r="Q35" s="4">
        <f t="shared" si="21"/>
        <v>12.5</v>
      </c>
      <c r="R35">
        <f t="shared" si="0"/>
        <v>2000000</v>
      </c>
      <c r="S35">
        <f t="shared" si="1"/>
        <v>-263977.11446659005</v>
      </c>
      <c r="U35">
        <f t="shared" si="13"/>
        <v>0.25439000000000001</v>
      </c>
      <c r="V35">
        <f t="shared" si="14"/>
        <v>0.01</v>
      </c>
      <c r="W35">
        <f t="shared" si="15"/>
        <v>8.8483688034982994E-2</v>
      </c>
      <c r="X35">
        <f t="shared" si="16"/>
        <v>2.2509365399219324E-2</v>
      </c>
      <c r="Y35">
        <f t="shared" si="17"/>
        <v>8.8483688034982999E-4</v>
      </c>
      <c r="Z35">
        <f t="shared" si="18"/>
        <v>6.5089485755413831E-2</v>
      </c>
      <c r="AB35">
        <f t="shared" si="19"/>
        <v>-16430.625445249025</v>
      </c>
      <c r="AC35">
        <f t="shared" si="2"/>
        <v>-17182.134631828358</v>
      </c>
      <c r="AE35">
        <f t="shared" si="3"/>
        <v>0</v>
      </c>
      <c r="AF35">
        <f t="shared" ref="AF35:AG66" si="24">-$Z35*P35</f>
        <v>0</v>
      </c>
      <c r="AG35">
        <f t="shared" si="24"/>
        <v>-0.81361857194267284</v>
      </c>
      <c r="AH35">
        <f t="shared" si="5"/>
        <v>-45018.73079843865</v>
      </c>
      <c r="AI35">
        <f t="shared" ref="AI35:AI66" si="25">SUM(AE35:AH35)</f>
        <v>-45019.544417010591</v>
      </c>
      <c r="AJ35">
        <f t="shared" si="7"/>
        <v>751.50918657933289</v>
      </c>
      <c r="AK35">
        <f t="shared" si="22"/>
        <v>-1150.1437811674318</v>
      </c>
      <c r="AL35">
        <f t="shared" ref="AL35:AL79" si="26">SUM(AI35:AK35)</f>
        <v>-45418.179011598688</v>
      </c>
      <c r="AN35">
        <f t="shared" ref="AN35:AT66" si="27">AE35*$K35</f>
        <v>0</v>
      </c>
      <c r="AO35">
        <f t="shared" si="27"/>
        <v>0</v>
      </c>
      <c r="AP35">
        <f t="shared" si="27"/>
        <v>-5.5378153372254837E-2</v>
      </c>
      <c r="AQ35">
        <f t="shared" si="27"/>
        <v>-3064.1559383625367</v>
      </c>
      <c r="AR35">
        <f t="shared" si="27"/>
        <v>-3064.2113165159089</v>
      </c>
      <c r="AS35">
        <f t="shared" si="27"/>
        <v>51.150738724756025</v>
      </c>
      <c r="AT35">
        <f t="shared" si="27"/>
        <v>-78.283413026765217</v>
      </c>
      <c r="AU35">
        <f t="shared" si="23"/>
        <v>-3091.343990817918</v>
      </c>
      <c r="AW35">
        <v>32</v>
      </c>
      <c r="AX35">
        <f>IF(Z35&gt;0, (R35*SUMPRODUCT(K35:$K$98, X35:$X$98)-K35*$AZ$3)/Z35, 0)</f>
        <v>-263977.11446659005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0.28921999999999998</v>
      </c>
      <c r="Q36" s="4">
        <f t="shared" si="21"/>
        <v>12.5</v>
      </c>
      <c r="R36">
        <f t="shared" si="0"/>
        <v>2000000</v>
      </c>
      <c r="S36">
        <f t="shared" si="1"/>
        <v>-381249.99453005131</v>
      </c>
      <c r="U36">
        <f t="shared" si="13"/>
        <v>0.28921999999999998</v>
      </c>
      <c r="V36">
        <f t="shared" si="14"/>
        <v>0.01</v>
      </c>
      <c r="W36">
        <f t="shared" si="15"/>
        <v>6.5089485755413831E-2</v>
      </c>
      <c r="X36">
        <f t="shared" si="16"/>
        <v>1.8825181070180788E-2</v>
      </c>
      <c r="Y36">
        <f t="shared" si="17"/>
        <v>6.5089485755413833E-4</v>
      </c>
      <c r="Z36">
        <f t="shared" si="18"/>
        <v>4.5613409827678905E-2</v>
      </c>
      <c r="AB36">
        <f t="shared" si="19"/>
        <v>-17182.134631828358</v>
      </c>
      <c r="AC36">
        <f t="shared" si="2"/>
        <v>-17390.11224729957</v>
      </c>
      <c r="AE36">
        <f t="shared" si="3"/>
        <v>0</v>
      </c>
      <c r="AF36">
        <f t="shared" si="24"/>
        <v>0</v>
      </c>
      <c r="AG36">
        <f t="shared" si="24"/>
        <v>-0.57016762284598632</v>
      </c>
      <c r="AH36">
        <f t="shared" si="5"/>
        <v>-37650.362140361576</v>
      </c>
      <c r="AI36">
        <f t="shared" si="25"/>
        <v>-37650.932307984425</v>
      </c>
      <c r="AJ36">
        <f t="shared" si="7"/>
        <v>207.97761547121263</v>
      </c>
      <c r="AK36">
        <f t="shared" si="22"/>
        <v>-1202.7494242279852</v>
      </c>
      <c r="AL36">
        <f t="shared" si="26"/>
        <v>-38645.704116741203</v>
      </c>
      <c r="AN36">
        <f t="shared" si="27"/>
        <v>0</v>
      </c>
      <c r="AO36">
        <f t="shared" si="27"/>
        <v>0</v>
      </c>
      <c r="AP36">
        <f t="shared" si="27"/>
        <v>-3.4649912785900662E-2</v>
      </c>
      <c r="AQ36">
        <f t="shared" si="27"/>
        <v>-2288.0670740462206</v>
      </c>
      <c r="AR36">
        <f t="shared" si="27"/>
        <v>-2288.1017239590064</v>
      </c>
      <c r="AS36">
        <f t="shared" si="27"/>
        <v>12.639101114732529</v>
      </c>
      <c r="AT36">
        <f t="shared" si="27"/>
        <v>-73.092825658480464</v>
      </c>
      <c r="AU36">
        <f t="shared" si="23"/>
        <v>-2348.5554485027546</v>
      </c>
      <c r="AW36">
        <v>33</v>
      </c>
      <c r="AX36">
        <f>IF(Z36&gt;0, (R36*SUMPRODUCT(K36:$K$98, X36:$X$98)-K36*$AZ$3)/Z36, 0)</f>
        <v>-381249.99453005131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0.32816400000000001</v>
      </c>
      <c r="Q37" s="4">
        <f t="shared" si="21"/>
        <v>12.5</v>
      </c>
      <c r="R37">
        <f t="shared" si="0"/>
        <v>2000000</v>
      </c>
      <c r="S37">
        <f t="shared" si="1"/>
        <v>-567367.21719398571</v>
      </c>
      <c r="U37">
        <f t="shared" si="13"/>
        <v>0.32816400000000001</v>
      </c>
      <c r="V37">
        <f t="shared" si="14"/>
        <v>0.01</v>
      </c>
      <c r="W37">
        <f t="shared" si="15"/>
        <v>4.5613409827678905E-2</v>
      </c>
      <c r="X37">
        <f t="shared" si="16"/>
        <v>1.4968679022690421E-2</v>
      </c>
      <c r="Y37">
        <f t="shared" si="17"/>
        <v>4.5613409827678907E-4</v>
      </c>
      <c r="Z37">
        <f t="shared" si="18"/>
        <v>3.0188596706711694E-2</v>
      </c>
      <c r="AB37">
        <f t="shared" si="19"/>
        <v>-17390.11224729957</v>
      </c>
      <c r="AC37">
        <f t="shared" si="2"/>
        <v>-17128.020104478535</v>
      </c>
      <c r="AE37">
        <f t="shared" si="3"/>
        <v>0</v>
      </c>
      <c r="AF37">
        <f t="shared" si="24"/>
        <v>0</v>
      </c>
      <c r="AG37">
        <f t="shared" si="24"/>
        <v>-0.37735745883389615</v>
      </c>
      <c r="AH37">
        <f t="shared" si="5"/>
        <v>-29937.358045380843</v>
      </c>
      <c r="AI37">
        <f t="shared" si="25"/>
        <v>-29937.735402839677</v>
      </c>
      <c r="AJ37">
        <f t="shared" si="7"/>
        <v>-262.09214282103494</v>
      </c>
      <c r="AK37">
        <f t="shared" si="22"/>
        <v>-1217.3078573109701</v>
      </c>
      <c r="AL37">
        <f t="shared" si="26"/>
        <v>-31417.135402971682</v>
      </c>
      <c r="AN37">
        <f t="shared" si="27"/>
        <v>0</v>
      </c>
      <c r="AO37">
        <f t="shared" si="27"/>
        <v>0</v>
      </c>
      <c r="AP37">
        <f t="shared" si="27"/>
        <v>-2.0475499713008345E-2</v>
      </c>
      <c r="AQ37">
        <f t="shared" si="27"/>
        <v>-1624.4077113531864</v>
      </c>
      <c r="AR37">
        <f t="shared" si="27"/>
        <v>-1624.4281868528994</v>
      </c>
      <c r="AS37">
        <f t="shared" si="27"/>
        <v>-14.221178009034759</v>
      </c>
      <c r="AT37">
        <f t="shared" si="27"/>
        <v>-66.051395300456917</v>
      </c>
      <c r="AU37">
        <f t="shared" si="23"/>
        <v>-1704.7007601623911</v>
      </c>
      <c r="AW37">
        <v>34</v>
      </c>
      <c r="AX37">
        <f>IF(Z37&gt;0, (R37*SUMPRODUCT(K37:$K$98, X37:$X$98)-K37*$AZ$3)/Z37, 0)</f>
        <v>-567367.21719398571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0.37150699999999998</v>
      </c>
      <c r="Q38" s="4">
        <f t="shared" si="21"/>
        <v>12.5</v>
      </c>
      <c r="R38">
        <f t="shared" si="0"/>
        <v>2000000</v>
      </c>
      <c r="S38">
        <f t="shared" si="1"/>
        <v>-882390.62975499372</v>
      </c>
      <c r="U38">
        <f t="shared" si="13"/>
        <v>0.37150699999999998</v>
      </c>
      <c r="V38">
        <f t="shared" si="14"/>
        <v>0.01</v>
      </c>
      <c r="W38">
        <f t="shared" si="15"/>
        <v>3.0188596706711694E-2</v>
      </c>
      <c r="X38">
        <f t="shared" si="16"/>
        <v>1.1215274996720341E-2</v>
      </c>
      <c r="Y38">
        <f t="shared" si="17"/>
        <v>3.0188596706711692E-4</v>
      </c>
      <c r="Z38">
        <f t="shared" si="18"/>
        <v>1.8671435742924236E-2</v>
      </c>
      <c r="AB38">
        <f t="shared" si="19"/>
        <v>-17128.020104478535</v>
      </c>
      <c r="AC38">
        <f t="shared" si="2"/>
        <v>-16475.499943628816</v>
      </c>
      <c r="AE38">
        <f t="shared" si="3"/>
        <v>0</v>
      </c>
      <c r="AF38">
        <f t="shared" si="24"/>
        <v>0</v>
      </c>
      <c r="AG38">
        <f t="shared" si="24"/>
        <v>-0.23339294678655295</v>
      </c>
      <c r="AH38">
        <f t="shared" si="5"/>
        <v>-22430.54999344068</v>
      </c>
      <c r="AI38">
        <f t="shared" si="25"/>
        <v>-22430.783386387466</v>
      </c>
      <c r="AJ38">
        <f t="shared" si="7"/>
        <v>-652.5201608497191</v>
      </c>
      <c r="AK38">
        <f t="shared" si="22"/>
        <v>-1198.9614073134976</v>
      </c>
      <c r="AL38">
        <f t="shared" si="26"/>
        <v>-24282.264954550683</v>
      </c>
      <c r="AN38">
        <f t="shared" si="27"/>
        <v>0</v>
      </c>
      <c r="AO38">
        <f t="shared" si="27"/>
        <v>0</v>
      </c>
      <c r="AP38">
        <f t="shared" si="27"/>
        <v>-1.1307101110712207E-2</v>
      </c>
      <c r="AQ38">
        <f t="shared" si="27"/>
        <v>-1086.6844959829416</v>
      </c>
      <c r="AR38">
        <f t="shared" si="27"/>
        <v>-1086.6958030840522</v>
      </c>
      <c r="AS38">
        <f t="shared" si="27"/>
        <v>-31.612401047635515</v>
      </c>
      <c r="AT38">
        <f t="shared" si="27"/>
        <v>-58.085636464128996</v>
      </c>
      <c r="AU38">
        <f t="shared" si="23"/>
        <v>-1176.3938405958168</v>
      </c>
      <c r="AW38">
        <v>35</v>
      </c>
      <c r="AX38">
        <f>IF(Z38&gt;0, (R38*SUMPRODUCT(K38:$K$98, X38:$X$98)-K38*$AZ$3)/Z38, 0)</f>
        <v>-882390.62975499372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0.41881499999999999</v>
      </c>
      <c r="Q39" s="4">
        <f t="shared" si="21"/>
        <v>12.5</v>
      </c>
      <c r="R39">
        <f t="shared" si="0"/>
        <v>2000000</v>
      </c>
      <c r="S39">
        <f t="shared" si="1"/>
        <v>-1456112.5403241706</v>
      </c>
      <c r="U39">
        <f t="shared" si="13"/>
        <v>0.41881499999999999</v>
      </c>
      <c r="V39">
        <f t="shared" si="14"/>
        <v>0.01</v>
      </c>
      <c r="W39">
        <f t="shared" si="15"/>
        <v>1.8671435742924236E-2</v>
      </c>
      <c r="X39">
        <f t="shared" si="16"/>
        <v>7.8198773606728139E-3</v>
      </c>
      <c r="Y39">
        <f t="shared" si="17"/>
        <v>1.8671435742924236E-4</v>
      </c>
      <c r="Z39">
        <f t="shared" si="18"/>
        <v>1.066484402482218E-2</v>
      </c>
      <c r="AB39">
        <f t="shared" si="19"/>
        <v>-16475.499943628816</v>
      </c>
      <c r="AC39">
        <f t="shared" si="2"/>
        <v>-15529.213125144877</v>
      </c>
      <c r="AE39">
        <f t="shared" si="3"/>
        <v>0</v>
      </c>
      <c r="AF39">
        <f t="shared" si="24"/>
        <v>0</v>
      </c>
      <c r="AG39">
        <f t="shared" si="24"/>
        <v>-0.13331055031027725</v>
      </c>
      <c r="AH39">
        <f t="shared" si="5"/>
        <v>-15639.754721345627</v>
      </c>
      <c r="AI39">
        <f t="shared" si="25"/>
        <v>-15639.888031895938</v>
      </c>
      <c r="AJ39">
        <f t="shared" si="7"/>
        <v>-946.28681848393899</v>
      </c>
      <c r="AK39">
        <f t="shared" si="22"/>
        <v>-1153.2849960540173</v>
      </c>
      <c r="AL39">
        <f t="shared" si="26"/>
        <v>-17739.459846433896</v>
      </c>
      <c r="AN39">
        <f t="shared" si="27"/>
        <v>0</v>
      </c>
      <c r="AO39">
        <f t="shared" si="27"/>
        <v>0</v>
      </c>
      <c r="AP39">
        <f t="shared" si="27"/>
        <v>-5.7664701320733498E-3</v>
      </c>
      <c r="AQ39">
        <f t="shared" si="27"/>
        <v>-676.51193595470465</v>
      </c>
      <c r="AR39">
        <f t="shared" si="27"/>
        <v>-676.51770242483667</v>
      </c>
      <c r="AS39">
        <f t="shared" si="27"/>
        <v>-40.932504310138427</v>
      </c>
      <c r="AT39">
        <f t="shared" si="27"/>
        <v>-49.886400348923665</v>
      </c>
      <c r="AU39">
        <f t="shared" si="23"/>
        <v>-767.33660708389891</v>
      </c>
      <c r="AW39">
        <v>36</v>
      </c>
      <c r="AX39">
        <f>IF(Z39&gt;0, (R39*SUMPRODUCT(K39:$K$98, X39:$X$98)-K39*$AZ$3)/Z39, 0)</f>
        <v>-1456112.5403241706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0.47081499999999998</v>
      </c>
      <c r="Q40" s="4">
        <f t="shared" si="21"/>
        <v>12.5</v>
      </c>
      <c r="R40">
        <f t="shared" si="0"/>
        <v>2000000</v>
      </c>
      <c r="S40">
        <f t="shared" si="1"/>
        <v>-2598970.8890221235</v>
      </c>
      <c r="U40">
        <f t="shared" si="13"/>
        <v>0.47081499999999998</v>
      </c>
      <c r="V40">
        <f t="shared" si="14"/>
        <v>0.01</v>
      </c>
      <c r="W40">
        <f t="shared" si="15"/>
        <v>1.066484402482218E-2</v>
      </c>
      <c r="X40">
        <f t="shared" si="16"/>
        <v>5.0211685395466551E-3</v>
      </c>
      <c r="Y40">
        <f t="shared" si="17"/>
        <v>1.066484402482218E-4</v>
      </c>
      <c r="Z40">
        <f t="shared" si="18"/>
        <v>5.5370270450273039E-3</v>
      </c>
      <c r="AB40">
        <f t="shared" si="19"/>
        <v>-15529.213125144877</v>
      </c>
      <c r="AC40">
        <f t="shared" si="2"/>
        <v>-14390.572101754153</v>
      </c>
      <c r="AE40">
        <f t="shared" si="3"/>
        <v>0</v>
      </c>
      <c r="AF40">
        <f t="shared" si="24"/>
        <v>0</v>
      </c>
      <c r="AG40">
        <f t="shared" si="24"/>
        <v>-6.92128380628413E-2</v>
      </c>
      <c r="AH40">
        <f t="shared" si="5"/>
        <v>-10042.33707909331</v>
      </c>
      <c r="AI40">
        <f t="shared" si="25"/>
        <v>-10042.406291931373</v>
      </c>
      <c r="AJ40">
        <f t="shared" si="7"/>
        <v>-1138.6410233907245</v>
      </c>
      <c r="AK40">
        <f t="shared" si="22"/>
        <v>-1087.0449187601414</v>
      </c>
      <c r="AL40">
        <f t="shared" si="26"/>
        <v>-12268.092234082238</v>
      </c>
      <c r="AN40">
        <f t="shared" si="27"/>
        <v>0</v>
      </c>
      <c r="AO40">
        <f t="shared" si="27"/>
        <v>0</v>
      </c>
      <c r="AP40">
        <f t="shared" si="27"/>
        <v>-2.6730935674290197E-3</v>
      </c>
      <c r="AQ40">
        <f t="shared" si="27"/>
        <v>-387.84866217601626</v>
      </c>
      <c r="AR40">
        <f t="shared" si="27"/>
        <v>-387.85133526958373</v>
      </c>
      <c r="AS40">
        <f t="shared" si="27"/>
        <v>-43.975858820773126</v>
      </c>
      <c r="AT40">
        <f t="shared" si="27"/>
        <v>-41.983147363583896</v>
      </c>
      <c r="AU40">
        <f t="shared" si="23"/>
        <v>-473.81034145394068</v>
      </c>
      <c r="AW40">
        <v>37</v>
      </c>
      <c r="AX40">
        <f>IF(Z40&gt;0, (R40*SUMPRODUCT(K40:$K$98, X40:$X$98)-K40*$AZ$3)/Z40, 0)</f>
        <v>-2598970.8890221235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0.52931399999999995</v>
      </c>
      <c r="Q41" s="4">
        <f t="shared" si="21"/>
        <v>12.5</v>
      </c>
      <c r="R41">
        <f t="shared" si="0"/>
        <v>2000000</v>
      </c>
      <c r="S41">
        <f t="shared" si="1"/>
        <v>-5158220.7122260043</v>
      </c>
      <c r="U41">
        <f t="shared" si="13"/>
        <v>0.52931399999999995</v>
      </c>
      <c r="V41">
        <f t="shared" si="14"/>
        <v>0.01</v>
      </c>
      <c r="W41">
        <f t="shared" si="15"/>
        <v>5.5370270450273039E-3</v>
      </c>
      <c r="X41">
        <f t="shared" si="16"/>
        <v>2.9308259333115818E-3</v>
      </c>
      <c r="Y41">
        <f t="shared" si="17"/>
        <v>5.5370270450273037E-5</v>
      </c>
      <c r="Z41">
        <f t="shared" si="18"/>
        <v>2.5508308412654488E-3</v>
      </c>
      <c r="AB41">
        <f t="shared" si="19"/>
        <v>-14390.572101754153</v>
      </c>
      <c r="AC41">
        <f t="shared" si="2"/>
        <v>-13157.748478800322</v>
      </c>
      <c r="AE41">
        <f t="shared" si="3"/>
        <v>0</v>
      </c>
      <c r="AF41">
        <f t="shared" si="24"/>
        <v>0</v>
      </c>
      <c r="AG41">
        <f t="shared" si="24"/>
        <v>-3.1885385515818113E-2</v>
      </c>
      <c r="AH41">
        <f t="shared" si="5"/>
        <v>-5861.6518666231641</v>
      </c>
      <c r="AI41">
        <f t="shared" si="25"/>
        <v>-5861.6837520086801</v>
      </c>
      <c r="AJ41">
        <f t="shared" si="7"/>
        <v>-1232.8236229538306</v>
      </c>
      <c r="AK41">
        <f t="shared" si="22"/>
        <v>-1007.3400471227908</v>
      </c>
      <c r="AL41">
        <f t="shared" si="26"/>
        <v>-8101.8474220853013</v>
      </c>
      <c r="AN41">
        <f t="shared" si="27"/>
        <v>0</v>
      </c>
      <c r="AO41">
        <f t="shared" si="27"/>
        <v>0</v>
      </c>
      <c r="AP41">
        <f t="shared" si="27"/>
        <v>-1.0995149850041119E-3</v>
      </c>
      <c r="AQ41">
        <f t="shared" si="27"/>
        <v>-202.12940693573196</v>
      </c>
      <c r="AR41">
        <f t="shared" si="27"/>
        <v>-202.13050645071698</v>
      </c>
      <c r="AS41">
        <f t="shared" si="27"/>
        <v>-42.511891431650973</v>
      </c>
      <c r="AT41">
        <f t="shared" si="27"/>
        <v>-34.736461826901589</v>
      </c>
      <c r="AU41">
        <f t="shared" si="23"/>
        <v>-279.37885970926953</v>
      </c>
      <c r="AW41">
        <v>38</v>
      </c>
      <c r="AX41">
        <f>IF(Z41&gt;0, (R41*SUMPRODUCT(K41:$K$98, X41:$X$98)-K41*$AZ$3)/Z41, 0)</f>
        <v>-5158220.7122260043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0.595055</v>
      </c>
      <c r="Q42" s="4">
        <f t="shared" si="21"/>
        <v>12.5</v>
      </c>
      <c r="R42">
        <f t="shared" si="0"/>
        <v>2000000</v>
      </c>
      <c r="S42">
        <f t="shared" si="1"/>
        <v>-11824896.818095202</v>
      </c>
      <c r="U42">
        <f t="shared" si="13"/>
        <v>0.595055</v>
      </c>
      <c r="V42">
        <f t="shared" si="14"/>
        <v>0.01</v>
      </c>
      <c r="W42">
        <f t="shared" si="15"/>
        <v>2.5508308412654488E-3</v>
      </c>
      <c r="X42">
        <f t="shared" si="16"/>
        <v>1.5178846462492116E-3</v>
      </c>
      <c r="Y42">
        <f t="shared" si="17"/>
        <v>2.5508308412654489E-5</v>
      </c>
      <c r="Z42">
        <f t="shared" si="18"/>
        <v>1.0074378866035828E-3</v>
      </c>
      <c r="AB42">
        <f t="shared" si="19"/>
        <v>-13157.748478800322</v>
      </c>
      <c r="AC42">
        <f t="shared" si="2"/>
        <v>-11912.849059727261</v>
      </c>
      <c r="AE42">
        <f t="shared" si="3"/>
        <v>0</v>
      </c>
      <c r="AF42">
        <f t="shared" si="24"/>
        <v>0</v>
      </c>
      <c r="AG42">
        <f t="shared" si="24"/>
        <v>-1.2592973582544785E-2</v>
      </c>
      <c r="AH42">
        <f t="shared" si="5"/>
        <v>-3035.7692924984231</v>
      </c>
      <c r="AI42">
        <f t="shared" si="25"/>
        <v>-3035.7818854720058</v>
      </c>
      <c r="AJ42">
        <f t="shared" si="7"/>
        <v>-1244.8994190730609</v>
      </c>
      <c r="AK42">
        <f t="shared" si="22"/>
        <v>-921.04239351602268</v>
      </c>
      <c r="AL42">
        <f t="shared" si="26"/>
        <v>-5201.7236980610896</v>
      </c>
      <c r="AN42">
        <f t="shared" si="27"/>
        <v>0</v>
      </c>
      <c r="AO42">
        <f t="shared" si="27"/>
        <v>0</v>
      </c>
      <c r="AP42">
        <f t="shared" si="27"/>
        <v>-3.8772138013611518E-4</v>
      </c>
      <c r="AQ42">
        <f t="shared" si="27"/>
        <v>-93.467412771660236</v>
      </c>
      <c r="AR42">
        <f t="shared" si="27"/>
        <v>-93.467800493040386</v>
      </c>
      <c r="AS42">
        <f t="shared" si="27"/>
        <v>-38.328844075611606</v>
      </c>
      <c r="AT42">
        <f t="shared" si="27"/>
        <v>-28.357704845255373</v>
      </c>
      <c r="AU42">
        <f t="shared" si="23"/>
        <v>-160.15434941390737</v>
      </c>
      <c r="AW42">
        <v>39</v>
      </c>
      <c r="AX42">
        <f>IF(Z42&gt;0, (R42*SUMPRODUCT(K42:$K$98, X42:$X$98)-K42*$AZ$3)/Z42, 0)</f>
        <v>-11824896.818095202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0.66919700000000004</v>
      </c>
      <c r="Q43" s="4">
        <f t="shared" si="21"/>
        <v>12.5</v>
      </c>
      <c r="R43">
        <f t="shared" si="0"/>
        <v>2000000</v>
      </c>
      <c r="S43">
        <f t="shared" si="1"/>
        <v>-33151880.959915809</v>
      </c>
      <c r="U43">
        <f t="shared" si="13"/>
        <v>0.66919700000000004</v>
      </c>
      <c r="V43">
        <f t="shared" si="14"/>
        <v>0.01</v>
      </c>
      <c r="W43">
        <f t="shared" si="15"/>
        <v>1.0074378866035828E-3</v>
      </c>
      <c r="X43">
        <f t="shared" si="16"/>
        <v>6.7417441140145786E-4</v>
      </c>
      <c r="Y43">
        <f t="shared" si="17"/>
        <v>1.0074378866035828E-5</v>
      </c>
      <c r="Z43">
        <f t="shared" si="18"/>
        <v>3.231890963360891E-4</v>
      </c>
      <c r="AB43">
        <f t="shared" si="19"/>
        <v>-11912.849059727261</v>
      </c>
      <c r="AC43">
        <f t="shared" si="2"/>
        <v>-10714.326449276788</v>
      </c>
      <c r="AE43">
        <f t="shared" si="3"/>
        <v>0</v>
      </c>
      <c r="AF43">
        <f t="shared" si="24"/>
        <v>0</v>
      </c>
      <c r="AG43">
        <f t="shared" si="24"/>
        <v>-4.0398637042011135E-3</v>
      </c>
      <c r="AH43">
        <f t="shared" si="5"/>
        <v>-1348.3488228029157</v>
      </c>
      <c r="AI43">
        <f t="shared" si="25"/>
        <v>-1348.35286266662</v>
      </c>
      <c r="AJ43">
        <f t="shared" si="7"/>
        <v>-1198.5226104504727</v>
      </c>
      <c r="AK43">
        <f t="shared" si="22"/>
        <v>-833.89943418090832</v>
      </c>
      <c r="AL43">
        <f t="shared" si="26"/>
        <v>-3380.7749072980014</v>
      </c>
      <c r="AN43">
        <f t="shared" si="27"/>
        <v>0</v>
      </c>
      <c r="AO43">
        <f t="shared" si="27"/>
        <v>0</v>
      </c>
      <c r="AP43">
        <f t="shared" si="27"/>
        <v>-1.110555195641126E-4</v>
      </c>
      <c r="AQ43">
        <f t="shared" si="27"/>
        <v>-37.065997774706837</v>
      </c>
      <c r="AR43">
        <f t="shared" si="27"/>
        <v>-37.066108830226405</v>
      </c>
      <c r="AS43">
        <f t="shared" si="27"/>
        <v>-32.947287571731316</v>
      </c>
      <c r="AT43">
        <f t="shared" si="27"/>
        <v>-22.923826571395143</v>
      </c>
      <c r="AU43">
        <f t="shared" si="23"/>
        <v>-92.937222973352874</v>
      </c>
      <c r="AW43">
        <v>40</v>
      </c>
      <c r="AX43">
        <f>IF(Z43&gt;0, (R43*SUMPRODUCT(K43:$K$98, X43:$X$98)-K43*$AZ$3)/Z43, 0)</f>
        <v>-33151880.959915809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0.74928899999999998</v>
      </c>
      <c r="Q44" s="4">
        <f t="shared" si="21"/>
        <v>12.5</v>
      </c>
      <c r="R44">
        <f t="shared" si="0"/>
        <v>2000000</v>
      </c>
      <c r="S44">
        <f t="shared" si="1"/>
        <v>-123373081.59648269</v>
      </c>
      <c r="U44">
        <f t="shared" si="13"/>
        <v>0.74928899999999998</v>
      </c>
      <c r="V44">
        <f t="shared" si="14"/>
        <v>0.01</v>
      </c>
      <c r="W44">
        <f t="shared" si="15"/>
        <v>3.231890963360891E-4</v>
      </c>
      <c r="X44">
        <f t="shared" si="16"/>
        <v>2.4216203480457185E-4</v>
      </c>
      <c r="Y44">
        <f t="shared" si="17"/>
        <v>3.231890963360891E-6</v>
      </c>
      <c r="Z44">
        <f t="shared" si="18"/>
        <v>7.7795170568156356E-5</v>
      </c>
      <c r="AB44">
        <f t="shared" si="19"/>
        <v>-10714.326449276788</v>
      </c>
      <c r="AC44">
        <f t="shared" si="2"/>
        <v>-9597.8299263174431</v>
      </c>
      <c r="AE44">
        <f t="shared" si="3"/>
        <v>0</v>
      </c>
      <c r="AF44">
        <f t="shared" si="24"/>
        <v>0</v>
      </c>
      <c r="AG44">
        <f t="shared" si="24"/>
        <v>-9.724396321019544E-4</v>
      </c>
      <c r="AH44">
        <f t="shared" si="5"/>
        <v>-484.32406960914369</v>
      </c>
      <c r="AI44">
        <f t="shared" si="25"/>
        <v>-484.3250420487758</v>
      </c>
      <c r="AJ44">
        <f t="shared" si="7"/>
        <v>-1116.4965229593454</v>
      </c>
      <c r="AK44">
        <f t="shared" si="22"/>
        <v>-750.00285144937527</v>
      </c>
      <c r="AL44">
        <f t="shared" si="26"/>
        <v>-2350.8244164574962</v>
      </c>
      <c r="AN44">
        <f t="shared" si="27"/>
        <v>0</v>
      </c>
      <c r="AO44">
        <f t="shared" si="27"/>
        <v>0</v>
      </c>
      <c r="AP44">
        <f t="shared" si="27"/>
        <v>-2.3868111758747421E-5</v>
      </c>
      <c r="AQ44">
        <f t="shared" si="27"/>
        <v>-11.887525599810623</v>
      </c>
      <c r="AR44">
        <f t="shared" si="27"/>
        <v>-11.887549467922382</v>
      </c>
      <c r="AS44">
        <f t="shared" si="27"/>
        <v>-27.40392607265991</v>
      </c>
      <c r="AT44">
        <f t="shared" si="27"/>
        <v>-18.408496822655312</v>
      </c>
      <c r="AU44">
        <f t="shared" si="23"/>
        <v>-57.699972363237599</v>
      </c>
      <c r="AW44">
        <v>41</v>
      </c>
      <c r="AX44">
        <f>IF(Z44&gt;0, (R44*SUMPRODUCT(K44:$K$98, X44:$X$98)-K44*$AZ$3)/Z44, 0)</f>
        <v>-123373081.59648269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0.83297500000000002</v>
      </c>
      <c r="Q45" s="4">
        <f t="shared" si="21"/>
        <v>12.5</v>
      </c>
      <c r="R45">
        <f t="shared" si="0"/>
        <v>2000000</v>
      </c>
      <c r="S45">
        <f t="shared" si="1"/>
        <v>-702349439.73930287</v>
      </c>
      <c r="U45">
        <f t="shared" si="13"/>
        <v>0.83297500000000002</v>
      </c>
      <c r="V45">
        <f t="shared" si="14"/>
        <v>0.01</v>
      </c>
      <c r="W45">
        <f t="shared" si="15"/>
        <v>7.7795170568156356E-5</v>
      </c>
      <c r="X45">
        <f t="shared" si="16"/>
        <v>6.480143220401004E-5</v>
      </c>
      <c r="Y45">
        <f t="shared" si="17"/>
        <v>7.7795170568156362E-7</v>
      </c>
      <c r="Z45">
        <f t="shared" si="18"/>
        <v>1.2215786658464752E-5</v>
      </c>
      <c r="AB45">
        <f t="shared" si="19"/>
        <v>-9597.8299263174431</v>
      </c>
      <c r="AC45">
        <f t="shared" si="2"/>
        <v>-8579.7509155475691</v>
      </c>
      <c r="AE45">
        <f t="shared" si="3"/>
        <v>0</v>
      </c>
      <c r="AF45">
        <f t="shared" si="24"/>
        <v>0</v>
      </c>
      <c r="AG45">
        <f t="shared" si="24"/>
        <v>-1.5269733323080941E-4</v>
      </c>
      <c r="AH45">
        <f t="shared" si="5"/>
        <v>-129.60286440802008</v>
      </c>
      <c r="AI45">
        <f t="shared" si="25"/>
        <v>-129.6030171053533</v>
      </c>
      <c r="AJ45">
        <f t="shared" si="7"/>
        <v>-1018.079010769874</v>
      </c>
      <c r="AK45">
        <f t="shared" si="22"/>
        <v>-671.84809484222103</v>
      </c>
      <c r="AL45">
        <f t="shared" si="26"/>
        <v>-1819.5301227174482</v>
      </c>
      <c r="AN45">
        <f t="shared" si="27"/>
        <v>0</v>
      </c>
      <c r="AO45">
        <f t="shared" si="27"/>
        <v>0</v>
      </c>
      <c r="AP45">
        <f t="shared" si="27"/>
        <v>-3.3463305793904586E-6</v>
      </c>
      <c r="AQ45">
        <f t="shared" si="27"/>
        <v>-2.8402200560346618</v>
      </c>
      <c r="AR45">
        <f t="shared" si="27"/>
        <v>-2.8402234023652406</v>
      </c>
      <c r="AS45">
        <f t="shared" si="27"/>
        <v>-22.31099164531728</v>
      </c>
      <c r="AT45">
        <f t="shared" si="27"/>
        <v>-14.723412497829568</v>
      </c>
      <c r="AU45">
        <f t="shared" si="23"/>
        <v>-39.874627545512084</v>
      </c>
      <c r="AW45">
        <v>42</v>
      </c>
      <c r="AX45">
        <f>IF(Z45&gt;0, (R45*SUMPRODUCT(K45:$K$98, X45:$X$98)-K45*$AZ$3)/Z45, 0)</f>
        <v>-702349439.73930287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0.83526170899999996</v>
      </c>
      <c r="Q46" s="4">
        <f t="shared" si="21"/>
        <v>12.5</v>
      </c>
      <c r="R46">
        <f t="shared" si="0"/>
        <v>2000000</v>
      </c>
      <c r="S46">
        <f t="shared" si="1"/>
        <v>-4053949666.1041088</v>
      </c>
      <c r="U46">
        <f t="shared" si="13"/>
        <v>0.83526170899999996</v>
      </c>
      <c r="V46">
        <f t="shared" si="14"/>
        <v>0.01</v>
      </c>
      <c r="W46">
        <f t="shared" si="15"/>
        <v>1.2215786658464752E-5</v>
      </c>
      <c r="X46">
        <f t="shared" si="16"/>
        <v>1.0203378841128668E-5</v>
      </c>
      <c r="Y46">
        <f t="shared" si="17"/>
        <v>1.2215786658464752E-7</v>
      </c>
      <c r="Z46">
        <f t="shared" si="18"/>
        <v>1.8902499507514369E-6</v>
      </c>
      <c r="AB46">
        <f t="shared" si="19"/>
        <v>-8579.7509155475691</v>
      </c>
      <c r="AC46">
        <f t="shared" si="2"/>
        <v>-7662.9781567020955</v>
      </c>
      <c r="AE46">
        <f t="shared" si="3"/>
        <v>0</v>
      </c>
      <c r="AF46">
        <f t="shared" si="24"/>
        <v>0</v>
      </c>
      <c r="AG46">
        <f t="shared" si="24"/>
        <v>-2.3628124384392961E-5</v>
      </c>
      <c r="AH46">
        <f t="shared" si="5"/>
        <v>-20.406757682257336</v>
      </c>
      <c r="AI46">
        <f t="shared" si="25"/>
        <v>-20.406781310381721</v>
      </c>
      <c r="AJ46">
        <f t="shared" si="7"/>
        <v>-916.77275884547362</v>
      </c>
      <c r="AK46">
        <f t="shared" si="22"/>
        <v>-600.58256408832995</v>
      </c>
      <c r="AL46">
        <f t="shared" si="26"/>
        <v>-1537.7621042441851</v>
      </c>
      <c r="AN46">
        <f t="shared" si="27"/>
        <v>0</v>
      </c>
      <c r="AO46">
        <f t="shared" si="27"/>
        <v>0</v>
      </c>
      <c r="AP46">
        <f t="shared" si="27"/>
        <v>-4.6232631694278522E-7</v>
      </c>
      <c r="AQ46">
        <f t="shared" si="27"/>
        <v>-0.39929454266009057</v>
      </c>
      <c r="AR46">
        <f t="shared" si="27"/>
        <v>-0.39929500498640752</v>
      </c>
      <c r="AS46">
        <f t="shared" si="27"/>
        <v>-17.93829108799121</v>
      </c>
      <c r="AT46">
        <f t="shared" si="27"/>
        <v>-11.751467038086927</v>
      </c>
      <c r="AU46">
        <f t="shared" si="23"/>
        <v>-30.089053131064539</v>
      </c>
      <c r="AW46">
        <v>43</v>
      </c>
      <c r="AX46">
        <f>IF(Z46&gt;0, (R46*SUMPRODUCT(K46:$K$98, X46:$X$98)-K46*$AZ$3)/Z46, 0)</f>
        <v>-4053949666.1041088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0.83773177600000004</v>
      </c>
      <c r="Q47" s="4">
        <f t="shared" si="21"/>
        <v>12.5</v>
      </c>
      <c r="R47">
        <f t="shared" si="0"/>
        <v>2000000</v>
      </c>
      <c r="S47">
        <f t="shared" si="1"/>
        <v>-23772411586.985413</v>
      </c>
      <c r="U47">
        <f t="shared" si="13"/>
        <v>0.83773177600000004</v>
      </c>
      <c r="V47">
        <f t="shared" si="14"/>
        <v>0.01</v>
      </c>
      <c r="W47">
        <f t="shared" si="15"/>
        <v>1.8902499507514369E-6</v>
      </c>
      <c r="X47">
        <f t="shared" si="16"/>
        <v>1.5835224483269137E-6</v>
      </c>
      <c r="Y47">
        <f t="shared" si="17"/>
        <v>1.8902499507514368E-8</v>
      </c>
      <c r="Z47">
        <f t="shared" si="18"/>
        <v>2.8782500291700881E-7</v>
      </c>
      <c r="AB47">
        <f t="shared" si="19"/>
        <v>-7662.9781567020955</v>
      </c>
      <c r="AC47">
        <f t="shared" si="2"/>
        <v>-6842.2944343684103</v>
      </c>
      <c r="AE47">
        <f t="shared" si="3"/>
        <v>0</v>
      </c>
      <c r="AF47">
        <f t="shared" si="24"/>
        <v>0</v>
      </c>
      <c r="AG47">
        <f t="shared" si="24"/>
        <v>-3.5978125364626103E-6</v>
      </c>
      <c r="AH47">
        <f t="shared" si="5"/>
        <v>-3.1670448966538274</v>
      </c>
      <c r="AI47">
        <f t="shared" si="25"/>
        <v>-3.1670484944663637</v>
      </c>
      <c r="AJ47">
        <f t="shared" si="7"/>
        <v>-820.68372233368518</v>
      </c>
      <c r="AK47">
        <f t="shared" si="22"/>
        <v>-536.40847096914672</v>
      </c>
      <c r="AL47">
        <f t="shared" si="26"/>
        <v>-1360.2592417972983</v>
      </c>
      <c r="AN47">
        <f t="shared" si="27"/>
        <v>0</v>
      </c>
      <c r="AO47">
        <f t="shared" si="27"/>
        <v>0</v>
      </c>
      <c r="AP47">
        <f t="shared" si="27"/>
        <v>-6.2855006419052701E-8</v>
      </c>
      <c r="AQ47">
        <f t="shared" si="27"/>
        <v>-5.5329349512002614E-2</v>
      </c>
      <c r="AR47">
        <f t="shared" si="27"/>
        <v>-5.5329412367009029E-2</v>
      </c>
      <c r="AS47">
        <f t="shared" si="27"/>
        <v>-14.337623239818271</v>
      </c>
      <c r="AT47">
        <f t="shared" si="27"/>
        <v>-9.371238091006731</v>
      </c>
      <c r="AU47">
        <f t="shared" si="23"/>
        <v>-23.764190743192014</v>
      </c>
      <c r="AW47">
        <v>44</v>
      </c>
      <c r="AX47">
        <f>IF(Z47&gt;0, (R47*SUMPRODUCT(K47:$K$98, X47:$X$98)-K47*$AZ$3)/Z47, 0)</f>
        <v>-23772411586.985413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0.84045353700000003</v>
      </c>
      <c r="Q48" s="4">
        <f t="shared" si="21"/>
        <v>12.5</v>
      </c>
      <c r="R48">
        <f t="shared" si="0"/>
        <v>2000000</v>
      </c>
      <c r="S48">
        <f t="shared" si="1"/>
        <v>-141932717474.17618</v>
      </c>
      <c r="U48">
        <f t="shared" si="13"/>
        <v>0.84045353700000003</v>
      </c>
      <c r="V48">
        <f t="shared" si="14"/>
        <v>0.01</v>
      </c>
      <c r="W48">
        <f t="shared" si="15"/>
        <v>2.8782500291700881E-7</v>
      </c>
      <c r="X48">
        <f t="shared" si="16"/>
        <v>2.4190354173863538E-7</v>
      </c>
      <c r="Y48">
        <f t="shared" si="17"/>
        <v>2.878250029170088E-9</v>
      </c>
      <c r="Z48">
        <f t="shared" si="18"/>
        <v>4.3043211149203333E-8</v>
      </c>
      <c r="AB48">
        <f t="shared" si="19"/>
        <v>-6842.2944343684103</v>
      </c>
      <c r="AC48">
        <f t="shared" si="2"/>
        <v>-6109.2399272211869</v>
      </c>
      <c r="AE48">
        <f t="shared" si="3"/>
        <v>0</v>
      </c>
      <c r="AF48">
        <f t="shared" si="24"/>
        <v>0</v>
      </c>
      <c r="AG48">
        <f t="shared" si="24"/>
        <v>-5.3804013936504165E-7</v>
      </c>
      <c r="AH48">
        <f t="shared" si="5"/>
        <v>-0.48380708347727075</v>
      </c>
      <c r="AI48">
        <f t="shared" si="25"/>
        <v>-0.48380762151741014</v>
      </c>
      <c r="AJ48">
        <f t="shared" si="7"/>
        <v>-733.05450714722338</v>
      </c>
      <c r="AK48">
        <f t="shared" si="22"/>
        <v>-478.96061040578877</v>
      </c>
      <c r="AL48">
        <f t="shared" si="26"/>
        <v>-1212.4989251745296</v>
      </c>
      <c r="AN48">
        <f t="shared" si="27"/>
        <v>0</v>
      </c>
      <c r="AO48">
        <f t="shared" si="27"/>
        <v>0</v>
      </c>
      <c r="AP48">
        <f t="shared" si="27"/>
        <v>-8.3926284748318058E-9</v>
      </c>
      <c r="AQ48">
        <f t="shared" si="27"/>
        <v>-7.5466732090072198E-3</v>
      </c>
      <c r="AR48">
        <f t="shared" si="27"/>
        <v>-7.5466816016356957E-3</v>
      </c>
      <c r="AS48">
        <f t="shared" si="27"/>
        <v>-11.434563483587031</v>
      </c>
      <c r="AT48">
        <f t="shared" si="27"/>
        <v>-7.4710754144816542</v>
      </c>
      <c r="AU48">
        <f t="shared" si="23"/>
        <v>-18.913185579670323</v>
      </c>
      <c r="AW48">
        <v>45</v>
      </c>
      <c r="AX48">
        <f>IF(Z48&gt;0, (R48*SUMPRODUCT(K48:$K$98, X48:$X$98)-K48*$AZ$3)/Z48, 0)</f>
        <v>-141932717474.17618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0.84346351399999997</v>
      </c>
      <c r="Q49" s="4">
        <f t="shared" si="21"/>
        <v>12.5</v>
      </c>
      <c r="R49">
        <f t="shared" si="0"/>
        <v>2000000</v>
      </c>
      <c r="S49">
        <f t="shared" si="1"/>
        <v>-864807105093.85059</v>
      </c>
      <c r="U49">
        <f t="shared" si="13"/>
        <v>0.84346351399999997</v>
      </c>
      <c r="V49">
        <f t="shared" si="14"/>
        <v>0.01</v>
      </c>
      <c r="W49">
        <f t="shared" si="15"/>
        <v>4.3043211149203333E-8</v>
      </c>
      <c r="X49">
        <f t="shared" si="16"/>
        <v>3.6305378129751023E-8</v>
      </c>
      <c r="Y49">
        <f t="shared" si="17"/>
        <v>4.3043211149203336E-10</v>
      </c>
      <c r="Z49">
        <f t="shared" si="18"/>
        <v>6.3074009079602769E-9</v>
      </c>
      <c r="AB49">
        <f t="shared" si="19"/>
        <v>-6109.2399272211869</v>
      </c>
      <c r="AC49">
        <f t="shared" si="2"/>
        <v>-5454.685119879452</v>
      </c>
      <c r="AE49">
        <f t="shared" si="3"/>
        <v>0</v>
      </c>
      <c r="AF49">
        <f t="shared" si="24"/>
        <v>0</v>
      </c>
      <c r="AG49">
        <f t="shared" si="24"/>
        <v>-7.8842511349503462E-8</v>
      </c>
      <c r="AH49">
        <f t="shared" si="5"/>
        <v>-7.2610756259502043E-2</v>
      </c>
      <c r="AI49">
        <f t="shared" si="25"/>
        <v>-7.2610835102013396E-2</v>
      </c>
      <c r="AJ49">
        <f t="shared" si="7"/>
        <v>-654.55480734173489</v>
      </c>
      <c r="AK49">
        <f t="shared" si="22"/>
        <v>-427.64679490548315</v>
      </c>
      <c r="AL49">
        <f t="shared" si="26"/>
        <v>-1082.2742130823201</v>
      </c>
      <c r="AN49">
        <f t="shared" si="27"/>
        <v>0</v>
      </c>
      <c r="AO49">
        <f t="shared" si="27"/>
        <v>0</v>
      </c>
      <c r="AP49">
        <f t="shared" si="27"/>
        <v>-1.0980591830405285E-9</v>
      </c>
      <c r="AQ49">
        <f t="shared" si="27"/>
        <v>-1.0112679864397278E-3</v>
      </c>
      <c r="AR49">
        <f t="shared" si="27"/>
        <v>-1.0112690844989109E-3</v>
      </c>
      <c r="AS49">
        <f t="shared" si="27"/>
        <v>-9.1161469200136338</v>
      </c>
      <c r="AT49">
        <f t="shared" si="27"/>
        <v>-5.9559428309201445</v>
      </c>
      <c r="AU49">
        <f t="shared" si="23"/>
        <v>-15.073101020018278</v>
      </c>
      <c r="AW49">
        <v>46</v>
      </c>
      <c r="AX49">
        <f>IF(Z49&gt;0, (R49*SUMPRODUCT(K49:$K$98, X49:$X$98)-K49*$AZ$3)/Z49, 0)</f>
        <v>-864807105093.85059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0.84645297100000005</v>
      </c>
      <c r="Q50" s="4">
        <f t="shared" si="21"/>
        <v>12.5</v>
      </c>
      <c r="R50">
        <f t="shared" si="0"/>
        <v>2000000</v>
      </c>
      <c r="S50">
        <f t="shared" si="1"/>
        <v>-5379068775721.6064</v>
      </c>
      <c r="U50">
        <f t="shared" si="13"/>
        <v>0.84645297100000005</v>
      </c>
      <c r="V50">
        <f t="shared" si="14"/>
        <v>0.01</v>
      </c>
      <c r="W50">
        <f t="shared" si="15"/>
        <v>6.3074009079602769E-9</v>
      </c>
      <c r="X50">
        <f t="shared" si="16"/>
        <v>5.3389182378310741E-9</v>
      </c>
      <c r="Y50">
        <f t="shared" si="17"/>
        <v>6.3074009079602772E-11</v>
      </c>
      <c r="Z50">
        <f t="shared" si="18"/>
        <v>9.0540866104959997E-10</v>
      </c>
      <c r="AB50">
        <f t="shared" si="19"/>
        <v>-5454.685119879452</v>
      </c>
      <c r="AC50">
        <f t="shared" si="2"/>
        <v>-4870.2554579198104</v>
      </c>
      <c r="AE50">
        <f t="shared" si="3"/>
        <v>0</v>
      </c>
      <c r="AF50">
        <f t="shared" si="24"/>
        <v>0</v>
      </c>
      <c r="AG50">
        <f t="shared" si="24"/>
        <v>-1.131760826312E-8</v>
      </c>
      <c r="AH50">
        <f t="shared" si="5"/>
        <v>-1.0677836475662148E-2</v>
      </c>
      <c r="AI50">
        <f t="shared" si="25"/>
        <v>-1.0677847793270412E-2</v>
      </c>
      <c r="AJ50">
        <f t="shared" si="7"/>
        <v>-584.42966195964163</v>
      </c>
      <c r="AK50">
        <f t="shared" si="22"/>
        <v>-381.82795839156165</v>
      </c>
      <c r="AL50">
        <f t="shared" si="26"/>
        <v>-966.2682981989966</v>
      </c>
      <c r="AN50">
        <f t="shared" si="27"/>
        <v>0</v>
      </c>
      <c r="AO50">
        <f t="shared" si="27"/>
        <v>0</v>
      </c>
      <c r="AP50">
        <f t="shared" si="27"/>
        <v>-1.4073494052824552E-10</v>
      </c>
      <c r="AQ50">
        <f t="shared" si="27"/>
        <v>-1.3277935111692687E-4</v>
      </c>
      <c r="AR50">
        <f t="shared" si="27"/>
        <v>-1.3277949185186739E-4</v>
      </c>
      <c r="AS50">
        <f t="shared" si="27"/>
        <v>-7.2674077249037508</v>
      </c>
      <c r="AT50">
        <f t="shared" si="27"/>
        <v>-4.7480469165349897</v>
      </c>
      <c r="AU50">
        <f t="shared" si="23"/>
        <v>-12.015587420930592</v>
      </c>
      <c r="AW50">
        <v>47</v>
      </c>
      <c r="AX50">
        <f>IF(Z50&gt;0, (R50*SUMPRODUCT(K50:$K$98, X50:$X$98)-K50*$AZ$3)/Z50, 0)</f>
        <v>-5379068775721.6064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0.84968151000000003</v>
      </c>
      <c r="Q51" s="4">
        <f t="shared" si="21"/>
        <v>12.5</v>
      </c>
      <c r="R51">
        <f t="shared" si="0"/>
        <v>2000000</v>
      </c>
      <c r="S51">
        <f t="shared" si="1"/>
        <v>-34227421539030.824</v>
      </c>
      <c r="U51">
        <f t="shared" si="13"/>
        <v>0.84968151000000003</v>
      </c>
      <c r="V51">
        <f t="shared" si="14"/>
        <v>0.01</v>
      </c>
      <c r="W51">
        <f t="shared" si="15"/>
        <v>9.0540866104959997E-10</v>
      </c>
      <c r="X51">
        <f t="shared" si="16"/>
        <v>7.6930899828770232E-10</v>
      </c>
      <c r="Y51">
        <f t="shared" si="17"/>
        <v>9.0540866104960002E-12</v>
      </c>
      <c r="Z51">
        <f t="shared" si="18"/>
        <v>1.2704557615140165E-10</v>
      </c>
      <c r="AB51">
        <f t="shared" si="19"/>
        <v>-4870.2554579198104</v>
      </c>
      <c r="AC51">
        <f t="shared" si="2"/>
        <v>-4348.442489603066</v>
      </c>
      <c r="AE51">
        <f t="shared" si="3"/>
        <v>0</v>
      </c>
      <c r="AF51">
        <f t="shared" si="24"/>
        <v>0</v>
      </c>
      <c r="AG51">
        <f t="shared" si="24"/>
        <v>-1.5880697018925208E-9</v>
      </c>
      <c r="AH51">
        <f t="shared" si="5"/>
        <v>-1.5386179965754046E-3</v>
      </c>
      <c r="AI51">
        <f t="shared" si="25"/>
        <v>-1.5386195846451066E-3</v>
      </c>
      <c r="AJ51">
        <f t="shared" si="7"/>
        <v>-521.81296831674445</v>
      </c>
      <c r="AK51">
        <f t="shared" si="22"/>
        <v>-340.91788205438678</v>
      </c>
      <c r="AL51">
        <f t="shared" si="26"/>
        <v>-862.73238899071589</v>
      </c>
      <c r="AN51">
        <f t="shared" si="27"/>
        <v>0</v>
      </c>
      <c r="AO51">
        <f t="shared" si="27"/>
        <v>0</v>
      </c>
      <c r="AP51">
        <f t="shared" si="27"/>
        <v>-1.7631887808181439E-11</v>
      </c>
      <c r="AQ51">
        <f t="shared" si="27"/>
        <v>-1.7082839539685692E-5</v>
      </c>
      <c r="AR51">
        <f t="shared" si="27"/>
        <v>-1.7082857171573501E-5</v>
      </c>
      <c r="AS51">
        <f t="shared" si="27"/>
        <v>-5.7935414945896744</v>
      </c>
      <c r="AT51">
        <f t="shared" si="27"/>
        <v>-3.7851146212426139</v>
      </c>
      <c r="AU51">
        <f t="shared" si="23"/>
        <v>-9.5786731986894598</v>
      </c>
      <c r="AW51">
        <v>48</v>
      </c>
      <c r="AX51">
        <f>IF(Z51&gt;0, (R51*SUMPRODUCT(K51:$K$98, X51:$X$98)-K51*$AZ$3)/Z51, 0)</f>
        <v>-34227421539030.824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0.85306441600000005</v>
      </c>
      <c r="Q52" s="4">
        <f t="shared" si="21"/>
        <v>12.5</v>
      </c>
      <c r="R52">
        <f t="shared" si="0"/>
        <v>2000000</v>
      </c>
      <c r="S52">
        <f t="shared" si="1"/>
        <v>-223172071334628.59</v>
      </c>
      <c r="U52">
        <f t="shared" si="13"/>
        <v>0.85306441600000005</v>
      </c>
      <c r="V52">
        <f t="shared" si="14"/>
        <v>0.01</v>
      </c>
      <c r="W52">
        <f t="shared" si="15"/>
        <v>1.2704557615140165E-10</v>
      </c>
      <c r="X52">
        <f t="shared" si="16"/>
        <v>1.0837806022497898E-10</v>
      </c>
      <c r="Y52">
        <f t="shared" si="17"/>
        <v>1.2704557615140167E-12</v>
      </c>
      <c r="Z52">
        <f t="shared" si="18"/>
        <v>1.7397060164908655E-11</v>
      </c>
      <c r="AB52">
        <f t="shared" si="19"/>
        <v>-4348.442489603066</v>
      </c>
      <c r="AC52">
        <f t="shared" si="2"/>
        <v>-3882.5379521358195</v>
      </c>
      <c r="AE52">
        <f t="shared" si="3"/>
        <v>0</v>
      </c>
      <c r="AF52">
        <f t="shared" si="24"/>
        <v>0</v>
      </c>
      <c r="AG52">
        <f t="shared" si="24"/>
        <v>-2.1746325206135817E-10</v>
      </c>
      <c r="AH52">
        <f t="shared" si="5"/>
        <v>-2.1675612044995797E-4</v>
      </c>
      <c r="AI52">
        <f t="shared" si="25"/>
        <v>-2.1675633791321002E-4</v>
      </c>
      <c r="AJ52">
        <f t="shared" si="7"/>
        <v>-465.90453746724643</v>
      </c>
      <c r="AK52">
        <f t="shared" si="22"/>
        <v>-304.39097427221463</v>
      </c>
      <c r="AL52">
        <f t="shared" si="26"/>
        <v>-770.29572849579904</v>
      </c>
      <c r="AN52">
        <f t="shared" si="27"/>
        <v>0</v>
      </c>
      <c r="AO52">
        <f t="shared" si="27"/>
        <v>0</v>
      </c>
      <c r="AP52">
        <f t="shared" si="27"/>
        <v>-2.1557436196748252E-12</v>
      </c>
      <c r="AQ52">
        <f t="shared" si="27"/>
        <v>-2.1487337251519739E-6</v>
      </c>
      <c r="AR52">
        <f t="shared" si="27"/>
        <v>-2.1487358808955933E-6</v>
      </c>
      <c r="AS52">
        <f t="shared" si="27"/>
        <v>-4.6185768147124904</v>
      </c>
      <c r="AT52">
        <f t="shared" si="27"/>
        <v>-3.0174702826976216</v>
      </c>
      <c r="AU52">
        <f t="shared" si="23"/>
        <v>-7.6360492461459932</v>
      </c>
      <c r="AW52">
        <v>49</v>
      </c>
      <c r="AX52">
        <f>IF(Z52&gt;0, (R52*SUMPRODUCT(K52:$K$98, X52:$X$98)-K52*$AZ$3)/Z52, 0)</f>
        <v>-223172071334628.59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0.856559709</v>
      </c>
      <c r="Q53" s="4">
        <f t="shared" si="21"/>
        <v>12.5</v>
      </c>
      <c r="R53">
        <f t="shared" si="0"/>
        <v>2000000</v>
      </c>
      <c r="S53">
        <f t="shared" si="1"/>
        <v>-1493257970231648.5</v>
      </c>
      <c r="U53">
        <f t="shared" si="13"/>
        <v>0.856559709</v>
      </c>
      <c r="V53">
        <f t="shared" si="14"/>
        <v>0.01</v>
      </c>
      <c r="W53">
        <f t="shared" si="15"/>
        <v>1.7397060164908655E-11</v>
      </c>
      <c r="X53">
        <f t="shared" si="16"/>
        <v>1.490162079230965E-11</v>
      </c>
      <c r="Y53">
        <f t="shared" si="17"/>
        <v>1.7397060164908654E-13</v>
      </c>
      <c r="Z53">
        <f t="shared" si="18"/>
        <v>2.3214687709499176E-12</v>
      </c>
      <c r="AB53">
        <f t="shared" si="19"/>
        <v>-3882.5379521358195</v>
      </c>
      <c r="AC53">
        <f t="shared" si="2"/>
        <v>-3466.5517448648338</v>
      </c>
      <c r="AE53">
        <f t="shared" si="3"/>
        <v>0</v>
      </c>
      <c r="AF53">
        <f t="shared" si="24"/>
        <v>0</v>
      </c>
      <c r="AG53">
        <f t="shared" si="24"/>
        <v>-2.901835963687397E-11</v>
      </c>
      <c r="AH53">
        <f t="shared" si="5"/>
        <v>-2.9803241584619299E-5</v>
      </c>
      <c r="AI53">
        <f t="shared" si="25"/>
        <v>-2.9803270602978938E-5</v>
      </c>
      <c r="AJ53">
        <f t="shared" si="7"/>
        <v>-415.98620727098569</v>
      </c>
      <c r="AK53">
        <f t="shared" si="22"/>
        <v>-271.77765664950738</v>
      </c>
      <c r="AL53">
        <f t="shared" si="26"/>
        <v>-687.76389372376366</v>
      </c>
      <c r="AN53">
        <f t="shared" si="27"/>
        <v>0</v>
      </c>
      <c r="AO53">
        <f t="shared" si="27"/>
        <v>0</v>
      </c>
      <c r="AP53">
        <f t="shared" si="27"/>
        <v>-2.5684201422393017E-13</v>
      </c>
      <c r="AQ53">
        <f t="shared" si="27"/>
        <v>-2.6378901822103928E-7</v>
      </c>
      <c r="AR53">
        <f t="shared" si="27"/>
        <v>-2.6378927506305348E-7</v>
      </c>
      <c r="AS53">
        <f t="shared" si="27"/>
        <v>-3.6819012756698681</v>
      </c>
      <c r="AT53">
        <f t="shared" si="27"/>
        <v>-2.4055088443462025</v>
      </c>
      <c r="AU53">
        <f t="shared" si="23"/>
        <v>-6.087410383805345</v>
      </c>
      <c r="AW53">
        <v>50</v>
      </c>
      <c r="AX53">
        <f>IF(Z53&gt;0, (R53*SUMPRODUCT(K53:$K$98, X53:$X$98)-K53*$AZ$3)/Z53, 0)</f>
        <v>-1493257970231648.5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0.86031008399999997</v>
      </c>
      <c r="Q54" s="4">
        <f t="shared" si="21"/>
        <v>12.5</v>
      </c>
      <c r="R54">
        <f t="shared" si="0"/>
        <v>2000000</v>
      </c>
      <c r="S54">
        <f t="shared" si="1"/>
        <v>-1.0280414129881112E+16</v>
      </c>
      <c r="U54">
        <f t="shared" si="13"/>
        <v>0.86031008399999997</v>
      </c>
      <c r="V54">
        <f t="shared" si="14"/>
        <v>0.01</v>
      </c>
      <c r="W54">
        <f t="shared" si="15"/>
        <v>2.3214687709499176E-12</v>
      </c>
      <c r="X54">
        <f t="shared" si="16"/>
        <v>1.9971829933393005E-12</v>
      </c>
      <c r="Y54">
        <f t="shared" si="17"/>
        <v>2.3214687709499177E-14</v>
      </c>
      <c r="Z54">
        <f t="shared" si="18"/>
        <v>3.0107108990111798E-13</v>
      </c>
      <c r="AB54">
        <f t="shared" si="19"/>
        <v>-3466.5517448648338</v>
      </c>
      <c r="AC54">
        <f t="shared" si="2"/>
        <v>-3095.1354867181599</v>
      </c>
      <c r="AE54">
        <f t="shared" si="3"/>
        <v>0</v>
      </c>
      <c r="AF54">
        <f t="shared" si="24"/>
        <v>0</v>
      </c>
      <c r="AG54">
        <f t="shared" si="24"/>
        <v>-3.7633886237639747E-12</v>
      </c>
      <c r="AH54">
        <f t="shared" si="5"/>
        <v>-3.9943659866786008E-6</v>
      </c>
      <c r="AI54">
        <f t="shared" si="25"/>
        <v>-3.9943697500672248E-6</v>
      </c>
      <c r="AJ54">
        <f t="shared" si="7"/>
        <v>-371.41625814667395</v>
      </c>
      <c r="AK54">
        <f t="shared" si="22"/>
        <v>-242.6586221405384</v>
      </c>
      <c r="AL54">
        <f t="shared" si="26"/>
        <v>-614.07488428158217</v>
      </c>
      <c r="AN54">
        <f t="shared" si="27"/>
        <v>0</v>
      </c>
      <c r="AO54">
        <f t="shared" si="27"/>
        <v>0</v>
      </c>
      <c r="AP54">
        <f t="shared" si="27"/>
        <v>-2.9740910044618126E-14</v>
      </c>
      <c r="AQ54">
        <f t="shared" si="27"/>
        <v>-3.1566253547388369E-8</v>
      </c>
      <c r="AR54">
        <f t="shared" si="27"/>
        <v>-3.1566283288298417E-8</v>
      </c>
      <c r="AS54">
        <f t="shared" si="27"/>
        <v>-2.9351891677880761</v>
      </c>
      <c r="AT54">
        <f t="shared" si="27"/>
        <v>-1.9176569241511712</v>
      </c>
      <c r="AU54">
        <f t="shared" si="23"/>
        <v>-4.8528461235055316</v>
      </c>
      <c r="AW54">
        <v>51</v>
      </c>
      <c r="AX54">
        <f>IF(Z54&gt;0, (R54*SUMPRODUCT(K54:$K$98, X54:$X$98)-K54*$AZ$3)/Z54, 0)</f>
        <v>-1.0280414129881112E+16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0.86416701100000004</v>
      </c>
      <c r="Q55" s="4">
        <f t="shared" si="21"/>
        <v>12.5</v>
      </c>
      <c r="R55">
        <f t="shared" si="0"/>
        <v>2000000</v>
      </c>
      <c r="S55">
        <f t="shared" si="1"/>
        <v>-7.2945427589628224E+16</v>
      </c>
      <c r="U55">
        <f t="shared" si="13"/>
        <v>0.86416701100000004</v>
      </c>
      <c r="V55">
        <f t="shared" si="14"/>
        <v>0.01</v>
      </c>
      <c r="W55">
        <f t="shared" si="15"/>
        <v>3.0107108990111798E-13</v>
      </c>
      <c r="X55">
        <f t="shared" si="16"/>
        <v>2.601757038583614E-13</v>
      </c>
      <c r="Y55">
        <f t="shared" si="17"/>
        <v>3.01071089901118E-15</v>
      </c>
      <c r="Z55">
        <f t="shared" si="18"/>
        <v>3.7884675143745404E-14</v>
      </c>
      <c r="AB55">
        <f t="shared" si="19"/>
        <v>-3095.1354867181599</v>
      </c>
      <c r="AC55">
        <f t="shared" si="2"/>
        <v>-2763.5138274546684</v>
      </c>
      <c r="AE55">
        <f t="shared" si="3"/>
        <v>0</v>
      </c>
      <c r="AF55">
        <f t="shared" si="24"/>
        <v>0</v>
      </c>
      <c r="AG55">
        <f t="shared" si="24"/>
        <v>-4.735584392968175E-13</v>
      </c>
      <c r="AH55">
        <f t="shared" si="5"/>
        <v>-5.203514077167228E-7</v>
      </c>
      <c r="AI55">
        <f t="shared" si="25"/>
        <v>-5.2035188127516211E-7</v>
      </c>
      <c r="AJ55">
        <f t="shared" si="7"/>
        <v>-331.62165926349144</v>
      </c>
      <c r="AK55">
        <f t="shared" si="22"/>
        <v>-216.65948407027122</v>
      </c>
      <c r="AL55">
        <f t="shared" si="26"/>
        <v>-548.28114385411459</v>
      </c>
      <c r="AN55">
        <f t="shared" si="27"/>
        <v>0</v>
      </c>
      <c r="AO55">
        <f t="shared" si="27"/>
        <v>0</v>
      </c>
      <c r="AP55">
        <f t="shared" si="27"/>
        <v>-3.3414175057985921E-15</v>
      </c>
      <c r="AQ55">
        <f t="shared" si="27"/>
        <v>-3.6715876196682173E-9</v>
      </c>
      <c r="AR55">
        <f t="shared" si="27"/>
        <v>-3.6715909610857232E-9</v>
      </c>
      <c r="AS55">
        <f t="shared" si="27"/>
        <v>-2.3399148354538739</v>
      </c>
      <c r="AT55">
        <f t="shared" si="27"/>
        <v>-1.5287443592910765</v>
      </c>
      <c r="AU55">
        <f t="shared" si="23"/>
        <v>-3.8686591984165419</v>
      </c>
      <c r="AW55">
        <v>52</v>
      </c>
      <c r="AX55">
        <f>IF(Z55&gt;0, (R55*SUMPRODUCT(K55:$K$98, X55:$X$98)-K55*$AZ$3)/Z55, 0)</f>
        <v>-7.2945427589628224E+16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0.86825209999999997</v>
      </c>
      <c r="Q56" s="4">
        <f t="shared" si="21"/>
        <v>12.5</v>
      </c>
      <c r="R56">
        <f t="shared" si="0"/>
        <v>2000000</v>
      </c>
      <c r="S56">
        <f t="shared" si="1"/>
        <v>-5.3495662809997766E+17</v>
      </c>
      <c r="U56">
        <f t="shared" si="13"/>
        <v>0.86825209999999997</v>
      </c>
      <c r="V56">
        <f t="shared" si="14"/>
        <v>0.01</v>
      </c>
      <c r="W56">
        <f t="shared" si="15"/>
        <v>3.7884675143745404E-14</v>
      </c>
      <c r="X56">
        <f t="shared" si="16"/>
        <v>3.2893448751374749E-14</v>
      </c>
      <c r="Y56">
        <f t="shared" si="17"/>
        <v>3.7884675143745404E-16</v>
      </c>
      <c r="Z56">
        <f t="shared" si="18"/>
        <v>4.6123796409332006E-15</v>
      </c>
      <c r="AB56">
        <f t="shared" si="19"/>
        <v>-2763.5138274546684</v>
      </c>
      <c r="AC56">
        <f t="shared" si="2"/>
        <v>-2467.4230602306106</v>
      </c>
      <c r="AE56">
        <f t="shared" si="3"/>
        <v>0</v>
      </c>
      <c r="AF56">
        <f t="shared" si="24"/>
        <v>0</v>
      </c>
      <c r="AG56">
        <f t="shared" si="24"/>
        <v>-5.7654745511665012E-14</v>
      </c>
      <c r="AH56">
        <f t="shared" si="5"/>
        <v>-6.57868975027495E-8</v>
      </c>
      <c r="AI56">
        <f t="shared" si="25"/>
        <v>-6.5786955157495018E-8</v>
      </c>
      <c r="AJ56">
        <f t="shared" si="7"/>
        <v>-296.0907672240578</v>
      </c>
      <c r="AK56">
        <f t="shared" si="22"/>
        <v>-193.44596792182682</v>
      </c>
      <c r="AL56">
        <f t="shared" si="26"/>
        <v>-489.53673521167156</v>
      </c>
      <c r="AN56">
        <f t="shared" si="27"/>
        <v>0</v>
      </c>
      <c r="AO56">
        <f t="shared" si="27"/>
        <v>0</v>
      </c>
      <c r="AP56">
        <f t="shared" si="27"/>
        <v>-3.632237181734075E-16</v>
      </c>
      <c r="AQ56">
        <f t="shared" si="27"/>
        <v>-4.1445610948376994E-10</v>
      </c>
      <c r="AR56">
        <f t="shared" si="27"/>
        <v>-4.1445647270748816E-10</v>
      </c>
      <c r="AS56">
        <f t="shared" si="27"/>
        <v>-1.8653657809690558</v>
      </c>
      <c r="AT56">
        <f t="shared" si="27"/>
        <v>-1.2187056435797368</v>
      </c>
      <c r="AU56">
        <f t="shared" si="23"/>
        <v>-3.0840714249632488</v>
      </c>
      <c r="AW56">
        <v>53</v>
      </c>
      <c r="AX56">
        <f>IF(Z56&gt;0, (R56*SUMPRODUCT(K56:$K$98, X56:$X$98)-K56*$AZ$3)/Z56, 0)</f>
        <v>-5.3495662809997766E+17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0.87257664800000001</v>
      </c>
      <c r="Q57" s="4">
        <f t="shared" si="21"/>
        <v>12.5</v>
      </c>
      <c r="R57">
        <f t="shared" si="0"/>
        <v>2000000</v>
      </c>
      <c r="S57">
        <f t="shared" si="1"/>
        <v>-4.0676734089307581E+18</v>
      </c>
      <c r="U57">
        <f t="shared" si="13"/>
        <v>0.87257664800000001</v>
      </c>
      <c r="V57">
        <f t="shared" si="14"/>
        <v>0.01</v>
      </c>
      <c r="W57">
        <f t="shared" si="15"/>
        <v>4.6123796409332006E-15</v>
      </c>
      <c r="X57">
        <f t="shared" si="16"/>
        <v>4.0246547663889359E-15</v>
      </c>
      <c r="Y57">
        <f t="shared" si="17"/>
        <v>4.612379640933201E-17</v>
      </c>
      <c r="Z57">
        <f t="shared" si="18"/>
        <v>5.4160107813493271E-16</v>
      </c>
      <c r="AB57">
        <f t="shared" si="19"/>
        <v>-2467.4230602306106</v>
      </c>
      <c r="AC57">
        <f t="shared" si="2"/>
        <v>-2203.0563037776956</v>
      </c>
      <c r="AE57">
        <f t="shared" si="3"/>
        <v>0</v>
      </c>
      <c r="AF57">
        <f t="shared" si="24"/>
        <v>0</v>
      </c>
      <c r="AG57">
        <f t="shared" si="24"/>
        <v>-6.7700134766866587E-15</v>
      </c>
      <c r="AH57">
        <f t="shared" si="5"/>
        <v>-8.0493095327778714E-9</v>
      </c>
      <c r="AI57">
        <f t="shared" si="25"/>
        <v>-8.0493163027913488E-9</v>
      </c>
      <c r="AJ57">
        <f t="shared" si="7"/>
        <v>-264.36675645291507</v>
      </c>
      <c r="AK57">
        <f t="shared" si="22"/>
        <v>-172.71961421614276</v>
      </c>
      <c r="AL57">
        <f t="shared" si="26"/>
        <v>-437.08637067710714</v>
      </c>
      <c r="AN57">
        <f t="shared" si="27"/>
        <v>0</v>
      </c>
      <c r="AO57">
        <f t="shared" si="27"/>
        <v>0</v>
      </c>
      <c r="AP57">
        <f t="shared" si="27"/>
        <v>-3.8081202244486437E-17</v>
      </c>
      <c r="AQ57">
        <f t="shared" si="27"/>
        <v>-4.5277219211121219E-11</v>
      </c>
      <c r="AR57">
        <f t="shared" si="27"/>
        <v>-4.5277257292323468E-11</v>
      </c>
      <c r="AS57">
        <f t="shared" si="27"/>
        <v>-1.4870581799978158</v>
      </c>
      <c r="AT57">
        <f t="shared" si="27"/>
        <v>-0.97154467759991314</v>
      </c>
      <c r="AU57">
        <f t="shared" si="23"/>
        <v>-2.4586028576430063</v>
      </c>
      <c r="AW57">
        <v>54</v>
      </c>
      <c r="AX57">
        <f>IF(Z57&gt;0, (R57*SUMPRODUCT(K57:$K$98, X57:$X$98)-K57*$AZ$3)/Z57, 0)</f>
        <v>-4.0676734089307581E+18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0.87698101399999995</v>
      </c>
      <c r="Q58" s="4">
        <f t="shared" si="21"/>
        <v>12.5</v>
      </c>
      <c r="R58">
        <f t="shared" si="0"/>
        <v>2000000</v>
      </c>
      <c r="S58">
        <f t="shared" si="1"/>
        <v>-3.2134877391078035E+19</v>
      </c>
      <c r="U58">
        <f t="shared" si="13"/>
        <v>0.87698101399999995</v>
      </c>
      <c r="V58">
        <f t="shared" si="14"/>
        <v>0.01</v>
      </c>
      <c r="W58">
        <f t="shared" si="15"/>
        <v>5.4160107813493271E-16</v>
      </c>
      <c r="X58">
        <f t="shared" si="16"/>
        <v>4.7497386268626653E-16</v>
      </c>
      <c r="Y58">
        <f t="shared" si="17"/>
        <v>5.416010781349327E-18</v>
      </c>
      <c r="Z58">
        <f t="shared" si="18"/>
        <v>6.1211204667316863E-17</v>
      </c>
      <c r="AB58">
        <f t="shared" si="19"/>
        <v>-2203.0563037776956</v>
      </c>
      <c r="AC58">
        <f t="shared" si="2"/>
        <v>-1967.014556944411</v>
      </c>
      <c r="AE58">
        <f t="shared" si="3"/>
        <v>0</v>
      </c>
      <c r="AF58">
        <f t="shared" si="24"/>
        <v>0</v>
      </c>
      <c r="AG58">
        <f t="shared" si="24"/>
        <v>-7.651400583414608E-16</v>
      </c>
      <c r="AH58">
        <f t="shared" si="5"/>
        <v>-9.499477253725331E-10</v>
      </c>
      <c r="AI58">
        <f t="shared" si="25"/>
        <v>-9.4994849051259153E-10</v>
      </c>
      <c r="AJ58">
        <f t="shared" si="7"/>
        <v>-236.04174683328461</v>
      </c>
      <c r="AK58">
        <f t="shared" si="22"/>
        <v>-154.21394126443872</v>
      </c>
      <c r="AL58">
        <f t="shared" si="26"/>
        <v>-390.25568809867326</v>
      </c>
      <c r="AN58">
        <f t="shared" si="27"/>
        <v>0</v>
      </c>
      <c r="AO58">
        <f t="shared" si="27"/>
        <v>0</v>
      </c>
      <c r="AP58">
        <f t="shared" si="27"/>
        <v>-3.8427668422614118E-18</v>
      </c>
      <c r="AQ58">
        <f t="shared" si="27"/>
        <v>-4.7709273369583989E-12</v>
      </c>
      <c r="AR58">
        <f t="shared" si="27"/>
        <v>-4.7709311797252414E-12</v>
      </c>
      <c r="AS58">
        <f t="shared" si="27"/>
        <v>-1.1854736766580529</v>
      </c>
      <c r="AT58">
        <f t="shared" si="27"/>
        <v>-0.77450946875005899</v>
      </c>
      <c r="AU58">
        <f t="shared" si="23"/>
        <v>-1.9599831454128829</v>
      </c>
      <c r="AW58">
        <v>55</v>
      </c>
      <c r="AX58">
        <f>IF(Z58&gt;0, (R58*SUMPRODUCT(K58:$K$98, X58:$X$98)-K58*$AZ$3)/Z58, 0)</f>
        <v>-3.2134877391078035E+19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0.88158379899999995</v>
      </c>
      <c r="Q59" s="4">
        <f t="shared" si="21"/>
        <v>12.5</v>
      </c>
      <c r="R59">
        <f t="shared" si="0"/>
        <v>2000000</v>
      </c>
      <c r="S59">
        <f t="shared" si="1"/>
        <v>-2.6464545472740354E+20</v>
      </c>
      <c r="U59">
        <f t="shared" si="13"/>
        <v>0.88158379899999995</v>
      </c>
      <c r="V59">
        <f t="shared" si="14"/>
        <v>0.01</v>
      </c>
      <c r="W59">
        <f t="shared" si="15"/>
        <v>6.1211204667316863E-17</v>
      </c>
      <c r="X59">
        <f t="shared" si="16"/>
        <v>5.3962806351979728E-17</v>
      </c>
      <c r="Y59">
        <f t="shared" si="17"/>
        <v>6.1211204667316868E-19</v>
      </c>
      <c r="Z59">
        <f t="shared" si="18"/>
        <v>6.6362862686639668E-18</v>
      </c>
      <c r="AB59">
        <f t="shared" si="19"/>
        <v>-1967.014556944411</v>
      </c>
      <c r="AC59">
        <f t="shared" si="2"/>
        <v>-1756.2629972717996</v>
      </c>
      <c r="AE59">
        <f t="shared" si="3"/>
        <v>0</v>
      </c>
      <c r="AF59">
        <f t="shared" si="24"/>
        <v>0</v>
      </c>
      <c r="AG59">
        <f t="shared" si="24"/>
        <v>-8.2953578358299591E-17</v>
      </c>
      <c r="AH59">
        <f t="shared" si="5"/>
        <v>-1.0792561270395945E-10</v>
      </c>
      <c r="AI59">
        <f t="shared" si="25"/>
        <v>-1.0792569565753781E-10</v>
      </c>
      <c r="AJ59">
        <f t="shared" si="7"/>
        <v>-210.75155967261139</v>
      </c>
      <c r="AK59">
        <f t="shared" si="22"/>
        <v>-137.69101898610879</v>
      </c>
      <c r="AL59">
        <f t="shared" si="26"/>
        <v>-348.4425786588281</v>
      </c>
      <c r="AN59">
        <f t="shared" si="27"/>
        <v>0</v>
      </c>
      <c r="AO59">
        <f t="shared" si="27"/>
        <v>0</v>
      </c>
      <c r="AP59">
        <f t="shared" si="27"/>
        <v>-3.7198051997031133E-19</v>
      </c>
      <c r="AQ59">
        <f t="shared" si="27"/>
        <v>-4.839601416388641E-13</v>
      </c>
      <c r="AR59">
        <f t="shared" si="27"/>
        <v>-4.8396051361938396E-13</v>
      </c>
      <c r="AS59">
        <f t="shared" si="27"/>
        <v>-0.94505235702985846</v>
      </c>
      <c r="AT59">
        <f t="shared" si="27"/>
        <v>-0.61743420659285286</v>
      </c>
      <c r="AU59">
        <f t="shared" si="23"/>
        <v>-1.5624865636231953</v>
      </c>
      <c r="AW59">
        <v>56</v>
      </c>
      <c r="AX59">
        <f>IF(Z59&gt;0, (R59*SUMPRODUCT(K59:$K$98, X59:$X$98)-K59*$AZ$3)/Z59, 0)</f>
        <v>-2.6464545472740354E+20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0.88621764599999997</v>
      </c>
      <c r="Q60" s="4">
        <f t="shared" si="21"/>
        <v>12.5</v>
      </c>
      <c r="R60">
        <f t="shared" si="0"/>
        <v>2000000</v>
      </c>
      <c r="S60">
        <f t="shared" si="1"/>
        <v>-2.2767896031539125E+21</v>
      </c>
      <c r="U60">
        <f t="shared" si="13"/>
        <v>0.88621764599999997</v>
      </c>
      <c r="V60">
        <f t="shared" si="14"/>
        <v>0.01</v>
      </c>
      <c r="W60">
        <f t="shared" si="15"/>
        <v>6.6362862686639668E-18</v>
      </c>
      <c r="X60">
        <f t="shared" si="16"/>
        <v>5.881193995197504E-18</v>
      </c>
      <c r="Y60">
        <f t="shared" si="17"/>
        <v>6.6362862686639674E-20</v>
      </c>
      <c r="Z60">
        <f t="shared" si="18"/>
        <v>6.8872941077982313E-19</v>
      </c>
      <c r="AB60">
        <f t="shared" si="19"/>
        <v>-1756.2629972717996</v>
      </c>
      <c r="AC60">
        <f t="shared" si="2"/>
        <v>-1568.0919618498215</v>
      </c>
      <c r="AE60">
        <f t="shared" si="3"/>
        <v>0</v>
      </c>
      <c r="AF60">
        <f t="shared" si="24"/>
        <v>0</v>
      </c>
      <c r="AG60">
        <f t="shared" si="24"/>
        <v>-8.6091176347477885E-18</v>
      </c>
      <c r="AH60">
        <f t="shared" si="5"/>
        <v>-1.1762387990395009E-11</v>
      </c>
      <c r="AI60">
        <f t="shared" si="25"/>
        <v>-1.1762396599512642E-11</v>
      </c>
      <c r="AJ60">
        <f t="shared" si="7"/>
        <v>-188.1710354219781</v>
      </c>
      <c r="AK60">
        <f t="shared" si="22"/>
        <v>-122.93840980902598</v>
      </c>
      <c r="AL60">
        <f t="shared" si="26"/>
        <v>-311.10944523101585</v>
      </c>
      <c r="AN60">
        <f t="shared" si="27"/>
        <v>0</v>
      </c>
      <c r="AO60">
        <f t="shared" si="27"/>
        <v>0</v>
      </c>
      <c r="AP60">
        <f t="shared" si="27"/>
        <v>-3.4468762504163329E-20</v>
      </c>
      <c r="AQ60">
        <f t="shared" si="27"/>
        <v>-4.7093671537992181E-14</v>
      </c>
      <c r="AR60">
        <f t="shared" si="27"/>
        <v>-4.7093706006754681E-14</v>
      </c>
      <c r="AS60">
        <f t="shared" si="27"/>
        <v>-0.75338995298937883</v>
      </c>
      <c r="AT60">
        <f t="shared" si="27"/>
        <v>-0.49221476928639529</v>
      </c>
      <c r="AU60">
        <f t="shared" si="23"/>
        <v>-1.2456047222758211</v>
      </c>
      <c r="AW60">
        <v>57</v>
      </c>
      <c r="AX60">
        <f>IF(Z60&gt;0, (R60*SUMPRODUCT(K60:$K$98, X60:$X$98)-K60*$AZ$3)/Z60, 0)</f>
        <v>-2.2767896031539125E+21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0.89077562700000001</v>
      </c>
      <c r="Q61" s="4">
        <f t="shared" si="21"/>
        <v>12.5</v>
      </c>
      <c r="R61">
        <f t="shared" si="0"/>
        <v>2000000</v>
      </c>
      <c r="S61">
        <f t="shared" si="1"/>
        <v>-2.0487384283686541E+22</v>
      </c>
      <c r="U61">
        <f t="shared" si="13"/>
        <v>0.89077562700000001</v>
      </c>
      <c r="V61">
        <f t="shared" si="14"/>
        <v>0.01</v>
      </c>
      <c r="W61">
        <f t="shared" si="15"/>
        <v>6.8872941077982313E-19</v>
      </c>
      <c r="X61">
        <f t="shared" si="16"/>
        <v>6.1350337272073754E-19</v>
      </c>
      <c r="Y61">
        <f t="shared" si="17"/>
        <v>6.8872941077982318E-21</v>
      </c>
      <c r="Z61">
        <f t="shared" si="18"/>
        <v>6.833874395128736E-20</v>
      </c>
      <c r="AB61">
        <f t="shared" si="19"/>
        <v>-1568.0919618498215</v>
      </c>
      <c r="AC61">
        <f t="shared" si="2"/>
        <v>-1400.0821087944832</v>
      </c>
      <c r="AE61">
        <f t="shared" si="3"/>
        <v>0</v>
      </c>
      <c r="AF61">
        <f t="shared" si="24"/>
        <v>0</v>
      </c>
      <c r="AG61">
        <f t="shared" si="24"/>
        <v>-8.5423429939109202E-19</v>
      </c>
      <c r="AH61">
        <f t="shared" si="5"/>
        <v>-1.2270067454414751E-12</v>
      </c>
      <c r="AI61">
        <f t="shared" si="25"/>
        <v>-1.2270075996757746E-12</v>
      </c>
      <c r="AJ61">
        <f t="shared" si="7"/>
        <v>-168.00985305533823</v>
      </c>
      <c r="AK61">
        <f t="shared" si="22"/>
        <v>-109.76643732948752</v>
      </c>
      <c r="AL61">
        <f t="shared" si="26"/>
        <v>-277.77629038482695</v>
      </c>
      <c r="AN61">
        <f t="shared" si="27"/>
        <v>0</v>
      </c>
      <c r="AO61">
        <f t="shared" si="27"/>
        <v>0</v>
      </c>
      <c r="AP61">
        <f t="shared" si="27"/>
        <v>-3.0536976317513522E-21</v>
      </c>
      <c r="AQ61">
        <f t="shared" si="27"/>
        <v>-4.3862762187943111E-15</v>
      </c>
      <c r="AR61">
        <f t="shared" si="27"/>
        <v>-4.3862792724919438E-15</v>
      </c>
      <c r="AS61">
        <f t="shared" si="27"/>
        <v>-0.60059785793158604</v>
      </c>
      <c r="AT61">
        <f t="shared" si="27"/>
        <v>-0.39239060051530245</v>
      </c>
      <c r="AU61">
        <f t="shared" si="23"/>
        <v>-0.99298845844689287</v>
      </c>
      <c r="AW61">
        <v>58</v>
      </c>
      <c r="AX61">
        <f>IF(Z61&gt;0, (R61*SUMPRODUCT(K61:$K$98, X61:$X$98)-K61*$AZ$3)/Z61, 0)</f>
        <v>-2.0487384283686541E+22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0.89544260600000003</v>
      </c>
      <c r="Q62" s="4">
        <f t="shared" si="21"/>
        <v>12.5</v>
      </c>
      <c r="R62">
        <f t="shared" si="0"/>
        <v>2000000</v>
      </c>
      <c r="S62">
        <f t="shared" si="1"/>
        <v>-1.9345189860190829E+23</v>
      </c>
      <c r="U62">
        <f t="shared" si="13"/>
        <v>0.89544260600000003</v>
      </c>
      <c r="V62">
        <f t="shared" si="14"/>
        <v>0.01</v>
      </c>
      <c r="W62">
        <f t="shared" si="15"/>
        <v>6.833874395128736E-20</v>
      </c>
      <c r="X62">
        <f t="shared" si="16"/>
        <v>6.119342297450749E-20</v>
      </c>
      <c r="Y62">
        <f t="shared" si="17"/>
        <v>6.8338743951287358E-22</v>
      </c>
      <c r="Z62">
        <f t="shared" si="18"/>
        <v>6.4619335372669967E-21</v>
      </c>
      <c r="AB62">
        <f t="shared" si="19"/>
        <v>-1400.0821087944832</v>
      </c>
      <c r="AC62">
        <f t="shared" si="2"/>
        <v>-1250.0733114236457</v>
      </c>
      <c r="AE62">
        <f t="shared" si="3"/>
        <v>0</v>
      </c>
      <c r="AF62">
        <f t="shared" si="24"/>
        <v>0</v>
      </c>
      <c r="AG62">
        <f t="shared" si="24"/>
        <v>-8.0774169215837462E-20</v>
      </c>
      <c r="AH62">
        <f t="shared" si="5"/>
        <v>-1.2238684594901497E-13</v>
      </c>
      <c r="AI62">
        <f t="shared" si="25"/>
        <v>-1.2238692672318419E-13</v>
      </c>
      <c r="AJ62">
        <f t="shared" si="7"/>
        <v>-150.00879737083756</v>
      </c>
      <c r="AK62">
        <f t="shared" si="22"/>
        <v>-98.005747615613842</v>
      </c>
      <c r="AL62">
        <f t="shared" si="26"/>
        <v>-248.01454498645151</v>
      </c>
      <c r="AN62">
        <f t="shared" si="27"/>
        <v>0</v>
      </c>
      <c r="AO62">
        <f t="shared" si="27"/>
        <v>0</v>
      </c>
      <c r="AP62">
        <f t="shared" si="27"/>
        <v>-2.5781222332355319E-22</v>
      </c>
      <c r="AQ62">
        <f t="shared" si="27"/>
        <v>-3.9063013790163697E-16</v>
      </c>
      <c r="AR62">
        <f t="shared" si="27"/>
        <v>-3.9063039571386028E-16</v>
      </c>
      <c r="AS62">
        <f t="shared" si="27"/>
        <v>-0.47879293521331745</v>
      </c>
      <c r="AT62">
        <f t="shared" si="27"/>
        <v>-0.31281138433936734</v>
      </c>
      <c r="AU62">
        <f t="shared" si="23"/>
        <v>-0.79160431955268518</v>
      </c>
      <c r="AW62">
        <v>59</v>
      </c>
      <c r="AX62">
        <f>IF(Z62&gt;0, (R62*SUMPRODUCT(K62:$K$98, X62:$X$98)-K62*$AZ$3)/Z62, 0)</f>
        <v>-1.9345189860190829E+23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0.90019128800000003</v>
      </c>
      <c r="Q63" s="4">
        <f t="shared" si="21"/>
        <v>12.5</v>
      </c>
      <c r="R63">
        <f t="shared" si="0"/>
        <v>2000000</v>
      </c>
      <c r="S63">
        <f t="shared" si="1"/>
        <v>-1.9232533862192536E+24</v>
      </c>
      <c r="U63">
        <f t="shared" si="13"/>
        <v>0.90019128800000003</v>
      </c>
      <c r="V63">
        <f t="shared" si="14"/>
        <v>0.01</v>
      </c>
      <c r="W63">
        <f t="shared" si="15"/>
        <v>6.4619335372669967E-21</v>
      </c>
      <c r="X63">
        <f t="shared" si="16"/>
        <v>5.8169762738827743E-21</v>
      </c>
      <c r="Y63">
        <f t="shared" si="17"/>
        <v>6.4619335372669968E-23</v>
      </c>
      <c r="Z63">
        <f t="shared" si="18"/>
        <v>5.8033792801155243E-22</v>
      </c>
      <c r="AB63">
        <f t="shared" si="19"/>
        <v>-1250.0733114236457</v>
      </c>
      <c r="AC63">
        <f t="shared" si="2"/>
        <v>-1116.1368851996835</v>
      </c>
      <c r="AE63">
        <f t="shared" si="3"/>
        <v>0</v>
      </c>
      <c r="AF63">
        <f t="shared" si="24"/>
        <v>0</v>
      </c>
      <c r="AG63">
        <f t="shared" si="24"/>
        <v>-7.2542241001444048E-21</v>
      </c>
      <c r="AH63">
        <f t="shared" si="5"/>
        <v>-1.1633952547765548E-14</v>
      </c>
      <c r="AI63">
        <f t="shared" si="25"/>
        <v>-1.1633959801989648E-14</v>
      </c>
      <c r="AJ63">
        <f t="shared" si="7"/>
        <v>-133.93642622396214</v>
      </c>
      <c r="AK63">
        <f t="shared" si="22"/>
        <v>-87.505131799655203</v>
      </c>
      <c r="AL63">
        <f t="shared" si="26"/>
        <v>-221.44155802361735</v>
      </c>
      <c r="AN63">
        <f t="shared" si="27"/>
        <v>0</v>
      </c>
      <c r="AO63">
        <f t="shared" si="27"/>
        <v>0</v>
      </c>
      <c r="AP63">
        <f t="shared" si="27"/>
        <v>-2.0673021173700575E-23</v>
      </c>
      <c r="AQ63">
        <f t="shared" si="27"/>
        <v>-3.3154331053681853E-17</v>
      </c>
      <c r="AR63">
        <f t="shared" si="27"/>
        <v>-3.3154351726703024E-17</v>
      </c>
      <c r="AS63">
        <f t="shared" si="27"/>
        <v>-0.38169079656673915</v>
      </c>
      <c r="AT63">
        <f t="shared" si="27"/>
        <v>-0.24937132042360274</v>
      </c>
      <c r="AU63">
        <f t="shared" si="23"/>
        <v>-0.63106211699034187</v>
      </c>
      <c r="AW63">
        <v>60</v>
      </c>
      <c r="AX63">
        <f>IF(Z63&gt;0, (R63*SUMPRODUCT(K63:$K$98, X63:$X$98)-K63*$AZ$3)/Z63, 0)</f>
        <v>-1.9232533862192536E+24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0.90499098499999997</v>
      </c>
      <c r="Q64" s="4">
        <f t="shared" si="21"/>
        <v>12.5</v>
      </c>
      <c r="R64">
        <f t="shared" si="0"/>
        <v>2000000</v>
      </c>
      <c r="S64">
        <f t="shared" si="1"/>
        <v>-2.0200099053142162E+25</v>
      </c>
      <c r="U64">
        <f t="shared" si="13"/>
        <v>0.90499098499999997</v>
      </c>
      <c r="V64">
        <f t="shared" si="14"/>
        <v>0.01</v>
      </c>
      <c r="W64">
        <f t="shared" si="15"/>
        <v>5.8033792801155243E-22</v>
      </c>
      <c r="X64">
        <f t="shared" si="16"/>
        <v>5.2520059310403393E-22</v>
      </c>
      <c r="Y64">
        <f t="shared" si="17"/>
        <v>5.8033792801155241E-24</v>
      </c>
      <c r="Z64">
        <f t="shared" si="18"/>
        <v>4.9333955627402981E-23</v>
      </c>
      <c r="AB64">
        <f t="shared" si="19"/>
        <v>-1116.1368851996835</v>
      </c>
      <c r="AC64">
        <f t="shared" si="2"/>
        <v>-996.55079035686038</v>
      </c>
      <c r="AE64">
        <f t="shared" si="3"/>
        <v>0</v>
      </c>
      <c r="AF64">
        <f t="shared" si="24"/>
        <v>0</v>
      </c>
      <c r="AG64">
        <f t="shared" si="24"/>
        <v>-6.166744453425373E-22</v>
      </c>
      <c r="AH64">
        <f t="shared" si="5"/>
        <v>-1.0504011862080678E-15</v>
      </c>
      <c r="AI64">
        <f t="shared" si="25"/>
        <v>-1.0504018028825131E-15</v>
      </c>
      <c r="AJ64">
        <f t="shared" si="7"/>
        <v>-119.58609484282317</v>
      </c>
      <c r="AK64">
        <f t="shared" si="22"/>
        <v>-78.129581963977856</v>
      </c>
      <c r="AL64">
        <f t="shared" si="26"/>
        <v>-197.71567680680101</v>
      </c>
      <c r="AN64">
        <f t="shared" si="27"/>
        <v>0</v>
      </c>
      <c r="AO64">
        <f t="shared" si="27"/>
        <v>0</v>
      </c>
      <c r="AP64">
        <f t="shared" si="27"/>
        <v>-1.5691010420093127E-24</v>
      </c>
      <c r="AQ64">
        <f t="shared" si="27"/>
        <v>-2.6726996849875914E-18</v>
      </c>
      <c r="AR64">
        <f t="shared" si="27"/>
        <v>-2.6727012540886335E-18</v>
      </c>
      <c r="AS64">
        <f t="shared" si="27"/>
        <v>-0.30428156614057605</v>
      </c>
      <c r="AT64">
        <f t="shared" si="27"/>
        <v>-0.19879728987850981</v>
      </c>
      <c r="AU64">
        <f t="shared" si="23"/>
        <v>-0.50307885601908586</v>
      </c>
      <c r="AW64">
        <v>61</v>
      </c>
      <c r="AX64">
        <f>IF(Z64&gt;0, (R64*SUMPRODUCT(K64:$K$98, X64:$X$98)-K64*$AZ$3)/Z64, 0)</f>
        <v>-2.0200099053142162E+25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0.90981139099999997</v>
      </c>
      <c r="Q65" s="4">
        <f t="shared" si="21"/>
        <v>12.5</v>
      </c>
      <c r="R65">
        <f t="shared" si="0"/>
        <v>2000000</v>
      </c>
      <c r="S65">
        <f t="shared" si="1"/>
        <v>-2.2491726631671323E+26</v>
      </c>
      <c r="U65">
        <f t="shared" si="13"/>
        <v>0.90981139099999997</v>
      </c>
      <c r="V65">
        <f t="shared" si="14"/>
        <v>0.01</v>
      </c>
      <c r="W65">
        <f t="shared" si="15"/>
        <v>4.9333955627402981E-23</v>
      </c>
      <c r="X65">
        <f t="shared" si="16"/>
        <v>4.4884594792899783E-23</v>
      </c>
      <c r="Y65">
        <f t="shared" si="17"/>
        <v>4.9333955627402979E-25</v>
      </c>
      <c r="Z65">
        <f t="shared" si="18"/>
        <v>3.9560212782291673E-24</v>
      </c>
      <c r="AB65">
        <f t="shared" si="19"/>
        <v>-996.55079035686038</v>
      </c>
      <c r="AC65">
        <f t="shared" si="2"/>
        <v>-889.77749139005391</v>
      </c>
      <c r="AE65">
        <f t="shared" si="3"/>
        <v>0</v>
      </c>
      <c r="AF65">
        <f t="shared" si="24"/>
        <v>0</v>
      </c>
      <c r="AG65">
        <f t="shared" si="24"/>
        <v>-4.9450265977864589E-23</v>
      </c>
      <c r="AH65">
        <f t="shared" si="5"/>
        <v>-8.9769189585799572E-17</v>
      </c>
      <c r="AI65">
        <f t="shared" si="25"/>
        <v>-8.9769239036065546E-17</v>
      </c>
      <c r="AJ65">
        <f t="shared" si="7"/>
        <v>-106.77329896680646</v>
      </c>
      <c r="AK65">
        <f t="shared" si="22"/>
        <v>-69.758555324980236</v>
      </c>
      <c r="AL65">
        <f t="shared" si="26"/>
        <v>-176.53185429178671</v>
      </c>
      <c r="AN65">
        <f t="shared" si="27"/>
        <v>0</v>
      </c>
      <c r="AO65">
        <f t="shared" si="27"/>
        <v>0</v>
      </c>
      <c r="AP65">
        <f t="shared" si="27"/>
        <v>-1.1234288387426548E-25</v>
      </c>
      <c r="AQ65">
        <f t="shared" si="27"/>
        <v>-2.0394085737857745E-19</v>
      </c>
      <c r="AR65">
        <f t="shared" si="27"/>
        <v>-2.0394096972146132E-19</v>
      </c>
      <c r="AS65">
        <f t="shared" si="27"/>
        <v>-0.24257140157890325</v>
      </c>
      <c r="AT65">
        <f t="shared" si="27"/>
        <v>-0.15847998236488348</v>
      </c>
      <c r="AU65">
        <f t="shared" si="23"/>
        <v>-0.40105138394378675</v>
      </c>
      <c r="AW65">
        <v>62</v>
      </c>
      <c r="AX65">
        <f>IF(Z65&gt;0, (R65*SUMPRODUCT(K65:$K$98, X65:$X$98)-K65*$AZ$3)/Z65, 0)</f>
        <v>-2.2491726631671323E+26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0.91465739899999998</v>
      </c>
      <c r="Q66" s="4">
        <f t="shared" si="21"/>
        <v>12.5</v>
      </c>
      <c r="R66">
        <f t="shared" si="0"/>
        <v>2000000</v>
      </c>
      <c r="S66">
        <f t="shared" si="1"/>
        <v>-2.6654108713711601E+27</v>
      </c>
      <c r="U66">
        <f t="shared" si="13"/>
        <v>0.91465739899999998</v>
      </c>
      <c r="V66">
        <f t="shared" si="14"/>
        <v>0.01</v>
      </c>
      <c r="W66">
        <f t="shared" si="15"/>
        <v>3.9560212782291673E-24</v>
      </c>
      <c r="X66">
        <f t="shared" si="16"/>
        <v>3.6184041327337455E-24</v>
      </c>
      <c r="Y66">
        <f t="shared" si="17"/>
        <v>3.9560212782291675E-26</v>
      </c>
      <c r="Z66">
        <f t="shared" si="18"/>
        <v>2.9805693271313017E-25</v>
      </c>
      <c r="AB66">
        <f t="shared" si="19"/>
        <v>-889.77749139005391</v>
      </c>
      <c r="AC66">
        <f t="shared" si="2"/>
        <v>-794.44418874111955</v>
      </c>
      <c r="AE66">
        <f t="shared" si="3"/>
        <v>0</v>
      </c>
      <c r="AF66">
        <f t="shared" si="24"/>
        <v>0</v>
      </c>
      <c r="AG66">
        <f t="shared" si="24"/>
        <v>-3.7257116589141269E-24</v>
      </c>
      <c r="AH66">
        <f t="shared" si="5"/>
        <v>-7.2368082654674909E-18</v>
      </c>
      <c r="AI66">
        <f t="shared" si="25"/>
        <v>-7.2368119911791501E-18</v>
      </c>
      <c r="AJ66">
        <f t="shared" si="7"/>
        <v>-95.333302648934364</v>
      </c>
      <c r="AK66">
        <f t="shared" si="22"/>
        <v>-62.284424397303781</v>
      </c>
      <c r="AL66">
        <f t="shared" si="26"/>
        <v>-157.61772704623814</v>
      </c>
      <c r="AN66">
        <f t="shared" si="27"/>
        <v>0</v>
      </c>
      <c r="AO66">
        <f t="shared" si="27"/>
        <v>0</v>
      </c>
      <c r="AP66">
        <f t="shared" si="27"/>
        <v>-7.5573259597572472E-27</v>
      </c>
      <c r="AQ66">
        <f t="shared" si="27"/>
        <v>-1.4679321422942098E-20</v>
      </c>
      <c r="AR66">
        <f t="shared" si="27"/>
        <v>-1.4679328980268058E-20</v>
      </c>
      <c r="AS66">
        <f t="shared" si="27"/>
        <v>-0.19337643620767161</v>
      </c>
      <c r="AT66">
        <f t="shared" si="27"/>
        <v>-0.12633927165567876</v>
      </c>
      <c r="AU66">
        <f t="shared" si="23"/>
        <v>-0.31971570786335035</v>
      </c>
      <c r="AW66">
        <v>63</v>
      </c>
      <c r="AX66">
        <f>IF(Z66&gt;0, (R66*SUMPRODUCT(K66:$K$98, X66:$X$98)-K66*$AZ$3)/Z66, 0)</f>
        <v>-2.6654108713711601E+27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0.91953785700000001</v>
      </c>
      <c r="Q67" s="4">
        <f t="shared" si="21"/>
        <v>12.5</v>
      </c>
      <c r="R67">
        <f t="shared" ref="R67:R79" si="28">$C$6</f>
        <v>2000000</v>
      </c>
      <c r="S67">
        <f t="shared" ref="S67:S79" si="29">AX67</f>
        <v>-3.3774606247113733E+28</v>
      </c>
      <c r="U67">
        <f t="shared" si="13"/>
        <v>0.91953785700000001</v>
      </c>
      <c r="V67">
        <f t="shared" si="14"/>
        <v>0.01</v>
      </c>
      <c r="W67">
        <f t="shared" si="15"/>
        <v>2.9805693271313017E-25</v>
      </c>
      <c r="X67">
        <f t="shared" si="16"/>
        <v>2.7407463317102492E-25</v>
      </c>
      <c r="Y67">
        <f t="shared" si="17"/>
        <v>2.9805693271313019E-27</v>
      </c>
      <c r="Z67">
        <f t="shared" si="18"/>
        <v>2.1001730214973955E-26</v>
      </c>
      <c r="AB67">
        <f t="shared" si="19"/>
        <v>-794.44418874111955</v>
      </c>
      <c r="AC67">
        <f t="shared" ref="AC67:AC79" si="30">S67*Z67</f>
        <v>-709.32516851885657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-2.6252162768717445E-25</v>
      </c>
      <c r="AH67">
        <f t="shared" ref="AH67:AH79" si="33">-X67*R67</f>
        <v>-5.4814926634204986E-19</v>
      </c>
      <c r="AI67">
        <f t="shared" ref="AI67:AI79" si="34">SUM(AE67:AH67)</f>
        <v>-5.481495288636775E-19</v>
      </c>
      <c r="AJ67">
        <f t="shared" ref="AJ67:AJ79" si="35">AB67-AC67</f>
        <v>-85.119020222262975</v>
      </c>
      <c r="AK67">
        <f t="shared" si="22"/>
        <v>-55.611093211878377</v>
      </c>
      <c r="AL67">
        <f t="shared" si="26"/>
        <v>-140.73011343414134</v>
      </c>
      <c r="AN67">
        <f t="shared" ref="AN67:AT79" si="36">AE67*$K67</f>
        <v>0</v>
      </c>
      <c r="AO67">
        <f t="shared" si="36"/>
        <v>0</v>
      </c>
      <c r="AP67">
        <f t="shared" si="36"/>
        <v>-4.7545123435181014E-28</v>
      </c>
      <c r="AQ67">
        <f t="shared" si="36"/>
        <v>-9.927496168122353E-22</v>
      </c>
      <c r="AR67">
        <f t="shared" si="36"/>
        <v>-9.9275009226346959E-22</v>
      </c>
      <c r="AS67">
        <f t="shared" si="36"/>
        <v>-0.15415851100739153</v>
      </c>
      <c r="AT67">
        <f t="shared" si="36"/>
        <v>-0.10071689385816228</v>
      </c>
      <c r="AU67">
        <f t="shared" si="23"/>
        <v>-0.25487540486555377</v>
      </c>
      <c r="AW67">
        <v>64</v>
      </c>
      <c r="AX67">
        <f>IF(Z67&gt;0, (R67*SUMPRODUCT(K67:$K$98, X67:$X$98)-K67*$AZ$3)/Z67, 0)</f>
        <v>-3.3774606247113733E+28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0.924425092</v>
      </c>
      <c r="Q68" s="4">
        <f t="shared" si="21"/>
        <v>12.5</v>
      </c>
      <c r="R68">
        <f t="shared" si="28"/>
        <v>2000000</v>
      </c>
      <c r="S68">
        <f t="shared" si="29"/>
        <v>-4.5986947377681348E+29</v>
      </c>
      <c r="U68">
        <f t="shared" ref="U68:U79" si="40">M68</f>
        <v>0.924425092</v>
      </c>
      <c r="V68">
        <f t="shared" ref="V68:V79" si="41">$C$10</f>
        <v>0.01</v>
      </c>
      <c r="W68">
        <f t="shared" ref="W68:W79" si="42">Z67</f>
        <v>2.1001730214973955E-26</v>
      </c>
      <c r="X68">
        <f t="shared" ref="X68:X79" si="43">U68*W68</f>
        <v>1.9414526386136477E-26</v>
      </c>
      <c r="Y68">
        <f t="shared" ref="Y68:Y79" si="44">V68*W68</f>
        <v>2.1001730214973953E-28</v>
      </c>
      <c r="Z68">
        <f t="shared" ref="Z68:Z79" si="45">MAX(0, W68-X68-Y68)</f>
        <v>1.377186526687738E-27</v>
      </c>
      <c r="AB68">
        <f t="shared" ref="AB68:AB79" si="46">AC67</f>
        <v>-709.32516851885657</v>
      </c>
      <c r="AC68">
        <f t="shared" si="30"/>
        <v>-633.32604332040762</v>
      </c>
      <c r="AE68">
        <f t="shared" si="31"/>
        <v>0</v>
      </c>
      <c r="AF68">
        <f t="shared" si="32"/>
        <v>0</v>
      </c>
      <c r="AG68">
        <f t="shared" si="32"/>
        <v>-1.7214831583596726E-26</v>
      </c>
      <c r="AH68">
        <f t="shared" si="33"/>
        <v>-3.8829052772272955E-20</v>
      </c>
      <c r="AI68">
        <f t="shared" si="34"/>
        <v>-3.8829069987104536E-20</v>
      </c>
      <c r="AJ68">
        <f t="shared" si="35"/>
        <v>-75.999125198448951</v>
      </c>
      <c r="AK68">
        <f t="shared" si="22"/>
        <v>-49.652761796319965</v>
      </c>
      <c r="AL68">
        <f t="shared" si="26"/>
        <v>-125.65188699476892</v>
      </c>
      <c r="AN68">
        <f t="shared" si="36"/>
        <v>0</v>
      </c>
      <c r="AO68">
        <f t="shared" si="36"/>
        <v>0</v>
      </c>
      <c r="AP68">
        <f t="shared" si="36"/>
        <v>-2.7837206206345006E-29</v>
      </c>
      <c r="AQ68">
        <f t="shared" si="36"/>
        <v>-6.2788435865312228E-23</v>
      </c>
      <c r="AR68">
        <f t="shared" si="36"/>
        <v>-6.2788463702518434E-23</v>
      </c>
      <c r="AS68">
        <f t="shared" si="36"/>
        <v>-0.12289422114747388</v>
      </c>
      <c r="AT68">
        <f t="shared" si="36"/>
        <v>-8.0290891149682908E-2</v>
      </c>
      <c r="AU68">
        <f t="shared" si="23"/>
        <v>-0.2031851122971568</v>
      </c>
      <c r="AW68">
        <v>65</v>
      </c>
      <c r="AX68">
        <f>IF(Z68&gt;0, (R68*SUMPRODUCT(K68:$K$98, X68:$X$98)-K68*$AZ$3)/Z68, 0)</f>
        <v>-4.5986947377681348E+29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0.92929067899999995</v>
      </c>
      <c r="Q69" s="4">
        <f t="shared" ref="Q69:Q79" si="48">$C$8</f>
        <v>12.5</v>
      </c>
      <c r="R69">
        <f t="shared" si="28"/>
        <v>2000000</v>
      </c>
      <c r="S69">
        <f t="shared" si="29"/>
        <v>-6.7633394292712199E+30</v>
      </c>
      <c r="U69">
        <f t="shared" si="40"/>
        <v>0.92929067899999995</v>
      </c>
      <c r="V69">
        <f t="shared" si="41"/>
        <v>0.01</v>
      </c>
      <c r="W69">
        <f t="shared" si="42"/>
        <v>1.377186526687738E-27</v>
      </c>
      <c r="X69">
        <f t="shared" si="43"/>
        <v>1.2798066024952997E-27</v>
      </c>
      <c r="Y69">
        <f t="shared" si="44"/>
        <v>1.3771865266877382E-29</v>
      </c>
      <c r="Z69">
        <f t="shared" si="45"/>
        <v>8.3608058925560983E-29</v>
      </c>
      <c r="AB69">
        <f t="shared" si="46"/>
        <v>-633.32604332040762</v>
      </c>
      <c r="AC69">
        <f t="shared" si="30"/>
        <v>-565.46968153607816</v>
      </c>
      <c r="AE69">
        <f t="shared" si="31"/>
        <v>0</v>
      </c>
      <c r="AF69">
        <f t="shared" si="32"/>
        <v>0</v>
      </c>
      <c r="AG69">
        <f t="shared" si="32"/>
        <v>-1.0451007365695123E-27</v>
      </c>
      <c r="AH69">
        <f t="shared" si="33"/>
        <v>-2.5596132049905994E-21</v>
      </c>
      <c r="AI69">
        <f t="shared" si="34"/>
        <v>-2.559614250091336E-21</v>
      </c>
      <c r="AJ69">
        <f t="shared" si="35"/>
        <v>-67.856361784329465</v>
      </c>
      <c r="AK69">
        <f t="shared" si="22"/>
        <v>-44.332823032428536</v>
      </c>
      <c r="AL69">
        <f t="shared" si="26"/>
        <v>-112.189184816758</v>
      </c>
      <c r="AN69">
        <f t="shared" si="36"/>
        <v>0</v>
      </c>
      <c r="AO69">
        <f t="shared" si="36"/>
        <v>0</v>
      </c>
      <c r="AP69">
        <f t="shared" si="36"/>
        <v>-1.5089088279680281E-30</v>
      </c>
      <c r="AQ69">
        <f t="shared" si="36"/>
        <v>-3.6955508938510519E-24</v>
      </c>
      <c r="AR69">
        <f t="shared" si="36"/>
        <v>-3.6955524027598793E-24</v>
      </c>
      <c r="AS69">
        <f t="shared" si="36"/>
        <v>-9.7970520685167373E-2</v>
      </c>
      <c r="AT69">
        <f t="shared" si="36"/>
        <v>-6.4007406847642612E-2</v>
      </c>
      <c r="AU69">
        <f t="shared" si="23"/>
        <v>-0.16197792753280998</v>
      </c>
      <c r="AW69">
        <v>66</v>
      </c>
      <c r="AX69">
        <f>IF(Z69&gt;0, (R69*SUMPRODUCT(K69:$K$98, X69:$X$98)-K69*$AZ$3)/Z69, 0)</f>
        <v>-6.7633394292712199E+30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0.93493958499999996</v>
      </c>
      <c r="Q70" s="4">
        <f t="shared" si="48"/>
        <v>12.5</v>
      </c>
      <c r="R70">
        <f t="shared" si="28"/>
        <v>2000000</v>
      </c>
      <c r="S70">
        <f t="shared" si="29"/>
        <v>-1.0967399935129712E+32</v>
      </c>
      <c r="U70">
        <f t="shared" si="40"/>
        <v>0.93493958499999996</v>
      </c>
      <c r="V70">
        <f t="shared" si="41"/>
        <v>0.01</v>
      </c>
      <c r="W70">
        <f t="shared" si="42"/>
        <v>8.3608058925560983E-29</v>
      </c>
      <c r="X70">
        <f t="shared" si="43"/>
        <v>7.8168483914519523E-29</v>
      </c>
      <c r="Y70">
        <f t="shared" si="44"/>
        <v>8.3608058925560984E-31</v>
      </c>
      <c r="Z70">
        <f t="shared" si="45"/>
        <v>4.6034944217858505E-30</v>
      </c>
      <c r="AB70">
        <f t="shared" si="46"/>
        <v>-565.46968153607816</v>
      </c>
      <c r="AC70">
        <f t="shared" si="30"/>
        <v>-504.88364422864123</v>
      </c>
      <c r="AE70">
        <f t="shared" si="31"/>
        <v>0</v>
      </c>
      <c r="AF70">
        <f t="shared" si="32"/>
        <v>0</v>
      </c>
      <c r="AG70">
        <f t="shared" si="32"/>
        <v>-5.7543680272323135E-29</v>
      </c>
      <c r="AH70">
        <f t="shared" si="33"/>
        <v>-1.5633696782903904E-22</v>
      </c>
      <c r="AI70">
        <f t="shared" si="34"/>
        <v>-1.5633702537271933E-22</v>
      </c>
      <c r="AJ70">
        <f t="shared" si="35"/>
        <v>-60.586037307436925</v>
      </c>
      <c r="AK70">
        <f t="shared" si="22"/>
        <v>-39.582877707525476</v>
      </c>
      <c r="AL70">
        <f t="shared" si="26"/>
        <v>-100.16891501496241</v>
      </c>
      <c r="AN70">
        <f t="shared" si="36"/>
        <v>0</v>
      </c>
      <c r="AO70">
        <f t="shared" si="36"/>
        <v>0</v>
      </c>
      <c r="AP70">
        <f t="shared" si="36"/>
        <v>-7.4179594879538749E-32</v>
      </c>
      <c r="AQ70">
        <f t="shared" si="36"/>
        <v>-2.0153408477475205E-25</v>
      </c>
      <c r="AR70">
        <f t="shared" si="36"/>
        <v>-2.0153415895434696E-25</v>
      </c>
      <c r="AS70">
        <f t="shared" si="36"/>
        <v>-7.8101499270700911E-2</v>
      </c>
      <c r="AT70">
        <f t="shared" si="36"/>
        <v>-5.102631285685795E-2</v>
      </c>
      <c r="AU70">
        <f t="shared" si="23"/>
        <v>-0.12912781212755886</v>
      </c>
      <c r="AW70">
        <v>67</v>
      </c>
      <c r="AX70">
        <f>IF(Z70&gt;0, (R70*SUMPRODUCT(K70:$K$98, X70:$X$98)-K70*$AZ$3)/Z70, 0)</f>
        <v>-1.0967399935129712E+32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0.94055780700000002</v>
      </c>
      <c r="Q71" s="4">
        <f t="shared" si="48"/>
        <v>12.5</v>
      </c>
      <c r="R71">
        <f t="shared" si="28"/>
        <v>2000000</v>
      </c>
      <c r="S71">
        <f t="shared" si="29"/>
        <v>-1.9805596751445747E+33</v>
      </c>
      <c r="U71">
        <f t="shared" si="40"/>
        <v>0.94055780700000002</v>
      </c>
      <c r="V71">
        <f t="shared" si="41"/>
        <v>0.01</v>
      </c>
      <c r="W71">
        <f t="shared" si="42"/>
        <v>4.6034944217858505E-30</v>
      </c>
      <c r="X71">
        <f t="shared" si="43"/>
        <v>4.3298526178916328E-30</v>
      </c>
      <c r="Y71">
        <f t="shared" si="44"/>
        <v>4.6034944217858508E-32</v>
      </c>
      <c r="Z71">
        <f t="shared" si="45"/>
        <v>2.2760685967635922E-31</v>
      </c>
      <c r="AB71">
        <f t="shared" si="46"/>
        <v>-504.88364422864123</v>
      </c>
      <c r="AC71">
        <f t="shared" si="30"/>
        <v>-450.78896806128682</v>
      </c>
      <c r="AE71">
        <f t="shared" si="31"/>
        <v>0</v>
      </c>
      <c r="AF71">
        <f t="shared" si="32"/>
        <v>0</v>
      </c>
      <c r="AG71">
        <f t="shared" si="32"/>
        <v>-2.8450857459544903E-30</v>
      </c>
      <c r="AH71">
        <f t="shared" si="33"/>
        <v>-8.6597052357832653E-24</v>
      </c>
      <c r="AI71">
        <f t="shared" si="34"/>
        <v>-8.6597080808690105E-24</v>
      </c>
      <c r="AJ71">
        <f t="shared" si="35"/>
        <v>-54.094676167354407</v>
      </c>
      <c r="AK71">
        <f t="shared" si="22"/>
        <v>-35.341855096004892</v>
      </c>
      <c r="AL71">
        <f t="shared" si="26"/>
        <v>-89.436531263359299</v>
      </c>
      <c r="AN71">
        <f t="shared" si="36"/>
        <v>0</v>
      </c>
      <c r="AO71">
        <f t="shared" si="36"/>
        <v>0</v>
      </c>
      <c r="AP71">
        <f t="shared" si="36"/>
        <v>-3.274644505978538E-33</v>
      </c>
      <c r="AQ71">
        <f t="shared" si="36"/>
        <v>-9.9671710120067698E-27</v>
      </c>
      <c r="AR71">
        <f t="shared" si="36"/>
        <v>-9.967174286651274E-27</v>
      </c>
      <c r="AS71">
        <f t="shared" si="36"/>
        <v>-6.2262037046158257E-2</v>
      </c>
      <c r="AT71">
        <f t="shared" si="36"/>
        <v>-4.0677864203490073E-2</v>
      </c>
      <c r="AU71">
        <f t="shared" si="23"/>
        <v>-0.10293990124964833</v>
      </c>
      <c r="AW71">
        <v>68</v>
      </c>
      <c r="AX71">
        <f>IF(Z71&gt;0, (R71*SUMPRODUCT(K71:$K$98, X71:$X$98)-K71*$AZ$3)/Z71, 0)</f>
        <v>-1.9805596751445747E+33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0.946138378</v>
      </c>
      <c r="Q72" s="4">
        <f t="shared" si="48"/>
        <v>12.5</v>
      </c>
      <c r="R72">
        <f t="shared" si="28"/>
        <v>2000000</v>
      </c>
      <c r="S72">
        <f t="shared" si="29"/>
        <v>-4.0316722733319277E+34</v>
      </c>
      <c r="U72">
        <f t="shared" si="40"/>
        <v>0.946138378</v>
      </c>
      <c r="V72">
        <f t="shared" si="41"/>
        <v>0.01</v>
      </c>
      <c r="W72">
        <f t="shared" si="42"/>
        <v>2.2760685967635922E-31</v>
      </c>
      <c r="X72">
        <f t="shared" si="43"/>
        <v>2.1534758503586412E-31</v>
      </c>
      <c r="Y72">
        <f t="shared" si="44"/>
        <v>2.2760685967635921E-33</v>
      </c>
      <c r="Z72">
        <f t="shared" si="45"/>
        <v>9.9832060437315049E-33</v>
      </c>
      <c r="AB72">
        <f t="shared" si="46"/>
        <v>-450.78896806128682</v>
      </c>
      <c r="AC72">
        <f t="shared" si="30"/>
        <v>-402.49015005472035</v>
      </c>
      <c r="AE72">
        <f t="shared" si="31"/>
        <v>0</v>
      </c>
      <c r="AF72">
        <f t="shared" si="32"/>
        <v>0</v>
      </c>
      <c r="AG72">
        <f t="shared" si="32"/>
        <v>-1.2479007554664382E-31</v>
      </c>
      <c r="AH72">
        <f t="shared" si="33"/>
        <v>-4.3069517007172821E-25</v>
      </c>
      <c r="AI72">
        <f t="shared" si="34"/>
        <v>-4.3069529486180377E-25</v>
      </c>
      <c r="AJ72">
        <f t="shared" si="35"/>
        <v>-48.298818006566478</v>
      </c>
      <c r="AK72">
        <f t="shared" ref="AK72:AK79" si="49">G72*SUM(AB72:AB72, AE72:AF72)</f>
        <v>-31.55522776429008</v>
      </c>
      <c r="AL72">
        <f t="shared" si="26"/>
        <v>-79.854045770856558</v>
      </c>
      <c r="AN72">
        <f t="shared" si="36"/>
        <v>0</v>
      </c>
      <c r="AO72">
        <f t="shared" si="36"/>
        <v>0</v>
      </c>
      <c r="AP72">
        <f t="shared" si="36"/>
        <v>-1.2824216027286366E-34</v>
      </c>
      <c r="AQ72">
        <f t="shared" si="36"/>
        <v>-4.4260954877330647E-28</v>
      </c>
      <c r="AR72">
        <f t="shared" si="36"/>
        <v>-4.4260967701546675E-28</v>
      </c>
      <c r="AS72">
        <f t="shared" si="36"/>
        <v>-4.9634914737052227E-2</v>
      </c>
      <c r="AT72">
        <f t="shared" si="36"/>
        <v>-3.2428144294874103E-2</v>
      </c>
      <c r="AU72">
        <f t="shared" si="23"/>
        <v>-8.206305903192633E-2</v>
      </c>
      <c r="AW72">
        <v>69</v>
      </c>
      <c r="AX72">
        <f>IF(Z72&gt;0, (R72*SUMPRODUCT(K72:$K$98, X72:$X$98)-K72*$AZ$3)/Z72, 0)</f>
        <v>-4.0316722733319277E+34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0.95167433300000004</v>
      </c>
      <c r="Q73" s="4">
        <f t="shared" si="48"/>
        <v>12.5</v>
      </c>
      <c r="R73">
        <f t="shared" si="28"/>
        <v>2000000</v>
      </c>
      <c r="S73">
        <f t="shared" si="29"/>
        <v>-9.3924194115226026E+35</v>
      </c>
      <c r="U73">
        <f t="shared" si="40"/>
        <v>0.95167433300000004</v>
      </c>
      <c r="V73">
        <f t="shared" si="41"/>
        <v>0.01</v>
      </c>
      <c r="W73">
        <f t="shared" si="42"/>
        <v>9.9832060437315049E-33</v>
      </c>
      <c r="X73">
        <f t="shared" si="43"/>
        <v>9.5007609528697493E-33</v>
      </c>
      <c r="Y73">
        <f t="shared" si="44"/>
        <v>9.9832060437315045E-35</v>
      </c>
      <c r="Z73">
        <f t="shared" si="45"/>
        <v>3.8261303042444051E-34</v>
      </c>
      <c r="AB73">
        <f t="shared" si="46"/>
        <v>-402.49015005472035</v>
      </c>
      <c r="AC73">
        <f t="shared" si="30"/>
        <v>-359.36620540600029</v>
      </c>
      <c r="AE73">
        <f t="shared" si="31"/>
        <v>0</v>
      </c>
      <c r="AF73">
        <f t="shared" si="32"/>
        <v>0</v>
      </c>
      <c r="AG73">
        <f t="shared" si="32"/>
        <v>-4.7826628803055066E-33</v>
      </c>
      <c r="AH73">
        <f t="shared" si="33"/>
        <v>-1.9001521905739498E-26</v>
      </c>
      <c r="AI73">
        <f t="shared" si="34"/>
        <v>-1.9001526688402377E-26</v>
      </c>
      <c r="AJ73">
        <f t="shared" si="35"/>
        <v>-43.123944648720055</v>
      </c>
      <c r="AK73">
        <f t="shared" si="49"/>
        <v>-28.174310503830426</v>
      </c>
      <c r="AL73">
        <f t="shared" si="26"/>
        <v>-71.298255152550482</v>
      </c>
      <c r="AN73">
        <f t="shared" si="36"/>
        <v>0</v>
      </c>
      <c r="AO73">
        <f t="shared" si="36"/>
        <v>0</v>
      </c>
      <c r="AP73">
        <f t="shared" si="36"/>
        <v>-4.3883627946235666E-36</v>
      </c>
      <c r="AQ73">
        <f t="shared" si="36"/>
        <v>-1.7434967477165232E-29</v>
      </c>
      <c r="AR73">
        <f t="shared" si="36"/>
        <v>-1.7434971865528026E-29</v>
      </c>
      <c r="AS73">
        <f t="shared" si="36"/>
        <v>-3.9568650141144933E-2</v>
      </c>
      <c r="AT73">
        <f t="shared" si="36"/>
        <v>-2.5851518092214681E-2</v>
      </c>
      <c r="AU73">
        <f t="shared" si="23"/>
        <v>-6.5420168233359624E-2</v>
      </c>
      <c r="AW73">
        <v>70</v>
      </c>
      <c r="AX73">
        <f>IF(Z73&gt;0, (R73*SUMPRODUCT(K73:$K$98, X73:$X$98)-K73*$AZ$3)/Z73, 0)</f>
        <v>-9.3924194115226026E+35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0.95715889499999995</v>
      </c>
      <c r="Q74" s="4">
        <f t="shared" si="48"/>
        <v>12.5</v>
      </c>
      <c r="R74">
        <f t="shared" si="28"/>
        <v>2000000</v>
      </c>
      <c r="S74">
        <f t="shared" si="29"/>
        <v>-2.5535342858554891E+37</v>
      </c>
      <c r="U74">
        <f t="shared" si="40"/>
        <v>0.95715889499999995</v>
      </c>
      <c r="V74">
        <f t="shared" si="41"/>
        <v>0.01</v>
      </c>
      <c r="W74">
        <f t="shared" si="42"/>
        <v>3.8261303042444051E-34</v>
      </c>
      <c r="X74">
        <f t="shared" si="43"/>
        <v>3.6622146541365882E-34</v>
      </c>
      <c r="Y74">
        <f t="shared" si="44"/>
        <v>3.8261303042444052E-36</v>
      </c>
      <c r="Z74">
        <f t="shared" si="45"/>
        <v>1.256543470653728E-35</v>
      </c>
      <c r="AB74">
        <f t="shared" si="46"/>
        <v>-359.36620540600029</v>
      </c>
      <c r="AC74">
        <f t="shared" si="30"/>
        <v>-320.86268339821453</v>
      </c>
      <c r="AE74">
        <f t="shared" si="31"/>
        <v>0</v>
      </c>
      <c r="AF74">
        <f t="shared" si="32"/>
        <v>0</v>
      </c>
      <c r="AG74">
        <f t="shared" si="32"/>
        <v>-1.5706793383171601E-34</v>
      </c>
      <c r="AH74">
        <f t="shared" si="33"/>
        <v>-7.3244293082731768E-28</v>
      </c>
      <c r="AI74">
        <f t="shared" si="34"/>
        <v>-7.3244308789525154E-28</v>
      </c>
      <c r="AJ74">
        <f t="shared" si="35"/>
        <v>-38.503522007785762</v>
      </c>
      <c r="AK74">
        <f t="shared" si="49"/>
        <v>-25.155634378420022</v>
      </c>
      <c r="AL74">
        <f t="shared" si="26"/>
        <v>-63.65915638620578</v>
      </c>
      <c r="AN74">
        <f t="shared" si="36"/>
        <v>0</v>
      </c>
      <c r="AO74">
        <f t="shared" si="36"/>
        <v>0</v>
      </c>
      <c r="AP74">
        <f t="shared" si="36"/>
        <v>-1.2867739581814854E-37</v>
      </c>
      <c r="AQ74">
        <f t="shared" si="36"/>
        <v>-6.000514976230006E-31</v>
      </c>
      <c r="AR74">
        <f t="shared" si="36"/>
        <v>-6.0005162630039639E-31</v>
      </c>
      <c r="AS74">
        <f t="shared" si="36"/>
        <v>-3.1543885635479059E-2</v>
      </c>
      <c r="AT74">
        <f t="shared" si="36"/>
        <v>-2.0608671948512979E-2</v>
      </c>
      <c r="AU74">
        <f t="shared" si="23"/>
        <v>-5.2152557583992037E-2</v>
      </c>
      <c r="AW74">
        <v>71</v>
      </c>
      <c r="AX74">
        <f>IF(Z74&gt;0, (R74*SUMPRODUCT(K74:$K$98, X74:$X$98)-K74*$AZ$3)/Z74, 0)</f>
        <v>-2.5535342858554891E+37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0.96261559600000002</v>
      </c>
      <c r="Q75" s="4">
        <f t="shared" si="48"/>
        <v>12.5</v>
      </c>
      <c r="R75">
        <f t="shared" si="28"/>
        <v>2000000</v>
      </c>
      <c r="S75">
        <f t="shared" si="29"/>
        <v>-8.325692706902376E+38</v>
      </c>
      <c r="U75">
        <f t="shared" si="40"/>
        <v>0.96261559600000002</v>
      </c>
      <c r="V75">
        <f t="shared" si="41"/>
        <v>0.01</v>
      </c>
      <c r="W75">
        <f t="shared" si="42"/>
        <v>1.256543470653728E-35</v>
      </c>
      <c r="X75">
        <f t="shared" si="43"/>
        <v>1.2095683419032469E-35</v>
      </c>
      <c r="Y75">
        <f t="shared" si="44"/>
        <v>1.2565434706537281E-37</v>
      </c>
      <c r="Z75">
        <f t="shared" si="45"/>
        <v>3.440969404394389E-37</v>
      </c>
      <c r="AB75">
        <f t="shared" si="46"/>
        <v>-320.86268339821453</v>
      </c>
      <c r="AC75">
        <f t="shared" si="30"/>
        <v>-286.48453874840578</v>
      </c>
      <c r="AE75">
        <f t="shared" si="31"/>
        <v>0</v>
      </c>
      <c r="AF75">
        <f t="shared" si="32"/>
        <v>0</v>
      </c>
      <c r="AG75">
        <f t="shared" si="32"/>
        <v>-4.3012117554929863E-36</v>
      </c>
      <c r="AH75">
        <f t="shared" si="33"/>
        <v>-2.4191366838064939E-29</v>
      </c>
      <c r="AI75">
        <f t="shared" si="34"/>
        <v>-2.4191371139276693E-29</v>
      </c>
      <c r="AJ75">
        <f t="shared" si="35"/>
        <v>-34.378144649808746</v>
      </c>
      <c r="AK75">
        <f t="shared" si="49"/>
        <v>-22.460387837875018</v>
      </c>
      <c r="AL75">
        <f t="shared" si="26"/>
        <v>-56.838532487683764</v>
      </c>
      <c r="AN75">
        <f t="shared" si="36"/>
        <v>0</v>
      </c>
      <c r="AO75">
        <f t="shared" si="36"/>
        <v>0</v>
      </c>
      <c r="AP75">
        <f t="shared" si="36"/>
        <v>-3.1462087435286571E-39</v>
      </c>
      <c r="AQ75">
        <f t="shared" si="36"/>
        <v>-1.7695266866744993E-32</v>
      </c>
      <c r="AR75">
        <f t="shared" si="36"/>
        <v>-1.7695270012953735E-32</v>
      </c>
      <c r="AS75">
        <f t="shared" si="36"/>
        <v>-2.5146592502773506E-2</v>
      </c>
      <c r="AT75">
        <f t="shared" si="36"/>
        <v>-1.6429107101812002E-2</v>
      </c>
      <c r="AU75">
        <f t="shared" si="23"/>
        <v>-4.1575699604585507E-2</v>
      </c>
      <c r="AW75">
        <v>72</v>
      </c>
      <c r="AX75">
        <f>IF(Z75&gt;0, (R75*SUMPRODUCT(K75:$K$98, X75:$X$98)-K75*$AZ$3)/Z75, 0)</f>
        <v>-8.325692706902376E+38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0.96807210799999999</v>
      </c>
      <c r="Q76" s="4">
        <f t="shared" si="48"/>
        <v>12.5</v>
      </c>
      <c r="R76">
        <f t="shared" si="28"/>
        <v>2000000</v>
      </c>
      <c r="S76">
        <f t="shared" si="29"/>
        <v>-3.3900450634248832E+40</v>
      </c>
      <c r="U76">
        <f t="shared" si="40"/>
        <v>0.96807210799999999</v>
      </c>
      <c r="V76">
        <f t="shared" si="41"/>
        <v>0.01</v>
      </c>
      <c r="W76">
        <f t="shared" si="42"/>
        <v>3.440969404394389E-37</v>
      </c>
      <c r="X76">
        <f t="shared" si="43"/>
        <v>3.3311065048755805E-37</v>
      </c>
      <c r="Y76">
        <f t="shared" si="44"/>
        <v>3.4409694043943893E-39</v>
      </c>
      <c r="Z76">
        <f t="shared" si="45"/>
        <v>7.5453205474864579E-39</v>
      </c>
      <c r="AB76">
        <f t="shared" si="46"/>
        <v>-286.48453874840578</v>
      </c>
      <c r="AC76">
        <f t="shared" si="30"/>
        <v>-255.78976673964803</v>
      </c>
      <c r="AE76">
        <f t="shared" si="31"/>
        <v>0</v>
      </c>
      <c r="AF76">
        <f t="shared" si="32"/>
        <v>0</v>
      </c>
      <c r="AG76">
        <f t="shared" si="32"/>
        <v>-9.4316506843580731E-38</v>
      </c>
      <c r="AH76">
        <f t="shared" si="33"/>
        <v>-6.6622130097511606E-31</v>
      </c>
      <c r="AI76">
        <f t="shared" si="34"/>
        <v>-6.6622139529162288E-31</v>
      </c>
      <c r="AJ76">
        <f t="shared" si="35"/>
        <v>-30.694772008757752</v>
      </c>
      <c r="AK76">
        <f t="shared" si="49"/>
        <v>-20.053917712388408</v>
      </c>
      <c r="AL76">
        <f t="shared" si="26"/>
        <v>-50.748689721146164</v>
      </c>
      <c r="AN76">
        <f t="shared" si="36"/>
        <v>0</v>
      </c>
      <c r="AO76">
        <f t="shared" si="36"/>
        <v>0</v>
      </c>
      <c r="AP76">
        <f t="shared" si="36"/>
        <v>-6.1597969229957293E-41</v>
      </c>
      <c r="AQ76">
        <f t="shared" si="36"/>
        <v>-4.3510813293654539E-34</v>
      </c>
      <c r="AR76">
        <f t="shared" si="36"/>
        <v>-4.3510819453451461E-34</v>
      </c>
      <c r="AS76">
        <f t="shared" si="36"/>
        <v>-2.004670958448139E-2</v>
      </c>
      <c r="AT76">
        <f t="shared" si="36"/>
        <v>-1.3097183595194515E-2</v>
      </c>
      <c r="AU76">
        <f t="shared" si="23"/>
        <v>-3.3143893179675907E-2</v>
      </c>
      <c r="AW76">
        <v>73</v>
      </c>
      <c r="AX76">
        <f>IF(Z76&gt;0, (R76*SUMPRODUCT(K76:$K$98, X76:$X$98)-K76*$AZ$3)/Z76, 0)</f>
        <v>-3.3900450634248832E+40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0.97352880900000005</v>
      </c>
      <c r="Q77" s="4">
        <f t="shared" si="48"/>
        <v>12.5</v>
      </c>
      <c r="R77">
        <f t="shared" si="28"/>
        <v>2000000</v>
      </c>
      <c r="S77">
        <f t="shared" si="29"/>
        <v>-1.8376485036731695E+42</v>
      </c>
      <c r="U77">
        <f t="shared" si="40"/>
        <v>0.97352880900000005</v>
      </c>
      <c r="V77">
        <f t="shared" si="41"/>
        <v>0.01</v>
      </c>
      <c r="W77">
        <f t="shared" si="42"/>
        <v>7.5453205474864579E-39</v>
      </c>
      <c r="X77">
        <f t="shared" si="43"/>
        <v>7.3455869261177192E-39</v>
      </c>
      <c r="Y77">
        <f t="shared" si="44"/>
        <v>7.545320547486458E-41</v>
      </c>
      <c r="Z77">
        <f t="shared" si="45"/>
        <v>1.2428041589387421E-40</v>
      </c>
      <c r="AB77">
        <f t="shared" si="46"/>
        <v>-255.78976673964803</v>
      </c>
      <c r="AC77">
        <f t="shared" si="30"/>
        <v>-228.38372030325715</v>
      </c>
      <c r="AE77">
        <f t="shared" si="31"/>
        <v>0</v>
      </c>
      <c r="AF77">
        <f t="shared" si="32"/>
        <v>0</v>
      </c>
      <c r="AG77">
        <f t="shared" si="32"/>
        <v>-1.5535051986734276E-39</v>
      </c>
      <c r="AH77">
        <f t="shared" si="33"/>
        <v>-1.4691173852235437E-32</v>
      </c>
      <c r="AI77">
        <f t="shared" si="34"/>
        <v>-1.4691175405740636E-32</v>
      </c>
      <c r="AJ77">
        <f t="shared" si="35"/>
        <v>-27.406046436390881</v>
      </c>
      <c r="AK77">
        <f t="shared" si="49"/>
        <v>-17.905283671775365</v>
      </c>
      <c r="AL77">
        <f t="shared" si="26"/>
        <v>-45.311330108166246</v>
      </c>
      <c r="AN77">
        <f t="shared" si="36"/>
        <v>0</v>
      </c>
      <c r="AO77">
        <f t="shared" si="36"/>
        <v>0</v>
      </c>
      <c r="AP77">
        <f t="shared" si="36"/>
        <v>-9.0588563964174183E-43</v>
      </c>
      <c r="AQ77">
        <f t="shared" si="36"/>
        <v>-8.5667710887512797E-36</v>
      </c>
      <c r="AR77">
        <f t="shared" si="36"/>
        <v>-8.5667719946369194E-36</v>
      </c>
      <c r="AS77">
        <f t="shared" si="36"/>
        <v>-1.5981114145791942E-2</v>
      </c>
      <c r="AT77">
        <f t="shared" si="36"/>
        <v>-1.0440994575250729E-2</v>
      </c>
      <c r="AU77">
        <f t="shared" si="23"/>
        <v>-2.642210872104267E-2</v>
      </c>
      <c r="AW77">
        <v>74</v>
      </c>
      <c r="AX77">
        <f>IF(Z77&gt;0, (R77*SUMPRODUCT(K77:$K$98, X77:$X$98)-K77*$AZ$3)/Z77, 0)</f>
        <v>-1.8376485036731695E+42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0.97898550900000003</v>
      </c>
      <c r="Q78" s="4">
        <f t="shared" si="48"/>
        <v>12.5</v>
      </c>
      <c r="R78">
        <f t="shared" si="28"/>
        <v>2000000</v>
      </c>
      <c r="S78">
        <f t="shared" si="29"/>
        <v>-1.4896354198894352E+44</v>
      </c>
      <c r="U78">
        <f t="shared" si="40"/>
        <v>0.97898550900000003</v>
      </c>
      <c r="V78">
        <f t="shared" si="41"/>
        <v>0.01</v>
      </c>
      <c r="W78">
        <f t="shared" si="42"/>
        <v>1.2428041589387421E-40</v>
      </c>
      <c r="X78">
        <f t="shared" si="43"/>
        <v>1.2166872621259615E-40</v>
      </c>
      <c r="Y78">
        <f t="shared" si="44"/>
        <v>1.2428041589387422E-42</v>
      </c>
      <c r="Z78">
        <f t="shared" si="45"/>
        <v>1.3688855223393258E-42</v>
      </c>
      <c r="AB78">
        <f t="shared" si="46"/>
        <v>-228.38372030325715</v>
      </c>
      <c r="AC78">
        <f t="shared" si="30"/>
        <v>-203.91403598505104</v>
      </c>
      <c r="AE78">
        <f t="shared" si="31"/>
        <v>0</v>
      </c>
      <c r="AF78">
        <f t="shared" si="32"/>
        <v>0</v>
      </c>
      <c r="AG78">
        <f t="shared" si="32"/>
        <v>-1.7111069029241574E-41</v>
      </c>
      <c r="AH78">
        <f t="shared" si="33"/>
        <v>-2.4333745242519231E-34</v>
      </c>
      <c r="AI78">
        <f t="shared" si="34"/>
        <v>-2.4333746953626132E-34</v>
      </c>
      <c r="AJ78">
        <f t="shared" si="35"/>
        <v>-24.469684318206106</v>
      </c>
      <c r="AK78">
        <f t="shared" si="49"/>
        <v>-15.986860421228002</v>
      </c>
      <c r="AL78">
        <f t="shared" si="26"/>
        <v>-40.456544739434108</v>
      </c>
      <c r="AN78">
        <f t="shared" si="36"/>
        <v>0</v>
      </c>
      <c r="AO78">
        <f t="shared" si="36"/>
        <v>0</v>
      </c>
      <c r="AP78">
        <f t="shared" si="36"/>
        <v>-8.9088118079135242E-45</v>
      </c>
      <c r="AQ78">
        <f t="shared" si="36"/>
        <v>-1.2669270200292307E-37</v>
      </c>
      <c r="AR78">
        <f t="shared" si="36"/>
        <v>-1.2669271091173487E-37</v>
      </c>
      <c r="AS78">
        <f t="shared" si="36"/>
        <v>-1.2740046353469323E-2</v>
      </c>
      <c r="AT78">
        <f t="shared" si="36"/>
        <v>-8.3234969509332971E-3</v>
      </c>
      <c r="AU78">
        <f t="shared" si="23"/>
        <v>-2.1063543304402618E-2</v>
      </c>
      <c r="AW78">
        <v>75</v>
      </c>
      <c r="AX78">
        <f>IF(Z78&gt;0, (R78*SUMPRODUCT(K78:$K$98, X78:$X$98)-K78*$AZ$3)/Z78, 0)</f>
        <v>-1.4896354198894352E+44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1.3688855223393258E-42</v>
      </c>
      <c r="X79">
        <f t="shared" si="43"/>
        <v>1.3688855223393258E-42</v>
      </c>
      <c r="Y79">
        <f t="shared" si="44"/>
        <v>1.368885522339326E-44</v>
      </c>
      <c r="Z79">
        <f t="shared" si="45"/>
        <v>0</v>
      </c>
      <c r="AB79">
        <f t="shared" si="46"/>
        <v>-203.91403598505104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-2.7377710446786516E-36</v>
      </c>
      <c r="AI79">
        <f t="shared" si="34"/>
        <v>-2.7377710446786516E-36</v>
      </c>
      <c r="AJ79">
        <f t="shared" si="35"/>
        <v>-203.91403598505104</v>
      </c>
      <c r="AK79">
        <f t="shared" si="49"/>
        <v>-14.273982518953574</v>
      </c>
      <c r="AL79">
        <f t="shared" si="26"/>
        <v>-218.18801850400462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-1.2726874011305034E-39</v>
      </c>
      <c r="AR79">
        <f t="shared" si="36"/>
        <v>-1.2726874011305034E-39</v>
      </c>
      <c r="AS79">
        <f t="shared" si="36"/>
        <v>-9.4792011558551575E-2</v>
      </c>
      <c r="AT79">
        <f t="shared" si="36"/>
        <v>-6.6354408090986104E-3</v>
      </c>
      <c r="AU79">
        <f t="shared" si="23"/>
        <v>-0.10142745236765019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681483.75297861837</v>
      </c>
      <c r="AO81" s="8">
        <f t="shared" si="50"/>
        <v>-68148.375297861843</v>
      </c>
      <c r="AP81" s="8">
        <f t="shared" si="50"/>
        <v>-204.79358515125071</v>
      </c>
      <c r="AQ81" s="8">
        <f t="shared" si="50"/>
        <v>-391655.72480407328</v>
      </c>
      <c r="AR81" s="8">
        <f t="shared" si="50"/>
        <v>221474.85929153196</v>
      </c>
      <c r="AS81" s="8">
        <f t="shared" si="50"/>
        <v>-59967.209319810725</v>
      </c>
      <c r="AT81" s="8">
        <f t="shared" si="50"/>
        <v>13731.029365637665</v>
      </c>
      <c r="AU81" s="8">
        <f t="shared" si="50"/>
        <v>175238.67933735892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094CD-36BE-4D4A-9547-E70FC8A66DFF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1213371.1014040615</v>
      </c>
      <c r="K3">
        <v>1</v>
      </c>
      <c r="L3" s="2">
        <v>0</v>
      </c>
      <c r="O3">
        <f>$C$3</f>
        <v>1213371.1014040615</v>
      </c>
      <c r="P3" s="2">
        <f>O3*C5</f>
        <v>121337.11014040616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1213371.1014040615</v>
      </c>
      <c r="AF3">
        <f t="shared" ref="AF3:AG34" si="4">-$Z3*P3</f>
        <v>-121337.11014040616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1091933.9912636555</v>
      </c>
      <c r="AJ3">
        <f t="shared" ref="AJ3:AJ66" si="7">AB3-AC3</f>
        <v>0</v>
      </c>
      <c r="AL3">
        <f t="shared" ref="AL3:AL34" si="8">SUM(AI3:AK3)</f>
        <v>1091933.9912636555</v>
      </c>
      <c r="AN3">
        <f t="shared" ref="AN3:AU34" si="9">AE3*$K3</f>
        <v>1213371.1014040615</v>
      </c>
      <c r="AO3">
        <f t="shared" si="9"/>
        <v>-121337.11014040616</v>
      </c>
      <c r="AP3">
        <f t="shared" si="9"/>
        <v>-100</v>
      </c>
      <c r="AQ3">
        <f t="shared" si="9"/>
        <v>0</v>
      </c>
      <c r="AR3">
        <f t="shared" si="9"/>
        <v>1091933.9912636555</v>
      </c>
      <c r="AS3">
        <f t="shared" si="9"/>
        <v>0</v>
      </c>
      <c r="AT3">
        <f t="shared" si="9"/>
        <v>0</v>
      </c>
      <c r="AU3">
        <f t="shared" si="9"/>
        <v>1091933.9912636555</v>
      </c>
      <c r="AW3">
        <v>0</v>
      </c>
      <c r="AX3">
        <f>IF(Z3&gt;0, (R3*SUMPRODUCT(K3:$K$98, X3:$X$98)-K3*$AZ$3)/Z3, 0)</f>
        <v>0</v>
      </c>
      <c r="AZ3">
        <f>C6*ABS(SUMPRODUCT(X4:X69, K4:K69))/1</f>
        <v>777417.61802885577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1.9576E-2</v>
      </c>
      <c r="R4">
        <f t="shared" si="0"/>
        <v>2000000</v>
      </c>
      <c r="S4">
        <f t="shared" si="1"/>
        <v>53736.264036470922</v>
      </c>
      <c r="U4">
        <f t="shared" ref="U4:U67" si="13">M4</f>
        <v>1.9576E-2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1.9576E-2</v>
      </c>
      <c r="Y4">
        <f t="shared" ref="Y4:Y67" si="17">V4*W4</f>
        <v>0.01</v>
      </c>
      <c r="Z4">
        <f t="shared" ref="Z4:Z67" si="18">MAX(0, W4-X4-Y4)</f>
        <v>0.97042399999999995</v>
      </c>
      <c r="AB4">
        <f t="shared" ref="AB4:AB67" si="19">AC3</f>
        <v>0</v>
      </c>
      <c r="AC4">
        <f t="shared" si="2"/>
        <v>52146.960291328258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-39152</v>
      </c>
      <c r="AI4">
        <f t="shared" si="6"/>
        <v>-39152</v>
      </c>
      <c r="AJ4">
        <f t="shared" si="7"/>
        <v>-52146.960291328258</v>
      </c>
      <c r="AK4">
        <f>G4*SUM(AB4, AE4:AF4)</f>
        <v>0</v>
      </c>
      <c r="AL4">
        <f t="shared" si="8"/>
        <v>-91298.960291328258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-36525.795316727308</v>
      </c>
      <c r="AR4">
        <f t="shared" si="9"/>
        <v>-36525.795316727308</v>
      </c>
      <c r="AS4">
        <f t="shared" si="9"/>
        <v>-48649.090672010687</v>
      </c>
      <c r="AT4">
        <f t="shared" si="9"/>
        <v>0</v>
      </c>
      <c r="AU4">
        <f t="shared" si="9"/>
        <v>-85174.885988737995</v>
      </c>
      <c r="AW4">
        <v>1</v>
      </c>
      <c r="AX4">
        <f>IF(Z4&gt;0, (R4*SUMPRODUCT(K4:$K$98, X4:$X$98)-K4*$AZ$3)/Z4, 0)</f>
        <v>53736.264036470922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2.3283000000000002E-2</v>
      </c>
      <c r="Q5" s="4">
        <f t="shared" ref="Q5:Q68" si="21">$C$8</f>
        <v>12.5</v>
      </c>
      <c r="R5">
        <f t="shared" si="0"/>
        <v>2000000</v>
      </c>
      <c r="S5">
        <f t="shared" si="1"/>
        <v>81136.046673781661</v>
      </c>
      <c r="U5">
        <f t="shared" si="13"/>
        <v>2.3283000000000002E-2</v>
      </c>
      <c r="V5">
        <f t="shared" si="14"/>
        <v>0.01</v>
      </c>
      <c r="W5">
        <f t="shared" si="15"/>
        <v>0.97042399999999995</v>
      </c>
      <c r="X5">
        <f t="shared" si="16"/>
        <v>2.2594381992E-2</v>
      </c>
      <c r="Y5">
        <f t="shared" si="17"/>
        <v>9.7042399999999994E-3</v>
      </c>
      <c r="Z5">
        <f t="shared" si="18"/>
        <v>0.93812537800799989</v>
      </c>
      <c r="AB5">
        <f t="shared" si="19"/>
        <v>52146.960291328258</v>
      </c>
      <c r="AC5">
        <f t="shared" si="2"/>
        <v>76115.784455916146</v>
      </c>
      <c r="AE5">
        <f t="shared" si="3"/>
        <v>0</v>
      </c>
      <c r="AF5">
        <f t="shared" si="4"/>
        <v>0</v>
      </c>
      <c r="AG5">
        <f t="shared" si="4"/>
        <v>-11.726567225099998</v>
      </c>
      <c r="AH5">
        <f t="shared" si="5"/>
        <v>-45188.763983999997</v>
      </c>
      <c r="AI5">
        <f t="shared" si="6"/>
        <v>-45200.490551225099</v>
      </c>
      <c r="AJ5">
        <f t="shared" si="7"/>
        <v>-23968.824164587888</v>
      </c>
      <c r="AK5">
        <f>G5*SUM(AB5, AE5:AF5)</f>
        <v>2138.0253719444586</v>
      </c>
      <c r="AL5">
        <f t="shared" si="8"/>
        <v>-67031.289343868528</v>
      </c>
      <c r="AN5">
        <f t="shared" si="9"/>
        <v>0</v>
      </c>
      <c r="AO5">
        <f t="shared" si="9"/>
        <v>0</v>
      </c>
      <c r="AP5">
        <f t="shared" si="9"/>
        <v>-10.027481653956768</v>
      </c>
      <c r="AQ5">
        <f t="shared" si="9"/>
        <v>-38641.274391421764</v>
      </c>
      <c r="AR5">
        <f t="shared" si="9"/>
        <v>-38651.301873075718</v>
      </c>
      <c r="AS5">
        <f t="shared" si="9"/>
        <v>-20495.933717317785</v>
      </c>
      <c r="AT5">
        <f t="shared" si="9"/>
        <v>1828.2426375366072</v>
      </c>
      <c r="AU5">
        <f t="shared" si="9"/>
        <v>-57318.992952856897</v>
      </c>
      <c r="AW5">
        <v>2</v>
      </c>
      <c r="AX5">
        <f>IF(Z5&gt;0, (R5*SUMPRODUCT(K5:$K$98, X5:$X$98)-K5*$AZ$3)/Z5, 0)</f>
        <v>81136.046673781661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2.7149E-2</v>
      </c>
      <c r="Q6" s="4">
        <f t="shared" si="21"/>
        <v>12.5</v>
      </c>
      <c r="R6">
        <f t="shared" si="0"/>
        <v>2000000</v>
      </c>
      <c r="S6">
        <f t="shared" si="1"/>
        <v>113523.35159559065</v>
      </c>
      <c r="U6">
        <f t="shared" si="13"/>
        <v>2.7149E-2</v>
      </c>
      <c r="V6">
        <f t="shared" si="14"/>
        <v>0.01</v>
      </c>
      <c r="W6">
        <f t="shared" si="15"/>
        <v>0.93812537800799989</v>
      </c>
      <c r="X6">
        <f t="shared" si="16"/>
        <v>2.546916588753919E-2</v>
      </c>
      <c r="Y6">
        <f t="shared" si="17"/>
        <v>9.3812537800799997E-3</v>
      </c>
      <c r="Z6">
        <f t="shared" si="18"/>
        <v>0.90327495834038063</v>
      </c>
      <c r="AB6">
        <f t="shared" si="19"/>
        <v>76115.784455916146</v>
      </c>
      <c r="AC6">
        <f t="shared" si="2"/>
        <v>102542.80068316753</v>
      </c>
      <c r="AE6">
        <f t="shared" si="3"/>
        <v>0</v>
      </c>
      <c r="AF6">
        <f t="shared" si="4"/>
        <v>0</v>
      </c>
      <c r="AG6">
        <f t="shared" si="4"/>
        <v>-11.290936979254758</v>
      </c>
      <c r="AH6">
        <f t="shared" si="5"/>
        <v>-50938.331775078383</v>
      </c>
      <c r="AI6">
        <f t="shared" si="6"/>
        <v>-50949.622712057637</v>
      </c>
      <c r="AJ6">
        <f t="shared" si="7"/>
        <v>-26427.016227251384</v>
      </c>
      <c r="AK6">
        <f>G6*SUM(AB6, AE6:AF6)</f>
        <v>4452.7733906710946</v>
      </c>
      <c r="AL6">
        <f t="shared" si="8"/>
        <v>-72923.865548637928</v>
      </c>
      <c r="AN6">
        <f t="shared" si="9"/>
        <v>0</v>
      </c>
      <c r="AO6">
        <f t="shared" si="9"/>
        <v>0</v>
      </c>
      <c r="AP6">
        <f t="shared" si="9"/>
        <v>-8.7099420279602402</v>
      </c>
      <c r="AQ6">
        <f t="shared" si="9"/>
        <v>-39294.340015988782</v>
      </c>
      <c r="AR6">
        <f t="shared" si="9"/>
        <v>-39303.049958016745</v>
      </c>
      <c r="AS6">
        <f t="shared" si="9"/>
        <v>-20386.065366783816</v>
      </c>
      <c r="AT6">
        <f t="shared" si="9"/>
        <v>3434.9140525403086</v>
      </c>
      <c r="AU6">
        <f t="shared" si="9"/>
        <v>-56254.201272260259</v>
      </c>
      <c r="AW6">
        <v>3</v>
      </c>
      <c r="AX6">
        <f>IF(Z6&gt;0, (R6*SUMPRODUCT(K6:$K$98, X6:$X$98)-K6*$AZ$3)/Z6, 0)</f>
        <v>113523.35159559065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3.1286000000000001E-2</v>
      </c>
      <c r="Q7" s="4">
        <f t="shared" si="21"/>
        <v>12.5</v>
      </c>
      <c r="R7">
        <f t="shared" si="0"/>
        <v>2000000</v>
      </c>
      <c r="S7">
        <f t="shared" si="1"/>
        <v>135477.26250711185</v>
      </c>
      <c r="U7">
        <f t="shared" si="13"/>
        <v>3.1286000000000001E-2</v>
      </c>
      <c r="V7">
        <f t="shared" si="14"/>
        <v>0.01</v>
      </c>
      <c r="W7">
        <f t="shared" si="15"/>
        <v>0.90327495834038063</v>
      </c>
      <c r="X7">
        <f t="shared" si="16"/>
        <v>2.8259860346637151E-2</v>
      </c>
      <c r="Y7">
        <f t="shared" si="17"/>
        <v>9.0327495834038058E-3</v>
      </c>
      <c r="Z7">
        <f t="shared" si="18"/>
        <v>0.86598234841033961</v>
      </c>
      <c r="AB7">
        <f t="shared" si="19"/>
        <v>102542.80068316753</v>
      </c>
      <c r="AC7">
        <f t="shared" si="2"/>
        <v>117320.91794211278</v>
      </c>
      <c r="AE7">
        <f t="shared" si="3"/>
        <v>0</v>
      </c>
      <c r="AF7">
        <f t="shared" si="4"/>
        <v>0</v>
      </c>
      <c r="AG7">
        <f t="shared" si="4"/>
        <v>-10.824779355129245</v>
      </c>
      <c r="AH7">
        <f t="shared" si="5"/>
        <v>-56519.720693274299</v>
      </c>
      <c r="AI7">
        <f t="shared" si="6"/>
        <v>-56530.545472629427</v>
      </c>
      <c r="AJ7">
        <f t="shared" si="7"/>
        <v>-14778.117258945247</v>
      </c>
      <c r="AK7">
        <f>G7*SUM(AB7, AE7:AF7)</f>
        <v>5034.8515135435255</v>
      </c>
      <c r="AL7">
        <f t="shared" si="8"/>
        <v>-66273.811218031144</v>
      </c>
      <c r="AN7">
        <f t="shared" si="9"/>
        <v>0</v>
      </c>
      <c r="AO7">
        <f t="shared" si="9"/>
        <v>0</v>
      </c>
      <c r="AP7">
        <f t="shared" si="9"/>
        <v>-7.5974373227130148</v>
      </c>
      <c r="AQ7">
        <f t="shared" si="9"/>
        <v>-39668.710222802532</v>
      </c>
      <c r="AR7">
        <f t="shared" si="9"/>
        <v>-39676.30766012524</v>
      </c>
      <c r="AS7">
        <f t="shared" si="9"/>
        <v>-10372.111609770491</v>
      </c>
      <c r="AT7">
        <f t="shared" si="9"/>
        <v>3533.7412014027118</v>
      </c>
      <c r="AU7">
        <f t="shared" si="9"/>
        <v>-46514.67806849302</v>
      </c>
      <c r="AW7">
        <v>4</v>
      </c>
      <c r="AX7">
        <f>IF(Z7&gt;0, (R7*SUMPRODUCT(K7:$K$98, X7:$X$98)-K7*$AZ$3)/Z7, 0)</f>
        <v>135477.26250711185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3.5844000000000001E-2</v>
      </c>
      <c r="Q8" s="4">
        <f t="shared" si="21"/>
        <v>12.5</v>
      </c>
      <c r="R8">
        <f t="shared" si="0"/>
        <v>2000000</v>
      </c>
      <c r="S8">
        <f t="shared" si="1"/>
        <v>137927.17289533262</v>
      </c>
      <c r="U8">
        <f t="shared" si="13"/>
        <v>3.5844000000000001E-2</v>
      </c>
      <c r="V8">
        <f t="shared" si="14"/>
        <v>0.01</v>
      </c>
      <c r="W8">
        <f t="shared" si="15"/>
        <v>0.86598234841033961</v>
      </c>
      <c r="X8">
        <f t="shared" si="16"/>
        <v>3.1040271296420213E-2</v>
      </c>
      <c r="Y8">
        <f t="shared" si="17"/>
        <v>8.6598234841033968E-3</v>
      </c>
      <c r="Z8">
        <f t="shared" si="18"/>
        <v>0.826282253629816</v>
      </c>
      <c r="AB8">
        <f t="shared" si="19"/>
        <v>117320.91794211278</v>
      </c>
      <c r="AC8">
        <f t="shared" si="2"/>
        <v>113966.77525674472</v>
      </c>
      <c r="AE8">
        <f t="shared" si="3"/>
        <v>0</v>
      </c>
      <c r="AF8">
        <f t="shared" si="4"/>
        <v>0</v>
      </c>
      <c r="AG8">
        <f t="shared" si="4"/>
        <v>-10.328528170372699</v>
      </c>
      <c r="AH8">
        <f t="shared" si="5"/>
        <v>-62080.542592840422</v>
      </c>
      <c r="AI8">
        <f t="shared" si="6"/>
        <v>-62090.871121010794</v>
      </c>
      <c r="AJ8">
        <f t="shared" si="7"/>
        <v>3354.1426853680605</v>
      </c>
      <c r="AK8">
        <f t="shared" ref="AK8:AK69" si="22">G8*SUM(AB8:AB8, AE8:AF8)</f>
        <v>2498.9355521670022</v>
      </c>
      <c r="AL8">
        <f t="shared" si="8"/>
        <v>-56237.792883475733</v>
      </c>
      <c r="AN8">
        <f t="shared" si="9"/>
        <v>0</v>
      </c>
      <c r="AO8">
        <f t="shared" si="9"/>
        <v>0</v>
      </c>
      <c r="AP8">
        <f t="shared" si="9"/>
        <v>-6.7666763801834771</v>
      </c>
      <c r="AQ8">
        <f t="shared" si="9"/>
        <v>-40671.713752685566</v>
      </c>
      <c r="AR8">
        <f t="shared" si="9"/>
        <v>-40678.480429065748</v>
      </c>
      <c r="AS8">
        <f t="shared" si="9"/>
        <v>2197.4474688416567</v>
      </c>
      <c r="AT8">
        <f t="shared" si="9"/>
        <v>1637.1633883861539</v>
      </c>
      <c r="AU8">
        <f t="shared" si="9"/>
        <v>-36843.869571837939</v>
      </c>
      <c r="AW8">
        <v>5</v>
      </c>
      <c r="AX8">
        <f>IF(Z8&gt;0, (R8*SUMPRODUCT(K8:$K$98, X8:$X$98)-K8*$AZ$3)/Z8, 0)</f>
        <v>137927.17289533262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4.1295999999999999E-2</v>
      </c>
      <c r="Q9" s="4">
        <f t="shared" si="21"/>
        <v>12.5</v>
      </c>
      <c r="R9">
        <f t="shared" si="0"/>
        <v>2000000</v>
      </c>
      <c r="S9">
        <f t="shared" si="1"/>
        <v>127897.90027195698</v>
      </c>
      <c r="U9">
        <f t="shared" si="13"/>
        <v>4.1295999999999999E-2</v>
      </c>
      <c r="V9">
        <f t="shared" si="14"/>
        <v>0.01</v>
      </c>
      <c r="W9">
        <f t="shared" si="15"/>
        <v>0.826282253629816</v>
      </c>
      <c r="X9">
        <f t="shared" si="16"/>
        <v>3.4122151945896878E-2</v>
      </c>
      <c r="Y9">
        <f t="shared" si="17"/>
        <v>8.2628225362981599E-3</v>
      </c>
      <c r="Z9">
        <f t="shared" si="18"/>
        <v>0.78389727914762097</v>
      </c>
      <c r="AB9">
        <f t="shared" si="19"/>
        <v>113966.77525674472</v>
      </c>
      <c r="AC9">
        <f t="shared" si="2"/>
        <v>100258.81603188085</v>
      </c>
      <c r="AE9">
        <f t="shared" si="3"/>
        <v>0</v>
      </c>
      <c r="AF9">
        <f t="shared" si="4"/>
        <v>0</v>
      </c>
      <c r="AG9">
        <f t="shared" si="4"/>
        <v>-9.7987159893452613</v>
      </c>
      <c r="AH9">
        <f t="shared" si="5"/>
        <v>-68244.303891793752</v>
      </c>
      <c r="AI9">
        <f t="shared" si="6"/>
        <v>-68254.10260778309</v>
      </c>
      <c r="AJ9">
        <f t="shared" si="7"/>
        <v>13707.959224863866</v>
      </c>
      <c r="AK9">
        <f t="shared" si="22"/>
        <v>672.40397401479379</v>
      </c>
      <c r="AL9">
        <f t="shared" si="8"/>
        <v>-53873.739408904432</v>
      </c>
      <c r="AN9">
        <f t="shared" si="9"/>
        <v>0</v>
      </c>
      <c r="AO9">
        <f t="shared" si="9"/>
        <v>0</v>
      </c>
      <c r="AP9">
        <f t="shared" si="9"/>
        <v>-6.0797167805526895</v>
      </c>
      <c r="AQ9">
        <f t="shared" si="9"/>
        <v>-42342.898804213553</v>
      </c>
      <c r="AR9">
        <f t="shared" si="9"/>
        <v>-42348.978520994104</v>
      </c>
      <c r="AS9">
        <f t="shared" si="9"/>
        <v>8505.2480158786184</v>
      </c>
      <c r="AT9">
        <f t="shared" si="9"/>
        <v>417.20014424065511</v>
      </c>
      <c r="AU9">
        <f t="shared" si="9"/>
        <v>-33426.530360874829</v>
      </c>
      <c r="AW9">
        <v>6</v>
      </c>
      <c r="AX9">
        <f>IF(Z9&gt;0, (R9*SUMPRODUCT(K9:$K$98, X9:$X$98)-K9*$AZ$3)/Z9, 0)</f>
        <v>127897.90027195698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4.7109999999999999E-2</v>
      </c>
      <c r="Q10" s="4">
        <f t="shared" si="21"/>
        <v>12.5</v>
      </c>
      <c r="R10">
        <f t="shared" si="0"/>
        <v>2000000</v>
      </c>
      <c r="S10">
        <f t="shared" si="1"/>
        <v>111850.74496896144</v>
      </c>
      <c r="U10">
        <f t="shared" si="13"/>
        <v>4.7109999999999999E-2</v>
      </c>
      <c r="V10">
        <f t="shared" si="14"/>
        <v>0.01</v>
      </c>
      <c r="W10">
        <f t="shared" si="15"/>
        <v>0.78389727914762097</v>
      </c>
      <c r="X10">
        <f t="shared" si="16"/>
        <v>3.6929400820644422E-2</v>
      </c>
      <c r="Y10">
        <f t="shared" si="17"/>
        <v>7.8389727914762106E-3</v>
      </c>
      <c r="Z10">
        <f t="shared" si="18"/>
        <v>0.73912890553550037</v>
      </c>
      <c r="AB10">
        <f t="shared" si="19"/>
        <v>100258.81603188085</v>
      </c>
      <c r="AC10">
        <f t="shared" si="2"/>
        <v>82672.118712238851</v>
      </c>
      <c r="AE10">
        <f t="shared" si="3"/>
        <v>0</v>
      </c>
      <c r="AF10">
        <f t="shared" si="4"/>
        <v>0</v>
      </c>
      <c r="AG10">
        <f t="shared" si="4"/>
        <v>-9.2391113191937553</v>
      </c>
      <c r="AH10">
        <f t="shared" si="5"/>
        <v>-73858.801641288839</v>
      </c>
      <c r="AI10">
        <f t="shared" si="6"/>
        <v>-73868.040752608038</v>
      </c>
      <c r="AJ10">
        <f t="shared" si="7"/>
        <v>17586.697319642</v>
      </c>
      <c r="AK10">
        <f t="shared" si="22"/>
        <v>411.06114573071153</v>
      </c>
      <c r="AL10">
        <f t="shared" si="8"/>
        <v>-55870.282287235328</v>
      </c>
      <c r="AN10">
        <f t="shared" si="9"/>
        <v>0</v>
      </c>
      <c r="AO10">
        <f t="shared" si="9"/>
        <v>0</v>
      </c>
      <c r="AP10">
        <f t="shared" si="9"/>
        <v>-5.4382925293760804</v>
      </c>
      <c r="AQ10">
        <f t="shared" si="9"/>
        <v>-43474.502613693156</v>
      </c>
      <c r="AR10">
        <f t="shared" si="9"/>
        <v>-43479.940906222531</v>
      </c>
      <c r="AS10">
        <f t="shared" si="9"/>
        <v>10351.818626875634</v>
      </c>
      <c r="AT10">
        <f t="shared" si="9"/>
        <v>241.95733558270166</v>
      </c>
      <c r="AU10">
        <f t="shared" si="9"/>
        <v>-32886.164943764197</v>
      </c>
      <c r="AW10">
        <v>7</v>
      </c>
      <c r="AX10">
        <f>IF(Z10&gt;0, (R10*SUMPRODUCT(K10:$K$98, X10:$X$98)-K10*$AZ$3)/Z10, 0)</f>
        <v>111850.74496896144</v>
      </c>
    </row>
    <row r="11" spans="1:52" x14ac:dyDescent="0.25">
      <c r="A11" t="s">
        <v>33</v>
      </c>
      <c r="C11" s="12">
        <f>AU71</f>
        <v>312009.7117896158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5.2900999999999997E-2</v>
      </c>
      <c r="Q11" s="4">
        <f t="shared" si="21"/>
        <v>12.5</v>
      </c>
      <c r="R11">
        <f t="shared" si="0"/>
        <v>2000000</v>
      </c>
      <c r="S11">
        <f t="shared" si="1"/>
        <v>89486.987512984546</v>
      </c>
      <c r="U11">
        <f t="shared" si="13"/>
        <v>5.2900999999999997E-2</v>
      </c>
      <c r="V11">
        <f t="shared" si="14"/>
        <v>0.01</v>
      </c>
      <c r="W11">
        <f t="shared" si="15"/>
        <v>0.73912890553550037</v>
      </c>
      <c r="X11">
        <f t="shared" si="16"/>
        <v>3.9100658231733504E-2</v>
      </c>
      <c r="Y11">
        <f t="shared" si="17"/>
        <v>7.3912890553550041E-3</v>
      </c>
      <c r="Z11">
        <f t="shared" si="18"/>
        <v>0.69263695824841187</v>
      </c>
      <c r="AB11">
        <f t="shared" si="19"/>
        <v>82672.118712238851</v>
      </c>
      <c r="AC11">
        <f t="shared" si="2"/>
        <v>61981.994833807228</v>
      </c>
      <c r="AE11">
        <f t="shared" si="3"/>
        <v>0</v>
      </c>
      <c r="AF11">
        <f t="shared" si="4"/>
        <v>0</v>
      </c>
      <c r="AG11">
        <f t="shared" si="4"/>
        <v>-8.6579619781051491</v>
      </c>
      <c r="AH11">
        <f t="shared" si="5"/>
        <v>-78201.31646346701</v>
      </c>
      <c r="AI11">
        <f t="shared" si="6"/>
        <v>-78209.974425445122</v>
      </c>
      <c r="AJ11">
        <f t="shared" si="7"/>
        <v>20690.123878431623</v>
      </c>
      <c r="AK11">
        <f t="shared" si="22"/>
        <v>198.41308490937323</v>
      </c>
      <c r="AL11">
        <f t="shared" si="8"/>
        <v>-57321.437462104128</v>
      </c>
      <c r="AN11">
        <f t="shared" si="9"/>
        <v>0</v>
      </c>
      <c r="AO11">
        <f t="shared" si="9"/>
        <v>0</v>
      </c>
      <c r="AP11">
        <f t="shared" si="9"/>
        <v>-4.8424729104768112</v>
      </c>
      <c r="AQ11">
        <f t="shared" si="9"/>
        <v>-43738.671698445316</v>
      </c>
      <c r="AR11">
        <f t="shared" si="9"/>
        <v>-43743.514171355797</v>
      </c>
      <c r="AS11">
        <f t="shared" si="9"/>
        <v>11572.164979366435</v>
      </c>
      <c r="AT11">
        <f t="shared" si="9"/>
        <v>110.97415202186586</v>
      </c>
      <c r="AU11">
        <f t="shared" si="9"/>
        <v>-32060.375039967494</v>
      </c>
      <c r="AW11">
        <v>8</v>
      </c>
      <c r="AX11">
        <f>IF(Z11&gt;0, (R11*SUMPRODUCT(K11:$K$98, X11:$X$98)-K11*$AZ$3)/Z11, 0)</f>
        <v>89486.987512984546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5.9271999999999998E-2</v>
      </c>
      <c r="Q12" s="4">
        <f t="shared" si="21"/>
        <v>12.5</v>
      </c>
      <c r="R12">
        <f t="shared" si="0"/>
        <v>2000000</v>
      </c>
      <c r="S12">
        <f t="shared" si="1"/>
        <v>61822.033718962935</v>
      </c>
      <c r="U12">
        <f t="shared" si="13"/>
        <v>5.9271999999999998E-2</v>
      </c>
      <c r="V12">
        <f t="shared" si="14"/>
        <v>0.01</v>
      </c>
      <c r="W12">
        <f t="shared" si="15"/>
        <v>0.69263695824841187</v>
      </c>
      <c r="X12">
        <f t="shared" si="16"/>
        <v>4.1053977789299867E-2</v>
      </c>
      <c r="Y12">
        <f t="shared" si="17"/>
        <v>6.926369582484119E-3</v>
      </c>
      <c r="Z12">
        <f t="shared" si="18"/>
        <v>0.64465661087662784</v>
      </c>
      <c r="AB12">
        <f t="shared" si="19"/>
        <v>61981.994833807228</v>
      </c>
      <c r="AC12">
        <f t="shared" si="2"/>
        <v>39853.982734767254</v>
      </c>
      <c r="AE12">
        <f t="shared" si="3"/>
        <v>0</v>
      </c>
      <c r="AF12">
        <f t="shared" si="4"/>
        <v>0</v>
      </c>
      <c r="AG12">
        <f t="shared" si="4"/>
        <v>-8.0582076359578476</v>
      </c>
      <c r="AH12">
        <f t="shared" si="5"/>
        <v>-82107.955578599736</v>
      </c>
      <c r="AI12">
        <f t="shared" si="6"/>
        <v>-82116.013786235693</v>
      </c>
      <c r="AJ12">
        <f t="shared" si="7"/>
        <v>22128.012099039974</v>
      </c>
      <c r="AK12">
        <f t="shared" si="22"/>
        <v>142.55858811775661</v>
      </c>
      <c r="AL12">
        <f t="shared" si="8"/>
        <v>-59845.443099077966</v>
      </c>
      <c r="AN12">
        <f t="shared" si="9"/>
        <v>0</v>
      </c>
      <c r="AO12">
        <f t="shared" si="9"/>
        <v>0</v>
      </c>
      <c r="AP12">
        <f t="shared" si="9"/>
        <v>-4.2830230229233681</v>
      </c>
      <c r="AQ12">
        <f t="shared" si="9"/>
        <v>-43641.251255312214</v>
      </c>
      <c r="AR12">
        <f t="shared" si="9"/>
        <v>-43645.534278335137</v>
      </c>
      <c r="AS12">
        <f t="shared" si="9"/>
        <v>11761.273666963478</v>
      </c>
      <c r="AT12">
        <f t="shared" si="9"/>
        <v>75.771405082592395</v>
      </c>
      <c r="AU12">
        <f t="shared" si="9"/>
        <v>-31808.489206289069</v>
      </c>
      <c r="AW12">
        <v>9</v>
      </c>
      <c r="AX12">
        <f>IF(Z12&gt;0, (R12*SUMPRODUCT(K12:$K$98, X12:$X$98)-K12*$AZ$3)/Z12, 0)</f>
        <v>61822.033718962935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6.6047999999999996E-2</v>
      </c>
      <c r="Q13" s="4">
        <f t="shared" si="21"/>
        <v>12.5</v>
      </c>
      <c r="R13">
        <f t="shared" si="0"/>
        <v>2000000</v>
      </c>
      <c r="S13">
        <f t="shared" si="1"/>
        <v>27932.273287688917</v>
      </c>
      <c r="U13">
        <f t="shared" si="13"/>
        <v>6.6047999999999996E-2</v>
      </c>
      <c r="V13">
        <f t="shared" si="14"/>
        <v>0.01</v>
      </c>
      <c r="W13">
        <f t="shared" si="15"/>
        <v>0.64465661087662784</v>
      </c>
      <c r="X13">
        <f t="shared" si="16"/>
        <v>4.2578279835179512E-2</v>
      </c>
      <c r="Y13">
        <f t="shared" si="17"/>
        <v>6.4465661087662789E-3</v>
      </c>
      <c r="Z13">
        <f t="shared" si="18"/>
        <v>0.59563176493268211</v>
      </c>
      <c r="AB13">
        <f t="shared" si="19"/>
        <v>39853.982734767254</v>
      </c>
      <c r="AC13">
        <f t="shared" si="2"/>
        <v>16637.349236928159</v>
      </c>
      <c r="AE13">
        <f t="shared" si="3"/>
        <v>0</v>
      </c>
      <c r="AF13">
        <f t="shared" si="4"/>
        <v>0</v>
      </c>
      <c r="AG13">
        <f t="shared" si="4"/>
        <v>-7.4453970616585261</v>
      </c>
      <c r="AH13">
        <f t="shared" si="5"/>
        <v>-85156.559670359027</v>
      </c>
      <c r="AI13">
        <f t="shared" si="6"/>
        <v>-85164.005067420687</v>
      </c>
      <c r="AJ13">
        <f t="shared" si="7"/>
        <v>23216.633497839095</v>
      </c>
      <c r="AK13">
        <f t="shared" si="22"/>
        <v>79.707965469534514</v>
      </c>
      <c r="AL13">
        <f t="shared" si="8"/>
        <v>-61867.663604112058</v>
      </c>
      <c r="AN13">
        <f t="shared" si="9"/>
        <v>0</v>
      </c>
      <c r="AO13">
        <f t="shared" si="9"/>
        <v>0</v>
      </c>
      <c r="AP13">
        <f t="shared" si="9"/>
        <v>-3.7616993232662472</v>
      </c>
      <c r="AQ13">
        <f t="shared" si="9"/>
        <v>-43024.350512249825</v>
      </c>
      <c r="AR13">
        <f t="shared" si="9"/>
        <v>-43028.11221157309</v>
      </c>
      <c r="AS13">
        <f t="shared" si="9"/>
        <v>11729.93109623188</v>
      </c>
      <c r="AT13">
        <f t="shared" si="9"/>
        <v>40.271512356237729</v>
      </c>
      <c r="AU13">
        <f t="shared" si="9"/>
        <v>-31257.909602984975</v>
      </c>
      <c r="AW13">
        <v>10</v>
      </c>
      <c r="AX13">
        <f>IF(Z13&gt;0, (R13*SUMPRODUCT(K13:$K$98, X13:$X$98)-K13*$AZ$3)/Z13, 0)</f>
        <v>27932.273287688917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7.3592000000000005E-2</v>
      </c>
      <c r="Q14" s="4">
        <f t="shared" si="21"/>
        <v>12.5</v>
      </c>
      <c r="R14">
        <f t="shared" si="0"/>
        <v>2000000</v>
      </c>
      <c r="S14">
        <f t="shared" si="1"/>
        <v>-12902.936581545646</v>
      </c>
      <c r="U14">
        <f t="shared" si="13"/>
        <v>7.3592000000000005E-2</v>
      </c>
      <c r="V14">
        <f t="shared" si="14"/>
        <v>0.01</v>
      </c>
      <c r="W14">
        <f t="shared" si="15"/>
        <v>0.59563176493268211</v>
      </c>
      <c r="X14">
        <f t="shared" si="16"/>
        <v>4.3833732844925942E-2</v>
      </c>
      <c r="Y14">
        <f t="shared" si="17"/>
        <v>5.9563176493268215E-3</v>
      </c>
      <c r="Z14">
        <f t="shared" si="18"/>
        <v>0.54584171443842933</v>
      </c>
      <c r="AB14">
        <f t="shared" si="19"/>
        <v>16637.349236928159</v>
      </c>
      <c r="AC14">
        <f t="shared" si="2"/>
        <v>-7042.9610249612015</v>
      </c>
      <c r="AE14">
        <f t="shared" si="3"/>
        <v>0</v>
      </c>
      <c r="AF14">
        <f t="shared" si="4"/>
        <v>0</v>
      </c>
      <c r="AG14">
        <f t="shared" si="4"/>
        <v>-6.8230214304803667</v>
      </c>
      <c r="AH14">
        <f t="shared" si="5"/>
        <v>-87667.465689851888</v>
      </c>
      <c r="AI14">
        <f t="shared" si="6"/>
        <v>-87674.288711282366</v>
      </c>
      <c r="AJ14">
        <f t="shared" si="7"/>
        <v>23680.310261889361</v>
      </c>
      <c r="AK14">
        <f t="shared" si="22"/>
        <v>29.947228626470686</v>
      </c>
      <c r="AL14">
        <f t="shared" si="8"/>
        <v>-63964.031220766534</v>
      </c>
      <c r="AN14">
        <f t="shared" si="9"/>
        <v>0</v>
      </c>
      <c r="AO14">
        <f t="shared" si="9"/>
        <v>0</v>
      </c>
      <c r="AP14">
        <f t="shared" si="9"/>
        <v>-3.2774779933787554</v>
      </c>
      <c r="AQ14">
        <f t="shared" si="9"/>
        <v>-42111.576588371885</v>
      </c>
      <c r="AR14">
        <f t="shared" si="9"/>
        <v>-42114.85406636526</v>
      </c>
      <c r="AS14">
        <f t="shared" si="9"/>
        <v>11374.974642906747</v>
      </c>
      <c r="AT14">
        <f t="shared" si="9"/>
        <v>14.385325297011377</v>
      </c>
      <c r="AU14">
        <f t="shared" si="9"/>
        <v>-30725.494098161504</v>
      </c>
      <c r="AW14">
        <v>11</v>
      </c>
      <c r="AX14">
        <f>IF(Z14&gt;0, (R14*SUMPRODUCT(K14:$K$98, X14:$X$98)-K14*$AZ$3)/Z14, 0)</f>
        <v>-12902.936581545646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8.2293000000000005E-2</v>
      </c>
      <c r="Q15" s="4">
        <f t="shared" si="21"/>
        <v>12.5</v>
      </c>
      <c r="R15">
        <f t="shared" si="0"/>
        <v>2000000</v>
      </c>
      <c r="S15">
        <f t="shared" si="1"/>
        <v>-60526.002183076758</v>
      </c>
      <c r="U15">
        <f t="shared" si="13"/>
        <v>8.2293000000000005E-2</v>
      </c>
      <c r="V15">
        <f t="shared" si="14"/>
        <v>0.01</v>
      </c>
      <c r="W15">
        <f t="shared" si="15"/>
        <v>0.54584171443842933</v>
      </c>
      <c r="X15">
        <f t="shared" si="16"/>
        <v>4.491895220628167E-2</v>
      </c>
      <c r="Y15">
        <f t="shared" si="17"/>
        <v>5.4584171443842937E-3</v>
      </c>
      <c r="Z15">
        <f t="shared" si="18"/>
        <v>0.49546434508776344</v>
      </c>
      <c r="AB15">
        <f t="shared" si="19"/>
        <v>-7042.9610249612015</v>
      </c>
      <c r="AC15">
        <f t="shared" si="2"/>
        <v>-29988.476032418665</v>
      </c>
      <c r="AE15">
        <f t="shared" si="3"/>
        <v>0</v>
      </c>
      <c r="AF15">
        <f t="shared" si="4"/>
        <v>0</v>
      </c>
      <c r="AG15">
        <f t="shared" si="4"/>
        <v>-6.1933043135970429</v>
      </c>
      <c r="AH15">
        <f t="shared" si="5"/>
        <v>-89837.904412563337</v>
      </c>
      <c r="AI15">
        <f t="shared" si="6"/>
        <v>-89844.097716876931</v>
      </c>
      <c r="AJ15">
        <f t="shared" si="7"/>
        <v>22945.515007457463</v>
      </c>
      <c r="AK15">
        <f t="shared" si="22"/>
        <v>-28.876140202340927</v>
      </c>
      <c r="AL15">
        <f t="shared" si="8"/>
        <v>-66927.458849621806</v>
      </c>
      <c r="AN15">
        <f t="shared" si="9"/>
        <v>0</v>
      </c>
      <c r="AO15">
        <f t="shared" si="9"/>
        <v>0</v>
      </c>
      <c r="AP15">
        <f t="shared" si="9"/>
        <v>-2.8223031182391143</v>
      </c>
      <c r="AQ15">
        <f t="shared" si="9"/>
        <v>-40939.341088567373</v>
      </c>
      <c r="AR15">
        <f t="shared" si="9"/>
        <v>-40942.163391685615</v>
      </c>
      <c r="AS15">
        <f t="shared" si="9"/>
        <v>10456.324326414011</v>
      </c>
      <c r="AT15">
        <f t="shared" si="9"/>
        <v>-13.158923961939703</v>
      </c>
      <c r="AU15">
        <f t="shared" si="9"/>
        <v>-30498.99798923354</v>
      </c>
      <c r="AW15">
        <v>12</v>
      </c>
      <c r="AX15">
        <f>IF(Z15&gt;0, (R15*SUMPRODUCT(K15:$K$98, X15:$X$98)-K15*$AZ$3)/Z15, 0)</f>
        <v>-60526.002183076758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9.1596999999999998E-2</v>
      </c>
      <c r="Q16" s="4">
        <f t="shared" si="21"/>
        <v>12.5</v>
      </c>
      <c r="R16">
        <f t="shared" si="0"/>
        <v>2000000</v>
      </c>
      <c r="S16">
        <f t="shared" si="1"/>
        <v>-116352.54580998811</v>
      </c>
      <c r="U16">
        <f t="shared" si="13"/>
        <v>9.1596999999999998E-2</v>
      </c>
      <c r="V16">
        <f t="shared" si="14"/>
        <v>0.01</v>
      </c>
      <c r="W16">
        <f t="shared" si="15"/>
        <v>0.49546434508776344</v>
      </c>
      <c r="X16">
        <f t="shared" si="16"/>
        <v>4.5383047617003867E-2</v>
      </c>
      <c r="Y16">
        <f t="shared" si="17"/>
        <v>4.9546434508776346E-3</v>
      </c>
      <c r="Z16">
        <f t="shared" si="18"/>
        <v>0.44512665401988194</v>
      </c>
      <c r="AB16">
        <f t="shared" si="19"/>
        <v>-29988.476032418665</v>
      </c>
      <c r="AC16">
        <f t="shared" si="2"/>
        <v>-51791.619403095043</v>
      </c>
      <c r="AE16">
        <f t="shared" si="3"/>
        <v>0</v>
      </c>
      <c r="AF16">
        <f t="shared" si="4"/>
        <v>0</v>
      </c>
      <c r="AG16">
        <f t="shared" si="4"/>
        <v>-5.5640831752485242</v>
      </c>
      <c r="AH16">
        <f t="shared" si="5"/>
        <v>-90766.095234007735</v>
      </c>
      <c r="AI16">
        <f t="shared" si="6"/>
        <v>-90771.659317182988</v>
      </c>
      <c r="AJ16">
        <f t="shared" si="7"/>
        <v>21803.143370676378</v>
      </c>
      <c r="AK16">
        <f t="shared" si="22"/>
        <v>-212.91817983017253</v>
      </c>
      <c r="AL16">
        <f t="shared" si="8"/>
        <v>-69181.434126336782</v>
      </c>
      <c r="AN16">
        <f t="shared" si="9"/>
        <v>0</v>
      </c>
      <c r="AO16">
        <f t="shared" si="9"/>
        <v>0</v>
      </c>
      <c r="AP16">
        <f t="shared" si="9"/>
        <v>-2.3986052297184517</v>
      </c>
      <c r="AQ16">
        <f t="shared" si="9"/>
        <v>-39128.104999920259</v>
      </c>
      <c r="AR16">
        <f t="shared" si="9"/>
        <v>-39130.503605149977</v>
      </c>
      <c r="AS16">
        <f t="shared" si="9"/>
        <v>9399.0567836667269</v>
      </c>
      <c r="AT16">
        <f t="shared" si="9"/>
        <v>-91.786309362633574</v>
      </c>
      <c r="AU16">
        <f t="shared" si="9"/>
        <v>-29823.233130845885</v>
      </c>
      <c r="AW16">
        <v>13</v>
      </c>
      <c r="AX16">
        <f>IF(Z16&gt;0, (R16*SUMPRODUCT(K16:$K$98, X16:$X$98)-K16*$AZ$3)/Z16, 0)</f>
        <v>-116352.54580998811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0.10148</v>
      </c>
      <c r="Q17" s="4">
        <f t="shared" si="21"/>
        <v>12.5</v>
      </c>
      <c r="R17">
        <f t="shared" si="0"/>
        <v>2000000</v>
      </c>
      <c r="S17">
        <f t="shared" si="1"/>
        <v>-179063.84874336104</v>
      </c>
      <c r="U17">
        <f t="shared" si="13"/>
        <v>0.10148</v>
      </c>
      <c r="V17">
        <f t="shared" si="14"/>
        <v>0.01</v>
      </c>
      <c r="W17">
        <f t="shared" si="15"/>
        <v>0.44512665401988194</v>
      </c>
      <c r="X17">
        <f t="shared" si="16"/>
        <v>4.5171452849937621E-2</v>
      </c>
      <c r="Y17">
        <f t="shared" si="17"/>
        <v>4.4512665401988194E-3</v>
      </c>
      <c r="Z17">
        <f t="shared" si="18"/>
        <v>0.39550393462974548</v>
      </c>
      <c r="AB17">
        <f t="shared" si="19"/>
        <v>-51791.619403095043</v>
      </c>
      <c r="AC17">
        <f t="shared" si="2"/>
        <v>-70820.456727944897</v>
      </c>
      <c r="AE17">
        <f t="shared" si="3"/>
        <v>0</v>
      </c>
      <c r="AF17">
        <f t="shared" si="4"/>
        <v>0</v>
      </c>
      <c r="AG17">
        <f t="shared" si="4"/>
        <v>-4.9437991828718184</v>
      </c>
      <c r="AH17">
        <f t="shared" si="5"/>
        <v>-90342.905699875249</v>
      </c>
      <c r="AI17">
        <f t="shared" si="6"/>
        <v>-90347.849499058124</v>
      </c>
      <c r="AJ17">
        <f t="shared" si="7"/>
        <v>19028.837324849854</v>
      </c>
      <c r="AK17">
        <f t="shared" si="22"/>
        <v>-714.72434776271155</v>
      </c>
      <c r="AL17">
        <f t="shared" si="8"/>
        <v>-72033.736521970975</v>
      </c>
      <c r="AN17">
        <f t="shared" si="9"/>
        <v>0</v>
      </c>
      <c r="AO17">
        <f t="shared" si="9"/>
        <v>0</v>
      </c>
      <c r="AP17">
        <f t="shared" si="9"/>
        <v>-2.003392290571008</v>
      </c>
      <c r="AQ17">
        <f t="shared" si="9"/>
        <v>-36609.958069084933</v>
      </c>
      <c r="AR17">
        <f t="shared" si="9"/>
        <v>-36611.961461375504</v>
      </c>
      <c r="AS17">
        <f t="shared" si="9"/>
        <v>7711.1194417466413</v>
      </c>
      <c r="AT17">
        <f t="shared" si="9"/>
        <v>-289.63013974193086</v>
      </c>
      <c r="AU17">
        <f t="shared" si="9"/>
        <v>-29190.472159370795</v>
      </c>
      <c r="AW17">
        <v>14</v>
      </c>
      <c r="AX17">
        <f>IF(Z17&gt;0, (R17*SUMPRODUCT(K17:$K$98, X17:$X$98)-K17*$AZ$3)/Z17, 0)</f>
        <v>-179063.84874336104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0.112611</v>
      </c>
      <c r="Q18" s="4">
        <f t="shared" si="21"/>
        <v>12.5</v>
      </c>
      <c r="R18">
        <f t="shared" si="0"/>
        <v>2000000</v>
      </c>
      <c r="S18">
        <f t="shared" si="1"/>
        <v>-248928.87202769125</v>
      </c>
      <c r="U18">
        <f t="shared" si="13"/>
        <v>0.112611</v>
      </c>
      <c r="V18">
        <f t="shared" si="14"/>
        <v>0.01</v>
      </c>
      <c r="W18">
        <f t="shared" si="15"/>
        <v>0.39550393462974548</v>
      </c>
      <c r="X18">
        <f t="shared" si="16"/>
        <v>4.4538093582590269E-2</v>
      </c>
      <c r="Y18">
        <f t="shared" si="17"/>
        <v>3.9550393462974547E-3</v>
      </c>
      <c r="Z18">
        <f t="shared" si="18"/>
        <v>0.3470108017008578</v>
      </c>
      <c r="AB18">
        <f t="shared" si="19"/>
        <v>-70820.456727944897</v>
      </c>
      <c r="AC18">
        <f t="shared" si="2"/>
        <v>-86381.007448819379</v>
      </c>
      <c r="AE18">
        <f t="shared" si="3"/>
        <v>0</v>
      </c>
      <c r="AF18">
        <f t="shared" si="4"/>
        <v>0</v>
      </c>
      <c r="AG18">
        <f t="shared" si="4"/>
        <v>-4.3376350212607226</v>
      </c>
      <c r="AH18">
        <f t="shared" si="5"/>
        <v>-89076.187165180541</v>
      </c>
      <c r="AI18">
        <f t="shared" si="6"/>
        <v>-89080.524800201805</v>
      </c>
      <c r="AJ18">
        <f t="shared" si="7"/>
        <v>15560.550720874482</v>
      </c>
      <c r="AK18">
        <f t="shared" si="22"/>
        <v>-1529.7218653236098</v>
      </c>
      <c r="AL18">
        <f t="shared" si="8"/>
        <v>-75049.695944650928</v>
      </c>
      <c r="AN18">
        <f t="shared" si="9"/>
        <v>0</v>
      </c>
      <c r="AO18">
        <f t="shared" si="9"/>
        <v>0</v>
      </c>
      <c r="AP18">
        <f t="shared" si="9"/>
        <v>-1.6403082852107189</v>
      </c>
      <c r="AQ18">
        <f t="shared" si="9"/>
        <v>-33684.809142738603</v>
      </c>
      <c r="AR18">
        <f t="shared" si="9"/>
        <v>-33686.449451023815</v>
      </c>
      <c r="AS18">
        <f t="shared" si="9"/>
        <v>5884.3356217816408</v>
      </c>
      <c r="AT18">
        <f t="shared" si="9"/>
        <v>-578.47546818934882</v>
      </c>
      <c r="AU18">
        <f t="shared" si="9"/>
        <v>-28380.589297431517</v>
      </c>
      <c r="AW18">
        <v>15</v>
      </c>
      <c r="AX18">
        <f>IF(Z18&gt;0, (R18*SUMPRODUCT(K18:$K$98, X18:$X$98)-K18*$AZ$3)/Z18, 0)</f>
        <v>-248928.87202769125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0.125163</v>
      </c>
      <c r="Q19" s="4">
        <f t="shared" si="21"/>
        <v>12.5</v>
      </c>
      <c r="R19">
        <f t="shared" si="0"/>
        <v>2000000</v>
      </c>
      <c r="S19">
        <f t="shared" si="1"/>
        <v>-334025.84175297472</v>
      </c>
      <c r="U19">
        <f t="shared" si="13"/>
        <v>0.125163</v>
      </c>
      <c r="V19">
        <f t="shared" si="14"/>
        <v>0.01</v>
      </c>
      <c r="W19">
        <f t="shared" si="15"/>
        <v>0.3470108017008578</v>
      </c>
      <c r="X19">
        <f t="shared" si="16"/>
        <v>4.3432912973284464E-2</v>
      </c>
      <c r="Y19">
        <f t="shared" si="17"/>
        <v>3.4701080170085781E-3</v>
      </c>
      <c r="Z19">
        <f t="shared" si="18"/>
        <v>0.30010778071056476</v>
      </c>
      <c r="AB19">
        <f t="shared" si="19"/>
        <v>-86381.007448819379</v>
      </c>
      <c r="AC19">
        <f t="shared" si="2"/>
        <v>-100243.75406846355</v>
      </c>
      <c r="AE19">
        <f t="shared" si="3"/>
        <v>0</v>
      </c>
      <c r="AF19">
        <f t="shared" si="4"/>
        <v>0</v>
      </c>
      <c r="AG19">
        <f t="shared" si="4"/>
        <v>-3.7513472588820598</v>
      </c>
      <c r="AH19">
        <f t="shared" si="5"/>
        <v>-86865.825946568933</v>
      </c>
      <c r="AI19">
        <f t="shared" si="6"/>
        <v>-86869.57729382781</v>
      </c>
      <c r="AJ19">
        <f t="shared" si="7"/>
        <v>13862.746619644167</v>
      </c>
      <c r="AK19">
        <f t="shared" si="22"/>
        <v>-1926.2964661086721</v>
      </c>
      <c r="AL19">
        <f t="shared" si="8"/>
        <v>-74933.127140292316</v>
      </c>
      <c r="AN19">
        <f t="shared" si="9"/>
        <v>0</v>
      </c>
      <c r="AO19">
        <f t="shared" si="9"/>
        <v>0</v>
      </c>
      <c r="AP19">
        <f t="shared" si="9"/>
        <v>-1.3229500106843071</v>
      </c>
      <c r="AQ19">
        <f t="shared" si="9"/>
        <v>-30634.099547041569</v>
      </c>
      <c r="AR19">
        <f t="shared" si="9"/>
        <v>-30635.422497052252</v>
      </c>
      <c r="AS19">
        <f t="shared" si="9"/>
        <v>4888.835802963632</v>
      </c>
      <c r="AT19">
        <f t="shared" si="9"/>
        <v>-679.32765338793467</v>
      </c>
      <c r="AU19">
        <f t="shared" si="9"/>
        <v>-26425.914347476555</v>
      </c>
      <c r="AW19">
        <v>16</v>
      </c>
      <c r="AX19">
        <f>IF(Z19&gt;0, (R19*SUMPRODUCT(K19:$K$98, X19:$X$98)-K19*$AZ$3)/Z19, 0)</f>
        <v>-334025.84175297472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0.13952899999999999</v>
      </c>
      <c r="Q20" s="4">
        <f t="shared" si="21"/>
        <v>12.5</v>
      </c>
      <c r="R20">
        <f t="shared" si="0"/>
        <v>2000000</v>
      </c>
      <c r="S20">
        <f t="shared" si="1"/>
        <v>-457454.5492486392</v>
      </c>
      <c r="U20">
        <f t="shared" si="13"/>
        <v>0.13952899999999999</v>
      </c>
      <c r="V20">
        <f t="shared" si="14"/>
        <v>0.01</v>
      </c>
      <c r="W20">
        <f t="shared" si="15"/>
        <v>0.30010778071056476</v>
      </c>
      <c r="X20">
        <f t="shared" si="16"/>
        <v>4.1873738534764386E-2</v>
      </c>
      <c r="Y20">
        <f t="shared" si="17"/>
        <v>3.0010778071056475E-3</v>
      </c>
      <c r="Z20">
        <f t="shared" si="18"/>
        <v>0.25523296436869475</v>
      </c>
      <c r="AB20">
        <f t="shared" si="19"/>
        <v>-100243.75406846355</v>
      </c>
      <c r="AC20">
        <f t="shared" si="2"/>
        <v>-116757.48066867524</v>
      </c>
      <c r="AE20">
        <f t="shared" si="3"/>
        <v>0</v>
      </c>
      <c r="AF20">
        <f t="shared" si="4"/>
        <v>0</v>
      </c>
      <c r="AG20">
        <f t="shared" si="4"/>
        <v>-3.1904120546086845</v>
      </c>
      <c r="AH20">
        <f t="shared" si="5"/>
        <v>-83747.477069528773</v>
      </c>
      <c r="AI20">
        <f t="shared" si="6"/>
        <v>-83750.667481583383</v>
      </c>
      <c r="AJ20">
        <f t="shared" si="7"/>
        <v>16513.726600211696</v>
      </c>
      <c r="AK20">
        <f t="shared" si="22"/>
        <v>-431.04814249439323</v>
      </c>
      <c r="AL20">
        <f t="shared" si="8"/>
        <v>-67667.989023866074</v>
      </c>
      <c r="AN20">
        <f t="shared" si="9"/>
        <v>0</v>
      </c>
      <c r="AO20">
        <f t="shared" si="9"/>
        <v>0</v>
      </c>
      <c r="AP20">
        <f t="shared" si="9"/>
        <v>-1.0671826031838125</v>
      </c>
      <c r="AQ20">
        <f t="shared" si="9"/>
        <v>-28013.262569025235</v>
      </c>
      <c r="AR20">
        <f t="shared" si="9"/>
        <v>-28014.329751628422</v>
      </c>
      <c r="AS20">
        <f t="shared" si="9"/>
        <v>5523.7886015451477</v>
      </c>
      <c r="AT20">
        <f t="shared" si="9"/>
        <v>-144.18422164002732</v>
      </c>
      <c r="AU20">
        <f t="shared" si="9"/>
        <v>-22634.725371723296</v>
      </c>
      <c r="AW20">
        <v>17</v>
      </c>
      <c r="AX20">
        <f>IF(Z20&gt;0, (R20*SUMPRODUCT(K20:$K$98, X20:$X$98)-K20*$AZ$3)/Z20, 0)</f>
        <v>-457454.5492486392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0.15610499999999999</v>
      </c>
      <c r="Q21" s="4">
        <f t="shared" si="21"/>
        <v>12.5</v>
      </c>
      <c r="R21">
        <f t="shared" si="0"/>
        <v>2000000</v>
      </c>
      <c r="S21">
        <f t="shared" si="1"/>
        <v>-620242.67731245409</v>
      </c>
      <c r="U21">
        <f t="shared" si="13"/>
        <v>0.15610499999999999</v>
      </c>
      <c r="V21">
        <f t="shared" si="14"/>
        <v>0.01</v>
      </c>
      <c r="W21">
        <f t="shared" si="15"/>
        <v>0.25523296436869475</v>
      </c>
      <c r="X21">
        <f t="shared" si="16"/>
        <v>3.9843141902775089E-2</v>
      </c>
      <c r="Y21">
        <f t="shared" si="17"/>
        <v>2.5523296436869474E-3</v>
      </c>
      <c r="Z21">
        <f t="shared" si="18"/>
        <v>0.21283749282223269</v>
      </c>
      <c r="AB21">
        <f t="shared" si="19"/>
        <v>-116757.48066867524</v>
      </c>
      <c r="AC21">
        <f t="shared" si="2"/>
        <v>-132010.89638053183</v>
      </c>
      <c r="AE21">
        <f t="shared" si="3"/>
        <v>0</v>
      </c>
      <c r="AF21">
        <f t="shared" si="4"/>
        <v>0</v>
      </c>
      <c r="AG21">
        <f t="shared" si="4"/>
        <v>-2.6604686602779086</v>
      </c>
      <c r="AH21">
        <f t="shared" si="5"/>
        <v>-79686.283805550178</v>
      </c>
      <c r="AI21">
        <f t="shared" si="6"/>
        <v>-79688.944274210458</v>
      </c>
      <c r="AJ21">
        <f t="shared" si="7"/>
        <v>15253.415711856593</v>
      </c>
      <c r="AK21">
        <f t="shared" si="22"/>
        <v>-186.8119690698804</v>
      </c>
      <c r="AL21">
        <f t="shared" si="8"/>
        <v>-64622.340531423746</v>
      </c>
      <c r="AN21">
        <f t="shared" si="9"/>
        <v>0</v>
      </c>
      <c r="AO21">
        <f t="shared" si="9"/>
        <v>0</v>
      </c>
      <c r="AP21">
        <f t="shared" si="9"/>
        <v>-0.8462516516564903</v>
      </c>
      <c r="AQ21">
        <f t="shared" si="9"/>
        <v>-25346.9060890086</v>
      </c>
      <c r="AR21">
        <f t="shared" si="9"/>
        <v>-25347.75234066026</v>
      </c>
      <c r="AS21">
        <f t="shared" si="9"/>
        <v>4851.8625429751637</v>
      </c>
      <c r="AT21">
        <f t="shared" si="9"/>
        <v>-59.421837864488744</v>
      </c>
      <c r="AU21">
        <f t="shared" si="9"/>
        <v>-20555.311635549584</v>
      </c>
      <c r="AW21">
        <v>18</v>
      </c>
      <c r="AX21">
        <f>IF(Z21&gt;0, (R21*SUMPRODUCT(K21:$K$98, X21:$X$98)-K21*$AZ$3)/Z21, 0)</f>
        <v>-620242.67731245409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0.17521600000000001</v>
      </c>
      <c r="Q22" s="4">
        <f t="shared" si="21"/>
        <v>12.5</v>
      </c>
      <c r="R22">
        <f t="shared" si="0"/>
        <v>2000000</v>
      </c>
      <c r="S22">
        <f t="shared" si="1"/>
        <v>-812866.71328150178</v>
      </c>
      <c r="U22">
        <f t="shared" si="13"/>
        <v>0.17521600000000001</v>
      </c>
      <c r="V22">
        <f t="shared" si="14"/>
        <v>0.01</v>
      </c>
      <c r="W22">
        <f t="shared" si="15"/>
        <v>0.21283749282223269</v>
      </c>
      <c r="X22">
        <f t="shared" si="16"/>
        <v>3.7292534142340322E-2</v>
      </c>
      <c r="Y22">
        <f t="shared" si="17"/>
        <v>2.1283749282223268E-3</v>
      </c>
      <c r="Z22">
        <f t="shared" si="18"/>
        <v>0.17341658375167004</v>
      </c>
      <c r="AB22">
        <f t="shared" si="19"/>
        <v>-132010.89638053183</v>
      </c>
      <c r="AC22">
        <f t="shared" si="2"/>
        <v>-140964.56846272631</v>
      </c>
      <c r="AE22">
        <f t="shared" si="3"/>
        <v>0</v>
      </c>
      <c r="AF22">
        <f t="shared" si="4"/>
        <v>0</v>
      </c>
      <c r="AG22">
        <f t="shared" si="4"/>
        <v>-2.1677072968958755</v>
      </c>
      <c r="AH22">
        <f t="shared" si="5"/>
        <v>-74585.068284680645</v>
      </c>
      <c r="AI22">
        <f t="shared" si="6"/>
        <v>-74587.235991977534</v>
      </c>
      <c r="AJ22">
        <f t="shared" si="7"/>
        <v>8953.6720821944764</v>
      </c>
      <c r="AK22">
        <f t="shared" si="22"/>
        <v>-2772.2288239911686</v>
      </c>
      <c r="AL22">
        <f t="shared" si="8"/>
        <v>-68405.792733774229</v>
      </c>
      <c r="AN22">
        <f t="shared" si="9"/>
        <v>0</v>
      </c>
      <c r="AO22">
        <f t="shared" si="9"/>
        <v>0</v>
      </c>
      <c r="AP22">
        <f t="shared" si="9"/>
        <v>-0.64380233962958144</v>
      </c>
      <c r="AQ22">
        <f t="shared" si="9"/>
        <v>-22151.533803420145</v>
      </c>
      <c r="AR22">
        <f t="shared" si="9"/>
        <v>-22152.177605759774</v>
      </c>
      <c r="AS22">
        <f t="shared" si="9"/>
        <v>2659.2128204058722</v>
      </c>
      <c r="AT22">
        <f t="shared" si="9"/>
        <v>-823.34335702511032</v>
      </c>
      <c r="AU22">
        <f t="shared" si="9"/>
        <v>-20316.308142379014</v>
      </c>
      <c r="AW22">
        <v>19</v>
      </c>
      <c r="AX22">
        <f>IF(Z22&gt;0, (R22*SUMPRODUCT(K22:$K$98, X22:$X$98)-K22*$AZ$3)/Z22, 0)</f>
        <v>-812866.71328150178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0.19798199999999999</v>
      </c>
      <c r="Q23" s="4">
        <f t="shared" si="21"/>
        <v>12.5</v>
      </c>
      <c r="R23">
        <f t="shared" si="0"/>
        <v>2000000</v>
      </c>
      <c r="S23">
        <f t="shared" si="1"/>
        <v>-1007490.1551795402</v>
      </c>
      <c r="U23">
        <f t="shared" si="13"/>
        <v>0.19798199999999999</v>
      </c>
      <c r="V23">
        <f t="shared" si="14"/>
        <v>0.01</v>
      </c>
      <c r="W23">
        <f t="shared" si="15"/>
        <v>0.17341658375167004</v>
      </c>
      <c r="X23">
        <f t="shared" si="16"/>
        <v>3.4333362084323138E-2</v>
      </c>
      <c r="Y23">
        <f t="shared" si="17"/>
        <v>1.7341658375167005E-3</v>
      </c>
      <c r="Z23">
        <f t="shared" si="18"/>
        <v>0.1373490558298302</v>
      </c>
      <c r="AB23">
        <f t="shared" si="19"/>
        <v>-140964.56846272631</v>
      </c>
      <c r="AC23">
        <f t="shared" si="2"/>
        <v>-138377.82157175895</v>
      </c>
      <c r="AE23">
        <f t="shared" si="3"/>
        <v>0</v>
      </c>
      <c r="AF23">
        <f t="shared" si="4"/>
        <v>0</v>
      </c>
      <c r="AG23">
        <f t="shared" si="4"/>
        <v>-1.7168631978728774</v>
      </c>
      <c r="AH23">
        <f t="shared" si="5"/>
        <v>-68666.72416864628</v>
      </c>
      <c r="AI23">
        <f t="shared" si="6"/>
        <v>-68668.441031844151</v>
      </c>
      <c r="AJ23">
        <f t="shared" si="7"/>
        <v>-2586.7468909673626</v>
      </c>
      <c r="AK23">
        <f t="shared" si="22"/>
        <v>-9867.5197923908436</v>
      </c>
      <c r="AL23">
        <f t="shared" si="8"/>
        <v>-81122.707715202356</v>
      </c>
      <c r="AN23">
        <f t="shared" si="9"/>
        <v>0</v>
      </c>
      <c r="AO23">
        <f t="shared" si="9"/>
        <v>0</v>
      </c>
      <c r="AP23">
        <f t="shared" si="9"/>
        <v>-0.45527057270423382</v>
      </c>
      <c r="AQ23">
        <f t="shared" si="9"/>
        <v>-18208.75354350626</v>
      </c>
      <c r="AR23">
        <f t="shared" si="9"/>
        <v>-18209.208814078964</v>
      </c>
      <c r="AS23">
        <f t="shared" si="9"/>
        <v>-685.9426772911736</v>
      </c>
      <c r="AT23">
        <f t="shared" si="9"/>
        <v>-2616.6274590881958</v>
      </c>
      <c r="AU23">
        <f t="shared" si="9"/>
        <v>-21511.778950458331</v>
      </c>
      <c r="AW23">
        <v>20</v>
      </c>
      <c r="AX23">
        <f>IF(Z23&gt;0, (R23*SUMPRODUCT(K23:$K$98, X23:$X$98)-K23*$AZ$3)/Z23, 0)</f>
        <v>-1007490.1551795402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0.22423799999999999</v>
      </c>
      <c r="Q24" s="4">
        <f t="shared" si="21"/>
        <v>12.5</v>
      </c>
      <c r="R24">
        <f t="shared" si="0"/>
        <v>2000000</v>
      </c>
      <c r="S24">
        <f t="shared" si="1"/>
        <v>-1278789.3158533149</v>
      </c>
      <c r="U24">
        <f t="shared" si="13"/>
        <v>0.22423799999999999</v>
      </c>
      <c r="V24">
        <f t="shared" si="14"/>
        <v>0.01</v>
      </c>
      <c r="W24">
        <f t="shared" si="15"/>
        <v>0.1373490558298302</v>
      </c>
      <c r="X24">
        <f t="shared" si="16"/>
        <v>3.0798877581169466E-2</v>
      </c>
      <c r="Y24">
        <f t="shared" si="17"/>
        <v>1.3734905582983021E-3</v>
      </c>
      <c r="Z24">
        <f t="shared" si="18"/>
        <v>0.10517668769036244</v>
      </c>
      <c r="AB24">
        <f t="shared" si="19"/>
        <v>-138377.82157175895</v>
      </c>
      <c r="AC24">
        <f t="shared" si="2"/>
        <v>-134498.82449527635</v>
      </c>
      <c r="AE24">
        <f t="shared" si="3"/>
        <v>0</v>
      </c>
      <c r="AF24">
        <f t="shared" si="4"/>
        <v>0</v>
      </c>
      <c r="AG24">
        <f t="shared" si="4"/>
        <v>-1.3147085961295304</v>
      </c>
      <c r="AH24">
        <f t="shared" si="5"/>
        <v>-61597.75516233893</v>
      </c>
      <c r="AI24">
        <f t="shared" si="6"/>
        <v>-61599.069870935062</v>
      </c>
      <c r="AJ24">
        <f t="shared" si="7"/>
        <v>-3878.9970764825994</v>
      </c>
      <c r="AK24">
        <f t="shared" si="22"/>
        <v>-9686.4475100231266</v>
      </c>
      <c r="AL24">
        <f t="shared" si="8"/>
        <v>-75164.51445744079</v>
      </c>
      <c r="AN24">
        <f t="shared" si="9"/>
        <v>0</v>
      </c>
      <c r="AO24">
        <f t="shared" si="9"/>
        <v>0</v>
      </c>
      <c r="AP24">
        <f t="shared" si="9"/>
        <v>-0.31127580740637451</v>
      </c>
      <c r="AQ24">
        <f t="shared" si="9"/>
        <v>-14584.137526007426</v>
      </c>
      <c r="AR24">
        <f t="shared" si="9"/>
        <v>-14584.448801814831</v>
      </c>
      <c r="AS24">
        <f t="shared" si="9"/>
        <v>-918.40728087102718</v>
      </c>
      <c r="AT24">
        <f t="shared" si="9"/>
        <v>-2293.4030997123332</v>
      </c>
      <c r="AU24">
        <f t="shared" si="9"/>
        <v>-17796.259182398193</v>
      </c>
      <c r="AW24">
        <v>21</v>
      </c>
      <c r="AX24">
        <f>IF(Z24&gt;0, (R24*SUMPRODUCT(K24:$K$98, X24:$X$98)-K24*$AZ$3)/Z24, 0)</f>
        <v>-1278789.3158533149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0.25439000000000001</v>
      </c>
      <c r="Q25" s="4">
        <f t="shared" si="21"/>
        <v>12.5</v>
      </c>
      <c r="R25">
        <f t="shared" si="0"/>
        <v>2000000</v>
      </c>
      <c r="S25">
        <f t="shared" si="1"/>
        <v>-1672009.6843258291</v>
      </c>
      <c r="U25">
        <f t="shared" si="13"/>
        <v>0.25439000000000001</v>
      </c>
      <c r="V25">
        <f t="shared" si="14"/>
        <v>0.01</v>
      </c>
      <c r="W25">
        <f t="shared" si="15"/>
        <v>0.10517668769036244</v>
      </c>
      <c r="X25">
        <f t="shared" si="16"/>
        <v>2.6755897581551301E-2</v>
      </c>
      <c r="Y25">
        <f t="shared" si="17"/>
        <v>1.0517668769036244E-3</v>
      </c>
      <c r="Z25">
        <f t="shared" si="18"/>
        <v>7.7369023231907516E-2</v>
      </c>
      <c r="AB25">
        <f t="shared" si="19"/>
        <v>-134498.82449527635</v>
      </c>
      <c r="AC25">
        <f t="shared" si="2"/>
        <v>-129361.75611057943</v>
      </c>
      <c r="AE25">
        <f t="shared" si="3"/>
        <v>0</v>
      </c>
      <c r="AF25">
        <f t="shared" si="4"/>
        <v>0</v>
      </c>
      <c r="AG25">
        <f t="shared" si="4"/>
        <v>-0.9671127903988439</v>
      </c>
      <c r="AH25">
        <f t="shared" si="5"/>
        <v>-53511.795163102601</v>
      </c>
      <c r="AI25">
        <f t="shared" si="6"/>
        <v>-53512.762275893001</v>
      </c>
      <c r="AJ25">
        <f t="shared" si="7"/>
        <v>-5137.0683846969187</v>
      </c>
      <c r="AK25">
        <f t="shared" si="22"/>
        <v>-9414.9177146693455</v>
      </c>
      <c r="AL25">
        <f t="shared" si="8"/>
        <v>-68064.748375259267</v>
      </c>
      <c r="AN25">
        <f t="shared" si="9"/>
        <v>0</v>
      </c>
      <c r="AO25">
        <f t="shared" si="9"/>
        <v>0</v>
      </c>
      <c r="AP25">
        <f t="shared" si="9"/>
        <v>-0.20444428275553853</v>
      </c>
      <c r="AQ25">
        <f t="shared" si="9"/>
        <v>-11312.207520872516</v>
      </c>
      <c r="AR25">
        <f t="shared" si="9"/>
        <v>-11312.411965155272</v>
      </c>
      <c r="AS25">
        <f t="shared" si="9"/>
        <v>-1085.9584029928781</v>
      </c>
      <c r="AT25">
        <f t="shared" si="9"/>
        <v>-1990.2808839744296</v>
      </c>
      <c r="AU25">
        <f t="shared" si="9"/>
        <v>-14388.65125212258</v>
      </c>
      <c r="AW25">
        <v>22</v>
      </c>
      <c r="AX25">
        <f>IF(Z25&gt;0, (R25*SUMPRODUCT(K25:$K$98, X25:$X$98)-K25*$AZ$3)/Z25, 0)</f>
        <v>-1672009.6843258291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0.28921999999999998</v>
      </c>
      <c r="Q26" s="4">
        <f t="shared" si="21"/>
        <v>12.5</v>
      </c>
      <c r="R26">
        <f t="shared" si="0"/>
        <v>2000000</v>
      </c>
      <c r="S26">
        <f t="shared" si="1"/>
        <v>-2269804.0630493453</v>
      </c>
      <c r="U26">
        <f t="shared" si="13"/>
        <v>0.28921999999999998</v>
      </c>
      <c r="V26">
        <f t="shared" si="14"/>
        <v>0.01</v>
      </c>
      <c r="W26">
        <f t="shared" si="15"/>
        <v>7.7369023231907516E-2</v>
      </c>
      <c r="X26">
        <f t="shared" si="16"/>
        <v>2.2376668899132288E-2</v>
      </c>
      <c r="Y26">
        <f t="shared" si="17"/>
        <v>7.7369023231907517E-4</v>
      </c>
      <c r="Z26">
        <f t="shared" si="18"/>
        <v>5.4218664100456157E-2</v>
      </c>
      <c r="AB26">
        <f t="shared" si="19"/>
        <v>-129361.75611057943</v>
      </c>
      <c r="AC26">
        <f t="shared" si="2"/>
        <v>-123065.74406832307</v>
      </c>
      <c r="AE26">
        <f t="shared" si="3"/>
        <v>0</v>
      </c>
      <c r="AF26">
        <f t="shared" si="4"/>
        <v>0</v>
      </c>
      <c r="AG26">
        <f t="shared" si="4"/>
        <v>-0.67773330125570197</v>
      </c>
      <c r="AH26">
        <f t="shared" si="5"/>
        <v>-44753.337798264576</v>
      </c>
      <c r="AI26">
        <f t="shared" si="6"/>
        <v>-44754.015531565834</v>
      </c>
      <c r="AJ26">
        <f t="shared" si="7"/>
        <v>-6296.0120422563632</v>
      </c>
      <c r="AK26">
        <f t="shared" si="22"/>
        <v>-9055.3229277405608</v>
      </c>
      <c r="AL26">
        <f t="shared" si="8"/>
        <v>-60105.35050156276</v>
      </c>
      <c r="AN26">
        <f t="shared" si="9"/>
        <v>0</v>
      </c>
      <c r="AO26">
        <f t="shared" si="9"/>
        <v>0</v>
      </c>
      <c r="AP26">
        <f t="shared" si="9"/>
        <v>-0.12792005756198779</v>
      </c>
      <c r="AQ26">
        <f t="shared" si="9"/>
        <v>-8447.0536369366928</v>
      </c>
      <c r="AR26">
        <f t="shared" si="9"/>
        <v>-8447.1815569942555</v>
      </c>
      <c r="AS26">
        <f t="shared" si="9"/>
        <v>-1188.3527360455587</v>
      </c>
      <c r="AT26">
        <f t="shared" si="9"/>
        <v>-1709.1641033615429</v>
      </c>
      <c r="AU26">
        <f t="shared" si="9"/>
        <v>-11344.698396401356</v>
      </c>
      <c r="AW26">
        <v>23</v>
      </c>
      <c r="AX26">
        <f>IF(Z26&gt;0, (R26*SUMPRODUCT(K26:$K$98, X26:$X$98)-K26*$AZ$3)/Z26, 0)</f>
        <v>-2269804.0630493453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0.32816400000000001</v>
      </c>
      <c r="Q27" s="4">
        <f t="shared" si="21"/>
        <v>12.5</v>
      </c>
      <c r="R27">
        <f t="shared" si="0"/>
        <v>2000000</v>
      </c>
      <c r="S27">
        <f t="shared" si="1"/>
        <v>-3226831.2527857018</v>
      </c>
      <c r="U27">
        <f t="shared" si="13"/>
        <v>0.32816400000000001</v>
      </c>
      <c r="V27">
        <f t="shared" si="14"/>
        <v>0.01</v>
      </c>
      <c r="W27">
        <f t="shared" si="15"/>
        <v>5.4218664100456157E-2</v>
      </c>
      <c r="X27">
        <f t="shared" si="16"/>
        <v>1.7792613685862095E-2</v>
      </c>
      <c r="Y27">
        <f t="shared" si="17"/>
        <v>5.4218664100456155E-4</v>
      </c>
      <c r="Z27">
        <f t="shared" si="18"/>
        <v>3.58838637735895E-2</v>
      </c>
      <c r="AB27">
        <f t="shared" si="19"/>
        <v>-123065.74406832307</v>
      </c>
      <c r="AC27">
        <f t="shared" si="2"/>
        <v>-115791.17309532326</v>
      </c>
      <c r="AE27">
        <f t="shared" si="3"/>
        <v>0</v>
      </c>
      <c r="AF27">
        <f t="shared" si="4"/>
        <v>0</v>
      </c>
      <c r="AG27">
        <f t="shared" si="4"/>
        <v>-0.44854829716986877</v>
      </c>
      <c r="AH27">
        <f t="shared" si="5"/>
        <v>-35585.227371724191</v>
      </c>
      <c r="AI27">
        <f t="shared" si="6"/>
        <v>-35585.675920021364</v>
      </c>
      <c r="AJ27">
        <f t="shared" si="7"/>
        <v>-7274.5709729998052</v>
      </c>
      <c r="AK27">
        <f t="shared" si="22"/>
        <v>-8614.6020847826148</v>
      </c>
      <c r="AL27">
        <f t="shared" si="8"/>
        <v>-51474.848977803784</v>
      </c>
      <c r="AN27">
        <f t="shared" si="9"/>
        <v>0</v>
      </c>
      <c r="AO27">
        <f t="shared" si="9"/>
        <v>0</v>
      </c>
      <c r="AP27">
        <f t="shared" si="9"/>
        <v>-7.5591160014817624E-2</v>
      </c>
      <c r="AQ27">
        <f t="shared" si="9"/>
        <v>-5996.9653956817374</v>
      </c>
      <c r="AR27">
        <f t="shared" si="9"/>
        <v>-5997.0409868417528</v>
      </c>
      <c r="AS27">
        <f t="shared" si="9"/>
        <v>-1225.9399086536425</v>
      </c>
      <c r="AT27">
        <f t="shared" si="9"/>
        <v>-1451.7673319985299</v>
      </c>
      <c r="AU27">
        <f t="shared" si="9"/>
        <v>-8674.7482274939248</v>
      </c>
      <c r="AW27">
        <v>24</v>
      </c>
      <c r="AX27">
        <f>IF(Z27&gt;0, (R27*SUMPRODUCT(K27:$K$98, X27:$X$98)-K27*$AZ$3)/Z27, 0)</f>
        <v>-3226831.2527857018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0.37150699999999998</v>
      </c>
      <c r="Q28" s="4">
        <f t="shared" si="21"/>
        <v>12.5</v>
      </c>
      <c r="R28">
        <f t="shared" si="0"/>
        <v>2000000</v>
      </c>
      <c r="S28">
        <f t="shared" si="1"/>
        <v>-4854977.4292613361</v>
      </c>
      <c r="U28">
        <f t="shared" si="13"/>
        <v>0.37150699999999998</v>
      </c>
      <c r="V28">
        <f t="shared" si="14"/>
        <v>0.01</v>
      </c>
      <c r="W28">
        <f t="shared" si="15"/>
        <v>3.58838637735895E-2</v>
      </c>
      <c r="X28">
        <f t="shared" si="16"/>
        <v>1.3331106578934913E-2</v>
      </c>
      <c r="Y28">
        <f t="shared" si="17"/>
        <v>3.5883863773589501E-4</v>
      </c>
      <c r="Z28">
        <f t="shared" si="18"/>
        <v>2.2193918556918692E-2</v>
      </c>
      <c r="AB28">
        <f t="shared" si="19"/>
        <v>-115791.17309532326</v>
      </c>
      <c r="AC28">
        <f t="shared" si="2"/>
        <v>-107750.97366070458</v>
      </c>
      <c r="AE28">
        <f t="shared" si="3"/>
        <v>0</v>
      </c>
      <c r="AF28">
        <f t="shared" si="4"/>
        <v>0</v>
      </c>
      <c r="AG28">
        <f t="shared" si="4"/>
        <v>-0.27742398196148366</v>
      </c>
      <c r="AH28">
        <f t="shared" si="5"/>
        <v>-26662.213157869824</v>
      </c>
      <c r="AI28">
        <f t="shared" si="6"/>
        <v>-26662.490581851787</v>
      </c>
      <c r="AJ28">
        <f t="shared" si="7"/>
        <v>-8040.1994346186839</v>
      </c>
      <c r="AK28">
        <f t="shared" si="22"/>
        <v>-8105.3821166726293</v>
      </c>
      <c r="AL28">
        <f t="shared" si="8"/>
        <v>-42808.072133143098</v>
      </c>
      <c r="AN28">
        <f t="shared" si="9"/>
        <v>0</v>
      </c>
      <c r="AO28">
        <f t="shared" si="9"/>
        <v>0</v>
      </c>
      <c r="AP28">
        <f t="shared" si="9"/>
        <v>-4.1743395831289824E-2</v>
      </c>
      <c r="AQ28">
        <f t="shared" si="9"/>
        <v>-4011.8064405178352</v>
      </c>
      <c r="AR28">
        <f t="shared" si="9"/>
        <v>-4011.8481839136666</v>
      </c>
      <c r="AS28">
        <f t="shared" si="9"/>
        <v>-1209.791688479178</v>
      </c>
      <c r="AT28">
        <f t="shared" si="9"/>
        <v>-1219.5995878506922</v>
      </c>
      <c r="AU28">
        <f t="shared" si="9"/>
        <v>-6441.239460243537</v>
      </c>
      <c r="AW28">
        <v>25</v>
      </c>
      <c r="AX28">
        <f>IF(Z28&gt;0, (R28*SUMPRODUCT(K28:$K$98, X28:$X$98)-K28*$AZ$3)/Z28, 0)</f>
        <v>-4854977.4292613361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0.41881499999999999</v>
      </c>
      <c r="Q29" s="4">
        <f t="shared" si="21"/>
        <v>12.5</v>
      </c>
      <c r="R29">
        <f t="shared" si="0"/>
        <v>2000000</v>
      </c>
      <c r="S29">
        <f t="shared" si="1"/>
        <v>-7827632.8412225302</v>
      </c>
      <c r="U29">
        <f t="shared" si="13"/>
        <v>0.41881499999999999</v>
      </c>
      <c r="V29">
        <f t="shared" si="14"/>
        <v>0.01</v>
      </c>
      <c r="W29">
        <f t="shared" si="15"/>
        <v>2.2193918556918692E-2</v>
      </c>
      <c r="X29">
        <f t="shared" si="16"/>
        <v>9.2951460004159023E-3</v>
      </c>
      <c r="Y29">
        <f t="shared" si="17"/>
        <v>2.2193918556918693E-4</v>
      </c>
      <c r="Z29">
        <f t="shared" si="18"/>
        <v>1.2676833370933602E-2</v>
      </c>
      <c r="AB29">
        <f t="shared" si="19"/>
        <v>-107750.97366070458</v>
      </c>
      <c r="AC29">
        <f t="shared" si="2"/>
        <v>-99229.59721702557</v>
      </c>
      <c r="AE29">
        <f t="shared" si="3"/>
        <v>0</v>
      </c>
      <c r="AF29">
        <f t="shared" si="4"/>
        <v>0</v>
      </c>
      <c r="AG29">
        <f t="shared" si="4"/>
        <v>-0.15846041713667003</v>
      </c>
      <c r="AH29">
        <f t="shared" si="5"/>
        <v>-18590.292000831803</v>
      </c>
      <c r="AI29">
        <f t="shared" si="6"/>
        <v>-18590.45046124894</v>
      </c>
      <c r="AJ29">
        <f t="shared" si="7"/>
        <v>-8521.3764436790079</v>
      </c>
      <c r="AK29">
        <f t="shared" si="22"/>
        <v>-7542.568156249321</v>
      </c>
      <c r="AL29">
        <f t="shared" si="8"/>
        <v>-34654.395061177267</v>
      </c>
      <c r="AN29">
        <f t="shared" si="9"/>
        <v>0</v>
      </c>
      <c r="AO29">
        <f t="shared" si="9"/>
        <v>0</v>
      </c>
      <c r="AP29">
        <f t="shared" si="9"/>
        <v>-2.1288572810620781E-2</v>
      </c>
      <c r="AQ29">
        <f t="shared" si="9"/>
        <v>-2497.5371892973781</v>
      </c>
      <c r="AR29">
        <f t="shared" si="9"/>
        <v>-2497.5584778701887</v>
      </c>
      <c r="AS29">
        <f t="shared" si="9"/>
        <v>-1144.8155075314951</v>
      </c>
      <c r="AT29">
        <f t="shared" si="9"/>
        <v>-1013.3162229081693</v>
      </c>
      <c r="AU29">
        <f t="shared" si="9"/>
        <v>-4655.690208309853</v>
      </c>
      <c r="AW29">
        <v>26</v>
      </c>
      <c r="AX29">
        <f>IF(Z29&gt;0, (R29*SUMPRODUCT(K29:$K$98, X29:$X$98)-K29*$AZ$3)/Z29, 0)</f>
        <v>-7827632.8412225302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0.47081499999999998</v>
      </c>
      <c r="Q30" s="4">
        <f t="shared" si="21"/>
        <v>12.5</v>
      </c>
      <c r="R30">
        <f t="shared" si="0"/>
        <v>2000000</v>
      </c>
      <c r="S30">
        <f t="shared" si="1"/>
        <v>-13756000.604230803</v>
      </c>
      <c r="U30">
        <f t="shared" si="13"/>
        <v>0.47081499999999998</v>
      </c>
      <c r="V30">
        <f t="shared" si="14"/>
        <v>0.01</v>
      </c>
      <c r="W30">
        <f t="shared" si="15"/>
        <v>1.2676833370933602E-2</v>
      </c>
      <c r="X30">
        <f t="shared" si="16"/>
        <v>5.9684433035361037E-3</v>
      </c>
      <c r="Y30">
        <f t="shared" si="17"/>
        <v>1.2676833370933602E-4</v>
      </c>
      <c r="Z30">
        <f t="shared" si="18"/>
        <v>6.5816217336881616E-3</v>
      </c>
      <c r="AB30">
        <f t="shared" si="19"/>
        <v>-99229.59721702557</v>
      </c>
      <c r="AC30">
        <f t="shared" si="2"/>
        <v>-90536.792545432938</v>
      </c>
      <c r="AE30">
        <f t="shared" si="3"/>
        <v>0</v>
      </c>
      <c r="AF30">
        <f t="shared" si="4"/>
        <v>0</v>
      </c>
      <c r="AG30">
        <f t="shared" si="4"/>
        <v>-8.2270271671102013E-2</v>
      </c>
      <c r="AH30">
        <f t="shared" si="5"/>
        <v>-11936.886607072207</v>
      </c>
      <c r="AI30">
        <f t="shared" si="6"/>
        <v>-11936.968877343877</v>
      </c>
      <c r="AJ30">
        <f t="shared" si="7"/>
        <v>-8692.8046715926321</v>
      </c>
      <c r="AK30">
        <f t="shared" si="22"/>
        <v>-6946.0718051917902</v>
      </c>
      <c r="AL30">
        <f t="shared" si="8"/>
        <v>-27575.845354128298</v>
      </c>
      <c r="AN30">
        <f t="shared" si="9"/>
        <v>0</v>
      </c>
      <c r="AO30">
        <f t="shared" si="9"/>
        <v>0</v>
      </c>
      <c r="AP30">
        <f t="shared" si="9"/>
        <v>-9.8684889952519173E-3</v>
      </c>
      <c r="AQ30">
        <f t="shared" si="9"/>
        <v>-1431.8542011189174</v>
      </c>
      <c r="AR30">
        <f t="shared" si="9"/>
        <v>-1431.8640696079126</v>
      </c>
      <c r="AS30">
        <f t="shared" si="9"/>
        <v>-1042.7198731327255</v>
      </c>
      <c r="AT30">
        <f t="shared" si="9"/>
        <v>-833.19565837586117</v>
      </c>
      <c r="AU30">
        <f t="shared" si="9"/>
        <v>-3307.7796011164992</v>
      </c>
      <c r="AW30">
        <v>27</v>
      </c>
      <c r="AX30">
        <f>IF(Z30&gt;0, (R30*SUMPRODUCT(K30:$K$98, X30:$X$98)-K30*$AZ$3)/Z30, 0)</f>
        <v>-13756000.604230803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0.52931399999999995</v>
      </c>
      <c r="Q31" s="4">
        <f t="shared" si="21"/>
        <v>12.5</v>
      </c>
      <c r="R31">
        <f t="shared" si="0"/>
        <v>2000000</v>
      </c>
      <c r="S31">
        <f t="shared" si="1"/>
        <v>-27036814.350124385</v>
      </c>
      <c r="U31">
        <f t="shared" si="13"/>
        <v>0.52931399999999995</v>
      </c>
      <c r="V31">
        <f t="shared" si="14"/>
        <v>0.01</v>
      </c>
      <c r="W31">
        <f t="shared" si="15"/>
        <v>6.5816217336881616E-3</v>
      </c>
      <c r="X31">
        <f t="shared" si="16"/>
        <v>3.4837445263454152E-3</v>
      </c>
      <c r="Y31">
        <f t="shared" si="17"/>
        <v>6.5816217336881613E-5</v>
      </c>
      <c r="Z31">
        <f t="shared" si="18"/>
        <v>3.0320609900058647E-3</v>
      </c>
      <c r="AB31">
        <f t="shared" si="19"/>
        <v>-90536.792545432938</v>
      </c>
      <c r="AC31">
        <f t="shared" si="2"/>
        <v>-81977.27008504291</v>
      </c>
      <c r="AE31">
        <f t="shared" si="3"/>
        <v>0</v>
      </c>
      <c r="AF31">
        <f t="shared" si="4"/>
        <v>0</v>
      </c>
      <c r="AG31">
        <f t="shared" si="4"/>
        <v>-3.790076237507331E-2</v>
      </c>
      <c r="AH31">
        <f t="shared" si="5"/>
        <v>-6967.4890526908302</v>
      </c>
      <c r="AI31">
        <f t="shared" si="6"/>
        <v>-6967.5269534532054</v>
      </c>
      <c r="AJ31">
        <f t="shared" si="7"/>
        <v>-8559.5224603900278</v>
      </c>
      <c r="AK31">
        <f t="shared" si="22"/>
        <v>-6337.5754781803062</v>
      </c>
      <c r="AL31">
        <f t="shared" si="8"/>
        <v>-21864.624892023538</v>
      </c>
      <c r="AN31">
        <f t="shared" si="9"/>
        <v>0</v>
      </c>
      <c r="AO31">
        <f t="shared" si="9"/>
        <v>0</v>
      </c>
      <c r="AP31">
        <f t="shared" si="9"/>
        <v>-4.0591738582737725E-3</v>
      </c>
      <c r="AQ31">
        <f t="shared" si="9"/>
        <v>-746.21848343325325</v>
      </c>
      <c r="AR31">
        <f t="shared" si="9"/>
        <v>-746.22254260711156</v>
      </c>
      <c r="AS31">
        <f t="shared" si="9"/>
        <v>-916.72535414151287</v>
      </c>
      <c r="AT31">
        <f t="shared" si="9"/>
        <v>-678.75470290765213</v>
      </c>
      <c r="AU31">
        <f t="shared" si="9"/>
        <v>-2341.7025996562761</v>
      </c>
      <c r="AW31">
        <v>28</v>
      </c>
      <c r="AX31">
        <f>IF(Z31&gt;0, (R31*SUMPRODUCT(K31:$K$98, X31:$X$98)-K31*$AZ$3)/Z31, 0)</f>
        <v>-27036814.350124385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0.595055</v>
      </c>
      <c r="Q32" s="4">
        <f t="shared" si="21"/>
        <v>12.5</v>
      </c>
      <c r="R32">
        <f t="shared" si="0"/>
        <v>2000000</v>
      </c>
      <c r="S32">
        <f t="shared" si="1"/>
        <v>-61630715.027276002</v>
      </c>
      <c r="U32">
        <f t="shared" si="13"/>
        <v>0.595055</v>
      </c>
      <c r="V32">
        <f t="shared" si="14"/>
        <v>0.01</v>
      </c>
      <c r="W32">
        <f t="shared" si="15"/>
        <v>3.0320609900058647E-3</v>
      </c>
      <c r="X32">
        <f t="shared" si="16"/>
        <v>1.8042430524079398E-3</v>
      </c>
      <c r="Y32">
        <f t="shared" si="17"/>
        <v>3.0320609900058647E-5</v>
      </c>
      <c r="Z32">
        <f t="shared" si="18"/>
        <v>1.1974973276978663E-3</v>
      </c>
      <c r="AB32">
        <f t="shared" si="19"/>
        <v>-81977.27008504291</v>
      </c>
      <c r="AC32">
        <f t="shared" si="2"/>
        <v>-73802.616549271741</v>
      </c>
      <c r="AE32">
        <f t="shared" si="3"/>
        <v>0</v>
      </c>
      <c r="AF32">
        <f t="shared" si="4"/>
        <v>0</v>
      </c>
      <c r="AG32">
        <f t="shared" si="4"/>
        <v>-1.4968716596223329E-2</v>
      </c>
      <c r="AH32">
        <f t="shared" si="5"/>
        <v>-3608.4861048158796</v>
      </c>
      <c r="AI32">
        <f t="shared" si="6"/>
        <v>-3608.5010735324759</v>
      </c>
      <c r="AJ32">
        <f t="shared" si="7"/>
        <v>-8174.6535357711691</v>
      </c>
      <c r="AK32">
        <f t="shared" si="22"/>
        <v>-5738.4089059530043</v>
      </c>
      <c r="AL32">
        <f t="shared" si="8"/>
        <v>-17521.56351525665</v>
      </c>
      <c r="AN32">
        <f t="shared" si="9"/>
        <v>0</v>
      </c>
      <c r="AO32">
        <f t="shared" si="9"/>
        <v>0</v>
      </c>
      <c r="AP32">
        <f t="shared" si="9"/>
        <v>-1.4313843030856564E-3</v>
      </c>
      <c r="AQ32">
        <f t="shared" si="9"/>
        <v>-345.06167146215705</v>
      </c>
      <c r="AR32">
        <f t="shared" si="9"/>
        <v>-345.06310284646014</v>
      </c>
      <c r="AS32">
        <f t="shared" si="9"/>
        <v>-781.7016695485263</v>
      </c>
      <c r="AT32">
        <f t="shared" si="9"/>
        <v>-548.7356501051305</v>
      </c>
      <c r="AU32">
        <f t="shared" si="9"/>
        <v>-1675.5004225001171</v>
      </c>
      <c r="AW32">
        <v>29</v>
      </c>
      <c r="AX32">
        <f>IF(Z32&gt;0, (R32*SUMPRODUCT(K32:$K$98, X32:$X$98)-K32*$AZ$3)/Z32, 0)</f>
        <v>-61630715.027276002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0.66919700000000004</v>
      </c>
      <c r="Q33" s="4">
        <f t="shared" si="21"/>
        <v>12.5</v>
      </c>
      <c r="R33">
        <f t="shared" si="0"/>
        <v>2000000</v>
      </c>
      <c r="S33">
        <f t="shared" si="1"/>
        <v>-172278444.54329613</v>
      </c>
      <c r="U33">
        <f t="shared" si="13"/>
        <v>0.66919700000000004</v>
      </c>
      <c r="V33">
        <f t="shared" si="14"/>
        <v>0.01</v>
      </c>
      <c r="W33">
        <f t="shared" si="15"/>
        <v>1.1974973276978663E-3</v>
      </c>
      <c r="X33">
        <f t="shared" si="16"/>
        <v>8.0136161920342909E-4</v>
      </c>
      <c r="Y33">
        <f t="shared" si="17"/>
        <v>1.1974973276978663E-5</v>
      </c>
      <c r="Z33">
        <f t="shared" si="18"/>
        <v>3.8416073521745856E-4</v>
      </c>
      <c r="AB33">
        <f t="shared" si="19"/>
        <v>-73802.616549271741</v>
      </c>
      <c r="AC33">
        <f t="shared" si="2"/>
        <v>-66182.613917872804</v>
      </c>
      <c r="AE33">
        <f t="shared" si="3"/>
        <v>0</v>
      </c>
      <c r="AF33">
        <f t="shared" si="4"/>
        <v>0</v>
      </c>
      <c r="AG33">
        <f t="shared" si="4"/>
        <v>-4.8020091902182321E-3</v>
      </c>
      <c r="AH33">
        <f t="shared" si="5"/>
        <v>-1602.7232384068582</v>
      </c>
      <c r="AI33">
        <f t="shared" si="6"/>
        <v>-1602.7280404160483</v>
      </c>
      <c r="AJ33">
        <f t="shared" si="7"/>
        <v>-7620.0026313989365</v>
      </c>
      <c r="AK33">
        <f t="shared" si="22"/>
        <v>-5166.1831584490228</v>
      </c>
      <c r="AL33">
        <f t="shared" si="8"/>
        <v>-14388.913830264008</v>
      </c>
      <c r="AN33">
        <f t="shared" si="9"/>
        <v>0</v>
      </c>
      <c r="AO33">
        <f t="shared" si="9"/>
        <v>0</v>
      </c>
      <c r="AP33">
        <f t="shared" si="9"/>
        <v>-4.099931951632033E-4</v>
      </c>
      <c r="AQ33">
        <f t="shared" si="9"/>
        <v>-136.83972592457312</v>
      </c>
      <c r="AR33">
        <f t="shared" si="9"/>
        <v>-136.84013591776829</v>
      </c>
      <c r="AS33">
        <f t="shared" si="9"/>
        <v>-650.59209640064989</v>
      </c>
      <c r="AT33">
        <f t="shared" si="9"/>
        <v>-441.08619038994073</v>
      </c>
      <c r="AU33">
        <f t="shared" si="9"/>
        <v>-1228.5184227083589</v>
      </c>
      <c r="AW33">
        <v>30</v>
      </c>
      <c r="AX33">
        <f>IF(Z33&gt;0, (R33*SUMPRODUCT(K33:$K$98, X33:$X$98)-K33*$AZ$3)/Z33, 0)</f>
        <v>-172278444.54329613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0.74928899999999998</v>
      </c>
      <c r="Q34" s="4">
        <f t="shared" si="21"/>
        <v>12.5</v>
      </c>
      <c r="R34">
        <f t="shared" si="0"/>
        <v>2000000</v>
      </c>
      <c r="S34">
        <f t="shared" si="1"/>
        <v>-640279995.42768979</v>
      </c>
      <c r="U34">
        <f t="shared" si="13"/>
        <v>0.74928899999999998</v>
      </c>
      <c r="V34">
        <f t="shared" si="14"/>
        <v>0.01</v>
      </c>
      <c r="W34">
        <f t="shared" si="15"/>
        <v>3.8416073521745856E-4</v>
      </c>
      <c r="X34">
        <f t="shared" si="16"/>
        <v>2.8784741313035429E-4</v>
      </c>
      <c r="Y34">
        <f t="shared" si="17"/>
        <v>3.8416073521745855E-6</v>
      </c>
      <c r="Z34">
        <f t="shared" si="18"/>
        <v>9.2471714734929691E-5</v>
      </c>
      <c r="AB34">
        <f t="shared" si="19"/>
        <v>-66182.613917872804</v>
      </c>
      <c r="AC34">
        <f t="shared" si="2"/>
        <v>-59207.789087671415</v>
      </c>
      <c r="AE34">
        <f t="shared" si="3"/>
        <v>0</v>
      </c>
      <c r="AF34">
        <f t="shared" si="4"/>
        <v>0</v>
      </c>
      <c r="AG34">
        <f t="shared" si="4"/>
        <v>-1.1558964341866211E-3</v>
      </c>
      <c r="AH34">
        <f t="shared" si="5"/>
        <v>-575.69482626070862</v>
      </c>
      <c r="AI34">
        <f t="shared" si="6"/>
        <v>-575.69598215714279</v>
      </c>
      <c r="AJ34">
        <f t="shared" si="7"/>
        <v>-6974.824830201389</v>
      </c>
      <c r="AK34">
        <f t="shared" si="22"/>
        <v>-4632.7829742510967</v>
      </c>
      <c r="AL34">
        <f t="shared" si="8"/>
        <v>-12183.303786609627</v>
      </c>
      <c r="AN34">
        <f t="shared" si="9"/>
        <v>0</v>
      </c>
      <c r="AO34">
        <f t="shared" si="9"/>
        <v>0</v>
      </c>
      <c r="AP34">
        <f t="shared" si="9"/>
        <v>-8.8115957143687366E-5</v>
      </c>
      <c r="AQ34">
        <f t="shared" si="9"/>
        <v>-43.886198744377346</v>
      </c>
      <c r="AR34">
        <f t="shared" si="9"/>
        <v>-43.886286860334486</v>
      </c>
      <c r="AS34">
        <f t="shared" si="9"/>
        <v>-531.70279589557515</v>
      </c>
      <c r="AT34">
        <f t="shared" si="9"/>
        <v>-353.16494968026353</v>
      </c>
      <c r="AU34">
        <f t="shared" ref="AU34:AU69" si="23">AL34*$K34</f>
        <v>-928.75403243617302</v>
      </c>
      <c r="AW34">
        <v>31</v>
      </c>
      <c r="AX34">
        <f>IF(Z34&gt;0, (R34*SUMPRODUCT(K34:$K$98, X34:$X$98)-K34*$AZ$3)/Z34, 0)</f>
        <v>-640279995.42768979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0.83297500000000002</v>
      </c>
      <c r="Q35" s="4">
        <f t="shared" si="21"/>
        <v>12.5</v>
      </c>
      <c r="R35">
        <f t="shared" si="0"/>
        <v>2000000</v>
      </c>
      <c r="S35">
        <f t="shared" si="1"/>
        <v>-3643293602.2843819</v>
      </c>
      <c r="U35">
        <f t="shared" si="13"/>
        <v>0.83297500000000002</v>
      </c>
      <c r="V35">
        <f t="shared" si="14"/>
        <v>0.01</v>
      </c>
      <c r="W35">
        <f t="shared" si="15"/>
        <v>9.2471714734929691E-5</v>
      </c>
      <c r="X35">
        <f t="shared" si="16"/>
        <v>7.7026626581328059E-5</v>
      </c>
      <c r="Y35">
        <f t="shared" si="17"/>
        <v>9.2471714734929697E-7</v>
      </c>
      <c r="Z35">
        <f t="shared" si="18"/>
        <v>1.4520371006252334E-5</v>
      </c>
      <c r="AB35">
        <f t="shared" si="19"/>
        <v>-59207.789087671415</v>
      </c>
      <c r="AC35">
        <f t="shared" si="2"/>
        <v>-52901.974789874759</v>
      </c>
      <c r="AE35">
        <f t="shared" si="3"/>
        <v>0</v>
      </c>
      <c r="AF35">
        <f t="shared" ref="AF35:AG69" si="24">-$Z35*P35</f>
        <v>0</v>
      </c>
      <c r="AG35">
        <f t="shared" si="24"/>
        <v>-1.8150463757815417E-4</v>
      </c>
      <c r="AH35">
        <f t="shared" si="5"/>
        <v>-154.05325316265612</v>
      </c>
      <c r="AI35">
        <f t="shared" ref="AI35:AI66" si="25">SUM(AE35:AH35)</f>
        <v>-154.05343466729369</v>
      </c>
      <c r="AJ35">
        <f t="shared" si="7"/>
        <v>-6305.8142977966563</v>
      </c>
      <c r="AK35">
        <f t="shared" si="22"/>
        <v>-4144.5452361369998</v>
      </c>
      <c r="AL35">
        <f t="shared" ref="AL35:AL69" si="26">SUM(AI35:AK35)</f>
        <v>-10604.412968600951</v>
      </c>
      <c r="AN35">
        <f t="shared" ref="AN35:AT69" si="27">AE35*$K35</f>
        <v>0</v>
      </c>
      <c r="AO35">
        <f t="shared" si="27"/>
        <v>0</v>
      </c>
      <c r="AP35">
        <f t="shared" si="27"/>
        <v>-1.2353935866506703E-5</v>
      </c>
      <c r="AQ35">
        <f t="shared" si="27"/>
        <v>-10.485484200251856</v>
      </c>
      <c r="AR35">
        <f t="shared" si="27"/>
        <v>-10.485496554187721</v>
      </c>
      <c r="AS35">
        <f t="shared" si="27"/>
        <v>-429.1990907810121</v>
      </c>
      <c r="AT35">
        <f t="shared" si="27"/>
        <v>-282.09442318533331</v>
      </c>
      <c r="AU35">
        <f t="shared" si="23"/>
        <v>-721.77901052053323</v>
      </c>
      <c r="AW35">
        <v>32</v>
      </c>
      <c r="AX35">
        <f>IF(Z35&gt;0, (R35*SUMPRODUCT(K35:$K$98, X35:$X$98)-K35*$AZ$3)/Z35, 0)</f>
        <v>-3643293602.2843819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0.83526170899999996</v>
      </c>
      <c r="Q36" s="4">
        <f t="shared" si="21"/>
        <v>12.5</v>
      </c>
      <c r="R36">
        <f t="shared" si="0"/>
        <v>2000000</v>
      </c>
      <c r="S36">
        <f t="shared" si="1"/>
        <v>-21026294304.580837</v>
      </c>
      <c r="U36">
        <f t="shared" si="13"/>
        <v>0.83526170899999996</v>
      </c>
      <c r="V36">
        <f t="shared" si="14"/>
        <v>0.01</v>
      </c>
      <c r="W36">
        <f t="shared" si="15"/>
        <v>1.4520371006252334E-5</v>
      </c>
      <c r="X36">
        <f t="shared" si="16"/>
        <v>1.2128309901996375E-5</v>
      </c>
      <c r="Y36">
        <f t="shared" si="17"/>
        <v>1.4520371006252335E-7</v>
      </c>
      <c r="Z36">
        <f t="shared" si="18"/>
        <v>2.2468573941934363E-6</v>
      </c>
      <c r="AB36">
        <f t="shared" si="19"/>
        <v>-52901.974789874759</v>
      </c>
      <c r="AC36">
        <f t="shared" si="2"/>
        <v>-47243.084830734791</v>
      </c>
      <c r="AE36">
        <f t="shared" si="3"/>
        <v>0</v>
      </c>
      <c r="AF36">
        <f t="shared" si="24"/>
        <v>0</v>
      </c>
      <c r="AG36">
        <f t="shared" si="24"/>
        <v>-2.8085717427417956E-5</v>
      </c>
      <c r="AH36">
        <f t="shared" si="5"/>
        <v>-24.256619803992749</v>
      </c>
      <c r="AI36">
        <f t="shared" si="25"/>
        <v>-24.256647889710177</v>
      </c>
      <c r="AJ36">
        <f t="shared" si="7"/>
        <v>-5658.8899591399677</v>
      </c>
      <c r="AK36">
        <f t="shared" si="22"/>
        <v>-3703.1382352912333</v>
      </c>
      <c r="AL36">
        <f t="shared" si="26"/>
        <v>-9386.2848423209107</v>
      </c>
      <c r="AN36">
        <f t="shared" si="27"/>
        <v>0</v>
      </c>
      <c r="AO36">
        <f t="shared" si="27"/>
        <v>0</v>
      </c>
      <c r="AP36">
        <f t="shared" si="27"/>
        <v>-1.7068097527739744E-6</v>
      </c>
      <c r="AQ36">
        <f t="shared" si="27"/>
        <v>-1.4741099406763978</v>
      </c>
      <c r="AR36">
        <f t="shared" si="27"/>
        <v>-1.4741116474861504</v>
      </c>
      <c r="AS36">
        <f t="shared" si="27"/>
        <v>-343.89894426217529</v>
      </c>
      <c r="AT36">
        <f t="shared" si="27"/>
        <v>-225.04507752737715</v>
      </c>
      <c r="AU36">
        <f t="shared" si="23"/>
        <v>-570.41813343703859</v>
      </c>
      <c r="AW36">
        <v>33</v>
      </c>
      <c r="AX36">
        <f>IF(Z36&gt;0, (R36*SUMPRODUCT(K36:$K$98, X36:$X$98)-K36*$AZ$3)/Z36, 0)</f>
        <v>-21026294304.580837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0.83773177600000004</v>
      </c>
      <c r="Q37" s="4">
        <f t="shared" si="21"/>
        <v>12.5</v>
      </c>
      <c r="R37">
        <f t="shared" si="0"/>
        <v>2000000</v>
      </c>
      <c r="S37">
        <f t="shared" si="1"/>
        <v>-123295925262.96826</v>
      </c>
      <c r="U37">
        <f t="shared" si="13"/>
        <v>0.83773177600000004</v>
      </c>
      <c r="V37">
        <f t="shared" si="14"/>
        <v>0.01</v>
      </c>
      <c r="W37">
        <f t="shared" si="15"/>
        <v>2.2468573941934363E-6</v>
      </c>
      <c r="X37">
        <f t="shared" si="16"/>
        <v>1.8822638352563996E-6</v>
      </c>
      <c r="Y37">
        <f t="shared" si="17"/>
        <v>2.2468573941934364E-8</v>
      </c>
      <c r="Z37">
        <f t="shared" si="18"/>
        <v>3.4212498499510238E-7</v>
      </c>
      <c r="AB37">
        <f t="shared" si="19"/>
        <v>-47243.084830734791</v>
      </c>
      <c r="AC37">
        <f t="shared" si="2"/>
        <v>-42182.616580550282</v>
      </c>
      <c r="AE37">
        <f t="shared" si="3"/>
        <v>0</v>
      </c>
      <c r="AF37">
        <f t="shared" si="24"/>
        <v>0</v>
      </c>
      <c r="AG37">
        <f t="shared" si="24"/>
        <v>-4.2765623124387795E-6</v>
      </c>
      <c r="AH37">
        <f t="shared" si="5"/>
        <v>-3.7645276705127992</v>
      </c>
      <c r="AI37">
        <f t="shared" si="25"/>
        <v>-3.7645319470751115</v>
      </c>
      <c r="AJ37">
        <f t="shared" si="7"/>
        <v>-5060.4682501845091</v>
      </c>
      <c r="AK37">
        <f t="shared" si="22"/>
        <v>-3307.0159381514359</v>
      </c>
      <c r="AL37">
        <f t="shared" si="26"/>
        <v>-8371.2487202830198</v>
      </c>
      <c r="AN37">
        <f t="shared" si="27"/>
        <v>0</v>
      </c>
      <c r="AO37">
        <f t="shared" si="27"/>
        <v>0</v>
      </c>
      <c r="AP37">
        <f t="shared" si="27"/>
        <v>-2.320472230006893E-7</v>
      </c>
      <c r="AQ37">
        <f t="shared" si="27"/>
        <v>-0.20426410935506606</v>
      </c>
      <c r="AR37">
        <f t="shared" si="27"/>
        <v>-0.20426434140228905</v>
      </c>
      <c r="AS37">
        <f t="shared" si="27"/>
        <v>-274.582133673817</v>
      </c>
      <c r="AT37">
        <f t="shared" si="27"/>
        <v>-179.43942091877221</v>
      </c>
      <c r="AU37">
        <f t="shared" si="23"/>
        <v>-454.22581893399149</v>
      </c>
      <c r="AW37">
        <v>34</v>
      </c>
      <c r="AX37">
        <f>IF(Z37&gt;0, (R37*SUMPRODUCT(K37:$K$98, X37:$X$98)-K37*$AZ$3)/Z37, 0)</f>
        <v>-123295925262.96826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0.84045353700000003</v>
      </c>
      <c r="Q38" s="4">
        <f t="shared" si="21"/>
        <v>12.5</v>
      </c>
      <c r="R38">
        <f t="shared" si="0"/>
        <v>2000000</v>
      </c>
      <c r="S38">
        <f t="shared" si="1"/>
        <v>-736133562463.42444</v>
      </c>
      <c r="U38">
        <f t="shared" si="13"/>
        <v>0.84045353700000003</v>
      </c>
      <c r="V38">
        <f t="shared" si="14"/>
        <v>0.01</v>
      </c>
      <c r="W38">
        <f t="shared" si="15"/>
        <v>3.4212498499510238E-7</v>
      </c>
      <c r="X38">
        <f t="shared" si="16"/>
        <v>2.8754015373520572E-7</v>
      </c>
      <c r="Y38">
        <f t="shared" si="17"/>
        <v>3.4212498499510238E-9</v>
      </c>
      <c r="Z38">
        <f t="shared" si="18"/>
        <v>5.1163581409945632E-8</v>
      </c>
      <c r="AB38">
        <f t="shared" si="19"/>
        <v>-42182.616580550282</v>
      </c>
      <c r="AC38">
        <f t="shared" si="2"/>
        <v>-37663.229451690713</v>
      </c>
      <c r="AE38">
        <f t="shared" si="3"/>
        <v>0</v>
      </c>
      <c r="AF38">
        <f t="shared" si="24"/>
        <v>0</v>
      </c>
      <c r="AG38">
        <f t="shared" si="24"/>
        <v>-6.3954476762432041E-7</v>
      </c>
      <c r="AH38">
        <f t="shared" si="5"/>
        <v>-0.57508030747041139</v>
      </c>
      <c r="AI38">
        <f t="shared" si="25"/>
        <v>-0.57508094701517898</v>
      </c>
      <c r="AJ38">
        <f t="shared" si="7"/>
        <v>-4519.3871288595692</v>
      </c>
      <c r="AK38">
        <f t="shared" si="22"/>
        <v>-2952.7831606385203</v>
      </c>
      <c r="AL38">
        <f t="shared" si="26"/>
        <v>-7472.7453704451054</v>
      </c>
      <c r="AN38">
        <f t="shared" si="27"/>
        <v>0</v>
      </c>
      <c r="AO38">
        <f t="shared" si="27"/>
        <v>0</v>
      </c>
      <c r="AP38">
        <f t="shared" si="27"/>
        <v>-3.0983787007790476E-8</v>
      </c>
      <c r="AQ38">
        <f t="shared" si="27"/>
        <v>-2.7860701331708152E-2</v>
      </c>
      <c r="AR38">
        <f t="shared" si="27"/>
        <v>-2.786073231549516E-2</v>
      </c>
      <c r="AS38">
        <f t="shared" si="27"/>
        <v>-218.94906392008718</v>
      </c>
      <c r="AT38">
        <f t="shared" si="27"/>
        <v>-143.05238532286162</v>
      </c>
      <c r="AU38">
        <f t="shared" si="23"/>
        <v>-362.02930997526431</v>
      </c>
      <c r="AW38">
        <v>35</v>
      </c>
      <c r="AX38">
        <f>IF(Z38&gt;0, (R38*SUMPRODUCT(K38:$K$98, X38:$X$98)-K38*$AZ$3)/Z38, 0)</f>
        <v>-736133562463.42444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0.84346351399999997</v>
      </c>
      <c r="Q39" s="4">
        <f t="shared" si="21"/>
        <v>12.5</v>
      </c>
      <c r="R39">
        <f t="shared" si="0"/>
        <v>2000000</v>
      </c>
      <c r="S39">
        <f t="shared" si="1"/>
        <v>-4485316964298.9863</v>
      </c>
      <c r="U39">
        <f t="shared" si="13"/>
        <v>0.84346351399999997</v>
      </c>
      <c r="V39">
        <f t="shared" si="14"/>
        <v>0.01</v>
      </c>
      <c r="W39">
        <f t="shared" si="15"/>
        <v>5.1163581409945632E-8</v>
      </c>
      <c r="X39">
        <f t="shared" si="16"/>
        <v>4.3154614164857818E-8</v>
      </c>
      <c r="Y39">
        <f t="shared" si="17"/>
        <v>5.116358140994563E-10</v>
      </c>
      <c r="Z39">
        <f t="shared" si="18"/>
        <v>7.4973314309883569E-9</v>
      </c>
      <c r="AB39">
        <f t="shared" si="19"/>
        <v>-37663.229451690713</v>
      </c>
      <c r="AC39">
        <f t="shared" si="2"/>
        <v>-33627.907854384073</v>
      </c>
      <c r="AE39">
        <f t="shared" si="3"/>
        <v>0</v>
      </c>
      <c r="AF39">
        <f t="shared" si="24"/>
        <v>0</v>
      </c>
      <c r="AG39">
        <f t="shared" si="24"/>
        <v>-9.3716642887354458E-8</v>
      </c>
      <c r="AH39">
        <f t="shared" si="5"/>
        <v>-8.6309228329715632E-2</v>
      </c>
      <c r="AI39">
        <f t="shared" si="25"/>
        <v>-8.6309322046358522E-2</v>
      </c>
      <c r="AJ39">
        <f t="shared" si="7"/>
        <v>-4035.3215973066399</v>
      </c>
      <c r="AK39">
        <f t="shared" si="22"/>
        <v>-2636.4260616183501</v>
      </c>
      <c r="AL39">
        <f t="shared" si="26"/>
        <v>-6671.833968247036</v>
      </c>
      <c r="AN39">
        <f t="shared" si="27"/>
        <v>0</v>
      </c>
      <c r="AO39">
        <f t="shared" si="27"/>
        <v>0</v>
      </c>
      <c r="AP39">
        <f t="shared" si="27"/>
        <v>-4.053799349191134E-9</v>
      </c>
      <c r="AQ39">
        <f t="shared" si="27"/>
        <v>-3.7333848380883567E-3</v>
      </c>
      <c r="AR39">
        <f t="shared" si="27"/>
        <v>-3.7333888918877063E-3</v>
      </c>
      <c r="AS39">
        <f t="shared" si="27"/>
        <v>-174.55153706904582</v>
      </c>
      <c r="AT39">
        <f t="shared" si="27"/>
        <v>-114.04102754326384</v>
      </c>
      <c r="AU39">
        <f t="shared" si="23"/>
        <v>-288.59629800120155</v>
      </c>
      <c r="AW39">
        <v>36</v>
      </c>
      <c r="AX39">
        <f>IF(Z39&gt;0, (R39*SUMPRODUCT(K39:$K$98, X39:$X$98)-K39*$AZ$3)/Z39, 0)</f>
        <v>-4485316964298.9863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0.84645297100000005</v>
      </c>
      <c r="Q40" s="4">
        <f t="shared" si="21"/>
        <v>12.5</v>
      </c>
      <c r="R40">
        <f t="shared" si="0"/>
        <v>2000000</v>
      </c>
      <c r="S40">
        <f t="shared" si="1"/>
        <v>-27898506531443.156</v>
      </c>
      <c r="U40">
        <f t="shared" si="13"/>
        <v>0.84645297100000005</v>
      </c>
      <c r="V40">
        <f t="shared" si="14"/>
        <v>0.01</v>
      </c>
      <c r="W40">
        <f t="shared" si="15"/>
        <v>7.4973314309883569E-9</v>
      </c>
      <c r="X40">
        <f t="shared" si="16"/>
        <v>6.3461384643317765E-9</v>
      </c>
      <c r="Y40">
        <f t="shared" si="17"/>
        <v>7.4973314309883572E-11</v>
      </c>
      <c r="Z40">
        <f t="shared" si="18"/>
        <v>1.0762196523466968E-9</v>
      </c>
      <c r="AB40">
        <f t="shared" si="19"/>
        <v>-33627.907854384073</v>
      </c>
      <c r="AC40">
        <f t="shared" si="2"/>
        <v>-30024.921000261806</v>
      </c>
      <c r="AE40">
        <f t="shared" si="3"/>
        <v>0</v>
      </c>
      <c r="AF40">
        <f t="shared" si="24"/>
        <v>0</v>
      </c>
      <c r="AG40">
        <f t="shared" si="24"/>
        <v>-1.3452745654333711E-8</v>
      </c>
      <c r="AH40">
        <f t="shared" si="5"/>
        <v>-1.2692276928663553E-2</v>
      </c>
      <c r="AI40">
        <f t="shared" si="25"/>
        <v>-1.2692290381409206E-2</v>
      </c>
      <c r="AJ40">
        <f t="shared" si="7"/>
        <v>-3602.9868541222677</v>
      </c>
      <c r="AK40">
        <f t="shared" si="22"/>
        <v>-2353.9535498068853</v>
      </c>
      <c r="AL40">
        <f t="shared" si="26"/>
        <v>-5956.9530962195349</v>
      </c>
      <c r="AN40">
        <f t="shared" si="27"/>
        <v>0</v>
      </c>
      <c r="AO40">
        <f t="shared" si="27"/>
        <v>0</v>
      </c>
      <c r="AP40">
        <f t="shared" si="27"/>
        <v>-5.1956326137367905E-10</v>
      </c>
      <c r="AQ40">
        <f t="shared" si="27"/>
        <v>-4.9019292899438595E-4</v>
      </c>
      <c r="AR40">
        <f t="shared" si="27"/>
        <v>-4.9019344855764728E-4</v>
      </c>
      <c r="AS40">
        <f t="shared" si="27"/>
        <v>-139.15223321056487</v>
      </c>
      <c r="AT40">
        <f t="shared" si="27"/>
        <v>-90.912874953955921</v>
      </c>
      <c r="AU40">
        <f t="shared" si="23"/>
        <v>-230.06559835796935</v>
      </c>
      <c r="AW40">
        <v>37</v>
      </c>
      <c r="AX40">
        <f>IF(Z40&gt;0, (R40*SUMPRODUCT(K40:$K$98, X40:$X$98)-K40*$AZ$3)/Z40, 0)</f>
        <v>-27898506531443.156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0.84968151000000003</v>
      </c>
      <c r="Q41" s="4">
        <f t="shared" si="21"/>
        <v>12.5</v>
      </c>
      <c r="R41">
        <f t="shared" si="0"/>
        <v>2000000</v>
      </c>
      <c r="S41">
        <f t="shared" si="1"/>
        <v>-177520305635721.34</v>
      </c>
      <c r="U41">
        <f t="shared" si="13"/>
        <v>0.84968151000000003</v>
      </c>
      <c r="V41">
        <f t="shared" si="14"/>
        <v>0.01</v>
      </c>
      <c r="W41">
        <f t="shared" si="15"/>
        <v>1.0762196523466968E-9</v>
      </c>
      <c r="X41">
        <f t="shared" si="16"/>
        <v>9.1444393929761641E-10</v>
      </c>
      <c r="Y41">
        <f t="shared" si="17"/>
        <v>1.0762196523466968E-11</v>
      </c>
      <c r="Z41">
        <f t="shared" si="18"/>
        <v>1.5101351652561346E-10</v>
      </c>
      <c r="AB41">
        <f t="shared" si="19"/>
        <v>-30024.921000261806</v>
      </c>
      <c r="AC41">
        <f t="shared" si="2"/>
        <v>-26807.965608751958</v>
      </c>
      <c r="AE41">
        <f t="shared" si="3"/>
        <v>0</v>
      </c>
      <c r="AF41">
        <f t="shared" si="24"/>
        <v>0</v>
      </c>
      <c r="AG41">
        <f t="shared" si="24"/>
        <v>-1.8876689565701683E-9</v>
      </c>
      <c r="AH41">
        <f t="shared" si="5"/>
        <v>-1.8288878785952328E-3</v>
      </c>
      <c r="AI41">
        <f t="shared" si="25"/>
        <v>-1.8288897662641892E-3</v>
      </c>
      <c r="AJ41">
        <f t="shared" si="7"/>
        <v>-3216.9553915098477</v>
      </c>
      <c r="AK41">
        <f t="shared" si="22"/>
        <v>-2101.7444700183264</v>
      </c>
      <c r="AL41">
        <f t="shared" si="26"/>
        <v>-5318.70169041794</v>
      </c>
      <c r="AN41">
        <f t="shared" si="27"/>
        <v>0</v>
      </c>
      <c r="AO41">
        <f t="shared" si="27"/>
        <v>0</v>
      </c>
      <c r="AP41">
        <f t="shared" si="27"/>
        <v>-6.509315383520532E-11</v>
      </c>
      <c r="AQ41">
        <f t="shared" si="27"/>
        <v>-6.3066185209216028E-5</v>
      </c>
      <c r="AR41">
        <f t="shared" si="27"/>
        <v>-6.3066250302369864E-5</v>
      </c>
      <c r="AS41">
        <f t="shared" si="27"/>
        <v>-110.93140640561244</v>
      </c>
      <c r="AT41">
        <f t="shared" si="27"/>
        <v>-72.475195204657467</v>
      </c>
      <c r="AU41">
        <f t="shared" si="23"/>
        <v>-183.40666467652017</v>
      </c>
      <c r="AW41">
        <v>38</v>
      </c>
      <c r="AX41">
        <f>IF(Z41&gt;0, (R41*SUMPRODUCT(K41:$K$98, X41:$X$98)-K41*$AZ$3)/Z41, 0)</f>
        <v>-177520305635721.34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0.85306441600000005</v>
      </c>
      <c r="Q42" s="4">
        <f t="shared" si="21"/>
        <v>12.5</v>
      </c>
      <c r="R42">
        <f t="shared" si="0"/>
        <v>2000000</v>
      </c>
      <c r="S42">
        <f t="shared" si="1"/>
        <v>-1157480536655094.3</v>
      </c>
      <c r="U42">
        <f t="shared" si="13"/>
        <v>0.85306441600000005</v>
      </c>
      <c r="V42">
        <f t="shared" si="14"/>
        <v>0.01</v>
      </c>
      <c r="W42">
        <f t="shared" si="15"/>
        <v>1.5101351652561346E-10</v>
      </c>
      <c r="X42">
        <f t="shared" si="16"/>
        <v>1.2882425728302879E-10</v>
      </c>
      <c r="Y42">
        <f t="shared" si="17"/>
        <v>1.5101351652561346E-12</v>
      </c>
      <c r="Z42">
        <f t="shared" si="18"/>
        <v>2.0679124077328535E-11</v>
      </c>
      <c r="AB42">
        <f t="shared" si="19"/>
        <v>-26807.965608751958</v>
      </c>
      <c r="AC42">
        <f t="shared" si="2"/>
        <v>-23935.683634583515</v>
      </c>
      <c r="AE42">
        <f t="shared" si="3"/>
        <v>0</v>
      </c>
      <c r="AF42">
        <f t="shared" si="24"/>
        <v>0</v>
      </c>
      <c r="AG42">
        <f t="shared" si="24"/>
        <v>-2.5848905096660667E-10</v>
      </c>
      <c r="AH42">
        <f t="shared" si="5"/>
        <v>-2.5764851456605759E-4</v>
      </c>
      <c r="AI42">
        <f t="shared" si="25"/>
        <v>-2.5764877305510856E-4</v>
      </c>
      <c r="AJ42">
        <f t="shared" si="7"/>
        <v>-2872.2819741684434</v>
      </c>
      <c r="AK42">
        <f t="shared" si="22"/>
        <v>-1876.5575926126373</v>
      </c>
      <c r="AL42">
        <f t="shared" si="26"/>
        <v>-4748.8398244298542</v>
      </c>
      <c r="AN42">
        <f t="shared" si="27"/>
        <v>0</v>
      </c>
      <c r="AO42">
        <f t="shared" si="27"/>
        <v>0</v>
      </c>
      <c r="AP42">
        <f t="shared" si="27"/>
        <v>-7.9585437810943593E-12</v>
      </c>
      <c r="AQ42">
        <f t="shared" si="27"/>
        <v>-7.9326647517182264E-6</v>
      </c>
      <c r="AR42">
        <f t="shared" si="27"/>
        <v>-7.9326727102620082E-6</v>
      </c>
      <c r="AS42">
        <f t="shared" si="27"/>
        <v>-88.43384954831528</v>
      </c>
      <c r="AT42">
        <f t="shared" si="27"/>
        <v>-57.776782818093388</v>
      </c>
      <c r="AU42">
        <f t="shared" si="23"/>
        <v>-146.21064029908138</v>
      </c>
      <c r="AW42">
        <v>39</v>
      </c>
      <c r="AX42">
        <f>IF(Z42&gt;0, (R42*SUMPRODUCT(K42:$K$98, X42:$X$98)-K42*$AZ$3)/Z42, 0)</f>
        <v>-1157480536655094.3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0.856559709</v>
      </c>
      <c r="Q43" s="4">
        <f t="shared" si="21"/>
        <v>12.5</v>
      </c>
      <c r="R43">
        <f t="shared" si="0"/>
        <v>2000000</v>
      </c>
      <c r="S43">
        <f t="shared" si="1"/>
        <v>-7744773017674234</v>
      </c>
      <c r="U43">
        <f t="shared" si="13"/>
        <v>0.856559709</v>
      </c>
      <c r="V43">
        <f t="shared" si="14"/>
        <v>0.01</v>
      </c>
      <c r="W43">
        <f t="shared" si="15"/>
        <v>2.0679124077328535E-11</v>
      </c>
      <c r="X43">
        <f t="shared" si="16"/>
        <v>1.7712904502051423E-11</v>
      </c>
      <c r="Y43">
        <f t="shared" si="17"/>
        <v>2.0679124077328536E-13</v>
      </c>
      <c r="Z43">
        <f t="shared" si="18"/>
        <v>2.7594283345038265E-12</v>
      </c>
      <c r="AB43">
        <f t="shared" si="19"/>
        <v>-23935.683634583515</v>
      </c>
      <c r="AC43">
        <f t="shared" si="2"/>
        <v>-21371.146109270987</v>
      </c>
      <c r="AE43">
        <f t="shared" si="3"/>
        <v>0</v>
      </c>
      <c r="AF43">
        <f t="shared" si="24"/>
        <v>0</v>
      </c>
      <c r="AG43">
        <f t="shared" si="24"/>
        <v>-3.4492854181297829E-11</v>
      </c>
      <c r="AH43">
        <f t="shared" si="5"/>
        <v>-3.5425809004102845E-5</v>
      </c>
      <c r="AI43">
        <f t="shared" si="25"/>
        <v>-3.5425843496957029E-5</v>
      </c>
      <c r="AJ43">
        <f t="shared" si="7"/>
        <v>-2564.5375253125276</v>
      </c>
      <c r="AK43">
        <f t="shared" si="22"/>
        <v>-1675.4978544208461</v>
      </c>
      <c r="AL43">
        <f t="shared" si="26"/>
        <v>-4240.0354151592173</v>
      </c>
      <c r="AN43">
        <f t="shared" si="27"/>
        <v>0</v>
      </c>
      <c r="AO43">
        <f t="shared" si="27"/>
        <v>0</v>
      </c>
      <c r="AP43">
        <f t="shared" si="27"/>
        <v>-9.4820571257631388E-13</v>
      </c>
      <c r="AQ43">
        <f t="shared" si="27"/>
        <v>-9.7385256359970619E-7</v>
      </c>
      <c r="AR43">
        <f t="shared" si="27"/>
        <v>-9.7385351180541878E-7</v>
      </c>
      <c r="AS43">
        <f t="shared" si="27"/>
        <v>-70.49892475804873</v>
      </c>
      <c r="AT43">
        <f t="shared" si="27"/>
        <v>-46.059297633670816</v>
      </c>
      <c r="AU43">
        <f t="shared" si="23"/>
        <v>-116.55822336557306</v>
      </c>
      <c r="AW43">
        <v>40</v>
      </c>
      <c r="AX43">
        <f>IF(Z43&gt;0, (R43*SUMPRODUCT(K43:$K$98, X43:$X$98)-K43*$AZ$3)/Z43, 0)</f>
        <v>-7744773017674234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0.86031008399999997</v>
      </c>
      <c r="Q44" s="4">
        <f t="shared" si="21"/>
        <v>12.5</v>
      </c>
      <c r="R44">
        <f t="shared" si="0"/>
        <v>2000000</v>
      </c>
      <c r="S44">
        <f t="shared" si="1"/>
        <v>-5.3319302858887592E+16</v>
      </c>
      <c r="U44">
        <f t="shared" si="13"/>
        <v>0.86031008399999997</v>
      </c>
      <c r="V44">
        <f t="shared" si="14"/>
        <v>0.01</v>
      </c>
      <c r="W44">
        <f t="shared" si="15"/>
        <v>2.7594283345038265E-12</v>
      </c>
      <c r="X44">
        <f t="shared" si="16"/>
        <v>2.3739640222489669E-12</v>
      </c>
      <c r="Y44">
        <f t="shared" si="17"/>
        <v>2.7594283345038266E-14</v>
      </c>
      <c r="Z44">
        <f t="shared" si="18"/>
        <v>3.5787002890982137E-13</v>
      </c>
      <c r="AB44">
        <f t="shared" si="19"/>
        <v>-21371.146109270987</v>
      </c>
      <c r="AC44">
        <f t="shared" si="2"/>
        <v>-19081.380455561623</v>
      </c>
      <c r="AE44">
        <f t="shared" si="3"/>
        <v>0</v>
      </c>
      <c r="AF44">
        <f t="shared" si="24"/>
        <v>0</v>
      </c>
      <c r="AG44">
        <f t="shared" si="24"/>
        <v>-4.4733753613727667E-12</v>
      </c>
      <c r="AH44">
        <f t="shared" si="5"/>
        <v>-4.7479280444979338E-6</v>
      </c>
      <c r="AI44">
        <f t="shared" si="25"/>
        <v>-4.7479325178732952E-6</v>
      </c>
      <c r="AJ44">
        <f t="shared" si="7"/>
        <v>-2289.7656537093644</v>
      </c>
      <c r="AK44">
        <f t="shared" si="22"/>
        <v>-1495.9802276489693</v>
      </c>
      <c r="AL44">
        <f t="shared" si="26"/>
        <v>-3785.745886106266</v>
      </c>
      <c r="AN44">
        <f t="shared" si="27"/>
        <v>0</v>
      </c>
      <c r="AO44">
        <f t="shared" si="27"/>
        <v>0</v>
      </c>
      <c r="AP44">
        <f t="shared" si="27"/>
        <v>-1.0979707072744853E-13</v>
      </c>
      <c r="AQ44">
        <f t="shared" si="27"/>
        <v>-1.1653584803368692E-7</v>
      </c>
      <c r="AR44">
        <f t="shared" si="27"/>
        <v>-1.1653595783075765E-7</v>
      </c>
      <c r="AS44">
        <f t="shared" si="27"/>
        <v>-56.201311340986649</v>
      </c>
      <c r="AT44">
        <f t="shared" si="27"/>
        <v>-36.718190089828042</v>
      </c>
      <c r="AU44">
        <f t="shared" si="23"/>
        <v>-92.919501547350634</v>
      </c>
      <c r="AW44">
        <v>41</v>
      </c>
      <c r="AX44">
        <f>IF(Z44&gt;0, (R44*SUMPRODUCT(K44:$K$98, X44:$X$98)-K44*$AZ$3)/Z44, 0)</f>
        <v>-5.3319302858887592E+16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0.86416701100000004</v>
      </c>
      <c r="Q45" s="4">
        <f t="shared" si="21"/>
        <v>12.5</v>
      </c>
      <c r="R45">
        <f t="shared" si="0"/>
        <v>2000000</v>
      </c>
      <c r="S45">
        <f t="shared" si="1"/>
        <v>-3.7833099879720141E+17</v>
      </c>
      <c r="U45">
        <f t="shared" si="13"/>
        <v>0.86416701100000004</v>
      </c>
      <c r="V45">
        <f t="shared" si="14"/>
        <v>0.01</v>
      </c>
      <c r="W45">
        <f t="shared" si="15"/>
        <v>3.5787002890982137E-13</v>
      </c>
      <c r="X45">
        <f t="shared" si="16"/>
        <v>3.0925947320948394E-13</v>
      </c>
      <c r="Y45">
        <f t="shared" si="17"/>
        <v>3.578700289098214E-15</v>
      </c>
      <c r="Z45">
        <f t="shared" si="18"/>
        <v>4.5031855411239209E-14</v>
      </c>
      <c r="AB45">
        <f t="shared" si="19"/>
        <v>-19081.380455561623</v>
      </c>
      <c r="AC45">
        <f t="shared" si="2"/>
        <v>-17036.946835425289</v>
      </c>
      <c r="AE45">
        <f t="shared" si="3"/>
        <v>0</v>
      </c>
      <c r="AF45">
        <f t="shared" si="24"/>
        <v>0</v>
      </c>
      <c r="AG45">
        <f t="shared" si="24"/>
        <v>-5.6289819264049011E-13</v>
      </c>
      <c r="AH45">
        <f t="shared" si="5"/>
        <v>-6.185189464189679E-7</v>
      </c>
      <c r="AI45">
        <f t="shared" si="25"/>
        <v>-6.185195093171605E-7</v>
      </c>
      <c r="AJ45">
        <f t="shared" si="7"/>
        <v>-2044.433620136333</v>
      </c>
      <c r="AK45">
        <f t="shared" si="22"/>
        <v>-1335.6966318893137</v>
      </c>
      <c r="AL45">
        <f t="shared" si="26"/>
        <v>-3380.1302526441664</v>
      </c>
      <c r="AN45">
        <f t="shared" si="27"/>
        <v>0</v>
      </c>
      <c r="AO45">
        <f t="shared" si="27"/>
        <v>0</v>
      </c>
      <c r="AP45">
        <f t="shared" si="27"/>
        <v>-1.2335797850963613E-14</v>
      </c>
      <c r="AQ45">
        <f t="shared" si="27"/>
        <v>-1.3554715203870687E-8</v>
      </c>
      <c r="AR45">
        <f t="shared" si="27"/>
        <v>-1.3554727539668537E-8</v>
      </c>
      <c r="AS45">
        <f t="shared" si="27"/>
        <v>-44.803341327874506</v>
      </c>
      <c r="AT45">
        <f t="shared" si="27"/>
        <v>-29.271516335677649</v>
      </c>
      <c r="AU45">
        <f t="shared" si="23"/>
        <v>-74.074857677106891</v>
      </c>
      <c r="AW45">
        <v>42</v>
      </c>
      <c r="AX45">
        <f>IF(Z45&gt;0, (R45*SUMPRODUCT(K45:$K$98, X45:$X$98)-K45*$AZ$3)/Z45, 0)</f>
        <v>-3.7833099879720141E+17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0.86825209999999997</v>
      </c>
      <c r="Q46" s="4">
        <f t="shared" si="21"/>
        <v>12.5</v>
      </c>
      <c r="R46">
        <f t="shared" si="0"/>
        <v>2000000</v>
      </c>
      <c r="S46">
        <f t="shared" si="1"/>
        <v>-2.774549167916841E+18</v>
      </c>
      <c r="U46">
        <f t="shared" si="13"/>
        <v>0.86825209999999997</v>
      </c>
      <c r="V46">
        <f t="shared" si="14"/>
        <v>0.01</v>
      </c>
      <c r="W46">
        <f t="shared" si="15"/>
        <v>4.5031855411239209E-14</v>
      </c>
      <c r="X46">
        <f t="shared" si="16"/>
        <v>3.9099003027704803E-14</v>
      </c>
      <c r="Y46">
        <f t="shared" si="17"/>
        <v>4.503185541123921E-16</v>
      </c>
      <c r="Z46">
        <f t="shared" si="18"/>
        <v>5.4825338294220147E-15</v>
      </c>
      <c r="AB46">
        <f t="shared" si="19"/>
        <v>-17036.946835425289</v>
      </c>
      <c r="AC46">
        <f t="shared" si="2"/>
        <v>-15211.559674498783</v>
      </c>
      <c r="AE46">
        <f t="shared" si="3"/>
        <v>0</v>
      </c>
      <c r="AF46">
        <f t="shared" si="24"/>
        <v>0</v>
      </c>
      <c r="AG46">
        <f t="shared" si="24"/>
        <v>-6.8531672867775181E-14</v>
      </c>
      <c r="AH46">
        <f t="shared" si="5"/>
        <v>-7.8198006055409605E-8</v>
      </c>
      <c r="AI46">
        <f t="shared" si="25"/>
        <v>-7.8198074587082467E-8</v>
      </c>
      <c r="AJ46">
        <f t="shared" si="7"/>
        <v>-1825.3871609265061</v>
      </c>
      <c r="AK46">
        <f t="shared" si="22"/>
        <v>-1192.5862784797703</v>
      </c>
      <c r="AL46">
        <f t="shared" si="26"/>
        <v>-3017.9734394844745</v>
      </c>
      <c r="AN46">
        <f t="shared" si="27"/>
        <v>0</v>
      </c>
      <c r="AO46">
        <f t="shared" si="27"/>
        <v>0</v>
      </c>
      <c r="AP46">
        <f t="shared" si="27"/>
        <v>-1.3409441814101195E-15</v>
      </c>
      <c r="AQ46">
        <f t="shared" si="27"/>
        <v>-1.5300831984678058E-9</v>
      </c>
      <c r="AR46">
        <f t="shared" si="27"/>
        <v>-1.5300845394119872E-9</v>
      </c>
      <c r="AS46">
        <f t="shared" si="27"/>
        <v>-35.716949402180838</v>
      </c>
      <c r="AT46">
        <f t="shared" si="27"/>
        <v>-23.335073609577169</v>
      </c>
      <c r="AU46">
        <f t="shared" si="23"/>
        <v>-59.052023013288093</v>
      </c>
      <c r="AW46">
        <v>43</v>
      </c>
      <c r="AX46">
        <f>IF(Z46&gt;0, (R46*SUMPRODUCT(K46:$K$98, X46:$X$98)-K46*$AZ$3)/Z46, 0)</f>
        <v>-2.774549167916841E+18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0.87257664800000001</v>
      </c>
      <c r="Q47" s="4">
        <f t="shared" si="21"/>
        <v>12.5</v>
      </c>
      <c r="R47">
        <f t="shared" si="0"/>
        <v>2000000</v>
      </c>
      <c r="S47">
        <f t="shared" si="1"/>
        <v>-2.1096962406448243E+19</v>
      </c>
      <c r="U47">
        <f t="shared" si="13"/>
        <v>0.87257664800000001</v>
      </c>
      <c r="V47">
        <f t="shared" si="14"/>
        <v>0.01</v>
      </c>
      <c r="W47">
        <f t="shared" si="15"/>
        <v>5.4825338294220147E-15</v>
      </c>
      <c r="X47">
        <f t="shared" si="16"/>
        <v>4.7839309914236654E-15</v>
      </c>
      <c r="Y47">
        <f t="shared" si="17"/>
        <v>5.4825338294220146E-17</v>
      </c>
      <c r="Z47">
        <f t="shared" si="18"/>
        <v>6.4377749970412918E-16</v>
      </c>
      <c r="AB47">
        <f t="shared" si="19"/>
        <v>-15211.559674498783</v>
      </c>
      <c r="AC47">
        <f t="shared" si="2"/>
        <v>-13581.749709375257</v>
      </c>
      <c r="AE47">
        <f t="shared" si="3"/>
        <v>0</v>
      </c>
      <c r="AF47">
        <f t="shared" si="24"/>
        <v>0</v>
      </c>
      <c r="AG47">
        <f t="shared" si="24"/>
        <v>-8.047218746301615E-15</v>
      </c>
      <c r="AH47">
        <f t="shared" si="5"/>
        <v>-9.5678619828473304E-9</v>
      </c>
      <c r="AI47">
        <f t="shared" si="25"/>
        <v>-9.5678700300660763E-9</v>
      </c>
      <c r="AJ47">
        <f t="shared" si="7"/>
        <v>-1629.8099651235261</v>
      </c>
      <c r="AK47">
        <f t="shared" si="22"/>
        <v>-1064.8091772149148</v>
      </c>
      <c r="AL47">
        <f t="shared" si="26"/>
        <v>-2694.6191423480086</v>
      </c>
      <c r="AN47">
        <f t="shared" si="27"/>
        <v>0</v>
      </c>
      <c r="AO47">
        <f t="shared" si="27"/>
        <v>0</v>
      </c>
      <c r="AP47">
        <f t="shared" si="27"/>
        <v>-1.4058764341613598E-16</v>
      </c>
      <c r="AQ47">
        <f t="shared" si="27"/>
        <v>-1.6715379699570655E-10</v>
      </c>
      <c r="AR47">
        <f t="shared" si="27"/>
        <v>-1.6715393758334995E-10</v>
      </c>
      <c r="AS47">
        <f t="shared" si="27"/>
        <v>-28.473333388402878</v>
      </c>
      <c r="AT47">
        <f t="shared" si="27"/>
        <v>-18.60257781377188</v>
      </c>
      <c r="AU47">
        <f t="shared" si="23"/>
        <v>-47.075911202341906</v>
      </c>
      <c r="AW47">
        <v>44</v>
      </c>
      <c r="AX47">
        <f>IF(Z47&gt;0, (R47*SUMPRODUCT(K47:$K$98, X47:$X$98)-K47*$AZ$3)/Z47, 0)</f>
        <v>-2.1096962406448243E+19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0.87698101399999995</v>
      </c>
      <c r="Q48" s="4">
        <f t="shared" si="21"/>
        <v>12.5</v>
      </c>
      <c r="R48">
        <f t="shared" si="0"/>
        <v>2000000</v>
      </c>
      <c r="S48">
        <f t="shared" si="1"/>
        <v>-1.6666733832832428E+20</v>
      </c>
      <c r="U48">
        <f t="shared" si="13"/>
        <v>0.87698101399999995</v>
      </c>
      <c r="V48">
        <f t="shared" si="14"/>
        <v>0.01</v>
      </c>
      <c r="W48">
        <f t="shared" si="15"/>
        <v>6.4377749970412918E-16</v>
      </c>
      <c r="X48">
        <f t="shared" si="16"/>
        <v>5.6458064448091185E-16</v>
      </c>
      <c r="Y48">
        <f t="shared" si="17"/>
        <v>6.4377749970412921E-18</v>
      </c>
      <c r="Z48">
        <f t="shared" si="18"/>
        <v>7.2759080226176027E-17</v>
      </c>
      <c r="AB48">
        <f t="shared" si="19"/>
        <v>-13581.749709375257</v>
      </c>
      <c r="AC48">
        <f t="shared" si="2"/>
        <v>-12126.562240513769</v>
      </c>
      <c r="AE48">
        <f t="shared" si="3"/>
        <v>0</v>
      </c>
      <c r="AF48">
        <f t="shared" si="24"/>
        <v>0</v>
      </c>
      <c r="AG48">
        <f t="shared" si="24"/>
        <v>-9.0948850282720036E-16</v>
      </c>
      <c r="AH48">
        <f t="shared" si="5"/>
        <v>-1.1291612889618236E-9</v>
      </c>
      <c r="AI48">
        <f t="shared" si="25"/>
        <v>-1.1291621984503265E-9</v>
      </c>
      <c r="AJ48">
        <f t="shared" si="7"/>
        <v>-1455.187468861488</v>
      </c>
      <c r="AK48">
        <f t="shared" si="22"/>
        <v>-950.72247965626809</v>
      </c>
      <c r="AL48">
        <f t="shared" si="26"/>
        <v>-2405.9099485188854</v>
      </c>
      <c r="AN48">
        <f t="shared" si="27"/>
        <v>0</v>
      </c>
      <c r="AO48">
        <f t="shared" si="27"/>
        <v>0</v>
      </c>
      <c r="AP48">
        <f t="shared" si="27"/>
        <v>-1.4186672234840425E-17</v>
      </c>
      <c r="AQ48">
        <f t="shared" si="27"/>
        <v>-1.7613242011279049E-11</v>
      </c>
      <c r="AR48">
        <f t="shared" si="27"/>
        <v>-1.7613256197951284E-11</v>
      </c>
      <c r="AS48">
        <f t="shared" si="27"/>
        <v>-22.698767050722491</v>
      </c>
      <c r="AT48">
        <f t="shared" si="27"/>
        <v>-14.829861139806859</v>
      </c>
      <c r="AU48">
        <f t="shared" si="23"/>
        <v>-37.528628190546968</v>
      </c>
      <c r="AW48">
        <v>45</v>
      </c>
      <c r="AX48">
        <f>IF(Z48&gt;0, (R48*SUMPRODUCT(K48:$K$98, X48:$X$98)-K48*$AZ$3)/Z48, 0)</f>
        <v>-1.6666733832832428E+20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0.88158379899999995</v>
      </c>
      <c r="Q49" s="4">
        <f t="shared" si="21"/>
        <v>12.5</v>
      </c>
      <c r="R49">
        <f t="shared" si="0"/>
        <v>2000000</v>
      </c>
      <c r="S49">
        <f t="shared" si="1"/>
        <v>-1.3725819770002143E+21</v>
      </c>
      <c r="U49">
        <f t="shared" si="13"/>
        <v>0.88158379899999995</v>
      </c>
      <c r="V49">
        <f t="shared" si="14"/>
        <v>0.01</v>
      </c>
      <c r="W49">
        <f t="shared" si="15"/>
        <v>7.2759080226176027E-17</v>
      </c>
      <c r="X49">
        <f t="shared" si="16"/>
        <v>6.414322635753804E-17</v>
      </c>
      <c r="Y49">
        <f t="shared" si="17"/>
        <v>7.2759080226176031E-19</v>
      </c>
      <c r="Z49">
        <f t="shared" si="18"/>
        <v>7.8882630663762259E-18</v>
      </c>
      <c r="AB49">
        <f t="shared" si="19"/>
        <v>-12126.562240513769</v>
      </c>
      <c r="AC49">
        <f t="shared" si="2"/>
        <v>-10827.287714744452</v>
      </c>
      <c r="AE49">
        <f t="shared" si="3"/>
        <v>0</v>
      </c>
      <c r="AF49">
        <f t="shared" si="24"/>
        <v>0</v>
      </c>
      <c r="AG49">
        <f t="shared" si="24"/>
        <v>-9.8603288329702825E-17</v>
      </c>
      <c r="AH49">
        <f t="shared" si="5"/>
        <v>-1.2828645271507608E-10</v>
      </c>
      <c r="AI49">
        <f t="shared" si="25"/>
        <v>-1.282865513183644E-10</v>
      </c>
      <c r="AJ49">
        <f t="shared" si="7"/>
        <v>-1299.2745257693168</v>
      </c>
      <c r="AK49">
        <f t="shared" si="22"/>
        <v>-848.85935683596392</v>
      </c>
      <c r="AL49">
        <f t="shared" si="26"/>
        <v>-2148.1338826054089</v>
      </c>
      <c r="AN49">
        <f t="shared" si="27"/>
        <v>0</v>
      </c>
      <c r="AO49">
        <f t="shared" si="27"/>
        <v>0</v>
      </c>
      <c r="AP49">
        <f t="shared" si="27"/>
        <v>-1.3732724183335523E-18</v>
      </c>
      <c r="AQ49">
        <f t="shared" si="27"/>
        <v>-1.7866772005654913E-12</v>
      </c>
      <c r="AR49">
        <f t="shared" si="27"/>
        <v>-1.7866785738379096E-12</v>
      </c>
      <c r="AS49">
        <f t="shared" si="27"/>
        <v>-18.095318120794627</v>
      </c>
      <c r="AT49">
        <f t="shared" si="27"/>
        <v>-11.822274505585966</v>
      </c>
      <c r="AU49">
        <f t="shared" si="23"/>
        <v>-29.91759262638238</v>
      </c>
      <c r="AW49">
        <v>46</v>
      </c>
      <c r="AX49">
        <f>IF(Z49&gt;0, (R49*SUMPRODUCT(K49:$K$98, X49:$X$98)-K49*$AZ$3)/Z49, 0)</f>
        <v>-1.3725819770002143E+21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0.88621764599999997</v>
      </c>
      <c r="Q50" s="4">
        <f t="shared" si="21"/>
        <v>12.5</v>
      </c>
      <c r="R50">
        <f t="shared" si="0"/>
        <v>2000000</v>
      </c>
      <c r="S50">
        <f t="shared" si="1"/>
        <v>-1.1808554875539048E+22</v>
      </c>
      <c r="U50">
        <f t="shared" si="13"/>
        <v>0.88621764599999997</v>
      </c>
      <c r="V50">
        <f t="shared" si="14"/>
        <v>0.01</v>
      </c>
      <c r="W50">
        <f t="shared" si="15"/>
        <v>7.8882630663762259E-18</v>
      </c>
      <c r="X50">
        <f t="shared" si="16"/>
        <v>6.9907179257126802E-18</v>
      </c>
      <c r="Y50">
        <f t="shared" si="17"/>
        <v>7.8882630663762265E-20</v>
      </c>
      <c r="Z50">
        <f t="shared" si="18"/>
        <v>8.1866250999978335E-19</v>
      </c>
      <c r="AB50">
        <f t="shared" si="19"/>
        <v>-10827.287714744452</v>
      </c>
      <c r="AC50">
        <f t="shared" si="2"/>
        <v>-9667.2211738789756</v>
      </c>
      <c r="AE50">
        <f t="shared" si="3"/>
        <v>0</v>
      </c>
      <c r="AF50">
        <f t="shared" si="24"/>
        <v>0</v>
      </c>
      <c r="AG50">
        <f t="shared" si="24"/>
        <v>-1.0233281374997292E-17</v>
      </c>
      <c r="AH50">
        <f t="shared" si="5"/>
        <v>-1.398143585142536E-11</v>
      </c>
      <c r="AI50">
        <f t="shared" si="25"/>
        <v>-1.3981446084706735E-11</v>
      </c>
      <c r="AJ50">
        <f t="shared" si="7"/>
        <v>-1160.0665408654768</v>
      </c>
      <c r="AK50">
        <f t="shared" si="22"/>
        <v>-757.91014003211171</v>
      </c>
      <c r="AL50">
        <f t="shared" si="26"/>
        <v>-1917.9766808976024</v>
      </c>
      <c r="AN50">
        <f t="shared" si="27"/>
        <v>0</v>
      </c>
      <c r="AO50">
        <f t="shared" si="27"/>
        <v>0</v>
      </c>
      <c r="AP50">
        <f t="shared" si="27"/>
        <v>-1.2725128951600792E-19</v>
      </c>
      <c r="AQ50">
        <f t="shared" si="27"/>
        <v>-1.7385974998461253E-13</v>
      </c>
      <c r="AR50">
        <f t="shared" si="27"/>
        <v>-1.7385987723590204E-13</v>
      </c>
      <c r="AS50">
        <f t="shared" si="27"/>
        <v>-14.425476818235701</v>
      </c>
      <c r="AT50">
        <f t="shared" si="27"/>
        <v>-9.4246448545806611</v>
      </c>
      <c r="AU50">
        <f t="shared" si="23"/>
        <v>-23.850121672816535</v>
      </c>
      <c r="AW50">
        <v>47</v>
      </c>
      <c r="AX50">
        <f>IF(Z50&gt;0, (R50*SUMPRODUCT(K50:$K$98, X50:$X$98)-K50*$AZ$3)/Z50, 0)</f>
        <v>-1.1808554875539048E+22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0.89077562700000001</v>
      </c>
      <c r="Q51" s="4">
        <f t="shared" si="21"/>
        <v>12.5</v>
      </c>
      <c r="R51">
        <f t="shared" si="0"/>
        <v>2000000</v>
      </c>
      <c r="S51">
        <f t="shared" si="1"/>
        <v>-1.0625768899991518E+23</v>
      </c>
      <c r="U51">
        <f t="shared" si="13"/>
        <v>0.89077562700000001</v>
      </c>
      <c r="V51">
        <f t="shared" si="14"/>
        <v>0.01</v>
      </c>
      <c r="W51">
        <f t="shared" si="15"/>
        <v>8.1866250999978335E-19</v>
      </c>
      <c r="X51">
        <f t="shared" si="16"/>
        <v>7.292446106464508E-19</v>
      </c>
      <c r="Y51">
        <f t="shared" si="17"/>
        <v>8.186625099997833E-21</v>
      </c>
      <c r="Z51">
        <f t="shared" si="18"/>
        <v>8.1231274253334717E-20</v>
      </c>
      <c r="AB51">
        <f t="shared" si="19"/>
        <v>-9667.2211738789756</v>
      </c>
      <c r="AC51">
        <f t="shared" si="2"/>
        <v>-8631.4474766776566</v>
      </c>
      <c r="AE51">
        <f t="shared" si="3"/>
        <v>0</v>
      </c>
      <c r="AF51">
        <f t="shared" si="24"/>
        <v>0</v>
      </c>
      <c r="AG51">
        <f t="shared" si="24"/>
        <v>-1.015390928166684E-18</v>
      </c>
      <c r="AH51">
        <f t="shared" si="5"/>
        <v>-1.4584892212929016E-12</v>
      </c>
      <c r="AI51">
        <f t="shared" si="25"/>
        <v>-1.4584902366838297E-12</v>
      </c>
      <c r="AJ51">
        <f t="shared" si="7"/>
        <v>-1035.773697201319</v>
      </c>
      <c r="AK51">
        <f t="shared" si="22"/>
        <v>-676.70548217152839</v>
      </c>
      <c r="AL51">
        <f t="shared" si="26"/>
        <v>-1712.4791793728486</v>
      </c>
      <c r="AN51">
        <f t="shared" si="27"/>
        <v>0</v>
      </c>
      <c r="AO51">
        <f t="shared" si="27"/>
        <v>0</v>
      </c>
      <c r="AP51">
        <f t="shared" si="27"/>
        <v>-1.1273597692560138E-20</v>
      </c>
      <c r="AQ51">
        <f t="shared" si="27"/>
        <v>-1.6193192457882922E-14</v>
      </c>
      <c r="AR51">
        <f t="shared" si="27"/>
        <v>-1.6193203731480617E-14</v>
      </c>
      <c r="AS51">
        <f t="shared" si="27"/>
        <v>-11.49990180025168</v>
      </c>
      <c r="AT51">
        <f t="shared" si="27"/>
        <v>-7.5132691761644308</v>
      </c>
      <c r="AU51">
        <f t="shared" si="23"/>
        <v>-19.013170976416124</v>
      </c>
      <c r="AW51">
        <v>48</v>
      </c>
      <c r="AX51">
        <f>IF(Z51&gt;0, (R51*SUMPRODUCT(K51:$K$98, X51:$X$98)-K51*$AZ$3)/Z51, 0)</f>
        <v>-1.0625768899991518E+23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0.89544260600000003</v>
      </c>
      <c r="Q52" s="4">
        <f t="shared" si="21"/>
        <v>12.5</v>
      </c>
      <c r="R52">
        <f t="shared" si="0"/>
        <v>2000000</v>
      </c>
      <c r="S52">
        <f t="shared" si="1"/>
        <v>-1.0033370484709756E+24</v>
      </c>
      <c r="U52">
        <f t="shared" si="13"/>
        <v>0.89544260600000003</v>
      </c>
      <c r="V52">
        <f t="shared" si="14"/>
        <v>0.01</v>
      </c>
      <c r="W52">
        <f t="shared" si="15"/>
        <v>8.1231274253334717E-20</v>
      </c>
      <c r="X52">
        <f t="shared" si="16"/>
        <v>7.2737943906106745E-20</v>
      </c>
      <c r="Y52">
        <f t="shared" si="17"/>
        <v>8.1231274253334721E-22</v>
      </c>
      <c r="Z52">
        <f t="shared" si="18"/>
        <v>7.6810176046946238E-21</v>
      </c>
      <c r="AB52">
        <f t="shared" si="19"/>
        <v>-8631.4474766776566</v>
      </c>
      <c r="AC52">
        <f t="shared" si="2"/>
        <v>-7706.6495327479061</v>
      </c>
      <c r="AE52">
        <f t="shared" si="3"/>
        <v>0</v>
      </c>
      <c r="AF52">
        <f t="shared" si="24"/>
        <v>0</v>
      </c>
      <c r="AG52">
        <f t="shared" si="24"/>
        <v>-9.6012720058682794E-20</v>
      </c>
      <c r="AH52">
        <f t="shared" si="5"/>
        <v>-1.454758878122135E-13</v>
      </c>
      <c r="AI52">
        <f t="shared" si="25"/>
        <v>-1.4547598382493356E-13</v>
      </c>
      <c r="AJ52">
        <f t="shared" si="7"/>
        <v>-924.79794392975055</v>
      </c>
      <c r="AK52">
        <f t="shared" si="22"/>
        <v>-604.20132336743598</v>
      </c>
      <c r="AL52">
        <f t="shared" si="26"/>
        <v>-1528.9992672971866</v>
      </c>
      <c r="AN52">
        <f t="shared" si="27"/>
        <v>0</v>
      </c>
      <c r="AO52">
        <f t="shared" si="27"/>
        <v>0</v>
      </c>
      <c r="AP52">
        <f t="shared" si="27"/>
        <v>-9.5178751679723152E-22</v>
      </c>
      <c r="AQ52">
        <f t="shared" si="27"/>
        <v>-1.4421228138316624E-15</v>
      </c>
      <c r="AR52">
        <f t="shared" si="27"/>
        <v>-1.4421237656191793E-15</v>
      </c>
      <c r="AS52">
        <f t="shared" si="27"/>
        <v>-9.1676513075986108</v>
      </c>
      <c r="AT52">
        <f t="shared" si="27"/>
        <v>-5.9895321876310819</v>
      </c>
      <c r="AU52">
        <f t="shared" si="23"/>
        <v>-15.157183495229694</v>
      </c>
      <c r="AW52">
        <v>49</v>
      </c>
      <c r="AX52">
        <f>IF(Z52&gt;0, (R52*SUMPRODUCT(K52:$K$98, X52:$X$98)-K52*$AZ$3)/Z52, 0)</f>
        <v>-1.0033370484709756E+24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0.90019128800000003</v>
      </c>
      <c r="Q53" s="4">
        <f t="shared" si="21"/>
        <v>12.5</v>
      </c>
      <c r="R53">
        <f t="shared" si="0"/>
        <v>2000000</v>
      </c>
      <c r="S53">
        <f t="shared" si="1"/>
        <v>-9.9749415226054531E+24</v>
      </c>
      <c r="U53">
        <f t="shared" si="13"/>
        <v>0.90019128800000003</v>
      </c>
      <c r="V53">
        <f t="shared" si="14"/>
        <v>0.01</v>
      </c>
      <c r="W53">
        <f t="shared" si="15"/>
        <v>7.6810176046946238E-21</v>
      </c>
      <c r="X53">
        <f t="shared" si="16"/>
        <v>6.9143851307207289E-21</v>
      </c>
      <c r="Y53">
        <f t="shared" si="17"/>
        <v>7.6810176046946243E-23</v>
      </c>
      <c r="Z53">
        <f t="shared" si="18"/>
        <v>6.8982229792694868E-22</v>
      </c>
      <c r="AB53">
        <f t="shared" si="19"/>
        <v>-7706.6495327479061</v>
      </c>
      <c r="AC53">
        <f t="shared" si="2"/>
        <v>-6880.9370828106303</v>
      </c>
      <c r="AE53">
        <f t="shared" si="3"/>
        <v>0</v>
      </c>
      <c r="AF53">
        <f t="shared" si="24"/>
        <v>0</v>
      </c>
      <c r="AG53">
        <f t="shared" si="24"/>
        <v>-8.6227787240868592E-21</v>
      </c>
      <c r="AH53">
        <f t="shared" si="5"/>
        <v>-1.3828770261441457E-14</v>
      </c>
      <c r="AI53">
        <f t="shared" si="25"/>
        <v>-1.3828778884220182E-14</v>
      </c>
      <c r="AJ53">
        <f t="shared" si="7"/>
        <v>-825.71244993727578</v>
      </c>
      <c r="AK53">
        <f t="shared" si="22"/>
        <v>-539.46546729235342</v>
      </c>
      <c r="AL53">
        <f t="shared" si="26"/>
        <v>-1365.1779172296292</v>
      </c>
      <c r="AN53">
        <f t="shared" si="27"/>
        <v>0</v>
      </c>
      <c r="AO53">
        <f t="shared" si="27"/>
        <v>0</v>
      </c>
      <c r="AP53">
        <f t="shared" si="27"/>
        <v>-7.632036694753361E-23</v>
      </c>
      <c r="AQ53">
        <f t="shared" si="27"/>
        <v>-1.2239869009257449E-16</v>
      </c>
      <c r="AR53">
        <f t="shared" si="27"/>
        <v>-1.2239876641294144E-16</v>
      </c>
      <c r="AS53">
        <f t="shared" si="27"/>
        <v>-7.3083954939402043</v>
      </c>
      <c r="AT53">
        <f t="shared" si="27"/>
        <v>-4.7748183893742659</v>
      </c>
      <c r="AU53">
        <f t="shared" si="23"/>
        <v>-12.083213883314471</v>
      </c>
      <c r="AW53">
        <v>50</v>
      </c>
      <c r="AX53">
        <f>IF(Z53&gt;0, (R53*SUMPRODUCT(K53:$K$98, X53:$X$98)-K53*$AZ$3)/Z53, 0)</f>
        <v>-9.9749415226054531E+24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0.90499098499999997</v>
      </c>
      <c r="Q54" s="4">
        <f t="shared" si="21"/>
        <v>12.5</v>
      </c>
      <c r="R54">
        <f t="shared" si="0"/>
        <v>2000000</v>
      </c>
      <c r="S54">
        <f t="shared" si="1"/>
        <v>-1.0476768596884203E+26</v>
      </c>
      <c r="U54">
        <f t="shared" si="13"/>
        <v>0.90499098499999997</v>
      </c>
      <c r="V54">
        <f t="shared" si="14"/>
        <v>0.01</v>
      </c>
      <c r="W54">
        <f t="shared" si="15"/>
        <v>6.8982229792694868E-22</v>
      </c>
      <c r="X54">
        <f t="shared" si="16"/>
        <v>6.2428296087587274E-22</v>
      </c>
      <c r="Y54">
        <f t="shared" si="17"/>
        <v>6.8982229792694874E-24</v>
      </c>
      <c r="Z54">
        <f t="shared" si="18"/>
        <v>5.8641114071806455E-23</v>
      </c>
      <c r="AB54">
        <f t="shared" si="19"/>
        <v>-6880.9370828106303</v>
      </c>
      <c r="AC54">
        <f t="shared" si="2"/>
        <v>-6143.6938239380625</v>
      </c>
      <c r="AE54">
        <f t="shared" si="3"/>
        <v>0</v>
      </c>
      <c r="AF54">
        <f t="shared" si="24"/>
        <v>0</v>
      </c>
      <c r="AG54">
        <f t="shared" si="24"/>
        <v>-7.3301392589758067E-22</v>
      </c>
      <c r="AH54">
        <f t="shared" si="5"/>
        <v>-1.2485659217517455E-15</v>
      </c>
      <c r="AI54">
        <f t="shared" si="25"/>
        <v>-1.2485666547656715E-15</v>
      </c>
      <c r="AJ54">
        <f t="shared" si="7"/>
        <v>-737.24325887256782</v>
      </c>
      <c r="AK54">
        <f t="shared" si="22"/>
        <v>-481.66559579674419</v>
      </c>
      <c r="AL54">
        <f t="shared" si="26"/>
        <v>-1218.9088546693119</v>
      </c>
      <c r="AN54">
        <f t="shared" si="27"/>
        <v>0</v>
      </c>
      <c r="AO54">
        <f t="shared" si="27"/>
        <v>0</v>
      </c>
      <c r="AP54">
        <f t="shared" si="27"/>
        <v>-5.7927850166503477E-24</v>
      </c>
      <c r="AQ54">
        <f t="shared" si="27"/>
        <v>-9.8670348656299846E-18</v>
      </c>
      <c r="AR54">
        <f t="shared" si="27"/>
        <v>-9.867040658415002E-18</v>
      </c>
      <c r="AS54">
        <f t="shared" si="27"/>
        <v>-5.8262081424905983</v>
      </c>
      <c r="AT54">
        <f t="shared" si="27"/>
        <v>-3.8064559864271899</v>
      </c>
      <c r="AU54">
        <f t="shared" si="23"/>
        <v>-9.6326641289177868</v>
      </c>
      <c r="AW54">
        <v>51</v>
      </c>
      <c r="AX54">
        <f>IF(Z54&gt;0, (R54*SUMPRODUCT(K54:$K$98, X54:$X$98)-K54*$AZ$3)/Z54, 0)</f>
        <v>-1.0476768596884203E+26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0.90981139099999997</v>
      </c>
      <c r="Q55" s="4">
        <f t="shared" si="21"/>
        <v>12.5</v>
      </c>
      <c r="R55">
        <f t="shared" si="0"/>
        <v>2000000</v>
      </c>
      <c r="S55">
        <f t="shared" si="1"/>
        <v>-1.1665319790981102E+27</v>
      </c>
      <c r="U55">
        <f t="shared" si="13"/>
        <v>0.90981139099999997</v>
      </c>
      <c r="V55">
        <f t="shared" si="14"/>
        <v>0.01</v>
      </c>
      <c r="W55">
        <f t="shared" si="15"/>
        <v>5.8641114071806455E-23</v>
      </c>
      <c r="X55">
        <f t="shared" si="16"/>
        <v>5.3352353563459899E-23</v>
      </c>
      <c r="Y55">
        <f t="shared" si="17"/>
        <v>5.8641114071806459E-25</v>
      </c>
      <c r="Z55">
        <f t="shared" si="18"/>
        <v>4.7023493676284921E-24</v>
      </c>
      <c r="AB55">
        <f t="shared" si="19"/>
        <v>-6143.6938239380625</v>
      </c>
      <c r="AC55">
        <f t="shared" si="2"/>
        <v>-5485.4409142304121</v>
      </c>
      <c r="AE55">
        <f t="shared" si="3"/>
        <v>0</v>
      </c>
      <c r="AF55">
        <f t="shared" si="24"/>
        <v>0</v>
      </c>
      <c r="AG55">
        <f t="shared" si="24"/>
        <v>-5.8779367095356155E-23</v>
      </c>
      <c r="AH55">
        <f t="shared" si="5"/>
        <v>-1.067047071269198E-16</v>
      </c>
      <c r="AI55">
        <f t="shared" si="25"/>
        <v>-1.067047659062869E-16</v>
      </c>
      <c r="AJ55">
        <f t="shared" si="7"/>
        <v>-658.25290970765036</v>
      </c>
      <c r="AK55">
        <f t="shared" si="22"/>
        <v>-430.05856767566439</v>
      </c>
      <c r="AL55">
        <f t="shared" si="26"/>
        <v>-1088.3114773833147</v>
      </c>
      <c r="AN55">
        <f t="shared" si="27"/>
        <v>0</v>
      </c>
      <c r="AO55">
        <f t="shared" si="27"/>
        <v>0</v>
      </c>
      <c r="AP55">
        <f t="shared" si="27"/>
        <v>-4.1474586850110162E-25</v>
      </c>
      <c r="AQ55">
        <f t="shared" si="27"/>
        <v>-7.5290597053751575E-19</v>
      </c>
      <c r="AR55">
        <f t="shared" si="27"/>
        <v>-7.5290638528338423E-19</v>
      </c>
      <c r="AS55">
        <f t="shared" si="27"/>
        <v>-4.6446174605314106</v>
      </c>
      <c r="AT55">
        <f t="shared" si="27"/>
        <v>-3.0344834075471847</v>
      </c>
      <c r="AU55">
        <f t="shared" si="23"/>
        <v>-7.6791008680785957</v>
      </c>
      <c r="AW55">
        <v>52</v>
      </c>
      <c r="AX55">
        <f>IF(Z55&gt;0, (R55*SUMPRODUCT(K55:$K$98, X55:$X$98)-K55*$AZ$3)/Z55, 0)</f>
        <v>-1.1665319790981102E+27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0.91465739899999998</v>
      </c>
      <c r="Q56" s="4">
        <f t="shared" si="21"/>
        <v>12.5</v>
      </c>
      <c r="R56">
        <f t="shared" si="0"/>
        <v>2000000</v>
      </c>
      <c r="S56">
        <f t="shared" si="1"/>
        <v>-1.3824136625028737E+28</v>
      </c>
      <c r="U56">
        <f t="shared" si="13"/>
        <v>0.91465739899999998</v>
      </c>
      <c r="V56">
        <f t="shared" si="14"/>
        <v>0.01</v>
      </c>
      <c r="W56">
        <f t="shared" si="15"/>
        <v>4.7023493676284921E-24</v>
      </c>
      <c r="X56">
        <f t="shared" si="16"/>
        <v>4.3010386417843713E-24</v>
      </c>
      <c r="Y56">
        <f t="shared" si="17"/>
        <v>4.7023493676284923E-26</v>
      </c>
      <c r="Z56">
        <f t="shared" si="18"/>
        <v>3.5428723216783586E-25</v>
      </c>
      <c r="AB56">
        <f t="shared" si="19"/>
        <v>-5485.4409142304121</v>
      </c>
      <c r="AC56">
        <f t="shared" si="2"/>
        <v>-4897.715101991439</v>
      </c>
      <c r="AE56">
        <f t="shared" si="3"/>
        <v>0</v>
      </c>
      <c r="AF56">
        <f t="shared" si="24"/>
        <v>0</v>
      </c>
      <c r="AG56">
        <f t="shared" si="24"/>
        <v>-4.4285904020979484E-24</v>
      </c>
      <c r="AH56">
        <f t="shared" si="5"/>
        <v>-8.6020772835687422E-18</v>
      </c>
      <c r="AI56">
        <f t="shared" si="25"/>
        <v>-8.6020817121591442E-18</v>
      </c>
      <c r="AJ56">
        <f t="shared" si="7"/>
        <v>-587.72581223897305</v>
      </c>
      <c r="AK56">
        <f t="shared" si="22"/>
        <v>-383.9808639961289</v>
      </c>
      <c r="AL56">
        <f t="shared" si="26"/>
        <v>-971.7066762351019</v>
      </c>
      <c r="AN56">
        <f t="shared" si="27"/>
        <v>0</v>
      </c>
      <c r="AO56">
        <f t="shared" si="27"/>
        <v>0</v>
      </c>
      <c r="AP56">
        <f t="shared" si="27"/>
        <v>-2.7900029006140151E-26</v>
      </c>
      <c r="AQ56">
        <f t="shared" si="27"/>
        <v>-5.419291104703051E-20</v>
      </c>
      <c r="AR56">
        <f t="shared" si="27"/>
        <v>-5.4192938947059512E-20</v>
      </c>
      <c r="AS56">
        <f t="shared" si="27"/>
        <v>-3.7026606031022054</v>
      </c>
      <c r="AT56">
        <f t="shared" si="27"/>
        <v>-2.4190715940267733</v>
      </c>
      <c r="AU56">
        <f t="shared" si="23"/>
        <v>-6.1217321971289786</v>
      </c>
      <c r="AW56">
        <v>53</v>
      </c>
      <c r="AX56">
        <f>IF(Z56&gt;0, (R56*SUMPRODUCT(K56:$K$98, X56:$X$98)-K56*$AZ$3)/Z56, 0)</f>
        <v>-1.3824136625028737E+28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0.91953785700000001</v>
      </c>
      <c r="Q57" s="4">
        <f t="shared" si="21"/>
        <v>12.5</v>
      </c>
      <c r="R57">
        <f t="shared" si="0"/>
        <v>2000000</v>
      </c>
      <c r="S57">
        <f t="shared" si="1"/>
        <v>-1.7517178166849031E+29</v>
      </c>
      <c r="U57">
        <f t="shared" si="13"/>
        <v>0.91953785700000001</v>
      </c>
      <c r="V57">
        <f t="shared" si="14"/>
        <v>0.01</v>
      </c>
      <c r="W57">
        <f t="shared" si="15"/>
        <v>3.5428723216783586E-25</v>
      </c>
      <c r="X57">
        <f t="shared" si="16"/>
        <v>3.2578052223007325E-25</v>
      </c>
      <c r="Y57">
        <f t="shared" si="17"/>
        <v>3.5428723216783586E-27</v>
      </c>
      <c r="Z57">
        <f t="shared" si="18"/>
        <v>2.4963837616084253E-26</v>
      </c>
      <c r="AB57">
        <f t="shared" si="19"/>
        <v>-4897.715101991439</v>
      </c>
      <c r="AC57">
        <f t="shared" si="2"/>
        <v>-4372.9599124923561</v>
      </c>
      <c r="AE57">
        <f t="shared" si="3"/>
        <v>0</v>
      </c>
      <c r="AF57">
        <f t="shared" si="24"/>
        <v>0</v>
      </c>
      <c r="AG57">
        <f t="shared" si="24"/>
        <v>-3.1204797020105316E-25</v>
      </c>
      <c r="AH57">
        <f t="shared" si="5"/>
        <v>-6.5156104446014653E-19</v>
      </c>
      <c r="AI57">
        <f t="shared" si="25"/>
        <v>-6.5156135650811676E-19</v>
      </c>
      <c r="AJ57">
        <f t="shared" si="7"/>
        <v>-524.75518949908292</v>
      </c>
      <c r="AK57">
        <f t="shared" si="22"/>
        <v>-342.84005713940076</v>
      </c>
      <c r="AL57">
        <f t="shared" si="26"/>
        <v>-867.59524663848367</v>
      </c>
      <c r="AN57">
        <f t="shared" si="27"/>
        <v>0</v>
      </c>
      <c r="AO57">
        <f t="shared" si="27"/>
        <v>0</v>
      </c>
      <c r="AP57">
        <f t="shared" si="27"/>
        <v>-1.7552641370846384E-27</v>
      </c>
      <c r="AQ57">
        <f t="shared" si="27"/>
        <v>-3.6650189832205644E-21</v>
      </c>
      <c r="AR57">
        <f t="shared" si="27"/>
        <v>-3.6650207384847022E-21</v>
      </c>
      <c r="AS57">
        <f t="shared" si="27"/>
        <v>-2.9517383634424457</v>
      </c>
      <c r="AT57">
        <f t="shared" si="27"/>
        <v>-1.9284690641157307</v>
      </c>
      <c r="AU57">
        <f t="shared" si="23"/>
        <v>-4.8802074275581768</v>
      </c>
      <c r="AW57">
        <v>54</v>
      </c>
      <c r="AX57">
        <f>IF(Z57&gt;0, (R57*SUMPRODUCT(K57:$K$98, X57:$X$98)-K57*$AZ$3)/Z57, 0)</f>
        <v>-1.7517178166849031E+29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0.924425092</v>
      </c>
      <c r="Q58" s="4">
        <f t="shared" si="21"/>
        <v>12.5</v>
      </c>
      <c r="R58">
        <f t="shared" si="0"/>
        <v>2000000</v>
      </c>
      <c r="S58">
        <f t="shared" si="1"/>
        <v>-2.3851101169630848E+30</v>
      </c>
      <c r="U58">
        <f t="shared" si="13"/>
        <v>0.924425092</v>
      </c>
      <c r="V58">
        <f t="shared" si="14"/>
        <v>0.01</v>
      </c>
      <c r="W58">
        <f t="shared" si="15"/>
        <v>2.4963837616084253E-26</v>
      </c>
      <c r="X58">
        <f t="shared" si="16"/>
        <v>2.3077197884921747E-26</v>
      </c>
      <c r="Y58">
        <f t="shared" si="17"/>
        <v>2.4963837616084255E-28</v>
      </c>
      <c r="Z58">
        <f t="shared" si="18"/>
        <v>1.6370013550016635E-27</v>
      </c>
      <c r="AB58">
        <f t="shared" si="19"/>
        <v>-4372.9599124923561</v>
      </c>
      <c r="AC58">
        <f t="shared" si="2"/>
        <v>-3904.4284932967462</v>
      </c>
      <c r="AE58">
        <f t="shared" si="3"/>
        <v>0</v>
      </c>
      <c r="AF58">
        <f t="shared" si="24"/>
        <v>0</v>
      </c>
      <c r="AG58">
        <f t="shared" si="24"/>
        <v>-2.0462516937520795E-26</v>
      </c>
      <c r="AH58">
        <f t="shared" si="5"/>
        <v>-4.6154395769843492E-20</v>
      </c>
      <c r="AI58">
        <f t="shared" si="25"/>
        <v>-4.6154416232360428E-20</v>
      </c>
      <c r="AJ58">
        <f t="shared" si="7"/>
        <v>-468.53141919560994</v>
      </c>
      <c r="AK58">
        <f t="shared" si="22"/>
        <v>-306.10719387446494</v>
      </c>
      <c r="AL58">
        <f t="shared" si="26"/>
        <v>-774.63861307007483</v>
      </c>
      <c r="AN58">
        <f t="shared" si="27"/>
        <v>0</v>
      </c>
      <c r="AO58">
        <f t="shared" si="27"/>
        <v>0</v>
      </c>
      <c r="AP58">
        <f t="shared" si="27"/>
        <v>-1.0276900384377188E-28</v>
      </c>
      <c r="AQ58">
        <f t="shared" si="27"/>
        <v>-2.3180145877268109E-22</v>
      </c>
      <c r="AR58">
        <f t="shared" si="27"/>
        <v>-2.3180156154168493E-22</v>
      </c>
      <c r="AS58">
        <f t="shared" si="27"/>
        <v>-2.3531077514687877</v>
      </c>
      <c r="AT58">
        <f t="shared" si="27"/>
        <v>-1.5373637309596067</v>
      </c>
      <c r="AU58">
        <f t="shared" si="23"/>
        <v>-3.8904714824283939</v>
      </c>
      <c r="AW58">
        <v>55</v>
      </c>
      <c r="AX58">
        <f>IF(Z58&gt;0, (R58*SUMPRODUCT(K58:$K$98, X58:$X$98)-K58*$AZ$3)/Z58, 0)</f>
        <v>-2.3851101169630848E+30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0.92929067899999995</v>
      </c>
      <c r="Q59" s="4">
        <f t="shared" si="21"/>
        <v>12.5</v>
      </c>
      <c r="R59">
        <f t="shared" si="0"/>
        <v>2000000</v>
      </c>
      <c r="S59">
        <f t="shared" si="1"/>
        <v>-3.507801717023526E+31</v>
      </c>
      <c r="U59">
        <f t="shared" si="13"/>
        <v>0.92929067899999995</v>
      </c>
      <c r="V59">
        <f t="shared" si="14"/>
        <v>0.01</v>
      </c>
      <c r="W59">
        <f t="shared" si="15"/>
        <v>1.6370013550016635E-27</v>
      </c>
      <c r="X59">
        <f t="shared" si="16"/>
        <v>1.5212501007134159E-27</v>
      </c>
      <c r="Y59">
        <f t="shared" si="17"/>
        <v>1.6370013550016637E-29</v>
      </c>
      <c r="Z59">
        <f t="shared" si="18"/>
        <v>9.9381240738231014E-29</v>
      </c>
      <c r="AB59">
        <f t="shared" si="19"/>
        <v>-3904.4284932967462</v>
      </c>
      <c r="AC59">
        <f t="shared" si="2"/>
        <v>-3486.0968690149516</v>
      </c>
      <c r="AE59">
        <f t="shared" si="3"/>
        <v>0</v>
      </c>
      <c r="AF59">
        <f t="shared" si="24"/>
        <v>0</v>
      </c>
      <c r="AG59">
        <f t="shared" si="24"/>
        <v>-1.2422655092278877E-27</v>
      </c>
      <c r="AH59">
        <f t="shared" si="5"/>
        <v>-3.0425002014268318E-21</v>
      </c>
      <c r="AI59">
        <f t="shared" si="25"/>
        <v>-3.042501443692341E-21</v>
      </c>
      <c r="AJ59">
        <f t="shared" si="7"/>
        <v>-418.33162428179457</v>
      </c>
      <c r="AK59">
        <f t="shared" si="22"/>
        <v>-273.30999453077226</v>
      </c>
      <c r="AL59">
        <f t="shared" si="26"/>
        <v>-691.64161881256678</v>
      </c>
      <c r="AN59">
        <f t="shared" si="27"/>
        <v>0</v>
      </c>
      <c r="AO59">
        <f t="shared" si="27"/>
        <v>0</v>
      </c>
      <c r="AP59">
        <f t="shared" si="27"/>
        <v>-5.5705682528587367E-30</v>
      </c>
      <c r="AQ59">
        <f t="shared" si="27"/>
        <v>-1.3643182480304626E-23</v>
      </c>
      <c r="AR59">
        <f t="shared" si="27"/>
        <v>-1.3643188050872878E-23</v>
      </c>
      <c r="AS59">
        <f t="shared" si="27"/>
        <v>-1.8758830926887653</v>
      </c>
      <c r="AT59">
        <f t="shared" si="27"/>
        <v>-1.2255769538899925</v>
      </c>
      <c r="AU59">
        <f t="shared" si="23"/>
        <v>-3.1014600465787576</v>
      </c>
      <c r="AW59">
        <v>56</v>
      </c>
      <c r="AX59">
        <f>IF(Z59&gt;0, (R59*SUMPRODUCT(K59:$K$98, X59:$X$98)-K59*$AZ$3)/Z59, 0)</f>
        <v>-3.507801717023526E+31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0.93493958499999996</v>
      </c>
      <c r="Q60" s="4">
        <f t="shared" si="21"/>
        <v>12.5</v>
      </c>
      <c r="R60">
        <f t="shared" si="0"/>
        <v>2000000</v>
      </c>
      <c r="S60">
        <f t="shared" si="1"/>
        <v>-5.6882350392219251E+32</v>
      </c>
      <c r="U60">
        <f t="shared" si="13"/>
        <v>0.93493958499999996</v>
      </c>
      <c r="V60">
        <f t="shared" si="14"/>
        <v>0.01</v>
      </c>
      <c r="W60">
        <f t="shared" si="15"/>
        <v>9.9381240738231014E-29</v>
      </c>
      <c r="X60">
        <f t="shared" si="16"/>
        <v>9.2915455972586796E-29</v>
      </c>
      <c r="Y60">
        <f t="shared" si="17"/>
        <v>9.9381240738231025E-31</v>
      </c>
      <c r="Z60">
        <f t="shared" si="18"/>
        <v>5.4719723582619078E-30</v>
      </c>
      <c r="AB60">
        <f t="shared" si="19"/>
        <v>-3486.0968690149516</v>
      </c>
      <c r="AC60">
        <f t="shared" si="2"/>
        <v>-3112.5864901919213</v>
      </c>
      <c r="AE60">
        <f t="shared" si="3"/>
        <v>0</v>
      </c>
      <c r="AF60">
        <f t="shared" si="24"/>
        <v>0</v>
      </c>
      <c r="AG60">
        <f t="shared" si="24"/>
        <v>-6.8399654478273852E-29</v>
      </c>
      <c r="AH60">
        <f t="shared" si="5"/>
        <v>-1.858309119451736E-22</v>
      </c>
      <c r="AI60">
        <f t="shared" si="25"/>
        <v>-1.8583098034482807E-22</v>
      </c>
      <c r="AJ60">
        <f t="shared" si="7"/>
        <v>-373.51037882303035</v>
      </c>
      <c r="AK60">
        <f t="shared" si="22"/>
        <v>-244.02678083104664</v>
      </c>
      <c r="AL60">
        <f t="shared" si="26"/>
        <v>-617.53715965407696</v>
      </c>
      <c r="AN60">
        <f t="shared" si="27"/>
        <v>0</v>
      </c>
      <c r="AO60">
        <f t="shared" si="27"/>
        <v>0</v>
      </c>
      <c r="AP60">
        <f t="shared" si="27"/>
        <v>-2.7385517838234564E-31</v>
      </c>
      <c r="AQ60">
        <f t="shared" si="27"/>
        <v>-7.4402068150598885E-25</v>
      </c>
      <c r="AR60">
        <f t="shared" si="27"/>
        <v>-7.440209553611672E-25</v>
      </c>
      <c r="AS60">
        <f t="shared" si="27"/>
        <v>-1.495442516492955</v>
      </c>
      <c r="AT60">
        <f t="shared" si="27"/>
        <v>-0.97702244410873107</v>
      </c>
      <c r="AU60">
        <f t="shared" si="23"/>
        <v>-2.4724649606016857</v>
      </c>
      <c r="AW60">
        <v>57</v>
      </c>
      <c r="AX60">
        <f>IF(Z60&gt;0, (R60*SUMPRODUCT(K60:$K$98, X60:$X$98)-K60*$AZ$3)/Z60, 0)</f>
        <v>-5.6882350392219251E+32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0.94055780700000002</v>
      </c>
      <c r="Q61" s="4">
        <f t="shared" si="21"/>
        <v>12.5</v>
      </c>
      <c r="R61">
        <f t="shared" si="0"/>
        <v>2000000</v>
      </c>
      <c r="S61">
        <f t="shared" si="1"/>
        <v>-1.0272160227641144E+34</v>
      </c>
      <c r="U61">
        <f t="shared" si="13"/>
        <v>0.94055780700000002</v>
      </c>
      <c r="V61">
        <f t="shared" si="14"/>
        <v>0.01</v>
      </c>
      <c r="W61">
        <f t="shared" si="15"/>
        <v>5.4719723582619078E-30</v>
      </c>
      <c r="X61">
        <f t="shared" si="16"/>
        <v>5.1467063212514383E-30</v>
      </c>
      <c r="Y61">
        <f t="shared" si="17"/>
        <v>5.4719723582619081E-32</v>
      </c>
      <c r="Z61">
        <f t="shared" si="18"/>
        <v>2.7054631342785045E-31</v>
      </c>
      <c r="AB61">
        <f t="shared" si="19"/>
        <v>-3112.5864901919213</v>
      </c>
      <c r="AC61">
        <f t="shared" si="2"/>
        <v>-2779.0950805285006</v>
      </c>
      <c r="AE61">
        <f t="shared" si="3"/>
        <v>0</v>
      </c>
      <c r="AF61">
        <f t="shared" si="24"/>
        <v>0</v>
      </c>
      <c r="AG61">
        <f t="shared" si="24"/>
        <v>-3.3818289178481309E-30</v>
      </c>
      <c r="AH61">
        <f t="shared" si="5"/>
        <v>-1.0293412642502876E-23</v>
      </c>
      <c r="AI61">
        <f t="shared" si="25"/>
        <v>-1.0293416024331794E-23</v>
      </c>
      <c r="AJ61">
        <f t="shared" si="7"/>
        <v>-333.49140966342065</v>
      </c>
      <c r="AK61">
        <f t="shared" si="22"/>
        <v>-217.8810543134345</v>
      </c>
      <c r="AL61">
        <f t="shared" si="26"/>
        <v>-551.37246397685522</v>
      </c>
      <c r="AN61">
        <f t="shared" si="27"/>
        <v>0</v>
      </c>
      <c r="AO61">
        <f t="shared" si="27"/>
        <v>0</v>
      </c>
      <c r="AP61">
        <f t="shared" si="27"/>
        <v>-1.2089286235383359E-32</v>
      </c>
      <c r="AQ61">
        <f t="shared" si="27"/>
        <v>-3.6796660859270391E-26</v>
      </c>
      <c r="AR61">
        <f t="shared" si="27"/>
        <v>-3.6796672948556629E-26</v>
      </c>
      <c r="AS61">
        <f t="shared" si="27"/>
        <v>-1.192157618377677</v>
      </c>
      <c r="AT61">
        <f t="shared" si="27"/>
        <v>-0.77887631067341445</v>
      </c>
      <c r="AU61">
        <f t="shared" si="23"/>
        <v>-1.9710339290510916</v>
      </c>
      <c r="AW61">
        <v>58</v>
      </c>
      <c r="AX61">
        <f>IF(Z61&gt;0, (R61*SUMPRODUCT(K61:$K$98, X61:$X$98)-K61*$AZ$3)/Z61, 0)</f>
        <v>-1.0272160227641144E+34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0.946138378</v>
      </c>
      <c r="Q62" s="4">
        <f t="shared" si="21"/>
        <v>12.5</v>
      </c>
      <c r="R62">
        <f t="shared" si="0"/>
        <v>2000000</v>
      </c>
      <c r="S62">
        <f t="shared" si="1"/>
        <v>-2.0910242744380169E+35</v>
      </c>
      <c r="U62">
        <f t="shared" si="13"/>
        <v>0.946138378</v>
      </c>
      <c r="V62">
        <f t="shared" si="14"/>
        <v>0.01</v>
      </c>
      <c r="W62">
        <f t="shared" si="15"/>
        <v>2.7054631342785045E-31</v>
      </c>
      <c r="X62">
        <f t="shared" si="16"/>
        <v>2.5597425016050605E-31</v>
      </c>
      <c r="Y62">
        <f t="shared" si="17"/>
        <v>2.7054631342785046E-33</v>
      </c>
      <c r="Z62">
        <f t="shared" si="18"/>
        <v>1.1866600133065892E-32</v>
      </c>
      <c r="AB62">
        <f t="shared" si="19"/>
        <v>-2779.0950805285006</v>
      </c>
      <c r="AC62">
        <f t="shared" si="2"/>
        <v>-2481.3348933290181</v>
      </c>
      <c r="AE62">
        <f t="shared" si="3"/>
        <v>0</v>
      </c>
      <c r="AF62">
        <f t="shared" si="24"/>
        <v>0</v>
      </c>
      <c r="AG62">
        <f t="shared" si="24"/>
        <v>-1.4833250166332364E-31</v>
      </c>
      <c r="AH62">
        <f t="shared" si="5"/>
        <v>-5.1194850032101207E-25</v>
      </c>
      <c r="AI62">
        <f t="shared" si="25"/>
        <v>-5.1194864865351371E-25</v>
      </c>
      <c r="AJ62">
        <f t="shared" si="7"/>
        <v>-297.76018719948252</v>
      </c>
      <c r="AK62">
        <f t="shared" si="22"/>
        <v>-194.53665563699505</v>
      </c>
      <c r="AL62">
        <f t="shared" si="26"/>
        <v>-492.29684283647759</v>
      </c>
      <c r="AN62">
        <f t="shared" si="27"/>
        <v>0</v>
      </c>
      <c r="AO62">
        <f t="shared" si="27"/>
        <v>0</v>
      </c>
      <c r="AP62">
        <f t="shared" si="27"/>
        <v>-4.7344259205909589E-34</v>
      </c>
      <c r="AQ62">
        <f t="shared" si="27"/>
        <v>-1.6340196671319051E-27</v>
      </c>
      <c r="AR62">
        <f t="shared" si="27"/>
        <v>-1.634020140574497E-27</v>
      </c>
      <c r="AS62">
        <f t="shared" si="27"/>
        <v>-0.95038075444648917</v>
      </c>
      <c r="AT62">
        <f t="shared" si="27"/>
        <v>-0.62091542623837226</v>
      </c>
      <c r="AU62">
        <f t="shared" si="23"/>
        <v>-1.5712961806848615</v>
      </c>
      <c r="AW62">
        <v>59</v>
      </c>
      <c r="AX62">
        <f>IF(Z62&gt;0, (R62*SUMPRODUCT(K62:$K$98, X62:$X$98)-K62*$AZ$3)/Z62, 0)</f>
        <v>-2.0910242744380169E+35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0.95167433300000004</v>
      </c>
      <c r="Q63" s="4">
        <f t="shared" si="21"/>
        <v>12.5</v>
      </c>
      <c r="R63">
        <f t="shared" si="0"/>
        <v>2000000</v>
      </c>
      <c r="S63">
        <f t="shared" si="1"/>
        <v>-4.8713723868645547E+36</v>
      </c>
      <c r="U63">
        <f t="shared" si="13"/>
        <v>0.95167433300000004</v>
      </c>
      <c r="V63">
        <f t="shared" si="14"/>
        <v>0.01</v>
      </c>
      <c r="W63">
        <f t="shared" si="15"/>
        <v>1.1866600133065892E-32</v>
      </c>
      <c r="X63">
        <f t="shared" si="16"/>
        <v>1.1293138766613195E-32</v>
      </c>
      <c r="Y63">
        <f t="shared" si="17"/>
        <v>1.1866600133065893E-34</v>
      </c>
      <c r="Z63">
        <f t="shared" si="18"/>
        <v>4.5479536512203836E-34</v>
      </c>
      <c r="AB63">
        <f t="shared" si="19"/>
        <v>-2481.3348933290181</v>
      </c>
      <c r="AC63">
        <f t="shared" si="2"/>
        <v>-2215.4775833294807</v>
      </c>
      <c r="AE63">
        <f t="shared" si="3"/>
        <v>0</v>
      </c>
      <c r="AF63">
        <f t="shared" si="24"/>
        <v>0</v>
      </c>
      <c r="AG63">
        <f t="shared" si="24"/>
        <v>-5.6849420640254795E-33</v>
      </c>
      <c r="AH63">
        <f t="shared" si="5"/>
        <v>-2.258627753322639E-26</v>
      </c>
      <c r="AI63">
        <f t="shared" si="25"/>
        <v>-2.2586283218168453E-26</v>
      </c>
      <c r="AJ63">
        <f t="shared" si="7"/>
        <v>-265.85730999953739</v>
      </c>
      <c r="AK63">
        <f t="shared" si="22"/>
        <v>-173.69344253303129</v>
      </c>
      <c r="AL63">
        <f t="shared" si="26"/>
        <v>-439.55075253256871</v>
      </c>
      <c r="AN63">
        <f t="shared" si="27"/>
        <v>0</v>
      </c>
      <c r="AO63">
        <f t="shared" si="27"/>
        <v>0</v>
      </c>
      <c r="AP63">
        <f t="shared" si="27"/>
        <v>-1.6200895648994398E-35</v>
      </c>
      <c r="AQ63">
        <f t="shared" si="27"/>
        <v>-6.4366166144518745E-29</v>
      </c>
      <c r="AR63">
        <f t="shared" si="27"/>
        <v>-6.4366182345414389E-29</v>
      </c>
      <c r="AS63">
        <f t="shared" si="27"/>
        <v>-0.75763771878705921</v>
      </c>
      <c r="AT63">
        <f t="shared" si="27"/>
        <v>-0.49498997627421254</v>
      </c>
      <c r="AU63">
        <f t="shared" si="23"/>
        <v>-1.2526276950612718</v>
      </c>
      <c r="AW63">
        <v>60</v>
      </c>
      <c r="AX63">
        <f>IF(Z63&gt;0, (R63*SUMPRODUCT(K63:$K$98, X63:$X$98)-K63*$AZ$3)/Z63, 0)</f>
        <v>-4.8713723868645547E+36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0.95715889499999995</v>
      </c>
      <c r="Q64" s="4">
        <f t="shared" si="21"/>
        <v>12.5</v>
      </c>
      <c r="R64">
        <f t="shared" si="0"/>
        <v>2000000</v>
      </c>
      <c r="S64">
        <f t="shared" si="1"/>
        <v>-1.3243889421896895E+38</v>
      </c>
      <c r="U64">
        <f t="shared" si="13"/>
        <v>0.95715889499999995</v>
      </c>
      <c r="V64">
        <f t="shared" si="14"/>
        <v>0.01</v>
      </c>
      <c r="W64">
        <f t="shared" si="15"/>
        <v>4.5479536512203836E-34</v>
      </c>
      <c r="X64">
        <f t="shared" si="16"/>
        <v>4.3531142913133172E-34</v>
      </c>
      <c r="Y64">
        <f t="shared" si="17"/>
        <v>4.5479536512203833E-36</v>
      </c>
      <c r="Z64">
        <f t="shared" si="18"/>
        <v>1.4935982339486248E-35</v>
      </c>
      <c r="AB64">
        <f t="shared" si="19"/>
        <v>-2215.4775833294807</v>
      </c>
      <c r="AC64">
        <f t="shared" si="2"/>
        <v>-1978.1049851156076</v>
      </c>
      <c r="AE64">
        <f t="shared" si="3"/>
        <v>0</v>
      </c>
      <c r="AF64">
        <f t="shared" si="24"/>
        <v>0</v>
      </c>
      <c r="AG64">
        <f t="shared" si="24"/>
        <v>-1.8669977924357811E-34</v>
      </c>
      <c r="AH64">
        <f t="shared" si="5"/>
        <v>-8.7062285826266349E-28</v>
      </c>
      <c r="AI64">
        <f t="shared" si="25"/>
        <v>-8.7062304496244266E-28</v>
      </c>
      <c r="AJ64">
        <f t="shared" si="7"/>
        <v>-237.37259821387306</v>
      </c>
      <c r="AK64">
        <f t="shared" si="22"/>
        <v>-155.08343083306366</v>
      </c>
      <c r="AL64">
        <f t="shared" si="26"/>
        <v>-392.45602904693669</v>
      </c>
      <c r="AN64">
        <f t="shared" si="27"/>
        <v>0</v>
      </c>
      <c r="AO64">
        <f t="shared" si="27"/>
        <v>0</v>
      </c>
      <c r="AP64">
        <f t="shared" si="27"/>
        <v>-4.7504938848452669E-37</v>
      </c>
      <c r="AQ64">
        <f t="shared" si="27"/>
        <v>-2.2152616253431122E-30</v>
      </c>
      <c r="AR64">
        <f t="shared" si="27"/>
        <v>-2.2152621003925003E-30</v>
      </c>
      <c r="AS64">
        <f t="shared" si="27"/>
        <v>-0.60398415081876633</v>
      </c>
      <c r="AT64">
        <f t="shared" si="27"/>
        <v>-0.39460297853492715</v>
      </c>
      <c r="AU64">
        <f t="shared" si="23"/>
        <v>-0.99858712935369343</v>
      </c>
      <c r="AW64">
        <v>61</v>
      </c>
      <c r="AX64">
        <f>IF(Z64&gt;0, (R64*SUMPRODUCT(K64:$K$98, X64:$X$98)-K64*$AZ$3)/Z64, 0)</f>
        <v>-1.3243889421896895E+38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0.96261559600000002</v>
      </c>
      <c r="Q65" s="4">
        <f t="shared" si="21"/>
        <v>12.5</v>
      </c>
      <c r="R65">
        <f t="shared" si="0"/>
        <v>2000000</v>
      </c>
      <c r="S65">
        <f t="shared" si="1"/>
        <v>-4.3181152562425064E+39</v>
      </c>
      <c r="U65">
        <f t="shared" si="13"/>
        <v>0.96261559600000002</v>
      </c>
      <c r="V65">
        <f t="shared" si="14"/>
        <v>0.01</v>
      </c>
      <c r="W65">
        <f t="shared" si="15"/>
        <v>1.4935982339486248E-35</v>
      </c>
      <c r="X65">
        <f t="shared" si="16"/>
        <v>1.437760954157003E-35</v>
      </c>
      <c r="Y65">
        <f t="shared" si="17"/>
        <v>1.4935982339486248E-37</v>
      </c>
      <c r="Z65">
        <f t="shared" si="18"/>
        <v>4.0901297452135542E-37</v>
      </c>
      <c r="AB65">
        <f t="shared" si="19"/>
        <v>-1978.1049851156076</v>
      </c>
      <c r="AC65">
        <f t="shared" si="2"/>
        <v>-1766.1651652817925</v>
      </c>
      <c r="AE65">
        <f t="shared" si="3"/>
        <v>0</v>
      </c>
      <c r="AF65">
        <f t="shared" si="24"/>
        <v>0</v>
      </c>
      <c r="AG65">
        <f t="shared" si="24"/>
        <v>-5.1126621815169428E-36</v>
      </c>
      <c r="AH65">
        <f t="shared" si="5"/>
        <v>-2.8755219083140062E-29</v>
      </c>
      <c r="AI65">
        <f t="shared" si="25"/>
        <v>-2.8755224195802244E-29</v>
      </c>
      <c r="AJ65">
        <f t="shared" si="7"/>
        <v>-211.93981983381514</v>
      </c>
      <c r="AK65">
        <f t="shared" si="22"/>
        <v>-138.46734895809254</v>
      </c>
      <c r="AL65">
        <f t="shared" si="26"/>
        <v>-350.40716879190768</v>
      </c>
      <c r="AN65">
        <f t="shared" si="27"/>
        <v>0</v>
      </c>
      <c r="AO65">
        <f t="shared" si="27"/>
        <v>0</v>
      </c>
      <c r="AP65">
        <f t="shared" si="27"/>
        <v>-1.1615128905547491E-38</v>
      </c>
      <c r="AQ65">
        <f t="shared" si="27"/>
        <v>-6.5327135746495466E-32</v>
      </c>
      <c r="AR65">
        <f t="shared" si="27"/>
        <v>-6.5327147361624376E-32</v>
      </c>
      <c r="AS65">
        <f t="shared" si="27"/>
        <v>-0.48149246717057242</v>
      </c>
      <c r="AT65">
        <f t="shared" si="27"/>
        <v>-0.31457507855144062</v>
      </c>
      <c r="AU65">
        <f t="shared" si="23"/>
        <v>-0.79606754572201299</v>
      </c>
      <c r="AW65">
        <v>62</v>
      </c>
      <c r="AX65">
        <f>IF(Z65&gt;0, (R65*SUMPRODUCT(K65:$K$98, X65:$X$98)-K65*$AZ$3)/Z65, 0)</f>
        <v>-4.3181152562425064E+39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0.96807210799999999</v>
      </c>
      <c r="Q66" s="4">
        <f t="shared" si="21"/>
        <v>12.5</v>
      </c>
      <c r="R66">
        <f t="shared" si="0"/>
        <v>2000000</v>
      </c>
      <c r="S66">
        <f t="shared" si="1"/>
        <v>-1.7582447278637318E+41</v>
      </c>
      <c r="U66">
        <f t="shared" si="13"/>
        <v>0.96807210799999999</v>
      </c>
      <c r="V66">
        <f t="shared" si="14"/>
        <v>0.01</v>
      </c>
      <c r="W66">
        <f t="shared" si="15"/>
        <v>4.0901297452135542E-37</v>
      </c>
      <c r="X66">
        <f t="shared" si="16"/>
        <v>3.9595405244423885E-37</v>
      </c>
      <c r="Y66">
        <f t="shared" si="17"/>
        <v>4.0901297452135542E-39</v>
      </c>
      <c r="Z66">
        <f t="shared" si="18"/>
        <v>8.9687923319030166E-39</v>
      </c>
      <c r="AB66">
        <f t="shared" si="19"/>
        <v>-1766.1651652817925</v>
      </c>
      <c r="AC66">
        <f t="shared" si="2"/>
        <v>-1576.9331832873145</v>
      </c>
      <c r="AE66">
        <f t="shared" si="3"/>
        <v>0</v>
      </c>
      <c r="AF66">
        <f t="shared" si="24"/>
        <v>0</v>
      </c>
      <c r="AG66">
        <f t="shared" si="24"/>
        <v>-1.121099041487877E-37</v>
      </c>
      <c r="AH66">
        <f t="shared" si="5"/>
        <v>-7.9190810488847765E-31</v>
      </c>
      <c r="AI66">
        <f t="shared" si="25"/>
        <v>-7.9190821699838178E-31</v>
      </c>
      <c r="AJ66">
        <f t="shared" si="7"/>
        <v>-189.23198199447802</v>
      </c>
      <c r="AK66">
        <f t="shared" si="22"/>
        <v>-123.63156156972549</v>
      </c>
      <c r="AL66">
        <f t="shared" si="26"/>
        <v>-312.8635435642035</v>
      </c>
      <c r="AN66">
        <f t="shared" si="27"/>
        <v>0</v>
      </c>
      <c r="AO66">
        <f t="shared" si="27"/>
        <v>0</v>
      </c>
      <c r="AP66">
        <f t="shared" si="27"/>
        <v>-2.2740651089903844E-40</v>
      </c>
      <c r="AQ66">
        <f t="shared" si="27"/>
        <v>-1.6063260463264415E-33</v>
      </c>
      <c r="AR66">
        <f t="shared" si="27"/>
        <v>-1.6063262737329523E-33</v>
      </c>
      <c r="AS66">
        <f t="shared" si="27"/>
        <v>-0.38384284691531639</v>
      </c>
      <c r="AT66">
        <f t="shared" si="27"/>
        <v>-0.25077732665133973</v>
      </c>
      <c r="AU66">
        <f t="shared" si="23"/>
        <v>-0.63462017356665612</v>
      </c>
      <c r="AW66">
        <v>63</v>
      </c>
      <c r="AX66">
        <f>IF(Z66&gt;0, (R66*SUMPRODUCT(K66:$K$98, X66:$X$98)-K66*$AZ$3)/Z66, 0)</f>
        <v>-1.7582447278637318E+41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0.97352880900000005</v>
      </c>
      <c r="Q67" s="4">
        <f t="shared" si="21"/>
        <v>12.5</v>
      </c>
      <c r="R67">
        <f t="shared" ref="R67:R69" si="28">$C$6</f>
        <v>2000000</v>
      </c>
      <c r="S67">
        <f t="shared" ref="S67:S69" si="29">AX67</f>
        <v>-9.5309523407509369E+42</v>
      </c>
      <c r="U67">
        <f t="shared" si="13"/>
        <v>0.97352880900000005</v>
      </c>
      <c r="V67">
        <f t="shared" si="14"/>
        <v>0.01</v>
      </c>
      <c r="W67">
        <f t="shared" si="15"/>
        <v>8.9687923319030166E-39</v>
      </c>
      <c r="X67">
        <f t="shared" si="16"/>
        <v>8.7313777170458775E-39</v>
      </c>
      <c r="Y67">
        <f t="shared" si="17"/>
        <v>8.9687923319030166E-41</v>
      </c>
      <c r="Z67">
        <f t="shared" si="18"/>
        <v>1.4772669153810888E-40</v>
      </c>
      <c r="AB67">
        <f t="shared" si="19"/>
        <v>-1576.9331832873145</v>
      </c>
      <c r="AC67">
        <f t="shared" ref="AC67:AC69" si="30">S67*Z67</f>
        <v>-1407.9760565065305</v>
      </c>
      <c r="AE67">
        <f t="shared" ref="AE67:AE69" si="31">$Z67*O67</f>
        <v>0</v>
      </c>
      <c r="AF67">
        <f t="shared" si="24"/>
        <v>0</v>
      </c>
      <c r="AG67">
        <f t="shared" si="24"/>
        <v>-1.8465836442263609E-39</v>
      </c>
      <c r="AH67">
        <f t="shared" ref="AH67:AH69" si="32">-X67*R67</f>
        <v>-1.7462755434091756E-32</v>
      </c>
      <c r="AI67">
        <f t="shared" ref="AI67:AI69" si="33">SUM(AE67:AH67)</f>
        <v>-1.7462757280675401E-32</v>
      </c>
      <c r="AJ67">
        <f t="shared" ref="AJ67:AJ69" si="34">AB67-AC67</f>
        <v>-168.95712678078394</v>
      </c>
      <c r="AK67">
        <f t="shared" si="22"/>
        <v>-110.38532283011202</v>
      </c>
      <c r="AL67">
        <f t="shared" si="26"/>
        <v>-279.34244961089598</v>
      </c>
      <c r="AN67">
        <f t="shared" si="27"/>
        <v>0</v>
      </c>
      <c r="AO67">
        <f t="shared" si="27"/>
        <v>0</v>
      </c>
      <c r="AP67">
        <f t="shared" si="27"/>
        <v>-3.3443357818407284E-42</v>
      </c>
      <c r="AQ67">
        <f t="shared" si="27"/>
        <v>-3.1626684244912348E-35</v>
      </c>
      <c r="AR67">
        <f t="shared" si="27"/>
        <v>-3.1626687589248133E-35</v>
      </c>
      <c r="AS67">
        <f t="shared" si="27"/>
        <v>-0.30599716750264377</v>
      </c>
      <c r="AT67">
        <f t="shared" si="27"/>
        <v>-0.19991814943506031</v>
      </c>
      <c r="AU67">
        <f t="shared" si="23"/>
        <v>-0.50591531693770408</v>
      </c>
      <c r="AW67">
        <v>64</v>
      </c>
      <c r="AX67">
        <f>IF(Z67&gt;0, (R67*SUMPRODUCT(K67:$K$98, X67:$X$98)-K67*$AZ$3)/Z67, 0)</f>
        <v>-9.5309523407509369E+42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0.97898550900000003</v>
      </c>
      <c r="Q68" s="4">
        <f t="shared" si="21"/>
        <v>12.5</v>
      </c>
      <c r="R68">
        <f t="shared" si="28"/>
        <v>2000000</v>
      </c>
      <c r="S68">
        <f t="shared" si="29"/>
        <v>-7.725984682969444E+44</v>
      </c>
      <c r="U68">
        <f t="shared" ref="U68:U69" si="38">M68</f>
        <v>0.97898550900000003</v>
      </c>
      <c r="V68">
        <f t="shared" ref="V68:V69" si="39">$C$10</f>
        <v>0.01</v>
      </c>
      <c r="W68">
        <f t="shared" ref="W68:W69" si="40">Z67</f>
        <v>1.4772669153810888E-40</v>
      </c>
      <c r="X68">
        <f t="shared" ref="X68:X69" si="41">U68*W68</f>
        <v>1.4462229030832152E-40</v>
      </c>
      <c r="Y68">
        <f t="shared" ref="Y68:Y69" si="42">V68*W68</f>
        <v>1.4772669153810889E-42</v>
      </c>
      <c r="Z68">
        <f t="shared" ref="Z68:Z69" si="43">MAX(0, W68-X68-Y68)</f>
        <v>1.6271343144062763E-42</v>
      </c>
      <c r="AB68">
        <f t="shared" ref="AB68:AB69" si="44">AC67</f>
        <v>-1407.9760565065305</v>
      </c>
      <c r="AC68">
        <f t="shared" si="30"/>
        <v>-1257.1214790236879</v>
      </c>
      <c r="AE68">
        <f t="shared" si="31"/>
        <v>0</v>
      </c>
      <c r="AF68">
        <f t="shared" si="24"/>
        <v>0</v>
      </c>
      <c r="AG68">
        <f t="shared" si="24"/>
        <v>-2.0339178930078455E-41</v>
      </c>
      <c r="AH68">
        <f t="shared" si="32"/>
        <v>-2.8924458061664302E-34</v>
      </c>
      <c r="AI68">
        <f t="shared" si="33"/>
        <v>-2.8924460095582196E-34</v>
      </c>
      <c r="AJ68">
        <f t="shared" si="34"/>
        <v>-150.85457748284261</v>
      </c>
      <c r="AK68">
        <f t="shared" si="22"/>
        <v>-98.558323955457141</v>
      </c>
      <c r="AL68">
        <f t="shared" si="26"/>
        <v>-249.41290143829974</v>
      </c>
      <c r="AN68">
        <f t="shared" si="27"/>
        <v>0</v>
      </c>
      <c r="AO68">
        <f t="shared" si="27"/>
        <v>0</v>
      </c>
      <c r="AP68">
        <f t="shared" si="27"/>
        <v>-3.2889425330413094E-44</v>
      </c>
      <c r="AQ68">
        <f t="shared" si="27"/>
        <v>-4.6772232395032259E-37</v>
      </c>
      <c r="AR68">
        <f t="shared" si="27"/>
        <v>-4.6772235683974792E-37</v>
      </c>
      <c r="AS68">
        <f t="shared" si="27"/>
        <v>-0.24393906848106137</v>
      </c>
      <c r="AT68">
        <f t="shared" si="27"/>
        <v>-0.15937352474096003</v>
      </c>
      <c r="AU68">
        <f t="shared" si="23"/>
        <v>-0.40331259322202134</v>
      </c>
      <c r="AW68">
        <v>65</v>
      </c>
      <c r="AX68">
        <f>IF(Z68&gt;0, (R68*SUMPRODUCT(K68:$K$98, X68:$X$98)-K68*$AZ$3)/Z68, 0)</f>
        <v>-7.725984682969444E+44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1.6271343144062763E-42</v>
      </c>
      <c r="X69">
        <f t="shared" si="41"/>
        <v>1.6271343144062763E-42</v>
      </c>
      <c r="Y69">
        <f t="shared" si="42"/>
        <v>1.6271343144062764E-44</v>
      </c>
      <c r="Z69">
        <f t="shared" si="43"/>
        <v>0</v>
      </c>
      <c r="AB69">
        <f t="shared" si="44"/>
        <v>-1257.1214790236879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-3.2542686288125524E-36</v>
      </c>
      <c r="AI69">
        <f t="shared" si="33"/>
        <v>-3.2542686288125524E-36</v>
      </c>
      <c r="AJ69">
        <f t="shared" si="34"/>
        <v>-1257.1214790236879</v>
      </c>
      <c r="AK69">
        <f t="shared" si="22"/>
        <v>-87.998503531658159</v>
      </c>
      <c r="AL69">
        <f t="shared" si="26"/>
        <v>-1345.119982555346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-4.6984893329161555E-39</v>
      </c>
      <c r="AR69">
        <f t="shared" si="27"/>
        <v>-4.6984893329161555E-39</v>
      </c>
      <c r="AS69">
        <f t="shared" si="27"/>
        <v>-1.8150228309602772</v>
      </c>
      <c r="AT69">
        <f t="shared" si="27"/>
        <v>-0.12705159816721939</v>
      </c>
      <c r="AU69">
        <f t="shared" si="23"/>
        <v>-1.9420744291274965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1213371.1014040615</v>
      </c>
      <c r="AO71" s="8">
        <f t="shared" si="47"/>
        <v>-121337.11014040616</v>
      </c>
      <c r="AP71" s="8">
        <f t="shared" si="47"/>
        <v>-174.78242080749882</v>
      </c>
      <c r="AQ71" s="8">
        <f t="shared" si="47"/>
        <v>-777417.61802885553</v>
      </c>
      <c r="AR71" s="8">
        <f t="shared" si="47"/>
        <v>314441.59081399249</v>
      </c>
      <c r="AS71" s="8">
        <f t="shared" si="47"/>
        <v>5453.3713394632196</v>
      </c>
      <c r="AT71" s="8">
        <f t="shared" si="47"/>
        <v>-7885.2503638396338</v>
      </c>
      <c r="AU71" s="8">
        <f t="shared" si="47"/>
        <v>312009.7117896158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67B0F-63A8-4368-87D0-BCE2315E9237}">
  <dimension ref="A1:J49"/>
  <sheetViews>
    <sheetView workbookViewId="0">
      <selection activeCell="I21" sqref="I21"/>
    </sheetView>
  </sheetViews>
  <sheetFormatPr defaultRowHeight="15" x14ac:dyDescent="0.25"/>
  <cols>
    <col min="6" max="6" width="9.28515625" bestFit="1" customWidth="1"/>
  </cols>
  <sheetData>
    <row r="1" spans="1:10" x14ac:dyDescent="0.25">
      <c r="A1" t="s">
        <v>49</v>
      </c>
      <c r="B1" t="s">
        <v>16</v>
      </c>
      <c r="C1" t="s">
        <v>50</v>
      </c>
      <c r="D1" t="s">
        <v>36</v>
      </c>
      <c r="E1" t="s">
        <v>51</v>
      </c>
      <c r="F1" t="s">
        <v>33</v>
      </c>
      <c r="G1" t="s">
        <v>15</v>
      </c>
      <c r="H1" t="s">
        <v>5</v>
      </c>
      <c r="I1" t="s">
        <v>52</v>
      </c>
      <c r="J1" t="s">
        <v>12</v>
      </c>
    </row>
    <row r="2" spans="1:10" x14ac:dyDescent="0.25">
      <c r="A2" t="s">
        <v>53</v>
      </c>
      <c r="B2">
        <v>50000</v>
      </c>
      <c r="C2">
        <v>26</v>
      </c>
      <c r="D2">
        <f>'T.26.04.A'!$C$3</f>
        <v>108.79655005346477</v>
      </c>
      <c r="E2">
        <v>0.4</v>
      </c>
      <c r="F2">
        <f>'T.26.04.A (2)'!$C$11</f>
        <v>93.5942191053241</v>
      </c>
      <c r="G2">
        <v>1</v>
      </c>
      <c r="H2">
        <v>2004</v>
      </c>
      <c r="I2" t="b">
        <v>0</v>
      </c>
      <c r="J2">
        <v>1</v>
      </c>
    </row>
    <row r="3" spans="1:10" x14ac:dyDescent="0.25">
      <c r="A3" t="s">
        <v>53</v>
      </c>
      <c r="B3">
        <v>50000</v>
      </c>
      <c r="C3">
        <v>35</v>
      </c>
      <c r="D3">
        <f>'T.35.04.A'!$C$3</f>
        <v>200.12577840435779</v>
      </c>
      <c r="E3">
        <f>$E$2</f>
        <v>0.4</v>
      </c>
      <c r="F3">
        <f>'T.35.04.A (2)'!$C$11</f>
        <v>714.88313605923759</v>
      </c>
      <c r="G3">
        <f>$G$2</f>
        <v>1</v>
      </c>
      <c r="H3">
        <f>$H$2</f>
        <v>2004</v>
      </c>
      <c r="I3" t="b">
        <f>$I$2</f>
        <v>0</v>
      </c>
      <c r="J3">
        <f>$J$2</f>
        <v>1</v>
      </c>
    </row>
    <row r="4" spans="1:10" x14ac:dyDescent="0.25">
      <c r="A4" t="s">
        <v>53</v>
      </c>
      <c r="B4">
        <v>50000</v>
      </c>
      <c r="C4">
        <v>45</v>
      </c>
      <c r="D4">
        <f>'T.45.04.A'!$C$3</f>
        <v>860.55852452414081</v>
      </c>
      <c r="E4">
        <f t="shared" ref="E4:E49" si="0">$E$2</f>
        <v>0.4</v>
      </c>
      <c r="F4">
        <f>'T.45.04.A (2)'!$C$11</f>
        <v>2860.7669616259109</v>
      </c>
      <c r="G4">
        <f t="shared" ref="G4:G49" si="1">$G$2</f>
        <v>1</v>
      </c>
      <c r="H4">
        <f t="shared" ref="H4:H49" si="2">$H$2</f>
        <v>2004</v>
      </c>
      <c r="I4" t="b">
        <f t="shared" ref="I4:I49" si="3">$I$2</f>
        <v>0</v>
      </c>
      <c r="J4">
        <f t="shared" ref="J4:J49" si="4">$J$2</f>
        <v>1</v>
      </c>
    </row>
    <row r="5" spans="1:10" x14ac:dyDescent="0.25">
      <c r="A5" t="s">
        <v>53</v>
      </c>
      <c r="B5">
        <v>50000</v>
      </c>
      <c r="C5">
        <v>55</v>
      </c>
      <c r="D5">
        <f>'T.55.04.A'!$C$3</f>
        <v>2971.04712852583</v>
      </c>
      <c r="E5">
        <f t="shared" si="0"/>
        <v>0.4</v>
      </c>
      <c r="F5">
        <f>'T.55.04.A (2)'!$C$11</f>
        <v>7470.5560597813737</v>
      </c>
      <c r="G5">
        <f t="shared" si="1"/>
        <v>1</v>
      </c>
      <c r="H5">
        <f t="shared" si="2"/>
        <v>2004</v>
      </c>
      <c r="I5" t="b">
        <f t="shared" si="3"/>
        <v>0</v>
      </c>
      <c r="J5">
        <f t="shared" si="4"/>
        <v>1</v>
      </c>
    </row>
    <row r="6" spans="1:10" x14ac:dyDescent="0.25">
      <c r="A6" t="s">
        <v>53</v>
      </c>
      <c r="B6">
        <v>100000</v>
      </c>
      <c r="C6">
        <v>26</v>
      </c>
      <c r="D6">
        <f>'T.26.04.B'!$C$3</f>
        <v>193.13285287956037</v>
      </c>
      <c r="E6">
        <f t="shared" si="0"/>
        <v>0.4</v>
      </c>
      <c r="F6">
        <f>'T.26.04.B (2)'!$C$11</f>
        <v>664.58425528982002</v>
      </c>
      <c r="G6">
        <f t="shared" si="1"/>
        <v>1</v>
      </c>
      <c r="H6">
        <f t="shared" si="2"/>
        <v>2004</v>
      </c>
      <c r="I6" t="b">
        <f t="shared" si="3"/>
        <v>0</v>
      </c>
      <c r="J6">
        <f t="shared" si="4"/>
        <v>1</v>
      </c>
    </row>
    <row r="7" spans="1:10" x14ac:dyDescent="0.25">
      <c r="A7" t="s">
        <v>53</v>
      </c>
      <c r="B7">
        <v>100000</v>
      </c>
      <c r="C7">
        <v>35</v>
      </c>
      <c r="D7">
        <f>'T.35.04.B'!$C$3</f>
        <v>432.35427923922509</v>
      </c>
      <c r="E7">
        <f t="shared" si="0"/>
        <v>0.4</v>
      </c>
      <c r="F7">
        <f>'T.35.04.B (2)'!$C$11</f>
        <v>1475.4075765105779</v>
      </c>
      <c r="G7">
        <f t="shared" si="1"/>
        <v>1</v>
      </c>
      <c r="H7">
        <f t="shared" si="2"/>
        <v>2004</v>
      </c>
      <c r="I7" t="b">
        <f t="shared" si="3"/>
        <v>0</v>
      </c>
      <c r="J7">
        <f t="shared" si="4"/>
        <v>1</v>
      </c>
    </row>
    <row r="8" spans="1:10" x14ac:dyDescent="0.25">
      <c r="A8" t="s">
        <v>53</v>
      </c>
      <c r="B8">
        <v>100000</v>
      </c>
      <c r="C8">
        <v>45</v>
      </c>
      <c r="D8">
        <f>'T.45.04.B'!$C$3</f>
        <v>1697.0828561155113</v>
      </c>
      <c r="E8">
        <f t="shared" si="0"/>
        <v>0.4</v>
      </c>
      <c r="F8">
        <f>'T.45.04.B (2)'!$C$11</f>
        <v>5641.636713321288</v>
      </c>
      <c r="G8">
        <f t="shared" si="1"/>
        <v>1</v>
      </c>
      <c r="H8">
        <f t="shared" si="2"/>
        <v>2004</v>
      </c>
      <c r="I8" t="b">
        <f t="shared" si="3"/>
        <v>0</v>
      </c>
      <c r="J8">
        <f t="shared" si="4"/>
        <v>1</v>
      </c>
    </row>
    <row r="9" spans="1:10" x14ac:dyDescent="0.25">
      <c r="A9" t="s">
        <v>53</v>
      </c>
      <c r="B9">
        <v>100000</v>
      </c>
      <c r="C9">
        <v>55</v>
      </c>
      <c r="D9">
        <f>'T.55.04.B'!$C$3</f>
        <v>5914.3050458065227</v>
      </c>
      <c r="E9">
        <f t="shared" si="0"/>
        <v>0.4</v>
      </c>
      <c r="F9">
        <f>'T.55.04.B (2)'!$C$11</f>
        <v>14871.237475545615</v>
      </c>
      <c r="G9">
        <f t="shared" si="1"/>
        <v>1</v>
      </c>
      <c r="H9">
        <f t="shared" si="2"/>
        <v>2004</v>
      </c>
      <c r="I9" t="b">
        <f t="shared" si="3"/>
        <v>0</v>
      </c>
      <c r="J9">
        <f t="shared" si="4"/>
        <v>1</v>
      </c>
    </row>
    <row r="10" spans="1:10" x14ac:dyDescent="0.25">
      <c r="A10" t="s">
        <v>53</v>
      </c>
      <c r="B10">
        <v>250000</v>
      </c>
      <c r="C10">
        <v>26</v>
      </c>
      <c r="D10">
        <f>'T.26.04.C'!$C$3</f>
        <v>446.50889014287401</v>
      </c>
      <c r="E10">
        <f t="shared" si="0"/>
        <v>0.4</v>
      </c>
      <c r="F10">
        <f>'T.26.04.C (2)'!$C$11</f>
        <v>1536.469708863762</v>
      </c>
      <c r="G10">
        <f t="shared" si="1"/>
        <v>1</v>
      </c>
      <c r="H10">
        <f t="shared" si="2"/>
        <v>2004</v>
      </c>
      <c r="I10" t="b">
        <f t="shared" si="3"/>
        <v>0</v>
      </c>
      <c r="J10">
        <f t="shared" si="4"/>
        <v>1</v>
      </c>
    </row>
    <row r="11" spans="1:10" x14ac:dyDescent="0.25">
      <c r="A11" t="s">
        <v>53</v>
      </c>
      <c r="B11">
        <v>250000</v>
      </c>
      <c r="C11">
        <v>35</v>
      </c>
      <c r="D11">
        <f>'T.35.04.C'!$C$3</f>
        <v>1044.4200709694596</v>
      </c>
      <c r="E11">
        <f t="shared" si="0"/>
        <v>0.4</v>
      </c>
      <c r="F11">
        <f>'T.35.04.C (2)'!$C$11</f>
        <v>3564.0801068964088</v>
      </c>
      <c r="G11">
        <f t="shared" si="1"/>
        <v>1</v>
      </c>
      <c r="H11">
        <f t="shared" si="2"/>
        <v>2004</v>
      </c>
      <c r="I11" t="b">
        <f t="shared" si="3"/>
        <v>0</v>
      </c>
      <c r="J11">
        <f t="shared" si="4"/>
        <v>1</v>
      </c>
    </row>
    <row r="12" spans="1:10" x14ac:dyDescent="0.25">
      <c r="A12" t="s">
        <v>53</v>
      </c>
      <c r="B12">
        <v>250000</v>
      </c>
      <c r="C12">
        <v>45</v>
      </c>
      <c r="D12">
        <f>'T.45.04.C'!$C$3</f>
        <v>4206.6558508896233</v>
      </c>
      <c r="E12">
        <f t="shared" si="0"/>
        <v>0.4</v>
      </c>
      <c r="F12">
        <f>'T.45.04.C (2)'!$C$11</f>
        <v>13984.245968407426</v>
      </c>
      <c r="G12">
        <f t="shared" si="1"/>
        <v>1</v>
      </c>
      <c r="H12">
        <f t="shared" si="2"/>
        <v>2004</v>
      </c>
      <c r="I12" t="b">
        <f t="shared" si="3"/>
        <v>0</v>
      </c>
      <c r="J12">
        <f t="shared" si="4"/>
        <v>1</v>
      </c>
    </row>
    <row r="13" spans="1:10" x14ac:dyDescent="0.25">
      <c r="A13" t="s">
        <v>53</v>
      </c>
      <c r="B13">
        <v>250000</v>
      </c>
      <c r="C13">
        <v>55</v>
      </c>
      <c r="D13">
        <f>'T.55.04.C'!$C$3</f>
        <v>14744.078797648601</v>
      </c>
      <c r="E13">
        <f t="shared" si="0"/>
        <v>0.4</v>
      </c>
      <c r="F13">
        <f>'T.55.04.C (2)'!$C$11</f>
        <v>37073.281722838299</v>
      </c>
      <c r="G13">
        <f t="shared" si="1"/>
        <v>1</v>
      </c>
      <c r="H13">
        <f t="shared" si="2"/>
        <v>2004</v>
      </c>
      <c r="I13" t="b">
        <f t="shared" si="3"/>
        <v>0</v>
      </c>
      <c r="J13">
        <f t="shared" si="4"/>
        <v>1</v>
      </c>
    </row>
    <row r="14" spans="1:10" x14ac:dyDescent="0.25">
      <c r="A14" t="s">
        <v>53</v>
      </c>
      <c r="B14">
        <v>500000</v>
      </c>
      <c r="C14">
        <v>26</v>
      </c>
      <c r="D14">
        <f>'T.26.04.D'!$C$3</f>
        <v>868.80228558172996</v>
      </c>
      <c r="E14">
        <f t="shared" si="0"/>
        <v>0.4</v>
      </c>
      <c r="F14">
        <f>'T.26.04.D (2)'!$C$11</f>
        <v>2989.6121314869997</v>
      </c>
      <c r="G14">
        <f t="shared" si="1"/>
        <v>1</v>
      </c>
      <c r="H14">
        <f t="shared" si="2"/>
        <v>2004</v>
      </c>
      <c r="I14" t="b">
        <f t="shared" si="3"/>
        <v>0</v>
      </c>
      <c r="J14">
        <f t="shared" si="4"/>
        <v>1</v>
      </c>
    </row>
    <row r="15" spans="1:10" x14ac:dyDescent="0.25">
      <c r="A15" t="s">
        <v>53</v>
      </c>
      <c r="B15">
        <v>500000</v>
      </c>
      <c r="C15">
        <v>35</v>
      </c>
      <c r="D15">
        <f>'T.35.04.D'!$C$3</f>
        <v>2064.5297238531839</v>
      </c>
      <c r="E15">
        <f t="shared" si="0"/>
        <v>0.4</v>
      </c>
      <c r="F15">
        <f>'T.35.04.D (2)'!$C$11</f>
        <v>7045.2009908727932</v>
      </c>
      <c r="G15">
        <f t="shared" si="1"/>
        <v>1</v>
      </c>
      <c r="H15">
        <f t="shared" si="2"/>
        <v>2004</v>
      </c>
      <c r="I15" t="b">
        <f t="shared" si="3"/>
        <v>0</v>
      </c>
      <c r="J15">
        <f t="shared" si="4"/>
        <v>1</v>
      </c>
    </row>
    <row r="16" spans="1:10" x14ac:dyDescent="0.25">
      <c r="A16" t="s">
        <v>53</v>
      </c>
      <c r="B16">
        <v>500000</v>
      </c>
      <c r="C16">
        <v>45</v>
      </c>
      <c r="D16">
        <f>'T.45.04.D'!$C$3</f>
        <v>8389.277508846475</v>
      </c>
      <c r="E16">
        <f t="shared" si="0"/>
        <v>0.4</v>
      </c>
      <c r="F16">
        <f>'T.45.04.D (2)'!$C$11</f>
        <v>27888.594726884301</v>
      </c>
      <c r="G16">
        <f t="shared" si="1"/>
        <v>1</v>
      </c>
      <c r="H16">
        <f t="shared" si="2"/>
        <v>2004</v>
      </c>
      <c r="I16" t="b">
        <f t="shared" si="3"/>
        <v>0</v>
      </c>
      <c r="J16">
        <f t="shared" si="4"/>
        <v>1</v>
      </c>
    </row>
    <row r="17" spans="1:10" x14ac:dyDescent="0.25">
      <c r="A17" t="s">
        <v>53</v>
      </c>
      <c r="B17">
        <v>500000</v>
      </c>
      <c r="C17">
        <v>55</v>
      </c>
      <c r="D17">
        <f>'T.55.04.D'!$C$3</f>
        <v>29460.368384052064</v>
      </c>
      <c r="E17">
        <f t="shared" si="0"/>
        <v>0.4</v>
      </c>
      <c r="F17">
        <f>'T.55.04.D (2)'!$C$11</f>
        <v>74076.688801659475</v>
      </c>
      <c r="G17">
        <f t="shared" si="1"/>
        <v>1</v>
      </c>
      <c r="H17">
        <f t="shared" si="2"/>
        <v>2004</v>
      </c>
      <c r="I17" t="b">
        <f t="shared" si="3"/>
        <v>0</v>
      </c>
      <c r="J17">
        <f t="shared" si="4"/>
        <v>1</v>
      </c>
    </row>
    <row r="18" spans="1:10" x14ac:dyDescent="0.25">
      <c r="A18" t="s">
        <v>53</v>
      </c>
      <c r="B18">
        <v>1000000</v>
      </c>
      <c r="C18">
        <v>26</v>
      </c>
      <c r="D18">
        <f>'T.26.04.E'!$C$3</f>
        <v>1713.3890764594421</v>
      </c>
      <c r="E18">
        <f t="shared" si="0"/>
        <v>0.4</v>
      </c>
      <c r="F18">
        <f>'T.26.04.E (2)'!$C$11</f>
        <v>5895.8969767334693</v>
      </c>
      <c r="G18">
        <f t="shared" si="1"/>
        <v>1</v>
      </c>
      <c r="H18">
        <f t="shared" si="2"/>
        <v>2004</v>
      </c>
      <c r="I18" t="b">
        <f t="shared" si="3"/>
        <v>0</v>
      </c>
      <c r="J18">
        <f t="shared" si="4"/>
        <v>1</v>
      </c>
    </row>
    <row r="19" spans="1:10" x14ac:dyDescent="0.25">
      <c r="A19" t="s">
        <v>53</v>
      </c>
      <c r="B19">
        <v>1000000</v>
      </c>
      <c r="C19">
        <v>35</v>
      </c>
      <c r="D19">
        <f>'T.35.04.E'!$C$3</f>
        <v>4104.7490296206324</v>
      </c>
      <c r="E19">
        <f t="shared" si="0"/>
        <v>0.4</v>
      </c>
      <c r="F19">
        <f>'T.35.04.E (2)'!$C$11</f>
        <v>14007.442758825564</v>
      </c>
      <c r="G19">
        <f t="shared" si="1"/>
        <v>1</v>
      </c>
      <c r="H19">
        <f t="shared" si="2"/>
        <v>2004</v>
      </c>
      <c r="I19" t="b">
        <f t="shared" si="3"/>
        <v>0</v>
      </c>
      <c r="J19">
        <f t="shared" si="4"/>
        <v>1</v>
      </c>
    </row>
    <row r="20" spans="1:10" x14ac:dyDescent="0.25">
      <c r="A20" t="s">
        <v>53</v>
      </c>
      <c r="B20">
        <v>1000000</v>
      </c>
      <c r="C20">
        <v>45</v>
      </c>
      <c r="D20">
        <f>'T.45.04.E'!$C$3</f>
        <v>16754.52082476018</v>
      </c>
      <c r="E20">
        <f t="shared" si="0"/>
        <v>0.4</v>
      </c>
      <c r="F20">
        <f>'T.45.04.E (2)'!$C$11</f>
        <v>55697.292243838092</v>
      </c>
      <c r="G20">
        <f t="shared" si="1"/>
        <v>1</v>
      </c>
      <c r="H20">
        <f t="shared" si="2"/>
        <v>2004</v>
      </c>
      <c r="I20" t="b">
        <f t="shared" si="3"/>
        <v>0</v>
      </c>
      <c r="J20">
        <f t="shared" si="4"/>
        <v>1</v>
      </c>
    </row>
    <row r="21" spans="1:10" x14ac:dyDescent="0.25">
      <c r="A21" t="s">
        <v>53</v>
      </c>
      <c r="B21">
        <v>1000000</v>
      </c>
      <c r="C21">
        <v>55</v>
      </c>
      <c r="D21">
        <f>'T.55.04.E'!$C$3</f>
        <v>58892.947556858984</v>
      </c>
      <c r="E21">
        <f t="shared" si="0"/>
        <v>0.4</v>
      </c>
      <c r="F21">
        <f>'T.55.04.E (2)'!$C$11</f>
        <v>148083.50295930178</v>
      </c>
      <c r="G21">
        <f t="shared" si="1"/>
        <v>1</v>
      </c>
      <c r="H21">
        <f t="shared" si="2"/>
        <v>2004</v>
      </c>
      <c r="I21" t="b">
        <f t="shared" si="3"/>
        <v>0</v>
      </c>
      <c r="J21">
        <f t="shared" si="4"/>
        <v>1</v>
      </c>
    </row>
    <row r="22" spans="1:10" x14ac:dyDescent="0.25">
      <c r="A22" t="s">
        <v>53</v>
      </c>
      <c r="B22">
        <v>2000000</v>
      </c>
      <c r="C22">
        <v>26</v>
      </c>
      <c r="D22">
        <f>'T.26.04.F'!$C$3</f>
        <v>3402.5626582148661</v>
      </c>
      <c r="E22">
        <f t="shared" si="0"/>
        <v>0.4</v>
      </c>
      <c r="F22">
        <f>'T.26.04.F (2)'!$C$11</f>
        <v>11708.466667226421</v>
      </c>
      <c r="G22">
        <f t="shared" si="1"/>
        <v>1</v>
      </c>
      <c r="H22">
        <f t="shared" si="2"/>
        <v>2004</v>
      </c>
      <c r="I22" t="b">
        <f t="shared" si="3"/>
        <v>0</v>
      </c>
      <c r="J22">
        <f t="shared" si="4"/>
        <v>1</v>
      </c>
    </row>
    <row r="23" spans="1:10" x14ac:dyDescent="0.25">
      <c r="A23" t="s">
        <v>53</v>
      </c>
      <c r="B23">
        <v>2000000</v>
      </c>
      <c r="C23">
        <v>35</v>
      </c>
      <c r="D23">
        <f>'T.35.04.F'!$C$3</f>
        <v>8185.1876411555286</v>
      </c>
      <c r="E23">
        <f t="shared" si="0"/>
        <v>0.4</v>
      </c>
      <c r="F23">
        <f>'T.35.04.F (2)'!$C$11</f>
        <v>27931.926294731093</v>
      </c>
      <c r="G23">
        <f t="shared" si="1"/>
        <v>1</v>
      </c>
      <c r="H23">
        <f t="shared" si="2"/>
        <v>2004</v>
      </c>
      <c r="I23" t="b">
        <f t="shared" si="3"/>
        <v>0</v>
      </c>
      <c r="J23">
        <f t="shared" si="4"/>
        <v>1</v>
      </c>
    </row>
    <row r="24" spans="1:10" x14ac:dyDescent="0.25">
      <c r="A24" t="s">
        <v>53</v>
      </c>
      <c r="B24">
        <v>2000000</v>
      </c>
      <c r="C24">
        <v>45</v>
      </c>
      <c r="D24">
        <f>'T.45.04.F'!$C$3</f>
        <v>33485.007456587591</v>
      </c>
      <c r="E24">
        <f t="shared" si="0"/>
        <v>0.4</v>
      </c>
      <c r="F24">
        <f>'T.45.04.F (2)'!$C$11</f>
        <v>111314.68727774576</v>
      </c>
      <c r="G24">
        <f t="shared" si="1"/>
        <v>1</v>
      </c>
      <c r="H24">
        <f t="shared" si="2"/>
        <v>2004</v>
      </c>
      <c r="I24" t="b">
        <f t="shared" si="3"/>
        <v>0</v>
      </c>
      <c r="J24">
        <f t="shared" si="4"/>
        <v>1</v>
      </c>
    </row>
    <row r="25" spans="1:10" x14ac:dyDescent="0.25">
      <c r="A25" t="s">
        <v>53</v>
      </c>
      <c r="B25">
        <v>2000000</v>
      </c>
      <c r="C25">
        <v>55</v>
      </c>
      <c r="D25">
        <f>'T.55.04.F'!$C$3</f>
        <v>117758.10590247283</v>
      </c>
      <c r="E25">
        <f t="shared" si="0"/>
        <v>0.4</v>
      </c>
      <c r="F25">
        <f>'T.55.04.F (2)'!$C$11</f>
        <v>296097.13127458643</v>
      </c>
      <c r="G25">
        <f t="shared" si="1"/>
        <v>1</v>
      </c>
      <c r="H25">
        <f t="shared" si="2"/>
        <v>2004</v>
      </c>
      <c r="I25" t="b">
        <f t="shared" si="3"/>
        <v>0</v>
      </c>
      <c r="J25">
        <f t="shared" si="4"/>
        <v>1</v>
      </c>
    </row>
    <row r="26" spans="1:10" x14ac:dyDescent="0.25">
      <c r="A26" t="s">
        <v>54</v>
      </c>
      <c r="B26">
        <v>50000</v>
      </c>
      <c r="C26">
        <v>26</v>
      </c>
      <c r="D26">
        <f>'S.26.04.A'!$C$3</f>
        <v>2622.8031168188595</v>
      </c>
      <c r="E26">
        <f t="shared" si="0"/>
        <v>0.4</v>
      </c>
      <c r="F26" s="16">
        <f>'S.26.04.A (2)'!$C$11</f>
        <v>944.20912205478658</v>
      </c>
      <c r="G26">
        <f t="shared" si="1"/>
        <v>1</v>
      </c>
      <c r="H26">
        <f t="shared" si="2"/>
        <v>2004</v>
      </c>
      <c r="I26" t="b">
        <f t="shared" si="3"/>
        <v>0</v>
      </c>
      <c r="J26">
        <f t="shared" si="4"/>
        <v>1</v>
      </c>
    </row>
    <row r="27" spans="1:10" x14ac:dyDescent="0.25">
      <c r="A27" t="s">
        <v>54</v>
      </c>
      <c r="B27">
        <v>50000</v>
      </c>
      <c r="C27">
        <v>35</v>
      </c>
      <c r="D27">
        <f>'S.35.04.A'!$C$3</f>
        <v>5507.7098635381026</v>
      </c>
      <c r="E27">
        <f t="shared" si="0"/>
        <v>0.4</v>
      </c>
      <c r="F27" s="16">
        <f>'S.35.04.A (2)'!$C$11</f>
        <v>1982.7755508737159</v>
      </c>
      <c r="G27">
        <f t="shared" si="1"/>
        <v>1</v>
      </c>
      <c r="H27">
        <f t="shared" si="2"/>
        <v>2004</v>
      </c>
      <c r="I27" t="b">
        <f t="shared" si="3"/>
        <v>0</v>
      </c>
      <c r="J27">
        <f t="shared" si="4"/>
        <v>1</v>
      </c>
    </row>
    <row r="28" spans="1:10" x14ac:dyDescent="0.25">
      <c r="A28" t="s">
        <v>54</v>
      </c>
      <c r="B28">
        <v>50000</v>
      </c>
      <c r="C28">
        <v>45</v>
      </c>
      <c r="D28">
        <f>'S.45.04.A'!$C$3</f>
        <v>12391.212449008231</v>
      </c>
      <c r="E28">
        <f t="shared" si="0"/>
        <v>0.4</v>
      </c>
      <c r="F28" s="16">
        <f>'S.45.04.A (2)'!$C$11</f>
        <v>4460.8364816429566</v>
      </c>
      <c r="G28">
        <f t="shared" si="1"/>
        <v>1</v>
      </c>
      <c r="H28">
        <f t="shared" si="2"/>
        <v>2004</v>
      </c>
      <c r="I28" t="b">
        <f t="shared" si="3"/>
        <v>0</v>
      </c>
      <c r="J28">
        <f t="shared" si="4"/>
        <v>1</v>
      </c>
    </row>
    <row r="29" spans="1:10" x14ac:dyDescent="0.25">
      <c r="A29" t="s">
        <v>54</v>
      </c>
      <c r="B29">
        <v>50000</v>
      </c>
      <c r="C29">
        <v>55</v>
      </c>
      <c r="D29">
        <f>'S.55.04.A'!$C$3</f>
        <v>21856.688719042559</v>
      </c>
      <c r="E29">
        <f t="shared" si="0"/>
        <v>0.4</v>
      </c>
      <c r="F29" s="16">
        <f>'S.55.04.A (2)'!$C$11</f>
        <v>7868.4079388553155</v>
      </c>
      <c r="G29">
        <f t="shared" si="1"/>
        <v>1</v>
      </c>
      <c r="H29">
        <f t="shared" si="2"/>
        <v>2004</v>
      </c>
      <c r="I29" t="b">
        <f t="shared" si="3"/>
        <v>0</v>
      </c>
      <c r="J29">
        <f t="shared" si="4"/>
        <v>1</v>
      </c>
    </row>
    <row r="30" spans="1:10" x14ac:dyDescent="0.25">
      <c r="A30" t="s">
        <v>54</v>
      </c>
      <c r="B30">
        <v>100000</v>
      </c>
      <c r="C30">
        <v>26</v>
      </c>
      <c r="D30">
        <f>'S.26.04.B'!$C$3</f>
        <v>4996.0112888698941</v>
      </c>
      <c r="E30">
        <f t="shared" si="0"/>
        <v>0.4</v>
      </c>
      <c r="F30" s="17">
        <f>'S.26.04.B (2)'!$C$11</f>
        <v>1798.5640639931607</v>
      </c>
      <c r="G30">
        <f t="shared" si="1"/>
        <v>1</v>
      </c>
      <c r="H30">
        <f t="shared" si="2"/>
        <v>2004</v>
      </c>
      <c r="I30" t="b">
        <f t="shared" si="3"/>
        <v>0</v>
      </c>
      <c r="J30">
        <f t="shared" si="4"/>
        <v>1</v>
      </c>
    </row>
    <row r="31" spans="1:10" x14ac:dyDescent="0.25">
      <c r="A31" t="s">
        <v>54</v>
      </c>
      <c r="B31">
        <v>100000</v>
      </c>
      <c r="C31">
        <v>35</v>
      </c>
      <c r="D31">
        <f>'S.35.04.B'!$C$3</f>
        <v>10771.380353661425</v>
      </c>
      <c r="E31">
        <f t="shared" si="0"/>
        <v>0.4</v>
      </c>
      <c r="F31" s="17">
        <f>'S.35.04.B (2)'!$C$11</f>
        <v>3877.6969273181135</v>
      </c>
      <c r="G31">
        <f t="shared" si="1"/>
        <v>1</v>
      </c>
      <c r="H31">
        <f t="shared" si="2"/>
        <v>2004</v>
      </c>
      <c r="I31" t="b">
        <f t="shared" si="3"/>
        <v>0</v>
      </c>
      <c r="J31">
        <f t="shared" si="4"/>
        <v>1</v>
      </c>
    </row>
    <row r="32" spans="1:10" x14ac:dyDescent="0.25">
      <c r="A32" t="s">
        <v>54</v>
      </c>
      <c r="B32">
        <v>100000</v>
      </c>
      <c r="C32">
        <v>45</v>
      </c>
      <c r="D32">
        <f>'S.45.04.B'!$C$3</f>
        <v>24554.876470070634</v>
      </c>
      <c r="E32">
        <f t="shared" si="0"/>
        <v>0.4</v>
      </c>
      <c r="F32" s="17">
        <f>'S.45.04.B (2)'!$C$11</f>
        <v>8839.7555292254128</v>
      </c>
      <c r="G32">
        <f t="shared" si="1"/>
        <v>1</v>
      </c>
      <c r="H32">
        <f t="shared" si="2"/>
        <v>2004</v>
      </c>
      <c r="I32" t="b">
        <f t="shared" si="3"/>
        <v>0</v>
      </c>
      <c r="J32">
        <f t="shared" si="4"/>
        <v>1</v>
      </c>
    </row>
    <row r="33" spans="1:10" x14ac:dyDescent="0.25">
      <c r="A33" t="s">
        <v>54</v>
      </c>
      <c r="B33">
        <v>100000</v>
      </c>
      <c r="C33">
        <v>55</v>
      </c>
      <c r="D33">
        <f>'S.55.04.B'!$C$3</f>
        <v>43519.174748298996</v>
      </c>
      <c r="E33">
        <f t="shared" si="0"/>
        <v>0.4</v>
      </c>
      <c r="F33" s="17">
        <f>'S.55.04.B (2)'!$C$11</f>
        <v>15666.902909387642</v>
      </c>
      <c r="G33">
        <f t="shared" si="1"/>
        <v>1</v>
      </c>
      <c r="H33">
        <f t="shared" si="2"/>
        <v>2004</v>
      </c>
      <c r="I33" t="b">
        <f t="shared" si="3"/>
        <v>0</v>
      </c>
      <c r="J33">
        <f t="shared" si="4"/>
        <v>1</v>
      </c>
    </row>
    <row r="34" spans="1:10" x14ac:dyDescent="0.25">
      <c r="A34" t="s">
        <v>54</v>
      </c>
      <c r="B34">
        <v>250000</v>
      </c>
      <c r="C34">
        <v>26</v>
      </c>
      <c r="D34">
        <f>'S.26.04.C'!$C$3</f>
        <v>12115.635805022988</v>
      </c>
      <c r="E34">
        <f t="shared" si="0"/>
        <v>0.4</v>
      </c>
      <c r="F34" s="17">
        <f>'S.26.04.C (2)'!$C$11</f>
        <v>4361.6288898082703</v>
      </c>
      <c r="G34">
        <f t="shared" si="1"/>
        <v>1</v>
      </c>
      <c r="H34">
        <f t="shared" si="2"/>
        <v>2004</v>
      </c>
      <c r="I34" t="b">
        <f t="shared" si="3"/>
        <v>0</v>
      </c>
      <c r="J34">
        <f t="shared" si="4"/>
        <v>1</v>
      </c>
    </row>
    <row r="35" spans="1:10" x14ac:dyDescent="0.25">
      <c r="A35" t="s">
        <v>54</v>
      </c>
      <c r="B35">
        <v>250000</v>
      </c>
      <c r="C35">
        <v>35</v>
      </c>
      <c r="D35">
        <f>'S.35.04.C'!$C$3</f>
        <v>26562.391824031405</v>
      </c>
      <c r="E35">
        <f t="shared" si="0"/>
        <v>0.4</v>
      </c>
      <c r="F35" s="17">
        <f>'S.35.04.C (2)'!$C$11</f>
        <v>9562.461056651302</v>
      </c>
      <c r="G35">
        <f t="shared" si="1"/>
        <v>1</v>
      </c>
      <c r="H35">
        <f t="shared" si="2"/>
        <v>2004</v>
      </c>
      <c r="I35" t="b">
        <f t="shared" si="3"/>
        <v>0</v>
      </c>
      <c r="J35">
        <f t="shared" si="4"/>
        <v>1</v>
      </c>
    </row>
    <row r="36" spans="1:10" x14ac:dyDescent="0.25">
      <c r="A36" t="s">
        <v>54</v>
      </c>
      <c r="B36">
        <v>250000</v>
      </c>
      <c r="C36">
        <v>45</v>
      </c>
      <c r="D36">
        <f>'S.45.04.C'!$C$3</f>
        <v>61045.868533257817</v>
      </c>
      <c r="E36">
        <f t="shared" si="0"/>
        <v>0.4</v>
      </c>
      <c r="F36" s="17">
        <f>'S.45.04.C (2)'!$C$11</f>
        <v>21976.512671972781</v>
      </c>
      <c r="G36">
        <f t="shared" si="1"/>
        <v>1</v>
      </c>
      <c r="H36">
        <f t="shared" si="2"/>
        <v>2004</v>
      </c>
      <c r="I36" t="b">
        <f t="shared" si="3"/>
        <v>0</v>
      </c>
      <c r="J36">
        <f t="shared" si="4"/>
        <v>1</v>
      </c>
    </row>
    <row r="37" spans="1:10" x14ac:dyDescent="0.25">
      <c r="A37" t="s">
        <v>54</v>
      </c>
      <c r="B37">
        <v>250000</v>
      </c>
      <c r="C37">
        <v>55</v>
      </c>
      <c r="D37">
        <f>'S.55.04.C'!$C$3</f>
        <v>108506.63283606835</v>
      </c>
      <c r="E37">
        <f t="shared" si="0"/>
        <v>0.4</v>
      </c>
      <c r="F37" s="17">
        <f>'S.55.04.C (2)'!$C$11</f>
        <v>39062.38782098463</v>
      </c>
      <c r="G37">
        <f t="shared" si="1"/>
        <v>1</v>
      </c>
      <c r="H37">
        <f t="shared" si="2"/>
        <v>2004</v>
      </c>
      <c r="I37" t="b">
        <f t="shared" si="3"/>
        <v>0</v>
      </c>
      <c r="J37">
        <f t="shared" si="4"/>
        <v>1</v>
      </c>
    </row>
    <row r="38" spans="1:10" x14ac:dyDescent="0.25">
      <c r="A38" t="s">
        <v>54</v>
      </c>
      <c r="B38">
        <v>500000</v>
      </c>
      <c r="C38">
        <v>26</v>
      </c>
      <c r="D38">
        <f>'S.26.04.D'!$C$3</f>
        <v>23981.676665278148</v>
      </c>
      <c r="E38">
        <f t="shared" si="0"/>
        <v>0.4</v>
      </c>
      <c r="F38" s="17">
        <f>'S.26.04.D (2)'!$C$11</f>
        <v>8633.4035995001341</v>
      </c>
      <c r="G38">
        <f t="shared" si="1"/>
        <v>1</v>
      </c>
      <c r="H38">
        <f t="shared" si="2"/>
        <v>2004</v>
      </c>
      <c r="I38" t="b">
        <f t="shared" si="3"/>
        <v>0</v>
      </c>
      <c r="J38">
        <f t="shared" si="4"/>
        <v>1</v>
      </c>
    </row>
    <row r="39" spans="1:10" x14ac:dyDescent="0.25">
      <c r="A39" t="s">
        <v>54</v>
      </c>
      <c r="B39">
        <v>500000</v>
      </c>
      <c r="C39">
        <v>35</v>
      </c>
      <c r="D39">
        <f>'S.35.04.D'!$C$3</f>
        <v>52880.744274648037</v>
      </c>
      <c r="E39">
        <f t="shared" si="0"/>
        <v>0.4</v>
      </c>
      <c r="F39" s="17">
        <f>'S.35.04.D (2)'!$C$11</f>
        <v>19037.067938873282</v>
      </c>
      <c r="G39">
        <f t="shared" si="1"/>
        <v>1</v>
      </c>
      <c r="H39">
        <f t="shared" si="2"/>
        <v>2004</v>
      </c>
      <c r="I39" t="b">
        <f t="shared" si="3"/>
        <v>0</v>
      </c>
      <c r="J39">
        <f t="shared" si="4"/>
        <v>1</v>
      </c>
    </row>
    <row r="40" spans="1:10" x14ac:dyDescent="0.25">
      <c r="A40" t="s">
        <v>54</v>
      </c>
      <c r="B40">
        <v>500000</v>
      </c>
      <c r="C40">
        <v>45</v>
      </c>
      <c r="D40">
        <f>'S.45.04.D'!$C$3</f>
        <v>121864.18863856983</v>
      </c>
      <c r="E40">
        <f t="shared" si="0"/>
        <v>0.4</v>
      </c>
      <c r="F40" s="17">
        <f>'S.45.04.D (2)'!$C$11</f>
        <v>43871.107909885155</v>
      </c>
      <c r="G40">
        <f t="shared" si="1"/>
        <v>1</v>
      </c>
      <c r="H40">
        <f t="shared" si="2"/>
        <v>2004</v>
      </c>
      <c r="I40" t="b">
        <f t="shared" si="3"/>
        <v>0</v>
      </c>
      <c r="J40">
        <f t="shared" si="4"/>
        <v>1</v>
      </c>
    </row>
    <row r="41" spans="1:10" x14ac:dyDescent="0.25">
      <c r="A41" t="s">
        <v>54</v>
      </c>
      <c r="B41">
        <v>500000</v>
      </c>
      <c r="C41">
        <v>55</v>
      </c>
      <c r="D41">
        <f>'S.55.04.D'!$C$3</f>
        <v>216819.06298235062</v>
      </c>
      <c r="E41">
        <f t="shared" si="0"/>
        <v>0.4</v>
      </c>
      <c r="F41" s="17">
        <f>'S.55.04.D (2)'!$C$11</f>
        <v>78054.862673646174</v>
      </c>
      <c r="G41">
        <f t="shared" si="1"/>
        <v>1</v>
      </c>
      <c r="H41">
        <f t="shared" si="2"/>
        <v>2004</v>
      </c>
      <c r="I41" t="b">
        <f t="shared" si="3"/>
        <v>0</v>
      </c>
      <c r="J41">
        <f t="shared" si="4"/>
        <v>1</v>
      </c>
    </row>
    <row r="42" spans="1:10" x14ac:dyDescent="0.25">
      <c r="A42" t="s">
        <v>54</v>
      </c>
      <c r="B42">
        <v>1000000</v>
      </c>
      <c r="C42">
        <v>26</v>
      </c>
      <c r="D42">
        <f>'S.26.04.E'!$C$3</f>
        <v>47713.758385788482</v>
      </c>
      <c r="E42">
        <f t="shared" si="0"/>
        <v>0.4</v>
      </c>
      <c r="F42" s="17">
        <f>'S.26.04.E (2)'!$C$11</f>
        <v>17176.953018883854</v>
      </c>
      <c r="G42">
        <f t="shared" si="1"/>
        <v>1</v>
      </c>
      <c r="H42">
        <f t="shared" si="2"/>
        <v>2004</v>
      </c>
      <c r="I42" t="b">
        <f t="shared" si="3"/>
        <v>0</v>
      </c>
      <c r="J42">
        <f t="shared" si="4"/>
        <v>1</v>
      </c>
    </row>
    <row r="43" spans="1:10" x14ac:dyDescent="0.25">
      <c r="A43" t="s">
        <v>54</v>
      </c>
      <c r="B43">
        <v>1000000</v>
      </c>
      <c r="C43">
        <v>35</v>
      </c>
      <c r="D43">
        <f>'S.35.04.E'!$C$3</f>
        <v>105517.44917588129</v>
      </c>
      <c r="E43">
        <f t="shared" si="0"/>
        <v>0.4</v>
      </c>
      <c r="F43" s="17">
        <f>'S.35.04.E (2)'!$C$11</f>
        <v>37986.281703317225</v>
      </c>
      <c r="G43">
        <f t="shared" si="1"/>
        <v>1</v>
      </c>
      <c r="H43">
        <f t="shared" si="2"/>
        <v>2004</v>
      </c>
      <c r="I43" t="b">
        <f t="shared" si="3"/>
        <v>0</v>
      </c>
      <c r="J43">
        <f t="shared" si="4"/>
        <v>1</v>
      </c>
    </row>
    <row r="44" spans="1:10" x14ac:dyDescent="0.25">
      <c r="A44" t="s">
        <v>54</v>
      </c>
      <c r="B44">
        <v>1000000</v>
      </c>
      <c r="C44">
        <v>45</v>
      </c>
      <c r="D44">
        <f>'S.45.04.E'!$C$3</f>
        <v>243500.82884919379</v>
      </c>
      <c r="E44">
        <f t="shared" si="0"/>
        <v>0.4</v>
      </c>
      <c r="F44" s="17">
        <f>'S.45.04.E (2)'!$C$11</f>
        <v>87660.298385709655</v>
      </c>
      <c r="G44">
        <f t="shared" si="1"/>
        <v>1</v>
      </c>
      <c r="H44">
        <f t="shared" si="2"/>
        <v>2004</v>
      </c>
      <c r="I44" t="b">
        <f t="shared" si="3"/>
        <v>0</v>
      </c>
      <c r="J44">
        <f t="shared" si="4"/>
        <v>1</v>
      </c>
    </row>
    <row r="45" spans="1:10" x14ac:dyDescent="0.25">
      <c r="A45" t="s">
        <v>54</v>
      </c>
      <c r="B45">
        <v>1000000</v>
      </c>
      <c r="C45">
        <v>55</v>
      </c>
      <c r="D45">
        <f>'S.55.04.E'!$C$3</f>
        <v>433443.92327491503</v>
      </c>
      <c r="E45">
        <f t="shared" si="0"/>
        <v>0.4</v>
      </c>
      <c r="F45" s="17">
        <f>'S.55.04.E (2)'!$C$11</f>
        <v>156039.81237896945</v>
      </c>
      <c r="G45">
        <f t="shared" si="1"/>
        <v>1</v>
      </c>
      <c r="H45">
        <f t="shared" si="2"/>
        <v>2004</v>
      </c>
      <c r="I45" t="b">
        <f t="shared" si="3"/>
        <v>0</v>
      </c>
      <c r="J45">
        <f t="shared" si="4"/>
        <v>1</v>
      </c>
    </row>
    <row r="46" spans="1:10" x14ac:dyDescent="0.25">
      <c r="A46" t="s">
        <v>54</v>
      </c>
      <c r="B46">
        <v>2000000</v>
      </c>
      <c r="C46">
        <v>26</v>
      </c>
      <c r="D46">
        <f>'S.26.04.F'!$C$3</f>
        <v>95177.921826809121</v>
      </c>
      <c r="E46">
        <f t="shared" si="0"/>
        <v>0.4</v>
      </c>
      <c r="F46" s="17">
        <f>'S.26.04.F (2)'!$C$11</f>
        <v>34264.05185765124</v>
      </c>
      <c r="G46">
        <f t="shared" si="1"/>
        <v>1</v>
      </c>
      <c r="H46">
        <f t="shared" si="2"/>
        <v>2004</v>
      </c>
      <c r="I46" t="b">
        <f t="shared" si="3"/>
        <v>0</v>
      </c>
      <c r="J46">
        <f t="shared" si="4"/>
        <v>1</v>
      </c>
    </row>
    <row r="47" spans="1:10" x14ac:dyDescent="0.25">
      <c r="A47" t="s">
        <v>54</v>
      </c>
      <c r="B47">
        <v>2000000</v>
      </c>
      <c r="C47">
        <v>35</v>
      </c>
      <c r="D47">
        <f>'S.35.04.F'!$C$3</f>
        <v>210790.85897834782</v>
      </c>
      <c r="E47">
        <f t="shared" si="0"/>
        <v>0.4</v>
      </c>
      <c r="F47" s="17">
        <f>'S.35.04.F (2)'!$C$11</f>
        <v>75884.709232205263</v>
      </c>
      <c r="G47">
        <f t="shared" si="1"/>
        <v>1</v>
      </c>
      <c r="H47">
        <f t="shared" si="2"/>
        <v>2004</v>
      </c>
      <c r="I47" t="b">
        <f t="shared" si="3"/>
        <v>0</v>
      </c>
      <c r="J47">
        <f t="shared" si="4"/>
        <v>1</v>
      </c>
    </row>
    <row r="48" spans="1:10" x14ac:dyDescent="0.25">
      <c r="A48" t="s">
        <v>54</v>
      </c>
      <c r="B48">
        <v>2000000</v>
      </c>
      <c r="C48">
        <v>45</v>
      </c>
      <c r="D48">
        <f>'S.45.04.F'!$C$3</f>
        <v>486774.10927044175</v>
      </c>
      <c r="E48">
        <f t="shared" si="0"/>
        <v>0.4</v>
      </c>
      <c r="F48" s="17">
        <f>'S.45.04.F (2)'!$C$11</f>
        <v>175238.67933735892</v>
      </c>
      <c r="G48">
        <f t="shared" si="1"/>
        <v>1</v>
      </c>
      <c r="H48">
        <f t="shared" si="2"/>
        <v>2004</v>
      </c>
      <c r="I48" t="b">
        <f t="shared" si="3"/>
        <v>0</v>
      </c>
      <c r="J48">
        <f t="shared" si="4"/>
        <v>1</v>
      </c>
    </row>
    <row r="49" spans="1:10" x14ac:dyDescent="0.25">
      <c r="A49" t="s">
        <v>54</v>
      </c>
      <c r="B49">
        <v>2000000</v>
      </c>
      <c r="C49">
        <v>55</v>
      </c>
      <c r="D49">
        <f>'S.55.04.F'!$C$3</f>
        <v>866693.64386004407</v>
      </c>
      <c r="E49">
        <f t="shared" si="0"/>
        <v>0.4</v>
      </c>
      <c r="F49" s="17">
        <f>'S.55.04.F (2)'!$C$11</f>
        <v>312009.7117896158</v>
      </c>
      <c r="G49">
        <f t="shared" si="1"/>
        <v>1</v>
      </c>
      <c r="H49">
        <f t="shared" si="2"/>
        <v>2004</v>
      </c>
      <c r="I49" t="b">
        <f t="shared" si="3"/>
        <v>0</v>
      </c>
      <c r="J49">
        <f t="shared" si="4"/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EC246-AC56-4011-A47B-270F087E4260}">
  <dimension ref="A1:I96"/>
  <sheetViews>
    <sheetView workbookViewId="0">
      <selection activeCell="S53" sqref="S53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8" t="s">
        <v>50</v>
      </c>
      <c r="B1" s="19" t="s">
        <v>18</v>
      </c>
    </row>
    <row r="2" spans="1:9" ht="18.75" x14ac:dyDescent="0.3">
      <c r="A2" s="20">
        <v>26</v>
      </c>
      <c r="B2" s="21">
        <v>1.1601210000000001E-3</v>
      </c>
      <c r="D2" s="22"/>
      <c r="I2" s="23"/>
    </row>
    <row r="3" spans="1:9" x14ac:dyDescent="0.25">
      <c r="A3" s="20">
        <v>27</v>
      </c>
      <c r="B3" s="21">
        <v>1.1721139999999999E-3</v>
      </c>
      <c r="D3" s="22"/>
      <c r="I3" s="6"/>
    </row>
    <row r="4" spans="1:9" x14ac:dyDescent="0.25">
      <c r="A4" s="20">
        <v>28</v>
      </c>
      <c r="B4" s="21">
        <v>1.1871049999999999E-3</v>
      </c>
      <c r="D4" s="22"/>
      <c r="I4" s="6"/>
    </row>
    <row r="5" spans="1:9" x14ac:dyDescent="0.25">
      <c r="A5" s="20">
        <v>29</v>
      </c>
      <c r="B5" s="21">
        <v>1.2030949999999999E-3</v>
      </c>
      <c r="D5" s="22"/>
    </row>
    <row r="6" spans="1:9" x14ac:dyDescent="0.25">
      <c r="A6" s="20">
        <v>30</v>
      </c>
      <c r="B6" s="21">
        <v>1.223083E-3</v>
      </c>
      <c r="D6" s="22"/>
    </row>
    <row r="7" spans="1:9" x14ac:dyDescent="0.25">
      <c r="A7" s="20">
        <v>31</v>
      </c>
      <c r="B7" s="21">
        <v>1.254064E-3</v>
      </c>
      <c r="D7" s="22"/>
    </row>
    <row r="8" spans="1:9" x14ac:dyDescent="0.25">
      <c r="A8" s="20">
        <v>32</v>
      </c>
      <c r="B8" s="21">
        <v>1.2910420000000001E-3</v>
      </c>
    </row>
    <row r="9" spans="1:9" x14ac:dyDescent="0.25">
      <c r="A9" s="20">
        <v>33</v>
      </c>
      <c r="B9" s="21">
        <v>1.3270199999999999E-3</v>
      </c>
    </row>
    <row r="10" spans="1:9" x14ac:dyDescent="0.25">
      <c r="A10" s="20">
        <v>34</v>
      </c>
      <c r="B10" s="21">
        <v>1.3729930000000001E-3</v>
      </c>
    </row>
    <row r="11" spans="1:9" x14ac:dyDescent="0.25">
      <c r="A11" s="20">
        <v>35</v>
      </c>
      <c r="B11" s="21">
        <v>1.420964E-3</v>
      </c>
    </row>
    <row r="12" spans="1:9" x14ac:dyDescent="0.25">
      <c r="A12" s="20">
        <v>36</v>
      </c>
      <c r="B12" s="21">
        <v>1.47693E-3</v>
      </c>
    </row>
    <row r="13" spans="1:9" x14ac:dyDescent="0.25">
      <c r="A13" s="20">
        <v>37</v>
      </c>
      <c r="B13" s="21">
        <v>1.553883E-3</v>
      </c>
    </row>
    <row r="14" spans="1:9" x14ac:dyDescent="0.25">
      <c r="A14" s="20">
        <v>38</v>
      </c>
      <c r="B14" s="21">
        <v>1.6428289999999999E-3</v>
      </c>
    </row>
    <row r="15" spans="1:9" x14ac:dyDescent="0.25">
      <c r="A15" s="20">
        <v>39</v>
      </c>
      <c r="B15" s="21">
        <v>1.733774E-3</v>
      </c>
    </row>
    <row r="16" spans="1:9" x14ac:dyDescent="0.25">
      <c r="A16" s="20">
        <v>40</v>
      </c>
      <c r="B16" s="21">
        <v>1.8297159999999999E-3</v>
      </c>
    </row>
    <row r="17" spans="1:2" x14ac:dyDescent="0.25">
      <c r="A17" s="20">
        <v>41</v>
      </c>
      <c r="B17" s="21">
        <v>1.940649E-3</v>
      </c>
    </row>
    <row r="18" spans="1:2" x14ac:dyDescent="0.25">
      <c r="A18" s="20">
        <v>42</v>
      </c>
      <c r="B18" s="21">
        <v>2.0505829999999999E-3</v>
      </c>
    </row>
    <row r="19" spans="1:2" x14ac:dyDescent="0.25">
      <c r="A19" s="20">
        <v>43</v>
      </c>
      <c r="B19" s="21">
        <v>2.1765069999999998E-3</v>
      </c>
    </row>
    <row r="20" spans="1:2" x14ac:dyDescent="0.25">
      <c r="A20" s="20">
        <v>44</v>
      </c>
      <c r="B20" s="21">
        <v>2.312424E-3</v>
      </c>
    </row>
    <row r="21" spans="1:2" x14ac:dyDescent="0.25">
      <c r="A21" s="20">
        <v>45</v>
      </c>
      <c r="B21" s="21">
        <v>2.4603350000000001E-3</v>
      </c>
    </row>
    <row r="22" spans="1:2" x14ac:dyDescent="0.25">
      <c r="A22" s="20">
        <v>46</v>
      </c>
      <c r="B22" s="21">
        <v>2.6172399999999998E-3</v>
      </c>
    </row>
    <row r="23" spans="1:2" x14ac:dyDescent="0.25">
      <c r="A23" s="20">
        <v>47</v>
      </c>
      <c r="B23" s="21">
        <v>2.8021280000000001E-3</v>
      </c>
    </row>
    <row r="24" spans="1:2" x14ac:dyDescent="0.25">
      <c r="A24" s="20">
        <v>48</v>
      </c>
      <c r="B24" s="4">
        <v>3.0140000000000002E-3</v>
      </c>
    </row>
    <row r="25" spans="1:2" x14ac:dyDescent="0.25">
      <c r="A25" s="20">
        <v>49</v>
      </c>
      <c r="B25" s="4">
        <v>4.6990000000000001E-3</v>
      </c>
    </row>
    <row r="26" spans="1:2" x14ac:dyDescent="0.25">
      <c r="A26" s="20">
        <v>50</v>
      </c>
      <c r="B26" s="4">
        <v>6.5490000000000001E-3</v>
      </c>
    </row>
    <row r="27" spans="1:2" x14ac:dyDescent="0.25">
      <c r="A27" s="20">
        <v>51</v>
      </c>
      <c r="B27" s="4">
        <v>8.5349999999999992E-3</v>
      </c>
    </row>
    <row r="28" spans="1:2" x14ac:dyDescent="0.25">
      <c r="A28" s="20">
        <v>52</v>
      </c>
      <c r="B28" s="4">
        <v>1.0821000000000001E-2</v>
      </c>
    </row>
    <row r="29" spans="1:2" x14ac:dyDescent="0.25">
      <c r="A29" s="20">
        <v>53</v>
      </c>
      <c r="B29" s="4">
        <v>1.3422999999999999E-2</v>
      </c>
    </row>
    <row r="30" spans="1:2" x14ac:dyDescent="0.25">
      <c r="A30" s="20">
        <v>54</v>
      </c>
      <c r="B30" s="4">
        <v>1.6303999999999999E-2</v>
      </c>
    </row>
    <row r="31" spans="1:2" x14ac:dyDescent="0.25">
      <c r="A31" s="20">
        <v>55</v>
      </c>
      <c r="B31" s="4">
        <v>1.9576E-2</v>
      </c>
    </row>
    <row r="32" spans="1:2" x14ac:dyDescent="0.25">
      <c r="A32" s="20">
        <v>56</v>
      </c>
      <c r="B32" s="4">
        <v>2.3283000000000002E-2</v>
      </c>
    </row>
    <row r="33" spans="1:2" x14ac:dyDescent="0.25">
      <c r="A33" s="20">
        <v>57</v>
      </c>
      <c r="B33" s="4">
        <v>2.7149E-2</v>
      </c>
    </row>
    <row r="34" spans="1:2" x14ac:dyDescent="0.25">
      <c r="A34" s="20">
        <v>58</v>
      </c>
      <c r="B34" s="4">
        <v>3.1286000000000001E-2</v>
      </c>
    </row>
    <row r="35" spans="1:2" x14ac:dyDescent="0.25">
      <c r="A35" s="20">
        <v>59</v>
      </c>
      <c r="B35" s="4">
        <v>3.5844000000000001E-2</v>
      </c>
    </row>
    <row r="36" spans="1:2" x14ac:dyDescent="0.25">
      <c r="A36" s="20">
        <v>60</v>
      </c>
      <c r="B36" s="4">
        <v>4.1295999999999999E-2</v>
      </c>
    </row>
    <row r="37" spans="1:2" x14ac:dyDescent="0.25">
      <c r="A37" s="20">
        <v>61</v>
      </c>
      <c r="B37" s="4">
        <v>4.7109999999999999E-2</v>
      </c>
    </row>
    <row r="38" spans="1:2" x14ac:dyDescent="0.25">
      <c r="A38" s="20">
        <v>62</v>
      </c>
      <c r="B38" s="4">
        <v>5.2900999999999997E-2</v>
      </c>
    </row>
    <row r="39" spans="1:2" x14ac:dyDescent="0.25">
      <c r="A39" s="20">
        <v>63</v>
      </c>
      <c r="B39" s="4">
        <v>5.9271999999999998E-2</v>
      </c>
    </row>
    <row r="40" spans="1:2" x14ac:dyDescent="0.25">
      <c r="A40" s="20">
        <v>64</v>
      </c>
      <c r="B40" s="4">
        <v>6.6047999999999996E-2</v>
      </c>
    </row>
    <row r="41" spans="1:2" x14ac:dyDescent="0.25">
      <c r="A41" s="20">
        <v>65</v>
      </c>
      <c r="B41" s="4">
        <v>7.3592000000000005E-2</v>
      </c>
    </row>
    <row r="42" spans="1:2" x14ac:dyDescent="0.25">
      <c r="A42" s="20">
        <v>66</v>
      </c>
      <c r="B42" s="4">
        <v>8.2293000000000005E-2</v>
      </c>
    </row>
    <row r="43" spans="1:2" x14ac:dyDescent="0.25">
      <c r="A43" s="20">
        <v>67</v>
      </c>
      <c r="B43" s="4">
        <v>9.1596999999999998E-2</v>
      </c>
    </row>
    <row r="44" spans="1:2" x14ac:dyDescent="0.25">
      <c r="A44" s="20">
        <v>68</v>
      </c>
      <c r="B44" s="4">
        <v>0.10148</v>
      </c>
    </row>
    <row r="45" spans="1:2" x14ac:dyDescent="0.25">
      <c r="A45" s="20">
        <v>69</v>
      </c>
      <c r="B45" s="4">
        <v>0.112611</v>
      </c>
    </row>
    <row r="46" spans="1:2" x14ac:dyDescent="0.25">
      <c r="A46" s="20">
        <v>70</v>
      </c>
      <c r="B46" s="4">
        <v>0.125163</v>
      </c>
    </row>
    <row r="47" spans="1:2" x14ac:dyDescent="0.25">
      <c r="A47" s="20">
        <v>71</v>
      </c>
      <c r="B47" s="4">
        <v>0.13952899999999999</v>
      </c>
    </row>
    <row r="48" spans="1:2" x14ac:dyDescent="0.25">
      <c r="A48" s="20">
        <v>72</v>
      </c>
      <c r="B48" s="4">
        <v>0.15610499999999999</v>
      </c>
    </row>
    <row r="49" spans="1:2" x14ac:dyDescent="0.25">
      <c r="A49" s="20">
        <v>73</v>
      </c>
      <c r="B49" s="4">
        <v>0.17521600000000001</v>
      </c>
    </row>
    <row r="50" spans="1:2" x14ac:dyDescent="0.25">
      <c r="A50" s="20">
        <v>74</v>
      </c>
      <c r="B50" s="4">
        <v>0.19798199999999999</v>
      </c>
    </row>
    <row r="51" spans="1:2" x14ac:dyDescent="0.25">
      <c r="A51" s="20">
        <v>75</v>
      </c>
      <c r="B51" s="4">
        <v>0.22423799999999999</v>
      </c>
    </row>
    <row r="52" spans="1:2" x14ac:dyDescent="0.25">
      <c r="A52" s="20">
        <v>76</v>
      </c>
      <c r="B52" s="4">
        <v>0.25439000000000001</v>
      </c>
    </row>
    <row r="53" spans="1:2" x14ac:dyDescent="0.25">
      <c r="A53" s="20">
        <v>77</v>
      </c>
      <c r="B53" s="4">
        <v>0.28921999999999998</v>
      </c>
    </row>
    <row r="54" spans="1:2" x14ac:dyDescent="0.25">
      <c r="A54" s="20">
        <v>78</v>
      </c>
      <c r="B54" s="4">
        <v>0.32816400000000001</v>
      </c>
    </row>
    <row r="55" spans="1:2" x14ac:dyDescent="0.25">
      <c r="A55" s="20">
        <v>79</v>
      </c>
      <c r="B55" s="4">
        <v>0.37150699999999998</v>
      </c>
    </row>
    <row r="56" spans="1:2" x14ac:dyDescent="0.25">
      <c r="A56" s="20">
        <v>80</v>
      </c>
      <c r="B56" s="4">
        <v>0.41881499999999999</v>
      </c>
    </row>
    <row r="57" spans="1:2" x14ac:dyDescent="0.25">
      <c r="A57" s="20">
        <v>81</v>
      </c>
      <c r="B57" s="4">
        <v>0.47081499999999998</v>
      </c>
    </row>
    <row r="58" spans="1:2" x14ac:dyDescent="0.25">
      <c r="A58" s="20">
        <v>82</v>
      </c>
      <c r="B58" s="4">
        <v>0.52931399999999995</v>
      </c>
    </row>
    <row r="59" spans="1:2" x14ac:dyDescent="0.25">
      <c r="A59" s="20">
        <v>83</v>
      </c>
      <c r="B59" s="4">
        <v>0.595055</v>
      </c>
    </row>
    <row r="60" spans="1:2" x14ac:dyDescent="0.25">
      <c r="A60" s="20">
        <v>84</v>
      </c>
      <c r="B60" s="4">
        <v>0.66919700000000004</v>
      </c>
    </row>
    <row r="61" spans="1:2" x14ac:dyDescent="0.25">
      <c r="A61" s="20">
        <v>85</v>
      </c>
      <c r="B61" s="4">
        <v>0.74928899999999998</v>
      </c>
    </row>
    <row r="62" spans="1:2" x14ac:dyDescent="0.25">
      <c r="A62" s="20">
        <v>86</v>
      </c>
      <c r="B62" s="4">
        <v>0.83297500000000002</v>
      </c>
    </row>
    <row r="63" spans="1:2" x14ac:dyDescent="0.25">
      <c r="A63" s="20">
        <v>87</v>
      </c>
      <c r="B63" s="21">
        <v>0.83526170899999996</v>
      </c>
    </row>
    <row r="64" spans="1:2" x14ac:dyDescent="0.25">
      <c r="A64" s="20">
        <v>88</v>
      </c>
      <c r="B64" s="21">
        <v>0.83773177600000004</v>
      </c>
    </row>
    <row r="65" spans="1:2" x14ac:dyDescent="0.25">
      <c r="A65" s="20">
        <v>89</v>
      </c>
      <c r="B65" s="21">
        <v>0.84045353700000003</v>
      </c>
    </row>
    <row r="66" spans="1:2" x14ac:dyDescent="0.25">
      <c r="A66" s="20">
        <v>90</v>
      </c>
      <c r="B66" s="21">
        <v>0.84346351399999997</v>
      </c>
    </row>
    <row r="67" spans="1:2" x14ac:dyDescent="0.25">
      <c r="A67" s="20">
        <v>91</v>
      </c>
      <c r="B67" s="21">
        <v>0.84645297100000005</v>
      </c>
    </row>
    <row r="68" spans="1:2" x14ac:dyDescent="0.25">
      <c r="A68" s="20">
        <v>92</v>
      </c>
      <c r="B68" s="21">
        <v>0.84968151000000003</v>
      </c>
    </row>
    <row r="69" spans="1:2" x14ac:dyDescent="0.25">
      <c r="A69" s="20">
        <v>93</v>
      </c>
      <c r="B69" s="21">
        <v>0.85306441600000005</v>
      </c>
    </row>
    <row r="70" spans="1:2" x14ac:dyDescent="0.25">
      <c r="A70" s="20">
        <v>94</v>
      </c>
      <c r="B70" s="21">
        <v>0.856559709</v>
      </c>
    </row>
    <row r="71" spans="1:2" x14ac:dyDescent="0.25">
      <c r="A71" s="20">
        <v>95</v>
      </c>
      <c r="B71" s="21">
        <v>0.86031008399999997</v>
      </c>
    </row>
    <row r="72" spans="1:2" x14ac:dyDescent="0.25">
      <c r="A72" s="20">
        <v>96</v>
      </c>
      <c r="B72" s="21">
        <v>0.86416701100000004</v>
      </c>
    </row>
    <row r="73" spans="1:2" x14ac:dyDescent="0.25">
      <c r="A73" s="20">
        <v>97</v>
      </c>
      <c r="B73" s="21">
        <v>0.86825209999999997</v>
      </c>
    </row>
    <row r="74" spans="1:2" x14ac:dyDescent="0.25">
      <c r="A74" s="20">
        <v>98</v>
      </c>
      <c r="B74" s="21">
        <v>0.87257664800000001</v>
      </c>
    </row>
    <row r="75" spans="1:2" x14ac:dyDescent="0.25">
      <c r="A75" s="20">
        <v>99</v>
      </c>
      <c r="B75" s="21">
        <v>0.87698101399999995</v>
      </c>
    </row>
    <row r="76" spans="1:2" x14ac:dyDescent="0.25">
      <c r="A76" s="20">
        <v>100</v>
      </c>
      <c r="B76" s="21">
        <v>0.88158379899999995</v>
      </c>
    </row>
    <row r="77" spans="1:2" x14ac:dyDescent="0.25">
      <c r="A77" s="20">
        <v>101</v>
      </c>
      <c r="B77" s="21">
        <v>0.88621764599999997</v>
      </c>
    </row>
    <row r="78" spans="1:2" x14ac:dyDescent="0.25">
      <c r="A78" s="20">
        <v>102</v>
      </c>
      <c r="B78" s="21">
        <v>0.89077562700000001</v>
      </c>
    </row>
    <row r="79" spans="1:2" x14ac:dyDescent="0.25">
      <c r="A79" s="20">
        <v>103</v>
      </c>
      <c r="B79" s="21">
        <v>0.89544260600000003</v>
      </c>
    </row>
    <row r="80" spans="1:2" x14ac:dyDescent="0.25">
      <c r="A80" s="20">
        <v>104</v>
      </c>
      <c r="B80" s="21">
        <v>0.90019128800000003</v>
      </c>
    </row>
    <row r="81" spans="1:2" x14ac:dyDescent="0.25">
      <c r="A81" s="20">
        <v>105</v>
      </c>
      <c r="B81" s="21">
        <v>0.90499098499999997</v>
      </c>
    </row>
    <row r="82" spans="1:2" x14ac:dyDescent="0.25">
      <c r="A82" s="20">
        <v>106</v>
      </c>
      <c r="B82" s="21">
        <v>0.90981139099999997</v>
      </c>
    </row>
    <row r="83" spans="1:2" x14ac:dyDescent="0.25">
      <c r="A83" s="20">
        <v>107</v>
      </c>
      <c r="B83" s="21">
        <v>0.91465739899999998</v>
      </c>
    </row>
    <row r="84" spans="1:2" x14ac:dyDescent="0.25">
      <c r="A84" s="20">
        <v>108</v>
      </c>
      <c r="B84" s="21">
        <v>0.91953785700000001</v>
      </c>
    </row>
    <row r="85" spans="1:2" x14ac:dyDescent="0.25">
      <c r="A85" s="20">
        <v>109</v>
      </c>
      <c r="B85" s="21">
        <v>0.924425092</v>
      </c>
    </row>
    <row r="86" spans="1:2" x14ac:dyDescent="0.25">
      <c r="A86" s="20">
        <v>110</v>
      </c>
      <c r="B86" s="21">
        <v>0.92929067899999995</v>
      </c>
    </row>
    <row r="87" spans="1:2" x14ac:dyDescent="0.25">
      <c r="A87" s="20">
        <v>111</v>
      </c>
      <c r="B87" s="21">
        <v>0.93493958499999996</v>
      </c>
    </row>
    <row r="88" spans="1:2" x14ac:dyDescent="0.25">
      <c r="A88" s="20">
        <v>112</v>
      </c>
      <c r="B88" s="21">
        <v>0.94055780700000002</v>
      </c>
    </row>
    <row r="89" spans="1:2" x14ac:dyDescent="0.25">
      <c r="A89" s="20">
        <v>113</v>
      </c>
      <c r="B89" s="21">
        <v>0.946138378</v>
      </c>
    </row>
    <row r="90" spans="1:2" x14ac:dyDescent="0.25">
      <c r="A90" s="20">
        <v>114</v>
      </c>
      <c r="B90" s="21">
        <v>0.95167433300000004</v>
      </c>
    </row>
    <row r="91" spans="1:2" x14ac:dyDescent="0.25">
      <c r="A91" s="20">
        <v>115</v>
      </c>
      <c r="B91" s="21">
        <v>0.95715889499999995</v>
      </c>
    </row>
    <row r="92" spans="1:2" x14ac:dyDescent="0.25">
      <c r="A92" s="20">
        <v>116</v>
      </c>
      <c r="B92" s="21">
        <v>0.96261559600000002</v>
      </c>
    </row>
    <row r="93" spans="1:2" x14ac:dyDescent="0.25">
      <c r="A93" s="20">
        <v>117</v>
      </c>
      <c r="B93" s="21">
        <v>0.96807210799999999</v>
      </c>
    </row>
    <row r="94" spans="1:2" x14ac:dyDescent="0.25">
      <c r="A94" s="20">
        <v>118</v>
      </c>
      <c r="B94" s="21">
        <v>0.97352880900000005</v>
      </c>
    </row>
    <row r="95" spans="1:2" x14ac:dyDescent="0.25">
      <c r="A95" s="20">
        <v>119</v>
      </c>
      <c r="B95" s="21">
        <v>0.97898550900000003</v>
      </c>
    </row>
    <row r="96" spans="1:2" x14ac:dyDescent="0.25">
      <c r="A96" s="24">
        <v>120</v>
      </c>
      <c r="B96" s="21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A9C08-1FF1-4635-9DAD-5A7B5712FF5F}">
  <dimension ref="A1:M142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8" t="s">
        <v>5</v>
      </c>
      <c r="B1" s="25" t="s">
        <v>55</v>
      </c>
      <c r="C1" s="26" t="s">
        <v>56</v>
      </c>
      <c r="D1" s="26" t="s">
        <v>57</v>
      </c>
      <c r="E1" s="27" t="s">
        <v>58</v>
      </c>
    </row>
    <row r="2" spans="1:7" x14ac:dyDescent="0.25">
      <c r="A2" s="20">
        <v>1962</v>
      </c>
      <c r="B2" s="13">
        <v>2.6700000000000002E-2</v>
      </c>
      <c r="C2" s="13">
        <v>3.1E-2</v>
      </c>
      <c r="D2" s="13">
        <v>3.5200000000000002E-2</v>
      </c>
      <c r="E2" s="28">
        <v>4.4900000000000002E-2</v>
      </c>
      <c r="G2" s="5" t="s">
        <v>59</v>
      </c>
    </row>
    <row r="3" spans="1:7" x14ac:dyDescent="0.25">
      <c r="A3" s="20">
        <v>1963</v>
      </c>
      <c r="B3" s="13">
        <v>2.3699999999999999E-2</v>
      </c>
      <c r="C3" s="13">
        <v>3.78E-2</v>
      </c>
      <c r="D3" s="13">
        <v>0.04</v>
      </c>
      <c r="E3" s="28">
        <v>4.7500000000000001E-2</v>
      </c>
    </row>
    <row r="4" spans="1:7" x14ac:dyDescent="0.25">
      <c r="A4" s="20">
        <v>1964</v>
      </c>
      <c r="B4" s="13">
        <v>2.6700000000000002E-2</v>
      </c>
      <c r="C4" s="13">
        <v>3.9800000000000002E-2</v>
      </c>
      <c r="D4" s="13">
        <v>4.3900000000000002E-2</v>
      </c>
      <c r="E4" s="28">
        <v>4.7899999999999998E-2</v>
      </c>
    </row>
    <row r="5" spans="1:7" x14ac:dyDescent="0.25">
      <c r="A5" s="20">
        <v>1965</v>
      </c>
      <c r="B5" s="13">
        <v>3.4099999999999998E-2</v>
      </c>
      <c r="C5" s="13">
        <v>4.48E-2</v>
      </c>
      <c r="D5" s="13">
        <v>4.58E-2</v>
      </c>
      <c r="E5" s="28">
        <v>4.7500000000000001E-2</v>
      </c>
    </row>
    <row r="6" spans="1:7" x14ac:dyDescent="0.25">
      <c r="A6" s="20">
        <v>1966</v>
      </c>
      <c r="B6" s="13">
        <v>3.1699999999999999E-2</v>
      </c>
      <c r="C6" s="13">
        <v>5.9299999999999999E-2</v>
      </c>
      <c r="D6" s="13">
        <v>6.0999999999999999E-2</v>
      </c>
      <c r="E6" s="28">
        <v>5.79E-2</v>
      </c>
    </row>
    <row r="7" spans="1:7" x14ac:dyDescent="0.25">
      <c r="A7" s="20">
        <v>1967</v>
      </c>
      <c r="B7" s="13">
        <v>3.15E-2</v>
      </c>
      <c r="C7" s="13">
        <v>4.8399999999999999E-2</v>
      </c>
      <c r="D7" s="13">
        <v>5.62E-2</v>
      </c>
      <c r="E7" s="28">
        <v>5.79E-2</v>
      </c>
    </row>
    <row r="8" spans="1:7" x14ac:dyDescent="0.25">
      <c r="A8" s="20">
        <v>1968</v>
      </c>
      <c r="B8" s="13">
        <v>3.1800000000000002E-2</v>
      </c>
      <c r="C8" s="13">
        <v>6.2199999999999998E-2</v>
      </c>
      <c r="D8" s="13">
        <v>6.2799999999999995E-2</v>
      </c>
      <c r="E8" s="28">
        <v>6.2300000000000001E-2</v>
      </c>
    </row>
    <row r="9" spans="1:7" x14ac:dyDescent="0.25">
      <c r="A9" s="20">
        <v>1969</v>
      </c>
      <c r="B9" s="13">
        <v>3.15E-2</v>
      </c>
      <c r="C9" s="13">
        <v>9.0200000000000002E-2</v>
      </c>
      <c r="D9" s="13">
        <v>7.9299999999999995E-2</v>
      </c>
      <c r="E9" s="28">
        <v>7.3899999999999993E-2</v>
      </c>
    </row>
    <row r="10" spans="1:7" x14ac:dyDescent="0.25">
      <c r="A10" s="20">
        <v>1970</v>
      </c>
      <c r="B10" s="13">
        <v>4.5400000000000003E-2</v>
      </c>
      <c r="C10" s="13">
        <v>8.3000000000000004E-2</v>
      </c>
      <c r="D10" s="13">
        <v>8.0399999999999999E-2</v>
      </c>
      <c r="E10" s="28">
        <v>8.5500000000000007E-2</v>
      </c>
    </row>
    <row r="11" spans="1:7" x14ac:dyDescent="0.25">
      <c r="A11" s="20">
        <v>1971</v>
      </c>
      <c r="B11" s="13">
        <v>5.1999999999999998E-2</v>
      </c>
      <c r="C11" s="13">
        <v>5.04E-2</v>
      </c>
      <c r="D11" s="13">
        <v>5.2900000000000003E-2</v>
      </c>
      <c r="E11" s="28">
        <v>6.7000000000000004E-2</v>
      </c>
    </row>
    <row r="12" spans="1:7" x14ac:dyDescent="0.25">
      <c r="A12" s="20">
        <v>1972</v>
      </c>
      <c r="B12" s="13">
        <v>5.5399999999999998E-2</v>
      </c>
      <c r="C12" s="13">
        <v>5.04E-2</v>
      </c>
      <c r="D12" s="13">
        <v>5.6300000000000003E-2</v>
      </c>
      <c r="E12" s="28">
        <v>7.1099999999999997E-2</v>
      </c>
    </row>
    <row r="13" spans="1:7" x14ac:dyDescent="0.25">
      <c r="A13" s="20">
        <v>1973</v>
      </c>
      <c r="B13" s="13">
        <v>7.9500000000000001E-2</v>
      </c>
      <c r="C13" s="13">
        <v>9.7000000000000003E-2</v>
      </c>
      <c r="D13" s="13">
        <v>8.14E-2</v>
      </c>
      <c r="E13" s="28">
        <v>7.5700000000000003E-2</v>
      </c>
    </row>
    <row r="14" spans="1:7" x14ac:dyDescent="0.25">
      <c r="A14" s="20">
        <v>1974</v>
      </c>
      <c r="B14" s="13">
        <v>0.12620000000000001</v>
      </c>
      <c r="C14" s="13">
        <v>0.11899999999999999</v>
      </c>
      <c r="D14" s="13">
        <v>9.3600000000000003E-2</v>
      </c>
      <c r="E14" s="28">
        <v>8.5900000000000004E-2</v>
      </c>
    </row>
    <row r="15" spans="1:7" x14ac:dyDescent="0.25">
      <c r="A15" s="20">
        <v>1975</v>
      </c>
      <c r="B15" s="13">
        <v>8.9099999999999999E-2</v>
      </c>
      <c r="C15" s="13">
        <v>6.3600000000000004E-2</v>
      </c>
      <c r="D15" s="13">
        <v>7.4099999999999999E-2</v>
      </c>
      <c r="E15" s="28">
        <v>8.7499999999999994E-2</v>
      </c>
    </row>
    <row r="16" spans="1:7" x14ac:dyDescent="0.25">
      <c r="A16" s="20">
        <v>1976</v>
      </c>
      <c r="B16" s="13">
        <v>7.22E-2</v>
      </c>
      <c r="C16" s="13">
        <v>5.5599999999999997E-2</v>
      </c>
      <c r="D16" s="13">
        <v>6.5100000000000005E-2</v>
      </c>
      <c r="E16" s="28">
        <v>8.4699999999999998E-2</v>
      </c>
    </row>
    <row r="17" spans="1:5" x14ac:dyDescent="0.25">
      <c r="A17" s="20">
        <v>1977</v>
      </c>
      <c r="B17" s="13">
        <v>8.3500000000000005E-2</v>
      </c>
      <c r="C17" s="13">
        <v>6.3200000000000006E-2</v>
      </c>
      <c r="D17" s="13">
        <v>6.9199999999999998E-2</v>
      </c>
      <c r="E17" s="28">
        <v>8.4500000000000006E-2</v>
      </c>
    </row>
    <row r="18" spans="1:5" x14ac:dyDescent="0.25">
      <c r="A18" s="20">
        <v>1978</v>
      </c>
      <c r="B18" s="13">
        <v>7.3700000000000002E-2</v>
      </c>
      <c r="C18" s="13">
        <v>9.2100000000000001E-2</v>
      </c>
      <c r="D18" s="13">
        <v>9.6500000000000002E-2</v>
      </c>
      <c r="E18" s="28">
        <v>9.7299999999999998E-2</v>
      </c>
    </row>
    <row r="19" spans="1:5" x14ac:dyDescent="0.25">
      <c r="A19" s="20">
        <v>1979</v>
      </c>
      <c r="B19" s="13">
        <v>8.0600000000000005E-2</v>
      </c>
      <c r="C19" s="13">
        <v>0.13200000000000001</v>
      </c>
      <c r="D19" s="13">
        <v>0.126</v>
      </c>
      <c r="E19" s="28">
        <v>0.1123</v>
      </c>
    </row>
    <row r="20" spans="1:5" x14ac:dyDescent="0.25">
      <c r="A20" s="20">
        <v>1980</v>
      </c>
      <c r="B20" s="13">
        <v>0.1255</v>
      </c>
      <c r="C20" s="13">
        <v>0.14649999999999999</v>
      </c>
      <c r="D20" s="13">
        <v>0.1323</v>
      </c>
      <c r="E20" s="28">
        <v>0.1258</v>
      </c>
    </row>
    <row r="21" spans="1:5" x14ac:dyDescent="0.25">
      <c r="A21" s="20">
        <v>1981</v>
      </c>
      <c r="B21" s="13">
        <v>0.1129</v>
      </c>
      <c r="C21" s="13">
        <v>0.17480000000000001</v>
      </c>
      <c r="D21" s="13">
        <v>0.15609999999999999</v>
      </c>
      <c r="E21" s="28">
        <v>0.14630000000000001</v>
      </c>
    </row>
    <row r="22" spans="1:5" x14ac:dyDescent="0.25">
      <c r="A22" s="20">
        <v>1982</v>
      </c>
      <c r="B22" s="13">
        <v>7.6300000000000007E-2</v>
      </c>
      <c r="C22" s="13">
        <v>0.14180000000000001</v>
      </c>
      <c r="D22" s="13">
        <v>0.1419</v>
      </c>
      <c r="E22" s="28">
        <v>0.15029999999999999</v>
      </c>
    </row>
    <row r="23" spans="1:5" x14ac:dyDescent="0.25">
      <c r="A23" s="20">
        <v>1983</v>
      </c>
      <c r="B23" s="13">
        <v>7.3400000000000007E-2</v>
      </c>
      <c r="C23" s="13">
        <v>9.9299999999999999E-2</v>
      </c>
      <c r="D23" s="13">
        <v>0.1047</v>
      </c>
      <c r="E23" s="28">
        <v>0.12180000000000001</v>
      </c>
    </row>
    <row r="24" spans="1:5" x14ac:dyDescent="0.25">
      <c r="A24" s="20">
        <v>1984</v>
      </c>
      <c r="B24" s="13">
        <v>6.1600000000000002E-2</v>
      </c>
      <c r="C24" s="13">
        <v>0.1195</v>
      </c>
      <c r="D24" s="13">
        <v>0.12670000000000001</v>
      </c>
      <c r="E24" s="28">
        <v>0.14430000000000001</v>
      </c>
    </row>
    <row r="25" spans="1:5" x14ac:dyDescent="0.25">
      <c r="A25" s="20">
        <v>1985</v>
      </c>
      <c r="B25" s="13">
        <v>4.2500000000000003E-2</v>
      </c>
      <c r="C25" s="13">
        <v>9.2700000000000005E-2</v>
      </c>
      <c r="D25" s="13">
        <v>9.6000000000000002E-2</v>
      </c>
      <c r="E25" s="28">
        <v>0.1201</v>
      </c>
    </row>
    <row r="26" spans="1:5" x14ac:dyDescent="0.25">
      <c r="A26" s="20">
        <v>1986</v>
      </c>
      <c r="B26" s="13">
        <v>2.7300000000000001E-2</v>
      </c>
      <c r="C26" s="13">
        <v>7.3300000000000004E-2</v>
      </c>
      <c r="D26" s="13">
        <v>6.8900000000000003E-2</v>
      </c>
      <c r="E26" s="28">
        <v>8.2799999999999999E-2</v>
      </c>
    </row>
    <row r="27" spans="1:5" x14ac:dyDescent="0.25">
      <c r="A27" s="20">
        <v>1987</v>
      </c>
      <c r="B27" s="13">
        <v>3.56E-2</v>
      </c>
      <c r="C27" s="13">
        <v>7.4300000000000005E-2</v>
      </c>
      <c r="D27" s="13">
        <v>0.15079999999999999</v>
      </c>
      <c r="E27" s="28">
        <v>0.17</v>
      </c>
    </row>
    <row r="28" spans="1:5" x14ac:dyDescent="0.25">
      <c r="A28" s="20">
        <v>1988</v>
      </c>
      <c r="B28" s="13">
        <v>5.0599999999999999E-2</v>
      </c>
      <c r="C28" s="13">
        <v>8.9399999999999993E-2</v>
      </c>
      <c r="D28" s="13">
        <v>9.0399999999999994E-2</v>
      </c>
      <c r="E28" s="28">
        <v>0.1033</v>
      </c>
    </row>
    <row r="29" spans="1:5" x14ac:dyDescent="0.25">
      <c r="A29" s="20">
        <v>1989</v>
      </c>
      <c r="B29" s="13">
        <v>5.6899999999999999E-2</v>
      </c>
      <c r="C29" s="13">
        <v>0.1084</v>
      </c>
      <c r="D29" s="13">
        <v>0.10050000000000001</v>
      </c>
      <c r="E29" s="28">
        <v>0.1</v>
      </c>
    </row>
    <row r="30" spans="1:5" x14ac:dyDescent="0.25">
      <c r="A30" s="20">
        <v>1990</v>
      </c>
      <c r="B30" s="13">
        <v>6.4299999999999996E-2</v>
      </c>
      <c r="C30" s="13">
        <v>9.5600000000000004E-2</v>
      </c>
      <c r="D30" s="13">
        <v>9.3100000000000002E-2</v>
      </c>
      <c r="E30" s="28">
        <v>0.10050000000000001</v>
      </c>
    </row>
    <row r="31" spans="1:5" x14ac:dyDescent="0.25">
      <c r="A31" s="20">
        <v>1991</v>
      </c>
      <c r="B31" s="13">
        <v>4.82E-2</v>
      </c>
      <c r="C31" s="13">
        <v>6.5199999999999994E-2</v>
      </c>
      <c r="D31" s="13">
        <v>6.6699999999999995E-2</v>
      </c>
      <c r="E31" s="28">
        <v>8.8999999999999996E-2</v>
      </c>
    </row>
    <row r="32" spans="1:5" x14ac:dyDescent="0.25">
      <c r="A32" s="20">
        <v>1992</v>
      </c>
      <c r="B32" s="13">
        <v>5.0799999999999998E-2</v>
      </c>
      <c r="C32" s="13">
        <v>4.1500000000000002E-2</v>
      </c>
      <c r="D32" s="13">
        <v>4.5199999999999997E-2</v>
      </c>
      <c r="E32" s="28">
        <v>7.9500000000000001E-2</v>
      </c>
    </row>
    <row r="33" spans="1:13" x14ac:dyDescent="0.25">
      <c r="A33" s="20">
        <v>1993</v>
      </c>
      <c r="B33" s="13">
        <v>4.3200000000000002E-2</v>
      </c>
      <c r="C33" s="13">
        <v>3.4000000000000002E-2</v>
      </c>
      <c r="D33" s="13">
        <v>3.8300000000000001E-2</v>
      </c>
      <c r="E33" s="28">
        <v>6.6100000000000006E-2</v>
      </c>
    </row>
    <row r="34" spans="1:13" x14ac:dyDescent="0.25">
      <c r="A34" s="20">
        <v>1994</v>
      </c>
      <c r="B34" s="13">
        <v>4.24E-2</v>
      </c>
      <c r="C34" s="13">
        <v>4.8099999999999997E-2</v>
      </c>
      <c r="D34" s="13">
        <v>6.0600000000000001E-2</v>
      </c>
      <c r="E34" s="28">
        <v>7.9799999999999996E-2</v>
      </c>
    </row>
    <row r="35" spans="1:13" x14ac:dyDescent="0.25">
      <c r="A35" s="20">
        <v>1995</v>
      </c>
      <c r="B35" s="13">
        <v>3.73E-2</v>
      </c>
      <c r="C35" s="13">
        <v>6.7799999999999999E-2</v>
      </c>
      <c r="D35" s="13">
        <v>6.8900000000000003E-2</v>
      </c>
      <c r="E35" s="28">
        <v>7.5999999999999998E-2</v>
      </c>
    </row>
    <row r="36" spans="1:13" x14ac:dyDescent="0.25">
      <c r="A36" s="20">
        <v>1996</v>
      </c>
      <c r="B36" s="13">
        <v>3.61E-2</v>
      </c>
      <c r="C36" s="13">
        <v>6.2300000000000001E-2</v>
      </c>
      <c r="D36" s="13">
        <v>6.4399999999999999E-2</v>
      </c>
      <c r="E36" s="28">
        <v>7.4300000000000005E-2</v>
      </c>
    </row>
    <row r="37" spans="1:13" x14ac:dyDescent="0.25">
      <c r="A37" s="20">
        <v>1997</v>
      </c>
      <c r="B37" s="13">
        <v>2.6700000000000002E-2</v>
      </c>
      <c r="C37" s="13">
        <v>5.9700000000000003E-2</v>
      </c>
      <c r="D37" s="13">
        <v>6.13E-2</v>
      </c>
      <c r="E37" s="28">
        <v>6.9199999999999998E-2</v>
      </c>
    </row>
    <row r="38" spans="1:13" x14ac:dyDescent="0.25">
      <c r="A38" s="20">
        <v>1998</v>
      </c>
      <c r="B38" s="13">
        <v>2.53E-2</v>
      </c>
      <c r="C38" s="13">
        <v>6.1499999999999999E-2</v>
      </c>
      <c r="D38" s="13">
        <v>5.79E-2</v>
      </c>
      <c r="E38" s="28">
        <v>6.0299999999999999E-2</v>
      </c>
    </row>
    <row r="39" spans="1:13" x14ac:dyDescent="0.25">
      <c r="A39" s="20">
        <v>1999</v>
      </c>
      <c r="B39" s="13">
        <v>2.0799999999999999E-2</v>
      </c>
      <c r="C39" s="13">
        <v>5.8700000000000002E-2</v>
      </c>
      <c r="D39" s="13">
        <v>5.9700000000000003E-2</v>
      </c>
      <c r="E39" s="28">
        <v>6.6100000000000006E-2</v>
      </c>
    </row>
    <row r="40" spans="1:13" x14ac:dyDescent="0.25">
      <c r="A40" s="20">
        <v>2000</v>
      </c>
      <c r="B40" s="13">
        <v>2.52E-2</v>
      </c>
      <c r="C40" s="13">
        <v>6.9400000000000003E-2</v>
      </c>
      <c r="D40" s="13">
        <v>6.7900000000000002E-2</v>
      </c>
      <c r="E40" s="28">
        <v>6.6900000000000001E-2</v>
      </c>
      <c r="J40" s="15"/>
      <c r="K40" s="5"/>
      <c r="L40" s="5"/>
      <c r="M40" s="5"/>
    </row>
    <row r="41" spans="1:13" x14ac:dyDescent="0.25">
      <c r="A41" s="20">
        <v>2001</v>
      </c>
      <c r="B41" s="13">
        <v>3.3000000000000002E-2</v>
      </c>
      <c r="C41" s="13">
        <v>4.2599999999999999E-2</v>
      </c>
      <c r="D41" s="13">
        <v>3.8199999999999998E-2</v>
      </c>
      <c r="E41" s="28">
        <v>5.5300000000000002E-2</v>
      </c>
      <c r="J41" s="15"/>
      <c r="K41" s="5"/>
      <c r="L41" s="5"/>
      <c r="M41" s="5"/>
    </row>
    <row r="42" spans="1:13" x14ac:dyDescent="0.25">
      <c r="A42" s="20">
        <v>2002</v>
      </c>
      <c r="B42" s="13">
        <v>1.9900000000000001E-2</v>
      </c>
      <c r="C42" s="13">
        <v>1.8599999999999998E-2</v>
      </c>
      <c r="D42" s="13">
        <v>2.23E-2</v>
      </c>
      <c r="E42" s="28">
        <v>5.0700000000000002E-2</v>
      </c>
      <c r="J42" s="15"/>
      <c r="K42" s="5"/>
      <c r="M42" s="5"/>
    </row>
    <row r="43" spans="1:13" x14ac:dyDescent="0.25">
      <c r="A43" s="20">
        <v>2003</v>
      </c>
      <c r="B43" s="13">
        <v>2.07E-2</v>
      </c>
      <c r="C43" s="13">
        <v>1.24E-2</v>
      </c>
      <c r="D43" s="13">
        <v>1.3599999999999999E-2</v>
      </c>
      <c r="E43" s="28">
        <v>4.48E-2</v>
      </c>
      <c r="J43" s="15"/>
      <c r="K43" s="5"/>
      <c r="M43" s="5"/>
    </row>
    <row r="44" spans="1:13" x14ac:dyDescent="0.25">
      <c r="A44" s="20">
        <v>2004</v>
      </c>
      <c r="B44" s="13">
        <v>2.4799999999999999E-2</v>
      </c>
      <c r="C44" s="13">
        <v>1.5900000000000001E-2</v>
      </c>
      <c r="D44" s="13">
        <v>2.1899999999999999E-2</v>
      </c>
      <c r="E44" s="28">
        <v>4.8500000000000001E-2</v>
      </c>
      <c r="J44" s="15"/>
      <c r="K44" s="5"/>
      <c r="M44" s="5"/>
    </row>
    <row r="45" spans="1:13" x14ac:dyDescent="0.25">
      <c r="A45" s="20">
        <v>2005</v>
      </c>
      <c r="B45" s="13">
        <v>2.7199999999999998E-2</v>
      </c>
      <c r="C45" s="13">
        <v>3.6400000000000002E-2</v>
      </c>
      <c r="D45" s="13">
        <v>4.1000000000000002E-2</v>
      </c>
      <c r="E45" s="28">
        <v>4.8300000000000003E-2</v>
      </c>
      <c r="J45" s="15"/>
      <c r="K45" s="5"/>
      <c r="M45" s="5"/>
    </row>
    <row r="46" spans="1:13" x14ac:dyDescent="0.25">
      <c r="A46" s="20">
        <v>2006</v>
      </c>
      <c r="B46" s="13">
        <v>3.2000000000000001E-2</v>
      </c>
      <c r="C46" s="13">
        <v>5.8799999999999998E-2</v>
      </c>
      <c r="D46" s="13">
        <v>5.8500000000000003E-2</v>
      </c>
      <c r="E46" s="28">
        <v>5.6899999999999999E-2</v>
      </c>
      <c r="J46" s="15"/>
      <c r="K46" s="5"/>
      <c r="M46" s="5"/>
    </row>
    <row r="47" spans="1:13" x14ac:dyDescent="0.25">
      <c r="A47" s="20">
        <v>2007</v>
      </c>
      <c r="B47" s="13">
        <v>2.8199999999999999E-2</v>
      </c>
      <c r="C47" s="13">
        <v>5.4699999999999999E-2</v>
      </c>
      <c r="D47" s="13">
        <v>4.9099999999999998E-2</v>
      </c>
      <c r="E47" s="28">
        <v>5.0299999999999997E-2</v>
      </c>
      <c r="J47" s="15"/>
      <c r="K47" s="5"/>
      <c r="M47" s="5"/>
    </row>
    <row r="48" spans="1:13" x14ac:dyDescent="0.25">
      <c r="A48" s="20">
        <v>2008</v>
      </c>
      <c r="B48" s="13">
        <v>4.6300000000000001E-2</v>
      </c>
      <c r="C48" s="13">
        <v>2.2499999999999999E-2</v>
      </c>
      <c r="D48" s="13">
        <v>2.1299999999999999E-2</v>
      </c>
      <c r="E48" s="28">
        <v>4.2299999999999997E-2</v>
      </c>
      <c r="J48" s="15"/>
      <c r="K48" s="5"/>
      <c r="M48" s="5"/>
    </row>
    <row r="49" spans="1:13" x14ac:dyDescent="0.25">
      <c r="A49" s="20">
        <v>2009</v>
      </c>
      <c r="B49" s="13">
        <v>6.3E-3</v>
      </c>
      <c r="C49" s="13">
        <v>2.2000000000000001E-3</v>
      </c>
      <c r="D49" s="13">
        <v>5.8999999999999999E-3</v>
      </c>
      <c r="E49" s="28">
        <v>3.8100000000000002E-2</v>
      </c>
      <c r="J49" s="15"/>
      <c r="K49" s="5"/>
      <c r="M49" s="5"/>
    </row>
    <row r="50" spans="1:13" x14ac:dyDescent="0.25">
      <c r="A50" s="20">
        <v>2010</v>
      </c>
      <c r="B50" s="13">
        <v>1.7600000000000001E-2</v>
      </c>
      <c r="C50" s="13">
        <v>2.5000000000000001E-3</v>
      </c>
      <c r="D50" s="13">
        <v>4.1000000000000003E-3</v>
      </c>
      <c r="E50" s="28">
        <v>3.6400000000000002E-2</v>
      </c>
      <c r="J50" s="15"/>
      <c r="K50" s="5"/>
      <c r="M50" s="5"/>
    </row>
    <row r="51" spans="1:13" x14ac:dyDescent="0.25">
      <c r="A51" s="20">
        <v>2011</v>
      </c>
      <c r="B51" s="13">
        <v>3.6900000000000002E-2</v>
      </c>
      <c r="C51" s="13">
        <v>1.5E-3</v>
      </c>
      <c r="D51" s="13">
        <v>2.3999999999999998E-3</v>
      </c>
      <c r="E51" s="28">
        <v>3.1099999999999999E-2</v>
      </c>
      <c r="J51" s="15"/>
      <c r="K51" s="5"/>
      <c r="M51" s="5"/>
    </row>
    <row r="52" spans="1:13" x14ac:dyDescent="0.25">
      <c r="A52" s="20">
        <v>2012</v>
      </c>
      <c r="B52" s="13">
        <v>2.3E-2</v>
      </c>
      <c r="C52" s="13">
        <v>1.9E-3</v>
      </c>
      <c r="D52" s="13">
        <v>2.3E-3</v>
      </c>
      <c r="E52" s="28">
        <v>2.07E-2</v>
      </c>
      <c r="J52" s="15"/>
      <c r="K52" s="5"/>
      <c r="M52" s="5"/>
    </row>
    <row r="53" spans="1:13" x14ac:dyDescent="0.25">
      <c r="A53" s="20">
        <v>2013</v>
      </c>
      <c r="B53" s="13">
        <v>1.66E-2</v>
      </c>
      <c r="C53" s="13">
        <v>1.6999999999999999E-3</v>
      </c>
      <c r="D53" s="13">
        <v>2E-3</v>
      </c>
      <c r="E53" s="28">
        <v>2.7300000000000001E-2</v>
      </c>
      <c r="J53" s="15"/>
      <c r="K53" s="5"/>
      <c r="M53" s="5"/>
    </row>
    <row r="54" spans="1:13" x14ac:dyDescent="0.25">
      <c r="A54" s="20">
        <v>2014</v>
      </c>
      <c r="B54" s="13">
        <v>1.17E-2</v>
      </c>
      <c r="C54" s="13">
        <v>1.4E-3</v>
      </c>
      <c r="D54" s="13">
        <v>1.8E-3</v>
      </c>
      <c r="E54" s="28">
        <v>2.8799999999999999E-2</v>
      </c>
      <c r="J54" s="15"/>
      <c r="K54" s="5"/>
      <c r="M54" s="5"/>
    </row>
    <row r="55" spans="1:13" x14ac:dyDescent="0.25">
      <c r="A55" s="20">
        <v>2015</v>
      </c>
      <c r="B55" s="13">
        <v>1.9E-3</v>
      </c>
      <c r="C55" s="13">
        <v>1.9E-3</v>
      </c>
      <c r="D55" s="13">
        <v>4.1000000000000003E-3</v>
      </c>
      <c r="E55" s="28">
        <v>2.4299999999999999E-2</v>
      </c>
      <c r="J55" s="15"/>
      <c r="K55" s="5"/>
      <c r="M55" s="5"/>
    </row>
    <row r="56" spans="1:13" x14ac:dyDescent="0.25">
      <c r="A56" s="20">
        <v>2016</v>
      </c>
      <c r="B56" s="13">
        <v>6.4000000000000003E-3</v>
      </c>
      <c r="C56" s="13">
        <v>4.7000000000000002E-3</v>
      </c>
      <c r="D56" s="13">
        <v>7.1000000000000004E-3</v>
      </c>
      <c r="E56" s="28">
        <v>2.0799999999999999E-2</v>
      </c>
      <c r="J56" s="15"/>
      <c r="K56" s="5"/>
      <c r="M56" s="5"/>
    </row>
    <row r="57" spans="1:13" x14ac:dyDescent="0.25">
      <c r="A57" s="20">
        <v>2017</v>
      </c>
      <c r="B57" s="13">
        <v>1.6400000000000001E-2</v>
      </c>
      <c r="C57" s="13">
        <v>1.17E-2</v>
      </c>
      <c r="D57" s="13">
        <v>1.38E-2</v>
      </c>
      <c r="E57" s="28">
        <v>2.6700000000000002E-2</v>
      </c>
      <c r="J57" s="15"/>
      <c r="K57" s="5"/>
      <c r="M57" s="5"/>
    </row>
    <row r="58" spans="1:13" x14ac:dyDescent="0.25">
      <c r="A58" s="20">
        <v>2018</v>
      </c>
      <c r="B58" s="13">
        <v>1.8700000000000001E-2</v>
      </c>
      <c r="C58" s="13">
        <v>2.01E-2</v>
      </c>
      <c r="D58" s="13">
        <v>2.1600000000000001E-2</v>
      </c>
      <c r="E58" s="28">
        <v>3.2399999999999998E-2</v>
      </c>
      <c r="J58" s="15"/>
      <c r="K58" s="5"/>
      <c r="M58" s="5"/>
    </row>
    <row r="59" spans="1:13" x14ac:dyDescent="0.25">
      <c r="A59" s="29">
        <v>2019</v>
      </c>
      <c r="B59" s="13">
        <v>1.7100000000000001E-2</v>
      </c>
      <c r="C59" s="13">
        <v>2.3400000000000001E-2</v>
      </c>
      <c r="D59" s="13">
        <v>2.23E-2</v>
      </c>
      <c r="E59" s="28">
        <v>2.3199999999999998E-2</v>
      </c>
      <c r="J59" s="15"/>
      <c r="K59" s="5"/>
      <c r="M59" s="5"/>
    </row>
    <row r="60" spans="1:13" x14ac:dyDescent="0.25">
      <c r="A60" s="30">
        <v>2020</v>
      </c>
      <c r="B60" s="31">
        <v>7.4999999999999997E-3</v>
      </c>
      <c r="C60" s="13">
        <v>4.3E-3</v>
      </c>
      <c r="D60" s="13">
        <v>4.3E-3</v>
      </c>
      <c r="E60" s="28">
        <v>1.03E-2</v>
      </c>
      <c r="K60" s="5"/>
      <c r="M60" s="5"/>
    </row>
    <row r="61" spans="1:13" x14ac:dyDescent="0.25">
      <c r="A61" s="30">
        <v>2021</v>
      </c>
      <c r="B61" s="31">
        <v>3.1600000000000003E-2</v>
      </c>
      <c r="C61" s="13">
        <v>1.2999999999999999E-3</v>
      </c>
      <c r="D61" s="13">
        <v>1.6000000000000001E-3</v>
      </c>
      <c r="E61" s="28">
        <v>1.66E-2</v>
      </c>
      <c r="K61" s="5"/>
      <c r="M61" s="5"/>
    </row>
    <row r="62" spans="1:13" x14ac:dyDescent="0.25">
      <c r="A62" s="30">
        <v>2022</v>
      </c>
      <c r="B62" s="31">
        <v>7.4099999999999999E-2</v>
      </c>
      <c r="C62" s="13">
        <v>0.02</v>
      </c>
      <c r="D62" s="13">
        <v>2.1000000000000001E-2</v>
      </c>
      <c r="E62" s="28">
        <v>2.9000000000000001E-2</v>
      </c>
      <c r="K62" s="5"/>
      <c r="M62" s="5"/>
    </row>
    <row r="63" spans="1:13" x14ac:dyDescent="0.25">
      <c r="A63" s="30">
        <v>2023</v>
      </c>
      <c r="B63" s="32">
        <v>6.6500000000000004E-2</v>
      </c>
      <c r="C63" s="33">
        <v>5.3900000000000003E-2</v>
      </c>
      <c r="D63" s="33">
        <v>7.0000000000000007E-2</v>
      </c>
      <c r="E63" s="34">
        <v>3.1199999999999999E-2</v>
      </c>
      <c r="K63" s="5"/>
      <c r="M63" s="5"/>
    </row>
    <row r="64" spans="1:13" x14ac:dyDescent="0.25">
      <c r="A64" s="30">
        <v>2024</v>
      </c>
      <c r="C64" s="35">
        <v>3.5571999999999999E-2</v>
      </c>
      <c r="D64" s="5">
        <f t="shared" ref="D64:D127" si="0">$D$63</f>
        <v>7.0000000000000007E-2</v>
      </c>
      <c r="K64" s="5"/>
      <c r="M64" s="5"/>
    </row>
    <row r="65" spans="1:13" x14ac:dyDescent="0.25">
      <c r="A65" s="30">
        <v>2025</v>
      </c>
      <c r="C65" s="35">
        <v>3.5571999999999999E-2</v>
      </c>
      <c r="D65" s="5">
        <f t="shared" si="0"/>
        <v>7.0000000000000007E-2</v>
      </c>
      <c r="K65" s="5"/>
      <c r="M65" s="5"/>
    </row>
    <row r="66" spans="1:13" x14ac:dyDescent="0.25">
      <c r="A66" s="30">
        <v>2026</v>
      </c>
      <c r="C66" s="35">
        <v>3.5571999999999999E-2</v>
      </c>
      <c r="D66" s="5">
        <f t="shared" si="0"/>
        <v>7.0000000000000007E-2</v>
      </c>
      <c r="K66" s="5"/>
      <c r="M66" s="5"/>
    </row>
    <row r="67" spans="1:13" x14ac:dyDescent="0.25">
      <c r="A67" s="30">
        <v>2027</v>
      </c>
      <c r="C67" s="35">
        <v>3.5571999999999999E-2</v>
      </c>
      <c r="D67" s="5">
        <f t="shared" si="0"/>
        <v>7.0000000000000007E-2</v>
      </c>
      <c r="K67" s="5"/>
      <c r="M67" s="5"/>
    </row>
    <row r="68" spans="1:13" x14ac:dyDescent="0.25">
      <c r="A68" s="30">
        <v>2028</v>
      </c>
      <c r="C68" s="35">
        <v>3.5571999999999999E-2</v>
      </c>
      <c r="D68" s="5">
        <f t="shared" si="0"/>
        <v>7.0000000000000007E-2</v>
      </c>
      <c r="K68" s="5"/>
      <c r="M68" s="5"/>
    </row>
    <row r="69" spans="1:13" x14ac:dyDescent="0.25">
      <c r="A69" s="30">
        <v>2029</v>
      </c>
      <c r="C69" s="35">
        <v>3.5571999999999999E-2</v>
      </c>
      <c r="D69" s="5">
        <f t="shared" si="0"/>
        <v>7.0000000000000007E-2</v>
      </c>
      <c r="K69" s="5"/>
      <c r="M69" s="5"/>
    </row>
    <row r="70" spans="1:13" x14ac:dyDescent="0.25">
      <c r="A70" s="30">
        <v>2030</v>
      </c>
      <c r="C70" s="35">
        <v>3.5571999999999999E-2</v>
      </c>
      <c r="D70" s="5">
        <f t="shared" si="0"/>
        <v>7.0000000000000007E-2</v>
      </c>
      <c r="K70" s="5"/>
      <c r="M70" s="5"/>
    </row>
    <row r="71" spans="1:13" x14ac:dyDescent="0.25">
      <c r="A71" s="30">
        <v>2031</v>
      </c>
      <c r="C71" s="35">
        <v>3.5571999999999999E-2</v>
      </c>
      <c r="D71" s="5">
        <f t="shared" si="0"/>
        <v>7.0000000000000007E-2</v>
      </c>
      <c r="K71" s="5"/>
      <c r="M71" s="5"/>
    </row>
    <row r="72" spans="1:13" x14ac:dyDescent="0.25">
      <c r="A72" s="30">
        <v>2032</v>
      </c>
      <c r="C72" s="35">
        <v>3.5571999999999999E-2</v>
      </c>
      <c r="D72" s="5">
        <f t="shared" si="0"/>
        <v>7.0000000000000007E-2</v>
      </c>
      <c r="K72" s="5"/>
      <c r="M72" s="5"/>
    </row>
    <row r="73" spans="1:13" x14ac:dyDescent="0.25">
      <c r="A73" s="30">
        <v>2033</v>
      </c>
      <c r="C73" s="35">
        <v>3.5571999999999999E-2</v>
      </c>
      <c r="D73" s="5">
        <f t="shared" si="0"/>
        <v>7.0000000000000007E-2</v>
      </c>
      <c r="K73" s="5"/>
      <c r="M73" s="5"/>
    </row>
    <row r="74" spans="1:13" x14ac:dyDescent="0.25">
      <c r="A74" s="30">
        <v>2034</v>
      </c>
      <c r="C74" s="35">
        <v>3.5571999999999999E-2</v>
      </c>
      <c r="D74" s="5">
        <f t="shared" si="0"/>
        <v>7.0000000000000007E-2</v>
      </c>
      <c r="K74" s="5"/>
      <c r="M74" s="5"/>
    </row>
    <row r="75" spans="1:13" x14ac:dyDescent="0.25">
      <c r="A75" s="30">
        <v>2035</v>
      </c>
      <c r="C75" s="35">
        <v>3.5571999999999999E-2</v>
      </c>
      <c r="D75" s="5">
        <f t="shared" si="0"/>
        <v>7.0000000000000007E-2</v>
      </c>
      <c r="K75" s="5"/>
      <c r="M75" s="5"/>
    </row>
    <row r="76" spans="1:13" x14ac:dyDescent="0.25">
      <c r="A76" s="30">
        <v>2036</v>
      </c>
      <c r="C76" s="35">
        <v>3.5571999999999999E-2</v>
      </c>
      <c r="D76" s="5">
        <f t="shared" si="0"/>
        <v>7.0000000000000007E-2</v>
      </c>
      <c r="K76" s="5"/>
      <c r="M76" s="5"/>
    </row>
    <row r="77" spans="1:13" x14ac:dyDescent="0.25">
      <c r="A77" s="30">
        <v>2037</v>
      </c>
      <c r="C77" s="35">
        <v>3.5571999999999999E-2</v>
      </c>
      <c r="D77" s="5">
        <f t="shared" si="0"/>
        <v>7.0000000000000007E-2</v>
      </c>
      <c r="K77" s="5"/>
      <c r="M77" s="5"/>
    </row>
    <row r="78" spans="1:13" x14ac:dyDescent="0.25">
      <c r="A78" s="30">
        <v>2038</v>
      </c>
      <c r="C78" s="35">
        <v>3.5571999999999999E-2</v>
      </c>
      <c r="D78" s="5">
        <f t="shared" si="0"/>
        <v>7.0000000000000007E-2</v>
      </c>
      <c r="K78" s="5"/>
      <c r="M78" s="5"/>
    </row>
    <row r="79" spans="1:13" x14ac:dyDescent="0.25">
      <c r="A79" s="30">
        <v>2039</v>
      </c>
      <c r="C79" s="35">
        <v>3.5571999999999999E-2</v>
      </c>
      <c r="D79" s="5">
        <f t="shared" si="0"/>
        <v>7.0000000000000007E-2</v>
      </c>
      <c r="M79" s="5"/>
    </row>
    <row r="80" spans="1:13" x14ac:dyDescent="0.25">
      <c r="A80" s="30">
        <v>2040</v>
      </c>
      <c r="C80" s="35">
        <v>3.5571999999999999E-2</v>
      </c>
      <c r="D80" s="5">
        <f t="shared" si="0"/>
        <v>7.0000000000000007E-2</v>
      </c>
      <c r="M80" s="5"/>
    </row>
    <row r="81" spans="1:13" x14ac:dyDescent="0.25">
      <c r="A81" s="30">
        <v>2041</v>
      </c>
      <c r="C81" s="35">
        <v>3.5571999999999999E-2</v>
      </c>
      <c r="D81" s="5">
        <f t="shared" si="0"/>
        <v>7.0000000000000007E-2</v>
      </c>
      <c r="M81" s="5"/>
    </row>
    <row r="82" spans="1:13" x14ac:dyDescent="0.25">
      <c r="A82" s="30">
        <v>2042</v>
      </c>
      <c r="C82" s="35">
        <v>3.5571999999999999E-2</v>
      </c>
      <c r="D82" s="5">
        <f t="shared" si="0"/>
        <v>7.0000000000000007E-2</v>
      </c>
      <c r="M82" s="5"/>
    </row>
    <row r="83" spans="1:13" x14ac:dyDescent="0.25">
      <c r="A83" s="30">
        <v>2043</v>
      </c>
      <c r="C83" s="35">
        <v>3.5571999999999999E-2</v>
      </c>
      <c r="D83" s="5">
        <f t="shared" si="0"/>
        <v>7.0000000000000007E-2</v>
      </c>
      <c r="M83" s="5"/>
    </row>
    <row r="84" spans="1:13" x14ac:dyDescent="0.25">
      <c r="A84" s="30">
        <v>2044</v>
      </c>
      <c r="C84" s="35">
        <v>3.5571999999999999E-2</v>
      </c>
      <c r="D84" s="5">
        <f t="shared" si="0"/>
        <v>7.0000000000000007E-2</v>
      </c>
      <c r="M84" s="5"/>
    </row>
    <row r="85" spans="1:13" x14ac:dyDescent="0.25">
      <c r="A85" s="30">
        <v>2045</v>
      </c>
      <c r="C85" s="35">
        <v>3.5571999999999999E-2</v>
      </c>
      <c r="D85" s="5">
        <f t="shared" si="0"/>
        <v>7.0000000000000007E-2</v>
      </c>
      <c r="M85" s="5"/>
    </row>
    <row r="86" spans="1:13" x14ac:dyDescent="0.25">
      <c r="A86" s="30">
        <v>2046</v>
      </c>
      <c r="C86" s="35">
        <v>3.5571999999999999E-2</v>
      </c>
      <c r="D86" s="5">
        <f t="shared" si="0"/>
        <v>7.0000000000000007E-2</v>
      </c>
      <c r="M86" s="5"/>
    </row>
    <row r="87" spans="1:13" x14ac:dyDescent="0.25">
      <c r="A87" s="30">
        <v>2047</v>
      </c>
      <c r="C87" s="35">
        <v>3.5571999999999999E-2</v>
      </c>
      <c r="D87" s="5">
        <f t="shared" si="0"/>
        <v>7.0000000000000007E-2</v>
      </c>
      <c r="M87" s="5"/>
    </row>
    <row r="88" spans="1:13" x14ac:dyDescent="0.25">
      <c r="A88" s="30">
        <v>2048</v>
      </c>
      <c r="C88" s="35">
        <v>3.5571999999999999E-2</v>
      </c>
      <c r="D88" s="5">
        <f t="shared" si="0"/>
        <v>7.0000000000000007E-2</v>
      </c>
    </row>
    <row r="89" spans="1:13" x14ac:dyDescent="0.25">
      <c r="A89" s="30">
        <v>2049</v>
      </c>
      <c r="C89" s="35">
        <v>3.5571999999999999E-2</v>
      </c>
      <c r="D89" s="5">
        <f t="shared" si="0"/>
        <v>7.0000000000000007E-2</v>
      </c>
    </row>
    <row r="90" spans="1:13" x14ac:dyDescent="0.25">
      <c r="A90" s="30">
        <v>2050</v>
      </c>
      <c r="C90" s="35">
        <v>3.5571999999999999E-2</v>
      </c>
      <c r="D90" s="5">
        <f t="shared" si="0"/>
        <v>7.0000000000000007E-2</v>
      </c>
    </row>
    <row r="91" spans="1:13" x14ac:dyDescent="0.25">
      <c r="A91" s="30">
        <v>2051</v>
      </c>
      <c r="C91" s="35">
        <v>3.5571999999999999E-2</v>
      </c>
      <c r="D91" s="5">
        <f t="shared" si="0"/>
        <v>7.0000000000000007E-2</v>
      </c>
    </row>
    <row r="92" spans="1:13" x14ac:dyDescent="0.25">
      <c r="A92" s="30">
        <v>2052</v>
      </c>
      <c r="C92" s="35">
        <v>3.5571999999999999E-2</v>
      </c>
      <c r="D92" s="5">
        <f t="shared" si="0"/>
        <v>7.0000000000000007E-2</v>
      </c>
    </row>
    <row r="93" spans="1:13" x14ac:dyDescent="0.25">
      <c r="A93" s="30">
        <v>2053</v>
      </c>
      <c r="C93" s="35">
        <v>3.5571999999999999E-2</v>
      </c>
      <c r="D93" s="5">
        <f t="shared" si="0"/>
        <v>7.0000000000000007E-2</v>
      </c>
    </row>
    <row r="94" spans="1:13" x14ac:dyDescent="0.25">
      <c r="A94" s="30">
        <v>2054</v>
      </c>
      <c r="C94" s="35">
        <v>3.5571999999999999E-2</v>
      </c>
      <c r="D94" s="5">
        <f t="shared" si="0"/>
        <v>7.0000000000000007E-2</v>
      </c>
    </row>
    <row r="95" spans="1:13" x14ac:dyDescent="0.25">
      <c r="A95" s="30">
        <v>2055</v>
      </c>
      <c r="C95" s="35">
        <v>3.5571999999999999E-2</v>
      </c>
      <c r="D95" s="5">
        <f t="shared" si="0"/>
        <v>7.0000000000000007E-2</v>
      </c>
    </row>
    <row r="96" spans="1:13" x14ac:dyDescent="0.25">
      <c r="A96" s="30">
        <v>2056</v>
      </c>
      <c r="C96" s="35">
        <v>3.5571999999999999E-2</v>
      </c>
      <c r="D96" s="5">
        <f t="shared" si="0"/>
        <v>7.0000000000000007E-2</v>
      </c>
    </row>
    <row r="97" spans="1:4" x14ac:dyDescent="0.25">
      <c r="A97" s="30">
        <v>2057</v>
      </c>
      <c r="C97" s="35">
        <v>3.5571999999999999E-2</v>
      </c>
      <c r="D97" s="5">
        <f t="shared" si="0"/>
        <v>7.0000000000000007E-2</v>
      </c>
    </row>
    <row r="98" spans="1:4" x14ac:dyDescent="0.25">
      <c r="A98" s="30">
        <v>2058</v>
      </c>
      <c r="C98" s="35">
        <v>3.5571999999999999E-2</v>
      </c>
      <c r="D98" s="5">
        <f t="shared" si="0"/>
        <v>7.0000000000000007E-2</v>
      </c>
    </row>
    <row r="99" spans="1:4" x14ac:dyDescent="0.25">
      <c r="A99" s="30">
        <v>2059</v>
      </c>
      <c r="C99" s="35">
        <v>3.5571999999999999E-2</v>
      </c>
      <c r="D99" s="5">
        <f t="shared" si="0"/>
        <v>7.0000000000000007E-2</v>
      </c>
    </row>
    <row r="100" spans="1:4" x14ac:dyDescent="0.25">
      <c r="A100" s="30">
        <v>2060</v>
      </c>
      <c r="C100" s="35">
        <v>3.5571999999999999E-2</v>
      </c>
      <c r="D100" s="5">
        <f t="shared" si="0"/>
        <v>7.0000000000000007E-2</v>
      </c>
    </row>
    <row r="101" spans="1:4" x14ac:dyDescent="0.25">
      <c r="A101" s="30">
        <v>2061</v>
      </c>
      <c r="C101" s="35">
        <v>3.5571999999999999E-2</v>
      </c>
      <c r="D101" s="5">
        <f t="shared" si="0"/>
        <v>7.0000000000000007E-2</v>
      </c>
    </row>
    <row r="102" spans="1:4" x14ac:dyDescent="0.25">
      <c r="A102" s="30">
        <v>2062</v>
      </c>
      <c r="C102" s="35">
        <v>3.5571999999999999E-2</v>
      </c>
      <c r="D102" s="5">
        <f t="shared" si="0"/>
        <v>7.0000000000000007E-2</v>
      </c>
    </row>
    <row r="103" spans="1:4" x14ac:dyDescent="0.25">
      <c r="A103" s="30">
        <v>2063</v>
      </c>
      <c r="C103" s="35">
        <v>3.5571999999999999E-2</v>
      </c>
      <c r="D103" s="5">
        <f t="shared" si="0"/>
        <v>7.0000000000000007E-2</v>
      </c>
    </row>
    <row r="104" spans="1:4" x14ac:dyDescent="0.25">
      <c r="A104" s="30">
        <v>2064</v>
      </c>
      <c r="C104" s="35">
        <v>3.5571999999999999E-2</v>
      </c>
      <c r="D104" s="5">
        <f t="shared" si="0"/>
        <v>7.0000000000000007E-2</v>
      </c>
    </row>
    <row r="105" spans="1:4" x14ac:dyDescent="0.25">
      <c r="A105" s="30">
        <v>2065</v>
      </c>
      <c r="C105" s="35">
        <v>3.5571999999999999E-2</v>
      </c>
      <c r="D105" s="5">
        <f t="shared" si="0"/>
        <v>7.0000000000000007E-2</v>
      </c>
    </row>
    <row r="106" spans="1:4" x14ac:dyDescent="0.25">
      <c r="A106" s="30">
        <v>2066</v>
      </c>
      <c r="C106" s="35">
        <v>3.5571999999999999E-2</v>
      </c>
      <c r="D106" s="5">
        <f t="shared" si="0"/>
        <v>7.0000000000000007E-2</v>
      </c>
    </row>
    <row r="107" spans="1:4" x14ac:dyDescent="0.25">
      <c r="A107" s="30">
        <v>2067</v>
      </c>
      <c r="C107" s="35">
        <v>3.5571999999999999E-2</v>
      </c>
      <c r="D107" s="5">
        <f t="shared" si="0"/>
        <v>7.0000000000000007E-2</v>
      </c>
    </row>
    <row r="108" spans="1:4" x14ac:dyDescent="0.25">
      <c r="A108" s="30">
        <v>2068</v>
      </c>
      <c r="C108" s="35">
        <v>3.5571999999999999E-2</v>
      </c>
      <c r="D108" s="5">
        <f t="shared" si="0"/>
        <v>7.0000000000000007E-2</v>
      </c>
    </row>
    <row r="109" spans="1:4" x14ac:dyDescent="0.25">
      <c r="A109" s="30">
        <v>2069</v>
      </c>
      <c r="C109" s="35">
        <v>3.5571999999999999E-2</v>
      </c>
      <c r="D109" s="5">
        <f t="shared" si="0"/>
        <v>7.0000000000000007E-2</v>
      </c>
    </row>
    <row r="110" spans="1:4" x14ac:dyDescent="0.25">
      <c r="A110" s="30">
        <v>2070</v>
      </c>
      <c r="C110" s="35">
        <v>3.5571999999999999E-2</v>
      </c>
      <c r="D110" s="5">
        <f t="shared" si="0"/>
        <v>7.0000000000000007E-2</v>
      </c>
    </row>
    <row r="111" spans="1:4" x14ac:dyDescent="0.25">
      <c r="A111" s="30">
        <v>2071</v>
      </c>
      <c r="C111" s="35">
        <v>3.5571999999999999E-2</v>
      </c>
      <c r="D111" s="5">
        <f t="shared" si="0"/>
        <v>7.0000000000000007E-2</v>
      </c>
    </row>
    <row r="112" spans="1:4" x14ac:dyDescent="0.25">
      <c r="A112" s="30">
        <v>2072</v>
      </c>
      <c r="C112" s="35">
        <v>3.5571999999999999E-2</v>
      </c>
      <c r="D112" s="5">
        <f t="shared" si="0"/>
        <v>7.0000000000000007E-2</v>
      </c>
    </row>
    <row r="113" spans="1:4" x14ac:dyDescent="0.25">
      <c r="A113" s="30">
        <v>2073</v>
      </c>
      <c r="C113" s="35">
        <v>3.5571999999999999E-2</v>
      </c>
      <c r="D113" s="5">
        <f t="shared" si="0"/>
        <v>7.0000000000000007E-2</v>
      </c>
    </row>
    <row r="114" spans="1:4" x14ac:dyDescent="0.25">
      <c r="A114" s="30">
        <v>2074</v>
      </c>
      <c r="C114" s="35">
        <v>3.5571999999999999E-2</v>
      </c>
      <c r="D114" s="5">
        <f t="shared" si="0"/>
        <v>7.0000000000000007E-2</v>
      </c>
    </row>
    <row r="115" spans="1:4" x14ac:dyDescent="0.25">
      <c r="A115" s="30">
        <v>2075</v>
      </c>
      <c r="C115" s="35">
        <v>3.5571999999999999E-2</v>
      </c>
      <c r="D115" s="5">
        <f t="shared" si="0"/>
        <v>7.0000000000000007E-2</v>
      </c>
    </row>
    <row r="116" spans="1:4" x14ac:dyDescent="0.25">
      <c r="A116" s="30">
        <v>2076</v>
      </c>
      <c r="C116" s="35">
        <v>3.5571999999999999E-2</v>
      </c>
      <c r="D116" s="5">
        <f t="shared" si="0"/>
        <v>7.0000000000000007E-2</v>
      </c>
    </row>
    <row r="117" spans="1:4" x14ac:dyDescent="0.25">
      <c r="A117" s="30">
        <v>2077</v>
      </c>
      <c r="C117" s="35">
        <v>3.5571999999999999E-2</v>
      </c>
      <c r="D117" s="5">
        <f t="shared" si="0"/>
        <v>7.0000000000000007E-2</v>
      </c>
    </row>
    <row r="118" spans="1:4" x14ac:dyDescent="0.25">
      <c r="A118" s="30">
        <v>2078</v>
      </c>
      <c r="C118" s="35">
        <v>3.5571999999999999E-2</v>
      </c>
      <c r="D118" s="5">
        <f t="shared" si="0"/>
        <v>7.0000000000000007E-2</v>
      </c>
    </row>
    <row r="119" spans="1:4" x14ac:dyDescent="0.25">
      <c r="A119" s="30">
        <v>2079</v>
      </c>
      <c r="C119" s="35">
        <v>3.5571999999999999E-2</v>
      </c>
      <c r="D119" s="5">
        <f t="shared" si="0"/>
        <v>7.0000000000000007E-2</v>
      </c>
    </row>
    <row r="120" spans="1:4" x14ac:dyDescent="0.25">
      <c r="A120" s="30">
        <v>2080</v>
      </c>
      <c r="C120" s="35">
        <v>3.5571999999999999E-2</v>
      </c>
      <c r="D120" s="5">
        <f t="shared" si="0"/>
        <v>7.0000000000000007E-2</v>
      </c>
    </row>
    <row r="121" spans="1:4" x14ac:dyDescent="0.25">
      <c r="A121" s="30">
        <v>2081</v>
      </c>
      <c r="C121" s="35">
        <v>3.5571999999999999E-2</v>
      </c>
      <c r="D121" s="5">
        <f t="shared" si="0"/>
        <v>7.0000000000000007E-2</v>
      </c>
    </row>
    <row r="122" spans="1:4" x14ac:dyDescent="0.25">
      <c r="A122" s="30">
        <v>2082</v>
      </c>
      <c r="C122" s="35">
        <v>3.5571999999999999E-2</v>
      </c>
      <c r="D122" s="5">
        <f t="shared" si="0"/>
        <v>7.0000000000000007E-2</v>
      </c>
    </row>
    <row r="123" spans="1:4" x14ac:dyDescent="0.25">
      <c r="A123" s="30">
        <v>2083</v>
      </c>
      <c r="C123" s="35">
        <v>3.5571999999999999E-2</v>
      </c>
      <c r="D123" s="5">
        <f t="shared" si="0"/>
        <v>7.0000000000000007E-2</v>
      </c>
    </row>
    <row r="124" spans="1:4" x14ac:dyDescent="0.25">
      <c r="A124" s="30">
        <v>2084</v>
      </c>
      <c r="C124" s="35">
        <v>3.5571999999999999E-2</v>
      </c>
      <c r="D124" s="5">
        <f t="shared" si="0"/>
        <v>7.0000000000000007E-2</v>
      </c>
    </row>
    <row r="125" spans="1:4" x14ac:dyDescent="0.25">
      <c r="A125" s="30">
        <v>2085</v>
      </c>
      <c r="C125" s="35">
        <v>3.5571999999999999E-2</v>
      </c>
      <c r="D125" s="5">
        <f t="shared" si="0"/>
        <v>7.0000000000000007E-2</v>
      </c>
    </row>
    <row r="126" spans="1:4" x14ac:dyDescent="0.25">
      <c r="A126" s="30">
        <v>2086</v>
      </c>
      <c r="C126" s="35">
        <v>3.5571999999999999E-2</v>
      </c>
      <c r="D126" s="5">
        <f t="shared" si="0"/>
        <v>7.0000000000000007E-2</v>
      </c>
    </row>
    <row r="127" spans="1:4" x14ac:dyDescent="0.25">
      <c r="A127" s="30">
        <v>2087</v>
      </c>
      <c r="C127" s="35">
        <v>3.5571999999999999E-2</v>
      </c>
      <c r="D127" s="5">
        <f t="shared" si="0"/>
        <v>7.0000000000000007E-2</v>
      </c>
    </row>
    <row r="128" spans="1:4" x14ac:dyDescent="0.25">
      <c r="A128" s="30">
        <v>2088</v>
      </c>
      <c r="C128" s="35">
        <v>3.5571999999999999E-2</v>
      </c>
      <c r="D128" s="5">
        <f t="shared" ref="D128:D138" si="1">$D$63</f>
        <v>7.0000000000000007E-2</v>
      </c>
    </row>
    <row r="129" spans="1:4" x14ac:dyDescent="0.25">
      <c r="A129" s="30">
        <v>2089</v>
      </c>
      <c r="C129" s="35">
        <v>3.5571999999999999E-2</v>
      </c>
      <c r="D129" s="5">
        <f t="shared" si="1"/>
        <v>7.0000000000000007E-2</v>
      </c>
    </row>
    <row r="130" spans="1:4" x14ac:dyDescent="0.25">
      <c r="A130" s="30">
        <v>2090</v>
      </c>
      <c r="C130" s="35">
        <v>3.5571999999999999E-2</v>
      </c>
      <c r="D130" s="5">
        <f t="shared" si="1"/>
        <v>7.0000000000000007E-2</v>
      </c>
    </row>
    <row r="131" spans="1:4" x14ac:dyDescent="0.25">
      <c r="A131" s="30">
        <v>2091</v>
      </c>
      <c r="C131" s="35">
        <v>3.5571999999999999E-2</v>
      </c>
      <c r="D131" s="5">
        <f t="shared" si="1"/>
        <v>7.0000000000000007E-2</v>
      </c>
    </row>
    <row r="132" spans="1:4" x14ac:dyDescent="0.25">
      <c r="A132" s="30">
        <v>2092</v>
      </c>
      <c r="C132" s="35">
        <v>3.5571999999999999E-2</v>
      </c>
      <c r="D132" s="5">
        <f t="shared" si="1"/>
        <v>7.0000000000000007E-2</v>
      </c>
    </row>
    <row r="133" spans="1:4" x14ac:dyDescent="0.25">
      <c r="A133" s="30">
        <v>2093</v>
      </c>
      <c r="C133" s="35">
        <v>3.5571999999999999E-2</v>
      </c>
      <c r="D133" s="5">
        <f t="shared" si="1"/>
        <v>7.0000000000000007E-2</v>
      </c>
    </row>
    <row r="134" spans="1:4" x14ac:dyDescent="0.25">
      <c r="A134" s="30">
        <v>2094</v>
      </c>
      <c r="C134" s="35">
        <v>3.5571999999999999E-2</v>
      </c>
      <c r="D134" s="5">
        <f t="shared" si="1"/>
        <v>7.0000000000000007E-2</v>
      </c>
    </row>
    <row r="135" spans="1:4" x14ac:dyDescent="0.25">
      <c r="A135" s="30">
        <v>2095</v>
      </c>
      <c r="C135" s="35">
        <v>3.5571999999999999E-2</v>
      </c>
      <c r="D135" s="5">
        <f t="shared" si="1"/>
        <v>7.0000000000000007E-2</v>
      </c>
    </row>
    <row r="136" spans="1:4" x14ac:dyDescent="0.25">
      <c r="A136" s="30">
        <v>2096</v>
      </c>
      <c r="C136" s="35">
        <v>3.5571999999999999E-2</v>
      </c>
      <c r="D136" s="5">
        <f t="shared" si="1"/>
        <v>7.0000000000000007E-2</v>
      </c>
    </row>
    <row r="137" spans="1:4" x14ac:dyDescent="0.25">
      <c r="A137" s="30">
        <v>2097</v>
      </c>
      <c r="C137" s="35">
        <v>3.5571999999999999E-2</v>
      </c>
      <c r="D137" s="5">
        <f t="shared" si="1"/>
        <v>7.0000000000000007E-2</v>
      </c>
    </row>
    <row r="138" spans="1:4" x14ac:dyDescent="0.25">
      <c r="A138" s="30">
        <v>2098</v>
      </c>
      <c r="C138" s="35">
        <v>3.5571999999999999E-2</v>
      </c>
      <c r="D138" s="5">
        <f t="shared" si="1"/>
        <v>7.0000000000000007E-2</v>
      </c>
    </row>
    <row r="139" spans="1:4" x14ac:dyDescent="0.25">
      <c r="A139" s="30"/>
      <c r="D139" s="5"/>
    </row>
    <row r="140" spans="1:4" x14ac:dyDescent="0.25">
      <c r="A140" s="30"/>
      <c r="D140" s="5"/>
    </row>
    <row r="141" spans="1:4" x14ac:dyDescent="0.25">
      <c r="A141" s="30"/>
      <c r="D141" s="5"/>
    </row>
    <row r="142" spans="1:4" x14ac:dyDescent="0.25">
      <c r="A142" s="30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2024-03-18T10:36:45Z</dcterms:created>
  <dcterms:modified xsi:type="dcterms:W3CDTF">2024-03-18T10:47:06Z</dcterms:modified>
</cp:coreProperties>
</file>